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mc:AlternateContent xmlns:mc="http://schemas.openxmlformats.org/markup-compatibility/2006">
    <mc:Choice Requires="x15">
      <x15ac:absPath xmlns:x15ac="http://schemas.microsoft.com/office/spreadsheetml/2010/11/ac" url="G:\PURCHASE\BIDS\1-Bids 2024\2024 RFP\EVSFANS\RFP\"/>
    </mc:Choice>
  </mc:AlternateContent>
  <xr:revisionPtr revIDLastSave="0" documentId="13_ncr:1_{885325CF-F2B1-44C3-9F9C-43C5DC5880E6}" xr6:coauthVersionLast="47" xr6:coauthVersionMax="47" xr10:uidLastSave="{00000000-0000-0000-0000-000000000000}"/>
  <bookViews>
    <workbookView xWindow="2115" yWindow="210" windowWidth="21210" windowHeight="15585" tabRatio="958" firstSheet="5" activeTab="9" xr2:uid="{00000000-000D-0000-FFFF-FFFF00000000}"/>
  </bookViews>
  <sheets>
    <sheet name="Table of Contents" sheetId="123" r:id="rId1"/>
    <sheet name="1-FNS Facility Data " sheetId="109" r:id="rId2"/>
    <sheet name="2-EVS Facility Data " sheetId="60" r:id="rId3"/>
    <sheet name="3-PT Facility Data" sheetId="112" r:id="rId4"/>
    <sheet name="4-PT Dept Service Volume" sheetId="113" r:id="rId5"/>
    <sheet name="5-Payment Responsibility Info" sheetId="119" r:id="rId6"/>
    <sheet name="6-SOW &amp; ResponseRqmnts All Svcs" sheetId="120" r:id="rId7"/>
    <sheet name="7- FNS SOW &amp; Requirements" sheetId="126" r:id="rId8"/>
    <sheet name="8-FNS Additional Responses" sheetId="99" r:id="rId9"/>
    <sheet name="9-EVS SOW &amp; Response Rqmnts" sheetId="127" r:id="rId10"/>
    <sheet name="10-EVS Cleaning Task Frequency" sheetId="110" r:id="rId11"/>
    <sheet name="11-EVS Additional Responses" sheetId="124" r:id="rId12"/>
    <sheet name="12-PT SOW &amp; Response Reqmnts" sheetId="128" r:id="rId13"/>
    <sheet name="11-Patient Sitter Requiremen" sheetId="104" state="hidden" r:id="rId14"/>
    <sheet name="12-IT Requirements" sheetId="76" state="hidden" r:id="rId15"/>
    <sheet name="13-PT Additional Responses" sheetId="125" r:id="rId16"/>
    <sheet name="14-Press Ganey Scores" sheetId="39" state="hidden" r:id="rId17"/>
    <sheet name="17-Sitter facility data" sheetId="105" state="hidden" r:id="rId18"/>
    <sheet name="18-PT Facility data sheet" sheetId="97" state="hidden" r:id="rId19"/>
    <sheet name="21-PT Dept Serviced Volume" sheetId="98" state="hidden" r:id="rId20"/>
    <sheet name="14-FANS Pricing Matrix-FO" sheetId="70" r:id="rId21"/>
    <sheet name="15-FANS Pricing Matrix-MO" sheetId="116" r:id="rId22"/>
    <sheet name="16-FNS Staffing Plan" sheetId="108" r:id="rId23"/>
    <sheet name="17-EVS Pricing Matrix-FO" sheetId="91" r:id="rId24"/>
    <sheet name="18-EVS Pricing Matrix-MO" sheetId="117" r:id="rId25"/>
    <sheet name="19-EVS Staffing Plan" sheetId="102" r:id="rId26"/>
    <sheet name="26-Sitter Pricing Matrix" sheetId="106" state="hidden" r:id="rId27"/>
    <sheet name="27-Sitter Staffing Matrix" sheetId="107" state="hidden" r:id="rId28"/>
    <sheet name="28-PT Pricing Matrix" sheetId="75" state="hidden" r:id="rId29"/>
    <sheet name="29-PT Staffing Plan" sheetId="103" state="hidden" r:id="rId30"/>
    <sheet name="20-PT Pricing Matrix-FO" sheetId="115" r:id="rId31"/>
    <sheet name="21-PT Pricing Matrix-MO" sheetId="118" r:id="rId32"/>
    <sheet name="22-PT Staffing Plan" sheetId="114" r:id="rId33"/>
    <sheet name="23-Performance Metrics Example" sheetId="59" r:id="rId34"/>
    <sheet name="24-Attachments" sheetId="9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22">#REF!</definedName>
    <definedName name="\A" localSheetId="25">#REF!</definedName>
    <definedName name="\A" localSheetId="1">#REF!</definedName>
    <definedName name="\A" localSheetId="29">#REF!</definedName>
    <definedName name="\A">#REF!</definedName>
    <definedName name="\B" localSheetId="22">#REF!</definedName>
    <definedName name="\B" localSheetId="25">#REF!</definedName>
    <definedName name="\B" localSheetId="1">#REF!</definedName>
    <definedName name="\B" localSheetId="29">#REF!</definedName>
    <definedName name="\B">#REF!</definedName>
    <definedName name="\C" localSheetId="22">#REF!</definedName>
    <definedName name="\C" localSheetId="25">#REF!</definedName>
    <definedName name="\C" localSheetId="1">#REF!</definedName>
    <definedName name="\C" localSheetId="29">#REF!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10">[1]Assets!#REF!</definedName>
    <definedName name="\P">[1]Assets!#REF!</definedName>
    <definedName name="\Q" localSheetId="22">#REF!</definedName>
    <definedName name="\Q" localSheetId="25">#REF!</definedName>
    <definedName name="\Q" localSheetId="1">#REF!</definedName>
    <definedName name="\Q" localSheetId="29">#REF!</definedName>
    <definedName name="\Q">#REF!</definedName>
    <definedName name="\R" localSheetId="22">#REF!</definedName>
    <definedName name="\R" localSheetId="25">#REF!</definedName>
    <definedName name="\R" localSheetId="1">#REF!</definedName>
    <definedName name="\R" localSheetId="29">#REF!</definedName>
    <definedName name="\R">#REF!</definedName>
    <definedName name="___ec25"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25"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25"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26"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26"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27"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27"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28"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28"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29"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29"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3"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3"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30"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30"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31"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31"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32"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32"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33"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33"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4"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4"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6"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6"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7"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7"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1"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__ec8" localSheetId="5" hidden="1">{#N/A,#N/A,FALSE,"Contents";#N/A,#N/A,FALSE,"RCG Scorecard";#N/A,#N/A,FALSE,"RCG Scorecard Trends";#N/A,#N/A,FALSE,"Balance Sheet";#N/A,#N/A,FALSE,"Detailed IS Alt Rev";#N/A,#N/A,FALSE,"Monthly Alt Rev";#N/A,#N/A,FALSE,"Analysis";#N/A,#N/A,FALSE,"Funding";#N/A,#N/A,FALSE,"Sales";#N/A,#N/A,FALSE,"VABP Summary";#N/A,#N/A,FALSE,"Warehouse"}</definedName>
    <definedName name="___ec8" hidden="1">{#N/A,#N/A,FALSE,"Contents";#N/A,#N/A,FALSE,"RCG Scorecard";#N/A,#N/A,FALSE,"RCG Scorecard Trends";#N/A,#N/A,FALSE,"Balance Sheet";#N/A,#N/A,FALSE,"Detailed IS Alt Rev";#N/A,#N/A,FALSE,"Monthly Alt Rev";#N/A,#N/A,FALSE,"Analysis";#N/A,#N/A,FALSE,"Funding";#N/A,#N/A,FALSE,"Sales";#N/A,#N/A,FALSE,"VABP Summary";#N/A,#N/A,FALSE,"Warehouse"}</definedName>
    <definedName name="___t2" localSheetId="10" hidden="1">{#N/A,#N/A,FALSE,"Assessment";#N/A,#N/A,FALSE,"Staffing";#N/A,#N/A,FALSE,"Hires";#N/A,#N/A,FALSE,"Assumptions"}</definedName>
    <definedName name="___t2" localSheetId="14" hidden="1">{#N/A,#N/A,FALSE,"Assessment";#N/A,#N/A,FALSE,"Staffing";#N/A,#N/A,FALSE,"Hires";#N/A,#N/A,FALSE,"Assumptions"}</definedName>
    <definedName name="___t2" localSheetId="20" hidden="1">{#N/A,#N/A,FALSE,"Assessment";#N/A,#N/A,FALSE,"Staffing";#N/A,#N/A,FALSE,"Hires";#N/A,#N/A,FALSE,"Assumptions"}</definedName>
    <definedName name="___t2" localSheetId="16" hidden="1">{#N/A,#N/A,FALSE,"Assessment";#N/A,#N/A,FALSE,"Staffing";#N/A,#N/A,FALSE,"Hires";#N/A,#N/A,FALSE,"Assumptions"}</definedName>
    <definedName name="___t2" localSheetId="21" hidden="1">{#N/A,#N/A,FALSE,"Assessment";#N/A,#N/A,FALSE,"Staffing";#N/A,#N/A,FALSE,"Hires";#N/A,#N/A,FALSE,"Assumptions"}</definedName>
    <definedName name="___t2" localSheetId="22">"{#N/A;#N/A;FALSE;""Assessment""|#N/A;#N/A;FALSE;""Staffing""|#N/A;#N/A;FALSE;""Hires""|#N/A;#N/A;FALSE;""Assumptions""}"</definedName>
    <definedName name="___t2" localSheetId="23" hidden="1">{#N/A,#N/A,FALSE,"Assessment";#N/A,#N/A,FALSE,"Staffing";#N/A,#N/A,FALSE,"Hires";#N/A,#N/A,FALSE,"Assumptions"}</definedName>
    <definedName name="___t2" localSheetId="24" hidden="1">{#N/A,#N/A,FALSE,"Assessment";#N/A,#N/A,FALSE,"Staffing";#N/A,#N/A,FALSE,"Hires";#N/A,#N/A,FALSE,"Assumptions"}</definedName>
    <definedName name="___t2" localSheetId="18" hidden="1">{#N/A,#N/A,FALSE,"Assessment";#N/A,#N/A,FALSE,"Staffing";#N/A,#N/A,FALSE,"Hires";#N/A,#N/A,FALSE,"Assumptions"}</definedName>
    <definedName name="___t2" localSheetId="25">"{#N/A;#N/A;FALSE;""Assessment""|#N/A;#N/A;FALSE;""Staffing""|#N/A;#N/A;FALSE;""Hires""|#N/A;#N/A;FALSE;""Assumptions""}"</definedName>
    <definedName name="___t2" localSheetId="1">"{#N/A;#N/A;FALSE;""Assessment""|#N/A;#N/A;FALSE;""Staffing""|#N/A;#N/A;FALSE;""Hires""|#N/A;#N/A;FALSE;""Assumptions""}"</definedName>
    <definedName name="___t2" localSheetId="30" hidden="1">{#N/A,#N/A,FALSE,"Assessment";#N/A,#N/A,FALSE,"Staffing";#N/A,#N/A,FALSE,"Hires";#N/A,#N/A,FALSE,"Assumptions"}</definedName>
    <definedName name="___t2" localSheetId="19" hidden="1">{#N/A,#N/A,FALSE,"Assessment";#N/A,#N/A,FALSE,"Staffing";#N/A,#N/A,FALSE,"Hires";#N/A,#N/A,FALSE,"Assumptions"}</definedName>
    <definedName name="___t2" localSheetId="31" hidden="1">{#N/A,#N/A,FALSE,"Assessment";#N/A,#N/A,FALSE,"Staffing";#N/A,#N/A,FALSE,"Hires";#N/A,#N/A,FALSE,"Assumptions"}</definedName>
    <definedName name="___t2" localSheetId="29">"{#N/A;#N/A;FALSE;""Assessment""|#N/A;#N/A;FALSE;""Staffing""|#N/A;#N/A;FALSE;""Hires""|#N/A;#N/A;FALSE;""Assumptions""}"</definedName>
    <definedName name="___t2" localSheetId="5" hidden="1">{#N/A,#N/A,FALSE,"Assessment";#N/A,#N/A,FALSE,"Staffing";#N/A,#N/A,FALSE,"Hires";#N/A,#N/A,FALSE,"Assumptions"}</definedName>
    <definedName name="___t2" hidden="1">{#N/A,#N/A,FALSE,"Assessment";#N/A,#N/A,FALSE,"Staffing";#N/A,#N/A,FALSE,"Hires";#N/A,#N/A,FALSE,"Assumptions"}</definedName>
    <definedName name="___t3" localSheetId="10" hidden="1">{#N/A,#N/A,FALSE,"Assessment";#N/A,#N/A,FALSE,"Staffing";#N/A,#N/A,FALSE,"Hires";#N/A,#N/A,FALSE,"Assumptions"}</definedName>
    <definedName name="___t3" localSheetId="14" hidden="1">{#N/A,#N/A,FALSE,"Assessment";#N/A,#N/A,FALSE,"Staffing";#N/A,#N/A,FALSE,"Hires";#N/A,#N/A,FALSE,"Assumptions"}</definedName>
    <definedName name="___t3" localSheetId="20" hidden="1">{#N/A,#N/A,FALSE,"Assessment";#N/A,#N/A,FALSE,"Staffing";#N/A,#N/A,FALSE,"Hires";#N/A,#N/A,FALSE,"Assumptions"}</definedName>
    <definedName name="___t3" localSheetId="16" hidden="1">{#N/A,#N/A,FALSE,"Assessment";#N/A,#N/A,FALSE,"Staffing";#N/A,#N/A,FALSE,"Hires";#N/A,#N/A,FALSE,"Assumptions"}</definedName>
    <definedName name="___t3" localSheetId="21" hidden="1">{#N/A,#N/A,FALSE,"Assessment";#N/A,#N/A,FALSE,"Staffing";#N/A,#N/A,FALSE,"Hires";#N/A,#N/A,FALSE,"Assumptions"}</definedName>
    <definedName name="___t3" localSheetId="22">"{#N/A;#N/A;FALSE;""Assessment""|#N/A;#N/A;FALSE;""Staffing""|#N/A;#N/A;FALSE;""Hires""|#N/A;#N/A;FALSE;""Assumptions""}"</definedName>
    <definedName name="___t3" localSheetId="23" hidden="1">{#N/A,#N/A,FALSE,"Assessment";#N/A,#N/A,FALSE,"Staffing";#N/A,#N/A,FALSE,"Hires";#N/A,#N/A,FALSE,"Assumptions"}</definedName>
    <definedName name="___t3" localSheetId="24" hidden="1">{#N/A,#N/A,FALSE,"Assessment";#N/A,#N/A,FALSE,"Staffing";#N/A,#N/A,FALSE,"Hires";#N/A,#N/A,FALSE,"Assumptions"}</definedName>
    <definedName name="___t3" localSheetId="18" hidden="1">{#N/A,#N/A,FALSE,"Assessment";#N/A,#N/A,FALSE,"Staffing";#N/A,#N/A,FALSE,"Hires";#N/A,#N/A,FALSE,"Assumptions"}</definedName>
    <definedName name="___t3" localSheetId="25">"{#N/A;#N/A;FALSE;""Assessment""|#N/A;#N/A;FALSE;""Staffing""|#N/A;#N/A;FALSE;""Hires""|#N/A;#N/A;FALSE;""Assumptions""}"</definedName>
    <definedName name="___t3" localSheetId="1">"{#N/A;#N/A;FALSE;""Assessment""|#N/A;#N/A;FALSE;""Staffing""|#N/A;#N/A;FALSE;""Hires""|#N/A;#N/A;FALSE;""Assumptions""}"</definedName>
    <definedName name="___t3" localSheetId="30" hidden="1">{#N/A,#N/A,FALSE,"Assessment";#N/A,#N/A,FALSE,"Staffing";#N/A,#N/A,FALSE,"Hires";#N/A,#N/A,FALSE,"Assumptions"}</definedName>
    <definedName name="___t3" localSheetId="19" hidden="1">{#N/A,#N/A,FALSE,"Assessment";#N/A,#N/A,FALSE,"Staffing";#N/A,#N/A,FALSE,"Hires";#N/A,#N/A,FALSE,"Assumptions"}</definedName>
    <definedName name="___t3" localSheetId="31" hidden="1">{#N/A,#N/A,FALSE,"Assessment";#N/A,#N/A,FALSE,"Staffing";#N/A,#N/A,FALSE,"Hires";#N/A,#N/A,FALSE,"Assumptions"}</definedName>
    <definedName name="___t3" localSheetId="29">"{#N/A;#N/A;FALSE;""Assessment""|#N/A;#N/A;FALSE;""Staffing""|#N/A;#N/A;FALSE;""Hires""|#N/A;#N/A;FALSE;""Assumptions""}"</definedName>
    <definedName name="___t3" localSheetId="5" hidden="1">{#N/A,#N/A,FALSE,"Assessment";#N/A,#N/A,FALSE,"Staffing";#N/A,#N/A,FALSE,"Hires";#N/A,#N/A,FALSE,"Assumptions"}</definedName>
    <definedName name="___t3" hidden="1">{#N/A,#N/A,FALSE,"Assessment";#N/A,#N/A,FALSE,"Staffing";#N/A,#N/A,FALSE,"Hires";#N/A,#N/A,FALSE,"Assumptions"}</definedName>
    <definedName name="___t4" localSheetId="10" hidden="1">{#N/A,#N/A,FALSE,"Assessment";#N/A,#N/A,FALSE,"Staffing";#N/A,#N/A,FALSE,"Hires";#N/A,#N/A,FALSE,"Assumptions"}</definedName>
    <definedName name="___t4" localSheetId="14" hidden="1">{#N/A,#N/A,FALSE,"Assessment";#N/A,#N/A,FALSE,"Staffing";#N/A,#N/A,FALSE,"Hires";#N/A,#N/A,FALSE,"Assumptions"}</definedName>
    <definedName name="___t4" localSheetId="20" hidden="1">{#N/A,#N/A,FALSE,"Assessment";#N/A,#N/A,FALSE,"Staffing";#N/A,#N/A,FALSE,"Hires";#N/A,#N/A,FALSE,"Assumptions"}</definedName>
    <definedName name="___t4" localSheetId="16" hidden="1">{#N/A,#N/A,FALSE,"Assessment";#N/A,#N/A,FALSE,"Staffing";#N/A,#N/A,FALSE,"Hires";#N/A,#N/A,FALSE,"Assumptions"}</definedName>
    <definedName name="___t4" localSheetId="21" hidden="1">{#N/A,#N/A,FALSE,"Assessment";#N/A,#N/A,FALSE,"Staffing";#N/A,#N/A,FALSE,"Hires";#N/A,#N/A,FALSE,"Assumptions"}</definedName>
    <definedName name="___t4" localSheetId="22">"{#N/A;#N/A;FALSE;""Assessment""|#N/A;#N/A;FALSE;""Staffing""|#N/A;#N/A;FALSE;""Hires""|#N/A;#N/A;FALSE;""Assumptions""}"</definedName>
    <definedName name="___t4" localSheetId="23" hidden="1">{#N/A,#N/A,FALSE,"Assessment";#N/A,#N/A,FALSE,"Staffing";#N/A,#N/A,FALSE,"Hires";#N/A,#N/A,FALSE,"Assumptions"}</definedName>
    <definedName name="___t4" localSheetId="24" hidden="1">{#N/A,#N/A,FALSE,"Assessment";#N/A,#N/A,FALSE,"Staffing";#N/A,#N/A,FALSE,"Hires";#N/A,#N/A,FALSE,"Assumptions"}</definedName>
    <definedName name="___t4" localSheetId="18" hidden="1">{#N/A,#N/A,FALSE,"Assessment";#N/A,#N/A,FALSE,"Staffing";#N/A,#N/A,FALSE,"Hires";#N/A,#N/A,FALSE,"Assumptions"}</definedName>
    <definedName name="___t4" localSheetId="25">"{#N/A;#N/A;FALSE;""Assessment""|#N/A;#N/A;FALSE;""Staffing""|#N/A;#N/A;FALSE;""Hires""|#N/A;#N/A;FALSE;""Assumptions""}"</definedName>
    <definedName name="___t4" localSheetId="1">"{#N/A;#N/A;FALSE;""Assessment""|#N/A;#N/A;FALSE;""Staffing""|#N/A;#N/A;FALSE;""Hires""|#N/A;#N/A;FALSE;""Assumptions""}"</definedName>
    <definedName name="___t4" localSheetId="30" hidden="1">{#N/A,#N/A,FALSE,"Assessment";#N/A,#N/A,FALSE,"Staffing";#N/A,#N/A,FALSE,"Hires";#N/A,#N/A,FALSE,"Assumptions"}</definedName>
    <definedName name="___t4" localSheetId="19" hidden="1">{#N/A,#N/A,FALSE,"Assessment";#N/A,#N/A,FALSE,"Staffing";#N/A,#N/A,FALSE,"Hires";#N/A,#N/A,FALSE,"Assumptions"}</definedName>
    <definedName name="___t4" localSheetId="31" hidden="1">{#N/A,#N/A,FALSE,"Assessment";#N/A,#N/A,FALSE,"Staffing";#N/A,#N/A,FALSE,"Hires";#N/A,#N/A,FALSE,"Assumptions"}</definedName>
    <definedName name="___t4" localSheetId="29">"{#N/A;#N/A;FALSE;""Assessment""|#N/A;#N/A;FALSE;""Staffing""|#N/A;#N/A;FALSE;""Hires""|#N/A;#N/A;FALSE;""Assumptions""}"</definedName>
    <definedName name="___t4" localSheetId="5" hidden="1">{#N/A,#N/A,FALSE,"Assessment";#N/A,#N/A,FALSE,"Staffing";#N/A,#N/A,FALSE,"Hires";#N/A,#N/A,FALSE,"Assumptions"}</definedName>
    <definedName name="___t4" hidden="1">{#N/A,#N/A,FALSE,"Assessment";#N/A,#N/A,FALSE,"Staffing";#N/A,#N/A,FALSE,"Hires";#N/A,#N/A,FALSE,"Assumptions"}</definedName>
    <definedName name="__123Graph_A" localSheetId="20" hidden="1">[2]ExpPgs!#REF!</definedName>
    <definedName name="__123Graph_A" localSheetId="21" hidden="1">[2]ExpPgs!#REF!</definedName>
    <definedName name="__123Graph_A" localSheetId="22">"[2]exppgs!#ref!"</definedName>
    <definedName name="__123Graph_A" localSheetId="25">"[2]exppgs!#ref!"</definedName>
    <definedName name="__123Graph_A" localSheetId="1">"[2]exppgs!#ref!"</definedName>
    <definedName name="__123Graph_A" localSheetId="29">"[2]exppgs!#ref!"</definedName>
    <definedName name="__123Graph_A" hidden="1">[2]ExpPgs!#REF!</definedName>
    <definedName name="__123Graph_B" localSheetId="20" hidden="1">'[1]Income Stmt'!#REF!</definedName>
    <definedName name="__123Graph_B" localSheetId="21" hidden="1">'[1]Income Stmt'!#REF!</definedName>
    <definedName name="__123Graph_B" localSheetId="22">"'[1]income stmt'!#ref!"</definedName>
    <definedName name="__123Graph_B" localSheetId="25">"'[1]income stmt'!#ref!"</definedName>
    <definedName name="__123Graph_B" localSheetId="1">"'[1]income stmt'!#ref!"</definedName>
    <definedName name="__123Graph_B" localSheetId="29">"'[1]income stmt'!#ref!"</definedName>
    <definedName name="__123Graph_B" hidden="1">'[1]Income Stmt'!#REF!</definedName>
    <definedName name="__123Graph_C" localSheetId="20" hidden="1">'[1]Income Stmt'!#REF!</definedName>
    <definedName name="__123Graph_C" localSheetId="21" hidden="1">'[1]Income Stmt'!#REF!</definedName>
    <definedName name="__123Graph_C" localSheetId="22">"'[1]income stmt'!#ref!"</definedName>
    <definedName name="__123Graph_C" localSheetId="25">"'[1]income stmt'!#ref!"</definedName>
    <definedName name="__123Graph_C" localSheetId="1">"'[1]income stmt'!#ref!"</definedName>
    <definedName name="__123Graph_C" localSheetId="29">"'[1]income stmt'!#ref!"</definedName>
    <definedName name="__123Graph_C" hidden="1">'[1]Income Stmt'!#REF!</definedName>
    <definedName name="__123Graph_D" localSheetId="20" hidden="1">'[1]Income Stmt'!#REF!</definedName>
    <definedName name="__123Graph_D" localSheetId="16" hidden="1">[3]obGyn!#REF!</definedName>
    <definedName name="__123Graph_D" localSheetId="21" hidden="1">'[1]Income Stmt'!#REF!</definedName>
    <definedName name="__123Graph_D" localSheetId="22">"'[1]income stmt'!#ref!"</definedName>
    <definedName name="__123Graph_D" localSheetId="25">"'[1]income stmt'!#ref!"</definedName>
    <definedName name="__123Graph_D" localSheetId="1">"'[1]income stmt'!#ref!"</definedName>
    <definedName name="__123Graph_D" localSheetId="29">"'[1]income stmt'!#ref!"</definedName>
    <definedName name="__123Graph_D" hidden="1">'[1]Income Stmt'!#REF!</definedName>
    <definedName name="__123Graph_E" localSheetId="20" hidden="1">'[1]Income Stmt'!#REF!</definedName>
    <definedName name="__123Graph_E" localSheetId="16" hidden="1">[4]Sheet1!$A$442:$A$448</definedName>
    <definedName name="__123Graph_E" localSheetId="21" hidden="1">'[1]Income Stmt'!#REF!</definedName>
    <definedName name="__123Graph_E" localSheetId="22">"'[1]income stmt'!#ref!"</definedName>
    <definedName name="__123Graph_E" localSheetId="23" hidden="1">'[1]Income Stmt'!#REF!</definedName>
    <definedName name="__123Graph_E" localSheetId="24" hidden="1">'[1]Income Stmt'!#REF!</definedName>
    <definedName name="__123Graph_E" localSheetId="18" hidden="1">'[1]Income Stmt'!#REF!</definedName>
    <definedName name="__123Graph_E" localSheetId="25">"'[1]income stmt'!#ref!"</definedName>
    <definedName name="__123Graph_E" localSheetId="1">"'[1]income stmt'!#ref!"</definedName>
    <definedName name="__123Graph_E" localSheetId="30" hidden="1">'[1]Income Stmt'!#REF!</definedName>
    <definedName name="__123Graph_E" localSheetId="19" hidden="1">'[1]Income Stmt'!#REF!</definedName>
    <definedName name="__123Graph_E" localSheetId="31" hidden="1">'[1]Income Stmt'!#REF!</definedName>
    <definedName name="__123Graph_E" localSheetId="29">"'[1]income stmt'!#ref!"</definedName>
    <definedName name="__123Graph_E" localSheetId="5" hidden="1">'[1]Income Stmt'!#REF!</definedName>
    <definedName name="__123Graph_E" hidden="1">'[1]Income Stmt'!#REF!</definedName>
    <definedName name="__123Graph_F" localSheetId="20" hidden="1">'[1]Income Stmt'!#REF!</definedName>
    <definedName name="__123Graph_F" localSheetId="16" hidden="1">[4]Sheet1!$B$442:$B$448</definedName>
    <definedName name="__123Graph_F" localSheetId="21" hidden="1">'[1]Income Stmt'!#REF!</definedName>
    <definedName name="__123Graph_F" localSheetId="22">"'[1]income stmt'!#ref!"</definedName>
    <definedName name="__123Graph_F" localSheetId="23" hidden="1">'[1]Income Stmt'!#REF!</definedName>
    <definedName name="__123Graph_F" localSheetId="24" hidden="1">'[1]Income Stmt'!#REF!</definedName>
    <definedName name="__123Graph_F" localSheetId="18" hidden="1">'[1]Income Stmt'!#REF!</definedName>
    <definedName name="__123Graph_F" localSheetId="25">"'[1]income stmt'!#ref!"</definedName>
    <definedName name="__123Graph_F" localSheetId="1">"'[1]income stmt'!#ref!"</definedName>
    <definedName name="__123Graph_F" localSheetId="30" hidden="1">'[1]Income Stmt'!#REF!</definedName>
    <definedName name="__123Graph_F" localSheetId="19" hidden="1">'[1]Income Stmt'!#REF!</definedName>
    <definedName name="__123Graph_F" localSheetId="31" hidden="1">'[1]Income Stmt'!#REF!</definedName>
    <definedName name="__123Graph_F" localSheetId="29">"'[1]income stmt'!#ref!"</definedName>
    <definedName name="__123Graph_F" localSheetId="5" hidden="1">'[1]Income Stmt'!#REF!</definedName>
    <definedName name="__123Graph_F" hidden="1">'[1]Income Stmt'!#REF!</definedName>
    <definedName name="__123Graph_X" localSheetId="14" hidden="1">'[1]Income Stmt'!#REF!</definedName>
    <definedName name="__123Graph_X" localSheetId="20" hidden="1">'[1]Income Stmt'!#REF!</definedName>
    <definedName name="__123Graph_X" localSheetId="21" hidden="1">'[1]Income Stmt'!#REF!</definedName>
    <definedName name="__123Graph_X" localSheetId="22">"'[1]income stmt'!#ref!"</definedName>
    <definedName name="__123Graph_X" localSheetId="18" hidden="1">'[1]Income Stmt'!#REF!</definedName>
    <definedName name="__123Graph_X" localSheetId="25">"'[1]income stmt'!#ref!"</definedName>
    <definedName name="__123Graph_X" localSheetId="1">"'[1]income stmt'!#ref!"</definedName>
    <definedName name="__123Graph_X" localSheetId="19" hidden="1">'[1]Income Stmt'!#REF!</definedName>
    <definedName name="__123Graph_X" localSheetId="29">"'[1]income stmt'!#ref!"</definedName>
    <definedName name="__123Graph_X" localSheetId="5" hidden="1">'[1]Income Stmt'!#REF!</definedName>
    <definedName name="__123Graph_X" hidden="1">'[1]Income Stmt'!#REF!</definedName>
    <definedName name="__imp123" localSheetId="10" hidden="1">{#N/A,#N/A,TRUE,"AB_Vertrag";#N/A,#N/A,TRUE,"AB_BWL"}</definedName>
    <definedName name="__imp123" localSheetId="14" hidden="1">{#N/A,#N/A,TRUE,"AB_Vertrag";#N/A,#N/A,TRUE,"AB_BWL"}</definedName>
    <definedName name="__imp123" localSheetId="20" hidden="1">{#N/A,#N/A,TRUE,"AB_Vertrag";#N/A,#N/A,TRUE,"AB_BWL"}</definedName>
    <definedName name="__imp123" localSheetId="21" hidden="1">{#N/A,#N/A,TRUE,"AB_Vertrag";#N/A,#N/A,TRUE,"AB_BWL"}</definedName>
    <definedName name="__imp123" localSheetId="22">"{#N/A;#N/A;TRUE;""AB_Vertrag""|#N/A;#N/A;TRUE;""AB_BWL""}"</definedName>
    <definedName name="__imp123" localSheetId="23" hidden="1">{#N/A,#N/A,TRUE,"AB_Vertrag";#N/A,#N/A,TRUE,"AB_BWL"}</definedName>
    <definedName name="__imp123" localSheetId="24" hidden="1">{#N/A,#N/A,TRUE,"AB_Vertrag";#N/A,#N/A,TRUE,"AB_BWL"}</definedName>
    <definedName name="__imp123" localSheetId="18" hidden="1">{#N/A,#N/A,TRUE,"AB_Vertrag";#N/A,#N/A,TRUE,"AB_BWL"}</definedName>
    <definedName name="__imp123" localSheetId="25">"{#N/A;#N/A;TRUE;""AB_Vertrag""|#N/A;#N/A;TRUE;""AB_BWL""}"</definedName>
    <definedName name="__imp123" localSheetId="1">"{#N/A;#N/A;TRUE;""AB_Vertrag""|#N/A;#N/A;TRUE;""AB_BWL""}"</definedName>
    <definedName name="__imp123" localSheetId="30" hidden="1">{#N/A,#N/A,TRUE,"AB_Vertrag";#N/A,#N/A,TRUE,"AB_BWL"}</definedName>
    <definedName name="__imp123" localSheetId="19" hidden="1">{#N/A,#N/A,TRUE,"AB_Vertrag";#N/A,#N/A,TRUE,"AB_BWL"}</definedName>
    <definedName name="__imp123" localSheetId="31" hidden="1">{#N/A,#N/A,TRUE,"AB_Vertrag";#N/A,#N/A,TRUE,"AB_BWL"}</definedName>
    <definedName name="__imp123" localSheetId="29">"{#N/A;#N/A;TRUE;""AB_Vertrag""|#N/A;#N/A;TRUE;""AB_BWL""}"</definedName>
    <definedName name="__imp123" localSheetId="5" hidden="1">{#N/A,#N/A,TRUE,"AB_Vertrag";#N/A,#N/A,TRUE,"AB_BWL"}</definedName>
    <definedName name="__imp123" hidden="1">{#N/A,#N/A,TRUE,"AB_Vertrag";#N/A,#N/A,TRUE,"AB_BWL"}</definedName>
    <definedName name="__imp14" localSheetId="10" hidden="1">{#N/A,#N/A,TRUE,"AB_Vertrag";#N/A,#N/A,TRUE,"AB_BWL"}</definedName>
    <definedName name="__imp14" localSheetId="14" hidden="1">{#N/A,#N/A,TRUE,"AB_Vertrag";#N/A,#N/A,TRUE,"AB_BWL"}</definedName>
    <definedName name="__imp14" localSheetId="20" hidden="1">{#N/A,#N/A,TRUE,"AB_Vertrag";#N/A,#N/A,TRUE,"AB_BWL"}</definedName>
    <definedName name="__imp14" localSheetId="21" hidden="1">{#N/A,#N/A,TRUE,"AB_Vertrag";#N/A,#N/A,TRUE,"AB_BWL"}</definedName>
    <definedName name="__imp14" localSheetId="22">"{#N/A;#N/A;TRUE;""AB_Vertrag""|#N/A;#N/A;TRUE;""AB_BWL""}"</definedName>
    <definedName name="__imp14" localSheetId="23" hidden="1">{#N/A,#N/A,TRUE,"AB_Vertrag";#N/A,#N/A,TRUE,"AB_BWL"}</definedName>
    <definedName name="__imp14" localSheetId="24" hidden="1">{#N/A,#N/A,TRUE,"AB_Vertrag";#N/A,#N/A,TRUE,"AB_BWL"}</definedName>
    <definedName name="__imp14" localSheetId="18" hidden="1">{#N/A,#N/A,TRUE,"AB_Vertrag";#N/A,#N/A,TRUE,"AB_BWL"}</definedName>
    <definedName name="__imp14" localSheetId="25">"{#N/A;#N/A;TRUE;""AB_Vertrag""|#N/A;#N/A;TRUE;""AB_BWL""}"</definedName>
    <definedName name="__imp14" localSheetId="1">"{#N/A;#N/A;TRUE;""AB_Vertrag""|#N/A;#N/A;TRUE;""AB_BWL""}"</definedName>
    <definedName name="__imp14" localSheetId="30" hidden="1">{#N/A,#N/A,TRUE,"AB_Vertrag";#N/A,#N/A,TRUE,"AB_BWL"}</definedName>
    <definedName name="__imp14" localSheetId="19" hidden="1">{#N/A,#N/A,TRUE,"AB_Vertrag";#N/A,#N/A,TRUE,"AB_BWL"}</definedName>
    <definedName name="__imp14" localSheetId="31" hidden="1">{#N/A,#N/A,TRUE,"AB_Vertrag";#N/A,#N/A,TRUE,"AB_BWL"}</definedName>
    <definedName name="__imp14" localSheetId="29">"{#N/A;#N/A;TRUE;""AB_Vertrag""|#N/A;#N/A;TRUE;""AB_BWL""}"</definedName>
    <definedName name="__imp14" localSheetId="5" hidden="1">{#N/A,#N/A,TRUE,"AB_Vertrag";#N/A,#N/A,TRUE,"AB_BWL"}</definedName>
    <definedName name="__imp14" hidden="1">{#N/A,#N/A,TRUE,"AB_Vertrag";#N/A,#N/A,TRUE,"AB_BWL"}</definedName>
    <definedName name="__imp15" localSheetId="10" hidden="1">{#N/A,#N/A,TRUE,"AB_Vertrag";#N/A,#N/A,TRUE,"AB_BWL"}</definedName>
    <definedName name="__imp15" localSheetId="14" hidden="1">{#N/A,#N/A,TRUE,"AB_Vertrag";#N/A,#N/A,TRUE,"AB_BWL"}</definedName>
    <definedName name="__imp15" localSheetId="20" hidden="1">{#N/A,#N/A,TRUE,"AB_Vertrag";#N/A,#N/A,TRUE,"AB_BWL"}</definedName>
    <definedName name="__imp15" localSheetId="21" hidden="1">{#N/A,#N/A,TRUE,"AB_Vertrag";#N/A,#N/A,TRUE,"AB_BWL"}</definedName>
    <definedName name="__imp15" localSheetId="22">"{#N/A;#N/A;TRUE;""AB_Vertrag""|#N/A;#N/A;TRUE;""AB_BWL""}"</definedName>
    <definedName name="__imp15" localSheetId="23" hidden="1">{#N/A,#N/A,TRUE,"AB_Vertrag";#N/A,#N/A,TRUE,"AB_BWL"}</definedName>
    <definedName name="__imp15" localSheetId="24" hidden="1">{#N/A,#N/A,TRUE,"AB_Vertrag";#N/A,#N/A,TRUE,"AB_BWL"}</definedName>
    <definedName name="__imp15" localSheetId="18" hidden="1">{#N/A,#N/A,TRUE,"AB_Vertrag";#N/A,#N/A,TRUE,"AB_BWL"}</definedName>
    <definedName name="__imp15" localSheetId="25">"{#N/A;#N/A;TRUE;""AB_Vertrag""|#N/A;#N/A;TRUE;""AB_BWL""}"</definedName>
    <definedName name="__imp15" localSheetId="1">"{#N/A;#N/A;TRUE;""AB_Vertrag""|#N/A;#N/A;TRUE;""AB_BWL""}"</definedName>
    <definedName name="__imp15" localSheetId="30" hidden="1">{#N/A,#N/A,TRUE,"AB_Vertrag";#N/A,#N/A,TRUE,"AB_BWL"}</definedName>
    <definedName name="__imp15" localSheetId="19" hidden="1">{#N/A,#N/A,TRUE,"AB_Vertrag";#N/A,#N/A,TRUE,"AB_BWL"}</definedName>
    <definedName name="__imp15" localSheetId="31" hidden="1">{#N/A,#N/A,TRUE,"AB_Vertrag";#N/A,#N/A,TRUE,"AB_BWL"}</definedName>
    <definedName name="__imp15" localSheetId="29">"{#N/A;#N/A;TRUE;""AB_Vertrag""|#N/A;#N/A;TRUE;""AB_BWL""}"</definedName>
    <definedName name="__imp15" localSheetId="5" hidden="1">{#N/A,#N/A,TRUE,"AB_Vertrag";#N/A,#N/A,TRUE,"AB_BWL"}</definedName>
    <definedName name="__imp15" hidden="1">{#N/A,#N/A,TRUE,"AB_Vertrag";#N/A,#N/A,TRUE,"AB_BWL"}</definedName>
    <definedName name="__imp21" localSheetId="10" hidden="1">{#N/A,#N/A,TRUE,"AB_Vertrag";#N/A,#N/A,TRUE,"AB_BWL"}</definedName>
    <definedName name="__imp21" localSheetId="14" hidden="1">{#N/A,#N/A,TRUE,"AB_Vertrag";#N/A,#N/A,TRUE,"AB_BWL"}</definedName>
    <definedName name="__imp21" localSheetId="20" hidden="1">{#N/A,#N/A,TRUE,"AB_Vertrag";#N/A,#N/A,TRUE,"AB_BWL"}</definedName>
    <definedName name="__imp21" localSheetId="21" hidden="1">{#N/A,#N/A,TRUE,"AB_Vertrag";#N/A,#N/A,TRUE,"AB_BWL"}</definedName>
    <definedName name="__imp21" localSheetId="22">"{#N/A;#N/A;TRUE;""AB_Vertrag""|#N/A;#N/A;TRUE;""AB_BWL""}"</definedName>
    <definedName name="__imp21" localSheetId="23" hidden="1">{#N/A,#N/A,TRUE,"AB_Vertrag";#N/A,#N/A,TRUE,"AB_BWL"}</definedName>
    <definedName name="__imp21" localSheetId="24" hidden="1">{#N/A,#N/A,TRUE,"AB_Vertrag";#N/A,#N/A,TRUE,"AB_BWL"}</definedName>
    <definedName name="__imp21" localSheetId="18" hidden="1">{#N/A,#N/A,TRUE,"AB_Vertrag";#N/A,#N/A,TRUE,"AB_BWL"}</definedName>
    <definedName name="__imp21" localSheetId="25">"{#N/A;#N/A;TRUE;""AB_Vertrag""|#N/A;#N/A;TRUE;""AB_BWL""}"</definedName>
    <definedName name="__imp21" localSheetId="1">"{#N/A;#N/A;TRUE;""AB_Vertrag""|#N/A;#N/A;TRUE;""AB_BWL""}"</definedName>
    <definedName name="__imp21" localSheetId="30" hidden="1">{#N/A,#N/A,TRUE,"AB_Vertrag";#N/A,#N/A,TRUE,"AB_BWL"}</definedName>
    <definedName name="__imp21" localSheetId="19" hidden="1">{#N/A,#N/A,TRUE,"AB_Vertrag";#N/A,#N/A,TRUE,"AB_BWL"}</definedName>
    <definedName name="__imp21" localSheetId="31" hidden="1">{#N/A,#N/A,TRUE,"AB_Vertrag";#N/A,#N/A,TRUE,"AB_BWL"}</definedName>
    <definedName name="__imp21" localSheetId="29">"{#N/A;#N/A;TRUE;""AB_Vertrag""|#N/A;#N/A;TRUE;""AB_BWL""}"</definedName>
    <definedName name="__imp21" localSheetId="5" hidden="1">{#N/A,#N/A,TRUE,"AB_Vertrag";#N/A,#N/A,TRUE,"AB_BWL"}</definedName>
    <definedName name="__imp21" hidden="1">{#N/A,#N/A,TRUE,"AB_Vertrag";#N/A,#N/A,TRUE,"AB_BWL"}</definedName>
    <definedName name="__imp5" localSheetId="10" hidden="1">{#N/A,#N/A,TRUE,"AB_Vertrag";#N/A,#N/A,TRUE,"AB_BWL"}</definedName>
    <definedName name="__imp5" localSheetId="14" hidden="1">{#N/A,#N/A,TRUE,"AB_Vertrag";#N/A,#N/A,TRUE,"AB_BWL"}</definedName>
    <definedName name="__imp5" localSheetId="20" hidden="1">{#N/A,#N/A,TRUE,"AB_Vertrag";#N/A,#N/A,TRUE,"AB_BWL"}</definedName>
    <definedName name="__imp5" localSheetId="21" hidden="1">{#N/A,#N/A,TRUE,"AB_Vertrag";#N/A,#N/A,TRUE,"AB_BWL"}</definedName>
    <definedName name="__imp5" localSheetId="22">"{#N/A;#N/A;TRUE;""AB_Vertrag""|#N/A;#N/A;TRUE;""AB_BWL""}"</definedName>
    <definedName name="__imp5" localSheetId="23" hidden="1">{#N/A,#N/A,TRUE,"AB_Vertrag";#N/A,#N/A,TRUE,"AB_BWL"}</definedName>
    <definedName name="__imp5" localSheetId="24" hidden="1">{#N/A,#N/A,TRUE,"AB_Vertrag";#N/A,#N/A,TRUE,"AB_BWL"}</definedName>
    <definedName name="__imp5" localSheetId="18" hidden="1">{#N/A,#N/A,TRUE,"AB_Vertrag";#N/A,#N/A,TRUE,"AB_BWL"}</definedName>
    <definedName name="__imp5" localSheetId="25">"{#N/A;#N/A;TRUE;""AB_Vertrag""|#N/A;#N/A;TRUE;""AB_BWL""}"</definedName>
    <definedName name="__imp5" localSheetId="1">"{#N/A;#N/A;TRUE;""AB_Vertrag""|#N/A;#N/A;TRUE;""AB_BWL""}"</definedName>
    <definedName name="__imp5" localSheetId="30" hidden="1">{#N/A,#N/A,TRUE,"AB_Vertrag";#N/A,#N/A,TRUE,"AB_BWL"}</definedName>
    <definedName name="__imp5" localSheetId="19" hidden="1">{#N/A,#N/A,TRUE,"AB_Vertrag";#N/A,#N/A,TRUE,"AB_BWL"}</definedName>
    <definedName name="__imp5" localSheetId="31" hidden="1">{#N/A,#N/A,TRUE,"AB_Vertrag";#N/A,#N/A,TRUE,"AB_BWL"}</definedName>
    <definedName name="__imp5" localSheetId="29">"{#N/A;#N/A;TRUE;""AB_Vertrag""|#N/A;#N/A;TRUE;""AB_BWL""}"</definedName>
    <definedName name="__imp5" localSheetId="5" hidden="1">{#N/A,#N/A,TRUE,"AB_Vertrag";#N/A,#N/A,TRUE,"AB_BWL"}</definedName>
    <definedName name="__imp5" hidden="1">{#N/A,#N/A,TRUE,"AB_Vertrag";#N/A,#N/A,TRUE,"AB_BWL"}</definedName>
    <definedName name="__imp6" localSheetId="10" hidden="1">{#N/A,#N/A,TRUE,"AB_Vertrag";#N/A,#N/A,TRUE,"AB_BWL"}</definedName>
    <definedName name="__imp6" localSheetId="14" hidden="1">{#N/A,#N/A,TRUE,"AB_Vertrag";#N/A,#N/A,TRUE,"AB_BWL"}</definedName>
    <definedName name="__imp6" localSheetId="20" hidden="1">{#N/A,#N/A,TRUE,"AB_Vertrag";#N/A,#N/A,TRUE,"AB_BWL"}</definedName>
    <definedName name="__imp6" localSheetId="21" hidden="1">{#N/A,#N/A,TRUE,"AB_Vertrag";#N/A,#N/A,TRUE,"AB_BWL"}</definedName>
    <definedName name="__imp6" localSheetId="22">"{#N/A;#N/A;TRUE;""AB_Vertrag""|#N/A;#N/A;TRUE;""AB_BWL""}"</definedName>
    <definedName name="__imp6" localSheetId="23" hidden="1">{#N/A,#N/A,TRUE,"AB_Vertrag";#N/A,#N/A,TRUE,"AB_BWL"}</definedName>
    <definedName name="__imp6" localSheetId="24" hidden="1">{#N/A,#N/A,TRUE,"AB_Vertrag";#N/A,#N/A,TRUE,"AB_BWL"}</definedName>
    <definedName name="__imp6" localSheetId="18" hidden="1">{#N/A,#N/A,TRUE,"AB_Vertrag";#N/A,#N/A,TRUE,"AB_BWL"}</definedName>
    <definedName name="__imp6" localSheetId="25">"{#N/A;#N/A;TRUE;""AB_Vertrag""|#N/A;#N/A;TRUE;""AB_BWL""}"</definedName>
    <definedName name="__imp6" localSheetId="1">"{#N/A;#N/A;TRUE;""AB_Vertrag""|#N/A;#N/A;TRUE;""AB_BWL""}"</definedName>
    <definedName name="__imp6" localSheetId="30" hidden="1">{#N/A,#N/A,TRUE,"AB_Vertrag";#N/A,#N/A,TRUE,"AB_BWL"}</definedName>
    <definedName name="__imp6" localSheetId="19" hidden="1">{#N/A,#N/A,TRUE,"AB_Vertrag";#N/A,#N/A,TRUE,"AB_BWL"}</definedName>
    <definedName name="__imp6" localSheetId="31" hidden="1">{#N/A,#N/A,TRUE,"AB_Vertrag";#N/A,#N/A,TRUE,"AB_BWL"}</definedName>
    <definedName name="__imp6" localSheetId="29">"{#N/A;#N/A;TRUE;""AB_Vertrag""|#N/A;#N/A;TRUE;""AB_BWL""}"</definedName>
    <definedName name="__imp6" localSheetId="5" hidden="1">{#N/A,#N/A,TRUE,"AB_Vertrag";#N/A,#N/A,TRUE,"AB_BWL"}</definedName>
    <definedName name="__imp6" hidden="1">{#N/A,#N/A,TRUE,"AB_Vertrag";#N/A,#N/A,TRUE,"AB_BWL"}</definedName>
    <definedName name="__imp7" localSheetId="10" hidden="1">{#N/A,#N/A,TRUE,"AB_Vertrag";#N/A,#N/A,TRUE,"AB_BWL"}</definedName>
    <definedName name="__imp7" localSheetId="14" hidden="1">{#N/A,#N/A,TRUE,"AB_Vertrag";#N/A,#N/A,TRUE,"AB_BWL"}</definedName>
    <definedName name="__imp7" localSheetId="20" hidden="1">{#N/A,#N/A,TRUE,"AB_Vertrag";#N/A,#N/A,TRUE,"AB_BWL"}</definedName>
    <definedName name="__imp7" localSheetId="21" hidden="1">{#N/A,#N/A,TRUE,"AB_Vertrag";#N/A,#N/A,TRUE,"AB_BWL"}</definedName>
    <definedName name="__imp7" localSheetId="22">"{#N/A;#N/A;TRUE;""AB_Vertrag""|#N/A;#N/A;TRUE;""AB_BWL""}"</definedName>
    <definedName name="__imp7" localSheetId="23" hidden="1">{#N/A,#N/A,TRUE,"AB_Vertrag";#N/A,#N/A,TRUE,"AB_BWL"}</definedName>
    <definedName name="__imp7" localSheetId="24" hidden="1">{#N/A,#N/A,TRUE,"AB_Vertrag";#N/A,#N/A,TRUE,"AB_BWL"}</definedName>
    <definedName name="__imp7" localSheetId="18" hidden="1">{#N/A,#N/A,TRUE,"AB_Vertrag";#N/A,#N/A,TRUE,"AB_BWL"}</definedName>
    <definedName name="__imp7" localSheetId="25">"{#N/A;#N/A;TRUE;""AB_Vertrag""|#N/A;#N/A;TRUE;""AB_BWL""}"</definedName>
    <definedName name="__imp7" localSheetId="1">"{#N/A;#N/A;TRUE;""AB_Vertrag""|#N/A;#N/A;TRUE;""AB_BWL""}"</definedName>
    <definedName name="__imp7" localSheetId="30" hidden="1">{#N/A,#N/A,TRUE,"AB_Vertrag";#N/A,#N/A,TRUE,"AB_BWL"}</definedName>
    <definedName name="__imp7" localSheetId="19" hidden="1">{#N/A,#N/A,TRUE,"AB_Vertrag";#N/A,#N/A,TRUE,"AB_BWL"}</definedName>
    <definedName name="__imp7" localSheetId="31" hidden="1">{#N/A,#N/A,TRUE,"AB_Vertrag";#N/A,#N/A,TRUE,"AB_BWL"}</definedName>
    <definedName name="__imp7" localSheetId="29">"{#N/A;#N/A;TRUE;""AB_Vertrag""|#N/A;#N/A;TRUE;""AB_BWL""}"</definedName>
    <definedName name="__imp7" localSheetId="5" hidden="1">{#N/A,#N/A,TRUE,"AB_Vertrag";#N/A,#N/A,TRUE,"AB_BWL"}</definedName>
    <definedName name="__imp7" hidden="1">{#N/A,#N/A,TRUE,"AB_Vertrag";#N/A,#N/A,TRUE,"AB_BWL"}</definedName>
    <definedName name="__imp8" localSheetId="10" hidden="1">{#N/A,#N/A,TRUE,"AB_Vertrag";#N/A,#N/A,TRUE,"AB_BWL"}</definedName>
    <definedName name="__imp8" localSheetId="14" hidden="1">{#N/A,#N/A,TRUE,"AB_Vertrag";#N/A,#N/A,TRUE,"AB_BWL"}</definedName>
    <definedName name="__imp8" localSheetId="20" hidden="1">{#N/A,#N/A,TRUE,"AB_Vertrag";#N/A,#N/A,TRUE,"AB_BWL"}</definedName>
    <definedName name="__imp8" localSheetId="21" hidden="1">{#N/A,#N/A,TRUE,"AB_Vertrag";#N/A,#N/A,TRUE,"AB_BWL"}</definedName>
    <definedName name="__imp8" localSheetId="22">"{#N/A;#N/A;TRUE;""AB_Vertrag""|#N/A;#N/A;TRUE;""AB_BWL""}"</definedName>
    <definedName name="__imp8" localSheetId="23" hidden="1">{#N/A,#N/A,TRUE,"AB_Vertrag";#N/A,#N/A,TRUE,"AB_BWL"}</definedName>
    <definedName name="__imp8" localSheetId="24" hidden="1">{#N/A,#N/A,TRUE,"AB_Vertrag";#N/A,#N/A,TRUE,"AB_BWL"}</definedName>
    <definedName name="__imp8" localSheetId="18" hidden="1">{#N/A,#N/A,TRUE,"AB_Vertrag";#N/A,#N/A,TRUE,"AB_BWL"}</definedName>
    <definedName name="__imp8" localSheetId="25">"{#N/A;#N/A;TRUE;""AB_Vertrag""|#N/A;#N/A;TRUE;""AB_BWL""}"</definedName>
    <definedName name="__imp8" localSheetId="1">"{#N/A;#N/A;TRUE;""AB_Vertrag""|#N/A;#N/A;TRUE;""AB_BWL""}"</definedName>
    <definedName name="__imp8" localSheetId="30" hidden="1">{#N/A,#N/A,TRUE,"AB_Vertrag";#N/A,#N/A,TRUE,"AB_BWL"}</definedName>
    <definedName name="__imp8" localSheetId="19" hidden="1">{#N/A,#N/A,TRUE,"AB_Vertrag";#N/A,#N/A,TRUE,"AB_BWL"}</definedName>
    <definedName name="__imp8" localSheetId="31" hidden="1">{#N/A,#N/A,TRUE,"AB_Vertrag";#N/A,#N/A,TRUE,"AB_BWL"}</definedName>
    <definedName name="__imp8" localSheetId="29">"{#N/A;#N/A;TRUE;""AB_Vertrag""|#N/A;#N/A;TRUE;""AB_BWL""}"</definedName>
    <definedName name="__imp8" localSheetId="5" hidden="1">{#N/A,#N/A,TRUE,"AB_Vertrag";#N/A,#N/A,TRUE,"AB_BWL"}</definedName>
    <definedName name="__imp8" hidden="1">{#N/A,#N/A,TRUE,"AB_Vertrag";#N/A,#N/A,TRUE,"AB_BWL"}</definedName>
    <definedName name="__NEU1" localSheetId="10" hidden="1">{#N/A,#N/A,TRUE,"AB_Vertrag";#N/A,#N/A,TRUE,"AB_BWL"}</definedName>
    <definedName name="__NEU1" localSheetId="14" hidden="1">{#N/A,#N/A,TRUE,"AB_Vertrag";#N/A,#N/A,TRUE,"AB_BWL"}</definedName>
    <definedName name="__NEU1" localSheetId="20" hidden="1">{#N/A,#N/A,TRUE,"AB_Vertrag";#N/A,#N/A,TRUE,"AB_BWL"}</definedName>
    <definedName name="__NEU1" localSheetId="21" hidden="1">{#N/A,#N/A,TRUE,"AB_Vertrag";#N/A,#N/A,TRUE,"AB_BWL"}</definedName>
    <definedName name="__NEU1" localSheetId="22">"{#N/A;#N/A;TRUE;""AB_Vertrag""|#N/A;#N/A;TRUE;""AB_BWL""}"</definedName>
    <definedName name="__NEU1" localSheetId="23" hidden="1">{#N/A,#N/A,TRUE,"AB_Vertrag";#N/A,#N/A,TRUE,"AB_BWL"}</definedName>
    <definedName name="__NEU1" localSheetId="24" hidden="1">{#N/A,#N/A,TRUE,"AB_Vertrag";#N/A,#N/A,TRUE,"AB_BWL"}</definedName>
    <definedName name="__NEU1" localSheetId="18" hidden="1">{#N/A,#N/A,TRUE,"AB_Vertrag";#N/A,#N/A,TRUE,"AB_BWL"}</definedName>
    <definedName name="__NEU1" localSheetId="25">"{#N/A;#N/A;TRUE;""AB_Vertrag""|#N/A;#N/A;TRUE;""AB_BWL""}"</definedName>
    <definedName name="__NEU1" localSheetId="1">"{#N/A;#N/A;TRUE;""AB_Vertrag""|#N/A;#N/A;TRUE;""AB_BWL""}"</definedName>
    <definedName name="__NEU1" localSheetId="30" hidden="1">{#N/A,#N/A,TRUE,"AB_Vertrag";#N/A,#N/A,TRUE,"AB_BWL"}</definedName>
    <definedName name="__NEU1" localSheetId="19" hidden="1">{#N/A,#N/A,TRUE,"AB_Vertrag";#N/A,#N/A,TRUE,"AB_BWL"}</definedName>
    <definedName name="__NEU1" localSheetId="31" hidden="1">{#N/A,#N/A,TRUE,"AB_Vertrag";#N/A,#N/A,TRUE,"AB_BWL"}</definedName>
    <definedName name="__NEU1" localSheetId="29">"{#N/A;#N/A;TRUE;""AB_Vertrag""|#N/A;#N/A;TRUE;""AB_BWL""}"</definedName>
    <definedName name="__NEU1" localSheetId="5" hidden="1">{#N/A,#N/A,TRUE,"AB_Vertrag";#N/A,#N/A,TRUE,"AB_BWL"}</definedName>
    <definedName name="__NEU1" hidden="1">{#N/A,#N/A,TRUE,"AB_Vertrag";#N/A,#N/A,TRUE,"AB_BWL"}</definedName>
    <definedName name="_1_2k">'[5]Failure Rate Tables'!#REF!</definedName>
    <definedName name="_10__123Graph_ACHART_6" localSheetId="22">"['file:///E:/RuthS/LMSportfolio%20descriptions%20for%20posting.xls'#$'YTD Actual'.$D$13:.$D$13]"</definedName>
    <definedName name="_10__123Graph_ACHART_6" localSheetId="25">"['file:///E:/RuthS/LMSportfolio%20descriptions%20for%20posting.xls'#$'YTD Actual'.$D$13:.$D$13]"</definedName>
    <definedName name="_10__123Graph_ACHART_6" localSheetId="1">"['file:///E:/RuthS/LMSportfolio%20descriptions%20for%20posting.xls'#$'YTD Actual'.$D$13:.$D$13]"</definedName>
    <definedName name="_10__123Graph_ACHART_6" localSheetId="29">"['file:///E:/RuthS/LMSportfolio%20descriptions%20for%20posting.xls'#$'YTD Actual'.$D$13:.$D$13]"</definedName>
    <definedName name="_10__123Graph_ACHART_6" hidden="1">'[6]YTD Actual'!$D$13:$D$13</definedName>
    <definedName name="_11__123Graph_ACHART_9" localSheetId="22">"['file:///E:/RuthS/LMSportfolio%20descriptions%20for%20posting.xls'#$Region.$D$11:.$D$26]"</definedName>
    <definedName name="_11__123Graph_ACHART_9" localSheetId="25">"['file:///E:/RuthS/LMSportfolio%20descriptions%20for%20posting.xls'#$Region.$D$11:.$D$26]"</definedName>
    <definedName name="_11__123Graph_ACHART_9" localSheetId="1">"['file:///E:/RuthS/LMSportfolio%20descriptions%20for%20posting.xls'#$Region.$D$11:.$D$26]"</definedName>
    <definedName name="_11__123Graph_ACHART_9" localSheetId="29">"['file:///E:/RuthS/LMSportfolio%20descriptions%20for%20posting.xls'#$Region.$D$11:.$D$26]"</definedName>
    <definedName name="_11__123Graph_ACHART_9" hidden="1">[6]Region!$D$11:$D$26</definedName>
    <definedName name="_12__123Graph_BCHART_1" localSheetId="22">"['file:///E:/RuthS/LMSportfolio%20descriptions%20for%20posting.xls'#$SSDGrowth.$F$13:.$F$24]"</definedName>
    <definedName name="_12__123Graph_BCHART_1" localSheetId="25">"['file:///E:/RuthS/LMSportfolio%20descriptions%20for%20posting.xls'#$SSDGrowth.$F$13:.$F$24]"</definedName>
    <definedName name="_12__123Graph_BCHART_1" localSheetId="1">"['file:///E:/RuthS/LMSportfolio%20descriptions%20for%20posting.xls'#$SSDGrowth.$F$13:.$F$24]"</definedName>
    <definedName name="_12__123Graph_BCHART_1" localSheetId="29">"['file:///E:/RuthS/LMSportfolio%20descriptions%20for%20posting.xls'#$SSDGrowth.$F$13:.$F$24]"</definedName>
    <definedName name="_12__123Graph_BCHART_1" hidden="1">[6]SSDGrowth!$F$13:$F$24</definedName>
    <definedName name="_13__123Graph_BCHART_6" localSheetId="22">"['file:///E:/RuthS/LMSportfolio%20descriptions%20for%20posting.xls'#$'YTD Actual'.$D$12:.$D$12]"</definedName>
    <definedName name="_13__123Graph_BCHART_6" localSheetId="25">"['file:///E:/RuthS/LMSportfolio%20descriptions%20for%20posting.xls'#$'YTD Actual'.$D$12:.$D$12]"</definedName>
    <definedName name="_13__123Graph_BCHART_6" localSheetId="1">"['file:///E:/RuthS/LMSportfolio%20descriptions%20for%20posting.xls'#$'YTD Actual'.$D$12:.$D$12]"</definedName>
    <definedName name="_13__123Graph_BCHART_6" localSheetId="29">"['file:///E:/RuthS/LMSportfolio%20descriptions%20for%20posting.xls'#$'YTD Actual'.$D$12:.$D$12]"</definedName>
    <definedName name="_13__123Graph_BCHART_6" hidden="1">'[6]YTD Actual'!$D$12:$D$12</definedName>
    <definedName name="_2_3k">#REF!</definedName>
    <definedName name="_3_5k">#REF!</definedName>
    <definedName name="_5__123Graph_ACHART_3" localSheetId="22">"['file:///E:/RuthS/LMSportfolio%20descriptions%20for%20posting.xls'#$'Super Region'.$D$12:.$D$14]"</definedName>
    <definedName name="_5__123Graph_ACHART_3" localSheetId="25">"['file:///E:/RuthS/LMSportfolio%20descriptions%20for%20posting.xls'#$'Super Region'.$D$12:.$D$14]"</definedName>
    <definedName name="_5__123Graph_ACHART_3" localSheetId="1">"['file:///E:/RuthS/LMSportfolio%20descriptions%20for%20posting.xls'#$'Super Region'.$D$12:.$D$14]"</definedName>
    <definedName name="_5__123Graph_ACHART_3" localSheetId="29">"['file:///E:/RuthS/LMSportfolio%20descriptions%20for%20posting.xls'#$'Super Region'.$D$12:.$D$14]"</definedName>
    <definedName name="_5__123Graph_ACHART_3" hidden="1">'[6]Super Region'!$D$12:$D$14</definedName>
    <definedName name="_5_11k">#REF!</definedName>
    <definedName name="_6__123Graph_ACHART_6" localSheetId="22">"['file:///E:/RuthS/LMSportfolio%20descriptions%20for%20posting.xls'#$'YTD Actual'.$D$13:.$D$13]"</definedName>
    <definedName name="_6__123Graph_ACHART_6" localSheetId="25">"['file:///E:/RuthS/LMSportfolio%20descriptions%20for%20posting.xls'#$'YTD Actual'.$D$13:.$D$13]"</definedName>
    <definedName name="_6__123Graph_ACHART_6" localSheetId="1">"['file:///E:/RuthS/LMSportfolio%20descriptions%20for%20posting.xls'#$'YTD Actual'.$D$13:.$D$13]"</definedName>
    <definedName name="_6__123Graph_ACHART_6" localSheetId="29">"['file:///E:/RuthS/LMSportfolio%20descriptions%20for%20posting.xls'#$'YTD Actual'.$D$13:.$D$13]"</definedName>
    <definedName name="_6__123Graph_ACHART_6" hidden="1">'[6]YTD Actual'!$D$13:$D$13</definedName>
    <definedName name="_7__123Graph_ACHART_9" localSheetId="22">"['file:///E:/RuthS/LMSportfolio%20descriptions%20for%20posting.xls'#$Region.$D$11:.$D$26]"</definedName>
    <definedName name="_7__123Graph_ACHART_9" localSheetId="25">"['file:///E:/RuthS/LMSportfolio%20descriptions%20for%20posting.xls'#$Region.$D$11:.$D$26]"</definedName>
    <definedName name="_7__123Graph_ACHART_9" localSheetId="1">"['file:///E:/RuthS/LMSportfolio%20descriptions%20for%20posting.xls'#$Region.$D$11:.$D$26]"</definedName>
    <definedName name="_7__123Graph_ACHART_9" localSheetId="29">"['file:///E:/RuthS/LMSportfolio%20descriptions%20for%20posting.xls'#$Region.$D$11:.$D$26]"</definedName>
    <definedName name="_7__123Graph_ACHART_9" hidden="1">[6]Region!$D$11:$D$26</definedName>
    <definedName name="_8__123Graph_BCHART_1" localSheetId="22">"['file:///E:/RuthS/LMSportfolio%20descriptions%20for%20posting.xls'#$SSDGrowth.$F$13:.$F$24]"</definedName>
    <definedName name="_8__123Graph_BCHART_1" localSheetId="25">"['file:///E:/RuthS/LMSportfolio%20descriptions%20for%20posting.xls'#$SSDGrowth.$F$13:.$F$24]"</definedName>
    <definedName name="_8__123Graph_BCHART_1" localSheetId="1">"['file:///E:/RuthS/LMSportfolio%20descriptions%20for%20posting.xls'#$SSDGrowth.$F$13:.$F$24]"</definedName>
    <definedName name="_8__123Graph_BCHART_1" localSheetId="29">"['file:///E:/RuthS/LMSportfolio%20descriptions%20for%20posting.xls'#$SSDGrowth.$F$13:.$F$24]"</definedName>
    <definedName name="_8__123Graph_BCHART_1" hidden="1">[6]SSDGrowth!$F$13:$F$24</definedName>
    <definedName name="_9__123Graph_ACHART_3" localSheetId="22">"['file:///E:/RuthS/LMSportfolio%20descriptions%20for%20posting.xls'#$'Super Region'.$D$12:.$D$14]"</definedName>
    <definedName name="_9__123Graph_ACHART_3" localSheetId="25">"['file:///E:/RuthS/LMSportfolio%20descriptions%20for%20posting.xls'#$'Super Region'.$D$12:.$D$14]"</definedName>
    <definedName name="_9__123Graph_ACHART_3" localSheetId="1">"['file:///E:/RuthS/LMSportfolio%20descriptions%20for%20posting.xls'#$'Super Region'.$D$12:.$D$14]"</definedName>
    <definedName name="_9__123Graph_ACHART_3" localSheetId="29">"['file:///E:/RuthS/LMSportfolio%20descriptions%20for%20posting.xls'#$'Super Region'.$D$12:.$D$14]"</definedName>
    <definedName name="_9__123Graph_ACHART_3" hidden="1">'[6]Super Region'!$D$12:$D$14</definedName>
    <definedName name="_9__123Graph_BCHART_6" localSheetId="22">"['file:///E:/RuthS/LMSportfolio%20descriptions%20for%20posting.xls'#$'YTD Actual'.$D$12:.$D$12]"</definedName>
    <definedName name="_9__123Graph_BCHART_6" localSheetId="25">"['file:///E:/RuthS/LMSportfolio%20descriptions%20for%20posting.xls'#$'YTD Actual'.$D$12:.$D$12]"</definedName>
    <definedName name="_9__123Graph_BCHART_6" localSheetId="1">"['file:///E:/RuthS/LMSportfolio%20descriptions%20for%20posting.xls'#$'YTD Actual'.$D$12:.$D$12]"</definedName>
    <definedName name="_9__123Graph_BCHART_6" localSheetId="29">"['file:///E:/RuthS/LMSportfolio%20descriptions%20for%20posting.xls'#$'YTD Actual'.$D$12:.$D$12]"</definedName>
    <definedName name="_9__123Graph_BCHART_6" hidden="1">'[6]YTD Actual'!$D$12:$D$12</definedName>
    <definedName name="_act2005" localSheetId="22">"['file:///D:/CORPFIN/~BY%20TOPIC%20-%20CURRENT/ManAccs06/P4%202006/Finance%20Report/Data%20from%20AG%20W%20Cap%20report%20US%20man%20adj%20removed.xls'#$'Group from W Cap file'.$AD$17:.$AO$113]"</definedName>
    <definedName name="_act2005" localSheetId="25">"['file:///D:/CORPFIN/~BY%20TOPIC%20-%20CURRENT/ManAccs06/P4%202006/Finance%20Report/Data%20from%20AG%20W%20Cap%20report%20US%20man%20adj%20removed.xls'#$'Group from W Cap file'.$AD$17:.$AO$113]"</definedName>
    <definedName name="_act2005" localSheetId="1">"['file:///D:/CORPFIN/~BY%20TOPIC%20-%20CURRENT/ManAccs06/P4%202006/Finance%20Report/Data%20from%20AG%20W%20Cap%20report%20US%20man%20adj%20removed.xls'#$'Group from W Cap file'.$AD$17:.$AO$113]"</definedName>
    <definedName name="_act2005" localSheetId="29">"['file:///D:/CORPFIN/~BY%20TOPIC%20-%20CURRENT/ManAccs06/P4%202006/Finance%20Report/Data%20from%20AG%20W%20Cap%20report%20US%20man%20adj%20removed.xls'#$'Group from W Cap file'.$AD$17:.$AO$113]"</definedName>
    <definedName name="_act2005">'[7]Group from W Cap file'!$AD$17:$AO$113</definedName>
    <definedName name="_act2006" localSheetId="22">"['file:///D:/CORPFIN/~BY%20TOPIC%20-%20CURRENT/ManAccs06/P4%202006/Finance%20Report/Data%20from%20AG%20W%20Cap%20report%20US%20man%20adj%20removed.xls'#$'Group from W Cap file'.$AP$17:.$BA$113]"</definedName>
    <definedName name="_act2006" localSheetId="25">"['file:///D:/CORPFIN/~BY%20TOPIC%20-%20CURRENT/ManAccs06/P4%202006/Finance%20Report/Data%20from%20AG%20W%20Cap%20report%20US%20man%20adj%20removed.xls'#$'Group from W Cap file'.$AP$17:.$BA$113]"</definedName>
    <definedName name="_act2006" localSheetId="1">"['file:///D:/CORPFIN/~BY%20TOPIC%20-%20CURRENT/ManAccs06/P4%202006/Finance%20Report/Data%20from%20AG%20W%20Cap%20report%20US%20man%20adj%20removed.xls'#$'Group from W Cap file'.$AP$17:.$BA$113]"</definedName>
    <definedName name="_act2006" localSheetId="29">"['file:///D:/CORPFIN/~BY%20TOPIC%20-%20CURRENT/ManAccs06/P4%202006/Finance%20Report/Data%20from%20AG%20W%20Cap%20report%20US%20man%20adj%20removed.xls'#$'Group from W Cap file'.$AP$17:.$BA$113]"</definedName>
    <definedName name="_act2006">'[7]Group from W Cap file'!$AP$17:$BA$113</definedName>
    <definedName name="_bud2006" localSheetId="22">"['file:///D:/CORPFIN/~BY%20TOPIC%20-%20CURRENT/ManAccs06/P4%202006/Finance%20Report/Data%20from%20AG%20W%20Cap%20report%20US%20man%20adj%20removed.xls'#$'Group from W Cap file'.$BD$17:.$BO$113]"</definedName>
    <definedName name="_bud2006" localSheetId="25">"['file:///D:/CORPFIN/~BY%20TOPIC%20-%20CURRENT/ManAccs06/P4%202006/Finance%20Report/Data%20from%20AG%20W%20Cap%20report%20US%20man%20adj%20removed.xls'#$'Group from W Cap file'.$BD$17:.$BO$113]"</definedName>
    <definedName name="_bud2006" localSheetId="1">"['file:///D:/CORPFIN/~BY%20TOPIC%20-%20CURRENT/ManAccs06/P4%202006/Finance%20Report/Data%20from%20AG%20W%20Cap%20report%20US%20man%20adj%20removed.xls'#$'Group from W Cap file'.$BD$17:.$BO$113]"</definedName>
    <definedName name="_bud2006" localSheetId="29">"['file:///D:/CORPFIN/~BY%20TOPIC%20-%20CURRENT/ManAccs06/P4%202006/Finance%20Report/Data%20from%20AG%20W%20Cap%20report%20US%20man%20adj%20removed.xls'#$'Group from W Cap file'.$BD$17:.$BO$113]"</definedName>
    <definedName name="_bud2006">'[7]Group from W Cap file'!$BD$17:$BO$113</definedName>
    <definedName name="_DAT1" localSheetId="22">#REF!</definedName>
    <definedName name="_DAT1" localSheetId="25">#REF!</definedName>
    <definedName name="_DAT1" localSheetId="1">#REF!</definedName>
    <definedName name="_DAT1" localSheetId="29">#REF!</definedName>
    <definedName name="_DAT1">#REF!</definedName>
    <definedName name="_DAT10" localSheetId="22">#REF!</definedName>
    <definedName name="_DAT10" localSheetId="25">#REF!</definedName>
    <definedName name="_DAT10" localSheetId="1">#REF!</definedName>
    <definedName name="_DAT10" localSheetId="29">#REF!</definedName>
    <definedName name="_DAT10">#REF!</definedName>
    <definedName name="_DAT11" localSheetId="22">#REF!</definedName>
    <definedName name="_DAT11" localSheetId="25">#REF!</definedName>
    <definedName name="_DAT11" localSheetId="1">#REF!</definedName>
    <definedName name="_DAT11" localSheetId="29">#REF!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ist_Values" localSheetId="10" hidden="1">#REF!</definedName>
    <definedName name="_Dist_Values" localSheetId="14" hidden="1">#REF!</definedName>
    <definedName name="_Dist_Values" localSheetId="20" hidden="1">#REF!</definedName>
    <definedName name="_Dist_Values" localSheetId="21" hidden="1">#REF!</definedName>
    <definedName name="_Dist_Values" localSheetId="22" hidden="1">#REF!</definedName>
    <definedName name="_Dist_Values" localSheetId="23" hidden="1">#REF!</definedName>
    <definedName name="_Dist_Values" localSheetId="24" hidden="1">#REF!</definedName>
    <definedName name="_Dist_Values" localSheetId="25" hidden="1">#REF!</definedName>
    <definedName name="_Dist_Values" localSheetId="30" hidden="1">#REF!</definedName>
    <definedName name="_Dist_Values" localSheetId="31" hidden="1">#REF!</definedName>
    <definedName name="_Dist_Values" localSheetId="29" hidden="1">#REF!</definedName>
    <definedName name="_Dist_Values" hidden="1">#REF!</definedName>
    <definedName name="_Dist_Values1" localSheetId="14" hidden="1">[8]sumold!#REF!</definedName>
    <definedName name="_Dist_Values1" localSheetId="20" hidden="1">[8]sumold!#REF!</definedName>
    <definedName name="_Dist_Values1" localSheetId="21" hidden="1">[8]sumold!#REF!</definedName>
    <definedName name="_Dist_Values1" localSheetId="22">"[5]sumold!#ref!"</definedName>
    <definedName name="_Dist_Values1" localSheetId="23" hidden="1">[8]sumold!#REF!</definedName>
    <definedName name="_Dist_Values1" localSheetId="24" hidden="1">[8]sumold!#REF!</definedName>
    <definedName name="_Dist_Values1" localSheetId="25">"[5]sumold!#ref!"</definedName>
    <definedName name="_Dist_Values1" localSheetId="1">"[5]sumold!#ref!"</definedName>
    <definedName name="_Dist_Values1" localSheetId="30" hidden="1">[8]sumold!#REF!</definedName>
    <definedName name="_Dist_Values1" localSheetId="31" hidden="1">[8]sumold!#REF!</definedName>
    <definedName name="_Dist_Values1" localSheetId="29">"[5]sumold!#ref!"</definedName>
    <definedName name="_Dist_Values1" hidden="1">[8]sumold!#REF!</definedName>
    <definedName name="_ec25"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25"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25"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26"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26"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27"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27"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28"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28"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29"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29"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3"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3"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30"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30"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31"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31"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32"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32"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33"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33"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4"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4"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6"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6"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7"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7"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10"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14"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0"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16"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1"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2"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3"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4"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18"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5"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1"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30"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19"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31"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29" hidden="1">{#N/A,#N/A,FALSE,"Contents";#N/A,#N/A,FALSE,"RCG Scorecard";#N/A,#N/A,FALSE,"RCG Scorecard Trends";#N/A,#N/A,FALSE,"Balance Sheet";#N/A,#N/A,FALSE,"Detailed IS Alt Rev";#N/A,#N/A,FALSE,"Monthly Alt Rev";#N/A,#N/A,FALSE,"Analysis";#N/A,#N/A,FALSE,"Funding";#N/A,#N/A,FALSE,"Sales";#N/A,#N/A,FALSE,"VABP Summary";#N/A,#N/A,FALSE,"Warehouse"}</definedName>
    <definedName name="_ec8" localSheetId="5" hidden="1">{#N/A,#N/A,FALSE,"Contents";#N/A,#N/A,FALSE,"RCG Scorecard";#N/A,#N/A,FALSE,"RCG Scorecard Trends";#N/A,#N/A,FALSE,"Balance Sheet";#N/A,#N/A,FALSE,"Detailed IS Alt Rev";#N/A,#N/A,FALSE,"Monthly Alt Rev";#N/A,#N/A,FALSE,"Analysis";#N/A,#N/A,FALSE,"Funding";#N/A,#N/A,FALSE,"Sales";#N/A,#N/A,FALSE,"VABP Summary";#N/A,#N/A,FALSE,"Warehouse"}</definedName>
    <definedName name="_ec8" hidden="1">{#N/A,#N/A,FALSE,"Contents";#N/A,#N/A,FALSE,"RCG Scorecard";#N/A,#N/A,FALSE,"RCG Scorecard Trends";#N/A,#N/A,FALSE,"Balance Sheet";#N/A,#N/A,FALSE,"Detailed IS Alt Rev";#N/A,#N/A,FALSE,"Monthly Alt Rev";#N/A,#N/A,FALSE,"Analysis";#N/A,#N/A,FALSE,"Funding";#N/A,#N/A,FALSE,"Sales";#N/A,#N/A,FALSE,"VABP Summary";#N/A,#N/A,FALSE,"Warehouse"}</definedName>
    <definedName name="_EVS4" localSheetId="10" hidden="1">#REF!</definedName>
    <definedName name="_EVS4" localSheetId="14" hidden="1">#REF!</definedName>
    <definedName name="_EVS4" localSheetId="20" hidden="1">#REF!</definedName>
    <definedName name="_EVS4" localSheetId="16" hidden="1">#REF!</definedName>
    <definedName name="_EVS4" localSheetId="21" hidden="1">#REF!</definedName>
    <definedName name="_EVS4" localSheetId="22">#REF!</definedName>
    <definedName name="_EVS4" localSheetId="23" hidden="1">#REF!</definedName>
    <definedName name="_EVS4" localSheetId="24" hidden="1">#REF!</definedName>
    <definedName name="_EVS4" localSheetId="25">#REF!</definedName>
    <definedName name="_EVS4" localSheetId="1">#REF!</definedName>
    <definedName name="_EVS4" localSheetId="30" hidden="1">#REF!</definedName>
    <definedName name="_EVS4" localSheetId="19" hidden="1">#REF!</definedName>
    <definedName name="_EVS4" localSheetId="31" hidden="1">#REF!</definedName>
    <definedName name="_EVS4" localSheetId="28" hidden="1">#REF!</definedName>
    <definedName name="_EVS4" localSheetId="29">#REF!</definedName>
    <definedName name="_EVS4" hidden="1">#REF!</definedName>
    <definedName name="_EVS4a" localSheetId="10" hidden="1">#REF!</definedName>
    <definedName name="_EVS4a" localSheetId="14" hidden="1">#REF!</definedName>
    <definedName name="_EVS4a" localSheetId="20" hidden="1">#REF!</definedName>
    <definedName name="_EVS4a" localSheetId="21" hidden="1">#REF!</definedName>
    <definedName name="_EVS4a" localSheetId="22" hidden="1">#REF!</definedName>
    <definedName name="_EVS4a" localSheetId="23" hidden="1">#REF!</definedName>
    <definedName name="_EVS4a" localSheetId="24" hidden="1">#REF!</definedName>
    <definedName name="_EVS4a" localSheetId="25" hidden="1">#REF!</definedName>
    <definedName name="_EVS4a" localSheetId="1">#REF!</definedName>
    <definedName name="_EVS4a" localSheetId="30" hidden="1">#REF!</definedName>
    <definedName name="_EVS4a" localSheetId="19" hidden="1">#REF!</definedName>
    <definedName name="_EVS4a" localSheetId="31" hidden="1">#REF!</definedName>
    <definedName name="_EVS4a" localSheetId="29" hidden="1">#REF!</definedName>
    <definedName name="_EVS4a" hidden="1">#REF!</definedName>
    <definedName name="_EVS4b" hidden="1">#REF!</definedName>
    <definedName name="_EVS5" localSheetId="10" hidden="1">#REF!</definedName>
    <definedName name="_EVS5" localSheetId="14" hidden="1">#REF!</definedName>
    <definedName name="_EVS5" localSheetId="20" hidden="1">#REF!</definedName>
    <definedName name="_EVS5" localSheetId="16" hidden="1">#REF!</definedName>
    <definedName name="_EVS5" localSheetId="21" hidden="1">#REF!</definedName>
    <definedName name="_EVS5" localSheetId="22" hidden="1">#REF!</definedName>
    <definedName name="_EVS5" localSheetId="23" hidden="1">#REF!</definedName>
    <definedName name="_EVS5" localSheetId="24" hidden="1">#REF!</definedName>
    <definedName name="_EVS5" localSheetId="25" hidden="1">#REF!</definedName>
    <definedName name="_EVS5" localSheetId="1">#REF!</definedName>
    <definedName name="_EVS5" localSheetId="30" hidden="1">#REF!</definedName>
    <definedName name="_EVS5" localSheetId="31" hidden="1">#REF!</definedName>
    <definedName name="_EVS5" localSheetId="28" hidden="1">#REF!</definedName>
    <definedName name="_EVS5" localSheetId="29" hidden="1">#REF!</definedName>
    <definedName name="_EVS5" hidden="1">#REF!</definedName>
    <definedName name="_Fill" localSheetId="10" hidden="1">#REF!</definedName>
    <definedName name="_Fill" localSheetId="14" hidden="1">#REF!</definedName>
    <definedName name="_Fill" localSheetId="20" hidden="1">#REF!</definedName>
    <definedName name="_Fill" localSheetId="16"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30" hidden="1">#REF!</definedName>
    <definedName name="_Fill" localSheetId="31" hidden="1">#REF!</definedName>
    <definedName name="_Fill" localSheetId="29" hidden="1">#REF!</definedName>
    <definedName name="_Fill" hidden="1">#REF!</definedName>
    <definedName name="_Fill2" localSheetId="10" hidden="1">#REF!</definedName>
    <definedName name="_Fill2" localSheetId="14" hidden="1">#REF!</definedName>
    <definedName name="_Fill2" localSheetId="20" hidden="1">#REF!</definedName>
    <definedName name="_Fill2" localSheetId="21" hidden="1">#REF!</definedName>
    <definedName name="_Fill2" localSheetId="22" hidden="1">#REF!</definedName>
    <definedName name="_Fill2" localSheetId="23" hidden="1">#REF!</definedName>
    <definedName name="_Fill2" localSheetId="24" hidden="1">#REF!</definedName>
    <definedName name="_Fill2" localSheetId="25" hidden="1">#REF!</definedName>
    <definedName name="_Fill2" localSheetId="30" hidden="1">#REF!</definedName>
    <definedName name="_Fill2" localSheetId="31" hidden="1">#REF!</definedName>
    <definedName name="_Fill2" localSheetId="29" hidden="1">#REF!</definedName>
    <definedName name="_Fill2" hidden="1">#REF!</definedName>
    <definedName name="_xlnm._FilterDatabase" localSheetId="10" hidden="1">'10-EVS Cleaning Task Frequency'!$A$5:$L$5</definedName>
    <definedName name="_xlnm._FilterDatabase" localSheetId="14" hidden="1">'12-IT Requirements'!$D$3:$H$3</definedName>
    <definedName name="_xlnm._FilterDatabase" localSheetId="22" hidden="1">'16-FNS Staffing Plan'!$A$6:$Z$39</definedName>
    <definedName name="_xlnm._FilterDatabase" localSheetId="23" hidden="1">'17-EVS Pricing Matrix-FO'!$A$3:$R$3</definedName>
    <definedName name="_xlnm._FilterDatabase" localSheetId="24" hidden="1">'18-EVS Pricing Matrix-MO'!$A$3:$R$3</definedName>
    <definedName name="_xlnm._FilterDatabase" localSheetId="25" hidden="1">'19-EVS Staffing Plan'!$A$6:$Z$39</definedName>
    <definedName name="_xlnm._FilterDatabase" localSheetId="30" hidden="1">'20-PT Pricing Matrix-FO'!$A$3:$R$3</definedName>
    <definedName name="_xlnm._FilterDatabase" localSheetId="31" hidden="1">'21-PT Pricing Matrix-MO'!$A$3:$R$3</definedName>
    <definedName name="_xlnm._FilterDatabase" localSheetId="33" hidden="1">'23-Performance Metrics Example'!$A$3:$E$3</definedName>
    <definedName name="_xlnm._FilterDatabase" localSheetId="28" hidden="1">'28-PT Pricing Matrix'!$A$3:$R$3</definedName>
    <definedName name="_xlnm._FilterDatabase" localSheetId="29" hidden="1">'29-PT Staffing Plan'!$A$6:$Z$39</definedName>
    <definedName name="_Key1" localSheetId="10" hidden="1">#REF!</definedName>
    <definedName name="_Key1" localSheetId="14" hidden="1">#REF!</definedName>
    <definedName name="_Key1" localSheetId="20" hidden="1">#REF!</definedName>
    <definedName name="_Key1" localSheetId="16" hidden="1">#REF!</definedName>
    <definedName name="_Key1" localSheetId="21" hidden="1">#REF!</definedName>
    <definedName name="_Key1" localSheetId="22">#REF!</definedName>
    <definedName name="_Key1" localSheetId="23" hidden="1">#REF!</definedName>
    <definedName name="_Key1" localSheetId="24" hidden="1">#REF!</definedName>
    <definedName name="_Key1" localSheetId="25">#REF!</definedName>
    <definedName name="_Key1" localSheetId="1" hidden="1">#REF!</definedName>
    <definedName name="_Key1" localSheetId="30" hidden="1">#REF!</definedName>
    <definedName name="_Key1" localSheetId="31" hidden="1">#REF!</definedName>
    <definedName name="_Key1" localSheetId="28" hidden="1">#REF!</definedName>
    <definedName name="_Key1" localSheetId="29">#REF!</definedName>
    <definedName name="_Key1" hidden="1">#REF!</definedName>
    <definedName name="_Key2" localSheetId="10" hidden="1">#REF!</definedName>
    <definedName name="_Key2" localSheetId="14" hidden="1">#REF!</definedName>
    <definedName name="_Key2" localSheetId="20" hidden="1">#REF!</definedName>
    <definedName name="_Key2" localSheetId="16"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30" hidden="1">#REF!</definedName>
    <definedName name="_Key2" localSheetId="31" hidden="1">#REF!</definedName>
    <definedName name="_Key2" localSheetId="28" hidden="1">#REF!</definedName>
    <definedName name="_Key2" localSheetId="29" hidden="1">#REF!</definedName>
    <definedName name="_Key2" hidden="1">#REF!</definedName>
    <definedName name="_Key3" localSheetId="10" hidden="1">#REF!</definedName>
    <definedName name="_Key3" localSheetId="14" hidden="1">#REF!</definedName>
    <definedName name="_Key3" localSheetId="20" hidden="1">#REF!</definedName>
    <definedName name="_Key3" localSheetId="16" hidden="1">#REF!</definedName>
    <definedName name="_Key3" localSheetId="21" hidden="1">#REF!</definedName>
    <definedName name="_Key3" localSheetId="22" hidden="1">#REF!</definedName>
    <definedName name="_Key3" localSheetId="23" hidden="1">#REF!</definedName>
    <definedName name="_Key3" localSheetId="24" hidden="1">#REF!</definedName>
    <definedName name="_Key3" localSheetId="25" hidden="1">#REF!</definedName>
    <definedName name="_Key3" localSheetId="30" hidden="1">#REF!</definedName>
    <definedName name="_Key3" localSheetId="31" hidden="1">#REF!</definedName>
    <definedName name="_Key3" localSheetId="28" hidden="1">#REF!</definedName>
    <definedName name="_Key3" localSheetId="29" hidden="1">#REF!</definedName>
    <definedName name="_Key3" hidden="1">#REF!</definedName>
    <definedName name="_key4" localSheetId="10" hidden="1">#REF!</definedName>
    <definedName name="_key4" localSheetId="14" hidden="1">#REF!</definedName>
    <definedName name="_key4" localSheetId="22" hidden="1">#REF!</definedName>
    <definedName name="_key4" localSheetId="23" hidden="1">#REF!</definedName>
    <definedName name="_key4" localSheetId="24" hidden="1">#REF!</definedName>
    <definedName name="_key4" localSheetId="25" hidden="1">#REF!</definedName>
    <definedName name="_key4" localSheetId="30" hidden="1">#REF!</definedName>
    <definedName name="_key4" localSheetId="31" hidden="1">#REF!</definedName>
    <definedName name="_key4" localSheetId="29" hidden="1">#REF!</definedName>
    <definedName name="_key4" hidden="1">#REF!</definedName>
    <definedName name="_NEW97" localSheetId="22">"[6]input!#ref!"</definedName>
    <definedName name="_NEW97" localSheetId="25">"[6]input!#ref!"</definedName>
    <definedName name="_NEW97" localSheetId="1">"[6]input!#ref!"</definedName>
    <definedName name="_NEW97" localSheetId="29">"[6]input!#ref!"</definedName>
    <definedName name="_NEW97">[9]Input!#REF!</definedName>
    <definedName name="_NEW98" localSheetId="22">"[6]input!#ref!"</definedName>
    <definedName name="_NEW98" localSheetId="25">"[6]input!#ref!"</definedName>
    <definedName name="_NEW98" localSheetId="1">"[6]input!#ref!"</definedName>
    <definedName name="_NEW98" localSheetId="29">"[6]input!#ref!"</definedName>
    <definedName name="_NEW98">[9]Input!#REF!</definedName>
    <definedName name="_NL2" localSheetId="22">#REF!</definedName>
    <definedName name="_NL2" localSheetId="25">#REF!</definedName>
    <definedName name="_NL2" localSheetId="1">#REF!</definedName>
    <definedName name="_NL2" localSheetId="29">#REF!</definedName>
    <definedName name="_NL2">#REF!</definedName>
    <definedName name="_Order1" hidden="1">255</definedName>
    <definedName name="_Order2" hidden="1">255</definedName>
    <definedName name="_Parse_In" localSheetId="10" hidden="1">#REF!</definedName>
    <definedName name="_Parse_In" localSheetId="14" hidden="1">#REF!</definedName>
    <definedName name="_Parse_In" localSheetId="20" hidden="1">#REF!</definedName>
    <definedName name="_Parse_In" localSheetId="21" hidden="1">#REF!</definedName>
    <definedName name="_Parse_In" localSheetId="22">#REF!</definedName>
    <definedName name="_Parse_In" localSheetId="23" hidden="1">#REF!</definedName>
    <definedName name="_Parse_In" localSheetId="24" hidden="1">#REF!</definedName>
    <definedName name="_Parse_In" localSheetId="25">#REF!</definedName>
    <definedName name="_Parse_In" localSheetId="1">#REF!</definedName>
    <definedName name="_Parse_In" localSheetId="30" hidden="1">#REF!</definedName>
    <definedName name="_Parse_In" localSheetId="19" hidden="1">#REF!</definedName>
    <definedName name="_Parse_In" localSheetId="31" hidden="1">#REF!</definedName>
    <definedName name="_Parse_In" localSheetId="29">#REF!</definedName>
    <definedName name="_Parse_In" hidden="1">#REF!</definedName>
    <definedName name="_sa1" localSheetId="10" hidden="1">{#N/A,#N/A,FALSE,"Assessment";#N/A,#N/A,FALSE,"Staffing";#N/A,#N/A,FALSE,"Hires";#N/A,#N/A,FALSE,"Assumptions"}</definedName>
    <definedName name="_sa1" localSheetId="14" hidden="1">{#N/A,#N/A,FALSE,"Assessment";#N/A,#N/A,FALSE,"Staffing";#N/A,#N/A,FALSE,"Hires";#N/A,#N/A,FALSE,"Assumptions"}</definedName>
    <definedName name="_sa1" localSheetId="20" hidden="1">{#N/A,#N/A,FALSE,"Assessment";#N/A,#N/A,FALSE,"Staffing";#N/A,#N/A,FALSE,"Hires";#N/A,#N/A,FALSE,"Assumptions"}</definedName>
    <definedName name="_sa1" localSheetId="16" hidden="1">{#N/A,#N/A,FALSE,"Assessment";#N/A,#N/A,FALSE,"Staffing";#N/A,#N/A,FALSE,"Hires";#N/A,#N/A,FALSE,"Assumptions"}</definedName>
    <definedName name="_sa1" localSheetId="21" hidden="1">{#N/A,#N/A,FALSE,"Assessment";#N/A,#N/A,FALSE,"Staffing";#N/A,#N/A,FALSE,"Hires";#N/A,#N/A,FALSE,"Assumptions"}</definedName>
    <definedName name="_sa1" localSheetId="22">"{#N/A;#N/A;FALSE;""Assessment""|#N/A;#N/A;FALSE;""Staffing""|#N/A;#N/A;FALSE;""Hires""|#N/A;#N/A;FALSE;""Assumptions""}"</definedName>
    <definedName name="_sa1" localSheetId="23" hidden="1">{#N/A,#N/A,FALSE,"Assessment";#N/A,#N/A,FALSE,"Staffing";#N/A,#N/A,FALSE,"Hires";#N/A,#N/A,FALSE,"Assumptions"}</definedName>
    <definedName name="_sa1" localSheetId="24" hidden="1">{#N/A,#N/A,FALSE,"Assessment";#N/A,#N/A,FALSE,"Staffing";#N/A,#N/A,FALSE,"Hires";#N/A,#N/A,FALSE,"Assumptions"}</definedName>
    <definedName name="_sa1" localSheetId="18" hidden="1">{#N/A,#N/A,FALSE,"Assessment";#N/A,#N/A,FALSE,"Staffing";#N/A,#N/A,FALSE,"Hires";#N/A,#N/A,FALSE,"Assumptions"}</definedName>
    <definedName name="_sa1" localSheetId="25">"{#N/A;#N/A;FALSE;""Assessment""|#N/A;#N/A;FALSE;""Staffing""|#N/A;#N/A;FALSE;""Hires""|#N/A;#N/A;FALSE;""Assumptions""}"</definedName>
    <definedName name="_sa1" localSheetId="1">"{#N/A;#N/A;FALSE;""Assessment""|#N/A;#N/A;FALSE;""Staffing""|#N/A;#N/A;FALSE;""Hires""|#N/A;#N/A;FALSE;""Assumptions""}"</definedName>
    <definedName name="_sa1" localSheetId="30" hidden="1">{#N/A,#N/A,FALSE,"Assessment";#N/A,#N/A,FALSE,"Staffing";#N/A,#N/A,FALSE,"Hires";#N/A,#N/A,FALSE,"Assumptions"}</definedName>
    <definedName name="_sa1" localSheetId="19" hidden="1">{#N/A,#N/A,FALSE,"Assessment";#N/A,#N/A,FALSE,"Staffing";#N/A,#N/A,FALSE,"Hires";#N/A,#N/A,FALSE,"Assumptions"}</definedName>
    <definedName name="_sa1" localSheetId="31" hidden="1">{#N/A,#N/A,FALSE,"Assessment";#N/A,#N/A,FALSE,"Staffing";#N/A,#N/A,FALSE,"Hires";#N/A,#N/A,FALSE,"Assumptions"}</definedName>
    <definedName name="_sa1" localSheetId="29">"{#N/A;#N/A;FALSE;""Assessment""|#N/A;#N/A;FALSE;""Staffing""|#N/A;#N/A;FALSE;""Hires""|#N/A;#N/A;FALSE;""Assumptions""}"</definedName>
    <definedName name="_sa1" localSheetId="5" hidden="1">{#N/A,#N/A,FALSE,"Assessment";#N/A,#N/A,FALSE,"Staffing";#N/A,#N/A,FALSE,"Hires";#N/A,#N/A,FALSE,"Assumptions"}</definedName>
    <definedName name="_sa1" hidden="1">{#N/A,#N/A,FALSE,"Assessment";#N/A,#N/A,FALSE,"Staffing";#N/A,#N/A,FALSE,"Hires";#N/A,#N/A,FALSE,"Assumptions"}</definedName>
    <definedName name="_Sort" localSheetId="10" hidden="1">#REF!</definedName>
    <definedName name="_Sort" localSheetId="14" hidden="1">#REF!</definedName>
    <definedName name="_Sort" localSheetId="20" hidden="1">#REF!</definedName>
    <definedName name="_Sort" localSheetId="16" hidden="1">#REF!</definedName>
    <definedName name="_Sort" localSheetId="21" hidden="1">#REF!</definedName>
    <definedName name="_Sort" localSheetId="22">#REF!</definedName>
    <definedName name="_Sort" localSheetId="23" hidden="1">#REF!</definedName>
    <definedName name="_Sort" localSheetId="24" hidden="1">#REF!</definedName>
    <definedName name="_Sort" localSheetId="25">#REF!</definedName>
    <definedName name="_Sort" localSheetId="1">#REF!</definedName>
    <definedName name="_Sort" localSheetId="30" hidden="1">#REF!</definedName>
    <definedName name="_Sort" localSheetId="19" hidden="1">#REF!</definedName>
    <definedName name="_Sort" localSheetId="31" hidden="1">#REF!</definedName>
    <definedName name="_Sort" localSheetId="28" hidden="1">#REF!</definedName>
    <definedName name="_Sort" localSheetId="29">#REF!</definedName>
    <definedName name="_Sort" hidden="1">#REF!</definedName>
    <definedName name="_Sort2" localSheetId="20" hidden="1">[10]Input!#REF!</definedName>
    <definedName name="_Sort2" localSheetId="21" hidden="1">[10]Input!#REF!</definedName>
    <definedName name="_Sort2" localSheetId="22">"[7]input!#ref!"</definedName>
    <definedName name="_Sort2" localSheetId="23" hidden="1">[10]Input!#REF!</definedName>
    <definedName name="_Sort2" localSheetId="24" hidden="1">[10]Input!#REF!</definedName>
    <definedName name="_Sort2" localSheetId="25">"[7]input!#ref!"</definedName>
    <definedName name="_Sort2" localSheetId="1">"[7]input!#ref!"</definedName>
    <definedName name="_Sort2" localSheetId="30" hidden="1">[10]Input!#REF!</definedName>
    <definedName name="_Sort2" localSheetId="19" hidden="1">[10]Input!#REF!</definedName>
    <definedName name="_Sort2" localSheetId="31" hidden="1">[10]Input!#REF!</definedName>
    <definedName name="_Sort2" localSheetId="29">"[7]input!#ref!"</definedName>
    <definedName name="_Sort2" hidden="1">[10]Input!#REF!</definedName>
    <definedName name="_t2" localSheetId="10" hidden="1">{#N/A,#N/A,FALSE,"Assessment";#N/A,#N/A,FALSE,"Staffing";#N/A,#N/A,FALSE,"Hires";#N/A,#N/A,FALSE,"Assumptions"}</definedName>
    <definedName name="_t2" localSheetId="14" hidden="1">{#N/A,#N/A,FALSE,"Assessment";#N/A,#N/A,FALSE,"Staffing";#N/A,#N/A,FALSE,"Hires";#N/A,#N/A,FALSE,"Assumptions"}</definedName>
    <definedName name="_t2" localSheetId="20" hidden="1">{#N/A,#N/A,FALSE,"Assessment";#N/A,#N/A,FALSE,"Staffing";#N/A,#N/A,FALSE,"Hires";#N/A,#N/A,FALSE,"Assumptions"}</definedName>
    <definedName name="_t2" localSheetId="16" hidden="1">{#N/A,#N/A,FALSE,"Assessment";#N/A,#N/A,FALSE,"Staffing";#N/A,#N/A,FALSE,"Hires";#N/A,#N/A,FALSE,"Assumptions"}</definedName>
    <definedName name="_t2" localSheetId="21" hidden="1">{#N/A,#N/A,FALSE,"Assessment";#N/A,#N/A,FALSE,"Staffing";#N/A,#N/A,FALSE,"Hires";#N/A,#N/A,FALSE,"Assumptions"}</definedName>
    <definedName name="_t2" localSheetId="22">"{#N/A;#N/A;FALSE;""Assessment""|#N/A;#N/A;FALSE;""Staffing""|#N/A;#N/A;FALSE;""Hires""|#N/A;#N/A;FALSE;""Assumptions""}"</definedName>
    <definedName name="_t2" localSheetId="23" hidden="1">{#N/A,#N/A,FALSE,"Assessment";#N/A,#N/A,FALSE,"Staffing";#N/A,#N/A,FALSE,"Hires";#N/A,#N/A,FALSE,"Assumptions"}</definedName>
    <definedName name="_t2" localSheetId="24" hidden="1">{#N/A,#N/A,FALSE,"Assessment";#N/A,#N/A,FALSE,"Staffing";#N/A,#N/A,FALSE,"Hires";#N/A,#N/A,FALSE,"Assumptions"}</definedName>
    <definedName name="_t2" localSheetId="18" hidden="1">{#N/A,#N/A,FALSE,"Assessment";#N/A,#N/A,FALSE,"Staffing";#N/A,#N/A,FALSE,"Hires";#N/A,#N/A,FALSE,"Assumptions"}</definedName>
    <definedName name="_t2" localSheetId="25">"{#N/A;#N/A;FALSE;""Assessment""|#N/A;#N/A;FALSE;""Staffing""|#N/A;#N/A;FALSE;""Hires""|#N/A;#N/A;FALSE;""Assumptions""}"</definedName>
    <definedName name="_t2" localSheetId="1">"{#N/A;#N/A;FALSE;""Assessment""|#N/A;#N/A;FALSE;""Staffing""|#N/A;#N/A;FALSE;""Hires""|#N/A;#N/A;FALSE;""Assumptions""}"</definedName>
    <definedName name="_t2" localSheetId="30" hidden="1">{#N/A,#N/A,FALSE,"Assessment";#N/A,#N/A,FALSE,"Staffing";#N/A,#N/A,FALSE,"Hires";#N/A,#N/A,FALSE,"Assumptions"}</definedName>
    <definedName name="_t2" localSheetId="19" hidden="1">{#N/A,#N/A,FALSE,"Assessment";#N/A,#N/A,FALSE,"Staffing";#N/A,#N/A,FALSE,"Hires";#N/A,#N/A,FALSE,"Assumptions"}</definedName>
    <definedName name="_t2" localSheetId="31" hidden="1">{#N/A,#N/A,FALSE,"Assessment";#N/A,#N/A,FALSE,"Staffing";#N/A,#N/A,FALSE,"Hires";#N/A,#N/A,FALSE,"Assumptions"}</definedName>
    <definedName name="_t2" localSheetId="29">"{#N/A;#N/A;FALSE;""Assessment""|#N/A;#N/A;FALSE;""Staffing""|#N/A;#N/A;FALSE;""Hires""|#N/A;#N/A;FALSE;""Assumptions""}"</definedName>
    <definedName name="_t2" localSheetId="5" hidden="1">{#N/A,#N/A,FALSE,"Assessment";#N/A,#N/A,FALSE,"Staffing";#N/A,#N/A,FALSE,"Hires";#N/A,#N/A,FALSE,"Assumptions"}</definedName>
    <definedName name="_t2" hidden="1">{#N/A,#N/A,FALSE,"Assessment";#N/A,#N/A,FALSE,"Staffing";#N/A,#N/A,FALSE,"Hires";#N/A,#N/A,FALSE,"Assumptions"}</definedName>
    <definedName name="_t3" localSheetId="10" hidden="1">{#N/A,#N/A,FALSE,"Assessment";#N/A,#N/A,FALSE,"Staffing";#N/A,#N/A,FALSE,"Hires";#N/A,#N/A,FALSE,"Assumptions"}</definedName>
    <definedName name="_t3" localSheetId="14" hidden="1">{#N/A,#N/A,FALSE,"Assessment";#N/A,#N/A,FALSE,"Staffing";#N/A,#N/A,FALSE,"Hires";#N/A,#N/A,FALSE,"Assumptions"}</definedName>
    <definedName name="_t3" localSheetId="20" hidden="1">{#N/A,#N/A,FALSE,"Assessment";#N/A,#N/A,FALSE,"Staffing";#N/A,#N/A,FALSE,"Hires";#N/A,#N/A,FALSE,"Assumptions"}</definedName>
    <definedName name="_t3" localSheetId="16" hidden="1">{#N/A,#N/A,FALSE,"Assessment";#N/A,#N/A,FALSE,"Staffing";#N/A,#N/A,FALSE,"Hires";#N/A,#N/A,FALSE,"Assumptions"}</definedName>
    <definedName name="_t3" localSheetId="21" hidden="1">{#N/A,#N/A,FALSE,"Assessment";#N/A,#N/A,FALSE,"Staffing";#N/A,#N/A,FALSE,"Hires";#N/A,#N/A,FALSE,"Assumptions"}</definedName>
    <definedName name="_t3" localSheetId="22">"{#N/A;#N/A;FALSE;""Assessment""|#N/A;#N/A;FALSE;""Staffing""|#N/A;#N/A;FALSE;""Hires""|#N/A;#N/A;FALSE;""Assumptions""}"</definedName>
    <definedName name="_t3" localSheetId="23" hidden="1">{#N/A,#N/A,FALSE,"Assessment";#N/A,#N/A,FALSE,"Staffing";#N/A,#N/A,FALSE,"Hires";#N/A,#N/A,FALSE,"Assumptions"}</definedName>
    <definedName name="_t3" localSheetId="24" hidden="1">{#N/A,#N/A,FALSE,"Assessment";#N/A,#N/A,FALSE,"Staffing";#N/A,#N/A,FALSE,"Hires";#N/A,#N/A,FALSE,"Assumptions"}</definedName>
    <definedName name="_t3" localSheetId="18" hidden="1">{#N/A,#N/A,FALSE,"Assessment";#N/A,#N/A,FALSE,"Staffing";#N/A,#N/A,FALSE,"Hires";#N/A,#N/A,FALSE,"Assumptions"}</definedName>
    <definedName name="_t3" localSheetId="25">"{#N/A;#N/A;FALSE;""Assessment""|#N/A;#N/A;FALSE;""Staffing""|#N/A;#N/A;FALSE;""Hires""|#N/A;#N/A;FALSE;""Assumptions""}"</definedName>
    <definedName name="_t3" localSheetId="1">"{#N/A;#N/A;FALSE;""Assessment""|#N/A;#N/A;FALSE;""Staffing""|#N/A;#N/A;FALSE;""Hires""|#N/A;#N/A;FALSE;""Assumptions""}"</definedName>
    <definedName name="_t3" localSheetId="30" hidden="1">{#N/A,#N/A,FALSE,"Assessment";#N/A,#N/A,FALSE,"Staffing";#N/A,#N/A,FALSE,"Hires";#N/A,#N/A,FALSE,"Assumptions"}</definedName>
    <definedName name="_t3" localSheetId="19" hidden="1">{#N/A,#N/A,FALSE,"Assessment";#N/A,#N/A,FALSE,"Staffing";#N/A,#N/A,FALSE,"Hires";#N/A,#N/A,FALSE,"Assumptions"}</definedName>
    <definedName name="_t3" localSheetId="31" hidden="1">{#N/A,#N/A,FALSE,"Assessment";#N/A,#N/A,FALSE,"Staffing";#N/A,#N/A,FALSE,"Hires";#N/A,#N/A,FALSE,"Assumptions"}</definedName>
    <definedName name="_t3" localSheetId="29">"{#N/A;#N/A;FALSE;""Assessment""|#N/A;#N/A;FALSE;""Staffing""|#N/A;#N/A;FALSE;""Hires""|#N/A;#N/A;FALSE;""Assumptions""}"</definedName>
    <definedName name="_t3" localSheetId="5" hidden="1">{#N/A,#N/A,FALSE,"Assessment";#N/A,#N/A,FALSE,"Staffing";#N/A,#N/A,FALSE,"Hires";#N/A,#N/A,FALSE,"Assumptions"}</definedName>
    <definedName name="_t3" hidden="1">{#N/A,#N/A,FALSE,"Assessment";#N/A,#N/A,FALSE,"Staffing";#N/A,#N/A,FALSE,"Hires";#N/A,#N/A,FALSE,"Assumptions"}</definedName>
    <definedName name="_t4" localSheetId="10" hidden="1">{#N/A,#N/A,FALSE,"Assessment";#N/A,#N/A,FALSE,"Staffing";#N/A,#N/A,FALSE,"Hires";#N/A,#N/A,FALSE,"Assumptions"}</definedName>
    <definedName name="_t4" localSheetId="14" hidden="1">{#N/A,#N/A,FALSE,"Assessment";#N/A,#N/A,FALSE,"Staffing";#N/A,#N/A,FALSE,"Hires";#N/A,#N/A,FALSE,"Assumptions"}</definedName>
    <definedName name="_t4" localSheetId="20" hidden="1">{#N/A,#N/A,FALSE,"Assessment";#N/A,#N/A,FALSE,"Staffing";#N/A,#N/A,FALSE,"Hires";#N/A,#N/A,FALSE,"Assumptions"}</definedName>
    <definedName name="_t4" localSheetId="16" hidden="1">{#N/A,#N/A,FALSE,"Assessment";#N/A,#N/A,FALSE,"Staffing";#N/A,#N/A,FALSE,"Hires";#N/A,#N/A,FALSE,"Assumptions"}</definedName>
    <definedName name="_t4" localSheetId="21" hidden="1">{#N/A,#N/A,FALSE,"Assessment";#N/A,#N/A,FALSE,"Staffing";#N/A,#N/A,FALSE,"Hires";#N/A,#N/A,FALSE,"Assumptions"}</definedName>
    <definedName name="_t4" localSheetId="22">"{#N/A;#N/A;FALSE;""Assessment""|#N/A;#N/A;FALSE;""Staffing""|#N/A;#N/A;FALSE;""Hires""|#N/A;#N/A;FALSE;""Assumptions""}"</definedName>
    <definedName name="_t4" localSheetId="23" hidden="1">{#N/A,#N/A,FALSE,"Assessment";#N/A,#N/A,FALSE,"Staffing";#N/A,#N/A,FALSE,"Hires";#N/A,#N/A,FALSE,"Assumptions"}</definedName>
    <definedName name="_t4" localSheetId="24" hidden="1">{#N/A,#N/A,FALSE,"Assessment";#N/A,#N/A,FALSE,"Staffing";#N/A,#N/A,FALSE,"Hires";#N/A,#N/A,FALSE,"Assumptions"}</definedName>
    <definedName name="_t4" localSheetId="18" hidden="1">{#N/A,#N/A,FALSE,"Assessment";#N/A,#N/A,FALSE,"Staffing";#N/A,#N/A,FALSE,"Hires";#N/A,#N/A,FALSE,"Assumptions"}</definedName>
    <definedName name="_t4" localSheetId="25">"{#N/A;#N/A;FALSE;""Assessment""|#N/A;#N/A;FALSE;""Staffing""|#N/A;#N/A;FALSE;""Hires""|#N/A;#N/A;FALSE;""Assumptions""}"</definedName>
    <definedName name="_t4" localSheetId="1">"{#N/A;#N/A;FALSE;""Assessment""|#N/A;#N/A;FALSE;""Staffing""|#N/A;#N/A;FALSE;""Hires""|#N/A;#N/A;FALSE;""Assumptions""}"</definedName>
    <definedName name="_t4" localSheetId="30" hidden="1">{#N/A,#N/A,FALSE,"Assessment";#N/A,#N/A,FALSE,"Staffing";#N/A,#N/A,FALSE,"Hires";#N/A,#N/A,FALSE,"Assumptions"}</definedName>
    <definedName name="_t4" localSheetId="19" hidden="1">{#N/A,#N/A,FALSE,"Assessment";#N/A,#N/A,FALSE,"Staffing";#N/A,#N/A,FALSE,"Hires";#N/A,#N/A,FALSE,"Assumptions"}</definedName>
    <definedName name="_t4" localSheetId="31" hidden="1">{#N/A,#N/A,FALSE,"Assessment";#N/A,#N/A,FALSE,"Staffing";#N/A,#N/A,FALSE,"Hires";#N/A,#N/A,FALSE,"Assumptions"}</definedName>
    <definedName name="_t4" localSheetId="29">"{#N/A;#N/A;FALSE;""Assessment""|#N/A;#N/A;FALSE;""Staffing""|#N/A;#N/A;FALSE;""Hires""|#N/A;#N/A;FALSE;""Assumptions""}"</definedName>
    <definedName name="_t4" localSheetId="5" hidden="1">{#N/A,#N/A,FALSE,"Assessment";#N/A,#N/A,FALSE,"Staffing";#N/A,#N/A,FALSE,"Hires";#N/A,#N/A,FALSE,"Assumptions"}</definedName>
    <definedName name="_t4" hidden="1">{#N/A,#N/A,FALSE,"Assessment";#N/A,#N/A,FALSE,"Staffing";#N/A,#N/A,FALSE,"Hires";#N/A,#N/A,FALSE,"Assumptions"}</definedName>
    <definedName name="_Table1_Out" localSheetId="20" hidden="1">'[11]Standard Model'!#REF!</definedName>
    <definedName name="_Table1_Out" localSheetId="21" hidden="1">'[11]Standard Model'!#REF!</definedName>
    <definedName name="_Table1_Out" localSheetId="22">"'[8]standard model'!#ref!"</definedName>
    <definedName name="_Table1_Out" localSheetId="25">"'[8]standard model'!#ref!"</definedName>
    <definedName name="_Table1_Out" localSheetId="1">"'[8]standard model'!#ref!"</definedName>
    <definedName name="_Table1_Out" localSheetId="29">"'[8]standard model'!#ref!"</definedName>
    <definedName name="_Table1_Out" hidden="1">'[11]Standard Model'!#REF!</definedName>
    <definedName name="a" localSheetId="16" hidden="1">#REF!</definedName>
    <definedName name="a" localSheetId="22">#REF!</definedName>
    <definedName name="a" localSheetId="18" hidden="1">#REF!</definedName>
    <definedName name="a" localSheetId="25">#REF!</definedName>
    <definedName name="a" localSheetId="1">#REF!</definedName>
    <definedName name="a" localSheetId="19" hidden="1">#REF!</definedName>
    <definedName name="a" localSheetId="29">#REF!</definedName>
    <definedName name="a" hidden="1">#REF!</definedName>
    <definedName name="aa" localSheetId="10" hidden="1">{"'Blank'!$A$1:$A$2"}</definedName>
    <definedName name="aa" localSheetId="14" hidden="1">{"'Blank'!$A$1:$A$2"}</definedName>
    <definedName name="aa" localSheetId="20" hidden="1">{"'Blank'!$A$1:$A$2"}</definedName>
    <definedName name="aa" localSheetId="16" hidden="1">{"'Blank'!$A$1:$A$2"}</definedName>
    <definedName name="aa" localSheetId="21" hidden="1">{"'Blank'!$A$1:$A$2"}</definedName>
    <definedName name="aa" localSheetId="22" hidden="1">{"'Blank'!$A$1:$A$2"}</definedName>
    <definedName name="aa" localSheetId="23" hidden="1">{"'Blank'!$A$1:$A$2"}</definedName>
    <definedName name="aa" localSheetId="24" hidden="1">{"'Blank'!$A$1:$A$2"}</definedName>
    <definedName name="aa" localSheetId="18" hidden="1">{"'Blank'!$A$1:$A$2"}</definedName>
    <definedName name="aa" localSheetId="25" hidden="1">{"'Blank'!$A$1:$A$2"}</definedName>
    <definedName name="aa" localSheetId="1" hidden="1">{"'Blank'!$A$1:$A$2"}</definedName>
    <definedName name="aa" localSheetId="30" hidden="1">{"'Blank'!$A$1:$A$2"}</definedName>
    <definedName name="aa" localSheetId="19" hidden="1">{"'Blank'!$A$1:$A$2"}</definedName>
    <definedName name="aa" localSheetId="31" hidden="1">{"'Blank'!$A$1:$A$2"}</definedName>
    <definedName name="aa" localSheetId="29" hidden="1">{"'Blank'!$A$1:$A$2"}</definedName>
    <definedName name="aa" localSheetId="5" hidden="1">{"'Blank'!$A$1:$A$2"}</definedName>
    <definedName name="aa" hidden="1">{"'Blank'!$A$1:$A$2"}</definedName>
    <definedName name="AccessDatabase" hidden="1">"C:\DATA\KEVIN\MODELS\Model 0218.mdb"</definedName>
    <definedName name="AccessStatus" localSheetId="22">"['https://healthcare.huronconsultinggroup.com/eng/in/rsfh/Documents/Revenue%20Cycle/Administrative/RSF%20RC%20System%20Access%20Log.xlsx'#$Sheet3.$A$1:.$A$5]"</definedName>
    <definedName name="AccessStatus" localSheetId="25">"['https://healthcare.huronconsultinggroup.com/eng/in/rsfh/Documents/Revenue%20Cycle/Administrative/RSF%20RC%20System%20Access%20Log.xlsx'#$Sheet3.$A$1:.$A$5]"</definedName>
    <definedName name="AccessStatus" localSheetId="1">"['https://healthcare.huronconsultinggroup.com/eng/in/rsfh/Documents/Revenue%20Cycle/Administrative/RSF%20RC%20System%20Access%20Log.xlsx'#$Sheet3.$A$1:.$A$5]"</definedName>
    <definedName name="AccessStatus" localSheetId="29">"['https://healthcare.huronconsultinggroup.com/eng/in/rsfh/Documents/Revenue%20Cycle/Administrative/RSF%20RC%20System%20Access%20Log.xlsx'#$Sheet3.$A$1:.$A$5]"</definedName>
    <definedName name="AccessStatus">[12]Sheet3!$A$1:$A$5</definedName>
    <definedName name="ACT_CALC" localSheetId="22">#REF!</definedName>
    <definedName name="ACT_CALC" localSheetId="25">#REF!</definedName>
    <definedName name="ACT_CALC" localSheetId="1">#REF!</definedName>
    <definedName name="ACT_CALC" localSheetId="29">#REF!</definedName>
    <definedName name="ACT_CALC">#REF!</definedName>
    <definedName name="Actual" localSheetId="22">"['file:///D:/CAN_FINA/2005/Regions.xls'#$Download.$A$3:.$Y$1000]"</definedName>
    <definedName name="Actual" localSheetId="25">"['file:///D:/CAN_FINA/2005/Regions.xls'#$Download.$A$3:.$Y$1000]"</definedName>
    <definedName name="Actual" localSheetId="1">"['file:///D:/CAN_FINA/2005/Regions.xls'#$Download.$A$3:.$Y$1000]"</definedName>
    <definedName name="Actual" localSheetId="29">"['file:///D:/CAN_FINA/2005/Regions.xls'#$Download.$A$3:.$Y$1000]"</definedName>
    <definedName name="Actual">[13]Download!$A$3:$Y$1000</definedName>
    <definedName name="adds_lesstotals" localSheetId="22">#REF!</definedName>
    <definedName name="adds_lesstotals" localSheetId="25">#REF!</definedName>
    <definedName name="adds_lesstotals" localSheetId="1">#REF!</definedName>
    <definedName name="adds_lesstotals" localSheetId="29">#REF!</definedName>
    <definedName name="adds_lesstotals">#REF!</definedName>
    <definedName name="adfa" localSheetId="10" hidden="1">{#N/A,#N/A,FALSE,"Austria"}</definedName>
    <definedName name="adfa" localSheetId="14" hidden="1">{#N/A,#N/A,FALSE,"Austria"}</definedName>
    <definedName name="adfa" localSheetId="20" hidden="1">{#N/A,#N/A,FALSE,"Austria"}</definedName>
    <definedName name="adfa" localSheetId="16" hidden="1">{#N/A,#N/A,FALSE,"Austria"}</definedName>
    <definedName name="adfa" localSheetId="21" hidden="1">{#N/A,#N/A,FALSE,"Austria"}</definedName>
    <definedName name="adfa" localSheetId="22">"{#N/A;#N/A;FALSE;""Austria""}"</definedName>
    <definedName name="adfa" localSheetId="23" hidden="1">{#N/A,#N/A,FALSE,"Austria"}</definedName>
    <definedName name="adfa" localSheetId="24" hidden="1">{#N/A,#N/A,FALSE,"Austria"}</definedName>
    <definedName name="adfa" localSheetId="18" hidden="1">{#N/A,#N/A,FALSE,"Austria"}</definedName>
    <definedName name="adfa" localSheetId="25">"{#N/A;#N/A;FALSE;""Austria""}"</definedName>
    <definedName name="adfa" localSheetId="1">"{#N/A;#N/A;FALSE;""Austria""}"</definedName>
    <definedName name="adfa" localSheetId="30" hidden="1">{#N/A,#N/A,FALSE,"Austria"}</definedName>
    <definedName name="adfa" localSheetId="19" hidden="1">{#N/A,#N/A,FALSE,"Austria"}</definedName>
    <definedName name="adfa" localSheetId="31" hidden="1">{#N/A,#N/A,FALSE,"Austria"}</definedName>
    <definedName name="adfa" localSheetId="29">"{#N/A;#N/A;FALSE;""Austria""}"</definedName>
    <definedName name="adfa" localSheetId="5" hidden="1">{#N/A,#N/A,FALSE,"Austria"}</definedName>
    <definedName name="adfa" hidden="1">{#N/A,#N/A,FALSE,"Austria"}</definedName>
    <definedName name="ANNUAL" localSheetId="22">#REF!</definedName>
    <definedName name="ANNUAL" localSheetId="25">#REF!</definedName>
    <definedName name="ANNUAL" localSheetId="1">#REF!</definedName>
    <definedName name="ANNUAL" localSheetId="29">#REF!</definedName>
    <definedName name="ANNUAL">#REF!</definedName>
    <definedName name="annual.interest.rate">#REF!</definedName>
    <definedName name="Annual_interest_rate">#REF!</definedName>
    <definedName name="anscount" hidden="1">3</definedName>
    <definedName name="APP" localSheetId="22">"['file:///M:/CTX-HYP/HYP-Group/MA/Ma02-03/P6/issues/SUMM%20MAN%20ACCS%20P603%20values%2012th%20may.xls'#$Sheet1.$B$5]"</definedName>
    <definedName name="APP" localSheetId="25">"['file:///M:/CTX-HYP/HYP-Group/MA/Ma02-03/P6/issues/SUMM%20MAN%20ACCS%20P603%20values%2012th%20may.xls'#$Sheet1.$B$5]"</definedName>
    <definedName name="APP" localSheetId="1">"['file:///M:/CTX-HYP/HYP-Group/MA/Ma02-03/P6/issues/SUMM%20MAN%20ACCS%20P603%20values%2012th%20may.xls'#$Sheet1.$B$5]"</definedName>
    <definedName name="APP" localSheetId="29">"['file:///M:/CTX-HYP/HYP-Group/MA/Ma02-03/P6/issues/SUMM%20MAN%20ACCS%20P603%20values%2012th%20may.xls'#$Sheet1.$B$5]"</definedName>
    <definedName name="APP">[14]Sheet1!$B$5</definedName>
    <definedName name="asdlfkj" localSheetId="10" hidden="1">{#N/A,#N/A,FALSE,"LOS West";#N/A,#N/A,FALSE,"LOS East";#N/A,#N/A,FALSE,"LOS Inc."}</definedName>
    <definedName name="asdlfkj" localSheetId="14" hidden="1">{#N/A,#N/A,FALSE,"LOS West";#N/A,#N/A,FALSE,"LOS East";#N/A,#N/A,FALSE,"LOS Inc."}</definedName>
    <definedName name="asdlfkj" localSheetId="20" hidden="1">{#N/A,#N/A,FALSE,"LOS West";#N/A,#N/A,FALSE,"LOS East";#N/A,#N/A,FALSE,"LOS Inc."}</definedName>
    <definedName name="asdlfkj" localSheetId="16" hidden="1">{#N/A,#N/A,FALSE,"LOS West";#N/A,#N/A,FALSE,"LOS East";#N/A,#N/A,FALSE,"LOS Inc."}</definedName>
    <definedName name="asdlfkj" localSheetId="21" hidden="1">{#N/A,#N/A,FALSE,"LOS West";#N/A,#N/A,FALSE,"LOS East";#N/A,#N/A,FALSE,"LOS Inc."}</definedName>
    <definedName name="asdlfkj" localSheetId="22">"{#N/A;#N/A;FALSE;""LOS West""|#N/A;#N/A;FALSE;""LOS East""|#N/A;#N/A;FALSE;""LOS Inc.""}"</definedName>
    <definedName name="asdlfkj" localSheetId="23" hidden="1">{#N/A,#N/A,FALSE,"LOS West";#N/A,#N/A,FALSE,"LOS East";#N/A,#N/A,FALSE,"LOS Inc."}</definedName>
    <definedName name="asdlfkj" localSheetId="24" hidden="1">{#N/A,#N/A,FALSE,"LOS West";#N/A,#N/A,FALSE,"LOS East";#N/A,#N/A,FALSE,"LOS Inc."}</definedName>
    <definedName name="asdlfkj" localSheetId="18" hidden="1">{#N/A,#N/A,FALSE,"LOS West";#N/A,#N/A,FALSE,"LOS East";#N/A,#N/A,FALSE,"LOS Inc."}</definedName>
    <definedName name="asdlfkj" localSheetId="25">"{#N/A;#N/A;FALSE;""LOS West""|#N/A;#N/A;FALSE;""LOS East""|#N/A;#N/A;FALSE;""LOS Inc.""}"</definedName>
    <definedName name="asdlfkj" localSheetId="1">"{#N/A;#N/A;FALSE;""LOS West""|#N/A;#N/A;FALSE;""LOS East""|#N/A;#N/A;FALSE;""LOS Inc.""}"</definedName>
    <definedName name="asdlfkj" localSheetId="30" hidden="1">{#N/A,#N/A,FALSE,"LOS West";#N/A,#N/A,FALSE,"LOS East";#N/A,#N/A,FALSE,"LOS Inc."}</definedName>
    <definedName name="asdlfkj" localSheetId="19" hidden="1">{#N/A,#N/A,FALSE,"LOS West";#N/A,#N/A,FALSE,"LOS East";#N/A,#N/A,FALSE,"LOS Inc."}</definedName>
    <definedName name="asdlfkj" localSheetId="31" hidden="1">{#N/A,#N/A,FALSE,"LOS West";#N/A,#N/A,FALSE,"LOS East";#N/A,#N/A,FALSE,"LOS Inc."}</definedName>
    <definedName name="asdlfkj" localSheetId="29">"{#N/A;#N/A;FALSE;""LOS West""|#N/A;#N/A;FALSE;""LOS East""|#N/A;#N/A;FALSE;""LOS Inc.""}"</definedName>
    <definedName name="asdlfkj" localSheetId="5" hidden="1">{#N/A,#N/A,FALSE,"LOS West";#N/A,#N/A,FALSE,"LOS East";#N/A,#N/A,FALSE,"LOS Inc."}</definedName>
    <definedName name="asdlfkj" hidden="1">{#N/A,#N/A,FALSE,"LOS West";#N/A,#N/A,FALSE,"LOS East";#N/A,#N/A,FALSE,"LOS Inc."}</definedName>
    <definedName name="Assignment_Table">#REF!</definedName>
    <definedName name="August" localSheetId="10" hidden="1">{#N/A,#N/A,FALSE,"NAO-Exp &amp; Spend by IS&amp;S Cat";#N/A,#N/A,FALSE,"NAO-Exp &amp; Spend by Billing Cat";#N/A,#N/A,FALSE,"NAO-Spend Chart - Fcst vs Budg"}</definedName>
    <definedName name="August" localSheetId="14" hidden="1">{#N/A,#N/A,FALSE,"NAO-Exp &amp; Spend by IS&amp;S Cat";#N/A,#N/A,FALSE,"NAO-Exp &amp; Spend by Billing Cat";#N/A,#N/A,FALSE,"NAO-Spend Chart - Fcst vs Budg"}</definedName>
    <definedName name="August" localSheetId="20" hidden="1">{#N/A,#N/A,FALSE,"NAO-Exp &amp; Spend by IS&amp;S Cat";#N/A,#N/A,FALSE,"NAO-Exp &amp; Spend by Billing Cat";#N/A,#N/A,FALSE,"NAO-Spend Chart - Fcst vs Budg"}</definedName>
    <definedName name="August" localSheetId="16" hidden="1">{#N/A,#N/A,FALSE,"NAO-Exp &amp; Spend by IS&amp;S Cat";#N/A,#N/A,FALSE,"NAO-Exp &amp; Spend by Billing Cat";#N/A,#N/A,FALSE,"NAO-Spend Chart - Fcst vs Budg"}</definedName>
    <definedName name="August" localSheetId="21" hidden="1">{#N/A,#N/A,FALSE,"NAO-Exp &amp; Spend by IS&amp;S Cat";#N/A,#N/A,FALSE,"NAO-Exp &amp; Spend by Billing Cat";#N/A,#N/A,FALSE,"NAO-Spend Chart - Fcst vs Budg"}</definedName>
    <definedName name="August" localSheetId="22">"{#N/A;#N/A;FALSE;""NAO-Exp &amp; Spend by IS&amp;S Cat""|#N/A;#N/A;FALSE;""NAO-Exp &amp; Spend by Billing Cat""|#N/A;#N/A;FALSE;""NAO-Spend Chart - Fcst vs Budg""}"</definedName>
    <definedName name="August" localSheetId="23" hidden="1">{#N/A,#N/A,FALSE,"NAO-Exp &amp; Spend by IS&amp;S Cat";#N/A,#N/A,FALSE,"NAO-Exp &amp; Spend by Billing Cat";#N/A,#N/A,FALSE,"NAO-Spend Chart - Fcst vs Budg"}</definedName>
    <definedName name="August" localSheetId="24" hidden="1">{#N/A,#N/A,FALSE,"NAO-Exp &amp; Spend by IS&amp;S Cat";#N/A,#N/A,FALSE,"NAO-Exp &amp; Spend by Billing Cat";#N/A,#N/A,FALSE,"NAO-Spend Chart - Fcst vs Budg"}</definedName>
    <definedName name="August" localSheetId="18" hidden="1">{#N/A,#N/A,FALSE,"NAO-Exp &amp; Spend by IS&amp;S Cat";#N/A,#N/A,FALSE,"NAO-Exp &amp; Spend by Billing Cat";#N/A,#N/A,FALSE,"NAO-Spend Chart - Fcst vs Budg"}</definedName>
    <definedName name="August" localSheetId="25">"{#N/A;#N/A;FALSE;""NAO-Exp &amp; Spend by IS&amp;S Cat""|#N/A;#N/A;FALSE;""NAO-Exp &amp; Spend by Billing Cat""|#N/A;#N/A;FALSE;""NAO-Spend Chart - Fcst vs Budg""}"</definedName>
    <definedName name="August" localSheetId="1">"{#N/A;#N/A;FALSE;""NAO-Exp &amp; Spend by IS&amp;S Cat""|#N/A;#N/A;FALSE;""NAO-Exp &amp; Spend by Billing Cat""|#N/A;#N/A;FALSE;""NAO-Spend Chart - Fcst vs Budg""}"</definedName>
    <definedName name="August" localSheetId="30" hidden="1">{#N/A,#N/A,FALSE,"NAO-Exp &amp; Spend by IS&amp;S Cat";#N/A,#N/A,FALSE,"NAO-Exp &amp; Spend by Billing Cat";#N/A,#N/A,FALSE,"NAO-Spend Chart - Fcst vs Budg"}</definedName>
    <definedName name="August" localSheetId="19" hidden="1">{#N/A,#N/A,FALSE,"NAO-Exp &amp; Spend by IS&amp;S Cat";#N/A,#N/A,FALSE,"NAO-Exp &amp; Spend by Billing Cat";#N/A,#N/A,FALSE,"NAO-Spend Chart - Fcst vs Budg"}</definedName>
    <definedName name="August" localSheetId="31" hidden="1">{#N/A,#N/A,FALSE,"NAO-Exp &amp; Spend by IS&amp;S Cat";#N/A,#N/A,FALSE,"NAO-Exp &amp; Spend by Billing Cat";#N/A,#N/A,FALSE,"NAO-Spend Chart - Fcst vs Budg"}</definedName>
    <definedName name="August" localSheetId="29">"{#N/A;#N/A;FALSE;""NAO-Exp &amp; Spend by IS&amp;S Cat""|#N/A;#N/A;FALSE;""NAO-Exp &amp; Spend by Billing Cat""|#N/A;#N/A;FALSE;""NAO-Spend Chart - Fcst vs Budg""}"</definedName>
    <definedName name="August" localSheetId="5" hidden="1">{#N/A,#N/A,FALSE,"NAO-Exp &amp; Spend by IS&amp;S Cat";#N/A,#N/A,FALSE,"NAO-Exp &amp; Spend by Billing Cat";#N/A,#N/A,FALSE,"NAO-Spend Chart - Fcst vs Budg"}</definedName>
    <definedName name="August" hidden="1">{#N/A,#N/A,FALSE,"NAO-Exp &amp; Spend by IS&amp;S Cat";#N/A,#N/A,FALSE,"NAO-Exp &amp; Spend by Billing Cat";#N/A,#N/A,FALSE,"NAO-Spend Chart - Fcst vs Budg"}</definedName>
    <definedName name="AVG_BATE" localSheetId="22">#REF!</definedName>
    <definedName name="AVG_BATE" localSheetId="25">#REF!</definedName>
    <definedName name="AVG_BATE" localSheetId="1">#REF!</definedName>
    <definedName name="AVG_BATE" localSheetId="29">#REF!</definedName>
    <definedName name="AVG_BATE">#REF!</definedName>
    <definedName name="AVG_C" localSheetId="22">#REF!</definedName>
    <definedName name="AVG_C" localSheetId="25">#REF!</definedName>
    <definedName name="AVG_C" localSheetId="1">#REF!</definedName>
    <definedName name="AVG_C" localSheetId="29">#REF!</definedName>
    <definedName name="AVG_C">#REF!</definedName>
    <definedName name="AVG_C_D" localSheetId="22">#REF!</definedName>
    <definedName name="AVG_C_D" localSheetId="25">#REF!</definedName>
    <definedName name="AVG_C_D" localSheetId="1">#REF!</definedName>
    <definedName name="AVG_C_D" localSheetId="29">#REF!</definedName>
    <definedName name="AVG_C_D">#REF!</definedName>
    <definedName name="AVG_C_SA">#REF!</definedName>
    <definedName name="AVG_C_SD">#REF!</definedName>
    <definedName name="AVG_CHART">#REF!</definedName>
    <definedName name="AVG_CORRECT">#REF!</definedName>
    <definedName name="AVG_E">#REF!</definedName>
    <definedName name="AVG_E_D">#REF!</definedName>
    <definedName name="AVG_E_SA">#REF!</definedName>
    <definedName name="AVG_E_SD">#REF!</definedName>
    <definedName name="b" localSheetId="10" hidden="1">{"'Blank'!$A$1:$A$2"}</definedName>
    <definedName name="b" localSheetId="14" hidden="1">{"'Blank'!$A$1:$A$2"}</definedName>
    <definedName name="b" localSheetId="20" hidden="1">{"'Blank'!$A$1:$A$2"}</definedName>
    <definedName name="b" localSheetId="16" hidden="1">{"'Blank'!$A$1:$A$2"}</definedName>
    <definedName name="b" localSheetId="21" hidden="1">{"'Blank'!$A$1:$A$2"}</definedName>
    <definedName name="b" localSheetId="22" hidden="1">{"'Blank'!$A$1:$A$2"}</definedName>
    <definedName name="b" localSheetId="23" hidden="1">{"'Blank'!$A$1:$A$2"}</definedName>
    <definedName name="b" localSheetId="24" hidden="1">{"'Blank'!$A$1:$A$2"}</definedName>
    <definedName name="b" localSheetId="18" hidden="1">{"'Blank'!$A$1:$A$2"}</definedName>
    <definedName name="b" localSheetId="25" hidden="1">{"'Blank'!$A$1:$A$2"}</definedName>
    <definedName name="b" localSheetId="1" hidden="1">{"'Blank'!$A$1:$A$2"}</definedName>
    <definedName name="b" localSheetId="30" hidden="1">{"'Blank'!$A$1:$A$2"}</definedName>
    <definedName name="b" localSheetId="19" hidden="1">{"'Blank'!$A$1:$A$2"}</definedName>
    <definedName name="b" localSheetId="31" hidden="1">{"'Blank'!$A$1:$A$2"}</definedName>
    <definedName name="b" localSheetId="29" hidden="1">{"'Blank'!$A$1:$A$2"}</definedName>
    <definedName name="b" localSheetId="5" hidden="1">{"'Blank'!$A$1:$A$2"}</definedName>
    <definedName name="b" hidden="1">{"'Blank'!$A$1:$A$2"}</definedName>
    <definedName name="BASEANNLOST">#REF!</definedName>
    <definedName name="BASEANNNEW">#REF!</definedName>
    <definedName name="BASEITT">#REF!</definedName>
    <definedName name="Baseline_Data" localSheetId="22">"['https://healthcare.huronconsultinggroup.com/Users/ssims/Documents/2014/Froedtert/SIP/Froedtert%20SIP%20Master%20Rollup.xlsx'#$'Baseline Data'.$B$3:.$T$461]"</definedName>
    <definedName name="Baseline_Data" localSheetId="25">"['https://healthcare.huronconsultinggroup.com/Users/ssims/Documents/2014/Froedtert/SIP/Froedtert%20SIP%20Master%20Rollup.xlsx'#$'Baseline Data'.$B$3:.$T$461]"</definedName>
    <definedName name="Baseline_Data" localSheetId="1">"['https://healthcare.huronconsultinggroup.com/Users/ssims/Documents/2014/Froedtert/SIP/Froedtert%20SIP%20Master%20Rollup.xlsx'#$'Baseline Data'.$B$3:.$T$461]"</definedName>
    <definedName name="Baseline_Data" localSheetId="29">"['https://healthcare.huronconsultinggroup.com/Users/ssims/Documents/2014/Froedtert/SIP/Froedtert%20SIP%20Master%20Rollup.xlsx'#$'Baseline Data'.$B$3:.$T$461]"</definedName>
    <definedName name="Baseline_Data">'[15]Baseline Data'!$B$3:$T$461</definedName>
    <definedName name="BASEOTT" localSheetId="22">#REF!</definedName>
    <definedName name="BASEOTT" localSheetId="25">#REF!</definedName>
    <definedName name="BASEOTT" localSheetId="1">#REF!</definedName>
    <definedName name="BASEOTT" localSheetId="29">#REF!</definedName>
    <definedName name="BASEOTT">#REF!</definedName>
    <definedName name="BATE" localSheetId="22">#REF!</definedName>
    <definedName name="BATE" localSheetId="25">#REF!</definedName>
    <definedName name="BATE" localSheetId="1">#REF!</definedName>
    <definedName name="BATE" localSheetId="29">#REF!</definedName>
    <definedName name="BATE">#REF!</definedName>
    <definedName name="BATEMAN" localSheetId="22">#REF!</definedName>
    <definedName name="BATEMAN" localSheetId="25">#REF!</definedName>
    <definedName name="BATEMAN" localSheetId="1">#REF!</definedName>
    <definedName name="BATEMAN" localSheetId="29">#REF!</definedName>
    <definedName name="BATEMAN">#REF!</definedName>
    <definedName name="BATPBIVARDL">#REF!</definedName>
    <definedName name="BBS_IP_Discharges_Combined">#REF!</definedName>
    <definedName name="Beg.Bal">IF(#REF!&lt;&gt;"",#REF!,"")</definedName>
    <definedName name="Beg_Bal">IF(#REF!&lt;&gt;"",#REF!,"")</definedName>
    <definedName name="BEGIN">#REF!</definedName>
    <definedName name="BI_PLPBI_YTD">[16]Plan!$R$123:$AD$127,[16]Plan!$S$65:$AD$67</definedName>
    <definedName name="BLPH2" localSheetId="14" hidden="1">[17]Rates!#REF!</definedName>
    <definedName name="BLPH2" localSheetId="20" hidden="1">[17]Rates!#REF!</definedName>
    <definedName name="BLPH2" localSheetId="21" hidden="1">[17]Rates!#REF!</definedName>
    <definedName name="BLPH2" localSheetId="22">"[14]rates!#ref!"</definedName>
    <definedName name="BLPH2" localSheetId="25">"[14]rates!#ref!"</definedName>
    <definedName name="BLPH2" localSheetId="1">"[14]rates!#ref!"</definedName>
    <definedName name="BLPH2" localSheetId="19" hidden="1">[17]Rates!#REF!</definedName>
    <definedName name="BLPH2" localSheetId="29">"[14]rates!#ref!"</definedName>
    <definedName name="BLPH2" hidden="1">[17]Rates!#REF!</definedName>
    <definedName name="BLPH5" localSheetId="20" hidden="1">[17]Rates!#REF!</definedName>
    <definedName name="BLPH5" localSheetId="21" hidden="1">[17]Rates!#REF!</definedName>
    <definedName name="BLPH5" localSheetId="22">"[14]rates!#ref!"</definedName>
    <definedName name="BLPH5" localSheetId="25">"[14]rates!#ref!"</definedName>
    <definedName name="BLPH5" localSheetId="1">"[14]rates!#ref!"</definedName>
    <definedName name="BLPH5" localSheetId="19" hidden="1">[17]Rates!#REF!</definedName>
    <definedName name="BLPH5" localSheetId="29">"[14]rates!#ref!"</definedName>
    <definedName name="BLPH5" hidden="1">[17]Rates!#REF!</definedName>
    <definedName name="BLUEBOOK" localSheetId="22">#REF!</definedName>
    <definedName name="BLUEBOOK" localSheetId="25">#REF!</definedName>
    <definedName name="BLUEBOOK" localSheetId="1">#REF!</definedName>
    <definedName name="BLUEBOOK" localSheetId="29">#REF!</definedName>
    <definedName name="BLUEBOOK">#REF!</definedName>
    <definedName name="Budgetary_ExpirationDate">[18]Quote!#REF!</definedName>
    <definedName name="C_" localSheetId="22">#REF!</definedName>
    <definedName name="C_" localSheetId="25">#REF!</definedName>
    <definedName name="C_" localSheetId="1">#REF!</definedName>
    <definedName name="C_" localSheetId="29">#REF!</definedName>
    <definedName name="C_">#REF!</definedName>
    <definedName name="C_PBIMth" localSheetId="22">#REF!</definedName>
    <definedName name="C_PBIMth" localSheetId="25">#REF!</definedName>
    <definedName name="C_PBIMth" localSheetId="1">#REF!</definedName>
    <definedName name="C_PBIMth" localSheetId="29">#REF!</definedName>
    <definedName name="C_PBIMth">#REF!</definedName>
    <definedName name="C_RevMth">#REF!</definedName>
    <definedName name="calculated.payment">#REF!</definedName>
    <definedName name="Calculated_payment">#REF!</definedName>
    <definedName name="Calendar" localSheetId="22">"['file:///D:/CAN_FINA/06mgmt/06mgmt08/Entity%20Test%20of%20new%20account%20structure/B&amp;I/Flik/FlikPBIVar.xls'#$RegProf.$F$1:.$G$12]"</definedName>
    <definedName name="Calendar" localSheetId="25">"['file:///D:/CAN_FINA/06mgmt/06mgmt08/Entity%20Test%20of%20new%20account%20structure/B&amp;I/Flik/FlikPBIVar.xls'#$RegProf.$F$1:.$G$12]"</definedName>
    <definedName name="Calendar" localSheetId="1">"['file:///D:/CAN_FINA/06mgmt/06mgmt08/Entity%20Test%20of%20new%20account%20structure/B&amp;I/Flik/FlikPBIVar.xls'#$RegProf.$F$1:.$G$12]"</definedName>
    <definedName name="Calendar" localSheetId="29">"['file:///D:/CAN_FINA/06mgmt/06mgmt08/Entity%20Test%20of%20new%20account%20structure/B&amp;I/Flik/FlikPBIVar.xls'#$RegProf.$F$1:.$G$12]"</definedName>
    <definedName name="Calendar">[19]RegProf!$F$1:$G$12</definedName>
    <definedName name="CANTEEN" localSheetId="22">#REF!</definedName>
    <definedName name="CANTEEN" localSheetId="25">#REF!</definedName>
    <definedName name="CANTEEN" localSheetId="1">#REF!</definedName>
    <definedName name="CANTEEN" localSheetId="29">#REF!</definedName>
    <definedName name="CANTEEN">#REF!</definedName>
    <definedName name="CANTEENHEAD" localSheetId="22">#REF!</definedName>
    <definedName name="CANTEENHEAD" localSheetId="25">#REF!</definedName>
    <definedName name="CANTEENHEAD" localSheetId="1">#REF!</definedName>
    <definedName name="CANTEENHEAD" localSheetId="29">#REF!</definedName>
    <definedName name="CANTEENHEAD">#REF!</definedName>
    <definedName name="CANTEENHEADER" localSheetId="22">#REF!</definedName>
    <definedName name="CANTEENHEADER" localSheetId="25">#REF!</definedName>
    <definedName name="CANTEENHEADER" localSheetId="1">#REF!</definedName>
    <definedName name="CANTEENHEADER" localSheetId="29">#REF!</definedName>
    <definedName name="CANTEENHEADER">#REF!</definedName>
    <definedName name="CAPEX">#REF!</definedName>
    <definedName name="Capital">[20]!Table8[Capital Investment]</definedName>
    <definedName name="Capital1">[21]!Table817[Capital Investment]</definedName>
    <definedName name="cat" localSheetId="22">#REF!</definedName>
    <definedName name="cat" localSheetId="1">#REF!</definedName>
    <definedName name="cat" localSheetId="5">#REF!</definedName>
    <definedName name="cat">#REF!</definedName>
    <definedName name="cbcbdx" localSheetId="10" hidden="1">{#N/A,#N/A,TRUE,"AB_Vertrag";#N/A,#N/A,TRUE,"AB_BWL"}</definedName>
    <definedName name="cbcbdx" localSheetId="14" hidden="1">{#N/A,#N/A,TRUE,"AB_Vertrag";#N/A,#N/A,TRUE,"AB_BWL"}</definedName>
    <definedName name="cbcbdx" localSheetId="20" hidden="1">{#N/A,#N/A,TRUE,"AB_Vertrag";#N/A,#N/A,TRUE,"AB_BWL"}</definedName>
    <definedName name="cbcbdx" localSheetId="21" hidden="1">{#N/A,#N/A,TRUE,"AB_Vertrag";#N/A,#N/A,TRUE,"AB_BWL"}</definedName>
    <definedName name="cbcbdx" localSheetId="22">"{#N/A;#N/A;TRUE;""AB_Vertrag""|#N/A;#N/A;TRUE;""AB_BWL""}"</definedName>
    <definedName name="cbcbdx" localSheetId="23" hidden="1">{#N/A,#N/A,TRUE,"AB_Vertrag";#N/A,#N/A,TRUE,"AB_BWL"}</definedName>
    <definedName name="cbcbdx" localSheetId="24" hidden="1">{#N/A,#N/A,TRUE,"AB_Vertrag";#N/A,#N/A,TRUE,"AB_BWL"}</definedName>
    <definedName name="cbcbdx" localSheetId="18" hidden="1">{#N/A,#N/A,TRUE,"AB_Vertrag";#N/A,#N/A,TRUE,"AB_BWL"}</definedName>
    <definedName name="cbcbdx" localSheetId="25">"{#N/A;#N/A;TRUE;""AB_Vertrag""|#N/A;#N/A;TRUE;""AB_BWL""}"</definedName>
    <definedName name="cbcbdx" localSheetId="1">"{#N/A;#N/A;TRUE;""AB_Vertrag""|#N/A;#N/A;TRUE;""AB_BWL""}"</definedName>
    <definedName name="cbcbdx" localSheetId="30" hidden="1">{#N/A,#N/A,TRUE,"AB_Vertrag";#N/A,#N/A,TRUE,"AB_BWL"}</definedName>
    <definedName name="cbcbdx" localSheetId="19" hidden="1">{#N/A,#N/A,TRUE,"AB_Vertrag";#N/A,#N/A,TRUE,"AB_BWL"}</definedName>
    <definedName name="cbcbdx" localSheetId="31" hidden="1">{#N/A,#N/A,TRUE,"AB_Vertrag";#N/A,#N/A,TRUE,"AB_BWL"}</definedName>
    <definedName name="cbcbdx" localSheetId="29">"{#N/A;#N/A;TRUE;""AB_Vertrag""|#N/A;#N/A;TRUE;""AB_BWL""}"</definedName>
    <definedName name="cbcbdx" localSheetId="5" hidden="1">{#N/A,#N/A,TRUE,"AB_Vertrag";#N/A,#N/A,TRUE,"AB_BWL"}</definedName>
    <definedName name="cbcbdx" hidden="1">{#N/A,#N/A,TRUE,"AB_Vertrag";#N/A,#N/A,TRUE,"AB_BWL"}</definedName>
    <definedName name="cd" localSheetId="10" hidden="1">{#N/A,#N/A,FALSE,"Assessment";#N/A,#N/A,FALSE,"Staffing";#N/A,#N/A,FALSE,"Hires";#N/A,#N/A,FALSE,"Assumptions"}</definedName>
    <definedName name="cd" localSheetId="14" hidden="1">{#N/A,#N/A,FALSE,"Assessment";#N/A,#N/A,FALSE,"Staffing";#N/A,#N/A,FALSE,"Hires";#N/A,#N/A,FALSE,"Assumptions"}</definedName>
    <definedName name="cd" localSheetId="20" hidden="1">{#N/A,#N/A,FALSE,"Assessment";#N/A,#N/A,FALSE,"Staffing";#N/A,#N/A,FALSE,"Hires";#N/A,#N/A,FALSE,"Assumptions"}</definedName>
    <definedName name="cd" localSheetId="16" hidden="1">{#N/A,#N/A,FALSE,"Assessment";#N/A,#N/A,FALSE,"Staffing";#N/A,#N/A,FALSE,"Hires";#N/A,#N/A,FALSE,"Assumptions"}</definedName>
    <definedName name="cd" localSheetId="21" hidden="1">{#N/A,#N/A,FALSE,"Assessment";#N/A,#N/A,FALSE,"Staffing";#N/A,#N/A,FALSE,"Hires";#N/A,#N/A,FALSE,"Assumptions"}</definedName>
    <definedName name="cd" localSheetId="22">"{#N/A;#N/A;FALSE;""Assessment""|#N/A;#N/A;FALSE;""Staffing""|#N/A;#N/A;FALSE;""Hires""|#N/A;#N/A;FALSE;""Assumptions""}"</definedName>
    <definedName name="cd" localSheetId="23" hidden="1">{#N/A,#N/A,FALSE,"Assessment";#N/A,#N/A,FALSE,"Staffing";#N/A,#N/A,FALSE,"Hires";#N/A,#N/A,FALSE,"Assumptions"}</definedName>
    <definedName name="cd" localSheetId="24" hidden="1">{#N/A,#N/A,FALSE,"Assessment";#N/A,#N/A,FALSE,"Staffing";#N/A,#N/A,FALSE,"Hires";#N/A,#N/A,FALSE,"Assumptions"}</definedName>
    <definedName name="cd" localSheetId="18" hidden="1">{#N/A,#N/A,FALSE,"Assessment";#N/A,#N/A,FALSE,"Staffing";#N/A,#N/A,FALSE,"Hires";#N/A,#N/A,FALSE,"Assumptions"}</definedName>
    <definedName name="cd" localSheetId="25">"{#N/A;#N/A;FALSE;""Assessment""|#N/A;#N/A;FALSE;""Staffing""|#N/A;#N/A;FALSE;""Hires""|#N/A;#N/A;FALSE;""Assumptions""}"</definedName>
    <definedName name="cd" localSheetId="1">"{#N/A;#N/A;FALSE;""Assessment""|#N/A;#N/A;FALSE;""Staffing""|#N/A;#N/A;FALSE;""Hires""|#N/A;#N/A;FALSE;""Assumptions""}"</definedName>
    <definedName name="cd" localSheetId="30" hidden="1">{#N/A,#N/A,FALSE,"Assessment";#N/A,#N/A,FALSE,"Staffing";#N/A,#N/A,FALSE,"Hires";#N/A,#N/A,FALSE,"Assumptions"}</definedName>
    <definedName name="cd" localSheetId="19" hidden="1">{#N/A,#N/A,FALSE,"Assessment";#N/A,#N/A,FALSE,"Staffing";#N/A,#N/A,FALSE,"Hires";#N/A,#N/A,FALSE,"Assumptions"}</definedName>
    <definedName name="cd" localSheetId="31" hidden="1">{#N/A,#N/A,FALSE,"Assessment";#N/A,#N/A,FALSE,"Staffing";#N/A,#N/A,FALSE,"Hires";#N/A,#N/A,FALSE,"Assumptions"}</definedName>
    <definedName name="cd" localSheetId="29">"{#N/A;#N/A;FALSE;""Assessment""|#N/A;#N/A;FALSE;""Staffing""|#N/A;#N/A;FALSE;""Hires""|#N/A;#N/A;FALSE;""Assumptions""}"</definedName>
    <definedName name="cd" localSheetId="5" hidden="1">{#N/A,#N/A,FALSE,"Assessment";#N/A,#N/A,FALSE,"Staffing";#N/A,#N/A,FALSE,"Hires";#N/A,#N/A,FALSE,"Assumptions"}</definedName>
    <definedName name="cd" hidden="1">{#N/A,#N/A,FALSE,"Assessment";#N/A,#N/A,FALSE,"Staffing";#N/A,#N/A,FALSE,"Hires";#N/A,#N/A,FALSE,"Assumptions"}</definedName>
    <definedName name="CDI" localSheetId="22">#REF!</definedName>
    <definedName name="CDI" localSheetId="25">#REF!</definedName>
    <definedName name="CDI" localSheetId="1">#REF!</definedName>
    <definedName name="CDI" localSheetId="29">#REF!</definedName>
    <definedName name="CDI">#REF!</definedName>
    <definedName name="cere" localSheetId="10" hidden="1">{#N/A,#N/A,TRUE,"AB_Vertrag";#N/A,#N/A,TRUE,"AB_BWL"}</definedName>
    <definedName name="cere" localSheetId="14" hidden="1">{#N/A,#N/A,TRUE,"AB_Vertrag";#N/A,#N/A,TRUE,"AB_BWL"}</definedName>
    <definedName name="cere" localSheetId="20" hidden="1">{#N/A,#N/A,TRUE,"AB_Vertrag";#N/A,#N/A,TRUE,"AB_BWL"}</definedName>
    <definedName name="cere" localSheetId="21" hidden="1">{#N/A,#N/A,TRUE,"AB_Vertrag";#N/A,#N/A,TRUE,"AB_BWL"}</definedName>
    <definedName name="cere" localSheetId="22">"{#N/A;#N/A;TRUE;""AB_Vertrag""|#N/A;#N/A;TRUE;""AB_BWL""}"</definedName>
    <definedName name="cere" localSheetId="23" hidden="1">{#N/A,#N/A,TRUE,"AB_Vertrag";#N/A,#N/A,TRUE,"AB_BWL"}</definedName>
    <definedName name="cere" localSheetId="24" hidden="1">{#N/A,#N/A,TRUE,"AB_Vertrag";#N/A,#N/A,TRUE,"AB_BWL"}</definedName>
    <definedName name="cere" localSheetId="18" hidden="1">{#N/A,#N/A,TRUE,"AB_Vertrag";#N/A,#N/A,TRUE,"AB_BWL"}</definedName>
    <definedName name="cere" localSheetId="25">"{#N/A;#N/A;TRUE;""AB_Vertrag""|#N/A;#N/A;TRUE;""AB_BWL""}"</definedName>
    <definedName name="cere" localSheetId="1">"{#N/A;#N/A;TRUE;""AB_Vertrag""|#N/A;#N/A;TRUE;""AB_BWL""}"</definedName>
    <definedName name="cere" localSheetId="30" hidden="1">{#N/A,#N/A,TRUE,"AB_Vertrag";#N/A,#N/A,TRUE,"AB_BWL"}</definedName>
    <definedName name="cere" localSheetId="19" hidden="1">{#N/A,#N/A,TRUE,"AB_Vertrag";#N/A,#N/A,TRUE,"AB_BWL"}</definedName>
    <definedName name="cere" localSheetId="31" hidden="1">{#N/A,#N/A,TRUE,"AB_Vertrag";#N/A,#N/A,TRUE,"AB_BWL"}</definedName>
    <definedName name="cere" localSheetId="29">"{#N/A;#N/A;TRUE;""AB_Vertrag""|#N/A;#N/A;TRUE;""AB_BWL""}"</definedName>
    <definedName name="cere" localSheetId="5" hidden="1">{#N/A,#N/A,TRUE,"AB_Vertrag";#N/A,#N/A,TRUE,"AB_BWL"}</definedName>
    <definedName name="cere" hidden="1">{#N/A,#N/A,TRUE,"AB_Vertrag";#N/A,#N/A,TRUE,"AB_BWL"}</definedName>
    <definedName name="CERE1" localSheetId="10" hidden="1">{#N/A,#N/A,TRUE,"AB_Vertrag";#N/A,#N/A,TRUE,"AB_BWL"}</definedName>
    <definedName name="CERE1" localSheetId="14" hidden="1">{#N/A,#N/A,TRUE,"AB_Vertrag";#N/A,#N/A,TRUE,"AB_BWL"}</definedName>
    <definedName name="CERE1" localSheetId="20" hidden="1">{#N/A,#N/A,TRUE,"AB_Vertrag";#N/A,#N/A,TRUE,"AB_BWL"}</definedName>
    <definedName name="CERE1" localSheetId="21" hidden="1">{#N/A,#N/A,TRUE,"AB_Vertrag";#N/A,#N/A,TRUE,"AB_BWL"}</definedName>
    <definedName name="CERE1" localSheetId="22">"{#N/A;#N/A;TRUE;""AB_Vertrag""|#N/A;#N/A;TRUE;""AB_BWL""}"</definedName>
    <definedName name="CERE1" localSheetId="23" hidden="1">{#N/A,#N/A,TRUE,"AB_Vertrag";#N/A,#N/A,TRUE,"AB_BWL"}</definedName>
    <definedName name="CERE1" localSheetId="24" hidden="1">{#N/A,#N/A,TRUE,"AB_Vertrag";#N/A,#N/A,TRUE,"AB_BWL"}</definedName>
    <definedName name="CERE1" localSheetId="18" hidden="1">{#N/A,#N/A,TRUE,"AB_Vertrag";#N/A,#N/A,TRUE,"AB_BWL"}</definedName>
    <definedName name="CERE1" localSheetId="25">"{#N/A;#N/A;TRUE;""AB_Vertrag""|#N/A;#N/A;TRUE;""AB_BWL""}"</definedName>
    <definedName name="CERE1" localSheetId="1">"{#N/A;#N/A;TRUE;""AB_Vertrag""|#N/A;#N/A;TRUE;""AB_BWL""}"</definedName>
    <definedName name="CERE1" localSheetId="30" hidden="1">{#N/A,#N/A,TRUE,"AB_Vertrag";#N/A,#N/A,TRUE,"AB_BWL"}</definedName>
    <definedName name="CERE1" localSheetId="19" hidden="1">{#N/A,#N/A,TRUE,"AB_Vertrag";#N/A,#N/A,TRUE,"AB_BWL"}</definedName>
    <definedName name="CERE1" localSheetId="31" hidden="1">{#N/A,#N/A,TRUE,"AB_Vertrag";#N/A,#N/A,TRUE,"AB_BWL"}</definedName>
    <definedName name="CERE1" localSheetId="29">"{#N/A;#N/A;TRUE;""AB_Vertrag""|#N/A;#N/A;TRUE;""AB_BWL""}"</definedName>
    <definedName name="CERE1" localSheetId="5" hidden="1">{#N/A,#N/A,TRUE,"AB_Vertrag";#N/A,#N/A,TRUE,"AB_BWL"}</definedName>
    <definedName name="CERE1" hidden="1">{#N/A,#N/A,TRUE,"AB_Vertrag";#N/A,#N/A,TRUE,"AB_BWL"}</definedName>
    <definedName name="CERE2" localSheetId="10" hidden="1">{#N/A,#N/A,TRUE,"AB_Vertrag";#N/A,#N/A,TRUE,"AB_BWL"}</definedName>
    <definedName name="CERE2" localSheetId="14" hidden="1">{#N/A,#N/A,TRUE,"AB_Vertrag";#N/A,#N/A,TRUE,"AB_BWL"}</definedName>
    <definedName name="CERE2" localSheetId="20" hidden="1">{#N/A,#N/A,TRUE,"AB_Vertrag";#N/A,#N/A,TRUE,"AB_BWL"}</definedName>
    <definedName name="CERE2" localSheetId="21" hidden="1">{#N/A,#N/A,TRUE,"AB_Vertrag";#N/A,#N/A,TRUE,"AB_BWL"}</definedName>
    <definedName name="CERE2" localSheetId="22">"{#N/A;#N/A;TRUE;""AB_Vertrag""|#N/A;#N/A;TRUE;""AB_BWL""}"</definedName>
    <definedName name="CERE2" localSheetId="23" hidden="1">{#N/A,#N/A,TRUE,"AB_Vertrag";#N/A,#N/A,TRUE,"AB_BWL"}</definedName>
    <definedName name="CERE2" localSheetId="24" hidden="1">{#N/A,#N/A,TRUE,"AB_Vertrag";#N/A,#N/A,TRUE,"AB_BWL"}</definedName>
    <definedName name="CERE2" localSheetId="18" hidden="1">{#N/A,#N/A,TRUE,"AB_Vertrag";#N/A,#N/A,TRUE,"AB_BWL"}</definedName>
    <definedName name="CERE2" localSheetId="25">"{#N/A;#N/A;TRUE;""AB_Vertrag""|#N/A;#N/A;TRUE;""AB_BWL""}"</definedName>
    <definedName name="CERE2" localSheetId="1">"{#N/A;#N/A;TRUE;""AB_Vertrag""|#N/A;#N/A;TRUE;""AB_BWL""}"</definedName>
    <definedName name="CERE2" localSheetId="30" hidden="1">{#N/A,#N/A,TRUE,"AB_Vertrag";#N/A,#N/A,TRUE,"AB_BWL"}</definedName>
    <definedName name="CERE2" localSheetId="19" hidden="1">{#N/A,#N/A,TRUE,"AB_Vertrag";#N/A,#N/A,TRUE,"AB_BWL"}</definedName>
    <definedName name="CERE2" localSheetId="31" hidden="1">{#N/A,#N/A,TRUE,"AB_Vertrag";#N/A,#N/A,TRUE,"AB_BWL"}</definedName>
    <definedName name="CERE2" localSheetId="29">"{#N/A;#N/A;TRUE;""AB_Vertrag""|#N/A;#N/A;TRUE;""AB_BWL""}"</definedName>
    <definedName name="CERE2" localSheetId="5" hidden="1">{#N/A,#N/A,TRUE,"AB_Vertrag";#N/A,#N/A,TRUE,"AB_BWL"}</definedName>
    <definedName name="CERE2" hidden="1">{#N/A,#N/A,TRUE,"AB_Vertrag";#N/A,#N/A,TRUE,"AB_BWL"}</definedName>
    <definedName name="ceren" localSheetId="10" hidden="1">{#N/A,#N/A,TRUE,"AB_Vertrag";#N/A,#N/A,TRUE,"AB_BWL"}</definedName>
    <definedName name="ceren" localSheetId="14" hidden="1">{#N/A,#N/A,TRUE,"AB_Vertrag";#N/A,#N/A,TRUE,"AB_BWL"}</definedName>
    <definedName name="ceren" localSheetId="20" hidden="1">{#N/A,#N/A,TRUE,"AB_Vertrag";#N/A,#N/A,TRUE,"AB_BWL"}</definedName>
    <definedName name="ceren" localSheetId="21" hidden="1">{#N/A,#N/A,TRUE,"AB_Vertrag";#N/A,#N/A,TRUE,"AB_BWL"}</definedName>
    <definedName name="ceren" localSheetId="22">"{#N/A;#N/A;TRUE;""AB_Vertrag""|#N/A;#N/A;TRUE;""AB_BWL""}"</definedName>
    <definedName name="ceren" localSheetId="23" hidden="1">{#N/A,#N/A,TRUE,"AB_Vertrag";#N/A,#N/A,TRUE,"AB_BWL"}</definedName>
    <definedName name="ceren" localSheetId="24" hidden="1">{#N/A,#N/A,TRUE,"AB_Vertrag";#N/A,#N/A,TRUE,"AB_BWL"}</definedName>
    <definedName name="ceren" localSheetId="18" hidden="1">{#N/A,#N/A,TRUE,"AB_Vertrag";#N/A,#N/A,TRUE,"AB_BWL"}</definedName>
    <definedName name="ceren" localSheetId="25">"{#N/A;#N/A;TRUE;""AB_Vertrag""|#N/A;#N/A;TRUE;""AB_BWL""}"</definedName>
    <definedName name="ceren" localSheetId="1">"{#N/A;#N/A;TRUE;""AB_Vertrag""|#N/A;#N/A;TRUE;""AB_BWL""}"</definedName>
    <definedName name="ceren" localSheetId="30" hidden="1">{#N/A,#N/A,TRUE,"AB_Vertrag";#N/A,#N/A,TRUE,"AB_BWL"}</definedName>
    <definedName name="ceren" localSheetId="19" hidden="1">{#N/A,#N/A,TRUE,"AB_Vertrag";#N/A,#N/A,TRUE,"AB_BWL"}</definedName>
    <definedName name="ceren" localSheetId="31" hidden="1">{#N/A,#N/A,TRUE,"AB_Vertrag";#N/A,#N/A,TRUE,"AB_BWL"}</definedName>
    <definedName name="ceren" localSheetId="29">"{#N/A;#N/A;TRUE;""AB_Vertrag""|#N/A;#N/A;TRUE;""AB_BWL""}"</definedName>
    <definedName name="ceren" localSheetId="5" hidden="1">{#N/A,#N/A,TRUE,"AB_Vertrag";#N/A,#N/A,TRUE,"AB_BWL"}</definedName>
    <definedName name="ceren" hidden="1">{#N/A,#N/A,TRUE,"AB_Vertrag";#N/A,#N/A,TRUE,"AB_BWL"}</definedName>
    <definedName name="CEREN1" localSheetId="10" hidden="1">{#N/A,#N/A,TRUE,"AB_Vertrag";#N/A,#N/A,TRUE,"AB_BWL"}</definedName>
    <definedName name="CEREN1" localSheetId="14" hidden="1">{#N/A,#N/A,TRUE,"AB_Vertrag";#N/A,#N/A,TRUE,"AB_BWL"}</definedName>
    <definedName name="CEREN1" localSheetId="20" hidden="1">{#N/A,#N/A,TRUE,"AB_Vertrag";#N/A,#N/A,TRUE,"AB_BWL"}</definedName>
    <definedName name="CEREN1" localSheetId="21" hidden="1">{#N/A,#N/A,TRUE,"AB_Vertrag";#N/A,#N/A,TRUE,"AB_BWL"}</definedName>
    <definedName name="CEREN1" localSheetId="22">"{#N/A;#N/A;TRUE;""AB_Vertrag""|#N/A;#N/A;TRUE;""AB_BWL""}"</definedName>
    <definedName name="CEREN1" localSheetId="23" hidden="1">{#N/A,#N/A,TRUE,"AB_Vertrag";#N/A,#N/A,TRUE,"AB_BWL"}</definedName>
    <definedName name="CEREN1" localSheetId="24" hidden="1">{#N/A,#N/A,TRUE,"AB_Vertrag";#N/A,#N/A,TRUE,"AB_BWL"}</definedName>
    <definedName name="CEREN1" localSheetId="18" hidden="1">{#N/A,#N/A,TRUE,"AB_Vertrag";#N/A,#N/A,TRUE,"AB_BWL"}</definedName>
    <definedName name="CEREN1" localSheetId="25">"{#N/A;#N/A;TRUE;""AB_Vertrag""|#N/A;#N/A;TRUE;""AB_BWL""}"</definedName>
    <definedName name="CEREN1" localSheetId="1">"{#N/A;#N/A;TRUE;""AB_Vertrag""|#N/A;#N/A;TRUE;""AB_BWL""}"</definedName>
    <definedName name="CEREN1" localSheetId="30" hidden="1">{#N/A,#N/A,TRUE,"AB_Vertrag";#N/A,#N/A,TRUE,"AB_BWL"}</definedName>
    <definedName name="CEREN1" localSheetId="19" hidden="1">{#N/A,#N/A,TRUE,"AB_Vertrag";#N/A,#N/A,TRUE,"AB_BWL"}</definedName>
    <definedName name="CEREN1" localSheetId="31" hidden="1">{#N/A,#N/A,TRUE,"AB_Vertrag";#N/A,#N/A,TRUE,"AB_BWL"}</definedName>
    <definedName name="CEREN1" localSheetId="29">"{#N/A;#N/A;TRUE;""AB_Vertrag""|#N/A;#N/A;TRUE;""AB_BWL""}"</definedName>
    <definedName name="CEREN1" localSheetId="5" hidden="1">{#N/A,#N/A,TRUE,"AB_Vertrag";#N/A,#N/A,TRUE,"AB_BWL"}</definedName>
    <definedName name="CEREN1" hidden="1">{#N/A,#N/A,TRUE,"AB_Vertrag";#N/A,#N/A,TRUE,"AB_BWL"}</definedName>
    <definedName name="CEREN123" localSheetId="10" hidden="1">{#N/A,#N/A,TRUE,"AB_Vertrag";#N/A,#N/A,TRUE,"AB_BWL"}</definedName>
    <definedName name="CEREN123" localSheetId="14" hidden="1">{#N/A,#N/A,TRUE,"AB_Vertrag";#N/A,#N/A,TRUE,"AB_BWL"}</definedName>
    <definedName name="CEREN123" localSheetId="20" hidden="1">{#N/A,#N/A,TRUE,"AB_Vertrag";#N/A,#N/A,TRUE,"AB_BWL"}</definedName>
    <definedName name="CEREN123" localSheetId="21" hidden="1">{#N/A,#N/A,TRUE,"AB_Vertrag";#N/A,#N/A,TRUE,"AB_BWL"}</definedName>
    <definedName name="CEREN123" localSheetId="22">"{#N/A;#N/A;TRUE;""AB_Vertrag""|#N/A;#N/A;TRUE;""AB_BWL""}"</definedName>
    <definedName name="CEREN123" localSheetId="23" hidden="1">{#N/A,#N/A,TRUE,"AB_Vertrag";#N/A,#N/A,TRUE,"AB_BWL"}</definedName>
    <definedName name="CEREN123" localSheetId="24" hidden="1">{#N/A,#N/A,TRUE,"AB_Vertrag";#N/A,#N/A,TRUE,"AB_BWL"}</definedName>
    <definedName name="CEREN123" localSheetId="18" hidden="1">{#N/A,#N/A,TRUE,"AB_Vertrag";#N/A,#N/A,TRUE,"AB_BWL"}</definedName>
    <definedName name="CEREN123" localSheetId="25">"{#N/A;#N/A;TRUE;""AB_Vertrag""|#N/A;#N/A;TRUE;""AB_BWL""}"</definedName>
    <definedName name="CEREN123" localSheetId="1">"{#N/A;#N/A;TRUE;""AB_Vertrag""|#N/A;#N/A;TRUE;""AB_BWL""}"</definedName>
    <definedName name="CEREN123" localSheetId="30" hidden="1">{#N/A,#N/A,TRUE,"AB_Vertrag";#N/A,#N/A,TRUE,"AB_BWL"}</definedName>
    <definedName name="CEREN123" localSheetId="19" hidden="1">{#N/A,#N/A,TRUE,"AB_Vertrag";#N/A,#N/A,TRUE,"AB_BWL"}</definedName>
    <definedName name="CEREN123" localSheetId="31" hidden="1">{#N/A,#N/A,TRUE,"AB_Vertrag";#N/A,#N/A,TRUE,"AB_BWL"}</definedName>
    <definedName name="CEREN123" localSheetId="29">"{#N/A;#N/A;TRUE;""AB_Vertrag""|#N/A;#N/A;TRUE;""AB_BWL""}"</definedName>
    <definedName name="CEREN123" localSheetId="5" hidden="1">{#N/A,#N/A,TRUE,"AB_Vertrag";#N/A,#N/A,TRUE,"AB_BWL"}</definedName>
    <definedName name="CEREN123" hidden="1">{#N/A,#N/A,TRUE,"AB_Vertrag";#N/A,#N/A,TRUE,"AB_BWL"}</definedName>
    <definedName name="CF" localSheetId="22">#REF!</definedName>
    <definedName name="CF" localSheetId="25">#REF!</definedName>
    <definedName name="CF" localSheetId="1">#REF!</definedName>
    <definedName name="CF" localSheetId="29">#REF!</definedName>
    <definedName name="CF">#REF!</definedName>
    <definedName name="CHART" localSheetId="22">#REF!</definedName>
    <definedName name="CHART" localSheetId="25">#REF!</definedName>
    <definedName name="CHART" localSheetId="1">#REF!</definedName>
    <definedName name="CHART" localSheetId="29">#REF!</definedName>
    <definedName name="CHART">#REF!</definedName>
    <definedName name="Chart_All_Imp" localSheetId="22">#REF!:OFFSET(#REF!,COUNT(#REF!)-1,0)</definedName>
    <definedName name="Chart_All_Imp" localSheetId="25">#REF!:OFFSET(#REF!,COUNT(#REF!)-1,0)</definedName>
    <definedName name="Chart_All_Imp" localSheetId="1">#REF!:OFFSET(#REF!,COUNT(#REF!)-1,0)</definedName>
    <definedName name="Chart_All_Imp" localSheetId="29">#REF!:OFFSET(#REF!,COUNT(#REF!)-1,0)</definedName>
    <definedName name="Chart_All_Imp">#REF!:OFFSET(#REF!,COUNT(#REF!)-1,0)</definedName>
    <definedName name="Chart_All_Mon" localSheetId="22">#REF!:OFFSET(#REF!,COUNT(#REF!)-1,0)</definedName>
    <definedName name="Chart_All_Mon" localSheetId="25">#REF!:OFFSET(#REF!,COUNT(#REF!)-1,0)</definedName>
    <definedName name="Chart_All_Mon" localSheetId="1">#REF!:OFFSET(#REF!,COUNT(#REF!)-1,0)</definedName>
    <definedName name="Chart_All_Mon" localSheetId="29">#REF!:OFFSET(#REF!,COUNT(#REF!)-1,0)</definedName>
    <definedName name="Chart_All_Mon">#REF!:OFFSET(#REF!,COUNT(#REF!)-1,0)</definedName>
    <definedName name="Chart_All_Month">#REF!:OFFSET(#REF!,COUNT(#REF!)-1,0)</definedName>
    <definedName name="Chart_All_MonthMon">#REF!:OFFSET(#REF!,COUNT(#REF!)-1,0)</definedName>
    <definedName name="Chart_PCMC_Imp">#REF!:OFFSET(#REF!,COUNT(#REF!)-1,0)</definedName>
    <definedName name="Chart_PCMC_Mon">#REF!:OFFSET(#REF!,COUNT(#REF!)-1,0)</definedName>
    <definedName name="Chart_PCMC_MonthMon">#REF!:OFFSET(#REF!,COUNT(#REF!)-1,0)</definedName>
    <definedName name="Chart_PMMC_Imp">#REF!:OFFSET(#REF!,COUNT(#REF!)-1,0)</definedName>
    <definedName name="Chart_PMMC_Mon">#REF!:OFFSET(#REF!,COUNT(#REF!)-1,0)</definedName>
    <definedName name="Chart_PMMC_MonthMon">#REF!:OFFSET(#REF!,COUNT(#REF!)-1,0)</definedName>
    <definedName name="Chart_PSJH_Imp">#REF!:OFFSET(#REF!,COUNT(#REF!)-1,0)</definedName>
    <definedName name="Chart_PSJH_Mon">#REF!:OFFSET(#REF!,COUNT(#REF!)-1,0)</definedName>
    <definedName name="Chart_PSJH_MonthMon">#REF!:OFFSET(#REF!,COUNT(#REF!)-1,0)</definedName>
    <definedName name="Chart_PSJMC_Imp">#REF!:OFFSET(#REF!,COUNT(#REF!)-1,0)</definedName>
    <definedName name="Chart_PSJMC_Mon">#REF!:OFFSET(#REF!,COUNT(#REF!)-1,0)</definedName>
    <definedName name="Chart_PSJMC_MonthMon">#REF!:OFFSET(#REF!,COUNT(#REF!)-1,0)</definedName>
    <definedName name="Chart_PSMH_Imp">#REF!:OFFSET(#REF!,COUNT(#REF!)-1,0)</definedName>
    <definedName name="Chart_PSMH_Mon">#REF!:OFFSET(#REF!,COUNT(#REF!)-1,0)</definedName>
    <definedName name="Chart_PSMH_MonthMon">#REF!:OFFSET(#REF!,COUNT(#REF!)-1,0)</definedName>
    <definedName name="Chart_PUSMC_Imp">#REF!:OFFSET(#REF!,COUNT(#REF!)-1,0)</definedName>
    <definedName name="Chart_PUSMC_Mon">#REF!:OFFSET(#REF!,COUNT(#REF!)-1,0)</definedName>
    <definedName name="Chart_PUSMC_MonthMon">#REF!:OFFSET(#REF!,COUNT(#REF!)-1,0)</definedName>
    <definedName name="Chart_RMC_Imp">#REF!:OFFSET(#REF!,COUNT(#REF!)-1,0)</definedName>
    <definedName name="CHARTWELLS" localSheetId="22">#REF!</definedName>
    <definedName name="CHARTWELLS" localSheetId="25">#REF!</definedName>
    <definedName name="CHARTWELLS" localSheetId="1">#REF!</definedName>
    <definedName name="CHARTWELLS" localSheetId="29">#REF!</definedName>
    <definedName name="CHARTWELLS">#REF!</definedName>
    <definedName name="choice" localSheetId="22">"['file:///C:/Users/dleblanc/Documents/Tools/Assessment%20Tools/Final%20Versions/Vizient%20High%20Level%20Assessment_FNS_EVS.xlsx'#$Linen.$H$22:.$H$23]"</definedName>
    <definedName name="choice" localSheetId="25">"['file:///C:/Users/dleblanc/Documents/Tools/Assessment%20Tools/Final%20Versions/Vizient%20High%20Level%20Assessment_FNS_EVS.xlsx'#$Linen.$H$22:.$H$23]"</definedName>
    <definedName name="choice" localSheetId="1">"['file:///C:/Users/dleblanc/Documents/Tools/Assessment%20Tools/Final%20Versions/Vizient%20High%20Level%20Assessment_FNS_EVS.xlsx'#$Linen.$H$22:.$H$23]"</definedName>
    <definedName name="choice" localSheetId="29">"['file:///C:/Users/dleblanc/Documents/Tools/Assessment%20Tools/Final%20Versions/Vizient%20High%20Level%20Assessment_FNS_EVS.xlsx'#$Linen.$H$22:.$H$23]"</definedName>
    <definedName name="choice">[22]Linen!$H$22:$H$23</definedName>
    <definedName name="CHRTDIV" localSheetId="22">#REF!</definedName>
    <definedName name="CHRTDIV" localSheetId="25">#REF!</definedName>
    <definedName name="CHRTDIV" localSheetId="1">#REF!</definedName>
    <definedName name="CHRTDIV" localSheetId="29">#REF!</definedName>
    <definedName name="CHRTDIV">#REF!</definedName>
    <definedName name="Client" localSheetId="22">"['https://healthcare.huronconsultinggroup.com/Documents%20and%20Settings/jbiestek/My%20Documents/WakeMed/Tracker/WakeMed%20Tracker%20(from%20CAMC%20Tracker)%20v12.17.4.xls'#$'Project Setup'.$B$4]"</definedName>
    <definedName name="Client" localSheetId="25">"['https://healthcare.huronconsultinggroup.com/Documents%20and%20Settings/jbiestek/My%20Documents/WakeMed/Tracker/WakeMed%20Tracker%20(from%20CAMC%20Tracker)%20v12.17.4.xls'#$'Project Setup'.$B$4]"</definedName>
    <definedName name="Client" localSheetId="1">"['https://healthcare.huronconsultinggroup.com/Documents%20and%20Settings/jbiestek/My%20Documents/WakeMed/Tracker/WakeMed%20Tracker%20(from%20CAMC%20Tracker)%20v12.17.4.xls'#$'Project Setup'.$B$4]"</definedName>
    <definedName name="Client" localSheetId="29">"['https://healthcare.huronconsultinggroup.com/Documents%20and%20Settings/jbiestek/My%20Documents/WakeMed/Tracker/WakeMed%20Tracker%20(from%20CAMC%20Tracker)%20v12.17.4.xls'#$'Project Setup'.$B$4]"</definedName>
    <definedName name="Client">'[23]Project Setup'!$B$4</definedName>
    <definedName name="CLIENT_NAMES" localSheetId="22">#REF!</definedName>
    <definedName name="CLIENT_NAMES" localSheetId="25">#REF!</definedName>
    <definedName name="CLIENT_NAMES" localSheetId="1">#REF!</definedName>
    <definedName name="CLIENT_NAMES" localSheetId="29">#REF!</definedName>
    <definedName name="CLIENT_NAMES">#REF!</definedName>
    <definedName name="Compare_Group_Override" localSheetId="22">"['https://healthcare.huronconsultinggroup.com/sales/oa/int/tju/Documents/Solution%20Final%20Documents/Labor/Labor%20Analyses/Benchmarking/TJ_Benchmark_File%20with%20additional%20months%20stats.xlsx'#$'Benchmark lookup &amp; Named Ranges'.$B$2:.$B$4]"</definedName>
    <definedName name="Compare_Group_Override" localSheetId="25">"['https://healthcare.huronconsultinggroup.com/sales/oa/int/tju/Documents/Solution%20Final%20Documents/Labor/Labor%20Analyses/Benchmarking/TJ_Benchmark_File%20with%20additional%20months%20stats.xlsx'#$'Benchmark lookup &amp; Named Ranges'.$B$2:.$B$4]"</definedName>
    <definedName name="Compare_Group_Override" localSheetId="1">"['https://healthcare.huronconsultinggroup.com/sales/oa/int/tju/Documents/Solution%20Final%20Documents/Labor/Labor%20Analyses/Benchmarking/TJ_Benchmark_File%20with%20additional%20months%20stats.xlsx'#$'Benchmark lookup &amp; Named Ranges'.$B$2:.$B$4]"</definedName>
    <definedName name="Compare_Group_Override" localSheetId="29">"['https://healthcare.huronconsultinggroup.com/sales/oa/int/tju/Documents/Solution%20Final%20Documents/Labor/Labor%20Analyses/Benchmarking/TJ_Benchmark_File%20with%20additional%20months%20stats.xlsx'#$'Benchmark lookup &amp; Named Ranges'.$B$2:.$B$4]"</definedName>
    <definedName name="Compare_Group_Override">'[24]Benchmark lookup &amp; Named Ranges'!$B$2:$B$4</definedName>
    <definedName name="Compare_Groups" localSheetId="22">"['https://healthcare.huronconsultinggroup.com/sales/oa/int/tju/Documents/Solution%20Final%20Documents/Labor/Labor%20Analyses/Benchmarking/TJ_Benchmark_File%20with%20additional%20months%20stats.xlsx'#$'Benchmark lookup &amp; Named Ranges'.$A$2:.$A$20]"</definedName>
    <definedName name="Compare_Groups" localSheetId="25">"['https://healthcare.huronconsultinggroup.com/sales/oa/int/tju/Documents/Solution%20Final%20Documents/Labor/Labor%20Analyses/Benchmarking/TJ_Benchmark_File%20with%20additional%20months%20stats.xlsx'#$'Benchmark lookup &amp; Named Ranges'.$A$2:.$A$20]"</definedName>
    <definedName name="Compare_Groups" localSheetId="1">"['https://healthcare.huronconsultinggroup.com/sales/oa/int/tju/Documents/Solution%20Final%20Documents/Labor/Labor%20Analyses/Benchmarking/TJ_Benchmark_File%20with%20additional%20months%20stats.xlsx'#$'Benchmark lookup &amp; Named Ranges'.$A$2:.$A$20]"</definedName>
    <definedName name="Compare_Groups" localSheetId="29">"['https://healthcare.huronconsultinggroup.com/sales/oa/int/tju/Documents/Solution%20Final%20Documents/Labor/Labor%20Analyses/Benchmarking/TJ_Benchmark_File%20with%20additional%20months%20stats.xlsx'#$'Benchmark lookup &amp; Named Ranges'.$A$2:.$A$20]"</definedName>
    <definedName name="Compare_Groups">'[24]Benchmark lookup &amp; Named Ranges'!$A$2:$A$20</definedName>
    <definedName name="ComWt">[25]Weights!$C$8</definedName>
    <definedName name="Contents" localSheetId="22">#REF!</definedName>
    <definedName name="Contents" localSheetId="25">#REF!</definedName>
    <definedName name="Contents" localSheetId="1">#REF!</definedName>
    <definedName name="Contents" localSheetId="29">#REF!</definedName>
    <definedName name="Contents">#REF!</definedName>
    <definedName name="Contents_App" localSheetId="22">#REF!</definedName>
    <definedName name="Contents_App" localSheetId="25">#REF!</definedName>
    <definedName name="Contents_App" localSheetId="1">#REF!</definedName>
    <definedName name="Contents_App" localSheetId="29">#REF!</definedName>
    <definedName name="Contents_App">#REF!</definedName>
    <definedName name="Contents_page" localSheetId="22">#REF!</definedName>
    <definedName name="Contents_page" localSheetId="25">#REF!</definedName>
    <definedName name="Contents_page" localSheetId="1">#REF!</definedName>
    <definedName name="Contents_page" localSheetId="29">#REF!</definedName>
    <definedName name="Contents_page">#REF!</definedName>
    <definedName name="Contract">#REF!</definedName>
    <definedName name="Contract_Rates">#REF!</definedName>
    <definedName name="COPY">#REF!</definedName>
    <definedName name="CoreTeam" localSheetId="22">"['https://healthcare.huronconsultinggroup.com/Documents%20and%20Settings/dkatavic/My%20Documents/Memorial%20Hermann%20(MH)/Data%20Trackers/MH%20Master%20Data%20Listing%208.18.10.xlsx'#$Sheet2.$A$2:.$A$7]"</definedName>
    <definedName name="CoreTeam" localSheetId="25">"['https://healthcare.huronconsultinggroup.com/Documents%20and%20Settings/dkatavic/My%20Documents/Memorial%20Hermann%20(MH)/Data%20Trackers/MH%20Master%20Data%20Listing%208.18.10.xlsx'#$Sheet2.$A$2:.$A$7]"</definedName>
    <definedName name="CoreTeam" localSheetId="1">"['https://healthcare.huronconsultinggroup.com/Documents%20and%20Settings/dkatavic/My%20Documents/Memorial%20Hermann%20(MH)/Data%20Trackers/MH%20Master%20Data%20Listing%208.18.10.xlsx'#$Sheet2.$A$2:.$A$7]"</definedName>
    <definedName name="CoreTeam" localSheetId="29">"['https://healthcare.huronconsultinggroup.com/Documents%20and%20Settings/dkatavic/My%20Documents/Memorial%20Hermann%20(MH)/Data%20Trackers/MH%20Master%20Data%20Listing%208.18.10.xlsx'#$Sheet2.$A$2:.$A$7]"</definedName>
    <definedName name="CoreTeam">[26]Sheet2!$A$2:$A$7</definedName>
    <definedName name="COROPERCODE" localSheetId="22">#REF!</definedName>
    <definedName name="COROPERCODE" localSheetId="25">#REF!</definedName>
    <definedName name="COROPERCODE" localSheetId="1">#REF!</definedName>
    <definedName name="COROPERCODE" localSheetId="29">#REF!</definedName>
    <definedName name="COROPERCODE">#REF!</definedName>
    <definedName name="CORPBIVARDL" localSheetId="22">#REF!</definedName>
    <definedName name="CORPBIVARDL" localSheetId="25">#REF!</definedName>
    <definedName name="CORPBIVARDL" localSheetId="1">#REF!</definedName>
    <definedName name="CORPBIVARDL" localSheetId="29">#REF!</definedName>
    <definedName name="CORPBIVARDL">#REF!</definedName>
    <definedName name="CORPDACT" localSheetId="22">#REF!</definedName>
    <definedName name="CORPDACT" localSheetId="25">#REF!</definedName>
    <definedName name="CORPDACT" localSheetId="1">#REF!</definedName>
    <definedName name="CORPDACT" localSheetId="29">#REF!</definedName>
    <definedName name="CORPDACT">#REF!</definedName>
    <definedName name="CORPDVAR">#REF!</definedName>
    <definedName name="CORRECTIONS">#REF!</definedName>
    <definedName name="CORRREVPBO" localSheetId="22">"['file:///D:/CAN_FINA/1%20Bluebook%20Reporting/07mgmt/07mgmt03/Canada/testcanada.xls'#$Lead.$A$2:.$V$31]"</definedName>
    <definedName name="CORRREVPBO" localSheetId="25">"['file:///D:/CAN_FINA/1%20Bluebook%20Reporting/07mgmt/07mgmt03/Canada/testcanada.xls'#$Lead.$A$2:.$V$31]"</definedName>
    <definedName name="CORRREVPBO" localSheetId="1">"['file:///D:/CAN_FINA/1%20Bluebook%20Reporting/07mgmt/07mgmt03/Canada/testcanada.xls'#$Lead.$A$2:.$V$31]"</definedName>
    <definedName name="CORRREVPBO" localSheetId="29">"['file:///D:/CAN_FINA/1%20Bluebook%20Reporting/07mgmt/07mgmt03/Canada/testcanada.xls'#$Lead.$A$2:.$V$31]"</definedName>
    <definedName name="CORRREVPBO">[27]Lead!$A$2:$V$31</definedName>
    <definedName name="CORRVAR" localSheetId="22">#REF!</definedName>
    <definedName name="CORRVAR" localSheetId="25">#REF!</definedName>
    <definedName name="CORRVAR" localSheetId="1">#REF!</definedName>
    <definedName name="CORRVAR" localSheetId="29">#REF!</definedName>
    <definedName name="CORRVAR">#REF!</definedName>
    <definedName name="CORYTDACT" localSheetId="22">#REF!</definedName>
    <definedName name="CORYTDACT" localSheetId="25">#REF!</definedName>
    <definedName name="CORYTDACT" localSheetId="1">#REF!</definedName>
    <definedName name="CORYTDACT" localSheetId="29">#REF!</definedName>
    <definedName name="CORYTDACT">#REF!</definedName>
    <definedName name="CORYTDVAR" localSheetId="22">#REF!</definedName>
    <definedName name="CORYTDVAR" localSheetId="25">#REF!</definedName>
    <definedName name="CORYTDVAR" localSheetId="1">#REF!</definedName>
    <definedName name="CORYTDVAR" localSheetId="29">#REF!</definedName>
    <definedName name="CORYTDVAR">#REF!</definedName>
    <definedName name="coun" localSheetId="10" hidden="1">{#N/A,#N/A,FALSE,"Assessment";#N/A,#N/A,FALSE,"Staffing";#N/A,#N/A,FALSE,"Hires";#N/A,#N/A,FALSE,"Assumptions"}</definedName>
    <definedName name="coun" localSheetId="14" hidden="1">{#N/A,#N/A,FALSE,"Assessment";#N/A,#N/A,FALSE,"Staffing";#N/A,#N/A,FALSE,"Hires";#N/A,#N/A,FALSE,"Assumptions"}</definedName>
    <definedName name="coun" localSheetId="20" hidden="1">{#N/A,#N/A,FALSE,"Assessment";#N/A,#N/A,FALSE,"Staffing";#N/A,#N/A,FALSE,"Hires";#N/A,#N/A,FALSE,"Assumptions"}</definedName>
    <definedName name="coun" localSheetId="16" hidden="1">{#N/A,#N/A,FALSE,"Assessment";#N/A,#N/A,FALSE,"Staffing";#N/A,#N/A,FALSE,"Hires";#N/A,#N/A,FALSE,"Assumptions"}</definedName>
    <definedName name="coun" localSheetId="21" hidden="1">{#N/A,#N/A,FALSE,"Assessment";#N/A,#N/A,FALSE,"Staffing";#N/A,#N/A,FALSE,"Hires";#N/A,#N/A,FALSE,"Assumptions"}</definedName>
    <definedName name="coun" localSheetId="22">"{#N/A;#N/A;FALSE;""Assessment""|#N/A;#N/A;FALSE;""Staffing""|#N/A;#N/A;FALSE;""Hires""|#N/A;#N/A;FALSE;""Assumptions""}"</definedName>
    <definedName name="coun" localSheetId="23" hidden="1">{#N/A,#N/A,FALSE,"Assessment";#N/A,#N/A,FALSE,"Staffing";#N/A,#N/A,FALSE,"Hires";#N/A,#N/A,FALSE,"Assumptions"}</definedName>
    <definedName name="coun" localSheetId="24" hidden="1">{#N/A,#N/A,FALSE,"Assessment";#N/A,#N/A,FALSE,"Staffing";#N/A,#N/A,FALSE,"Hires";#N/A,#N/A,FALSE,"Assumptions"}</definedName>
    <definedName name="coun" localSheetId="18" hidden="1">{#N/A,#N/A,FALSE,"Assessment";#N/A,#N/A,FALSE,"Staffing";#N/A,#N/A,FALSE,"Hires";#N/A,#N/A,FALSE,"Assumptions"}</definedName>
    <definedName name="coun" localSheetId="25">"{#N/A;#N/A;FALSE;""Assessment""|#N/A;#N/A;FALSE;""Staffing""|#N/A;#N/A;FALSE;""Hires""|#N/A;#N/A;FALSE;""Assumptions""}"</definedName>
    <definedName name="coun" localSheetId="1">"{#N/A;#N/A;FALSE;""Assessment""|#N/A;#N/A;FALSE;""Staffing""|#N/A;#N/A;FALSE;""Hires""|#N/A;#N/A;FALSE;""Assumptions""}"</definedName>
    <definedName name="coun" localSheetId="30" hidden="1">{#N/A,#N/A,FALSE,"Assessment";#N/A,#N/A,FALSE,"Staffing";#N/A,#N/A,FALSE,"Hires";#N/A,#N/A,FALSE,"Assumptions"}</definedName>
    <definedName name="coun" localSheetId="19" hidden="1">{#N/A,#N/A,FALSE,"Assessment";#N/A,#N/A,FALSE,"Staffing";#N/A,#N/A,FALSE,"Hires";#N/A,#N/A,FALSE,"Assumptions"}</definedName>
    <definedName name="coun" localSheetId="31" hidden="1">{#N/A,#N/A,FALSE,"Assessment";#N/A,#N/A,FALSE,"Staffing";#N/A,#N/A,FALSE,"Hires";#N/A,#N/A,FALSE,"Assumptions"}</definedName>
    <definedName name="coun" localSheetId="29">"{#N/A;#N/A;FALSE;""Assessment""|#N/A;#N/A;FALSE;""Staffing""|#N/A;#N/A;FALSE;""Hires""|#N/A;#N/A;FALSE;""Assumptions""}"</definedName>
    <definedName name="coun" localSheetId="5" hidden="1">{#N/A,#N/A,FALSE,"Assessment";#N/A,#N/A,FALSE,"Staffing";#N/A,#N/A,FALSE,"Hires";#N/A,#N/A,FALSE,"Assumptions"}</definedName>
    <definedName name="coun" hidden="1">{#N/A,#N/A,FALSE,"Assessment";#N/A,#N/A,FALSE,"Staffing";#N/A,#N/A,FALSE,"Hires";#N/A,#N/A,FALSE,"Assumptions"}</definedName>
    <definedName name="COUNT2" localSheetId="10" hidden="1">{#N/A,#N/A,FALSE,"Assessment";#N/A,#N/A,FALSE,"Staffing";#N/A,#N/A,FALSE,"Hires";#N/A,#N/A,FALSE,"Assumptions"}</definedName>
    <definedName name="COUNT2" localSheetId="14" hidden="1">{#N/A,#N/A,FALSE,"Assessment";#N/A,#N/A,FALSE,"Staffing";#N/A,#N/A,FALSE,"Hires";#N/A,#N/A,FALSE,"Assumptions"}</definedName>
    <definedName name="COUNT2" localSheetId="20" hidden="1">{#N/A,#N/A,FALSE,"Assessment";#N/A,#N/A,FALSE,"Staffing";#N/A,#N/A,FALSE,"Hires";#N/A,#N/A,FALSE,"Assumptions"}</definedName>
    <definedName name="COUNT2" localSheetId="16" hidden="1">{#N/A,#N/A,FALSE,"Assessment";#N/A,#N/A,FALSE,"Staffing";#N/A,#N/A,FALSE,"Hires";#N/A,#N/A,FALSE,"Assumptions"}</definedName>
    <definedName name="COUNT2" localSheetId="21" hidden="1">{#N/A,#N/A,FALSE,"Assessment";#N/A,#N/A,FALSE,"Staffing";#N/A,#N/A,FALSE,"Hires";#N/A,#N/A,FALSE,"Assumptions"}</definedName>
    <definedName name="COUNT2" localSheetId="22">"{#N/A;#N/A;FALSE;""Assessment""|#N/A;#N/A;FALSE;""Staffing""|#N/A;#N/A;FALSE;""Hires""|#N/A;#N/A;FALSE;""Assumptions""}"</definedName>
    <definedName name="COUNT2" localSheetId="23" hidden="1">{#N/A,#N/A,FALSE,"Assessment";#N/A,#N/A,FALSE,"Staffing";#N/A,#N/A,FALSE,"Hires";#N/A,#N/A,FALSE,"Assumptions"}</definedName>
    <definedName name="COUNT2" localSheetId="24" hidden="1">{#N/A,#N/A,FALSE,"Assessment";#N/A,#N/A,FALSE,"Staffing";#N/A,#N/A,FALSE,"Hires";#N/A,#N/A,FALSE,"Assumptions"}</definedName>
    <definedName name="COUNT2" localSheetId="18" hidden="1">{#N/A,#N/A,FALSE,"Assessment";#N/A,#N/A,FALSE,"Staffing";#N/A,#N/A,FALSE,"Hires";#N/A,#N/A,FALSE,"Assumptions"}</definedName>
    <definedName name="COUNT2" localSheetId="25">"{#N/A;#N/A;FALSE;""Assessment""|#N/A;#N/A;FALSE;""Staffing""|#N/A;#N/A;FALSE;""Hires""|#N/A;#N/A;FALSE;""Assumptions""}"</definedName>
    <definedName name="COUNT2" localSheetId="1">"{#N/A;#N/A;FALSE;""Assessment""|#N/A;#N/A;FALSE;""Staffing""|#N/A;#N/A;FALSE;""Hires""|#N/A;#N/A;FALSE;""Assumptions""}"</definedName>
    <definedName name="COUNT2" localSheetId="30" hidden="1">{#N/A,#N/A,FALSE,"Assessment";#N/A,#N/A,FALSE,"Staffing";#N/A,#N/A,FALSE,"Hires";#N/A,#N/A,FALSE,"Assumptions"}</definedName>
    <definedName name="COUNT2" localSheetId="19" hidden="1">{#N/A,#N/A,FALSE,"Assessment";#N/A,#N/A,FALSE,"Staffing";#N/A,#N/A,FALSE,"Hires";#N/A,#N/A,FALSE,"Assumptions"}</definedName>
    <definedName name="COUNT2" localSheetId="31" hidden="1">{#N/A,#N/A,FALSE,"Assessment";#N/A,#N/A,FALSE,"Staffing";#N/A,#N/A,FALSE,"Hires";#N/A,#N/A,FALSE,"Assumptions"}</definedName>
    <definedName name="COUNT2" localSheetId="29">"{#N/A;#N/A;FALSE;""Assessment""|#N/A;#N/A;FALSE;""Staffing""|#N/A;#N/A;FALSE;""Hires""|#N/A;#N/A;FALSE;""Assumptions""}"</definedName>
    <definedName name="COUNT2" localSheetId="5" hidden="1">{#N/A,#N/A,FALSE,"Assessment";#N/A,#N/A,FALSE,"Staffing";#N/A,#N/A,FALSE,"Hires";#N/A,#N/A,FALSE,"Assumptions"}</definedName>
    <definedName name="COUNT2" hidden="1">{#N/A,#N/A,FALSE,"Assessment";#N/A,#N/A,FALSE,"Staffing";#N/A,#N/A,FALSE,"Hires";#N/A,#N/A,FALSE,"Assumptions"}</definedName>
    <definedName name="Cover_page" localSheetId="22">#REF!</definedName>
    <definedName name="Cover_page" localSheetId="25">#REF!</definedName>
    <definedName name="Cover_page" localSheetId="1">#REF!</definedName>
    <definedName name="Cover_page" localSheetId="29">#REF!</definedName>
    <definedName name="Cover_page">#REF!</definedName>
    <definedName name="cr_082102_frh_productivity_skill_mix_data" localSheetId="22">#REF!</definedName>
    <definedName name="cr_082102_frh_productivity_skill_mix_data" localSheetId="25">#REF!</definedName>
    <definedName name="cr_082102_frh_productivity_skill_mix_data" localSheetId="1">#REF!</definedName>
    <definedName name="cr_082102_frh_productivity_skill_mix_data" localSheetId="29">#REF!</definedName>
    <definedName name="cr_082102_frh_productivity_skill_mix_data">#REF!</definedName>
    <definedName name="_xlnm.Criteria">#REF!</definedName>
    <definedName name="csDesignMode">1</definedName>
    <definedName name="Cum.Interest">IF(#REF!&lt;&gt;"",#REF!+#REF!,"")</definedName>
    <definedName name="Cum_interest">IF(#REF!&lt;&gt;"",#REF!+#REF!,"")</definedName>
    <definedName name="cumfc" localSheetId="22">#REF!</definedName>
    <definedName name="cumfc" localSheetId="25">#REF!</definedName>
    <definedName name="cumfc" localSheetId="1">#REF!</definedName>
    <definedName name="cumfc" localSheetId="29">#REF!</definedName>
    <definedName name="cumfc">#REF!</definedName>
    <definedName name="CurrencyRange" localSheetId="22">"[21]variables!#ref!"</definedName>
    <definedName name="CurrencyRange" localSheetId="25">"[21]variables!#ref!"</definedName>
    <definedName name="CurrencyRange" localSheetId="1">"[21]variables!#ref!"</definedName>
    <definedName name="CurrencyRange" localSheetId="29">"[21]variables!#ref!"</definedName>
    <definedName name="CurrencyRange">[28]Variables!#REF!</definedName>
    <definedName name="CURRENT" localSheetId="5">#REF!</definedName>
    <definedName name="CURRENT">#REF!</definedName>
    <definedName name="Current_Zoom">[18]Controls!#REF!</definedName>
    <definedName name="Customer_Name">[18]Quote!$B$2</definedName>
    <definedName name="CUSTOMIZATION" localSheetId="10"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14"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0"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16"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1"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2"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3"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4"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18"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5"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1"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30"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19"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31"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8"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29"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localSheetId="5"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CUSTOMIZATION"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d" localSheetId="10"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14"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0"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16"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1"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2"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3"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4"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18"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5"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1"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30"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19"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31"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29"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localSheetId="5"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data" localSheetId="10" hidden="1">#REF!</definedName>
    <definedName name="data" localSheetId="14" hidden="1">#REF!</definedName>
    <definedName name="data" localSheetId="20" hidden="1">#REF!</definedName>
    <definedName name="data" localSheetId="21" hidden="1">#REF!</definedName>
    <definedName name="data" localSheetId="22">#REF!</definedName>
    <definedName name="data" localSheetId="23" hidden="1">#REF!</definedName>
    <definedName name="data" localSheetId="24" hidden="1">#REF!</definedName>
    <definedName name="data" localSheetId="25">#REF!</definedName>
    <definedName name="data" localSheetId="1">#REF!</definedName>
    <definedName name="data" localSheetId="30" hidden="1">#REF!</definedName>
    <definedName name="data" localSheetId="19" hidden="1">#REF!</definedName>
    <definedName name="data" localSheetId="31" hidden="1">#REF!</definedName>
    <definedName name="data" localSheetId="29">#REF!</definedName>
    <definedName name="data" hidden="1">#REF!</definedName>
    <definedName name="DataTemplate1" localSheetId="22">#REF!</definedName>
    <definedName name="DataTemplate1" localSheetId="25">#REF!</definedName>
    <definedName name="DataTemplate1" localSheetId="1">#REF!</definedName>
    <definedName name="DataTemplate1" localSheetId="29">#REF!</definedName>
    <definedName name="DataTemplate1">#REF!</definedName>
    <definedName name="Date" localSheetId="22">"['file:///D:/CORPFIN/~BY%20TOPIC%20-%20CURRENT/ManAccs06/P2%202006/Flash/Flash%20-%20V4.0%20-%202005-12-21%20ADS%20PB%20V6%20reformat.xls'#$'Cover Page - New'.$K$40]"</definedName>
    <definedName name="Date" localSheetId="25">"['file:///D:/CORPFIN/~BY%20TOPIC%20-%20CURRENT/ManAccs06/P2%202006/Flash/Flash%20-%20V4.0%20-%202005-12-21%20ADS%20PB%20V6%20reformat.xls'#$'Cover Page - New'.$K$40]"</definedName>
    <definedName name="Date" localSheetId="1">"['file:///D:/CORPFIN/~BY%20TOPIC%20-%20CURRENT/ManAccs06/P2%202006/Flash/Flash%20-%20V4.0%20-%202005-12-21%20ADS%20PB%20V6%20reformat.xls'#$'Cover Page - New'.$K$40]"</definedName>
    <definedName name="Date" localSheetId="29">"['file:///D:/CORPFIN/~BY%20TOPIC%20-%20CURRENT/ManAccs06/P2%202006/Flash/Flash%20-%20V4.0%20-%202005-12-21%20ADS%20PB%20V6%20reformat.xls'#$'Cover Page - New'.$K$40]"</definedName>
    <definedName name="Date">'[29]Cover Page - New'!$K$40</definedName>
    <definedName name="dd" localSheetId="10" hidden="1">{#N/A,#N/A,FALSE,"Assessment";#N/A,#N/A,FALSE,"Staffing";#N/A,#N/A,FALSE,"Hires";#N/A,#N/A,FALSE,"Assumptions"}</definedName>
    <definedName name="dd" localSheetId="14" hidden="1">{#N/A,#N/A,FALSE,"Assessment";#N/A,#N/A,FALSE,"Staffing";#N/A,#N/A,FALSE,"Hires";#N/A,#N/A,FALSE,"Assumptions"}</definedName>
    <definedName name="dd" localSheetId="20" hidden="1">{#N/A,#N/A,FALSE,"Assessment";#N/A,#N/A,FALSE,"Staffing";#N/A,#N/A,FALSE,"Hires";#N/A,#N/A,FALSE,"Assumptions"}</definedName>
    <definedName name="dd" localSheetId="16" hidden="1">{#N/A,#N/A,FALSE,"Assessment";#N/A,#N/A,FALSE,"Staffing";#N/A,#N/A,FALSE,"Hires";#N/A,#N/A,FALSE,"Assumptions"}</definedName>
    <definedName name="dd" localSheetId="21" hidden="1">{#N/A,#N/A,FALSE,"Assessment";#N/A,#N/A,FALSE,"Staffing";#N/A,#N/A,FALSE,"Hires";#N/A,#N/A,FALSE,"Assumptions"}</definedName>
    <definedName name="dd" localSheetId="22">"{#N/A;#N/A;FALSE;""Assessment""|#N/A;#N/A;FALSE;""Staffing""|#N/A;#N/A;FALSE;""Hires""|#N/A;#N/A;FALSE;""Assumptions""}"</definedName>
    <definedName name="dd" localSheetId="23" hidden="1">{#N/A,#N/A,FALSE,"Assessment";#N/A,#N/A,FALSE,"Staffing";#N/A,#N/A,FALSE,"Hires";#N/A,#N/A,FALSE,"Assumptions"}</definedName>
    <definedName name="dd" localSheetId="24" hidden="1">{#N/A,#N/A,FALSE,"Assessment";#N/A,#N/A,FALSE,"Staffing";#N/A,#N/A,FALSE,"Hires";#N/A,#N/A,FALSE,"Assumptions"}</definedName>
    <definedName name="dd" localSheetId="18" hidden="1">{#N/A,#N/A,FALSE,"Assessment";#N/A,#N/A,FALSE,"Staffing";#N/A,#N/A,FALSE,"Hires";#N/A,#N/A,FALSE,"Assumptions"}</definedName>
    <definedName name="dd" localSheetId="25">"{#N/A;#N/A;FALSE;""Assessment""|#N/A;#N/A;FALSE;""Staffing""|#N/A;#N/A;FALSE;""Hires""|#N/A;#N/A;FALSE;""Assumptions""}"</definedName>
    <definedName name="dd" localSheetId="1">"{#N/A;#N/A;FALSE;""Assessment""|#N/A;#N/A;FALSE;""Staffing""|#N/A;#N/A;FALSE;""Hires""|#N/A;#N/A;FALSE;""Assumptions""}"</definedName>
    <definedName name="dd" localSheetId="30" hidden="1">{#N/A,#N/A,FALSE,"Assessment";#N/A,#N/A,FALSE,"Staffing";#N/A,#N/A,FALSE,"Hires";#N/A,#N/A,FALSE,"Assumptions"}</definedName>
    <definedName name="dd" localSheetId="19" hidden="1">{#N/A,#N/A,FALSE,"Assessment";#N/A,#N/A,FALSE,"Staffing";#N/A,#N/A,FALSE,"Hires";#N/A,#N/A,FALSE,"Assumptions"}</definedName>
    <definedName name="dd" localSheetId="31" hidden="1">{#N/A,#N/A,FALSE,"Assessment";#N/A,#N/A,FALSE,"Staffing";#N/A,#N/A,FALSE,"Hires";#N/A,#N/A,FALSE,"Assumptions"}</definedName>
    <definedName name="dd" localSheetId="29">"{#N/A;#N/A;FALSE;""Assessment""|#N/A;#N/A;FALSE;""Staffing""|#N/A;#N/A;FALSE;""Hires""|#N/A;#N/A;FALSE;""Assumptions""}"</definedName>
    <definedName name="dd" localSheetId="5" hidden="1">{#N/A,#N/A,FALSE,"Assessment";#N/A,#N/A,FALSE,"Staffing";#N/A,#N/A,FALSE,"Hires";#N/A,#N/A,FALSE,"Assumptions"}</definedName>
    <definedName name="dd" hidden="1">{#N/A,#N/A,FALSE,"Assessment";#N/A,#N/A,FALSE,"Staffing";#N/A,#N/A,FALSE,"Hires";#N/A,#N/A,FALSE,"Assumptions"}</definedName>
    <definedName name="Department_Series" localSheetId="22">"['https://healthcare.huronconsultinggroup.com/sales/oa/int/tju/Documents/Solution%20Final%20Documents/Labor/Labor%20Analyses/Benchmarking/TJ_Benchmark_File%20with%20additional%20months%20stats.xlsx'#$'Mapping Named Ranges'.$A$3:.$A$38]"</definedName>
    <definedName name="Department_Series" localSheetId="25">"['https://healthcare.huronconsultinggroup.com/sales/oa/int/tju/Documents/Solution%20Final%20Documents/Labor/Labor%20Analyses/Benchmarking/TJ_Benchmark_File%20with%20additional%20months%20stats.xlsx'#$'Mapping Named Ranges'.$A$3:.$A$38]"</definedName>
    <definedName name="Department_Series" localSheetId="1">"['https://healthcare.huronconsultinggroup.com/sales/oa/int/tju/Documents/Solution%20Final%20Documents/Labor/Labor%20Analyses/Benchmarking/TJ_Benchmark_File%20with%20additional%20months%20stats.xlsx'#$'Mapping Named Ranges'.$A$3:.$A$38]"</definedName>
    <definedName name="Department_Series" localSheetId="29">"['https://healthcare.huronconsultinggroup.com/sales/oa/int/tju/Documents/Solution%20Final%20Documents/Labor/Labor%20Analyses/Benchmarking/TJ_Benchmark_File%20with%20additional%20months%20stats.xlsx'#$'Mapping Named Ranges'.$A$3:.$A$38]"</definedName>
    <definedName name="Department_Series">'[24]Mapping Named Ranges'!$A$3:$A$38</definedName>
    <definedName name="Dept_Count_Range" localSheetId="22">"['https://healthcare.huronconsultinggroup.com/Users/ssims/Documents/2014/Froedtert/SIP/Froedtert%20SIP%20Master%20Rollup.xlsx'#$Setup_Page_HIDE_LOCK_WHEN_DONE.$B$5:.$G$5]"</definedName>
    <definedName name="Dept_Count_Range" localSheetId="25">"['https://healthcare.huronconsultinggroup.com/Users/ssims/Documents/2014/Froedtert/SIP/Froedtert%20SIP%20Master%20Rollup.xlsx'#$Setup_Page_HIDE_LOCK_WHEN_DONE.$B$5:.$G$5]"</definedName>
    <definedName name="Dept_Count_Range" localSheetId="1">"['https://healthcare.huronconsultinggroup.com/Users/ssims/Documents/2014/Froedtert/SIP/Froedtert%20SIP%20Master%20Rollup.xlsx'#$Setup_Page_HIDE_LOCK_WHEN_DONE.$B$5:.$G$5]"</definedName>
    <definedName name="Dept_Count_Range" localSheetId="29">"['https://healthcare.huronconsultinggroup.com/Users/ssims/Documents/2014/Froedtert/SIP/Froedtert%20SIP%20Master%20Rollup.xlsx'#$Setup_Page_HIDE_LOCK_WHEN_DONE.$B$5:.$G$5]"</definedName>
    <definedName name="Dept_Count_Range">[15]Setup_Page_HIDE_LOCK_WHEN_DONE!$B$5:$G$5</definedName>
    <definedName name="Dept_Count_Start" localSheetId="22">"['https://healthcare.huronconsultinggroup.com/Users/ssims/Documents/2014/Froedtert/SIP/Froedtert%20SIP%20Master%20Rollup.xlsx'#$Setup_Page_HIDE_LOCK_WHEN_DONE.$G$5]"</definedName>
    <definedName name="Dept_Count_Start" localSheetId="25">"['https://healthcare.huronconsultinggroup.com/Users/ssims/Documents/2014/Froedtert/SIP/Froedtert%20SIP%20Master%20Rollup.xlsx'#$Setup_Page_HIDE_LOCK_WHEN_DONE.$G$5]"</definedName>
    <definedName name="Dept_Count_Start" localSheetId="1">"['https://healthcare.huronconsultinggroup.com/Users/ssims/Documents/2014/Froedtert/SIP/Froedtert%20SIP%20Master%20Rollup.xlsx'#$Setup_Page_HIDE_LOCK_WHEN_DONE.$G$5]"</definedName>
    <definedName name="Dept_Count_Start" localSheetId="29">"['https://healthcare.huronconsultinggroup.com/Users/ssims/Documents/2014/Froedtert/SIP/Froedtert%20SIP%20Master%20Rollup.xlsx'#$Setup_Page_HIDE_LOCK_WHEN_DONE.$G$5]"</definedName>
    <definedName name="Dept_Count_Start">[15]Setup_Page_HIDE_LOCK_WHEN_DONE!$G$5</definedName>
    <definedName name="Dept_Description_Lookup" localSheetId="22">"['https://healthcare.huronconsultinggroup.com/Users/ssims/Documents/2014/Froedtert/SIP/Froedtert%20SIP%20Master%20Rollup.xlsx'#$Setup_Page_HIDE_LOCK_WHEN_DONE.$A$5:.$G$5]"</definedName>
    <definedName name="Dept_Description_Lookup" localSheetId="25">"['https://healthcare.huronconsultinggroup.com/Users/ssims/Documents/2014/Froedtert/SIP/Froedtert%20SIP%20Master%20Rollup.xlsx'#$Setup_Page_HIDE_LOCK_WHEN_DONE.$A$5:.$G$5]"</definedName>
    <definedName name="Dept_Description_Lookup" localSheetId="1">"['https://healthcare.huronconsultinggroup.com/Users/ssims/Documents/2014/Froedtert/SIP/Froedtert%20SIP%20Master%20Rollup.xlsx'#$Setup_Page_HIDE_LOCK_WHEN_DONE.$A$5:.$G$5]"</definedName>
    <definedName name="Dept_Description_Lookup" localSheetId="29">"['https://healthcare.huronconsultinggroup.com/Users/ssims/Documents/2014/Froedtert/SIP/Froedtert%20SIP%20Master%20Rollup.xlsx'#$Setup_Page_HIDE_LOCK_WHEN_DONE.$A$5:.$G$5]"</definedName>
    <definedName name="Dept_Description_Lookup">[15]Setup_Page_HIDE_LOCK_WHEN_DONE!$A$5:$G$5</definedName>
    <definedName name="Dept_Description_Start" localSheetId="22">"['https://healthcare.huronconsultinggroup.com/Users/ssims/Documents/2014/Froedtert/SIP/Froedtert%20SIP%20Master%20Rollup.xlsx'#$Setup_Page_HIDE_LOCK_WHEN_DONE.$D$5]"</definedName>
    <definedName name="Dept_Description_Start" localSheetId="25">"['https://healthcare.huronconsultinggroup.com/Users/ssims/Documents/2014/Froedtert/SIP/Froedtert%20SIP%20Master%20Rollup.xlsx'#$Setup_Page_HIDE_LOCK_WHEN_DONE.$D$5]"</definedName>
    <definedName name="Dept_Description_Start" localSheetId="1">"['https://healthcare.huronconsultinggroup.com/Users/ssims/Documents/2014/Froedtert/SIP/Froedtert%20SIP%20Master%20Rollup.xlsx'#$Setup_Page_HIDE_LOCK_WHEN_DONE.$D$5]"</definedName>
    <definedName name="Dept_Description_Start" localSheetId="29">"['https://healthcare.huronconsultinggroup.com/Users/ssims/Documents/2014/Froedtert/SIP/Froedtert%20SIP%20Master%20Rollup.xlsx'#$Setup_Page_HIDE_LOCK_WHEN_DONE.$D$5]"</definedName>
    <definedName name="Dept_Description_Start">[15]Setup_Page_HIDE_LOCK_WHEN_DONE!$D$5</definedName>
    <definedName name="Dept_Details_Lookup" localSheetId="22">"['https://healthcare.huronconsultinggroup.com/Users/ssims/Documents/2014/Froedtert/SIP/Froedtert%20SIP%20Master%20Rollup.xlsx'#$Setup_Page_HIDE_LOCK_WHEN_DONE.$A$5:.$G$460]"</definedName>
    <definedName name="Dept_Details_Lookup" localSheetId="25">"['https://healthcare.huronconsultinggroup.com/Users/ssims/Documents/2014/Froedtert/SIP/Froedtert%20SIP%20Master%20Rollup.xlsx'#$Setup_Page_HIDE_LOCK_WHEN_DONE.$A$5:.$G$460]"</definedName>
    <definedName name="Dept_Details_Lookup" localSheetId="1">"['https://healthcare.huronconsultinggroup.com/Users/ssims/Documents/2014/Froedtert/SIP/Froedtert%20SIP%20Master%20Rollup.xlsx'#$Setup_Page_HIDE_LOCK_WHEN_DONE.$A$5:.$G$460]"</definedName>
    <definedName name="Dept_Details_Lookup" localSheetId="29">"['https://healthcare.huronconsultinggroup.com/Users/ssims/Documents/2014/Froedtert/SIP/Froedtert%20SIP%20Master%20Rollup.xlsx'#$Setup_Page_HIDE_LOCK_WHEN_DONE.$A$5:.$G$460]"</definedName>
    <definedName name="Dept_Details_Lookup">[15]Setup_Page_HIDE_LOCK_WHEN_DONE!$A$5:$G$460</definedName>
    <definedName name="Dept_Number_Range" localSheetId="22">"['https://healthcare.huronconsultinggroup.com/Users/ssims/Documents/2014/Froedtert/SIP/Froedtert%20SIP%20Master%20Rollup.xlsx'#$Setup_Page_HIDE_LOCK_WHEN_DONE.$B$5:.$G$460]"</definedName>
    <definedName name="Dept_Number_Range" localSheetId="25">"['https://healthcare.huronconsultinggroup.com/Users/ssims/Documents/2014/Froedtert/SIP/Froedtert%20SIP%20Master%20Rollup.xlsx'#$Setup_Page_HIDE_LOCK_WHEN_DONE.$B$5:.$G$460]"</definedName>
    <definedName name="Dept_Number_Range" localSheetId="1">"['https://healthcare.huronconsultinggroup.com/Users/ssims/Documents/2014/Froedtert/SIP/Froedtert%20SIP%20Master%20Rollup.xlsx'#$Setup_Page_HIDE_LOCK_WHEN_DONE.$B$5:.$G$460]"</definedName>
    <definedName name="Dept_Number_Range" localSheetId="29">"['https://healthcare.huronconsultinggroup.com/Users/ssims/Documents/2014/Froedtert/SIP/Froedtert%20SIP%20Master%20Rollup.xlsx'#$Setup_Page_HIDE_LOCK_WHEN_DONE.$B$5:.$G$460]"</definedName>
    <definedName name="Dept_Number_Range">[15]Setup_Page_HIDE_LOCK_WHEN_DONE!$B$5:$G$460</definedName>
    <definedName name="Dept_Number_Start" localSheetId="22">"['https://healthcare.huronconsultinggroup.com/Users/ssims/Documents/2014/Froedtert/SIP/Froedtert%20SIP%20Master%20Rollup.xlsx'#$Setup_Page_HIDE_LOCK_WHEN_DONE.$C$5]"</definedName>
    <definedName name="Dept_Number_Start" localSheetId="25">"['https://healthcare.huronconsultinggroup.com/Users/ssims/Documents/2014/Froedtert/SIP/Froedtert%20SIP%20Master%20Rollup.xlsx'#$Setup_Page_HIDE_LOCK_WHEN_DONE.$C$5]"</definedName>
    <definedName name="Dept_Number_Start" localSheetId="1">"['https://healthcare.huronconsultinggroup.com/Users/ssims/Documents/2014/Froedtert/SIP/Froedtert%20SIP%20Master%20Rollup.xlsx'#$Setup_Page_HIDE_LOCK_WHEN_DONE.$C$5]"</definedName>
    <definedName name="Dept_Number_Start" localSheetId="29">"['https://healthcare.huronconsultinggroup.com/Users/ssims/Documents/2014/Froedtert/SIP/Froedtert%20SIP%20Master%20Rollup.xlsx'#$Setup_Page_HIDE_LOCK_WHEN_DONE.$C$5]"</definedName>
    <definedName name="Dept_Number_Start">[15]Setup_Page_HIDE_LOCK_WHEN_DONE!$C$5</definedName>
    <definedName name="dfadf" localSheetId="10" hidden="1">{"report102",#N/A,FALSE,"102"}</definedName>
    <definedName name="dfadf" localSheetId="14" hidden="1">{"report102",#N/A,FALSE,"102"}</definedName>
    <definedName name="dfadf" localSheetId="20" hidden="1">{"report102",#N/A,FALSE,"102"}</definedName>
    <definedName name="dfadf" localSheetId="16" hidden="1">{"report102",#N/A,FALSE,"102"}</definedName>
    <definedName name="dfadf" localSheetId="21" hidden="1">{"report102",#N/A,FALSE,"102"}</definedName>
    <definedName name="dfadf" localSheetId="22">"{""report102"";#N/A;FALSE;""102""}"</definedName>
    <definedName name="dfadf" localSheetId="23" hidden="1">{"report102",#N/A,FALSE,"102"}</definedName>
    <definedName name="dfadf" localSheetId="24" hidden="1">{"report102",#N/A,FALSE,"102"}</definedName>
    <definedName name="dfadf" localSheetId="18" hidden="1">{"report102",#N/A,FALSE,"102"}</definedName>
    <definedName name="dfadf" localSheetId="25">"{""report102"";#N/A;FALSE;""102""}"</definedName>
    <definedName name="dfadf" localSheetId="1">"{""report102"";#N/A;FALSE;""102""}"</definedName>
    <definedName name="dfadf" localSheetId="30" hidden="1">{"report102",#N/A,FALSE,"102"}</definedName>
    <definedName name="dfadf" localSheetId="19" hidden="1">{"report102",#N/A,FALSE,"102"}</definedName>
    <definedName name="dfadf" localSheetId="31" hidden="1">{"report102",#N/A,FALSE,"102"}</definedName>
    <definedName name="dfadf" localSheetId="29">"{""report102"";#N/A;FALSE;""102""}"</definedName>
    <definedName name="dfadf" localSheetId="5" hidden="1">{"report102",#N/A,FALSE,"102"}</definedName>
    <definedName name="dfadf" hidden="1">{"report102",#N/A,FALSE,"102"}</definedName>
    <definedName name="dfasfdsafds" localSheetId="22">#REF!</definedName>
    <definedName name="dfasfdsafds" localSheetId="25">#REF!</definedName>
    <definedName name="dfasfdsafds" localSheetId="1">#REF!</definedName>
    <definedName name="dfasfdsafds" localSheetId="29">#REF!</definedName>
    <definedName name="dfasfdsafds">#REF!</definedName>
    <definedName name="dfd" localSheetId="10" hidden="1">#REF!</definedName>
    <definedName name="dfd" localSheetId="14" hidden="1">#REF!</definedName>
    <definedName name="dfd" localSheetId="22">#REF!</definedName>
    <definedName name="dfd" localSheetId="23" hidden="1">#REF!</definedName>
    <definedName name="dfd" localSheetId="24" hidden="1">#REF!</definedName>
    <definedName name="dfd" localSheetId="25">#REF!</definedName>
    <definedName name="dfd" localSheetId="1">#REF!</definedName>
    <definedName name="dfd" localSheetId="30" hidden="1">#REF!</definedName>
    <definedName name="dfd" localSheetId="19" hidden="1">#REF!</definedName>
    <definedName name="dfd" localSheetId="31" hidden="1">#REF!</definedName>
    <definedName name="dfd" localSheetId="29">#REF!</definedName>
    <definedName name="dfd" hidden="1">#REF!</definedName>
    <definedName name="DIRECT" localSheetId="22">#REF!</definedName>
    <definedName name="DIRECT" localSheetId="25">#REF!</definedName>
    <definedName name="DIRECT" localSheetId="1">#REF!</definedName>
    <definedName name="DIRECT" localSheetId="29">#REF!</definedName>
    <definedName name="DIRECT">#REF!</definedName>
    <definedName name="Direct1">[21]!Table514[Direct Expense]</definedName>
    <definedName name="dkibid" localSheetId="10" hidden="1">{"REPORT101",#N/A,FALSE,"101 &amp; 111"}</definedName>
    <definedName name="dkibid" localSheetId="14" hidden="1">{"REPORT101",#N/A,FALSE,"101 &amp; 111"}</definedName>
    <definedName name="dkibid" localSheetId="20" hidden="1">{"REPORT101",#N/A,FALSE,"101 &amp; 111"}</definedName>
    <definedName name="dkibid" localSheetId="16" hidden="1">{"REPORT101",#N/A,FALSE,"101 &amp; 111"}</definedName>
    <definedName name="dkibid" localSheetId="21" hidden="1">{"REPORT101",#N/A,FALSE,"101 &amp; 111"}</definedName>
    <definedName name="dkibid" localSheetId="22">"{""REPORT101"";#N/A;FALSE;""101 &amp; 111""}"</definedName>
    <definedName name="dkibid" localSheetId="23" hidden="1">{"REPORT101",#N/A,FALSE,"101 &amp; 111"}</definedName>
    <definedName name="dkibid" localSheetId="24" hidden="1">{"REPORT101",#N/A,FALSE,"101 &amp; 111"}</definedName>
    <definedName name="dkibid" localSheetId="18" hidden="1">{"REPORT101",#N/A,FALSE,"101 &amp; 111"}</definedName>
    <definedName name="dkibid" localSheetId="25">"{""REPORT101"";#N/A;FALSE;""101 &amp; 111""}"</definedName>
    <definedName name="dkibid" localSheetId="1">"{""REPORT101"";#N/A;FALSE;""101 &amp; 111""}"</definedName>
    <definedName name="dkibid" localSheetId="30" hidden="1">{"REPORT101",#N/A,FALSE,"101 &amp; 111"}</definedName>
    <definedName name="dkibid" localSheetId="19" hidden="1">{"REPORT101",#N/A,FALSE,"101 &amp; 111"}</definedName>
    <definedName name="dkibid" localSheetId="31" hidden="1">{"REPORT101",#N/A,FALSE,"101 &amp; 111"}</definedName>
    <definedName name="dkibid" localSheetId="29">"{""REPORT101"";#N/A;FALSE;""101 &amp; 111""}"</definedName>
    <definedName name="dkibid" localSheetId="5" hidden="1">{"REPORT101",#N/A,FALSE,"101 &amp; 111"}</definedName>
    <definedName name="dkibid" hidden="1">{"REPORT101",#N/A,FALSE,"101 &amp; 111"}</definedName>
    <definedName name="DM" localSheetId="22">"[23]sheet1!#ref!"</definedName>
    <definedName name="DM" localSheetId="25">"[23]sheet1!#ref!"</definedName>
    <definedName name="DM" localSheetId="1">"[23]sheet1!#ref!"</definedName>
    <definedName name="DM" localSheetId="29">"[23]sheet1!#ref!"</definedName>
    <definedName name="DM">[30]Sheet1!#REF!</definedName>
    <definedName name="Document_Type">[18]Quote!#REF!</definedName>
    <definedName name="DPA" localSheetId="22">#REF!</definedName>
    <definedName name="DPA" localSheetId="25">#REF!</definedName>
    <definedName name="DPA" localSheetId="1">#REF!</definedName>
    <definedName name="DPA" localSheetId="29">#REF!</definedName>
    <definedName name="DPA">#REF!</definedName>
    <definedName name="DPAC" localSheetId="22">#REF!</definedName>
    <definedName name="DPAC" localSheetId="25">#REF!</definedName>
    <definedName name="DPAC" localSheetId="1">#REF!</definedName>
    <definedName name="DPAC" localSheetId="29">#REF!</definedName>
    <definedName name="DPAC">#REF!</definedName>
    <definedName name="Draft" localSheetId="22">#REF!</definedName>
    <definedName name="Draft" localSheetId="25">#REF!</definedName>
    <definedName name="Draft" localSheetId="1">#REF!</definedName>
    <definedName name="Draft" localSheetId="29">#REF!</definedName>
    <definedName name="Draft">#REF!</definedName>
    <definedName name="Draft_version">#REF!</definedName>
    <definedName name="dude" localSheetId="10" hidden="1">{"'Server Configuration'!$A$1:$DB$281"}</definedName>
    <definedName name="dude" localSheetId="14" hidden="1">{"'Server Configuration'!$A$1:$DB$281"}</definedName>
    <definedName name="dude" localSheetId="20" hidden="1">{"'Server Configuration'!$A$1:$DB$281"}</definedName>
    <definedName name="dude" localSheetId="16" hidden="1">{"'Server Configuration'!$A$1:$DB$281"}</definedName>
    <definedName name="dude" localSheetId="21" hidden="1">{"'Server Configuration'!$A$1:$DB$281"}</definedName>
    <definedName name="dude" localSheetId="22" hidden="1">{"'Server Configuration'!$A$1:$DB$281"}</definedName>
    <definedName name="dude" localSheetId="23" hidden="1">{"'Server Configuration'!$A$1:$DB$281"}</definedName>
    <definedName name="dude" localSheetId="24" hidden="1">{"'Server Configuration'!$A$1:$DB$281"}</definedName>
    <definedName name="dude" localSheetId="18" hidden="1">{"'Server Configuration'!$A$1:$DB$281"}</definedName>
    <definedName name="dude" localSheetId="25" hidden="1">{"'Server Configuration'!$A$1:$DB$281"}</definedName>
    <definedName name="dude" localSheetId="1" hidden="1">{"'Server Configuration'!$A$1:$DB$281"}</definedName>
    <definedName name="dude" localSheetId="30" hidden="1">{"'Server Configuration'!$A$1:$DB$281"}</definedName>
    <definedName name="dude" localSheetId="19" hidden="1">{"'Server Configuration'!$A$1:$DB$281"}</definedName>
    <definedName name="dude" localSheetId="31" hidden="1">{"'Server Configuration'!$A$1:$DB$281"}</definedName>
    <definedName name="dude" localSheetId="29" hidden="1">{"'Server Configuration'!$A$1:$DB$281"}</definedName>
    <definedName name="dude" localSheetId="5" hidden="1">{"'Server Configuration'!$A$1:$DB$281"}</definedName>
    <definedName name="dude" hidden="1">{"'Server Configuration'!$A$1:$DB$281"}</definedName>
    <definedName name="DV" localSheetId="20" hidden="1">[8]sumold!#REF!</definedName>
    <definedName name="DV" localSheetId="21" hidden="1">[8]sumold!#REF!</definedName>
    <definedName name="DV" localSheetId="22">"[5]sumold!#ref!"</definedName>
    <definedName name="DV" localSheetId="25">"[5]sumold!#ref!"</definedName>
    <definedName name="DV" localSheetId="1">"[5]sumold!#ref!"</definedName>
    <definedName name="DV" localSheetId="29">"[5]sumold!#ref!"</definedName>
    <definedName name="DV" hidden="1">[8]sumold!#REF!</definedName>
    <definedName name="EastMissBranch" localSheetId="22">"['file:///D:/CAN_FINA/1%20Bluebook%20Reporting/07mgmt/07mgmt03/Canteen/Testcanteen.xls'#$'VBranch 1'.$D$109:.$R$25315]"</definedName>
    <definedName name="EastMissBranch" localSheetId="25">"['file:///D:/CAN_FINA/1%20Bluebook%20Reporting/07mgmt/07mgmt03/Canteen/Testcanteen.xls'#$'VBranch 1'.$D$109:.$R$25315]"</definedName>
    <definedName name="EastMissBranch" localSheetId="1">"['file:///D:/CAN_FINA/1%20Bluebook%20Reporting/07mgmt/07mgmt03/Canteen/Testcanteen.xls'#$'VBranch 1'.$D$109:.$R$25315]"</definedName>
    <definedName name="EastMissBranch" localSheetId="29">"['file:///D:/CAN_FINA/1%20Bluebook%20Reporting/07mgmt/07mgmt03/Canteen/Testcanteen.xls'#$'VBranch 1'.$D$109:.$R$25315]"</definedName>
    <definedName name="EastMissBranch">'[31]VBranch 1'!$D$109:$R$25315</definedName>
    <definedName name="eeeee" localSheetId="10" hidden="1">{#N/A,#N/A,FALSE,"Assessment";#N/A,#N/A,FALSE,"Staffing";#N/A,#N/A,FALSE,"Hires";#N/A,#N/A,FALSE,"Assumptions"}</definedName>
    <definedName name="eeeee" localSheetId="14" hidden="1">{#N/A,#N/A,FALSE,"Assessment";#N/A,#N/A,FALSE,"Staffing";#N/A,#N/A,FALSE,"Hires";#N/A,#N/A,FALSE,"Assumptions"}</definedName>
    <definedName name="eeeee" localSheetId="20" hidden="1">{#N/A,#N/A,FALSE,"Assessment";#N/A,#N/A,FALSE,"Staffing";#N/A,#N/A,FALSE,"Hires";#N/A,#N/A,FALSE,"Assumptions"}</definedName>
    <definedName name="eeeee" localSheetId="16" hidden="1">{#N/A,#N/A,FALSE,"Assessment";#N/A,#N/A,FALSE,"Staffing";#N/A,#N/A,FALSE,"Hires";#N/A,#N/A,FALSE,"Assumptions"}</definedName>
    <definedName name="eeeee" localSheetId="21" hidden="1">{#N/A,#N/A,FALSE,"Assessment";#N/A,#N/A,FALSE,"Staffing";#N/A,#N/A,FALSE,"Hires";#N/A,#N/A,FALSE,"Assumptions"}</definedName>
    <definedName name="eeeee" localSheetId="22">"{#N/A;#N/A;FALSE;""Assessment""|#N/A;#N/A;FALSE;""Staffing""|#N/A;#N/A;FALSE;""Hires""|#N/A;#N/A;FALSE;""Assumptions""}"</definedName>
    <definedName name="eeeee" localSheetId="23" hidden="1">{#N/A,#N/A,FALSE,"Assessment";#N/A,#N/A,FALSE,"Staffing";#N/A,#N/A,FALSE,"Hires";#N/A,#N/A,FALSE,"Assumptions"}</definedName>
    <definedName name="eeeee" localSheetId="24" hidden="1">{#N/A,#N/A,FALSE,"Assessment";#N/A,#N/A,FALSE,"Staffing";#N/A,#N/A,FALSE,"Hires";#N/A,#N/A,FALSE,"Assumptions"}</definedName>
    <definedName name="eeeee" localSheetId="18" hidden="1">{#N/A,#N/A,FALSE,"Assessment";#N/A,#N/A,FALSE,"Staffing";#N/A,#N/A,FALSE,"Hires";#N/A,#N/A,FALSE,"Assumptions"}</definedName>
    <definedName name="eeeee" localSheetId="25">"{#N/A;#N/A;FALSE;""Assessment""|#N/A;#N/A;FALSE;""Staffing""|#N/A;#N/A;FALSE;""Hires""|#N/A;#N/A;FALSE;""Assumptions""}"</definedName>
    <definedName name="eeeee" localSheetId="1">"{#N/A;#N/A;FALSE;""Assessment""|#N/A;#N/A;FALSE;""Staffing""|#N/A;#N/A;FALSE;""Hires""|#N/A;#N/A;FALSE;""Assumptions""}"</definedName>
    <definedName name="eeeee" localSheetId="30" hidden="1">{#N/A,#N/A,FALSE,"Assessment";#N/A,#N/A,FALSE,"Staffing";#N/A,#N/A,FALSE,"Hires";#N/A,#N/A,FALSE,"Assumptions"}</definedName>
    <definedName name="eeeee" localSheetId="19" hidden="1">{#N/A,#N/A,FALSE,"Assessment";#N/A,#N/A,FALSE,"Staffing";#N/A,#N/A,FALSE,"Hires";#N/A,#N/A,FALSE,"Assumptions"}</definedName>
    <definedName name="eeeee" localSheetId="31" hidden="1">{#N/A,#N/A,FALSE,"Assessment";#N/A,#N/A,FALSE,"Staffing";#N/A,#N/A,FALSE,"Hires";#N/A,#N/A,FALSE,"Assumptions"}</definedName>
    <definedName name="eeeee" localSheetId="29">"{#N/A;#N/A;FALSE;""Assessment""|#N/A;#N/A;FALSE;""Staffing""|#N/A;#N/A;FALSE;""Hires""|#N/A;#N/A;FALSE;""Assumptions""}"</definedName>
    <definedName name="eeeee" localSheetId="5" hidden="1">{#N/A,#N/A,FALSE,"Assessment";#N/A,#N/A,FALSE,"Staffing";#N/A,#N/A,FALSE,"Hires";#N/A,#N/A,FALSE,"Assumptions"}</definedName>
    <definedName name="eeeee" hidden="1">{#N/A,#N/A,FALSE,"Assessment";#N/A,#N/A,FALSE,"Staffing";#N/A,#N/A,FALSE,"Hires";#N/A,#N/A,FALSE,"Assumptions"}</definedName>
    <definedName name="eke" localSheetId="22">"[25]initiatives!#ref!"</definedName>
    <definedName name="eke" localSheetId="25">"[25]initiatives!#ref!"</definedName>
    <definedName name="eke" localSheetId="1">"[25]initiatives!#ref!"</definedName>
    <definedName name="eke" localSheetId="29">"[25]initiatives!#ref!"</definedName>
    <definedName name="eke">[32]Initiatives!#REF!</definedName>
    <definedName name="EndDate" localSheetId="22">#REF!</definedName>
    <definedName name="EndDate" localSheetId="25">#REF!</definedName>
    <definedName name="EndDate" localSheetId="1">#REF!</definedName>
    <definedName name="EndDate" localSheetId="29">#REF!</definedName>
    <definedName name="EndDate">#REF!</definedName>
    <definedName name="Ending.Balance">IF(#REF!&lt;&gt;"",#REF!-#REF!,"")</definedName>
    <definedName name="ending_balance">IF(#REF!&lt;&gt;"",#REF!-#REF!,"")</definedName>
    <definedName name="entered.payment">#REF!</definedName>
    <definedName name="Entered_payment">#REF!</definedName>
    <definedName name="erterwawr" localSheetId="10"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14"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0"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1"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2"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3"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4"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18"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5"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1"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30"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19"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31"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29"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localSheetId="5" hidden="1">{#N/A,#N/A,TRUE,"Basisdaten";#N/A,#N/A,TRUE,"Betriebsrestaurant";#N/A,#N/A,TRUE,"Zwischenverpflegung";#N/A,#N/A,TRUE,"Automaten";#N/A,#N/A,TRUE,"Etagenservice";#N/A,#N/A,TRUE,"Gästebereich";#N/A,#N/A,TRUE,"Kst_1";#N/A,#N/A,TRUE,"Sonderveranstaltungen";#N/A,#N/A,TRUE,"Kst_2";#N/A,#N/A,TRUE,"Kst_3";#N/A,#N/A,TRUE,"Kst_4";#N/A,#N/A,TRUE,"Kst_5";#N/A,#N/A,TRUE,"Namen"}</definedName>
    <definedName name="erterwawr" hidden="1">{#N/A,#N/A,TRUE,"Basisdaten";#N/A,#N/A,TRUE,"Betriebsrestaurant";#N/A,#N/A,TRUE,"Zwischenverpflegung";#N/A,#N/A,TRUE,"Automaten";#N/A,#N/A,TRUE,"Etagenservice";#N/A,#N/A,TRUE,"Gästebereich";#N/A,#N/A,TRUE,"Kst_1";#N/A,#N/A,TRUE,"Sonderveranstaltungen";#N/A,#N/A,TRUE,"Kst_2";#N/A,#N/A,TRUE,"Kst_3";#N/A,#N/A,TRUE,"Kst_4";#N/A,#N/A,TRUE,"Kst_5";#N/A,#N/A,TRUE,"Namen"}</definedName>
    <definedName name="Essbase_Master_Formula_Check">'[33]Essbase-Historical'!$HL$670</definedName>
    <definedName name="EssLatest">"Wk 01"</definedName>
    <definedName name="EssOptions">"A1000000000110000010001101110_0000"</definedName>
    <definedName name="eterwer" localSheetId="10" hidden="1">{#N/A,#N/A,TRUE,"AB_Vertrag";#N/A,#N/A,TRUE,"AB_BWL"}</definedName>
    <definedName name="eterwer" localSheetId="14" hidden="1">{#N/A,#N/A,TRUE,"AB_Vertrag";#N/A,#N/A,TRUE,"AB_BWL"}</definedName>
    <definedName name="eterwer" localSheetId="20" hidden="1">{#N/A,#N/A,TRUE,"AB_Vertrag";#N/A,#N/A,TRUE,"AB_BWL"}</definedName>
    <definedName name="eterwer" localSheetId="21" hidden="1">{#N/A,#N/A,TRUE,"AB_Vertrag";#N/A,#N/A,TRUE,"AB_BWL"}</definedName>
    <definedName name="eterwer" localSheetId="22">"{#N/A;#N/A;TRUE;""AB_Vertrag""|#N/A;#N/A;TRUE;""AB_BWL""}"</definedName>
    <definedName name="eterwer" localSheetId="23" hidden="1">{#N/A,#N/A,TRUE,"AB_Vertrag";#N/A,#N/A,TRUE,"AB_BWL"}</definedName>
    <definedName name="eterwer" localSheetId="24" hidden="1">{#N/A,#N/A,TRUE,"AB_Vertrag";#N/A,#N/A,TRUE,"AB_BWL"}</definedName>
    <definedName name="eterwer" localSheetId="18" hidden="1">{#N/A,#N/A,TRUE,"AB_Vertrag";#N/A,#N/A,TRUE,"AB_BWL"}</definedName>
    <definedName name="eterwer" localSheetId="25">"{#N/A;#N/A;TRUE;""AB_Vertrag""|#N/A;#N/A;TRUE;""AB_BWL""}"</definedName>
    <definedName name="eterwer" localSheetId="1">"{#N/A;#N/A;TRUE;""AB_Vertrag""|#N/A;#N/A;TRUE;""AB_BWL""}"</definedName>
    <definedName name="eterwer" localSheetId="30" hidden="1">{#N/A,#N/A,TRUE,"AB_Vertrag";#N/A,#N/A,TRUE,"AB_BWL"}</definedName>
    <definedName name="eterwer" localSheetId="19" hidden="1">{#N/A,#N/A,TRUE,"AB_Vertrag";#N/A,#N/A,TRUE,"AB_BWL"}</definedName>
    <definedName name="eterwer" localSheetId="31" hidden="1">{#N/A,#N/A,TRUE,"AB_Vertrag";#N/A,#N/A,TRUE,"AB_BWL"}</definedName>
    <definedName name="eterwer" localSheetId="29">"{#N/A;#N/A;TRUE;""AB_Vertrag""|#N/A;#N/A;TRUE;""AB_BWL""}"</definedName>
    <definedName name="eterwer" localSheetId="5" hidden="1">{#N/A,#N/A,TRUE,"AB_Vertrag";#N/A,#N/A,TRUE,"AB_BWL"}</definedName>
    <definedName name="eterwer" hidden="1">{#N/A,#N/A,TRUE,"AB_Vertrag";#N/A,#N/A,TRUE,"AB_BWL"}</definedName>
    <definedName name="EUREST" localSheetId="22">#REF!</definedName>
    <definedName name="EUREST" localSheetId="25">#REF!</definedName>
    <definedName name="EUREST" localSheetId="1">#REF!</definedName>
    <definedName name="EUREST" localSheetId="29">#REF!</definedName>
    <definedName name="EUREST">#REF!</definedName>
    <definedName name="EV" localSheetId="10" hidden="1">#REF!</definedName>
    <definedName name="EV" localSheetId="14" hidden="1">#REF!</definedName>
    <definedName name="EV" localSheetId="22">#REF!</definedName>
    <definedName name="EV" localSheetId="23" hidden="1">#REF!</definedName>
    <definedName name="EV" localSheetId="24" hidden="1">#REF!</definedName>
    <definedName name="EV" localSheetId="25">#REF!</definedName>
    <definedName name="EV" localSheetId="1">#REF!</definedName>
    <definedName name="EV" localSheetId="30" hidden="1">#REF!</definedName>
    <definedName name="EV" localSheetId="19" hidden="1">#REF!</definedName>
    <definedName name="EV" localSheetId="31" hidden="1">#REF!</definedName>
    <definedName name="EV" localSheetId="29">#REF!</definedName>
    <definedName name="EV" hidden="1">#REF!</definedName>
    <definedName name="EV__LASTREFTIME__" hidden="1">38734.4620486111</definedName>
    <definedName name="evdfsdf" localSheetId="10" hidden="1">#REF!</definedName>
    <definedName name="evdfsdf" localSheetId="14" hidden="1">#REF!</definedName>
    <definedName name="evdfsdf" localSheetId="22">#REF!</definedName>
    <definedName name="evdfsdf" localSheetId="23" hidden="1">#REF!</definedName>
    <definedName name="evdfsdf" localSheetId="24" hidden="1">#REF!</definedName>
    <definedName name="evdfsdf" localSheetId="25">#REF!</definedName>
    <definedName name="evdfsdf" localSheetId="1">#REF!</definedName>
    <definedName name="evdfsdf" localSheetId="30" hidden="1">#REF!</definedName>
    <definedName name="evdfsdf" localSheetId="19" hidden="1">#REF!</definedName>
    <definedName name="evdfsdf" localSheetId="31" hidden="1">#REF!</definedName>
    <definedName name="evdfsdf" localSheetId="29">#REF!</definedName>
    <definedName name="evdfsdf" hidden="1">#REF!</definedName>
    <definedName name="EVS" localSheetId="10" hidden="1">#REF!</definedName>
    <definedName name="EVS" localSheetId="14" hidden="1">#REF!</definedName>
    <definedName name="EVS" localSheetId="20" hidden="1">#REF!</definedName>
    <definedName name="EVS" localSheetId="16" hidden="1">#REF!</definedName>
    <definedName name="EVS" localSheetId="21" hidden="1">#REF!</definedName>
    <definedName name="EVS" localSheetId="22" hidden="1">#REF!</definedName>
    <definedName name="EVS" localSheetId="23" hidden="1">#REF!</definedName>
    <definedName name="EVS" localSheetId="24" hidden="1">#REF!</definedName>
    <definedName name="EVS" localSheetId="25" hidden="1">#REF!</definedName>
    <definedName name="EVS" localSheetId="1">#REF!</definedName>
    <definedName name="EVS" localSheetId="30" hidden="1">#REF!</definedName>
    <definedName name="EVS" localSheetId="19" hidden="1">#REF!</definedName>
    <definedName name="EVS" localSheetId="31" hidden="1">#REF!</definedName>
    <definedName name="EVS" localSheetId="28" hidden="1">#REF!</definedName>
    <definedName name="EVS" localSheetId="29" hidden="1">#REF!</definedName>
    <definedName name="EVS" hidden="1">#REF!</definedName>
    <definedName name="exhibit1" localSheetId="22">#REF!</definedName>
    <definedName name="exhibit1" localSheetId="25">#REF!</definedName>
    <definedName name="exhibit1" localSheetId="1">#REF!</definedName>
    <definedName name="exhibit1" localSheetId="29">#REF!</definedName>
    <definedName name="exhibit1">#REF!</definedName>
    <definedName name="ExhibitL1">#REF!</definedName>
    <definedName name="ExhibitL2">#REF!</definedName>
    <definedName name="ExhibitNL1">#REF!</definedName>
    <definedName name="ExhibitNL2">#REF!</definedName>
    <definedName name="ExhibitNL3">#REF!</definedName>
    <definedName name="ExhibitNL4">#REF!</definedName>
    <definedName name="ExhibitNL5">#REF!</definedName>
    <definedName name="ExhibitNL6">#REF!</definedName>
    <definedName name="ExhibitNL7">#REF!</definedName>
    <definedName name="ExhibitNL8">#REF!</definedName>
    <definedName name="EXIST" localSheetId="22">"[6]input!#ref!"</definedName>
    <definedName name="EXIST" localSheetId="25">"[6]input!#ref!"</definedName>
    <definedName name="EXIST" localSheetId="1">"[6]input!#ref!"</definedName>
    <definedName name="EXIST" localSheetId="29">"[6]input!#ref!"</definedName>
    <definedName name="EXIST">[9]Input!#REF!</definedName>
    <definedName name="F" localSheetId="10" hidden="1">#REF!</definedName>
    <definedName name="F" localSheetId="14" hidden="1">#REF!</definedName>
    <definedName name="F" localSheetId="20" hidden="1">#REF!</definedName>
    <definedName name="F" localSheetId="21" hidden="1">#REF!</definedName>
    <definedName name="F" localSheetId="22">#REF!</definedName>
    <definedName name="F" localSheetId="23" hidden="1">#REF!</definedName>
    <definedName name="F" localSheetId="24" hidden="1">#REF!</definedName>
    <definedName name="F" localSheetId="25">#REF!</definedName>
    <definedName name="F" localSheetId="1">#REF!</definedName>
    <definedName name="F" localSheetId="30" hidden="1">#REF!</definedName>
    <definedName name="F" localSheetId="19" hidden="1">#REF!</definedName>
    <definedName name="F" localSheetId="31" hidden="1">#REF!</definedName>
    <definedName name="F" localSheetId="29">#REF!</definedName>
    <definedName name="F" hidden="1">#REF!</definedName>
    <definedName name="Facility_Description" localSheetId="22">"['https://healthcare.huronconsultinggroup.com/Users/ssims/Documents/2014/Froedtert/SIP/Froedtert%20SIP%20Master%20Rollup.xlsx'#$Setup_Page_HIDE_LOCK_WHEN_DONE.$O$6:.$O$9]"</definedName>
    <definedName name="Facility_Description" localSheetId="25">"['https://healthcare.huronconsultinggroup.com/Users/ssims/Documents/2014/Froedtert/SIP/Froedtert%20SIP%20Master%20Rollup.xlsx'#$Setup_Page_HIDE_LOCK_WHEN_DONE.$O$6:.$O$9]"</definedName>
    <definedName name="Facility_Description" localSheetId="1">"['https://healthcare.huronconsultinggroup.com/Users/ssims/Documents/2014/Froedtert/SIP/Froedtert%20SIP%20Master%20Rollup.xlsx'#$Setup_Page_HIDE_LOCK_WHEN_DONE.$O$6:.$O$9]"</definedName>
    <definedName name="Facility_Description" localSheetId="29">"['https://healthcare.huronconsultinggroup.com/Users/ssims/Documents/2014/Froedtert/SIP/Froedtert%20SIP%20Master%20Rollup.xlsx'#$Setup_Page_HIDE_LOCK_WHEN_DONE.$O$6:.$O$9]"</definedName>
    <definedName name="Facility_Description">[15]Setup_Page_HIDE_LOCK_WHEN_DONE!$O$6:$O$9</definedName>
    <definedName name="Facility_Match_Lookup" localSheetId="22">"['https://healthcare.huronconsultinggroup.com/Users/ssims/Documents/2014/Froedtert/SIP/Froedtert%20SIP%20Master%20Rollup.xlsx'#$Setup_Page_HIDE_LOCK_WHEN_DONE.$B$6:.$B$460]"</definedName>
    <definedName name="Facility_Match_Lookup" localSheetId="25">"['https://healthcare.huronconsultinggroup.com/Users/ssims/Documents/2014/Froedtert/SIP/Froedtert%20SIP%20Master%20Rollup.xlsx'#$Setup_Page_HIDE_LOCK_WHEN_DONE.$B$6:.$B$460]"</definedName>
    <definedName name="Facility_Match_Lookup" localSheetId="1">"['https://healthcare.huronconsultinggroup.com/Users/ssims/Documents/2014/Froedtert/SIP/Froedtert%20SIP%20Master%20Rollup.xlsx'#$Setup_Page_HIDE_LOCK_WHEN_DONE.$B$6:.$B$460]"</definedName>
    <definedName name="Facility_Match_Lookup" localSheetId="29">"['https://healthcare.huronconsultinggroup.com/Users/ssims/Documents/2014/Froedtert/SIP/Froedtert%20SIP%20Master%20Rollup.xlsx'#$Setup_Page_HIDE_LOCK_WHEN_DONE.$B$6:.$B$460]"</definedName>
    <definedName name="Facility_Match_Lookup">[15]Setup_Page_HIDE_LOCK_WHEN_DONE!$B$6:$B$460</definedName>
    <definedName name="Fcast2" localSheetId="22">"['file:///D:/CORPFIN/~BY%20TOPIC%20-%20CURRENT/ManAccs06/P4%202006/Finance%20Report/Data%20from%20AG%20W%20Cap%20report%20US%20man%20adj%20removed.xls'#$'Group from W Cap file'.$BS$17:.$CD$113]"</definedName>
    <definedName name="Fcast2" localSheetId="25">"['file:///D:/CORPFIN/~BY%20TOPIC%20-%20CURRENT/ManAccs06/P4%202006/Finance%20Report/Data%20from%20AG%20W%20Cap%20report%20US%20man%20adj%20removed.xls'#$'Group from W Cap file'.$BS$17:.$CD$113]"</definedName>
    <definedName name="Fcast2" localSheetId="1">"['file:///D:/CORPFIN/~BY%20TOPIC%20-%20CURRENT/ManAccs06/P4%202006/Finance%20Report/Data%20from%20AG%20W%20Cap%20report%20US%20man%20adj%20removed.xls'#$'Group from W Cap file'.$BS$17:.$CD$113]"</definedName>
    <definedName name="Fcast2" localSheetId="29">"['file:///D:/CORPFIN/~BY%20TOPIC%20-%20CURRENT/ManAccs06/P4%202006/Finance%20Report/Data%20from%20AG%20W%20Cap%20report%20US%20man%20adj%20removed.xls'#$'Group from W Cap file'.$BS$17:.$CD$113]"</definedName>
    <definedName name="Fcast2">'[7]Group from W Cap file'!$BS$17:$CD$113</definedName>
    <definedName name="ff" localSheetId="10" hidden="1">{#N/A,#N/A,FALSE,"Assessment";#N/A,#N/A,FALSE,"Staffing";#N/A,#N/A,FALSE,"Hires";#N/A,#N/A,FALSE,"Assumptions"}</definedName>
    <definedName name="ff" localSheetId="14" hidden="1">{#N/A,#N/A,FALSE,"Assessment";#N/A,#N/A,FALSE,"Staffing";#N/A,#N/A,FALSE,"Hires";#N/A,#N/A,FALSE,"Assumptions"}</definedName>
    <definedName name="ff" localSheetId="20" hidden="1">{#N/A,#N/A,FALSE,"Assessment";#N/A,#N/A,FALSE,"Staffing";#N/A,#N/A,FALSE,"Hires";#N/A,#N/A,FALSE,"Assumptions"}</definedName>
    <definedName name="ff" localSheetId="16" hidden="1">{#N/A,#N/A,FALSE,"Assessment";#N/A,#N/A,FALSE,"Staffing";#N/A,#N/A,FALSE,"Hires";#N/A,#N/A,FALSE,"Assumptions"}</definedName>
    <definedName name="ff" localSheetId="21" hidden="1">{#N/A,#N/A,FALSE,"Assessment";#N/A,#N/A,FALSE,"Staffing";#N/A,#N/A,FALSE,"Hires";#N/A,#N/A,FALSE,"Assumptions"}</definedName>
    <definedName name="ff" localSheetId="22">"{#N/A;#N/A;FALSE;""Assessment""|#N/A;#N/A;FALSE;""Staffing""|#N/A;#N/A;FALSE;""Hires""|#N/A;#N/A;FALSE;""Assumptions""}"</definedName>
    <definedName name="ff" localSheetId="23" hidden="1">{#N/A,#N/A,FALSE,"Assessment";#N/A,#N/A,FALSE,"Staffing";#N/A,#N/A,FALSE,"Hires";#N/A,#N/A,FALSE,"Assumptions"}</definedName>
    <definedName name="ff" localSheetId="24" hidden="1">{#N/A,#N/A,FALSE,"Assessment";#N/A,#N/A,FALSE,"Staffing";#N/A,#N/A,FALSE,"Hires";#N/A,#N/A,FALSE,"Assumptions"}</definedName>
    <definedName name="ff" localSheetId="18" hidden="1">{#N/A,#N/A,FALSE,"Assessment";#N/A,#N/A,FALSE,"Staffing";#N/A,#N/A,FALSE,"Hires";#N/A,#N/A,FALSE,"Assumptions"}</definedName>
    <definedName name="ff" localSheetId="25">"{#N/A;#N/A;FALSE;""Assessment""|#N/A;#N/A;FALSE;""Staffing""|#N/A;#N/A;FALSE;""Hires""|#N/A;#N/A;FALSE;""Assumptions""}"</definedName>
    <definedName name="ff" localSheetId="1">"{#N/A;#N/A;FALSE;""Assessment""|#N/A;#N/A;FALSE;""Staffing""|#N/A;#N/A;FALSE;""Hires""|#N/A;#N/A;FALSE;""Assumptions""}"</definedName>
    <definedName name="ff" localSheetId="30" hidden="1">{#N/A,#N/A,FALSE,"Assessment";#N/A,#N/A,FALSE,"Staffing";#N/A,#N/A,FALSE,"Hires";#N/A,#N/A,FALSE,"Assumptions"}</definedName>
    <definedName name="ff" localSheetId="19" hidden="1">{#N/A,#N/A,FALSE,"Assessment";#N/A,#N/A,FALSE,"Staffing";#N/A,#N/A,FALSE,"Hires";#N/A,#N/A,FALSE,"Assumptions"}</definedName>
    <definedName name="ff" localSheetId="31" hidden="1">{#N/A,#N/A,FALSE,"Assessment";#N/A,#N/A,FALSE,"Staffing";#N/A,#N/A,FALSE,"Hires";#N/A,#N/A,FALSE,"Assumptions"}</definedName>
    <definedName name="ff" localSheetId="29">"{#N/A;#N/A;FALSE;""Assessment""|#N/A;#N/A;FALSE;""Staffing""|#N/A;#N/A;FALSE;""Hires""|#N/A;#N/A;FALSE;""Assumptions""}"</definedName>
    <definedName name="ff" localSheetId="5" hidden="1">{#N/A,#N/A,FALSE,"Assessment";#N/A,#N/A,FALSE,"Staffing";#N/A,#N/A,FALSE,"Hires";#N/A,#N/A,FALSE,"Assumptions"}</definedName>
    <definedName name="ff" hidden="1">{#N/A,#N/A,FALSE,"Assessment";#N/A,#N/A,FALSE,"Staffing";#N/A,#N/A,FALSE,"Hires";#N/A,#N/A,FALSE,"Assumptions"}</definedName>
    <definedName name="fgrteteere" localSheetId="10" hidden="1">{#N/A,#N/A,TRUE,"AB_Vertrag";#N/A,#N/A,TRUE,"AB_BWL"}</definedName>
    <definedName name="fgrteteere" localSheetId="14" hidden="1">{#N/A,#N/A,TRUE,"AB_Vertrag";#N/A,#N/A,TRUE,"AB_BWL"}</definedName>
    <definedName name="fgrteteere" localSheetId="20" hidden="1">{#N/A,#N/A,TRUE,"AB_Vertrag";#N/A,#N/A,TRUE,"AB_BWL"}</definedName>
    <definedName name="fgrteteere" localSheetId="21" hidden="1">{#N/A,#N/A,TRUE,"AB_Vertrag";#N/A,#N/A,TRUE,"AB_BWL"}</definedName>
    <definedName name="fgrteteere" localSheetId="22">"{#N/A;#N/A;TRUE;""AB_Vertrag""|#N/A;#N/A;TRUE;""AB_BWL""}"</definedName>
    <definedName name="fgrteteere" localSheetId="23" hidden="1">{#N/A,#N/A,TRUE,"AB_Vertrag";#N/A,#N/A,TRUE,"AB_BWL"}</definedName>
    <definedName name="fgrteteere" localSheetId="24" hidden="1">{#N/A,#N/A,TRUE,"AB_Vertrag";#N/A,#N/A,TRUE,"AB_BWL"}</definedName>
    <definedName name="fgrteteere" localSheetId="18" hidden="1">{#N/A,#N/A,TRUE,"AB_Vertrag";#N/A,#N/A,TRUE,"AB_BWL"}</definedName>
    <definedName name="fgrteteere" localSheetId="25">"{#N/A;#N/A;TRUE;""AB_Vertrag""|#N/A;#N/A;TRUE;""AB_BWL""}"</definedName>
    <definedName name="fgrteteere" localSheetId="1">"{#N/A;#N/A;TRUE;""AB_Vertrag""|#N/A;#N/A;TRUE;""AB_BWL""}"</definedName>
    <definedName name="fgrteteere" localSheetId="30" hidden="1">{#N/A,#N/A,TRUE,"AB_Vertrag";#N/A,#N/A,TRUE,"AB_BWL"}</definedName>
    <definedName name="fgrteteere" localSheetId="19" hidden="1">{#N/A,#N/A,TRUE,"AB_Vertrag";#N/A,#N/A,TRUE,"AB_BWL"}</definedName>
    <definedName name="fgrteteere" localSheetId="31" hidden="1">{#N/A,#N/A,TRUE,"AB_Vertrag";#N/A,#N/A,TRUE,"AB_BWL"}</definedName>
    <definedName name="fgrteteere" localSheetId="29">"{#N/A;#N/A;TRUE;""AB_Vertrag""|#N/A;#N/A;TRUE;""AB_BWL""}"</definedName>
    <definedName name="fgrteteere" localSheetId="5" hidden="1">{#N/A,#N/A,TRUE,"AB_Vertrag";#N/A,#N/A,TRUE,"AB_BWL"}</definedName>
    <definedName name="fgrteteere" hidden="1">{#N/A,#N/A,TRUE,"AB_Vertrag";#N/A,#N/A,TRUE,"AB_BWL"}</definedName>
    <definedName name="fhhghdghdg" localSheetId="10" hidden="1">{#N/A,#N/A,TRUE,"AB_Vertrag";#N/A,#N/A,TRUE,"AB_BWL"}</definedName>
    <definedName name="fhhghdghdg" localSheetId="14" hidden="1">{#N/A,#N/A,TRUE,"AB_Vertrag";#N/A,#N/A,TRUE,"AB_BWL"}</definedName>
    <definedName name="fhhghdghdg" localSheetId="20" hidden="1">{#N/A,#N/A,TRUE,"AB_Vertrag";#N/A,#N/A,TRUE,"AB_BWL"}</definedName>
    <definedName name="fhhghdghdg" localSheetId="21" hidden="1">{#N/A,#N/A,TRUE,"AB_Vertrag";#N/A,#N/A,TRUE,"AB_BWL"}</definedName>
    <definedName name="fhhghdghdg" localSheetId="22">"{#N/A;#N/A;TRUE;""AB_Vertrag""|#N/A;#N/A;TRUE;""AB_BWL""}"</definedName>
    <definedName name="fhhghdghdg" localSheetId="23" hidden="1">{#N/A,#N/A,TRUE,"AB_Vertrag";#N/A,#N/A,TRUE,"AB_BWL"}</definedName>
    <definedName name="fhhghdghdg" localSheetId="24" hidden="1">{#N/A,#N/A,TRUE,"AB_Vertrag";#N/A,#N/A,TRUE,"AB_BWL"}</definedName>
    <definedName name="fhhghdghdg" localSheetId="18" hidden="1">{#N/A,#N/A,TRUE,"AB_Vertrag";#N/A,#N/A,TRUE,"AB_BWL"}</definedName>
    <definedName name="fhhghdghdg" localSheetId="25">"{#N/A;#N/A;TRUE;""AB_Vertrag""|#N/A;#N/A;TRUE;""AB_BWL""}"</definedName>
    <definedName name="fhhghdghdg" localSheetId="1">"{#N/A;#N/A;TRUE;""AB_Vertrag""|#N/A;#N/A;TRUE;""AB_BWL""}"</definedName>
    <definedName name="fhhghdghdg" localSheetId="30" hidden="1">{#N/A,#N/A,TRUE,"AB_Vertrag";#N/A,#N/A,TRUE,"AB_BWL"}</definedName>
    <definedName name="fhhghdghdg" localSheetId="19" hidden="1">{#N/A,#N/A,TRUE,"AB_Vertrag";#N/A,#N/A,TRUE,"AB_BWL"}</definedName>
    <definedName name="fhhghdghdg" localSheetId="31" hidden="1">{#N/A,#N/A,TRUE,"AB_Vertrag";#N/A,#N/A,TRUE,"AB_BWL"}</definedName>
    <definedName name="fhhghdghdg" localSheetId="29">"{#N/A;#N/A;TRUE;""AB_Vertrag""|#N/A;#N/A;TRUE;""AB_BWL""}"</definedName>
    <definedName name="fhhghdghdg" localSheetId="5" hidden="1">{#N/A,#N/A,TRUE,"AB_Vertrag";#N/A,#N/A,TRUE,"AB_BWL"}</definedName>
    <definedName name="fhhghdghdg" hidden="1">{#N/A,#N/A,TRUE,"AB_Vertrag";#N/A,#N/A,TRUE,"AB_BWL"}</definedName>
    <definedName name="FIELD_SPREAD" localSheetId="22">#REF!</definedName>
    <definedName name="FIELD_SPREAD" localSheetId="25">#REF!</definedName>
    <definedName name="FIELD_SPREAD" localSheetId="1">#REF!</definedName>
    <definedName name="FIELD_SPREAD" localSheetId="29">#REF!</definedName>
    <definedName name="FIELD_SPREAD">#REF!</definedName>
    <definedName name="final_extract" localSheetId="22">#REF!</definedName>
    <definedName name="final_extract" localSheetId="25">#REF!</definedName>
    <definedName name="final_extract" localSheetId="1">#REF!</definedName>
    <definedName name="final_extract" localSheetId="29">#REF!</definedName>
    <definedName name="final_extract">#REF!</definedName>
    <definedName name="Financials" localSheetId="22">#REF!</definedName>
    <definedName name="Financials" localSheetId="25">#REF!</definedName>
    <definedName name="Financials" localSheetId="1">#REF!</definedName>
    <definedName name="Financials" localSheetId="29">#REF!</definedName>
    <definedName name="Financials">#REF!</definedName>
    <definedName name="first.payment.no">#REF!</definedName>
    <definedName name="First_payment_due">#REF!</definedName>
    <definedName name="First_payment_no">#REF!</definedName>
    <definedName name="FKAÖSF" localSheetId="10" hidden="1">{#N/A,#N/A,FALSE,"Austria"}</definedName>
    <definedName name="FKAÖSF" localSheetId="14" hidden="1">{#N/A,#N/A,FALSE,"Austria"}</definedName>
    <definedName name="FKAÖSF" localSheetId="20" hidden="1">{#N/A,#N/A,FALSE,"Austria"}</definedName>
    <definedName name="FKAÖSF" localSheetId="16" hidden="1">{#N/A,#N/A,FALSE,"Austria"}</definedName>
    <definedName name="FKAÖSF" localSheetId="21" hidden="1">{#N/A,#N/A,FALSE,"Austria"}</definedName>
    <definedName name="FKAÖSF" localSheetId="22">"{#N/A;#N/A;FALSE;""Austria""}"</definedName>
    <definedName name="FKAÖSF" localSheetId="23" hidden="1">{#N/A,#N/A,FALSE,"Austria"}</definedName>
    <definedName name="FKAÖSF" localSheetId="24" hidden="1">{#N/A,#N/A,FALSE,"Austria"}</definedName>
    <definedName name="FKAÖSF" localSheetId="18" hidden="1">{#N/A,#N/A,FALSE,"Austria"}</definedName>
    <definedName name="FKAÖSF" localSheetId="25">"{#N/A;#N/A;FALSE;""Austria""}"</definedName>
    <definedName name="FKAÖSF" localSheetId="1">"{#N/A;#N/A;FALSE;""Austria""}"</definedName>
    <definedName name="FKAÖSF" localSheetId="30" hidden="1">{#N/A,#N/A,FALSE,"Austria"}</definedName>
    <definedName name="FKAÖSF" localSheetId="19" hidden="1">{#N/A,#N/A,FALSE,"Austria"}</definedName>
    <definedName name="FKAÖSF" localSheetId="31" hidden="1">{#N/A,#N/A,FALSE,"Austria"}</definedName>
    <definedName name="FKAÖSF" localSheetId="29">"{#N/A;#N/A;FALSE;""Austria""}"</definedName>
    <definedName name="FKAÖSF" localSheetId="5" hidden="1">{#N/A,#N/A,FALSE,"Austria"}</definedName>
    <definedName name="FKAÖSF" hidden="1">{#N/A,#N/A,FALSE,"Austria"}</definedName>
    <definedName name="Flag" localSheetId="22">#REF!</definedName>
    <definedName name="Flag" localSheetId="25">#REF!</definedName>
    <definedName name="Flag" localSheetId="1">#REF!</definedName>
    <definedName name="Flag" localSheetId="29">#REF!</definedName>
    <definedName name="Flag">#REF!</definedName>
    <definedName name="FOOD" localSheetId="22">"['file:///D:/CAN_FINA/1%20Bluebook%20Reporting/07mgmt/07mgmt03/Canada/testcanada.xls'#$Lead.$B$1:.$R$26]"</definedName>
    <definedName name="FOOD" localSheetId="25">"['file:///D:/CAN_FINA/1%20Bluebook%20Reporting/07mgmt/07mgmt03/Canada/testcanada.xls'#$Lead.$B$1:.$R$26]"</definedName>
    <definedName name="FOOD" localSheetId="1">"['file:///D:/CAN_FINA/1%20Bluebook%20Reporting/07mgmt/07mgmt03/Canada/testcanada.xls'#$Lead.$B$1:.$R$26]"</definedName>
    <definedName name="FOOD" localSheetId="29">"['file:///D:/CAN_FINA/1%20Bluebook%20Reporting/07mgmt/07mgmt03/Canada/testcanada.xls'#$Lead.$B$1:.$R$26]"</definedName>
    <definedName name="FOOD">[27]Lead!$B$1:$R$26</definedName>
    <definedName name="Food1">[21]!Table413[Food Cost]</definedName>
    <definedName name="Format" localSheetId="22">#REF!</definedName>
    <definedName name="Format" localSheetId="25">#REF!</definedName>
    <definedName name="Format" localSheetId="1">#REF!</definedName>
    <definedName name="Format" localSheetId="29">#REF!</definedName>
    <definedName name="Format">#REF!</definedName>
    <definedName name="FRN_INT" localSheetId="22">"['file:///D:/CAN_FINA/1%20Bluebook%20Reporting/07mgmt/07mgmt03/Canada/testcanada.xls'#$Lead.$B$1:.$R$27]"</definedName>
    <definedName name="FRN_INT" localSheetId="25">"['file:///D:/CAN_FINA/1%20Bluebook%20Reporting/07mgmt/07mgmt03/Canada/testcanada.xls'#$Lead.$B$1:.$R$27]"</definedName>
    <definedName name="FRN_INT" localSheetId="1">"['file:///D:/CAN_FINA/1%20Bluebook%20Reporting/07mgmt/07mgmt03/Canada/testcanada.xls'#$Lead.$B$1:.$R$27]"</definedName>
    <definedName name="FRN_INT" localSheetId="29">"['file:///D:/CAN_FINA/1%20Bluebook%20Reporting/07mgmt/07mgmt03/Canada/testcanada.xls'#$Lead.$B$1:.$R$27]"</definedName>
    <definedName name="FRN_INT">[27]Lead!$B$1:$R$27</definedName>
    <definedName name="Fullyear" localSheetId="22">"['file:///D:/ManAccs05/QF1/Todo%20report.xls'#$POV.$B$18]"</definedName>
    <definedName name="Fullyear" localSheetId="25">"['file:///D:/ManAccs05/QF1/Todo%20report.xls'#$POV.$B$18]"</definedName>
    <definedName name="Fullyear" localSheetId="1">"['file:///D:/ManAccs05/QF1/Todo%20report.xls'#$POV.$B$18]"</definedName>
    <definedName name="Fullyear" localSheetId="29">"['file:///D:/ManAccs05/QF1/Todo%20report.xls'#$POV.$B$18]"</definedName>
    <definedName name="Fullyear">[34]POV!$B$18</definedName>
    <definedName name="FY19_APR" localSheetId="5">#REF!</definedName>
    <definedName name="FY19_APR">#REF!</definedName>
    <definedName name="FY19_AUG" localSheetId="5">#REF!</definedName>
    <definedName name="FY19_AUG">#REF!</definedName>
    <definedName name="FY19_JUL" localSheetId="5">#REF!</definedName>
    <definedName name="FY19_JUL">#REF!</definedName>
    <definedName name="FY19_JUL_1">#REF!</definedName>
    <definedName name="FY19_JUN">#REF!</definedName>
    <definedName name="FY19_MAR">#REF!</definedName>
    <definedName name="FY19_MAY">#REF!</definedName>
    <definedName name="FY19_SEP">#REF!</definedName>
    <definedName name="FY20_DEC">#REF!</definedName>
    <definedName name="FY20_FEB">#REF!</definedName>
    <definedName name="FY20_JAN">#REF!</definedName>
    <definedName name="FY20_NOV">#REF!</definedName>
    <definedName name="FY20_OCT">#REF!</definedName>
    <definedName name="G_A_SPREAD" localSheetId="22">#REF!</definedName>
    <definedName name="G_A_SPREAD" localSheetId="25">#REF!</definedName>
    <definedName name="G_A_SPREAD" localSheetId="1">#REF!</definedName>
    <definedName name="G_A_SPREAD" localSheetId="29">#REF!</definedName>
    <definedName name="G_A_SPREAD">#REF!</definedName>
    <definedName name="Gas" localSheetId="22">"['file:///D:/retailbh/ALEX/Accruals/Network/P1%20Network%20Utilities.xls'#$'Gas Download'.$B$3:.$F$4924]"</definedName>
    <definedName name="Gas" localSheetId="25">"['file:///D:/retailbh/ALEX/Accruals/Network/P1%20Network%20Utilities.xls'#$'Gas Download'.$B$3:.$F$4924]"</definedName>
    <definedName name="Gas" localSheetId="1">"['file:///D:/retailbh/ALEX/Accruals/Network/P1%20Network%20Utilities.xls'#$'Gas Download'.$B$3:.$F$4924]"</definedName>
    <definedName name="Gas" localSheetId="29">"['file:///D:/retailbh/ALEX/Accruals/Network/P1%20Network%20Utilities.xls'#$'Gas Download'.$B$3:.$F$4924]"</definedName>
    <definedName name="Gas">'[35]Gas Download'!$B$3:$F$4924</definedName>
    <definedName name="GDS" localSheetId="10" hidden="1">{#N/A,#N/A,FALSE,"Assessment";#N/A,#N/A,FALSE,"Staffing";#N/A,#N/A,FALSE,"Hires";#N/A,#N/A,FALSE,"Assumptions"}</definedName>
    <definedName name="GDS" localSheetId="14" hidden="1">{#N/A,#N/A,FALSE,"Assessment";#N/A,#N/A,FALSE,"Staffing";#N/A,#N/A,FALSE,"Hires";#N/A,#N/A,FALSE,"Assumptions"}</definedName>
    <definedName name="GDS" localSheetId="20" hidden="1">{#N/A,#N/A,FALSE,"Assessment";#N/A,#N/A,FALSE,"Staffing";#N/A,#N/A,FALSE,"Hires";#N/A,#N/A,FALSE,"Assumptions"}</definedName>
    <definedName name="GDS" localSheetId="16" hidden="1">{#N/A,#N/A,FALSE,"Assessment";#N/A,#N/A,FALSE,"Staffing";#N/A,#N/A,FALSE,"Hires";#N/A,#N/A,FALSE,"Assumptions"}</definedName>
    <definedName name="GDS" localSheetId="21" hidden="1">{#N/A,#N/A,FALSE,"Assessment";#N/A,#N/A,FALSE,"Staffing";#N/A,#N/A,FALSE,"Hires";#N/A,#N/A,FALSE,"Assumptions"}</definedName>
    <definedName name="GDS" localSheetId="22">"{#N/A;#N/A;FALSE;""Assessment""|#N/A;#N/A;FALSE;""Staffing""|#N/A;#N/A;FALSE;""Hires""|#N/A;#N/A;FALSE;""Assumptions""}"</definedName>
    <definedName name="GDS" localSheetId="23" hidden="1">{#N/A,#N/A,FALSE,"Assessment";#N/A,#N/A,FALSE,"Staffing";#N/A,#N/A,FALSE,"Hires";#N/A,#N/A,FALSE,"Assumptions"}</definedName>
    <definedName name="GDS" localSheetId="24" hidden="1">{#N/A,#N/A,FALSE,"Assessment";#N/A,#N/A,FALSE,"Staffing";#N/A,#N/A,FALSE,"Hires";#N/A,#N/A,FALSE,"Assumptions"}</definedName>
    <definedName name="GDS" localSheetId="18" hidden="1">{#N/A,#N/A,FALSE,"Assessment";#N/A,#N/A,FALSE,"Staffing";#N/A,#N/A,FALSE,"Hires";#N/A,#N/A,FALSE,"Assumptions"}</definedName>
    <definedName name="GDS" localSheetId="25">"{#N/A;#N/A;FALSE;""Assessment""|#N/A;#N/A;FALSE;""Staffing""|#N/A;#N/A;FALSE;""Hires""|#N/A;#N/A;FALSE;""Assumptions""}"</definedName>
    <definedName name="GDS" localSheetId="1">"{#N/A;#N/A;FALSE;""Assessment""|#N/A;#N/A;FALSE;""Staffing""|#N/A;#N/A;FALSE;""Hires""|#N/A;#N/A;FALSE;""Assumptions""}"</definedName>
    <definedName name="GDS" localSheetId="30" hidden="1">{#N/A,#N/A,FALSE,"Assessment";#N/A,#N/A,FALSE,"Staffing";#N/A,#N/A,FALSE,"Hires";#N/A,#N/A,FALSE,"Assumptions"}</definedName>
    <definedName name="GDS" localSheetId="19" hidden="1">{#N/A,#N/A,FALSE,"Assessment";#N/A,#N/A,FALSE,"Staffing";#N/A,#N/A,FALSE,"Hires";#N/A,#N/A,FALSE,"Assumptions"}</definedName>
    <definedName name="GDS" localSheetId="31" hidden="1">{#N/A,#N/A,FALSE,"Assessment";#N/A,#N/A,FALSE,"Staffing";#N/A,#N/A,FALSE,"Hires";#N/A,#N/A,FALSE,"Assumptions"}</definedName>
    <definedName name="GDS" localSheetId="29">"{#N/A;#N/A;FALSE;""Assessment""|#N/A;#N/A;FALSE;""Staffing""|#N/A;#N/A;FALSE;""Hires""|#N/A;#N/A;FALSE;""Assumptions""}"</definedName>
    <definedName name="GDS" localSheetId="5" hidden="1">{#N/A,#N/A,FALSE,"Assessment";#N/A,#N/A,FALSE,"Staffing";#N/A,#N/A,FALSE,"Hires";#N/A,#N/A,FALSE,"Assumptions"}</definedName>
    <definedName name="GDS" hidden="1">{#N/A,#N/A,FALSE,"Assessment";#N/A,#N/A,FALSE,"Staffing";#N/A,#N/A,FALSE,"Hires";#N/A,#N/A,FALSE,"Assumptions"}</definedName>
    <definedName name="gdyhrtyer" localSheetId="10" hidden="1">{#N/A,#N/A,TRUE,"AB_Vertrag";#N/A,#N/A,TRUE,"AB_BWL"}</definedName>
    <definedName name="gdyhrtyer" localSheetId="14" hidden="1">{#N/A,#N/A,TRUE,"AB_Vertrag";#N/A,#N/A,TRUE,"AB_BWL"}</definedName>
    <definedName name="gdyhrtyer" localSheetId="20" hidden="1">{#N/A,#N/A,TRUE,"AB_Vertrag";#N/A,#N/A,TRUE,"AB_BWL"}</definedName>
    <definedName name="gdyhrtyer" localSheetId="21" hidden="1">{#N/A,#N/A,TRUE,"AB_Vertrag";#N/A,#N/A,TRUE,"AB_BWL"}</definedName>
    <definedName name="gdyhrtyer" localSheetId="22">"{#N/A;#N/A;TRUE;""AB_Vertrag""|#N/A;#N/A;TRUE;""AB_BWL""}"</definedName>
    <definedName name="gdyhrtyer" localSheetId="23" hidden="1">{#N/A,#N/A,TRUE,"AB_Vertrag";#N/A,#N/A,TRUE,"AB_BWL"}</definedName>
    <definedName name="gdyhrtyer" localSheetId="24" hidden="1">{#N/A,#N/A,TRUE,"AB_Vertrag";#N/A,#N/A,TRUE,"AB_BWL"}</definedName>
    <definedName name="gdyhrtyer" localSheetId="18" hidden="1">{#N/A,#N/A,TRUE,"AB_Vertrag";#N/A,#N/A,TRUE,"AB_BWL"}</definedName>
    <definedName name="gdyhrtyer" localSheetId="25">"{#N/A;#N/A;TRUE;""AB_Vertrag""|#N/A;#N/A;TRUE;""AB_BWL""}"</definedName>
    <definedName name="gdyhrtyer" localSheetId="1">"{#N/A;#N/A;TRUE;""AB_Vertrag""|#N/A;#N/A;TRUE;""AB_BWL""}"</definedName>
    <definedName name="gdyhrtyer" localSheetId="30" hidden="1">{#N/A,#N/A,TRUE,"AB_Vertrag";#N/A,#N/A,TRUE,"AB_BWL"}</definedName>
    <definedName name="gdyhrtyer" localSheetId="19" hidden="1">{#N/A,#N/A,TRUE,"AB_Vertrag";#N/A,#N/A,TRUE,"AB_BWL"}</definedName>
    <definedName name="gdyhrtyer" localSheetId="31" hidden="1">{#N/A,#N/A,TRUE,"AB_Vertrag";#N/A,#N/A,TRUE,"AB_BWL"}</definedName>
    <definedName name="gdyhrtyer" localSheetId="29">"{#N/A;#N/A;TRUE;""AB_Vertrag""|#N/A;#N/A;TRUE;""AB_BWL""}"</definedName>
    <definedName name="gdyhrtyer" localSheetId="5" hidden="1">{#N/A,#N/A,TRUE,"AB_Vertrag";#N/A,#N/A,TRUE,"AB_BWL"}</definedName>
    <definedName name="gdyhrtyer" hidden="1">{#N/A,#N/A,TRUE,"AB_Vertrag";#N/A,#N/A,TRUE,"AB_BWL"}</definedName>
    <definedName name="gffdhhdfhf" localSheetId="10" hidden="1">{#N/A,#N/A,TRUE,"AB_Vertrag";#N/A,#N/A,TRUE,"AB_BWL"}</definedName>
    <definedName name="gffdhhdfhf" localSheetId="14" hidden="1">{#N/A,#N/A,TRUE,"AB_Vertrag";#N/A,#N/A,TRUE,"AB_BWL"}</definedName>
    <definedName name="gffdhhdfhf" localSheetId="20" hidden="1">{#N/A,#N/A,TRUE,"AB_Vertrag";#N/A,#N/A,TRUE,"AB_BWL"}</definedName>
    <definedName name="gffdhhdfhf" localSheetId="21" hidden="1">{#N/A,#N/A,TRUE,"AB_Vertrag";#N/A,#N/A,TRUE,"AB_BWL"}</definedName>
    <definedName name="gffdhhdfhf" localSheetId="22">"{#N/A;#N/A;TRUE;""AB_Vertrag""|#N/A;#N/A;TRUE;""AB_BWL""}"</definedName>
    <definedName name="gffdhhdfhf" localSheetId="23" hidden="1">{#N/A,#N/A,TRUE,"AB_Vertrag";#N/A,#N/A,TRUE,"AB_BWL"}</definedName>
    <definedName name="gffdhhdfhf" localSheetId="24" hidden="1">{#N/A,#N/A,TRUE,"AB_Vertrag";#N/A,#N/A,TRUE,"AB_BWL"}</definedName>
    <definedName name="gffdhhdfhf" localSheetId="18" hidden="1">{#N/A,#N/A,TRUE,"AB_Vertrag";#N/A,#N/A,TRUE,"AB_BWL"}</definedName>
    <definedName name="gffdhhdfhf" localSheetId="25">"{#N/A;#N/A;TRUE;""AB_Vertrag""|#N/A;#N/A;TRUE;""AB_BWL""}"</definedName>
    <definedName name="gffdhhdfhf" localSheetId="1">"{#N/A;#N/A;TRUE;""AB_Vertrag""|#N/A;#N/A;TRUE;""AB_BWL""}"</definedName>
    <definedName name="gffdhhdfhf" localSheetId="30" hidden="1">{#N/A,#N/A,TRUE,"AB_Vertrag";#N/A,#N/A,TRUE,"AB_BWL"}</definedName>
    <definedName name="gffdhhdfhf" localSheetId="19" hidden="1">{#N/A,#N/A,TRUE,"AB_Vertrag";#N/A,#N/A,TRUE,"AB_BWL"}</definedName>
    <definedName name="gffdhhdfhf" localSheetId="31" hidden="1">{#N/A,#N/A,TRUE,"AB_Vertrag";#N/A,#N/A,TRUE,"AB_BWL"}</definedName>
    <definedName name="gffdhhdfhf" localSheetId="29">"{#N/A;#N/A;TRUE;""AB_Vertrag""|#N/A;#N/A;TRUE;""AB_BWL""}"</definedName>
    <definedName name="gffdhhdfhf" localSheetId="5" hidden="1">{#N/A,#N/A,TRUE,"AB_Vertrag";#N/A,#N/A,TRUE,"AB_BWL"}</definedName>
    <definedName name="gffdhhdfhf" hidden="1">{#N/A,#N/A,TRUE,"AB_Vertrag";#N/A,#N/A,TRUE,"AB_BWL"}</definedName>
    <definedName name="gfghfgfgff" localSheetId="10" hidden="1">{#N/A,#N/A,TRUE,"AB_Vertrag";#N/A,#N/A,TRUE,"AB_BWL"}</definedName>
    <definedName name="gfghfgfgff" localSheetId="14" hidden="1">{#N/A,#N/A,TRUE,"AB_Vertrag";#N/A,#N/A,TRUE,"AB_BWL"}</definedName>
    <definedName name="gfghfgfgff" localSheetId="20" hidden="1">{#N/A,#N/A,TRUE,"AB_Vertrag";#N/A,#N/A,TRUE,"AB_BWL"}</definedName>
    <definedName name="gfghfgfgff" localSheetId="21" hidden="1">{#N/A,#N/A,TRUE,"AB_Vertrag";#N/A,#N/A,TRUE,"AB_BWL"}</definedName>
    <definedName name="gfghfgfgff" localSheetId="22">"{#N/A;#N/A;TRUE;""AB_Vertrag""|#N/A;#N/A;TRUE;""AB_BWL""}"</definedName>
    <definedName name="gfghfgfgff" localSheetId="23" hidden="1">{#N/A,#N/A,TRUE,"AB_Vertrag";#N/A,#N/A,TRUE,"AB_BWL"}</definedName>
    <definedName name="gfghfgfgff" localSheetId="24" hidden="1">{#N/A,#N/A,TRUE,"AB_Vertrag";#N/A,#N/A,TRUE,"AB_BWL"}</definedName>
    <definedName name="gfghfgfgff" localSheetId="18" hidden="1">{#N/A,#N/A,TRUE,"AB_Vertrag";#N/A,#N/A,TRUE,"AB_BWL"}</definedName>
    <definedName name="gfghfgfgff" localSheetId="25">"{#N/A;#N/A;TRUE;""AB_Vertrag""|#N/A;#N/A;TRUE;""AB_BWL""}"</definedName>
    <definedName name="gfghfgfgff" localSheetId="1">"{#N/A;#N/A;TRUE;""AB_Vertrag""|#N/A;#N/A;TRUE;""AB_BWL""}"</definedName>
    <definedName name="gfghfgfgff" localSheetId="30" hidden="1">{#N/A,#N/A,TRUE,"AB_Vertrag";#N/A,#N/A,TRUE,"AB_BWL"}</definedName>
    <definedName name="gfghfgfgff" localSheetId="19" hidden="1">{#N/A,#N/A,TRUE,"AB_Vertrag";#N/A,#N/A,TRUE,"AB_BWL"}</definedName>
    <definedName name="gfghfgfgff" localSheetId="31" hidden="1">{#N/A,#N/A,TRUE,"AB_Vertrag";#N/A,#N/A,TRUE,"AB_BWL"}</definedName>
    <definedName name="gfghfgfgff" localSheetId="29">"{#N/A;#N/A;TRUE;""AB_Vertrag""|#N/A;#N/A;TRUE;""AB_BWL""}"</definedName>
    <definedName name="gfghfgfgff" localSheetId="5" hidden="1">{#N/A,#N/A,TRUE,"AB_Vertrag";#N/A,#N/A,TRUE,"AB_BWL"}</definedName>
    <definedName name="gfghfgfgff" hidden="1">{#N/A,#N/A,TRUE,"AB_Vertrag";#N/A,#N/A,TRUE,"AB_BWL"}</definedName>
    <definedName name="GG_GRP" localSheetId="22">#REF!</definedName>
    <definedName name="GG_GRP" localSheetId="25">#REF!</definedName>
    <definedName name="GG_GRP" localSheetId="1">#REF!</definedName>
    <definedName name="GG_GRP" localSheetId="29">#REF!</definedName>
    <definedName name="GG_GRP">#REF!</definedName>
    <definedName name="GMAC" localSheetId="10" hidden="1">{#N/A,#N/A,FALSE,"Assessment";#N/A,#N/A,FALSE,"Staffing";#N/A,#N/A,FALSE,"Hires";#N/A,#N/A,FALSE,"Assumptions"}</definedName>
    <definedName name="GMAC" localSheetId="14" hidden="1">{#N/A,#N/A,FALSE,"Assessment";#N/A,#N/A,FALSE,"Staffing";#N/A,#N/A,FALSE,"Hires";#N/A,#N/A,FALSE,"Assumptions"}</definedName>
    <definedName name="GMAC" localSheetId="20" hidden="1">{#N/A,#N/A,FALSE,"Assessment";#N/A,#N/A,FALSE,"Staffing";#N/A,#N/A,FALSE,"Hires";#N/A,#N/A,FALSE,"Assumptions"}</definedName>
    <definedName name="GMAC" localSheetId="16" hidden="1">{#N/A,#N/A,FALSE,"Assessment";#N/A,#N/A,FALSE,"Staffing";#N/A,#N/A,FALSE,"Hires";#N/A,#N/A,FALSE,"Assumptions"}</definedName>
    <definedName name="GMAC" localSheetId="21" hidden="1">{#N/A,#N/A,FALSE,"Assessment";#N/A,#N/A,FALSE,"Staffing";#N/A,#N/A,FALSE,"Hires";#N/A,#N/A,FALSE,"Assumptions"}</definedName>
    <definedName name="GMAC" localSheetId="22">"{#N/A;#N/A;FALSE;""Assessment""|#N/A;#N/A;FALSE;""Staffing""|#N/A;#N/A;FALSE;""Hires""|#N/A;#N/A;FALSE;""Assumptions""}"</definedName>
    <definedName name="GMAC" localSheetId="23" hidden="1">{#N/A,#N/A,FALSE,"Assessment";#N/A,#N/A,FALSE,"Staffing";#N/A,#N/A,FALSE,"Hires";#N/A,#N/A,FALSE,"Assumptions"}</definedName>
    <definedName name="GMAC" localSheetId="24" hidden="1">{#N/A,#N/A,FALSE,"Assessment";#N/A,#N/A,FALSE,"Staffing";#N/A,#N/A,FALSE,"Hires";#N/A,#N/A,FALSE,"Assumptions"}</definedName>
    <definedName name="GMAC" localSheetId="18" hidden="1">{#N/A,#N/A,FALSE,"Assessment";#N/A,#N/A,FALSE,"Staffing";#N/A,#N/A,FALSE,"Hires";#N/A,#N/A,FALSE,"Assumptions"}</definedName>
    <definedName name="GMAC" localSheetId="25">"{#N/A;#N/A;FALSE;""Assessment""|#N/A;#N/A;FALSE;""Staffing""|#N/A;#N/A;FALSE;""Hires""|#N/A;#N/A;FALSE;""Assumptions""}"</definedName>
    <definedName name="GMAC" localSheetId="1">"{#N/A;#N/A;FALSE;""Assessment""|#N/A;#N/A;FALSE;""Staffing""|#N/A;#N/A;FALSE;""Hires""|#N/A;#N/A;FALSE;""Assumptions""}"</definedName>
    <definedName name="GMAC" localSheetId="30" hidden="1">{#N/A,#N/A,FALSE,"Assessment";#N/A,#N/A,FALSE,"Staffing";#N/A,#N/A,FALSE,"Hires";#N/A,#N/A,FALSE,"Assumptions"}</definedName>
    <definedName name="GMAC" localSheetId="19" hidden="1">{#N/A,#N/A,FALSE,"Assessment";#N/A,#N/A,FALSE,"Staffing";#N/A,#N/A,FALSE,"Hires";#N/A,#N/A,FALSE,"Assumptions"}</definedName>
    <definedName name="GMAC" localSheetId="31" hidden="1">{#N/A,#N/A,FALSE,"Assessment";#N/A,#N/A,FALSE,"Staffing";#N/A,#N/A,FALSE,"Hires";#N/A,#N/A,FALSE,"Assumptions"}</definedName>
    <definedName name="GMAC" localSheetId="29">"{#N/A;#N/A;FALSE;""Assessment""|#N/A;#N/A;FALSE;""Staffing""|#N/A;#N/A;FALSE;""Hires""|#N/A;#N/A;FALSE;""Assumptions""}"</definedName>
    <definedName name="GMAC" localSheetId="5" hidden="1">{#N/A,#N/A,FALSE,"Assessment";#N/A,#N/A,FALSE,"Staffing";#N/A,#N/A,FALSE,"Hires";#N/A,#N/A,FALSE,"Assumptions"}</definedName>
    <definedName name="GMAC" hidden="1">{#N/A,#N/A,FALSE,"Assessment";#N/A,#N/A,FALSE,"Staffing";#N/A,#N/A,FALSE,"Hires";#N/A,#N/A,FALSE,"Assumptions"}</definedName>
    <definedName name="gmk" localSheetId="10" hidden="1">{#N/A,#N/A,FALSE,"Assessment";#N/A,#N/A,FALSE,"Staffing";#N/A,#N/A,FALSE,"Hires";#N/A,#N/A,FALSE,"Assumptions"}</definedName>
    <definedName name="gmk" localSheetId="14" hidden="1">{#N/A,#N/A,FALSE,"Assessment";#N/A,#N/A,FALSE,"Staffing";#N/A,#N/A,FALSE,"Hires";#N/A,#N/A,FALSE,"Assumptions"}</definedName>
    <definedName name="gmk" localSheetId="20" hidden="1">{#N/A,#N/A,FALSE,"Assessment";#N/A,#N/A,FALSE,"Staffing";#N/A,#N/A,FALSE,"Hires";#N/A,#N/A,FALSE,"Assumptions"}</definedName>
    <definedName name="gmk" localSheetId="16" hidden="1">{#N/A,#N/A,FALSE,"Assessment";#N/A,#N/A,FALSE,"Staffing";#N/A,#N/A,FALSE,"Hires";#N/A,#N/A,FALSE,"Assumptions"}</definedName>
    <definedName name="gmk" localSheetId="21" hidden="1">{#N/A,#N/A,FALSE,"Assessment";#N/A,#N/A,FALSE,"Staffing";#N/A,#N/A,FALSE,"Hires";#N/A,#N/A,FALSE,"Assumptions"}</definedName>
    <definedName name="gmk" localSheetId="22">"{#N/A;#N/A;FALSE;""Assessment""|#N/A;#N/A;FALSE;""Staffing""|#N/A;#N/A;FALSE;""Hires""|#N/A;#N/A;FALSE;""Assumptions""}"</definedName>
    <definedName name="gmk" localSheetId="23" hidden="1">{#N/A,#N/A,FALSE,"Assessment";#N/A,#N/A,FALSE,"Staffing";#N/A,#N/A,FALSE,"Hires";#N/A,#N/A,FALSE,"Assumptions"}</definedName>
    <definedName name="gmk" localSheetId="24" hidden="1">{#N/A,#N/A,FALSE,"Assessment";#N/A,#N/A,FALSE,"Staffing";#N/A,#N/A,FALSE,"Hires";#N/A,#N/A,FALSE,"Assumptions"}</definedName>
    <definedName name="gmk" localSheetId="18" hidden="1">{#N/A,#N/A,FALSE,"Assessment";#N/A,#N/A,FALSE,"Staffing";#N/A,#N/A,FALSE,"Hires";#N/A,#N/A,FALSE,"Assumptions"}</definedName>
    <definedName name="gmk" localSheetId="25">"{#N/A;#N/A;FALSE;""Assessment""|#N/A;#N/A;FALSE;""Staffing""|#N/A;#N/A;FALSE;""Hires""|#N/A;#N/A;FALSE;""Assumptions""}"</definedName>
    <definedName name="gmk" localSheetId="1">"{#N/A;#N/A;FALSE;""Assessment""|#N/A;#N/A;FALSE;""Staffing""|#N/A;#N/A;FALSE;""Hires""|#N/A;#N/A;FALSE;""Assumptions""}"</definedName>
    <definedName name="gmk" localSheetId="30" hidden="1">{#N/A,#N/A,FALSE,"Assessment";#N/A,#N/A,FALSE,"Staffing";#N/A,#N/A,FALSE,"Hires";#N/A,#N/A,FALSE,"Assumptions"}</definedName>
    <definedName name="gmk" localSheetId="19" hidden="1">{#N/A,#N/A,FALSE,"Assessment";#N/A,#N/A,FALSE,"Staffing";#N/A,#N/A,FALSE,"Hires";#N/A,#N/A,FALSE,"Assumptions"}</definedName>
    <definedName name="gmk" localSheetId="31" hidden="1">{#N/A,#N/A,FALSE,"Assessment";#N/A,#N/A,FALSE,"Staffing";#N/A,#N/A,FALSE,"Hires";#N/A,#N/A,FALSE,"Assumptions"}</definedName>
    <definedName name="gmk" localSheetId="29">"{#N/A;#N/A;FALSE;""Assessment""|#N/A;#N/A;FALSE;""Staffing""|#N/A;#N/A;FALSE;""Hires""|#N/A;#N/A;FALSE;""Assumptions""}"</definedName>
    <definedName name="gmk" localSheetId="5" hidden="1">{#N/A,#N/A,FALSE,"Assessment";#N/A,#N/A,FALSE,"Staffing";#N/A,#N/A,FALSE,"Hires";#N/A,#N/A,FALSE,"Assumptions"}</definedName>
    <definedName name="gmk" hidden="1">{#N/A,#N/A,FALSE,"Assessment";#N/A,#N/A,FALSE,"Staffing";#N/A,#N/A,FALSE,"Hires";#N/A,#N/A,FALSE,"Assumptions"}</definedName>
    <definedName name="GraphAll" localSheetId="22">#REF!</definedName>
    <definedName name="GraphAll" localSheetId="25">#REF!</definedName>
    <definedName name="GraphAll" localSheetId="1">#REF!</definedName>
    <definedName name="GraphAll" localSheetId="29">#REF!</definedName>
    <definedName name="GraphAll">#REF!</definedName>
    <definedName name="GraphPCMC" localSheetId="22">#REF!</definedName>
    <definedName name="GraphPCMC" localSheetId="25">#REF!</definedName>
    <definedName name="GraphPCMC" localSheetId="1">#REF!</definedName>
    <definedName name="GraphPCMC" localSheetId="29">#REF!</definedName>
    <definedName name="GraphPCMC">#REF!</definedName>
    <definedName name="GraphPMMC" localSheetId="22">#REF!</definedName>
    <definedName name="GraphPMMC" localSheetId="25">#REF!</definedName>
    <definedName name="GraphPMMC" localSheetId="1">#REF!</definedName>
    <definedName name="GraphPMMC" localSheetId="29">#REF!</definedName>
    <definedName name="GraphPMMC">#REF!</definedName>
    <definedName name="GraphPSJH">#REF!</definedName>
    <definedName name="GraphPSJMC">#REF!</definedName>
    <definedName name="GraphPSMH">#REF!</definedName>
    <definedName name="GraphPUSMC">#REF!</definedName>
    <definedName name="greg" localSheetId="10" hidden="1">{#N/A,#N/A,FALSE,"Assessment";#N/A,#N/A,FALSE,"Staffing";#N/A,#N/A,FALSE,"Hires";#N/A,#N/A,FALSE,"Assumptions"}</definedName>
    <definedName name="greg" localSheetId="14" hidden="1">{#N/A,#N/A,FALSE,"Assessment";#N/A,#N/A,FALSE,"Staffing";#N/A,#N/A,FALSE,"Hires";#N/A,#N/A,FALSE,"Assumptions"}</definedName>
    <definedName name="greg" localSheetId="20" hidden="1">{#N/A,#N/A,FALSE,"Assessment";#N/A,#N/A,FALSE,"Staffing";#N/A,#N/A,FALSE,"Hires";#N/A,#N/A,FALSE,"Assumptions"}</definedName>
    <definedName name="greg" localSheetId="16" hidden="1">{#N/A,#N/A,FALSE,"Assessment";#N/A,#N/A,FALSE,"Staffing";#N/A,#N/A,FALSE,"Hires";#N/A,#N/A,FALSE,"Assumptions"}</definedName>
    <definedName name="greg" localSheetId="21" hidden="1">{#N/A,#N/A,FALSE,"Assessment";#N/A,#N/A,FALSE,"Staffing";#N/A,#N/A,FALSE,"Hires";#N/A,#N/A,FALSE,"Assumptions"}</definedName>
    <definedName name="greg" localSheetId="22">"{#N/A;#N/A;FALSE;""Assessment""|#N/A;#N/A;FALSE;""Staffing""|#N/A;#N/A;FALSE;""Hires""|#N/A;#N/A;FALSE;""Assumptions""}"</definedName>
    <definedName name="greg" localSheetId="23" hidden="1">{#N/A,#N/A,FALSE,"Assessment";#N/A,#N/A,FALSE,"Staffing";#N/A,#N/A,FALSE,"Hires";#N/A,#N/A,FALSE,"Assumptions"}</definedName>
    <definedName name="greg" localSheetId="24" hidden="1">{#N/A,#N/A,FALSE,"Assessment";#N/A,#N/A,FALSE,"Staffing";#N/A,#N/A,FALSE,"Hires";#N/A,#N/A,FALSE,"Assumptions"}</definedName>
    <definedName name="greg" localSheetId="18" hidden="1">{#N/A,#N/A,FALSE,"Assessment";#N/A,#N/A,FALSE,"Staffing";#N/A,#N/A,FALSE,"Hires";#N/A,#N/A,FALSE,"Assumptions"}</definedName>
    <definedName name="greg" localSheetId="25">"{#N/A;#N/A;FALSE;""Assessment""|#N/A;#N/A;FALSE;""Staffing""|#N/A;#N/A;FALSE;""Hires""|#N/A;#N/A;FALSE;""Assumptions""}"</definedName>
    <definedName name="greg" localSheetId="1">"{#N/A;#N/A;FALSE;""Assessment""|#N/A;#N/A;FALSE;""Staffing""|#N/A;#N/A;FALSE;""Hires""|#N/A;#N/A;FALSE;""Assumptions""}"</definedName>
    <definedName name="greg" localSheetId="30" hidden="1">{#N/A,#N/A,FALSE,"Assessment";#N/A,#N/A,FALSE,"Staffing";#N/A,#N/A,FALSE,"Hires";#N/A,#N/A,FALSE,"Assumptions"}</definedName>
    <definedName name="greg" localSheetId="19" hidden="1">{#N/A,#N/A,FALSE,"Assessment";#N/A,#N/A,FALSE,"Staffing";#N/A,#N/A,FALSE,"Hires";#N/A,#N/A,FALSE,"Assumptions"}</definedName>
    <definedName name="greg" localSheetId="31" hidden="1">{#N/A,#N/A,FALSE,"Assessment";#N/A,#N/A,FALSE,"Staffing";#N/A,#N/A,FALSE,"Hires";#N/A,#N/A,FALSE,"Assumptions"}</definedName>
    <definedName name="greg" localSheetId="29">"{#N/A;#N/A;FALSE;""Assessment""|#N/A;#N/A;FALSE;""Staffing""|#N/A;#N/A;FALSE;""Hires""|#N/A;#N/A;FALSE;""Assumptions""}"</definedName>
    <definedName name="greg" localSheetId="5" hidden="1">{#N/A,#N/A,FALSE,"Assessment";#N/A,#N/A,FALSE,"Staffing";#N/A,#N/A,FALSE,"Hires";#N/A,#N/A,FALSE,"Assumptions"}</definedName>
    <definedName name="greg" hidden="1">{#N/A,#N/A,FALSE,"Assessment";#N/A,#N/A,FALSE,"Staffing";#N/A,#N/A,FALSE,"Hires";#N/A,#N/A,FALSE,"Assumptions"}</definedName>
    <definedName name="Group_Type">#REF!</definedName>
    <definedName name="GroupCAPEX" localSheetId="22">#REF!</definedName>
    <definedName name="GroupCAPEX" localSheetId="25">#REF!</definedName>
    <definedName name="GroupCAPEX" localSheetId="1">#REF!</definedName>
    <definedName name="GroupCAPEX" localSheetId="29">#REF!</definedName>
    <definedName name="GroupCAPEX">#REF!</definedName>
    <definedName name="Grouppbit" localSheetId="22">#REF!</definedName>
    <definedName name="Grouppbit" localSheetId="25">#REF!</definedName>
    <definedName name="Grouppbit" localSheetId="1">#REF!</definedName>
    <definedName name="Grouppbit" localSheetId="29">#REF!</definedName>
    <definedName name="Grouppbit">#REF!</definedName>
    <definedName name="Groupto" localSheetId="22">#REF!</definedName>
    <definedName name="Groupto" localSheetId="25">#REF!</definedName>
    <definedName name="Groupto" localSheetId="1">#REF!</definedName>
    <definedName name="Groupto" localSheetId="29">#REF!</definedName>
    <definedName name="Groupto">#REF!</definedName>
    <definedName name="HAPPYNESS">#REF!</definedName>
    <definedName name="hhhh" localSheetId="10" hidden="1">{#N/A,#N/A,FALSE,"Assessment";#N/A,#N/A,FALSE,"Staffing";#N/A,#N/A,FALSE,"Hires";#N/A,#N/A,FALSE,"Assumptions"}</definedName>
    <definedName name="hhhh" localSheetId="14" hidden="1">{#N/A,#N/A,FALSE,"Assessment";#N/A,#N/A,FALSE,"Staffing";#N/A,#N/A,FALSE,"Hires";#N/A,#N/A,FALSE,"Assumptions"}</definedName>
    <definedName name="hhhh" localSheetId="20" hidden="1">{#N/A,#N/A,FALSE,"Assessment";#N/A,#N/A,FALSE,"Staffing";#N/A,#N/A,FALSE,"Hires";#N/A,#N/A,FALSE,"Assumptions"}</definedName>
    <definedName name="hhhh" localSheetId="16" hidden="1">{#N/A,#N/A,FALSE,"Assessment";#N/A,#N/A,FALSE,"Staffing";#N/A,#N/A,FALSE,"Hires";#N/A,#N/A,FALSE,"Assumptions"}</definedName>
    <definedName name="hhhh" localSheetId="21" hidden="1">{#N/A,#N/A,FALSE,"Assessment";#N/A,#N/A,FALSE,"Staffing";#N/A,#N/A,FALSE,"Hires";#N/A,#N/A,FALSE,"Assumptions"}</definedName>
    <definedName name="hhhh" localSheetId="22">"{#N/A;#N/A;FALSE;""Assessment""|#N/A;#N/A;FALSE;""Staffing""|#N/A;#N/A;FALSE;""Hires""|#N/A;#N/A;FALSE;""Assumptions""}"</definedName>
    <definedName name="hhhh" localSheetId="23" hidden="1">{#N/A,#N/A,FALSE,"Assessment";#N/A,#N/A,FALSE,"Staffing";#N/A,#N/A,FALSE,"Hires";#N/A,#N/A,FALSE,"Assumptions"}</definedName>
    <definedName name="hhhh" localSheetId="24" hidden="1">{#N/A,#N/A,FALSE,"Assessment";#N/A,#N/A,FALSE,"Staffing";#N/A,#N/A,FALSE,"Hires";#N/A,#N/A,FALSE,"Assumptions"}</definedName>
    <definedName name="hhhh" localSheetId="18" hidden="1">{#N/A,#N/A,FALSE,"Assessment";#N/A,#N/A,FALSE,"Staffing";#N/A,#N/A,FALSE,"Hires";#N/A,#N/A,FALSE,"Assumptions"}</definedName>
    <definedName name="hhhh" localSheetId="25">"{#N/A;#N/A;FALSE;""Assessment""|#N/A;#N/A;FALSE;""Staffing""|#N/A;#N/A;FALSE;""Hires""|#N/A;#N/A;FALSE;""Assumptions""}"</definedName>
    <definedName name="hhhh" localSheetId="1">"{#N/A;#N/A;FALSE;""Assessment""|#N/A;#N/A;FALSE;""Staffing""|#N/A;#N/A;FALSE;""Hires""|#N/A;#N/A;FALSE;""Assumptions""}"</definedName>
    <definedName name="hhhh" localSheetId="30" hidden="1">{#N/A,#N/A,FALSE,"Assessment";#N/A,#N/A,FALSE,"Staffing";#N/A,#N/A,FALSE,"Hires";#N/A,#N/A,FALSE,"Assumptions"}</definedName>
    <definedName name="hhhh" localSheetId="19" hidden="1">{#N/A,#N/A,FALSE,"Assessment";#N/A,#N/A,FALSE,"Staffing";#N/A,#N/A,FALSE,"Hires";#N/A,#N/A,FALSE,"Assumptions"}</definedName>
    <definedName name="hhhh" localSheetId="31" hidden="1">{#N/A,#N/A,FALSE,"Assessment";#N/A,#N/A,FALSE,"Staffing";#N/A,#N/A,FALSE,"Hires";#N/A,#N/A,FALSE,"Assumptions"}</definedName>
    <definedName name="hhhh" localSheetId="29">"{#N/A;#N/A;FALSE;""Assessment""|#N/A;#N/A;FALSE;""Staffing""|#N/A;#N/A;FALSE;""Hires""|#N/A;#N/A;FALSE;""Assumptions""}"</definedName>
    <definedName name="hhhh" localSheetId="5" hidden="1">{#N/A,#N/A,FALSE,"Assessment";#N/A,#N/A,FALSE,"Staffing";#N/A,#N/A,FALSE,"Hires";#N/A,#N/A,FALSE,"Assumptions"}</definedName>
    <definedName name="hhhh" hidden="1">{#N/A,#N/A,FALSE,"Assessment";#N/A,#N/A,FALSE,"Staffing";#N/A,#N/A,FALSE,"Hires";#N/A,#N/A,FALSE,"Assumptions"}</definedName>
    <definedName name="hj" localSheetId="10" hidden="1">{#N/A,#N/A,FALSE,"LOS West";#N/A,#N/A,FALSE,"LOS East";#N/A,#N/A,FALSE,"LOS Inc."}</definedName>
    <definedName name="hj" localSheetId="14" hidden="1">{#N/A,#N/A,FALSE,"LOS West";#N/A,#N/A,FALSE,"LOS East";#N/A,#N/A,FALSE,"LOS Inc."}</definedName>
    <definedName name="hj" localSheetId="20" hidden="1">{#N/A,#N/A,FALSE,"LOS West";#N/A,#N/A,FALSE,"LOS East";#N/A,#N/A,FALSE,"LOS Inc."}</definedName>
    <definedName name="hj" localSheetId="16" hidden="1">{#N/A,#N/A,FALSE,"LOS West";#N/A,#N/A,FALSE,"LOS East";#N/A,#N/A,FALSE,"LOS Inc."}</definedName>
    <definedName name="hj" localSheetId="21" hidden="1">{#N/A,#N/A,FALSE,"LOS West";#N/A,#N/A,FALSE,"LOS East";#N/A,#N/A,FALSE,"LOS Inc."}</definedName>
    <definedName name="hj" localSheetId="22">"{#N/A;#N/A;FALSE;""LOS West""|#N/A;#N/A;FALSE;""LOS East""|#N/A;#N/A;FALSE;""LOS Inc.""}"</definedName>
    <definedName name="hj" localSheetId="23" hidden="1">{#N/A,#N/A,FALSE,"LOS West";#N/A,#N/A,FALSE,"LOS East";#N/A,#N/A,FALSE,"LOS Inc."}</definedName>
    <definedName name="hj" localSheetId="24" hidden="1">{#N/A,#N/A,FALSE,"LOS West";#N/A,#N/A,FALSE,"LOS East";#N/A,#N/A,FALSE,"LOS Inc."}</definedName>
    <definedName name="hj" localSheetId="18" hidden="1">{#N/A,#N/A,FALSE,"LOS West";#N/A,#N/A,FALSE,"LOS East";#N/A,#N/A,FALSE,"LOS Inc."}</definedName>
    <definedName name="hj" localSheetId="25">"{#N/A;#N/A;FALSE;""LOS West""|#N/A;#N/A;FALSE;""LOS East""|#N/A;#N/A;FALSE;""LOS Inc.""}"</definedName>
    <definedName name="hj" localSheetId="1">"{#N/A;#N/A;FALSE;""LOS West""|#N/A;#N/A;FALSE;""LOS East""|#N/A;#N/A;FALSE;""LOS Inc.""}"</definedName>
    <definedName name="hj" localSheetId="30" hidden="1">{#N/A,#N/A,FALSE,"LOS West";#N/A,#N/A,FALSE,"LOS East";#N/A,#N/A,FALSE,"LOS Inc."}</definedName>
    <definedName name="hj" localSheetId="19" hidden="1">{#N/A,#N/A,FALSE,"LOS West";#N/A,#N/A,FALSE,"LOS East";#N/A,#N/A,FALSE,"LOS Inc."}</definedName>
    <definedName name="hj" localSheetId="31" hidden="1">{#N/A,#N/A,FALSE,"LOS West";#N/A,#N/A,FALSE,"LOS East";#N/A,#N/A,FALSE,"LOS Inc."}</definedName>
    <definedName name="hj" localSheetId="29">"{#N/A;#N/A;FALSE;""LOS West""|#N/A;#N/A;FALSE;""LOS East""|#N/A;#N/A;FALSE;""LOS Inc.""}"</definedName>
    <definedName name="hj" localSheetId="5" hidden="1">{#N/A,#N/A,FALSE,"LOS West";#N/A,#N/A,FALSE,"LOS East";#N/A,#N/A,FALSE,"LOS Inc."}</definedName>
    <definedName name="hj" hidden="1">{#N/A,#N/A,FALSE,"LOS West";#N/A,#N/A,FALSE,"LOS East";#N/A,#N/A,FALSE,"LOS Inc."}</definedName>
    <definedName name="HOME" localSheetId="10" hidden="1">{#N/A,#N/A,FALSE,"Assessment";#N/A,#N/A,FALSE,"Staffing";#N/A,#N/A,FALSE,"Hires";#N/A,#N/A,FALSE,"Assumptions"}</definedName>
    <definedName name="HOME" localSheetId="14" hidden="1">{#N/A,#N/A,FALSE,"Assessment";#N/A,#N/A,FALSE,"Staffing";#N/A,#N/A,FALSE,"Hires";#N/A,#N/A,FALSE,"Assumptions"}</definedName>
    <definedName name="HOME" localSheetId="20" hidden="1">{#N/A,#N/A,FALSE,"Assessment";#N/A,#N/A,FALSE,"Staffing";#N/A,#N/A,FALSE,"Hires";#N/A,#N/A,FALSE,"Assumptions"}</definedName>
    <definedName name="HOME" localSheetId="16" hidden="1">{#N/A,#N/A,FALSE,"Assessment";#N/A,#N/A,FALSE,"Staffing";#N/A,#N/A,FALSE,"Hires";#N/A,#N/A,FALSE,"Assumptions"}</definedName>
    <definedName name="HOME" localSheetId="21" hidden="1">{#N/A,#N/A,FALSE,"Assessment";#N/A,#N/A,FALSE,"Staffing";#N/A,#N/A,FALSE,"Hires";#N/A,#N/A,FALSE,"Assumptions"}</definedName>
    <definedName name="HOME" localSheetId="22">"{#N/A;#N/A;FALSE;""Assessment""|#N/A;#N/A;FALSE;""Staffing""|#N/A;#N/A;FALSE;""Hires""|#N/A;#N/A;FALSE;""Assumptions""}"</definedName>
    <definedName name="HOME" localSheetId="23" hidden="1">{#N/A,#N/A,FALSE,"Assessment";#N/A,#N/A,FALSE,"Staffing";#N/A,#N/A,FALSE,"Hires";#N/A,#N/A,FALSE,"Assumptions"}</definedName>
    <definedName name="HOME" localSheetId="24" hidden="1">{#N/A,#N/A,FALSE,"Assessment";#N/A,#N/A,FALSE,"Staffing";#N/A,#N/A,FALSE,"Hires";#N/A,#N/A,FALSE,"Assumptions"}</definedName>
    <definedName name="HOME" localSheetId="18" hidden="1">{#N/A,#N/A,FALSE,"Assessment";#N/A,#N/A,FALSE,"Staffing";#N/A,#N/A,FALSE,"Hires";#N/A,#N/A,FALSE,"Assumptions"}</definedName>
    <definedName name="HOME" localSheetId="25">"{#N/A;#N/A;FALSE;""Assessment""|#N/A;#N/A;FALSE;""Staffing""|#N/A;#N/A;FALSE;""Hires""|#N/A;#N/A;FALSE;""Assumptions""}"</definedName>
    <definedName name="HOME" localSheetId="1">"{#N/A;#N/A;FALSE;""Assessment""|#N/A;#N/A;FALSE;""Staffing""|#N/A;#N/A;FALSE;""Hires""|#N/A;#N/A;FALSE;""Assumptions""}"</definedName>
    <definedName name="HOME" localSheetId="30" hidden="1">{#N/A,#N/A,FALSE,"Assessment";#N/A,#N/A,FALSE,"Staffing";#N/A,#N/A,FALSE,"Hires";#N/A,#N/A,FALSE,"Assumptions"}</definedName>
    <definedName name="HOME" localSheetId="19" hidden="1">{#N/A,#N/A,FALSE,"Assessment";#N/A,#N/A,FALSE,"Staffing";#N/A,#N/A,FALSE,"Hires";#N/A,#N/A,FALSE,"Assumptions"}</definedName>
    <definedName name="HOME" localSheetId="31" hidden="1">{#N/A,#N/A,FALSE,"Assessment";#N/A,#N/A,FALSE,"Staffing";#N/A,#N/A,FALSE,"Hires";#N/A,#N/A,FALSE,"Assumptions"}</definedName>
    <definedName name="HOME" localSheetId="29">"{#N/A;#N/A;FALSE;""Assessment""|#N/A;#N/A;FALSE;""Staffing""|#N/A;#N/A;FALSE;""Hires""|#N/A;#N/A;FALSE;""Assumptions""}"</definedName>
    <definedName name="HOME" localSheetId="5" hidden="1">{#N/A,#N/A,FALSE,"Assessment";#N/A,#N/A,FALSE,"Staffing";#N/A,#N/A,FALSE,"Hires";#N/A,#N/A,FALSE,"Assumptions"}</definedName>
    <definedName name="HOME" hidden="1">{#N/A,#N/A,FALSE,"Assessment";#N/A,#N/A,FALSE,"Staffing";#N/A,#N/A,FALSE,"Hires";#N/A,#N/A,FALSE,"Assumptions"}</definedName>
    <definedName name="HOMFE" localSheetId="10" hidden="1">{#N/A,#N/A,FALSE,"Assessment";#N/A,#N/A,FALSE,"Staffing";#N/A,#N/A,FALSE,"Hires";#N/A,#N/A,FALSE,"Assumptions"}</definedName>
    <definedName name="HOMFE" localSheetId="14" hidden="1">{#N/A,#N/A,FALSE,"Assessment";#N/A,#N/A,FALSE,"Staffing";#N/A,#N/A,FALSE,"Hires";#N/A,#N/A,FALSE,"Assumptions"}</definedName>
    <definedName name="HOMFE" localSheetId="20" hidden="1">{#N/A,#N/A,FALSE,"Assessment";#N/A,#N/A,FALSE,"Staffing";#N/A,#N/A,FALSE,"Hires";#N/A,#N/A,FALSE,"Assumptions"}</definedName>
    <definedName name="HOMFE" localSheetId="16" hidden="1">{#N/A,#N/A,FALSE,"Assessment";#N/A,#N/A,FALSE,"Staffing";#N/A,#N/A,FALSE,"Hires";#N/A,#N/A,FALSE,"Assumptions"}</definedName>
    <definedName name="HOMFE" localSheetId="21" hidden="1">{#N/A,#N/A,FALSE,"Assessment";#N/A,#N/A,FALSE,"Staffing";#N/A,#N/A,FALSE,"Hires";#N/A,#N/A,FALSE,"Assumptions"}</definedName>
    <definedName name="HOMFE" localSheetId="22">"{#N/A;#N/A;FALSE;""Assessment""|#N/A;#N/A;FALSE;""Staffing""|#N/A;#N/A;FALSE;""Hires""|#N/A;#N/A;FALSE;""Assumptions""}"</definedName>
    <definedName name="HOMFE" localSheetId="23" hidden="1">{#N/A,#N/A,FALSE,"Assessment";#N/A,#N/A,FALSE,"Staffing";#N/A,#N/A,FALSE,"Hires";#N/A,#N/A,FALSE,"Assumptions"}</definedName>
    <definedName name="HOMFE" localSheetId="24" hidden="1">{#N/A,#N/A,FALSE,"Assessment";#N/A,#N/A,FALSE,"Staffing";#N/A,#N/A,FALSE,"Hires";#N/A,#N/A,FALSE,"Assumptions"}</definedName>
    <definedName name="HOMFE" localSheetId="18" hidden="1">{#N/A,#N/A,FALSE,"Assessment";#N/A,#N/A,FALSE,"Staffing";#N/A,#N/A,FALSE,"Hires";#N/A,#N/A,FALSE,"Assumptions"}</definedName>
    <definedName name="HOMFE" localSheetId="25">"{#N/A;#N/A;FALSE;""Assessment""|#N/A;#N/A;FALSE;""Staffing""|#N/A;#N/A;FALSE;""Hires""|#N/A;#N/A;FALSE;""Assumptions""}"</definedName>
    <definedName name="HOMFE" localSheetId="1">"{#N/A;#N/A;FALSE;""Assessment""|#N/A;#N/A;FALSE;""Staffing""|#N/A;#N/A;FALSE;""Hires""|#N/A;#N/A;FALSE;""Assumptions""}"</definedName>
    <definedName name="HOMFE" localSheetId="30" hidden="1">{#N/A,#N/A,FALSE,"Assessment";#N/A,#N/A,FALSE,"Staffing";#N/A,#N/A,FALSE,"Hires";#N/A,#N/A,FALSE,"Assumptions"}</definedName>
    <definedName name="HOMFE" localSheetId="19" hidden="1">{#N/A,#N/A,FALSE,"Assessment";#N/A,#N/A,FALSE,"Staffing";#N/A,#N/A,FALSE,"Hires";#N/A,#N/A,FALSE,"Assumptions"}</definedName>
    <definedName name="HOMFE" localSheetId="31" hidden="1">{#N/A,#N/A,FALSE,"Assessment";#N/A,#N/A,FALSE,"Staffing";#N/A,#N/A,FALSE,"Hires";#N/A,#N/A,FALSE,"Assumptions"}</definedName>
    <definedName name="HOMFE" localSheetId="29">"{#N/A;#N/A;FALSE;""Assessment""|#N/A;#N/A;FALSE;""Staffing""|#N/A;#N/A;FALSE;""Hires""|#N/A;#N/A;FALSE;""Assumptions""}"</definedName>
    <definedName name="HOMFE" localSheetId="5" hidden="1">{#N/A,#N/A,FALSE,"Assessment";#N/A,#N/A,FALSE,"Staffing";#N/A,#N/A,FALSE,"Hires";#N/A,#N/A,FALSE,"Assumptions"}</definedName>
    <definedName name="HOMFE" hidden="1">{#N/A,#N/A,FALSE,"Assessment";#N/A,#N/A,FALSE,"Staffing";#N/A,#N/A,FALSE,"Hires";#N/A,#N/A,FALSE,"Assumptions"}</definedName>
    <definedName name="HOURLY_LABOR" localSheetId="22">#REF!</definedName>
    <definedName name="HOURLY_LABOR" localSheetId="25">#REF!</definedName>
    <definedName name="HOURLY_LABOR" localSheetId="1">#REF!</definedName>
    <definedName name="HOURLY_LABOR" localSheetId="29">#REF!</definedName>
    <definedName name="HOURLY_LABOR">#REF!</definedName>
    <definedName name="HTML_CodePage" hidden="1">1252</definedName>
    <definedName name="HTML_Control" localSheetId="10" hidden="1">{"'Sheet1'!$A$1:$M$69"}</definedName>
    <definedName name="HTML_Control" localSheetId="14" hidden="1">{"'Sheet1'!$A$1:$M$69"}</definedName>
    <definedName name="HTML_Control" localSheetId="20" hidden="1">{"'Sheet1'!$A$1:$M$69"}</definedName>
    <definedName name="HTML_Control" localSheetId="16" hidden="1">{"'Sheet1'!$A$1:$M$69"}</definedName>
    <definedName name="HTML_Control" localSheetId="21" hidden="1">{"'Sheet1'!$A$1:$M$69"}</definedName>
    <definedName name="HTML_Control" localSheetId="22" hidden="1">{"'Sheet1'!$A$1:$M$69"}</definedName>
    <definedName name="HTML_Control" localSheetId="23" hidden="1">{"'Sheet1'!$A$1:$M$69"}</definedName>
    <definedName name="HTML_Control" localSheetId="24" hidden="1">{"'Sheet1'!$A$1:$M$69"}</definedName>
    <definedName name="HTML_Control" localSheetId="18" hidden="1">{"'Sheet1'!$A$1:$M$69"}</definedName>
    <definedName name="HTML_Control" localSheetId="25" hidden="1">{"'Sheet1'!$A$1:$M$69"}</definedName>
    <definedName name="HTML_Control" localSheetId="1" hidden="1">{"'Sheet1'!$A$1:$M$69"}</definedName>
    <definedName name="HTML_Control" localSheetId="30" hidden="1">{"'Sheet1'!$A$1:$M$69"}</definedName>
    <definedName name="HTML_Control" localSheetId="19" hidden="1">{"'Sheet1'!$A$1:$M$69"}</definedName>
    <definedName name="HTML_Control" localSheetId="31" hidden="1">{"'Sheet1'!$A$1:$M$69"}</definedName>
    <definedName name="HTML_Control" localSheetId="29" hidden="1">{"'Sheet1'!$A$1:$M$69"}</definedName>
    <definedName name="HTML_Control" localSheetId="5" hidden="1">{"'Sheet1'!$A$1:$M$69"}</definedName>
    <definedName name="HTML_Control" hidden="1">{"'Sheet1'!$A$1:$M$69"}</definedName>
    <definedName name="HTML_Description" localSheetId="22">"""Claudia Louvenia Hoover was the wife of Robert Winslow McDowell.  Although there is little information on him, there is alot of records on her side of the family."""</definedName>
    <definedName name="HTML_Description" localSheetId="25">"""Claudia Louvenia Hoover was the wife of Robert Winslow McDowell.  Although there is little information on him, there is alot of records on her side of the family."""</definedName>
    <definedName name="HTML_Description" localSheetId="1">"""Claudia Louvenia Hoover was the wife of Robert Winslow McDowell.  Although there is little information on him, there is alot of records on her side of the family."""</definedName>
    <definedName name="HTML_Description" localSheetId="29">"""Claudia Louvenia Hoover was the wife of Robert Winslow McDowell.  Although there is little information on him, there is alot of records on her side of the family."""</definedName>
    <definedName name="HTML_Description" hidden="1">"Claudia Louvenia Hoover was the wife of Robert Winslow McDowell.  Although there is little information on him, there is alot of records on her side of the family."</definedName>
    <definedName name="HTML_Email" localSheetId="22">""""""</definedName>
    <definedName name="HTML_Email" localSheetId="25">""""""</definedName>
    <definedName name="HTML_Email" localSheetId="1">""""""</definedName>
    <definedName name="HTML_Email" localSheetId="29">""""""</definedName>
    <definedName name="HTML_Email" hidden="1">""</definedName>
    <definedName name="HTML_Header" localSheetId="22">"""Sheet1"""</definedName>
    <definedName name="HTML_Header" localSheetId="25">"""Sheet1"""</definedName>
    <definedName name="HTML_Header" localSheetId="1">"""Sheet1"""</definedName>
    <definedName name="HTML_Header" localSheetId="29">"""Sheet1"""</definedName>
    <definedName name="HTML_Header" hidden="1">"Sheet1"</definedName>
    <definedName name="HTML_LastUpdate" localSheetId="22">"""12/31/98"""</definedName>
    <definedName name="HTML_LastUpdate" localSheetId="25">"""12/31/98"""</definedName>
    <definedName name="HTML_LastUpdate" localSheetId="1">"""12/31/98"""</definedName>
    <definedName name="HTML_LastUpdate" localSheetId="29">"""12/31/98"""</definedName>
    <definedName name="HTML_LastUpdate" hidden="1">"12/31/98"</definedName>
    <definedName name="HTML_LineAfter" localSheetId="22">1</definedName>
    <definedName name="HTML_LineAfter" localSheetId="25">1</definedName>
    <definedName name="HTML_LineAfter" localSheetId="1">1</definedName>
    <definedName name="HTML_LineAfter" localSheetId="29">1</definedName>
    <definedName name="HTML_LineAfter" hidden="1">TRUE</definedName>
    <definedName name="HTML_LineBefore" localSheetId="22">1</definedName>
    <definedName name="HTML_LineBefore" localSheetId="25">1</definedName>
    <definedName name="HTML_LineBefore" localSheetId="1">1</definedName>
    <definedName name="HTML_LineBefore" localSheetId="29">1</definedName>
    <definedName name="HTML_LineBefore" hidden="1">TRUE</definedName>
    <definedName name="HTML_Name" localSheetId="22">""""""</definedName>
    <definedName name="HTML_Name" localSheetId="25">""""""</definedName>
    <definedName name="HTML_Name" localSheetId="1">""""""</definedName>
    <definedName name="HTML_Name" localSheetId="29">""""""</definedName>
    <definedName name="HTML_Name" hidden="1">""</definedName>
    <definedName name="HTML_OBDlg2" localSheetId="22">1</definedName>
    <definedName name="HTML_OBDlg2" localSheetId="25">1</definedName>
    <definedName name="HTML_OBDlg2" localSheetId="1">1</definedName>
    <definedName name="HTML_OBDlg2" localSheetId="29">1</definedName>
    <definedName name="HTML_OBDlg2" hidden="1">TRUE</definedName>
    <definedName name="HTML_OBDlg4" localSheetId="22">1</definedName>
    <definedName name="HTML_OBDlg4" localSheetId="25">1</definedName>
    <definedName name="HTML_OBDlg4" localSheetId="1">1</definedName>
    <definedName name="HTML_OBDlg4" localSheetId="29">1</definedName>
    <definedName name="HTML_OBDlg4" hidden="1">TRUE</definedName>
    <definedName name="HTML_OS" hidden="1">0</definedName>
    <definedName name="HTML_PathFile" hidden="1">"C:\My Documents\CLHoover.htm"</definedName>
    <definedName name="HTML_Title" localSheetId="22">"""Claudia Louvenia Hoover's Ancestry"""</definedName>
    <definedName name="HTML_Title" localSheetId="25">"""Claudia Louvenia Hoover's Ancestry"""</definedName>
    <definedName name="HTML_Title" localSheetId="1">"""Claudia Louvenia Hoover's Ancestry"""</definedName>
    <definedName name="HTML_Title" localSheetId="29">"""Claudia Louvenia Hoover's Ancestry"""</definedName>
    <definedName name="HTML_Title" hidden="1">"Claudia Louvenia Hoover's Ancestry"</definedName>
    <definedName name="httgyty" localSheetId="10" hidden="1">{#N/A,#N/A,TRUE,"AB_Vertrag";#N/A,#N/A,TRUE,"AB_BWL"}</definedName>
    <definedName name="httgyty" localSheetId="14" hidden="1">{#N/A,#N/A,TRUE,"AB_Vertrag";#N/A,#N/A,TRUE,"AB_BWL"}</definedName>
    <definedName name="httgyty" localSheetId="20" hidden="1">{#N/A,#N/A,TRUE,"AB_Vertrag";#N/A,#N/A,TRUE,"AB_BWL"}</definedName>
    <definedName name="httgyty" localSheetId="21" hidden="1">{#N/A,#N/A,TRUE,"AB_Vertrag";#N/A,#N/A,TRUE,"AB_BWL"}</definedName>
    <definedName name="httgyty" localSheetId="22">"{#N/A;#N/A;TRUE;""AB_Vertrag""|#N/A;#N/A;TRUE;""AB_BWL""}"</definedName>
    <definedName name="httgyty" localSheetId="23" hidden="1">{#N/A,#N/A,TRUE,"AB_Vertrag";#N/A,#N/A,TRUE,"AB_BWL"}</definedName>
    <definedName name="httgyty" localSheetId="24" hidden="1">{#N/A,#N/A,TRUE,"AB_Vertrag";#N/A,#N/A,TRUE,"AB_BWL"}</definedName>
    <definedName name="httgyty" localSheetId="18" hidden="1">{#N/A,#N/A,TRUE,"AB_Vertrag";#N/A,#N/A,TRUE,"AB_BWL"}</definedName>
    <definedName name="httgyty" localSheetId="25">"{#N/A;#N/A;TRUE;""AB_Vertrag""|#N/A;#N/A;TRUE;""AB_BWL""}"</definedName>
    <definedName name="httgyty" localSheetId="1">"{#N/A;#N/A;TRUE;""AB_Vertrag""|#N/A;#N/A;TRUE;""AB_BWL""}"</definedName>
    <definedName name="httgyty" localSheetId="30" hidden="1">{#N/A,#N/A,TRUE,"AB_Vertrag";#N/A,#N/A,TRUE,"AB_BWL"}</definedName>
    <definedName name="httgyty" localSheetId="19" hidden="1">{#N/A,#N/A,TRUE,"AB_Vertrag";#N/A,#N/A,TRUE,"AB_BWL"}</definedName>
    <definedName name="httgyty" localSheetId="31" hidden="1">{#N/A,#N/A,TRUE,"AB_Vertrag";#N/A,#N/A,TRUE,"AB_BWL"}</definedName>
    <definedName name="httgyty" localSheetId="29">"{#N/A;#N/A;TRUE;""AB_Vertrag""|#N/A;#N/A;TRUE;""AB_BWL""}"</definedName>
    <definedName name="httgyty" localSheetId="5" hidden="1">{#N/A,#N/A,TRUE,"AB_Vertrag";#N/A,#N/A,TRUE,"AB_BWL"}</definedName>
    <definedName name="httgyty" hidden="1">{#N/A,#N/A,TRUE,"AB_Vertrag";#N/A,#N/A,TRUE,"AB_BWL"}</definedName>
    <definedName name="Human_Resources" localSheetId="22">#REF!</definedName>
    <definedName name="Human_Resources" localSheetId="25">#REF!</definedName>
    <definedName name="Human_Resources" localSheetId="1">#REF!</definedName>
    <definedName name="Human_Resources" localSheetId="29">#REF!</definedName>
    <definedName name="Human_Resources">#REF!</definedName>
    <definedName name="IdentTot" localSheetId="22">"['https://healthcare.huronconsultinggroup.com/Documents%20and%20Settings/jbiestek/My%20Documents/WakeMed/Tracker/WakeMed%20Tracker%20(from%20CAMC%20Tracker)%20v12.17.4.xls'#$'Workgroup Status'.$N$2]"</definedName>
    <definedName name="IdentTot" localSheetId="25">"['https://healthcare.huronconsultinggroup.com/Documents%20and%20Settings/jbiestek/My%20Documents/WakeMed/Tracker/WakeMed%20Tracker%20(from%20CAMC%20Tracker)%20v12.17.4.xls'#$'Workgroup Status'.$N$2]"</definedName>
    <definedName name="IdentTot" localSheetId="1">"['https://healthcare.huronconsultinggroup.com/Documents%20and%20Settings/jbiestek/My%20Documents/WakeMed/Tracker/WakeMed%20Tracker%20(from%20CAMC%20Tracker)%20v12.17.4.xls'#$'Workgroup Status'.$N$2]"</definedName>
    <definedName name="IdentTot" localSheetId="29">"['https://healthcare.huronconsultinggroup.com/Documents%20and%20Settings/jbiestek/My%20Documents/WakeMed/Tracker/WakeMed%20Tracker%20(from%20CAMC%20Tracker)%20v12.17.4.xls'#$'Workgroup Status'.$N$2]"</definedName>
    <definedName name="IdentTot">'[23]Workgroup Status'!$N$2</definedName>
    <definedName name="imp.334" localSheetId="10"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14"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0"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1"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2"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3"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4"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18"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5"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1"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30"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19"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31"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29"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localSheetId="5" hidden="1">{#N/A,#N/A,TRUE,"Basisdaten";#N/A,#N/A,TRUE,"Betriebsrestaurant";#N/A,#N/A,TRUE,"Zwischenverpflegung";#N/A,#N/A,TRUE,"Automaten";#N/A,#N/A,TRUE,"Etagenservice";#N/A,#N/A,TRUE,"Gästebereich";#N/A,#N/A,TRUE,"Kst_1";#N/A,#N/A,TRUE,"Sonderveranstaltungen";#N/A,#N/A,TRUE,"Kst_2";#N/A,#N/A,TRUE,"Kst_3";#N/A,#N/A,TRUE,"Kst_4";#N/A,#N/A,TRUE,"Kst_5";#N/A,#N/A,TRUE,"Namen"}</definedName>
    <definedName name="imp.334" hidden="1">{#N/A,#N/A,TRUE,"Basisdaten";#N/A,#N/A,TRUE,"Betriebsrestaurant";#N/A,#N/A,TRUE,"Zwischenverpflegung";#N/A,#N/A,TRUE,"Automaten";#N/A,#N/A,TRUE,"Etagenservice";#N/A,#N/A,TRUE,"Gästebereich";#N/A,#N/A,TRUE,"Kst_1";#N/A,#N/A,TRUE,"Sonderveranstaltungen";#N/A,#N/A,TRUE,"Kst_2";#N/A,#N/A,TRUE,"Kst_3";#N/A,#N/A,TRUE,"Kst_4";#N/A,#N/A,TRUE,"Kst_5";#N/A,#N/A,TRUE,"Namen"}</definedName>
    <definedName name="imp.34" localSheetId="10" hidden="1">{#N/A,#N/A,TRUE,"AB_Vertrag";#N/A,#N/A,TRUE,"AB_BWL"}</definedName>
    <definedName name="imp.34" localSheetId="14" hidden="1">{#N/A,#N/A,TRUE,"AB_Vertrag";#N/A,#N/A,TRUE,"AB_BWL"}</definedName>
    <definedName name="imp.34" localSheetId="20" hidden="1">{#N/A,#N/A,TRUE,"AB_Vertrag";#N/A,#N/A,TRUE,"AB_BWL"}</definedName>
    <definedName name="imp.34" localSheetId="21" hidden="1">{#N/A,#N/A,TRUE,"AB_Vertrag";#N/A,#N/A,TRUE,"AB_BWL"}</definedName>
    <definedName name="imp.34" localSheetId="22">"{#N/A;#N/A;TRUE;""AB_Vertrag""|#N/A;#N/A;TRUE;""AB_BWL""}"</definedName>
    <definedName name="imp.34" localSheetId="23" hidden="1">{#N/A,#N/A,TRUE,"AB_Vertrag";#N/A,#N/A,TRUE,"AB_BWL"}</definedName>
    <definedName name="imp.34" localSheetId="24" hidden="1">{#N/A,#N/A,TRUE,"AB_Vertrag";#N/A,#N/A,TRUE,"AB_BWL"}</definedName>
    <definedName name="imp.34" localSheetId="18" hidden="1">{#N/A,#N/A,TRUE,"AB_Vertrag";#N/A,#N/A,TRUE,"AB_BWL"}</definedName>
    <definedName name="imp.34" localSheetId="25">"{#N/A;#N/A;TRUE;""AB_Vertrag""|#N/A;#N/A;TRUE;""AB_BWL""}"</definedName>
    <definedName name="imp.34" localSheetId="1">"{#N/A;#N/A;TRUE;""AB_Vertrag""|#N/A;#N/A;TRUE;""AB_BWL""}"</definedName>
    <definedName name="imp.34" localSheetId="30" hidden="1">{#N/A,#N/A,TRUE,"AB_Vertrag";#N/A,#N/A,TRUE,"AB_BWL"}</definedName>
    <definedName name="imp.34" localSheetId="19" hidden="1">{#N/A,#N/A,TRUE,"AB_Vertrag";#N/A,#N/A,TRUE,"AB_BWL"}</definedName>
    <definedName name="imp.34" localSheetId="31" hidden="1">{#N/A,#N/A,TRUE,"AB_Vertrag";#N/A,#N/A,TRUE,"AB_BWL"}</definedName>
    <definedName name="imp.34" localSheetId="29">"{#N/A;#N/A;TRUE;""AB_Vertrag""|#N/A;#N/A;TRUE;""AB_BWL""}"</definedName>
    <definedName name="imp.34" localSheetId="5" hidden="1">{#N/A,#N/A,TRUE,"AB_Vertrag";#N/A,#N/A,TRUE,"AB_BWL"}</definedName>
    <definedName name="imp.34" hidden="1">{#N/A,#N/A,TRUE,"AB_Vertrag";#N/A,#N/A,TRUE,"AB_BWL"}</definedName>
    <definedName name="imp_yy" localSheetId="10" hidden="1">{#N/A,#N/A,TRUE,"AB_Vertrag";#N/A,#N/A,TRUE,"AB_BWL"}</definedName>
    <definedName name="imp_yy" localSheetId="14" hidden="1">{#N/A,#N/A,TRUE,"AB_Vertrag";#N/A,#N/A,TRUE,"AB_BWL"}</definedName>
    <definedName name="imp_yy" localSheetId="20" hidden="1">{#N/A,#N/A,TRUE,"AB_Vertrag";#N/A,#N/A,TRUE,"AB_BWL"}</definedName>
    <definedName name="imp_yy" localSheetId="21" hidden="1">{#N/A,#N/A,TRUE,"AB_Vertrag";#N/A,#N/A,TRUE,"AB_BWL"}</definedName>
    <definedName name="imp_yy" localSheetId="22">"{#N/A;#N/A;TRUE;""AB_Vertrag""|#N/A;#N/A;TRUE;""AB_BWL""}"</definedName>
    <definedName name="imp_yy" localSheetId="23" hidden="1">{#N/A,#N/A,TRUE,"AB_Vertrag";#N/A,#N/A,TRUE,"AB_BWL"}</definedName>
    <definedName name="imp_yy" localSheetId="24" hidden="1">{#N/A,#N/A,TRUE,"AB_Vertrag";#N/A,#N/A,TRUE,"AB_BWL"}</definedName>
    <definedName name="imp_yy" localSheetId="18" hidden="1">{#N/A,#N/A,TRUE,"AB_Vertrag";#N/A,#N/A,TRUE,"AB_BWL"}</definedName>
    <definedName name="imp_yy" localSheetId="25">"{#N/A;#N/A;TRUE;""AB_Vertrag""|#N/A;#N/A;TRUE;""AB_BWL""}"</definedName>
    <definedName name="imp_yy" localSheetId="1">"{#N/A;#N/A;TRUE;""AB_Vertrag""|#N/A;#N/A;TRUE;""AB_BWL""}"</definedName>
    <definedName name="imp_yy" localSheetId="30" hidden="1">{#N/A,#N/A,TRUE,"AB_Vertrag";#N/A,#N/A,TRUE,"AB_BWL"}</definedName>
    <definedName name="imp_yy" localSheetId="19" hidden="1">{#N/A,#N/A,TRUE,"AB_Vertrag";#N/A,#N/A,TRUE,"AB_BWL"}</definedName>
    <definedName name="imp_yy" localSheetId="31" hidden="1">{#N/A,#N/A,TRUE,"AB_Vertrag";#N/A,#N/A,TRUE,"AB_BWL"}</definedName>
    <definedName name="imp_yy" localSheetId="29">"{#N/A;#N/A;TRUE;""AB_Vertrag""|#N/A;#N/A;TRUE;""AB_BWL""}"</definedName>
    <definedName name="imp_yy" localSheetId="5" hidden="1">{#N/A,#N/A,TRUE,"AB_Vertrag";#N/A,#N/A,TRUE,"AB_BWL"}</definedName>
    <definedName name="imp_yy" hidden="1">{#N/A,#N/A,TRUE,"AB_Vertrag";#N/A,#N/A,TRUE,"AB_BWL"}</definedName>
    <definedName name="INDEX" localSheetId="22">#REF!</definedName>
    <definedName name="INDEX" localSheetId="25">#REF!</definedName>
    <definedName name="INDEX" localSheetId="1">#REF!</definedName>
    <definedName name="INDEX" localSheetId="29">#REF!</definedName>
    <definedName name="INDEX">#REF!</definedName>
    <definedName name="INDIR" localSheetId="22">#REF!</definedName>
    <definedName name="INDIR" localSheetId="25">#REF!</definedName>
    <definedName name="INDIR" localSheetId="1">#REF!</definedName>
    <definedName name="INDIR" localSheetId="29">#REF!</definedName>
    <definedName name="INDIR">#REF!</definedName>
    <definedName name="initiatives" localSheetId="22">"[25]initiatives!#ref!"</definedName>
    <definedName name="initiatives" localSheetId="25">"[25]initiatives!#ref!"</definedName>
    <definedName name="initiatives" localSheetId="1">"[25]initiatives!#ref!"</definedName>
    <definedName name="initiatives" localSheetId="29">"[25]initiatives!#ref!"</definedName>
    <definedName name="initiatives">[32]Initiatives!#REF!</definedName>
    <definedName name="INPUT" localSheetId="22">#REF!</definedName>
    <definedName name="INPUT" localSheetId="25">#REF!</definedName>
    <definedName name="INPUT" localSheetId="1">#REF!</definedName>
    <definedName name="INPUT" localSheetId="29">#REF!</definedName>
    <definedName name="INPUT">#REF!</definedName>
    <definedName name="INSTRUCTIONS" localSheetId="22">#REF!</definedName>
    <definedName name="INSTRUCTIONS" localSheetId="25">#REF!</definedName>
    <definedName name="INSTRUCTIONS" localSheetId="1">#REF!</definedName>
    <definedName name="INSTRUCTIONS" localSheetId="29">#REF!</definedName>
    <definedName name="INSTRUCTIONS">#REF!</definedName>
    <definedName name="int" localSheetId="10">IF(#REF!&lt;&gt;"",#REF!*'10-EVS Cleaning Task Frequency'!Periodic_rate,"")</definedName>
    <definedName name="int" localSheetId="5">IF(#REF!&lt;&gt;"",#REF!*'5-Payment Responsibility Info'!Periodic_rate,"")</definedName>
    <definedName name="int">IF(#REF!&lt;&gt;"",#REF!*[0]!Periodic_rate,"")</definedName>
    <definedName name="Interest" localSheetId="10">IF(#REF!&lt;&gt;"",#REF!*'10-EVS Cleaning Task Frequency'!Periodic_rate,"")</definedName>
    <definedName name="Interest" localSheetId="5">IF(#REF!&lt;&gt;"",#REF!*'5-Payment Responsibility Info'!Periodic_rate,"")</definedName>
    <definedName name="Interest">IF(#REF!&lt;&gt;"",#REF!*Periodic_rate,"")</definedName>
    <definedName name="INVEST_OPEN" localSheetId="22">#REF!</definedName>
    <definedName name="INVEST_OPEN" localSheetId="25">#REF!</definedName>
    <definedName name="INVEST_OPEN" localSheetId="1">#REF!</definedName>
    <definedName name="INVEST_OPEN" localSheetId="29">#REF!</definedName>
    <definedName name="INVEST_OPEN">#REF!</definedName>
    <definedName name="InvoiceData">#REF!</definedName>
    <definedName name="IOH_ACT">#REF!</definedName>
    <definedName name="IOH_ACT2">#REF!</definedName>
    <definedName name="IOH_PLAN">#REF!</definedName>
    <definedName name="IOH_PRIOR" localSheetId="22">"[28]actuals!#ref!"</definedName>
    <definedName name="IOH_PRIOR" localSheetId="25">"[28]actuals!#ref!"</definedName>
    <definedName name="IOH_PRIOR" localSheetId="1">"[28]actuals!#ref!"</definedName>
    <definedName name="IOH_PRIOR" localSheetId="29">"[28]actuals!#ref!"</definedName>
    <definedName name="IOH_PRIOR">[36]Actuals!#REF!</definedName>
    <definedName name="IOHACTUAL" localSheetId="22">#REF!</definedName>
    <definedName name="IOHACTUAL" localSheetId="25">#REF!</definedName>
    <definedName name="IOHACTUAL" localSheetId="1">#REF!</definedName>
    <definedName name="IOHACTUAL" localSheetId="29">#REF!</definedName>
    <definedName name="IOHACTUAL">#REF!</definedName>
    <definedName name="IOHPLAN" localSheetId="22">#REF!</definedName>
    <definedName name="IOHPLAN" localSheetId="25">#REF!</definedName>
    <definedName name="IOHPLAN" localSheetId="1">#REF!</definedName>
    <definedName name="IOHPLAN" localSheetId="29">#REF!</definedName>
    <definedName name="IOHPLAN">#REF!</definedName>
    <definedName name="IOHPLAN2" localSheetId="22">#REF!</definedName>
    <definedName name="IOHPLAN2" localSheetId="25">#REF!</definedName>
    <definedName name="IOHPLAN2" localSheetId="1">#REF!</definedName>
    <definedName name="IOHPLAN2" localSheetId="29">#REF!</definedName>
    <definedName name="IOHPLAN2">#REF!</definedName>
    <definedName name="IOHPRIOR" localSheetId="22">"[28]actuals!#ref!"</definedName>
    <definedName name="IOHPRIOR" localSheetId="25">"[28]actuals!#ref!"</definedName>
    <definedName name="IOHPRIOR" localSheetId="1">"[28]actuals!#ref!"</definedName>
    <definedName name="IOHPRIOR" localSheetId="29">"[28]actuals!#ref!"</definedName>
    <definedName name="IOHPRIOR">[36]Actuals!#REF!</definedName>
    <definedName name="IOHPY2" localSheetId="22">"[28]actuals!#ref!"</definedName>
    <definedName name="IOHPY2" localSheetId="25">"[28]actuals!#ref!"</definedName>
    <definedName name="IOHPY2" localSheetId="1">"[28]actuals!#ref!"</definedName>
    <definedName name="IOHPY2" localSheetId="29">"[28]actuals!#ref!"</definedName>
    <definedName name="IOHPY2">[36]Actuals!#REF!</definedName>
    <definedName name="IQ_ADDIN" localSheetId="22">"""AUTO"""</definedName>
    <definedName name="IQ_ADDIN" localSheetId="25">"""AUTO"""</definedName>
    <definedName name="IQ_ADDIN" localSheetId="1">"""AUTO"""</definedName>
    <definedName name="IQ_ADDIN" localSheetId="29">"""AUTO"""</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41449.5512962962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T" localSheetId="22">#REF!</definedName>
    <definedName name="ITT" localSheetId="25">#REF!</definedName>
    <definedName name="ITT" localSheetId="1">#REF!</definedName>
    <definedName name="ITT" localSheetId="29">#REF!</definedName>
    <definedName name="ITT">#REF!</definedName>
    <definedName name="IVversion2" localSheetId="22">"[29]op!#ref!"</definedName>
    <definedName name="IVversion2" localSheetId="25">"[29]op!#ref!"</definedName>
    <definedName name="IVversion2" localSheetId="1">"[29]op!#ref!"</definedName>
    <definedName name="IVversion2" localSheetId="29">"[29]op!#ref!"</definedName>
    <definedName name="IVversion2" hidden="1">[37]OP!#REF!</definedName>
    <definedName name="jghgfjtf" localSheetId="10" hidden="1">{#N/A,#N/A,TRUE,"AB_Vertrag";#N/A,#N/A,TRUE,"AB_BWL"}</definedName>
    <definedName name="jghgfjtf" localSheetId="14" hidden="1">{#N/A,#N/A,TRUE,"AB_Vertrag";#N/A,#N/A,TRUE,"AB_BWL"}</definedName>
    <definedName name="jghgfjtf" localSheetId="20" hidden="1">{#N/A,#N/A,TRUE,"AB_Vertrag";#N/A,#N/A,TRUE,"AB_BWL"}</definedName>
    <definedName name="jghgfjtf" localSheetId="21" hidden="1">{#N/A,#N/A,TRUE,"AB_Vertrag";#N/A,#N/A,TRUE,"AB_BWL"}</definedName>
    <definedName name="jghgfjtf" localSheetId="22">"{#N/A;#N/A;TRUE;""AB_Vertrag""|#N/A;#N/A;TRUE;""AB_BWL""}"</definedName>
    <definedName name="jghgfjtf" localSheetId="23" hidden="1">{#N/A,#N/A,TRUE,"AB_Vertrag";#N/A,#N/A,TRUE,"AB_BWL"}</definedName>
    <definedName name="jghgfjtf" localSheetId="24" hidden="1">{#N/A,#N/A,TRUE,"AB_Vertrag";#N/A,#N/A,TRUE,"AB_BWL"}</definedName>
    <definedName name="jghgfjtf" localSheetId="18" hidden="1">{#N/A,#N/A,TRUE,"AB_Vertrag";#N/A,#N/A,TRUE,"AB_BWL"}</definedName>
    <definedName name="jghgfjtf" localSheetId="25">"{#N/A;#N/A;TRUE;""AB_Vertrag""|#N/A;#N/A;TRUE;""AB_BWL""}"</definedName>
    <definedName name="jghgfjtf" localSheetId="1">"{#N/A;#N/A;TRUE;""AB_Vertrag""|#N/A;#N/A;TRUE;""AB_BWL""}"</definedName>
    <definedName name="jghgfjtf" localSheetId="30" hidden="1">{#N/A,#N/A,TRUE,"AB_Vertrag";#N/A,#N/A,TRUE,"AB_BWL"}</definedName>
    <definedName name="jghgfjtf" localSheetId="19" hidden="1">{#N/A,#N/A,TRUE,"AB_Vertrag";#N/A,#N/A,TRUE,"AB_BWL"}</definedName>
    <definedName name="jghgfjtf" localSheetId="31" hidden="1">{#N/A,#N/A,TRUE,"AB_Vertrag";#N/A,#N/A,TRUE,"AB_BWL"}</definedName>
    <definedName name="jghgfjtf" localSheetId="29">"{#N/A;#N/A;TRUE;""AB_Vertrag""|#N/A;#N/A;TRUE;""AB_BWL""}"</definedName>
    <definedName name="jghgfjtf" localSheetId="5" hidden="1">{#N/A,#N/A,TRUE,"AB_Vertrag";#N/A,#N/A,TRUE,"AB_BWL"}</definedName>
    <definedName name="jghgfjtf" hidden="1">{#N/A,#N/A,TRUE,"AB_Vertrag";#N/A,#N/A,TRUE,"AB_BWL"}</definedName>
    <definedName name="JHL" localSheetId="10" hidden="1">{#N/A,#N/A,FALSE,"Austria"}</definedName>
    <definedName name="JHL" localSheetId="14" hidden="1">{#N/A,#N/A,FALSE,"Austria"}</definedName>
    <definedName name="JHL" localSheetId="20" hidden="1">{#N/A,#N/A,FALSE,"Austria"}</definedName>
    <definedName name="JHL" localSheetId="16" hidden="1">{#N/A,#N/A,FALSE,"Austria"}</definedName>
    <definedName name="JHL" localSheetId="21" hidden="1">{#N/A,#N/A,FALSE,"Austria"}</definedName>
    <definedName name="JHL" localSheetId="22">"{#N/A;#N/A;FALSE;""Austria""}"</definedName>
    <definedName name="JHL" localSheetId="23" hidden="1">{#N/A,#N/A,FALSE,"Austria"}</definedName>
    <definedName name="JHL" localSheetId="24" hidden="1">{#N/A,#N/A,FALSE,"Austria"}</definedName>
    <definedName name="JHL" localSheetId="18" hidden="1">{#N/A,#N/A,FALSE,"Austria"}</definedName>
    <definedName name="JHL" localSheetId="25">"{#N/A;#N/A;FALSE;""Austria""}"</definedName>
    <definedName name="JHL" localSheetId="1">"{#N/A;#N/A;FALSE;""Austria""}"</definedName>
    <definedName name="JHL" localSheetId="30" hidden="1">{#N/A,#N/A,FALSE,"Austria"}</definedName>
    <definedName name="JHL" localSheetId="19" hidden="1">{#N/A,#N/A,FALSE,"Austria"}</definedName>
    <definedName name="JHL" localSheetId="31" hidden="1">{#N/A,#N/A,FALSE,"Austria"}</definedName>
    <definedName name="JHL" localSheetId="29">"{#N/A;#N/A;FALSE;""Austria""}"</definedName>
    <definedName name="JHL" localSheetId="5" hidden="1">{#N/A,#N/A,FALSE,"Austria"}</definedName>
    <definedName name="JHL" hidden="1">{#N/A,#N/A,FALSE,"Austria"}</definedName>
    <definedName name="jhtdyged" localSheetId="10" hidden="1">{#N/A,#N/A,TRUE,"AB_Vertrag";#N/A,#N/A,TRUE,"AB_BWL"}</definedName>
    <definedName name="jhtdyged" localSheetId="14" hidden="1">{#N/A,#N/A,TRUE,"AB_Vertrag";#N/A,#N/A,TRUE,"AB_BWL"}</definedName>
    <definedName name="jhtdyged" localSheetId="20" hidden="1">{#N/A,#N/A,TRUE,"AB_Vertrag";#N/A,#N/A,TRUE,"AB_BWL"}</definedName>
    <definedName name="jhtdyged" localSheetId="21" hidden="1">{#N/A,#N/A,TRUE,"AB_Vertrag";#N/A,#N/A,TRUE,"AB_BWL"}</definedName>
    <definedName name="jhtdyged" localSheetId="22">"{#N/A;#N/A;TRUE;""AB_Vertrag""|#N/A;#N/A;TRUE;""AB_BWL""}"</definedName>
    <definedName name="jhtdyged" localSheetId="23" hidden="1">{#N/A,#N/A,TRUE,"AB_Vertrag";#N/A,#N/A,TRUE,"AB_BWL"}</definedName>
    <definedName name="jhtdyged" localSheetId="24" hidden="1">{#N/A,#N/A,TRUE,"AB_Vertrag";#N/A,#N/A,TRUE,"AB_BWL"}</definedName>
    <definedName name="jhtdyged" localSheetId="18" hidden="1">{#N/A,#N/A,TRUE,"AB_Vertrag";#N/A,#N/A,TRUE,"AB_BWL"}</definedName>
    <definedName name="jhtdyged" localSheetId="25">"{#N/A;#N/A;TRUE;""AB_Vertrag""|#N/A;#N/A;TRUE;""AB_BWL""}"</definedName>
    <definedName name="jhtdyged" localSheetId="1">"{#N/A;#N/A;TRUE;""AB_Vertrag""|#N/A;#N/A;TRUE;""AB_BWL""}"</definedName>
    <definedName name="jhtdyged" localSheetId="30" hidden="1">{#N/A,#N/A,TRUE,"AB_Vertrag";#N/A,#N/A,TRUE,"AB_BWL"}</definedName>
    <definedName name="jhtdyged" localSheetId="19" hidden="1">{#N/A,#N/A,TRUE,"AB_Vertrag";#N/A,#N/A,TRUE,"AB_BWL"}</definedName>
    <definedName name="jhtdyged" localSheetId="31" hidden="1">{#N/A,#N/A,TRUE,"AB_Vertrag";#N/A,#N/A,TRUE,"AB_BWL"}</definedName>
    <definedName name="jhtdyged" localSheetId="29">"{#N/A;#N/A;TRUE;""AB_Vertrag""|#N/A;#N/A;TRUE;""AB_BWL""}"</definedName>
    <definedName name="jhtdyged" localSheetId="5" hidden="1">{#N/A,#N/A,TRUE,"AB_Vertrag";#N/A,#N/A,TRUE,"AB_BWL"}</definedName>
    <definedName name="jhtdyged" hidden="1">{#N/A,#N/A,TRUE,"AB_Vertrag";#N/A,#N/A,TRUE,"AB_BWL"}</definedName>
    <definedName name="JILÖJL" localSheetId="10" hidden="1">{#N/A,#N/A,FALSE,"Austria"}</definedName>
    <definedName name="JILÖJL" localSheetId="14" hidden="1">{#N/A,#N/A,FALSE,"Austria"}</definedName>
    <definedName name="JILÖJL" localSheetId="20" hidden="1">{#N/A,#N/A,FALSE,"Austria"}</definedName>
    <definedName name="JILÖJL" localSheetId="16" hidden="1">{#N/A,#N/A,FALSE,"Austria"}</definedName>
    <definedName name="JILÖJL" localSheetId="21" hidden="1">{#N/A,#N/A,FALSE,"Austria"}</definedName>
    <definedName name="JILÖJL" localSheetId="22">"{#N/A;#N/A;FALSE;""Austria""}"</definedName>
    <definedName name="JILÖJL" localSheetId="23" hidden="1">{#N/A,#N/A,FALSE,"Austria"}</definedName>
    <definedName name="JILÖJL" localSheetId="24" hidden="1">{#N/A,#N/A,FALSE,"Austria"}</definedName>
    <definedName name="JILÖJL" localSheetId="18" hidden="1">{#N/A,#N/A,FALSE,"Austria"}</definedName>
    <definedName name="JILÖJL" localSheetId="25">"{#N/A;#N/A;FALSE;""Austria""}"</definedName>
    <definedName name="JILÖJL" localSheetId="1">"{#N/A;#N/A;FALSE;""Austria""}"</definedName>
    <definedName name="JILÖJL" localSheetId="30" hidden="1">{#N/A,#N/A,FALSE,"Austria"}</definedName>
    <definedName name="JILÖJL" localSheetId="19" hidden="1">{#N/A,#N/A,FALSE,"Austria"}</definedName>
    <definedName name="JILÖJL" localSheetId="31" hidden="1">{#N/A,#N/A,FALSE,"Austria"}</definedName>
    <definedName name="JILÖJL" localSheetId="29">"{#N/A;#N/A;FALSE;""Austria""}"</definedName>
    <definedName name="JILÖJL" localSheetId="5" hidden="1">{#N/A,#N/A,FALSE,"Austria"}</definedName>
    <definedName name="JILÖJL" hidden="1">{#N/A,#N/A,FALSE,"Austria"}</definedName>
    <definedName name="jiyyiuyti" localSheetId="10" hidden="1">{#N/A,#N/A,TRUE,"AB_Vertrag";#N/A,#N/A,TRUE,"AB_BWL"}</definedName>
    <definedName name="jiyyiuyti" localSheetId="14" hidden="1">{#N/A,#N/A,TRUE,"AB_Vertrag";#N/A,#N/A,TRUE,"AB_BWL"}</definedName>
    <definedName name="jiyyiuyti" localSheetId="20" hidden="1">{#N/A,#N/A,TRUE,"AB_Vertrag";#N/A,#N/A,TRUE,"AB_BWL"}</definedName>
    <definedName name="jiyyiuyti" localSheetId="21" hidden="1">{#N/A,#N/A,TRUE,"AB_Vertrag";#N/A,#N/A,TRUE,"AB_BWL"}</definedName>
    <definedName name="jiyyiuyti" localSheetId="22">"{#N/A;#N/A;TRUE;""AB_Vertrag""|#N/A;#N/A;TRUE;""AB_BWL""}"</definedName>
    <definedName name="jiyyiuyti" localSheetId="23" hidden="1">{#N/A,#N/A,TRUE,"AB_Vertrag";#N/A,#N/A,TRUE,"AB_BWL"}</definedName>
    <definedName name="jiyyiuyti" localSheetId="24" hidden="1">{#N/A,#N/A,TRUE,"AB_Vertrag";#N/A,#N/A,TRUE,"AB_BWL"}</definedName>
    <definedName name="jiyyiuyti" localSheetId="18" hidden="1">{#N/A,#N/A,TRUE,"AB_Vertrag";#N/A,#N/A,TRUE,"AB_BWL"}</definedName>
    <definedName name="jiyyiuyti" localSheetId="25">"{#N/A;#N/A;TRUE;""AB_Vertrag""|#N/A;#N/A;TRUE;""AB_BWL""}"</definedName>
    <definedName name="jiyyiuyti" localSheetId="1">"{#N/A;#N/A;TRUE;""AB_Vertrag""|#N/A;#N/A;TRUE;""AB_BWL""}"</definedName>
    <definedName name="jiyyiuyti" localSheetId="30" hidden="1">{#N/A,#N/A,TRUE,"AB_Vertrag";#N/A,#N/A,TRUE,"AB_BWL"}</definedName>
    <definedName name="jiyyiuyti" localSheetId="19" hidden="1">{#N/A,#N/A,TRUE,"AB_Vertrag";#N/A,#N/A,TRUE,"AB_BWL"}</definedName>
    <definedName name="jiyyiuyti" localSheetId="31" hidden="1">{#N/A,#N/A,TRUE,"AB_Vertrag";#N/A,#N/A,TRUE,"AB_BWL"}</definedName>
    <definedName name="jiyyiuyti" localSheetId="29">"{#N/A;#N/A;TRUE;""AB_Vertrag""|#N/A;#N/A;TRUE;""AB_BWL""}"</definedName>
    <definedName name="jiyyiuyti" localSheetId="5" hidden="1">{#N/A,#N/A,TRUE,"AB_Vertrag";#N/A,#N/A,TRUE,"AB_BWL"}</definedName>
    <definedName name="jiyyiuyti" hidden="1">{#N/A,#N/A,TRUE,"AB_Vertrag";#N/A,#N/A,TRUE,"AB_BWL"}</definedName>
    <definedName name="jkkjh" localSheetId="10" hidden="1">{"'Server Configuration'!$A$1:$DB$281"}</definedName>
    <definedName name="jkkjh" localSheetId="14" hidden="1">{"'Server Configuration'!$A$1:$DB$281"}</definedName>
    <definedName name="jkkjh" localSheetId="20" hidden="1">{"'Server Configuration'!$A$1:$DB$281"}</definedName>
    <definedName name="jkkjh" localSheetId="16" hidden="1">{"'Server Configuration'!$A$1:$DB$281"}</definedName>
    <definedName name="jkkjh" localSheetId="21" hidden="1">{"'Server Configuration'!$A$1:$DB$281"}</definedName>
    <definedName name="jkkjh" localSheetId="22" hidden="1">{"'Server Configuration'!$A$1:$DB$281"}</definedName>
    <definedName name="jkkjh" localSheetId="23" hidden="1">{"'Server Configuration'!$A$1:$DB$281"}</definedName>
    <definedName name="jkkjh" localSheetId="24" hidden="1">{"'Server Configuration'!$A$1:$DB$281"}</definedName>
    <definedName name="jkkjh" localSheetId="18" hidden="1">{"'Server Configuration'!$A$1:$DB$281"}</definedName>
    <definedName name="jkkjh" localSheetId="25" hidden="1">{"'Server Configuration'!$A$1:$DB$281"}</definedName>
    <definedName name="jkkjh" localSheetId="1" hidden="1">{"'Server Configuration'!$A$1:$DB$281"}</definedName>
    <definedName name="jkkjh" localSheetId="30" hidden="1">{"'Server Configuration'!$A$1:$DB$281"}</definedName>
    <definedName name="jkkjh" localSheetId="19" hidden="1">{"'Server Configuration'!$A$1:$DB$281"}</definedName>
    <definedName name="jkkjh" localSheetId="31" hidden="1">{"'Server Configuration'!$A$1:$DB$281"}</definedName>
    <definedName name="jkkjh" localSheetId="29" hidden="1">{"'Server Configuration'!$A$1:$DB$281"}</definedName>
    <definedName name="jkkjh" localSheetId="5" hidden="1">{"'Server Configuration'!$A$1:$DB$281"}</definedName>
    <definedName name="jkkjh" hidden="1">{"'Server Configuration'!$A$1:$DB$281"}</definedName>
    <definedName name="Job_Title_Match_Lookup" localSheetId="22">"['https://healthcare.huronconsultinggroup.com/Users/ssims/Documents/2014/Froedtert/SIP/Froedtert%20SIP%20Master%20Rollup.xlsx'#$Setup_Page_HIDE_LOCK_WHEN_DONE.$I$6:.$I$5481]"</definedName>
    <definedName name="Job_Title_Match_Lookup" localSheetId="25">"['https://healthcare.huronconsultinggroup.com/Users/ssims/Documents/2014/Froedtert/SIP/Froedtert%20SIP%20Master%20Rollup.xlsx'#$Setup_Page_HIDE_LOCK_WHEN_DONE.$I$6:.$I$5481]"</definedName>
    <definedName name="Job_Title_Match_Lookup" localSheetId="1">"['https://healthcare.huronconsultinggroup.com/Users/ssims/Documents/2014/Froedtert/SIP/Froedtert%20SIP%20Master%20Rollup.xlsx'#$Setup_Page_HIDE_LOCK_WHEN_DONE.$I$6:.$I$5481]"</definedName>
    <definedName name="Job_Title_Match_Lookup" localSheetId="29">"['https://healthcare.huronconsultinggroup.com/Users/ssims/Documents/2014/Froedtert/SIP/Froedtert%20SIP%20Master%20Rollup.xlsx'#$Setup_Page_HIDE_LOCK_WHEN_DONE.$I$6:.$I$5481]"</definedName>
    <definedName name="Job_Title_Match_Lookup">[15]Setup_Page_HIDE_LOCK_WHEN_DONE!$I$6:$I$5481</definedName>
    <definedName name="Job_Title_Range" localSheetId="22">"['https://healthcare.huronconsultinggroup.com/Users/ssims/Documents/2014/Froedtert/SIP/Froedtert%20SIP%20Master%20Rollup.xlsx'#$Setup_Page_HIDE_LOCK_WHEN_DONE.$I$5:.$M$5481]"</definedName>
    <definedName name="Job_Title_Range" localSheetId="25">"['https://healthcare.huronconsultinggroup.com/Users/ssims/Documents/2014/Froedtert/SIP/Froedtert%20SIP%20Master%20Rollup.xlsx'#$Setup_Page_HIDE_LOCK_WHEN_DONE.$I$5:.$M$5481]"</definedName>
    <definedName name="Job_Title_Range" localSheetId="1">"['https://healthcare.huronconsultinggroup.com/Users/ssims/Documents/2014/Froedtert/SIP/Froedtert%20SIP%20Master%20Rollup.xlsx'#$Setup_Page_HIDE_LOCK_WHEN_DONE.$I$5:.$M$5481]"</definedName>
    <definedName name="Job_Title_Range" localSheetId="29">"['https://healthcare.huronconsultinggroup.com/Users/ssims/Documents/2014/Froedtert/SIP/Froedtert%20SIP%20Master%20Rollup.xlsx'#$Setup_Page_HIDE_LOCK_WHEN_DONE.$I$5:.$M$5481]"</definedName>
    <definedName name="Job_Title_Range">[15]Setup_Page_HIDE_LOCK_WHEN_DONE!$I$5:$M$5481</definedName>
    <definedName name="Job_Title_Start" localSheetId="22">"['https://healthcare.huronconsultinggroup.com/Users/ssims/Documents/2014/Froedtert/SIP/Froedtert%20SIP%20Master%20Rollup.xlsx'#$Setup_Page_HIDE_LOCK_WHEN_DONE.$L$5]"</definedName>
    <definedName name="Job_Title_Start" localSheetId="25">"['https://healthcare.huronconsultinggroup.com/Users/ssims/Documents/2014/Froedtert/SIP/Froedtert%20SIP%20Master%20Rollup.xlsx'#$Setup_Page_HIDE_LOCK_WHEN_DONE.$L$5]"</definedName>
    <definedName name="Job_Title_Start" localSheetId="1">"['https://healthcare.huronconsultinggroup.com/Users/ssims/Documents/2014/Froedtert/SIP/Froedtert%20SIP%20Master%20Rollup.xlsx'#$Setup_Page_HIDE_LOCK_WHEN_DONE.$L$5]"</definedName>
    <definedName name="Job_Title_Start" localSheetId="29">"['https://healthcare.huronconsultinggroup.com/Users/ssims/Documents/2014/Froedtert/SIP/Froedtert%20SIP%20Master%20Rollup.xlsx'#$Setup_Page_HIDE_LOCK_WHEN_DONE.$L$5]"</definedName>
    <definedName name="Job_Title_Start">[15]Setup_Page_HIDE_LOCK_WHEN_DONE!$L$5</definedName>
    <definedName name="Job_Title_Wage_Lookup" localSheetId="22">"['https://healthcare.huronconsultinggroup.com/Users/ssims/Documents/2014/Froedtert/SIP/Froedtert%20SIP%20Master%20Rollup.xlsx'#$Wage_Rates_DO_NOT_DISTRIBUTE.$A$5:.$E$5484]"</definedName>
    <definedName name="Job_Title_Wage_Lookup" localSheetId="25">"['https://healthcare.huronconsultinggroup.com/Users/ssims/Documents/2014/Froedtert/SIP/Froedtert%20SIP%20Master%20Rollup.xlsx'#$Wage_Rates_DO_NOT_DISTRIBUTE.$A$5:.$E$5484]"</definedName>
    <definedName name="Job_Title_Wage_Lookup" localSheetId="1">"['https://healthcare.huronconsultinggroup.com/Users/ssims/Documents/2014/Froedtert/SIP/Froedtert%20SIP%20Master%20Rollup.xlsx'#$Wage_Rates_DO_NOT_DISTRIBUTE.$A$5:.$E$5484]"</definedName>
    <definedName name="Job_Title_Wage_Lookup" localSheetId="29">"['https://healthcare.huronconsultinggroup.com/Users/ssims/Documents/2014/Froedtert/SIP/Froedtert%20SIP%20Master%20Rollup.xlsx'#$Wage_Rates_DO_NOT_DISTRIBUTE.$A$5:.$E$5484]"</definedName>
    <definedName name="Job_Title_Wage_Lookup">[15]Wage_Rates_DO_NOT_DISTRIBUTE!$A$5:$E$5484</definedName>
    <definedName name="JOBCODENAMES" localSheetId="5">#REF!</definedName>
    <definedName name="JOBCODENAMES">#REF!</definedName>
    <definedName name="k" localSheetId="10" hidden="1">#REF!</definedName>
    <definedName name="k" localSheetId="14" hidden="1">#REF!</definedName>
    <definedName name="k" localSheetId="20" hidden="1">#REF!</definedName>
    <definedName name="k" localSheetId="16" hidden="1">#REF!</definedName>
    <definedName name="k" localSheetId="21" hidden="1">#REF!</definedName>
    <definedName name="k" localSheetId="22">#REF!</definedName>
    <definedName name="k" localSheetId="23" hidden="1">#REF!</definedName>
    <definedName name="k" localSheetId="24" hidden="1">#REF!</definedName>
    <definedName name="k" localSheetId="25">#REF!</definedName>
    <definedName name="k" localSheetId="1">#REF!</definedName>
    <definedName name="k" localSheetId="30" hidden="1">#REF!</definedName>
    <definedName name="k" localSheetId="31" hidden="1">#REF!</definedName>
    <definedName name="k" localSheetId="28" hidden="1">#REF!</definedName>
    <definedName name="k" localSheetId="29">#REF!</definedName>
    <definedName name="k" hidden="1">#REF!</definedName>
    <definedName name="KAJSÖDF" localSheetId="10" hidden="1">{#N/A,#N/A,FALSE,"Austria"}</definedName>
    <definedName name="KAJSÖDF" localSheetId="14" hidden="1">{#N/A,#N/A,FALSE,"Austria"}</definedName>
    <definedName name="KAJSÖDF" localSheetId="20" hidden="1">{#N/A,#N/A,FALSE,"Austria"}</definedName>
    <definedName name="KAJSÖDF" localSheetId="16" hidden="1">{#N/A,#N/A,FALSE,"Austria"}</definedName>
    <definedName name="KAJSÖDF" localSheetId="21" hidden="1">{#N/A,#N/A,FALSE,"Austria"}</definedName>
    <definedName name="KAJSÖDF" localSheetId="22">"{#N/A;#N/A;FALSE;""Austria""}"</definedName>
    <definedName name="KAJSÖDF" localSheetId="23" hidden="1">{#N/A,#N/A,FALSE,"Austria"}</definedName>
    <definedName name="KAJSÖDF" localSheetId="24" hidden="1">{#N/A,#N/A,FALSE,"Austria"}</definedName>
    <definedName name="KAJSÖDF" localSheetId="18" hidden="1">{#N/A,#N/A,FALSE,"Austria"}</definedName>
    <definedName name="KAJSÖDF" localSheetId="25">"{#N/A;#N/A;FALSE;""Austria""}"</definedName>
    <definedName name="KAJSÖDF" localSheetId="1">"{#N/A;#N/A;FALSE;""Austria""}"</definedName>
    <definedName name="KAJSÖDF" localSheetId="30" hidden="1">{#N/A,#N/A,FALSE,"Austria"}</definedName>
    <definedName name="KAJSÖDF" localSheetId="19" hidden="1">{#N/A,#N/A,FALSE,"Austria"}</definedName>
    <definedName name="KAJSÖDF" localSheetId="31" hidden="1">{#N/A,#N/A,FALSE,"Austria"}</definedName>
    <definedName name="KAJSÖDF" localSheetId="29">"{#N/A;#N/A;FALSE;""Austria""}"</definedName>
    <definedName name="KAJSÖDF" localSheetId="5" hidden="1">{#N/A,#N/A,FALSE,"Austria"}</definedName>
    <definedName name="KAJSÖDF" hidden="1">{#N/A,#N/A,FALSE,"Austria"}</definedName>
    <definedName name="kbid" localSheetId="10" hidden="1">{"PRICE",#N/A,FALSE,"PRICE VAR"}</definedName>
    <definedName name="kbid" localSheetId="14" hidden="1">{"PRICE",#N/A,FALSE,"PRICE VAR"}</definedName>
    <definedName name="kbid" localSheetId="20" hidden="1">{"PRICE",#N/A,FALSE,"PRICE VAR"}</definedName>
    <definedName name="kbid" localSheetId="16" hidden="1">{"PRICE",#N/A,FALSE,"PRICE VAR"}</definedName>
    <definedName name="kbid" localSheetId="21" hidden="1">{"PRICE",#N/A,FALSE,"PRICE VAR"}</definedName>
    <definedName name="kbid" localSheetId="22">"{""PRICE"";#N/A;FALSE;""PRICE VAR""}"</definedName>
    <definedName name="kbid" localSheetId="23" hidden="1">{"PRICE",#N/A,FALSE,"PRICE VAR"}</definedName>
    <definedName name="kbid" localSheetId="24" hidden="1">{"PRICE",#N/A,FALSE,"PRICE VAR"}</definedName>
    <definedName name="kbid" localSheetId="18" hidden="1">{"PRICE",#N/A,FALSE,"PRICE VAR"}</definedName>
    <definedName name="kbid" localSheetId="25">"{""PRICE"";#N/A;FALSE;""PRICE VAR""}"</definedName>
    <definedName name="kbid" localSheetId="1">"{""PRICE"";#N/A;FALSE;""PRICE VAR""}"</definedName>
    <definedName name="kbid" localSheetId="30" hidden="1">{"PRICE",#N/A,FALSE,"PRICE VAR"}</definedName>
    <definedName name="kbid" localSheetId="19" hidden="1">{"PRICE",#N/A,FALSE,"PRICE VAR"}</definedName>
    <definedName name="kbid" localSheetId="31" hidden="1">{"PRICE",#N/A,FALSE,"PRICE VAR"}</definedName>
    <definedName name="kbid" localSheetId="29">"{""PRICE"";#N/A;FALSE;""PRICE VAR""}"</definedName>
    <definedName name="kbid" localSheetId="5" hidden="1">{"PRICE",#N/A,FALSE,"PRICE VAR"}</definedName>
    <definedName name="kbid" hidden="1">{"PRICE",#N/A,FALSE,"PRICE VAR"}</definedName>
    <definedName name="kd" localSheetId="22">"[25]initiatives!#ref!"</definedName>
    <definedName name="kd" localSheetId="25">"[25]initiatives!#ref!"</definedName>
    <definedName name="kd" localSheetId="1">"[25]initiatives!#ref!"</definedName>
    <definedName name="kd" localSheetId="29">"[25]initiatives!#ref!"</definedName>
    <definedName name="kd">[32]Initiatives!#REF!</definedName>
    <definedName name="kdibm" localSheetId="10" hidden="1">{"REPORT100",#N/A,FALSE,"100 &amp; 110"}</definedName>
    <definedName name="kdibm" localSheetId="14" hidden="1">{"REPORT100",#N/A,FALSE,"100 &amp; 110"}</definedName>
    <definedName name="kdibm" localSheetId="20" hidden="1">{"REPORT100",#N/A,FALSE,"100 &amp; 110"}</definedName>
    <definedName name="kdibm" localSheetId="16" hidden="1">{"REPORT100",#N/A,FALSE,"100 &amp; 110"}</definedName>
    <definedName name="kdibm" localSheetId="21" hidden="1">{"REPORT100",#N/A,FALSE,"100 &amp; 110"}</definedName>
    <definedName name="kdibm" localSheetId="22">"{""REPORT100"";#N/A;FALSE;""100 &amp; 110""}"</definedName>
    <definedName name="kdibm" localSheetId="23" hidden="1">{"REPORT100",#N/A,FALSE,"100 &amp; 110"}</definedName>
    <definedName name="kdibm" localSheetId="24" hidden="1">{"REPORT100",#N/A,FALSE,"100 &amp; 110"}</definedName>
    <definedName name="kdibm" localSheetId="18" hidden="1">{"REPORT100",#N/A,FALSE,"100 &amp; 110"}</definedName>
    <definedName name="kdibm" localSheetId="25">"{""REPORT100"";#N/A;FALSE;""100 &amp; 110""}"</definedName>
    <definedName name="kdibm" localSheetId="1">"{""REPORT100"";#N/A;FALSE;""100 &amp; 110""}"</definedName>
    <definedName name="kdibm" localSheetId="30" hidden="1">{"REPORT100",#N/A,FALSE,"100 &amp; 110"}</definedName>
    <definedName name="kdibm" localSheetId="19" hidden="1">{"REPORT100",#N/A,FALSE,"100 &amp; 110"}</definedName>
    <definedName name="kdibm" localSheetId="31" hidden="1">{"REPORT100",#N/A,FALSE,"100 &amp; 110"}</definedName>
    <definedName name="kdibm" localSheetId="29">"{""REPORT100"";#N/A;FALSE;""100 &amp; 110""}"</definedName>
    <definedName name="kdibm" localSheetId="5" hidden="1">{"REPORT100",#N/A,FALSE,"100 &amp; 110"}</definedName>
    <definedName name="kdibm" hidden="1">{"REPORT100",#N/A,FALSE,"100 &amp; 110"}</definedName>
    <definedName name="KDKD" localSheetId="22">"[25]initiatives!#ref!"</definedName>
    <definedName name="KDKD" localSheetId="25">"[25]initiatives!#ref!"</definedName>
    <definedName name="KDKD" localSheetId="1">"[25]initiatives!#ref!"</definedName>
    <definedName name="KDKD" localSheetId="29">"[25]initiatives!#ref!"</definedName>
    <definedName name="KDKD">[32]Initiatives!#REF!</definedName>
    <definedName name="kevin" localSheetId="10" hidden="1">{#N/A,#N/A,FALSE,"Assessment";#N/A,#N/A,FALSE,"Staffing";#N/A,#N/A,FALSE,"Hires";#N/A,#N/A,FALSE,"Assumptions"}</definedName>
    <definedName name="kevin" localSheetId="14" hidden="1">{#N/A,#N/A,FALSE,"Assessment";#N/A,#N/A,FALSE,"Staffing";#N/A,#N/A,FALSE,"Hires";#N/A,#N/A,FALSE,"Assumptions"}</definedName>
    <definedName name="kevin" localSheetId="20" hidden="1">{#N/A,#N/A,FALSE,"Assessment";#N/A,#N/A,FALSE,"Staffing";#N/A,#N/A,FALSE,"Hires";#N/A,#N/A,FALSE,"Assumptions"}</definedName>
    <definedName name="kevin" localSheetId="16" hidden="1">{#N/A,#N/A,FALSE,"Assessment";#N/A,#N/A,FALSE,"Staffing";#N/A,#N/A,FALSE,"Hires";#N/A,#N/A,FALSE,"Assumptions"}</definedName>
    <definedName name="kevin" localSheetId="21" hidden="1">{#N/A,#N/A,FALSE,"Assessment";#N/A,#N/A,FALSE,"Staffing";#N/A,#N/A,FALSE,"Hires";#N/A,#N/A,FALSE,"Assumptions"}</definedName>
    <definedName name="kevin" localSheetId="22">"{#N/A;#N/A;FALSE;""Assessment""|#N/A;#N/A;FALSE;""Staffing""|#N/A;#N/A;FALSE;""Hires""|#N/A;#N/A;FALSE;""Assumptions""}"</definedName>
    <definedName name="kevin" localSheetId="23" hidden="1">{#N/A,#N/A,FALSE,"Assessment";#N/A,#N/A,FALSE,"Staffing";#N/A,#N/A,FALSE,"Hires";#N/A,#N/A,FALSE,"Assumptions"}</definedName>
    <definedName name="kevin" localSheetId="24" hidden="1">{#N/A,#N/A,FALSE,"Assessment";#N/A,#N/A,FALSE,"Staffing";#N/A,#N/A,FALSE,"Hires";#N/A,#N/A,FALSE,"Assumptions"}</definedName>
    <definedName name="kevin" localSheetId="18" hidden="1">{#N/A,#N/A,FALSE,"Assessment";#N/A,#N/A,FALSE,"Staffing";#N/A,#N/A,FALSE,"Hires";#N/A,#N/A,FALSE,"Assumptions"}</definedName>
    <definedName name="kevin" localSheetId="25">"{#N/A;#N/A;FALSE;""Assessment""|#N/A;#N/A;FALSE;""Staffing""|#N/A;#N/A;FALSE;""Hires""|#N/A;#N/A;FALSE;""Assumptions""}"</definedName>
    <definedName name="kevin" localSheetId="1">"{#N/A;#N/A;FALSE;""Assessment""|#N/A;#N/A;FALSE;""Staffing""|#N/A;#N/A;FALSE;""Hires""|#N/A;#N/A;FALSE;""Assumptions""}"</definedName>
    <definedName name="kevin" localSheetId="30" hidden="1">{#N/A,#N/A,FALSE,"Assessment";#N/A,#N/A,FALSE,"Staffing";#N/A,#N/A,FALSE,"Hires";#N/A,#N/A,FALSE,"Assumptions"}</definedName>
    <definedName name="kevin" localSheetId="19" hidden="1">{#N/A,#N/A,FALSE,"Assessment";#N/A,#N/A,FALSE,"Staffing";#N/A,#N/A,FALSE,"Hires";#N/A,#N/A,FALSE,"Assumptions"}</definedName>
    <definedName name="kevin" localSheetId="31" hidden="1">{#N/A,#N/A,FALSE,"Assessment";#N/A,#N/A,FALSE,"Staffing";#N/A,#N/A,FALSE,"Hires";#N/A,#N/A,FALSE,"Assumptions"}</definedName>
    <definedName name="kevin" localSheetId="29">"{#N/A;#N/A;FALSE;""Assessment""|#N/A;#N/A;FALSE;""Staffing""|#N/A;#N/A;FALSE;""Hires""|#N/A;#N/A;FALSE;""Assumptions""}"</definedName>
    <definedName name="kevin" localSheetId="5" hidden="1">{#N/A,#N/A,FALSE,"Assessment";#N/A,#N/A,FALSE,"Staffing";#N/A,#N/A,FALSE,"Hires";#N/A,#N/A,FALSE,"Assumptions"}</definedName>
    <definedName name="kevin" hidden="1">{#N/A,#N/A,FALSE,"Assessment";#N/A,#N/A,FALSE,"Staffing";#N/A,#N/A,FALSE,"Hires";#N/A,#N/A,FALSE,"Assumptions"}</definedName>
    <definedName name="key" localSheetId="22">"['https://healthcare.huronconsultinggroup.com/ANALYSTS/CENSUS/2002/021231ptadmdis.xls'#$2002PT.$A$470]"</definedName>
    <definedName name="key" localSheetId="25">"['https://healthcare.huronconsultinggroup.com/ANALYSTS/CENSUS/2002/021231ptadmdis.xls'#$2002PT.$A$470]"</definedName>
    <definedName name="key" localSheetId="1">"['https://healthcare.huronconsultinggroup.com/ANALYSTS/CENSUS/2002/021231ptadmdis.xls'#$2002PT.$A$470]"</definedName>
    <definedName name="key" localSheetId="29">"['https://healthcare.huronconsultinggroup.com/ANALYSTS/CENSUS/2002/021231ptadmdis.xls'#$2002PT.$A$470]"</definedName>
    <definedName name="key" hidden="1">'[38]2002PT'!$A$470</definedName>
    <definedName name="kibmb" localSheetId="10" hidden="1">{"MFG COGS",#N/A,FALSE,"MFG COGS";"MFGCOGS ESTIMATES",#N/A,FALSE,"MFG COGS"}</definedName>
    <definedName name="kibmb" localSheetId="14" hidden="1">{"MFG COGS",#N/A,FALSE,"MFG COGS";"MFGCOGS ESTIMATES",#N/A,FALSE,"MFG COGS"}</definedName>
    <definedName name="kibmb" localSheetId="20" hidden="1">{"MFG COGS",#N/A,FALSE,"MFG COGS";"MFGCOGS ESTIMATES",#N/A,FALSE,"MFG COGS"}</definedName>
    <definedName name="kibmb" localSheetId="16" hidden="1">{"MFG COGS",#N/A,FALSE,"MFG COGS";"MFGCOGS ESTIMATES",#N/A,FALSE,"MFG COGS"}</definedName>
    <definedName name="kibmb" localSheetId="21" hidden="1">{"MFG COGS",#N/A,FALSE,"MFG COGS";"MFGCOGS ESTIMATES",#N/A,FALSE,"MFG COGS"}</definedName>
    <definedName name="kibmb" localSheetId="22">"{""MFG COGS"";#N/A;FALSE;""MFG COGS""|""MFGCOGS ESTIMATES"";#N/A;FALSE;""MFG COGS""}"</definedName>
    <definedName name="kibmb" localSheetId="23" hidden="1">{"MFG COGS",#N/A,FALSE,"MFG COGS";"MFGCOGS ESTIMATES",#N/A,FALSE,"MFG COGS"}</definedName>
    <definedName name="kibmb" localSheetId="24" hidden="1">{"MFG COGS",#N/A,FALSE,"MFG COGS";"MFGCOGS ESTIMATES",#N/A,FALSE,"MFG COGS"}</definedName>
    <definedName name="kibmb" localSheetId="18" hidden="1">{"MFG COGS",#N/A,FALSE,"MFG COGS";"MFGCOGS ESTIMATES",#N/A,FALSE,"MFG COGS"}</definedName>
    <definedName name="kibmb" localSheetId="25">"{""MFG COGS"";#N/A;FALSE;""MFG COGS""|""MFGCOGS ESTIMATES"";#N/A;FALSE;""MFG COGS""}"</definedName>
    <definedName name="kibmb" localSheetId="1">"{""MFG COGS"";#N/A;FALSE;""MFG COGS""|""MFGCOGS ESTIMATES"";#N/A;FALSE;""MFG COGS""}"</definedName>
    <definedName name="kibmb" localSheetId="30" hidden="1">{"MFG COGS",#N/A,FALSE,"MFG COGS";"MFGCOGS ESTIMATES",#N/A,FALSE,"MFG COGS"}</definedName>
    <definedName name="kibmb" localSheetId="19" hidden="1">{"MFG COGS",#N/A,FALSE,"MFG COGS";"MFGCOGS ESTIMATES",#N/A,FALSE,"MFG COGS"}</definedName>
    <definedName name="kibmb" localSheetId="31" hidden="1">{"MFG COGS",#N/A,FALSE,"MFG COGS";"MFGCOGS ESTIMATES",#N/A,FALSE,"MFG COGS"}</definedName>
    <definedName name="kibmb" localSheetId="29">"{""MFG COGS"";#N/A;FALSE;""MFG COGS""|""MFGCOGS ESTIMATES"";#N/A;FALSE;""MFG COGS""}"</definedName>
    <definedName name="kibmb" localSheetId="5" hidden="1">{"MFG COGS",#N/A,FALSE,"MFG COGS";"MFGCOGS ESTIMATES",#N/A,FALSE,"MFG COGS"}</definedName>
    <definedName name="kibmb" hidden="1">{"MFG COGS",#N/A,FALSE,"MFG COGS";"MFGCOGS ESTIMATES",#N/A,FALSE,"MFG COGS"}</definedName>
    <definedName name="kiby\" localSheetId="10" hidden="1">{"JOBCOGS",#N/A,FALSE,"JOB COGS";"JOBHIST",#N/A,FALSE,"JOB COGS"}</definedName>
    <definedName name="kiby\" localSheetId="14" hidden="1">{"JOBCOGS",#N/A,FALSE,"JOB COGS";"JOBHIST",#N/A,FALSE,"JOB COGS"}</definedName>
    <definedName name="kiby\" localSheetId="20" hidden="1">{"JOBCOGS",#N/A,FALSE,"JOB COGS";"JOBHIST",#N/A,FALSE,"JOB COGS"}</definedName>
    <definedName name="kiby\" localSheetId="16" hidden="1">{"JOBCOGS",#N/A,FALSE,"JOB COGS";"JOBHIST",#N/A,FALSE,"JOB COGS"}</definedName>
    <definedName name="kiby\" localSheetId="21" hidden="1">{"JOBCOGS",#N/A,FALSE,"JOB COGS";"JOBHIST",#N/A,FALSE,"JOB COGS"}</definedName>
    <definedName name="kiby\" localSheetId="22" hidden="1">{"JOBCOGS",#N/A,FALSE,"JOB COGS";"JOBHIST",#N/A,FALSE,"JOB COGS"}</definedName>
    <definedName name="kiby\" localSheetId="23" hidden="1">{"JOBCOGS",#N/A,FALSE,"JOB COGS";"JOBHIST",#N/A,FALSE,"JOB COGS"}</definedName>
    <definedName name="kiby\" localSheetId="24" hidden="1">{"JOBCOGS",#N/A,FALSE,"JOB COGS";"JOBHIST",#N/A,FALSE,"JOB COGS"}</definedName>
    <definedName name="kiby\" localSheetId="18" hidden="1">{"JOBCOGS",#N/A,FALSE,"JOB COGS";"JOBHIST",#N/A,FALSE,"JOB COGS"}</definedName>
    <definedName name="kiby\" localSheetId="25" hidden="1">{"JOBCOGS",#N/A,FALSE,"JOB COGS";"JOBHIST",#N/A,FALSE,"JOB COGS"}</definedName>
    <definedName name="kiby\" localSheetId="1" hidden="1">{"JOBCOGS",#N/A,FALSE,"JOB COGS";"JOBHIST",#N/A,FALSE,"JOB COGS"}</definedName>
    <definedName name="kiby\" localSheetId="30" hidden="1">{"JOBCOGS",#N/A,FALSE,"JOB COGS";"JOBHIST",#N/A,FALSE,"JOB COGS"}</definedName>
    <definedName name="kiby\" localSheetId="19" hidden="1">{"JOBCOGS",#N/A,FALSE,"JOB COGS";"JOBHIST",#N/A,FALSE,"JOB COGS"}</definedName>
    <definedName name="kiby\" localSheetId="31" hidden="1">{"JOBCOGS",#N/A,FALSE,"JOB COGS";"JOBHIST",#N/A,FALSE,"JOB COGS"}</definedName>
    <definedName name="kiby\" localSheetId="29" hidden="1">{"JOBCOGS",#N/A,FALSE,"JOB COGS";"JOBHIST",#N/A,FALSE,"JOB COGS"}</definedName>
    <definedName name="kiby\" localSheetId="5" hidden="1">{"JOBCOGS",#N/A,FALSE,"JOB COGS";"JOBHIST",#N/A,FALSE,"JOB COGS"}</definedName>
    <definedName name="kiby\" hidden="1">{"JOBCOGS",#N/A,FALSE,"JOB COGS";"JOBHIST",#N/A,FALSE,"JOB COGS"}</definedName>
    <definedName name="kim" localSheetId="10" hidden="1">{"CONSOL",#N/A,FALSE,"CONSOLIDATION"}</definedName>
    <definedName name="kim" localSheetId="14" hidden="1">{"CONSOL",#N/A,FALSE,"CONSOLIDATION"}</definedName>
    <definedName name="kim" localSheetId="20" hidden="1">{"CONSOL",#N/A,FALSE,"CONSOLIDATION"}</definedName>
    <definedName name="kim" localSheetId="16" hidden="1">{"CONSOL",#N/A,FALSE,"CONSOLIDATION"}</definedName>
    <definedName name="kim" localSheetId="21" hidden="1">{"CONSOL",#N/A,FALSE,"CONSOLIDATION"}</definedName>
    <definedName name="kim" localSheetId="22">"{""CONSOL"";#N/A;FALSE;""CONSOLIDATION""}"</definedName>
    <definedName name="kim" localSheetId="23" hidden="1">{"CONSOL",#N/A,FALSE,"CONSOLIDATION"}</definedName>
    <definedName name="kim" localSheetId="24" hidden="1">{"CONSOL",#N/A,FALSE,"CONSOLIDATION"}</definedName>
    <definedName name="kim" localSheetId="18" hidden="1">{"CONSOL",#N/A,FALSE,"CONSOLIDATION"}</definedName>
    <definedName name="kim" localSheetId="25">"{""CONSOL"";#N/A;FALSE;""CONSOLIDATION""}"</definedName>
    <definedName name="kim" localSheetId="1">"{""CONSOL"";#N/A;FALSE;""CONSOLIDATION""}"</definedName>
    <definedName name="kim" localSheetId="30" hidden="1">{"CONSOL",#N/A,FALSE,"CONSOLIDATION"}</definedName>
    <definedName name="kim" localSheetId="19" hidden="1">{"CONSOL",#N/A,FALSE,"CONSOLIDATION"}</definedName>
    <definedName name="kim" localSheetId="31" hidden="1">{"CONSOL",#N/A,FALSE,"CONSOLIDATION"}</definedName>
    <definedName name="kim" localSheetId="29">"{""CONSOL"";#N/A;FALSE;""CONSOLIDATION""}"</definedName>
    <definedName name="kim" localSheetId="5" hidden="1">{"CONSOL",#N/A,FALSE,"CONSOLIDATION"}</definedName>
    <definedName name="kim" hidden="1">{"CONSOL",#N/A,FALSE,"CONSOLIDATION"}</definedName>
    <definedName name="kimb" localSheetId="10" hidden="1">{"EXCH HIST",#N/A,FALSE,"EXCHANGE VAR";"RATES",#N/A,FALSE,"EXCHANGE VAR"}</definedName>
    <definedName name="kimb" localSheetId="14" hidden="1">{"EXCH HIST",#N/A,FALSE,"EXCHANGE VAR";"RATES",#N/A,FALSE,"EXCHANGE VAR"}</definedName>
    <definedName name="kimb" localSheetId="20" hidden="1">{"EXCH HIST",#N/A,FALSE,"EXCHANGE VAR";"RATES",#N/A,FALSE,"EXCHANGE VAR"}</definedName>
    <definedName name="kimb" localSheetId="16" hidden="1">{"EXCH HIST",#N/A,FALSE,"EXCHANGE VAR";"RATES",#N/A,FALSE,"EXCHANGE VAR"}</definedName>
    <definedName name="kimb" localSheetId="21" hidden="1">{"EXCH HIST",#N/A,FALSE,"EXCHANGE VAR";"RATES",#N/A,FALSE,"EXCHANGE VAR"}</definedName>
    <definedName name="kimb" localSheetId="22">"{""EXCH HIST"";#N/A;FALSE;""EXCHANGE VAR""|""RATES"";#N/A;FALSE;""EXCHANGE VAR""}"</definedName>
    <definedName name="kimb" localSheetId="23" hidden="1">{"EXCH HIST",#N/A,FALSE,"EXCHANGE VAR";"RATES",#N/A,FALSE,"EXCHANGE VAR"}</definedName>
    <definedName name="kimb" localSheetId="24" hidden="1">{"EXCH HIST",#N/A,FALSE,"EXCHANGE VAR";"RATES",#N/A,FALSE,"EXCHANGE VAR"}</definedName>
    <definedName name="kimb" localSheetId="18" hidden="1">{"EXCH HIST",#N/A,FALSE,"EXCHANGE VAR";"RATES",#N/A,FALSE,"EXCHANGE VAR"}</definedName>
    <definedName name="kimb" localSheetId="25">"{""EXCH HIST"";#N/A;FALSE;""EXCHANGE VAR""|""RATES"";#N/A;FALSE;""EXCHANGE VAR""}"</definedName>
    <definedName name="kimb" localSheetId="1">"{""EXCH HIST"";#N/A;FALSE;""EXCHANGE VAR""|""RATES"";#N/A;FALSE;""EXCHANGE VAR""}"</definedName>
    <definedName name="kimb" localSheetId="30" hidden="1">{"EXCH HIST",#N/A,FALSE,"EXCHANGE VAR";"RATES",#N/A,FALSE,"EXCHANGE VAR"}</definedName>
    <definedName name="kimb" localSheetId="19" hidden="1">{"EXCH HIST",#N/A,FALSE,"EXCHANGE VAR";"RATES",#N/A,FALSE,"EXCHANGE VAR"}</definedName>
    <definedName name="kimb" localSheetId="31" hidden="1">{"EXCH HIST",#N/A,FALSE,"EXCHANGE VAR";"RATES",#N/A,FALSE,"EXCHANGE VAR"}</definedName>
    <definedName name="kimb" localSheetId="29">"{""EXCH HIST"";#N/A;FALSE;""EXCHANGE VAR""|""RATES"";#N/A;FALSE;""EXCHANGE VAR""}"</definedName>
    <definedName name="kimb" localSheetId="5" hidden="1">{"EXCH HIST",#N/A,FALSE,"EXCHANGE VAR";"RATES",#N/A,FALSE,"EXCHANGE VAR"}</definedName>
    <definedName name="kimb" hidden="1">{"EXCH HIST",#N/A,FALSE,"EXCHANGE VAR";"RATES",#N/A,FALSE,"EXCHANGE VAR"}</definedName>
    <definedName name="kimbmb" localSheetId="10" hidden="1">{"MFGVAR",#N/A,FALSE,"MFG VAR"}</definedName>
    <definedName name="kimbmb" localSheetId="14" hidden="1">{"MFGVAR",#N/A,FALSE,"MFG VAR"}</definedName>
    <definedName name="kimbmb" localSheetId="20" hidden="1">{"MFGVAR",#N/A,FALSE,"MFG VAR"}</definedName>
    <definedName name="kimbmb" localSheetId="16" hidden="1">{"MFGVAR",#N/A,FALSE,"MFG VAR"}</definedName>
    <definedName name="kimbmb" localSheetId="21" hidden="1">{"MFGVAR",#N/A,FALSE,"MFG VAR"}</definedName>
    <definedName name="kimbmb" localSheetId="22">"{""MFGVAR"";#N/A;FALSE;""MFG VAR""}"</definedName>
    <definedName name="kimbmb" localSheetId="23" hidden="1">{"MFGVAR",#N/A,FALSE,"MFG VAR"}</definedName>
    <definedName name="kimbmb" localSheetId="24" hidden="1">{"MFGVAR",#N/A,FALSE,"MFG VAR"}</definedName>
    <definedName name="kimbmb" localSheetId="18" hidden="1">{"MFGVAR",#N/A,FALSE,"MFG VAR"}</definedName>
    <definedName name="kimbmb" localSheetId="25">"{""MFGVAR"";#N/A;FALSE;""MFG VAR""}"</definedName>
    <definedName name="kimbmb" localSheetId="1">"{""MFGVAR"";#N/A;FALSE;""MFG VAR""}"</definedName>
    <definedName name="kimbmb" localSheetId="30" hidden="1">{"MFGVAR",#N/A,FALSE,"MFG VAR"}</definedName>
    <definedName name="kimbmb" localSheetId="19" hidden="1">{"MFGVAR",#N/A,FALSE,"MFG VAR"}</definedName>
    <definedName name="kimbmb" localSheetId="31" hidden="1">{"MFGVAR",#N/A,FALSE,"MFG VAR"}</definedName>
    <definedName name="kimbmb" localSheetId="29">"{""MFGVAR"";#N/A;FALSE;""MFG VAR""}"</definedName>
    <definedName name="kimbmb" localSheetId="5" hidden="1">{"MFGVAR",#N/A,FALSE,"MFG VAR"}</definedName>
    <definedName name="kimbmb" hidden="1">{"MFGVAR",#N/A,FALSE,"MFG VAR"}</definedName>
    <definedName name="KKK" localSheetId="10" hidden="1">{#N/A,#N/A,FALSE,"Assessment";#N/A,#N/A,FALSE,"Staffing";#N/A,#N/A,FALSE,"Hires";#N/A,#N/A,FALSE,"Assumptions"}</definedName>
    <definedName name="KKK" localSheetId="14" hidden="1">{#N/A,#N/A,FALSE,"Assessment";#N/A,#N/A,FALSE,"Staffing";#N/A,#N/A,FALSE,"Hires";#N/A,#N/A,FALSE,"Assumptions"}</definedName>
    <definedName name="KKK" localSheetId="20" hidden="1">{#N/A,#N/A,FALSE,"Assessment";#N/A,#N/A,FALSE,"Staffing";#N/A,#N/A,FALSE,"Hires";#N/A,#N/A,FALSE,"Assumptions"}</definedName>
    <definedName name="KKK" localSheetId="16" hidden="1">{#N/A,#N/A,FALSE,"Assessment";#N/A,#N/A,FALSE,"Staffing";#N/A,#N/A,FALSE,"Hires";#N/A,#N/A,FALSE,"Assumptions"}</definedName>
    <definedName name="KKK" localSheetId="21" hidden="1">{#N/A,#N/A,FALSE,"Assessment";#N/A,#N/A,FALSE,"Staffing";#N/A,#N/A,FALSE,"Hires";#N/A,#N/A,FALSE,"Assumptions"}</definedName>
    <definedName name="KKK" localSheetId="22">"{#N/A;#N/A;FALSE;""Assessment""|#N/A;#N/A;FALSE;""Staffing""|#N/A;#N/A;FALSE;""Hires""|#N/A;#N/A;FALSE;""Assumptions""}"</definedName>
    <definedName name="KKK" localSheetId="23" hidden="1">{#N/A,#N/A,FALSE,"Assessment";#N/A,#N/A,FALSE,"Staffing";#N/A,#N/A,FALSE,"Hires";#N/A,#N/A,FALSE,"Assumptions"}</definedName>
    <definedName name="KKK" localSheetId="24" hidden="1">{#N/A,#N/A,FALSE,"Assessment";#N/A,#N/A,FALSE,"Staffing";#N/A,#N/A,FALSE,"Hires";#N/A,#N/A,FALSE,"Assumptions"}</definedName>
    <definedName name="KKK" localSheetId="18" hidden="1">{#N/A,#N/A,FALSE,"Assessment";#N/A,#N/A,FALSE,"Staffing";#N/A,#N/A,FALSE,"Hires";#N/A,#N/A,FALSE,"Assumptions"}</definedName>
    <definedName name="KKK" localSheetId="25">"{#N/A;#N/A;FALSE;""Assessment""|#N/A;#N/A;FALSE;""Staffing""|#N/A;#N/A;FALSE;""Hires""|#N/A;#N/A;FALSE;""Assumptions""}"</definedName>
    <definedName name="KKK" localSheetId="1">"{#N/A;#N/A;FALSE;""Assessment""|#N/A;#N/A;FALSE;""Staffing""|#N/A;#N/A;FALSE;""Hires""|#N/A;#N/A;FALSE;""Assumptions""}"</definedName>
    <definedName name="KKK" localSheetId="30" hidden="1">{#N/A,#N/A,FALSE,"Assessment";#N/A,#N/A,FALSE,"Staffing";#N/A,#N/A,FALSE,"Hires";#N/A,#N/A,FALSE,"Assumptions"}</definedName>
    <definedName name="KKK" localSheetId="19" hidden="1">{#N/A,#N/A,FALSE,"Assessment";#N/A,#N/A,FALSE,"Staffing";#N/A,#N/A,FALSE,"Hires";#N/A,#N/A,FALSE,"Assumptions"}</definedName>
    <definedName name="KKK" localSheetId="31" hidden="1">{#N/A,#N/A,FALSE,"Assessment";#N/A,#N/A,FALSE,"Staffing";#N/A,#N/A,FALSE,"Hires";#N/A,#N/A,FALSE,"Assumptions"}</definedName>
    <definedName name="KKK" localSheetId="29">"{#N/A;#N/A;FALSE;""Assessment""|#N/A;#N/A;FALSE;""Staffing""|#N/A;#N/A;FALSE;""Hires""|#N/A;#N/A;FALSE;""Assumptions""}"</definedName>
    <definedName name="KKK" localSheetId="5" hidden="1">{#N/A,#N/A,FALSE,"Assessment";#N/A,#N/A,FALSE,"Staffing";#N/A,#N/A,FALSE,"Hires";#N/A,#N/A,FALSE,"Assumptions"}</definedName>
    <definedName name="KKK" hidden="1">{#N/A,#N/A,FALSE,"Assessment";#N/A,#N/A,FALSE,"Staffing";#N/A,#N/A,FALSE,"Hires";#N/A,#N/A,FALSE,"Assumptions"}</definedName>
    <definedName name="kkkk" localSheetId="10" hidden="1">{#N/A,#N/A,FALSE,"Assessment";#N/A,#N/A,FALSE,"Staffing";#N/A,#N/A,FALSE,"Hires";#N/A,#N/A,FALSE,"Assumptions"}</definedName>
    <definedName name="kkkk" localSheetId="14" hidden="1">{#N/A,#N/A,FALSE,"Assessment";#N/A,#N/A,FALSE,"Staffing";#N/A,#N/A,FALSE,"Hires";#N/A,#N/A,FALSE,"Assumptions"}</definedName>
    <definedName name="kkkk" localSheetId="20" hidden="1">{#N/A,#N/A,FALSE,"Assessment";#N/A,#N/A,FALSE,"Staffing";#N/A,#N/A,FALSE,"Hires";#N/A,#N/A,FALSE,"Assumptions"}</definedName>
    <definedName name="kkkk" localSheetId="16" hidden="1">{#N/A,#N/A,FALSE,"Assessment";#N/A,#N/A,FALSE,"Staffing";#N/A,#N/A,FALSE,"Hires";#N/A,#N/A,FALSE,"Assumptions"}</definedName>
    <definedName name="kkkk" localSheetId="21" hidden="1">{#N/A,#N/A,FALSE,"Assessment";#N/A,#N/A,FALSE,"Staffing";#N/A,#N/A,FALSE,"Hires";#N/A,#N/A,FALSE,"Assumptions"}</definedName>
    <definedName name="kkkk" localSheetId="22">"{#N/A;#N/A;FALSE;""Assessment""|#N/A;#N/A;FALSE;""Staffing""|#N/A;#N/A;FALSE;""Hires""|#N/A;#N/A;FALSE;""Assumptions""}"</definedName>
    <definedName name="kkkk" localSheetId="23" hidden="1">{#N/A,#N/A,FALSE,"Assessment";#N/A,#N/A,FALSE,"Staffing";#N/A,#N/A,FALSE,"Hires";#N/A,#N/A,FALSE,"Assumptions"}</definedName>
    <definedName name="kkkk" localSheetId="24" hidden="1">{#N/A,#N/A,FALSE,"Assessment";#N/A,#N/A,FALSE,"Staffing";#N/A,#N/A,FALSE,"Hires";#N/A,#N/A,FALSE,"Assumptions"}</definedName>
    <definedName name="kkkk" localSheetId="18" hidden="1">{#N/A,#N/A,FALSE,"Assessment";#N/A,#N/A,FALSE,"Staffing";#N/A,#N/A,FALSE,"Hires";#N/A,#N/A,FALSE,"Assumptions"}</definedName>
    <definedName name="kkkk" localSheetId="25">"{#N/A;#N/A;FALSE;""Assessment""|#N/A;#N/A;FALSE;""Staffing""|#N/A;#N/A;FALSE;""Hires""|#N/A;#N/A;FALSE;""Assumptions""}"</definedName>
    <definedName name="kkkk" localSheetId="1">"{#N/A;#N/A;FALSE;""Assessment""|#N/A;#N/A;FALSE;""Staffing""|#N/A;#N/A;FALSE;""Hires""|#N/A;#N/A;FALSE;""Assumptions""}"</definedName>
    <definedName name="kkkk" localSheetId="30" hidden="1">{#N/A,#N/A,FALSE,"Assessment";#N/A,#N/A,FALSE,"Staffing";#N/A,#N/A,FALSE,"Hires";#N/A,#N/A,FALSE,"Assumptions"}</definedName>
    <definedName name="kkkk" localSheetId="19" hidden="1">{#N/A,#N/A,FALSE,"Assessment";#N/A,#N/A,FALSE,"Staffing";#N/A,#N/A,FALSE,"Hires";#N/A,#N/A,FALSE,"Assumptions"}</definedName>
    <definedName name="kkkk" localSheetId="31" hidden="1">{#N/A,#N/A,FALSE,"Assessment";#N/A,#N/A,FALSE,"Staffing";#N/A,#N/A,FALSE,"Hires";#N/A,#N/A,FALSE,"Assumptions"}</definedName>
    <definedName name="kkkk" localSheetId="29">"{#N/A;#N/A;FALSE;""Assessment""|#N/A;#N/A;FALSE;""Staffing""|#N/A;#N/A;FALSE;""Hires""|#N/A;#N/A;FALSE;""Assumptions""}"</definedName>
    <definedName name="kkkk" localSheetId="5" hidden="1">{#N/A,#N/A,FALSE,"Assessment";#N/A,#N/A,FALSE,"Staffing";#N/A,#N/A,FALSE,"Hires";#N/A,#N/A,FALSE,"Assumptions"}</definedName>
    <definedName name="kkkk" hidden="1">{#N/A,#N/A,FALSE,"Assessment";#N/A,#N/A,FALSE,"Staffing";#N/A,#N/A,FALSE,"Hires";#N/A,#N/A,FALSE,"Assumptions"}</definedName>
    <definedName name="KLFÖSA" localSheetId="10" hidden="1">{#N/A,#N/A,FALSE,"Austria"}</definedName>
    <definedName name="KLFÖSA" localSheetId="14" hidden="1">{#N/A,#N/A,FALSE,"Austria"}</definedName>
    <definedName name="KLFÖSA" localSheetId="20" hidden="1">{#N/A,#N/A,FALSE,"Austria"}</definedName>
    <definedName name="KLFÖSA" localSheetId="16" hidden="1">{#N/A,#N/A,FALSE,"Austria"}</definedName>
    <definedName name="KLFÖSA" localSheetId="21" hidden="1">{#N/A,#N/A,FALSE,"Austria"}</definedName>
    <definedName name="KLFÖSA" localSheetId="22">"{#N/A;#N/A;FALSE;""Austria""}"</definedName>
    <definedName name="KLFÖSA" localSheetId="23" hidden="1">{#N/A,#N/A,FALSE,"Austria"}</definedName>
    <definedName name="KLFÖSA" localSheetId="24" hidden="1">{#N/A,#N/A,FALSE,"Austria"}</definedName>
    <definedName name="KLFÖSA" localSheetId="18" hidden="1">{#N/A,#N/A,FALSE,"Austria"}</definedName>
    <definedName name="KLFÖSA" localSheetId="25">"{#N/A;#N/A;FALSE;""Austria""}"</definedName>
    <definedName name="KLFÖSA" localSheetId="1">"{#N/A;#N/A;FALSE;""Austria""}"</definedName>
    <definedName name="KLFÖSA" localSheetId="30" hidden="1">{#N/A,#N/A,FALSE,"Austria"}</definedName>
    <definedName name="KLFÖSA" localSheetId="19" hidden="1">{#N/A,#N/A,FALSE,"Austria"}</definedName>
    <definedName name="KLFÖSA" localSheetId="31" hidden="1">{#N/A,#N/A,FALSE,"Austria"}</definedName>
    <definedName name="KLFÖSA" localSheetId="29">"{#N/A;#N/A;FALSE;""Austria""}"</definedName>
    <definedName name="KLFÖSA" localSheetId="5" hidden="1">{#N/A,#N/A,FALSE,"Austria"}</definedName>
    <definedName name="KLFÖSA" hidden="1">{#N/A,#N/A,FALSE,"Austria"}</definedName>
    <definedName name="km" localSheetId="22">"'[31]2009 census'!#ref!"</definedName>
    <definedName name="km" localSheetId="25">"'[31]2009 census'!#ref!"</definedName>
    <definedName name="km" localSheetId="1">"'[31]2009 census'!#ref!"</definedName>
    <definedName name="km" localSheetId="29">"'[31]2009 census'!#ref!"</definedName>
    <definedName name="km" hidden="1">'[39]2009 Census'!#REF!</definedName>
    <definedName name="kodak" localSheetId="10" hidden="1">{"REPORT100",#N/A,FALSE,"100 &amp; 110"}</definedName>
    <definedName name="kodak" localSheetId="14" hidden="1">{"REPORT100",#N/A,FALSE,"100 &amp; 110"}</definedName>
    <definedName name="kodak" localSheetId="20" hidden="1">{"REPORT100",#N/A,FALSE,"100 &amp; 110"}</definedName>
    <definedName name="kodak" localSheetId="16" hidden="1">{"REPORT100",#N/A,FALSE,"100 &amp; 110"}</definedName>
    <definedName name="kodak" localSheetId="21" hidden="1">{"REPORT100",#N/A,FALSE,"100 &amp; 110"}</definedName>
    <definedName name="kodak" localSheetId="22">"{""REPORT100"";#N/A;FALSE;""100 &amp; 110""}"</definedName>
    <definedName name="kodak" localSheetId="23" hidden="1">{"REPORT100",#N/A,FALSE,"100 &amp; 110"}</definedName>
    <definedName name="kodak" localSheetId="24" hidden="1">{"REPORT100",#N/A,FALSE,"100 &amp; 110"}</definedName>
    <definedName name="kodak" localSheetId="18" hidden="1">{"REPORT100",#N/A,FALSE,"100 &amp; 110"}</definedName>
    <definedName name="kodak" localSheetId="25">"{""REPORT100"";#N/A;FALSE;""100 &amp; 110""}"</definedName>
    <definedName name="kodak" localSheetId="1">"{""REPORT100"";#N/A;FALSE;""100 &amp; 110""}"</definedName>
    <definedName name="kodak" localSheetId="30" hidden="1">{"REPORT100",#N/A,FALSE,"100 &amp; 110"}</definedName>
    <definedName name="kodak" localSheetId="19" hidden="1">{"REPORT100",#N/A,FALSE,"100 &amp; 110"}</definedName>
    <definedName name="kodak" localSheetId="31" hidden="1">{"REPORT100",#N/A,FALSE,"100 &amp; 110"}</definedName>
    <definedName name="kodak" localSheetId="29">"{""REPORT100"";#N/A;FALSE;""100 &amp; 110""}"</definedName>
    <definedName name="kodak" localSheetId="5" hidden="1">{"REPORT100",#N/A,FALSE,"100 &amp; 110"}</definedName>
    <definedName name="kodak" hidden="1">{"REPORT100",#N/A,FALSE,"100 &amp; 110"}</definedName>
    <definedName name="kodakrjs" localSheetId="10" hidden="1">{"MFG COGS",#N/A,FALSE,"MFG COGS";"MFGCOGS ESTIMATES",#N/A,FALSE,"MFG COGS"}</definedName>
    <definedName name="kodakrjs" localSheetId="14" hidden="1">{"MFG COGS",#N/A,FALSE,"MFG COGS";"MFGCOGS ESTIMATES",#N/A,FALSE,"MFG COGS"}</definedName>
    <definedName name="kodakrjs" localSheetId="20" hidden="1">{"MFG COGS",#N/A,FALSE,"MFG COGS";"MFGCOGS ESTIMATES",#N/A,FALSE,"MFG COGS"}</definedName>
    <definedName name="kodakrjs" localSheetId="16" hidden="1">{"MFG COGS",#N/A,FALSE,"MFG COGS";"MFGCOGS ESTIMATES",#N/A,FALSE,"MFG COGS"}</definedName>
    <definedName name="kodakrjs" localSheetId="21" hidden="1">{"MFG COGS",#N/A,FALSE,"MFG COGS";"MFGCOGS ESTIMATES",#N/A,FALSE,"MFG COGS"}</definedName>
    <definedName name="kodakrjs" localSheetId="22">"{""MFG COGS"";#N/A;FALSE;""MFG COGS""|""MFGCOGS ESTIMATES"";#N/A;FALSE;""MFG COGS""}"</definedName>
    <definedName name="kodakrjs" localSheetId="23" hidden="1">{"MFG COGS",#N/A,FALSE,"MFG COGS";"MFGCOGS ESTIMATES",#N/A,FALSE,"MFG COGS"}</definedName>
    <definedName name="kodakrjs" localSheetId="24" hidden="1">{"MFG COGS",#N/A,FALSE,"MFG COGS";"MFGCOGS ESTIMATES",#N/A,FALSE,"MFG COGS"}</definedName>
    <definedName name="kodakrjs" localSheetId="18" hidden="1">{"MFG COGS",#N/A,FALSE,"MFG COGS";"MFGCOGS ESTIMATES",#N/A,FALSE,"MFG COGS"}</definedName>
    <definedName name="kodakrjs" localSheetId="25">"{""MFG COGS"";#N/A;FALSE;""MFG COGS""|""MFGCOGS ESTIMATES"";#N/A;FALSE;""MFG COGS""}"</definedName>
    <definedName name="kodakrjs" localSheetId="1">"{""MFG COGS"";#N/A;FALSE;""MFG COGS""|""MFGCOGS ESTIMATES"";#N/A;FALSE;""MFG COGS""}"</definedName>
    <definedName name="kodakrjs" localSheetId="30" hidden="1">{"MFG COGS",#N/A,FALSE,"MFG COGS";"MFGCOGS ESTIMATES",#N/A,FALSE,"MFG COGS"}</definedName>
    <definedName name="kodakrjs" localSheetId="19" hidden="1">{"MFG COGS",#N/A,FALSE,"MFG COGS";"MFGCOGS ESTIMATES",#N/A,FALSE,"MFG COGS"}</definedName>
    <definedName name="kodakrjs" localSheetId="31" hidden="1">{"MFG COGS",#N/A,FALSE,"MFG COGS";"MFGCOGS ESTIMATES",#N/A,FALSE,"MFG COGS"}</definedName>
    <definedName name="kodakrjs" localSheetId="29">"{""MFG COGS"";#N/A;FALSE;""MFG COGS""|""MFGCOGS ESTIMATES"";#N/A;FALSE;""MFG COGS""}"</definedName>
    <definedName name="kodakrjs" localSheetId="5" hidden="1">{"MFG COGS",#N/A,FALSE,"MFG COGS";"MFGCOGS ESTIMATES",#N/A,FALSE,"MFG COGS"}</definedName>
    <definedName name="kodakrjs" hidden="1">{"MFG COGS",#N/A,FALSE,"MFG COGS";"MFGCOGS ESTIMATES",#N/A,FALSE,"MFG COGS"}</definedName>
    <definedName name="KPI" localSheetId="22">"[6]input!#ref!"</definedName>
    <definedName name="KPI" localSheetId="25">"[6]input!#ref!"</definedName>
    <definedName name="KPI" localSheetId="1">"[6]input!#ref!"</definedName>
    <definedName name="KPI" localSheetId="29">"[6]input!#ref!"</definedName>
    <definedName name="KPI">[9]Input!#REF!</definedName>
    <definedName name="kuhkhgkg" localSheetId="10" hidden="1">{#N/A,#N/A,TRUE,"AB_Vertrag";#N/A,#N/A,TRUE,"AB_BWL"}</definedName>
    <definedName name="kuhkhgkg" localSheetId="14" hidden="1">{#N/A,#N/A,TRUE,"AB_Vertrag";#N/A,#N/A,TRUE,"AB_BWL"}</definedName>
    <definedName name="kuhkhgkg" localSheetId="20" hidden="1">{#N/A,#N/A,TRUE,"AB_Vertrag";#N/A,#N/A,TRUE,"AB_BWL"}</definedName>
    <definedName name="kuhkhgkg" localSheetId="21" hidden="1">{#N/A,#N/A,TRUE,"AB_Vertrag";#N/A,#N/A,TRUE,"AB_BWL"}</definedName>
    <definedName name="kuhkhgkg" localSheetId="22">"{#N/A;#N/A;TRUE;""AB_Vertrag""|#N/A;#N/A;TRUE;""AB_BWL""}"</definedName>
    <definedName name="kuhkhgkg" localSheetId="23" hidden="1">{#N/A,#N/A,TRUE,"AB_Vertrag";#N/A,#N/A,TRUE,"AB_BWL"}</definedName>
    <definedName name="kuhkhgkg" localSheetId="24" hidden="1">{#N/A,#N/A,TRUE,"AB_Vertrag";#N/A,#N/A,TRUE,"AB_BWL"}</definedName>
    <definedName name="kuhkhgkg" localSheetId="18" hidden="1">{#N/A,#N/A,TRUE,"AB_Vertrag";#N/A,#N/A,TRUE,"AB_BWL"}</definedName>
    <definedName name="kuhkhgkg" localSheetId="25">"{#N/A;#N/A;TRUE;""AB_Vertrag""|#N/A;#N/A;TRUE;""AB_BWL""}"</definedName>
    <definedName name="kuhkhgkg" localSheetId="1">"{#N/A;#N/A;TRUE;""AB_Vertrag""|#N/A;#N/A;TRUE;""AB_BWL""}"</definedName>
    <definedName name="kuhkhgkg" localSheetId="30" hidden="1">{#N/A,#N/A,TRUE,"AB_Vertrag";#N/A,#N/A,TRUE,"AB_BWL"}</definedName>
    <definedName name="kuhkhgkg" localSheetId="19" hidden="1">{#N/A,#N/A,TRUE,"AB_Vertrag";#N/A,#N/A,TRUE,"AB_BWL"}</definedName>
    <definedName name="kuhkhgkg" localSheetId="31" hidden="1">{#N/A,#N/A,TRUE,"AB_Vertrag";#N/A,#N/A,TRUE,"AB_BWL"}</definedName>
    <definedName name="kuhkhgkg" localSheetId="29">"{#N/A;#N/A;TRUE;""AB_Vertrag""|#N/A;#N/A;TRUE;""AB_BWL""}"</definedName>
    <definedName name="kuhkhgkg" localSheetId="5" hidden="1">{#N/A,#N/A,TRUE,"AB_Vertrag";#N/A,#N/A,TRUE,"AB_BWL"}</definedName>
    <definedName name="kuhkhgkg" hidden="1">{#N/A,#N/A,TRUE,"AB_Vertrag";#N/A,#N/A,TRUE,"AB_BWL"}</definedName>
    <definedName name="kutiyui" localSheetId="10" hidden="1">{#N/A,#N/A,TRUE,"AB_Vertrag";#N/A,#N/A,TRUE,"AB_BWL"}</definedName>
    <definedName name="kutiyui" localSheetId="14" hidden="1">{#N/A,#N/A,TRUE,"AB_Vertrag";#N/A,#N/A,TRUE,"AB_BWL"}</definedName>
    <definedName name="kutiyui" localSheetId="20" hidden="1">{#N/A,#N/A,TRUE,"AB_Vertrag";#N/A,#N/A,TRUE,"AB_BWL"}</definedName>
    <definedName name="kutiyui" localSheetId="21" hidden="1">{#N/A,#N/A,TRUE,"AB_Vertrag";#N/A,#N/A,TRUE,"AB_BWL"}</definedName>
    <definedName name="kutiyui" localSheetId="22">"{#N/A;#N/A;TRUE;""AB_Vertrag""|#N/A;#N/A;TRUE;""AB_BWL""}"</definedName>
    <definedName name="kutiyui" localSheetId="23" hidden="1">{#N/A,#N/A,TRUE,"AB_Vertrag";#N/A,#N/A,TRUE,"AB_BWL"}</definedName>
    <definedName name="kutiyui" localSheetId="24" hidden="1">{#N/A,#N/A,TRUE,"AB_Vertrag";#N/A,#N/A,TRUE,"AB_BWL"}</definedName>
    <definedName name="kutiyui" localSheetId="18" hidden="1">{#N/A,#N/A,TRUE,"AB_Vertrag";#N/A,#N/A,TRUE,"AB_BWL"}</definedName>
    <definedName name="kutiyui" localSheetId="25">"{#N/A;#N/A;TRUE;""AB_Vertrag""|#N/A;#N/A;TRUE;""AB_BWL""}"</definedName>
    <definedName name="kutiyui" localSheetId="1">"{#N/A;#N/A;TRUE;""AB_Vertrag""|#N/A;#N/A;TRUE;""AB_BWL""}"</definedName>
    <definedName name="kutiyui" localSheetId="30" hidden="1">{#N/A,#N/A,TRUE,"AB_Vertrag";#N/A,#N/A,TRUE,"AB_BWL"}</definedName>
    <definedName name="kutiyui" localSheetId="19" hidden="1">{#N/A,#N/A,TRUE,"AB_Vertrag";#N/A,#N/A,TRUE,"AB_BWL"}</definedName>
    <definedName name="kutiyui" localSheetId="31" hidden="1">{#N/A,#N/A,TRUE,"AB_Vertrag";#N/A,#N/A,TRUE,"AB_BWL"}</definedName>
    <definedName name="kutiyui" localSheetId="29">"{#N/A;#N/A;TRUE;""AB_Vertrag""|#N/A;#N/A;TRUE;""AB_BWL""}"</definedName>
    <definedName name="kutiyui" localSheetId="5" hidden="1">{#N/A,#N/A,TRUE,"AB_Vertrag";#N/A,#N/A,TRUE,"AB_BWL"}</definedName>
    <definedName name="kutiyui" hidden="1">{#N/A,#N/A,TRUE,"AB_Vertrag";#N/A,#N/A,TRUE,"AB_BWL"}</definedName>
    <definedName name="Labor" localSheetId="22">#REF!</definedName>
    <definedName name="Labor" localSheetId="25">#REF!</definedName>
    <definedName name="Labor" localSheetId="1">#REF!</definedName>
    <definedName name="Labor" localSheetId="29">#REF!</definedName>
    <definedName name="Labor">#REF!</definedName>
    <definedName name="Labor1">[21]!Table312[Labor List]</definedName>
    <definedName name="lala" localSheetId="10" hidden="1">{#N/A,#N/A,FALSE,"Assessment";#N/A,#N/A,FALSE,"Staffing";#N/A,#N/A,FALSE,"Hires";#N/A,#N/A,FALSE,"Assumptions"}</definedName>
    <definedName name="lala" localSheetId="14" hidden="1">{#N/A,#N/A,FALSE,"Assessment";#N/A,#N/A,FALSE,"Staffing";#N/A,#N/A,FALSE,"Hires";#N/A,#N/A,FALSE,"Assumptions"}</definedName>
    <definedName name="lala" localSheetId="20" hidden="1">{#N/A,#N/A,FALSE,"Assessment";#N/A,#N/A,FALSE,"Staffing";#N/A,#N/A,FALSE,"Hires";#N/A,#N/A,FALSE,"Assumptions"}</definedName>
    <definedName name="lala" localSheetId="16" hidden="1">{#N/A,#N/A,FALSE,"Assessment";#N/A,#N/A,FALSE,"Staffing";#N/A,#N/A,FALSE,"Hires";#N/A,#N/A,FALSE,"Assumptions"}</definedName>
    <definedName name="lala" localSheetId="21" hidden="1">{#N/A,#N/A,FALSE,"Assessment";#N/A,#N/A,FALSE,"Staffing";#N/A,#N/A,FALSE,"Hires";#N/A,#N/A,FALSE,"Assumptions"}</definedName>
    <definedName name="lala" localSheetId="22">"{#N/A;#N/A;FALSE;""Assessment""|#N/A;#N/A;FALSE;""Staffing""|#N/A;#N/A;FALSE;""Hires""|#N/A;#N/A;FALSE;""Assumptions""}"</definedName>
    <definedName name="lala" localSheetId="23" hidden="1">{#N/A,#N/A,FALSE,"Assessment";#N/A,#N/A,FALSE,"Staffing";#N/A,#N/A,FALSE,"Hires";#N/A,#N/A,FALSE,"Assumptions"}</definedName>
    <definedName name="lala" localSheetId="24" hidden="1">{#N/A,#N/A,FALSE,"Assessment";#N/A,#N/A,FALSE,"Staffing";#N/A,#N/A,FALSE,"Hires";#N/A,#N/A,FALSE,"Assumptions"}</definedName>
    <definedName name="lala" localSheetId="18" hidden="1">{#N/A,#N/A,FALSE,"Assessment";#N/A,#N/A,FALSE,"Staffing";#N/A,#N/A,FALSE,"Hires";#N/A,#N/A,FALSE,"Assumptions"}</definedName>
    <definedName name="lala" localSheetId="25">"{#N/A;#N/A;FALSE;""Assessment""|#N/A;#N/A;FALSE;""Staffing""|#N/A;#N/A;FALSE;""Hires""|#N/A;#N/A;FALSE;""Assumptions""}"</definedName>
    <definedName name="lala" localSheetId="1">"{#N/A;#N/A;FALSE;""Assessment""|#N/A;#N/A;FALSE;""Staffing""|#N/A;#N/A;FALSE;""Hires""|#N/A;#N/A;FALSE;""Assumptions""}"</definedName>
    <definedName name="lala" localSheetId="30" hidden="1">{#N/A,#N/A,FALSE,"Assessment";#N/A,#N/A,FALSE,"Staffing";#N/A,#N/A,FALSE,"Hires";#N/A,#N/A,FALSE,"Assumptions"}</definedName>
    <definedName name="lala" localSheetId="19" hidden="1">{#N/A,#N/A,FALSE,"Assessment";#N/A,#N/A,FALSE,"Staffing";#N/A,#N/A,FALSE,"Hires";#N/A,#N/A,FALSE,"Assumptions"}</definedName>
    <definedName name="lala" localSheetId="31" hidden="1">{#N/A,#N/A,FALSE,"Assessment";#N/A,#N/A,FALSE,"Staffing";#N/A,#N/A,FALSE,"Hires";#N/A,#N/A,FALSE,"Assumptions"}</definedName>
    <definedName name="lala" localSheetId="29">"{#N/A;#N/A;FALSE;""Assessment""|#N/A;#N/A;FALSE;""Staffing""|#N/A;#N/A;FALSE;""Hires""|#N/A;#N/A;FALSE;""Assumptions""}"</definedName>
    <definedName name="lala" localSheetId="5" hidden="1">{#N/A,#N/A,FALSE,"Assessment";#N/A,#N/A,FALSE,"Staffing";#N/A,#N/A,FALSE,"Hires";#N/A,#N/A,FALSE,"Assumptions"}</definedName>
    <definedName name="lala" hidden="1">{#N/A,#N/A,FALSE,"Assessment";#N/A,#N/A,FALSE,"Staffing";#N/A,#N/A,FALSE,"Hires";#N/A,#N/A,FALSE,"Assumptions"}</definedName>
    <definedName name="LFKAÖS" localSheetId="10" hidden="1">{#N/A,#N/A,FALSE,"Austria"}</definedName>
    <definedName name="LFKAÖS" localSheetId="14" hidden="1">{#N/A,#N/A,FALSE,"Austria"}</definedName>
    <definedName name="LFKAÖS" localSheetId="20" hidden="1">{#N/A,#N/A,FALSE,"Austria"}</definedName>
    <definedName name="LFKAÖS" localSheetId="16" hidden="1">{#N/A,#N/A,FALSE,"Austria"}</definedName>
    <definedName name="LFKAÖS" localSheetId="21" hidden="1">{#N/A,#N/A,FALSE,"Austria"}</definedName>
    <definedName name="LFKAÖS" localSheetId="22">"{#N/A;#N/A;FALSE;""Austria""}"</definedName>
    <definedName name="LFKAÖS" localSheetId="23" hidden="1">{#N/A,#N/A,FALSE,"Austria"}</definedName>
    <definedName name="LFKAÖS" localSheetId="24" hidden="1">{#N/A,#N/A,FALSE,"Austria"}</definedName>
    <definedName name="LFKAÖS" localSheetId="18" hidden="1">{#N/A,#N/A,FALSE,"Austria"}</definedName>
    <definedName name="LFKAÖS" localSheetId="25">"{#N/A;#N/A;FALSE;""Austria""}"</definedName>
    <definedName name="LFKAÖS" localSheetId="1">"{#N/A;#N/A;FALSE;""Austria""}"</definedName>
    <definedName name="LFKAÖS" localSheetId="30" hidden="1">{#N/A,#N/A,FALSE,"Austria"}</definedName>
    <definedName name="LFKAÖS" localSheetId="19" hidden="1">{#N/A,#N/A,FALSE,"Austria"}</definedName>
    <definedName name="LFKAÖS" localSheetId="31" hidden="1">{#N/A,#N/A,FALSE,"Austria"}</definedName>
    <definedName name="LFKAÖS" localSheetId="29">"{#N/A;#N/A;FALSE;""Austria""}"</definedName>
    <definedName name="LFKAÖS" localSheetId="5" hidden="1">{#N/A,#N/A,FALSE,"Austria"}</definedName>
    <definedName name="LFKAÖS" hidden="1">{#N/A,#N/A,FALSE,"Austria"}</definedName>
    <definedName name="limcount" hidden="1">3</definedName>
    <definedName name="LinenPricing" localSheetId="22">"['file:///C:/Users/dleblanc/Documents/Tools/Assessment%20Tools/Final%20Versions/Vizient%20High%20Level%20Assessment_FNS_EVS.xlsx'#$Linen.$H$25:.$H$27]"</definedName>
    <definedName name="LinenPricing" localSheetId="25">"['file:///C:/Users/dleblanc/Documents/Tools/Assessment%20Tools/Final%20Versions/Vizient%20High%20Level%20Assessment_FNS_EVS.xlsx'#$Linen.$H$25:.$H$27]"</definedName>
    <definedName name="LinenPricing" localSheetId="1">"['file:///C:/Users/dleblanc/Documents/Tools/Assessment%20Tools/Final%20Versions/Vizient%20High%20Level%20Assessment_FNS_EVS.xlsx'#$Linen.$H$25:.$H$27]"</definedName>
    <definedName name="LinenPricing" localSheetId="29">"['file:///C:/Users/dleblanc/Documents/Tools/Assessment%20Tools/Final%20Versions/Vizient%20High%20Level%20Assessment_FNS_EVS.xlsx'#$Linen.$H$25:.$H$27]"</definedName>
    <definedName name="LinenPricing">[22]Linen!$H$25:$H$27</definedName>
    <definedName name="list_BSU" localSheetId="22">"['file:///D:/Reporting/Sales%20Reports/P01/inputp1_Act.xls'#$'BSU''s'.$B$6:.$B$35]"</definedName>
    <definedName name="list_BSU" localSheetId="25">"['file:///D:/Reporting/Sales%20Reports/P01/inputp1_Act.xls'#$'BSU''s'.$B$6:.$B$35]"</definedName>
    <definedName name="list_BSU" localSheetId="1">"['file:///D:/Reporting/Sales%20Reports/P01/inputp1_Act.xls'#$'BSU''s'.$B$6:.$B$35]"</definedName>
    <definedName name="list_BSU" localSheetId="29">"['file:///D:/Reporting/Sales%20Reports/P01/inputp1_Act.xls'#$'BSU''s'.$B$6:.$B$35]"</definedName>
    <definedName name="list_BSU">'[40]BSU''s'!$B$6:$B$35</definedName>
    <definedName name="lkj" localSheetId="10" hidden="1">{#N/A,#N/A,FALSE,"LOS West";#N/A,#N/A,FALSE,"LOS East";#N/A,#N/A,FALSE,"LOS Inc."}</definedName>
    <definedName name="lkj" localSheetId="14" hidden="1">{#N/A,#N/A,FALSE,"LOS West";#N/A,#N/A,FALSE,"LOS East";#N/A,#N/A,FALSE,"LOS Inc."}</definedName>
    <definedName name="lkj" localSheetId="20" hidden="1">{#N/A,#N/A,FALSE,"LOS West";#N/A,#N/A,FALSE,"LOS East";#N/A,#N/A,FALSE,"LOS Inc."}</definedName>
    <definedName name="lkj" localSheetId="16" hidden="1">{#N/A,#N/A,FALSE,"LOS West";#N/A,#N/A,FALSE,"LOS East";#N/A,#N/A,FALSE,"LOS Inc."}</definedName>
    <definedName name="lkj" localSheetId="21" hidden="1">{#N/A,#N/A,FALSE,"LOS West";#N/A,#N/A,FALSE,"LOS East";#N/A,#N/A,FALSE,"LOS Inc."}</definedName>
    <definedName name="lkj" localSheetId="22">"{#N/A;#N/A;FALSE;""LOS West""|#N/A;#N/A;FALSE;""LOS East""|#N/A;#N/A;FALSE;""LOS Inc.""}"</definedName>
    <definedName name="lkj" localSheetId="23" hidden="1">{#N/A,#N/A,FALSE,"LOS West";#N/A,#N/A,FALSE,"LOS East";#N/A,#N/A,FALSE,"LOS Inc."}</definedName>
    <definedName name="lkj" localSheetId="24" hidden="1">{#N/A,#N/A,FALSE,"LOS West";#N/A,#N/A,FALSE,"LOS East";#N/A,#N/A,FALSE,"LOS Inc."}</definedName>
    <definedName name="lkj" localSheetId="18" hidden="1">{#N/A,#N/A,FALSE,"LOS West";#N/A,#N/A,FALSE,"LOS East";#N/A,#N/A,FALSE,"LOS Inc."}</definedName>
    <definedName name="lkj" localSheetId="25">"{#N/A;#N/A;FALSE;""LOS West""|#N/A;#N/A;FALSE;""LOS East""|#N/A;#N/A;FALSE;""LOS Inc.""}"</definedName>
    <definedName name="lkj" localSheetId="1">"{#N/A;#N/A;FALSE;""LOS West""|#N/A;#N/A;FALSE;""LOS East""|#N/A;#N/A;FALSE;""LOS Inc.""}"</definedName>
    <definedName name="lkj" localSheetId="30" hidden="1">{#N/A,#N/A,FALSE,"LOS West";#N/A,#N/A,FALSE,"LOS East";#N/A,#N/A,FALSE,"LOS Inc."}</definedName>
    <definedName name="lkj" localSheetId="19" hidden="1">{#N/A,#N/A,FALSE,"LOS West";#N/A,#N/A,FALSE,"LOS East";#N/A,#N/A,FALSE,"LOS Inc."}</definedName>
    <definedName name="lkj" localSheetId="31" hidden="1">{#N/A,#N/A,FALSE,"LOS West";#N/A,#N/A,FALSE,"LOS East";#N/A,#N/A,FALSE,"LOS Inc."}</definedName>
    <definedName name="lkj" localSheetId="29">"{#N/A;#N/A;FALSE;""LOS West""|#N/A;#N/A;FALSE;""LOS East""|#N/A;#N/A;FALSE;""LOS Inc.""}"</definedName>
    <definedName name="lkj" localSheetId="5" hidden="1">{#N/A,#N/A,FALSE,"LOS West";#N/A,#N/A,FALSE,"LOS East";#N/A,#N/A,FALSE,"LOS Inc."}</definedName>
    <definedName name="lkj" hidden="1">{#N/A,#N/A,FALSE,"LOS West";#N/A,#N/A,FALSE,"LOS East";#N/A,#N/A,FALSE,"LOS Inc."}</definedName>
    <definedName name="loan.amount">#REF!</definedName>
    <definedName name="Loan_amount">#REF!</definedName>
    <definedName name="LocalCurrency" localSheetId="22">"[21]variables!#ref!"</definedName>
    <definedName name="LocalCurrency" localSheetId="25">"[21]variables!#ref!"</definedName>
    <definedName name="LocalCurrency" localSheetId="1">"[21]variables!#ref!"</definedName>
    <definedName name="LocalCurrency" localSheetId="29">"[21]variables!#ref!"</definedName>
    <definedName name="LocalCurrency">[28]Variables!#REF!</definedName>
    <definedName name="LOS" localSheetId="22">#REF!</definedName>
    <definedName name="LOS" localSheetId="25">#REF!</definedName>
    <definedName name="LOS" localSheetId="1">#REF!</definedName>
    <definedName name="LOS" localSheetId="29">#REF!</definedName>
    <definedName name="LOS">#REF!</definedName>
    <definedName name="lossdl" localSheetId="22">#REF!</definedName>
    <definedName name="lossdl" localSheetId="25">#REF!</definedName>
    <definedName name="lossdl" localSheetId="1">#REF!</definedName>
    <definedName name="lossdl" localSheetId="29">#REF!</definedName>
    <definedName name="lossdl">#REF!</definedName>
    <definedName name="LOST" localSheetId="22">#REF!</definedName>
    <definedName name="LOST" localSheetId="25">#REF!</definedName>
    <definedName name="LOST" localSheetId="1">#REF!</definedName>
    <definedName name="LOST" localSheetId="29">#REF!</definedName>
    <definedName name="LOST">#REF!</definedName>
    <definedName name="LOST98" localSheetId="22">"[6]input!#ref!"</definedName>
    <definedName name="LOST98" localSheetId="25">"[6]input!#ref!"</definedName>
    <definedName name="LOST98" localSheetId="1">"[6]input!#ref!"</definedName>
    <definedName name="LOST98" localSheetId="29">"[6]input!#ref!"</definedName>
    <definedName name="LOST98">[9]Input!#REF!</definedName>
    <definedName name="LOSTPBO" localSheetId="22">#REF!</definedName>
    <definedName name="LOSTPBO" localSheetId="25">#REF!</definedName>
    <definedName name="LOSTPBO" localSheetId="1">#REF!</definedName>
    <definedName name="LOSTPBO" localSheetId="29">#REF!</definedName>
    <definedName name="LOSTPBO">#REF!</definedName>
    <definedName name="LOSTREV" localSheetId="22">#REF!</definedName>
    <definedName name="LOSTREV" localSheetId="25">#REF!</definedName>
    <definedName name="LOSTREV" localSheetId="1">#REF!</definedName>
    <definedName name="LOSTREV" localSheetId="29">#REF!</definedName>
    <definedName name="LOSTREV">#REF!</definedName>
    <definedName name="LOWLOSTPBO" localSheetId="22">#REF!</definedName>
    <definedName name="LOWLOSTPBO" localSheetId="25">#REF!</definedName>
    <definedName name="LOWLOSTPBO" localSheetId="1">#REF!</definedName>
    <definedName name="LOWLOSTPBO" localSheetId="29">#REF!</definedName>
    <definedName name="LOWLOSTPBO">#REF!</definedName>
    <definedName name="LOWLOSTREV">#REF!</definedName>
    <definedName name="LOWPBO">#REF!</definedName>
    <definedName name="LOWREV" localSheetId="22">"[33]newrev!#ref!"</definedName>
    <definedName name="LOWREV" localSheetId="25">"[33]newrev!#ref!"</definedName>
    <definedName name="LOWREV" localSheetId="1">"[33]newrev!#ref!"</definedName>
    <definedName name="LOWREV" localSheetId="29">"[33]newrev!#ref!"</definedName>
    <definedName name="LOWREV">[41]NewRev!#REF!</definedName>
    <definedName name="LST" localSheetId="22">#REF!</definedName>
    <definedName name="LST" localSheetId="25">#REF!</definedName>
    <definedName name="LST" localSheetId="1">#REF!</definedName>
    <definedName name="LST" localSheetId="29">#REF!</definedName>
    <definedName name="LST">#REF!</definedName>
    <definedName name="Main">[20]!Table2[Main]</definedName>
    <definedName name="Main1">[42]!Table22[Main]</definedName>
    <definedName name="Main2">[42]!Table2220[Main]</definedName>
    <definedName name="ManWt">[25]Weights!$C$9</definedName>
    <definedName name="MAPBudgetExchRate" localSheetId="22">"['file:///D:/Documents%20and%20Settings/mooreb02/Desktop/HFMNAME%20-%20Country%20P04%202007%20-%20Ver%2002.xls'#$Parameters.$E$73]"</definedName>
    <definedName name="MAPBudgetExchRate" localSheetId="25">"['file:///D:/Documents%20and%20Settings/mooreb02/Desktop/HFMNAME%20-%20Country%20P04%202007%20-%20Ver%2002.xls'#$Parameters.$E$73]"</definedName>
    <definedName name="MAPBudgetExchRate" localSheetId="1">"['file:///D:/Documents%20and%20Settings/mooreb02/Desktop/HFMNAME%20-%20Country%20P04%202007%20-%20Ver%2002.xls'#$Parameters.$E$73]"</definedName>
    <definedName name="MAPBudgetExchRate" localSheetId="29">"['file:///D:/Documents%20and%20Settings/mooreb02/Desktop/HFMNAME%20-%20Country%20P04%202007%20-%20Ver%2002.xls'#$Parameters.$E$73]"</definedName>
    <definedName name="MAPBudgetExchRate">[43]Parameters!$E$73</definedName>
    <definedName name="MAPComments" localSheetId="22">"['file:///D:/Documents%20and%20Settings/mooreb02/Desktop/HFMNAME%20-%20Country%20P04%202007%20-%20Ver%2002.xls'#$Parameters.$E$35]"</definedName>
    <definedName name="MAPComments" localSheetId="25">"['file:///D:/Documents%20and%20Settings/mooreb02/Desktop/HFMNAME%20-%20Country%20P04%202007%20-%20Ver%2002.xls'#$Parameters.$E$35]"</definedName>
    <definedName name="MAPComments" localSheetId="1">"['file:///D:/Documents%20and%20Settings/mooreb02/Desktop/HFMNAME%20-%20Country%20P04%202007%20-%20Ver%2002.xls'#$Parameters.$E$35]"</definedName>
    <definedName name="MAPComments" localSheetId="29">"['file:///D:/Documents%20and%20Settings/mooreb02/Desktop/HFMNAME%20-%20Country%20P04%202007%20-%20Ver%2002.xls'#$Parameters.$E$35]"</definedName>
    <definedName name="MAPComments">[43]Parameters!$E$35</definedName>
    <definedName name="MAPComments1" localSheetId="22">#REF!</definedName>
    <definedName name="MAPComments1" localSheetId="25">#REF!</definedName>
    <definedName name="MAPComments1" localSheetId="1">#REF!</definedName>
    <definedName name="MAPComments1" localSheetId="29">#REF!</definedName>
    <definedName name="MAPComments1">#REF!</definedName>
    <definedName name="MAPComments2" localSheetId="22">#REF!</definedName>
    <definedName name="MAPComments2" localSheetId="25">#REF!</definedName>
    <definedName name="MAPComments2" localSheetId="1">#REF!</definedName>
    <definedName name="MAPComments2" localSheetId="29">#REF!</definedName>
    <definedName name="MAPComments2">#REF!</definedName>
    <definedName name="MAPCountryName" localSheetId="22">"['smb://Ushdqrnnts00040/sys/shared/CAN_FINA/Department/Roberta/Copy%20of%20MAP%20Reporting%20Pack%20-%20January%202007%20-%20ADS%20-%20Ver%204.xls'#$Parameters.$E$12]"</definedName>
    <definedName name="MAPCountryName" localSheetId="25">"['smb://Ushdqrnnts00040/sys/shared/CAN_FINA/Department/Roberta/Copy%20of%20MAP%20Reporting%20Pack%20-%20January%202007%20-%20ADS%20-%20Ver%204.xls'#$Parameters.$E$12]"</definedName>
    <definedName name="MAPCountryName" localSheetId="1">"['smb://Ushdqrnnts00040/sys/shared/CAN_FINA/Department/Roberta/Copy%20of%20MAP%20Reporting%20Pack%20-%20January%202007%20-%20ADS%20-%20Ver%204.xls'#$Parameters.$E$12]"</definedName>
    <definedName name="MAPCountryName" localSheetId="29">"['smb://Ushdqrnnts00040/sys/shared/CAN_FINA/Department/Roberta/Copy%20of%20MAP%20Reporting%20Pack%20-%20January%202007%20-%20ADS%20-%20Ver%204.xls'#$Parameters.$E$12]"</definedName>
    <definedName name="MAPCountryName">[44]Parameters!$E$12</definedName>
    <definedName name="MAPCurrencyAdjustmentFactor" localSheetId="22">"['file:///D:/Documents%20and%20Settings/AyersR01/Local%20Settings/Temp/wz792a/HFMNAME%20-%20Country%20P06%202007%20-%20Ver%2006-01.xls'#$Parameters.$E$50]"</definedName>
    <definedName name="MAPCurrencyAdjustmentFactor" localSheetId="25">"['file:///D:/Documents%20and%20Settings/AyersR01/Local%20Settings/Temp/wz792a/HFMNAME%20-%20Country%20P06%202007%20-%20Ver%2006-01.xls'#$Parameters.$E$50]"</definedName>
    <definedName name="MAPCurrencyAdjustmentFactor" localSheetId="1">"['file:///D:/Documents%20and%20Settings/AyersR01/Local%20Settings/Temp/wz792a/HFMNAME%20-%20Country%20P06%202007%20-%20Ver%2006-01.xls'#$Parameters.$E$50]"</definedName>
    <definedName name="MAPCurrencyAdjustmentFactor" localSheetId="29">"['file:///D:/Documents%20and%20Settings/AyersR01/Local%20Settings/Temp/wz792a/HFMNAME%20-%20Country%20P06%202007%20-%20Ver%2006-01.xls'#$Parameters.$E$50]"</definedName>
    <definedName name="MAPCurrencyAdjustmentFactor">[45]Parameters!$E$50</definedName>
    <definedName name="MAPCurrencyCode" localSheetId="22">"['smb://Ushdqrnnts00040/sys/shared/CAN_FINA/Department/Roberta/Copy%20of%20MAP%20Reporting%20Pack%20-%20January%202007%20-%20ADS%20-%20Ver%204.xls'#$Parameters.$E$21]"</definedName>
    <definedName name="MAPCurrencyCode" localSheetId="25">"['smb://Ushdqrnnts00040/sys/shared/CAN_FINA/Department/Roberta/Copy%20of%20MAP%20Reporting%20Pack%20-%20January%202007%20-%20ADS%20-%20Ver%204.xls'#$Parameters.$E$21]"</definedName>
    <definedName name="MAPCurrencyCode" localSheetId="1">"['smb://Ushdqrnnts00040/sys/shared/CAN_FINA/Department/Roberta/Copy%20of%20MAP%20Reporting%20Pack%20-%20January%202007%20-%20ADS%20-%20Ver%204.xls'#$Parameters.$E$21]"</definedName>
    <definedName name="MAPCurrencyCode" localSheetId="29">"['smb://Ushdqrnnts00040/sys/shared/CAN_FINA/Department/Roberta/Copy%20of%20MAP%20Reporting%20Pack%20-%20January%202007%20-%20ADS%20-%20Ver%204.xls'#$Parameters.$E$21]"</definedName>
    <definedName name="MAPCurrencyCode">[44]Parameters!$E$21</definedName>
    <definedName name="MAPCurrencyCodeHardcoded" localSheetId="22">"['file:///D:/Documents%20and%20Settings/mooreb02/Desktop/HFMNAME%20-%20Country%20P04%202007%20-%20Ver%2002.xls'#$Parameters.$E$41]"</definedName>
    <definedName name="MAPCurrencyCodeHardcoded" localSheetId="25">"['file:///D:/Documents%20and%20Settings/mooreb02/Desktop/HFMNAME%20-%20Country%20P04%202007%20-%20Ver%2002.xls'#$Parameters.$E$41]"</definedName>
    <definedName name="MAPCurrencyCodeHardcoded" localSheetId="1">"['file:///D:/Documents%20and%20Settings/mooreb02/Desktop/HFMNAME%20-%20Country%20P04%202007%20-%20Ver%2002.xls'#$Parameters.$E$41]"</definedName>
    <definedName name="MAPCurrencyCodeHardcoded" localSheetId="29">"['file:///D:/Documents%20and%20Settings/mooreb02/Desktop/HFMNAME%20-%20Country%20P04%202007%20-%20Ver%2002.xls'#$Parameters.$E$41]"</definedName>
    <definedName name="MAPCurrencyCodeHardcoded">[43]Parameters!$E$41</definedName>
    <definedName name="MAPCurrencyName" localSheetId="22">"[35]parameters!#ref!"</definedName>
    <definedName name="MAPCurrencyName" localSheetId="25">"[35]parameters!#ref!"</definedName>
    <definedName name="MAPCurrencyName" localSheetId="1">"[35]parameters!#ref!"</definedName>
    <definedName name="MAPCurrencyName" localSheetId="29">"[35]parameters!#ref!"</definedName>
    <definedName name="MAPCurrencyName">[44]Parameters!#REF!</definedName>
    <definedName name="MAPCurrencyRateDesc" localSheetId="22">"['smb://Ushdqrnnts00040/sys/shared/CAN_FINA/Department/Roberta/Copy%20of%20MAP%20Reporting%20Pack%20-%20January%202007%20-%20ADS%20-%20Ver%204.xls'#$Parameters.$E$46]"</definedName>
    <definedName name="MAPCurrencyRateDesc" localSheetId="25">"['smb://Ushdqrnnts00040/sys/shared/CAN_FINA/Department/Roberta/Copy%20of%20MAP%20Reporting%20Pack%20-%20January%202007%20-%20ADS%20-%20Ver%204.xls'#$Parameters.$E$46]"</definedName>
    <definedName name="MAPCurrencyRateDesc" localSheetId="1">"['smb://Ushdqrnnts00040/sys/shared/CAN_FINA/Department/Roberta/Copy%20of%20MAP%20Reporting%20Pack%20-%20January%202007%20-%20ADS%20-%20Ver%204.xls'#$Parameters.$E$46]"</definedName>
    <definedName name="MAPCurrencyRateDesc" localSheetId="29">"['smb://Ushdqrnnts00040/sys/shared/CAN_FINA/Department/Roberta/Copy%20of%20MAP%20Reporting%20Pack%20-%20January%202007%20-%20ADS%20-%20Ver%204.xls'#$Parameters.$E$46]"</definedName>
    <definedName name="MAPCurrencyRateDesc">[44]Parameters!$E$46</definedName>
    <definedName name="MAPCurrencyScale" localSheetId="22">"['file:///D:/Documents%20and%20Settings/mooreb02/Desktop/HFMNAME%20-%20Country%20P04%202007%20-%20Ver%2002.xls'#$Parameters.$E$30]"</definedName>
    <definedName name="MAPCurrencyScale" localSheetId="25">"['file:///D:/Documents%20and%20Settings/mooreb02/Desktop/HFMNAME%20-%20Country%20P04%202007%20-%20Ver%2002.xls'#$Parameters.$E$30]"</definedName>
    <definedName name="MAPCurrencyScale" localSheetId="1">"['file:///D:/Documents%20and%20Settings/mooreb02/Desktop/HFMNAME%20-%20Country%20P04%202007%20-%20Ver%2002.xls'#$Parameters.$E$30]"</definedName>
    <definedName name="MAPCurrencyScale" localSheetId="29">"['file:///D:/Documents%20and%20Settings/mooreb02/Desktop/HFMNAME%20-%20Country%20P04%202007%20-%20Ver%2002.xls'#$Parameters.$E$30]"</definedName>
    <definedName name="MAPCurrencyScale">[43]Parameters!$E$30</definedName>
    <definedName name="MAPCurrencyScaleDesc" localSheetId="22">"['file:///D:/Documents%20and%20Settings/mooreb02/Desktop/HFMNAME%20-%20Country%20P04%202007%20-%20Ver%2002.xls'#$Parameters.$E$75]"</definedName>
    <definedName name="MAPCurrencyScaleDesc" localSheetId="25">"['file:///D:/Documents%20and%20Settings/mooreb02/Desktop/HFMNAME%20-%20Country%20P04%202007%20-%20Ver%2002.xls'#$Parameters.$E$75]"</definedName>
    <definedName name="MAPCurrencyScaleDesc" localSheetId="1">"['file:///D:/Documents%20and%20Settings/mooreb02/Desktop/HFMNAME%20-%20Country%20P04%202007%20-%20Ver%2002.xls'#$Parameters.$E$75]"</definedName>
    <definedName name="MAPCurrencyScaleDesc" localSheetId="29">"['file:///D:/Documents%20and%20Settings/mooreb02/Desktop/HFMNAME%20-%20Country%20P04%202007%20-%20Ver%2002.xls'#$Parameters.$E$75]"</definedName>
    <definedName name="MAPCurrencyScaleDesc">[43]Parameters!$E$75</definedName>
    <definedName name="MAPCurrencyScaleName" localSheetId="22">"['file:///D:/Documents%20and%20Settings/mooreb02/Desktop/HFMNAME%20-%20Country%20P04%202007%20-%20Ver%2002.xls'#$Parameters.$E$53]"</definedName>
    <definedName name="MAPCurrencyScaleName" localSheetId="25">"['file:///D:/Documents%20and%20Settings/mooreb02/Desktop/HFMNAME%20-%20Country%20P04%202007%20-%20Ver%2002.xls'#$Parameters.$E$53]"</definedName>
    <definedName name="MAPCurrencyScaleName" localSheetId="1">"['file:///D:/Documents%20and%20Settings/mooreb02/Desktop/HFMNAME%20-%20Country%20P04%202007%20-%20Ver%2002.xls'#$Parameters.$E$53]"</definedName>
    <definedName name="MAPCurrencyScaleName" localSheetId="29">"['file:///D:/Documents%20and%20Settings/mooreb02/Desktop/HFMNAME%20-%20Country%20P04%202007%20-%20Ver%2002.xls'#$Parameters.$E$53]"</definedName>
    <definedName name="MAPCurrencyScaleName">[43]Parameters!$E$53</definedName>
    <definedName name="MAPFinanceManagerName" localSheetId="22">"['file:///D:/Documents%20and%20Settings/mooreb02/Desktop/HFMNAME%20-%20Country%20P04%202007%20-%20Ver%2002.xls'#$Parameters.$E$27]"</definedName>
    <definedName name="MAPFinanceManagerName" localSheetId="25">"['file:///D:/Documents%20and%20Settings/mooreb02/Desktop/HFMNAME%20-%20Country%20P04%202007%20-%20Ver%2002.xls'#$Parameters.$E$27]"</definedName>
    <definedName name="MAPFinanceManagerName" localSheetId="1">"['file:///D:/Documents%20and%20Settings/mooreb02/Desktop/HFMNAME%20-%20Country%20P04%202007%20-%20Ver%2002.xls'#$Parameters.$E$27]"</definedName>
    <definedName name="MAPFinanceManagerName" localSheetId="29">"['file:///D:/Documents%20and%20Settings/mooreb02/Desktop/HFMNAME%20-%20Country%20P04%202007%20-%20Ver%2002.xls'#$Parameters.$E$27]"</definedName>
    <definedName name="MAPFinanceManagerName">[43]Parameters!$E$27</definedName>
    <definedName name="MAPGeneralManagerName" localSheetId="22">"['smb://Ushdqrnnts00040/sys/shared/CAN_FINA/Department/Roberta/Copy%20of%20MAP%20Reporting%20Pack%20-%20January%202007%20-%20ADS%20-%20Ver%204.xls'#$Parameters.$E$13]"</definedName>
    <definedName name="MAPGeneralManagerName" localSheetId="25">"['smb://Ushdqrnnts00040/sys/shared/CAN_FINA/Department/Roberta/Copy%20of%20MAP%20Reporting%20Pack%20-%20January%202007%20-%20ADS%20-%20Ver%204.xls'#$Parameters.$E$13]"</definedName>
    <definedName name="MAPGeneralManagerName" localSheetId="1">"['smb://Ushdqrnnts00040/sys/shared/CAN_FINA/Department/Roberta/Copy%20of%20MAP%20Reporting%20Pack%20-%20January%202007%20-%20ADS%20-%20Ver%204.xls'#$Parameters.$E$13]"</definedName>
    <definedName name="MAPGeneralManagerName" localSheetId="29">"['smb://Ushdqrnnts00040/sys/shared/CAN_FINA/Department/Roberta/Copy%20of%20MAP%20Reporting%20Pack%20-%20January%202007%20-%20ADS%20-%20Ver%204.xls'#$Parameters.$E$13]"</definedName>
    <definedName name="MAPGeneralManagerName">[44]Parameters!$E$13</definedName>
    <definedName name="MAPGraphScale" localSheetId="22">"['file:///D:/Documents%20and%20Settings/mooreb02/Desktop/HFMNAME%20-%20Country%20P04%202007%20-%20Ver%2002.xls'#$Parameters.$E$31]"</definedName>
    <definedName name="MAPGraphScale" localSheetId="25">"['file:///D:/Documents%20and%20Settings/mooreb02/Desktop/HFMNAME%20-%20Country%20P04%202007%20-%20Ver%2002.xls'#$Parameters.$E$31]"</definedName>
    <definedName name="MAPGraphScale" localSheetId="1">"['file:///D:/Documents%20and%20Settings/mooreb02/Desktop/HFMNAME%20-%20Country%20P04%202007%20-%20Ver%2002.xls'#$Parameters.$E$31]"</definedName>
    <definedName name="MAPGraphScale" localSheetId="29">"['file:///D:/Documents%20and%20Settings/mooreb02/Desktop/HFMNAME%20-%20Country%20P04%202007%20-%20Ver%2002.xls'#$Parameters.$E$31]"</definedName>
    <definedName name="MAPGraphScale">[43]Parameters!$E$31</definedName>
    <definedName name="MAPGraphScaleDesc" localSheetId="22">"['file:///D:/Documents%20and%20Settings/mooreb02/Desktop/HFMNAME%20-%20Country%20P04%202007%20-%20Ver%2002.xls'#$Parameters.$E$76]"</definedName>
    <definedName name="MAPGraphScaleDesc" localSheetId="25">"['file:///D:/Documents%20and%20Settings/mooreb02/Desktop/HFMNAME%20-%20Country%20P04%202007%20-%20Ver%2002.xls'#$Parameters.$E$76]"</definedName>
    <definedName name="MAPGraphScaleDesc" localSheetId="1">"['file:///D:/Documents%20and%20Settings/mooreb02/Desktop/HFMNAME%20-%20Country%20P04%202007%20-%20Ver%2002.xls'#$Parameters.$E$76]"</definedName>
    <definedName name="MAPGraphScaleDesc" localSheetId="29">"['file:///D:/Documents%20and%20Settings/mooreb02/Desktop/HFMNAME%20-%20Country%20P04%202007%20-%20Ver%2002.xls'#$Parameters.$E$76]"</definedName>
    <definedName name="MAPGraphScaleDesc">[43]Parameters!$E$76</definedName>
    <definedName name="MAPGraphScaleName" localSheetId="22">"['file:///D:/Documents%20and%20Settings/mooreb02/Desktop/HFMNAME%20-%20Country%20P04%202007%20-%20Ver%2002.xls'#$Parameters.$E$56]"</definedName>
    <definedName name="MAPGraphScaleName" localSheetId="25">"['file:///D:/Documents%20and%20Settings/mooreb02/Desktop/HFMNAME%20-%20Country%20P04%202007%20-%20Ver%2002.xls'#$Parameters.$E$56]"</definedName>
    <definedName name="MAPGraphScaleName" localSheetId="1">"['file:///D:/Documents%20and%20Settings/mooreb02/Desktop/HFMNAME%20-%20Country%20P04%202007%20-%20Ver%2002.xls'#$Parameters.$E$56]"</definedName>
    <definedName name="MAPGraphScaleName" localSheetId="29">"['file:///D:/Documents%20and%20Settings/mooreb02/Desktop/HFMNAME%20-%20Country%20P04%202007%20-%20Ver%2002.xls'#$Parameters.$E$56]"</definedName>
    <definedName name="MAPGraphScaleName">[43]Parameters!$E$56</definedName>
    <definedName name="MAPHFMActualScenario" localSheetId="22">"['file:///D:/Documents%20and%20Settings/mooreb02/Desktop/HFMNAME%20-%20Country%20P04%202007%20-%20Ver%2002.xls'#$Parameters.$E$120]"</definedName>
    <definedName name="MAPHFMActualScenario" localSheetId="25">"['file:///D:/Documents%20and%20Settings/mooreb02/Desktop/HFMNAME%20-%20Country%20P04%202007%20-%20Ver%2002.xls'#$Parameters.$E$120]"</definedName>
    <definedName name="MAPHFMActualScenario" localSheetId="1">"['file:///D:/Documents%20and%20Settings/mooreb02/Desktop/HFMNAME%20-%20Country%20P04%202007%20-%20Ver%2002.xls'#$Parameters.$E$120]"</definedName>
    <definedName name="MAPHFMActualScenario" localSheetId="29">"['file:///D:/Documents%20and%20Settings/mooreb02/Desktop/HFMNAME%20-%20Country%20P04%202007%20-%20Ver%2002.xls'#$Parameters.$E$120]"</definedName>
    <definedName name="MAPHFMActualScenario">[43]Parameters!$E$120</definedName>
    <definedName name="MAPHFMBudgetScenario" localSheetId="22">"['file:///D:/Documents%20and%20Settings/mooreb02/Desktop/HFMNAME%20-%20Country%20P04%202007%20-%20Ver%2002.xls'#$Parameters.$E$142]"</definedName>
    <definedName name="MAPHFMBudgetScenario" localSheetId="25">"['file:///D:/Documents%20and%20Settings/mooreb02/Desktop/HFMNAME%20-%20Country%20P04%202007%20-%20Ver%2002.xls'#$Parameters.$E$142]"</definedName>
    <definedName name="MAPHFMBudgetScenario" localSheetId="1">"['file:///D:/Documents%20and%20Settings/mooreb02/Desktop/HFMNAME%20-%20Country%20P04%202007%20-%20Ver%2002.xls'#$Parameters.$E$142]"</definedName>
    <definedName name="MAPHFMBudgetScenario" localSheetId="29">"['file:///D:/Documents%20and%20Settings/mooreb02/Desktop/HFMNAME%20-%20Country%20P04%202007%20-%20Ver%2002.xls'#$Parameters.$E$142]"</definedName>
    <definedName name="MAPHFMBudgetScenario">[43]Parameters!$E$142</definedName>
    <definedName name="MAPHFMCustom3" localSheetId="22">"['file:///D:/Documents%20and%20Settings/mooreb02/Desktop/HFMNAME%20-%20Country%20P04%202007%20-%20Ver%2002.xls'#$Parameters.$E$164]"</definedName>
    <definedName name="MAPHFMCustom3" localSheetId="25">"['file:///D:/Documents%20and%20Settings/mooreb02/Desktop/HFMNAME%20-%20Country%20P04%202007%20-%20Ver%2002.xls'#$Parameters.$E$164]"</definedName>
    <definedName name="MAPHFMCustom3" localSheetId="1">"['file:///D:/Documents%20and%20Settings/mooreb02/Desktop/HFMNAME%20-%20Country%20P04%202007%20-%20Ver%2002.xls'#$Parameters.$E$164]"</definedName>
    <definedName name="MAPHFMCustom3" localSheetId="29">"['file:///D:/Documents%20and%20Settings/mooreb02/Desktop/HFMNAME%20-%20Country%20P04%202007%20-%20Ver%2002.xls'#$Parameters.$E$164]"</definedName>
    <definedName name="MAPHFMCustom3">[43]Parameters!$E$164</definedName>
    <definedName name="MAPHFMCustom3Description" localSheetId="22">"['file:///D:/Documents%20and%20Settings/AyersR01/Local%20Settings/Temp/wz792a/HFMNAME%20-%20Country%20P06%202007%20-%20Ver%2006-01.xls'#$Parameters.$E$165]"</definedName>
    <definedName name="MAPHFMCustom3Description" localSheetId="25">"['file:///D:/Documents%20and%20Settings/AyersR01/Local%20Settings/Temp/wz792a/HFMNAME%20-%20Country%20P06%202007%20-%20Ver%2006-01.xls'#$Parameters.$E$165]"</definedName>
    <definedName name="MAPHFMCustom3Description" localSheetId="1">"['file:///D:/Documents%20and%20Settings/AyersR01/Local%20Settings/Temp/wz792a/HFMNAME%20-%20Country%20P06%202007%20-%20Ver%2006-01.xls'#$Parameters.$E$165]"</definedName>
    <definedName name="MAPHFMCustom3Description" localSheetId="29">"['file:///D:/Documents%20and%20Settings/AyersR01/Local%20Settings/Temp/wz792a/HFMNAME%20-%20Country%20P06%202007%20-%20Ver%2006-01.xls'#$Parameters.$E$165]"</definedName>
    <definedName name="MAPHFMCustom3Description">[45]Parameters!$E$165</definedName>
    <definedName name="MAPHFMCustom3GroupShare" localSheetId="22">"['file:///D:/Documents%20and%20Settings/AyersR01/Local%20Settings/Temp/wz792a/HFMNAME%20-%20Country%20P06%202007%20-%20Ver%2006-01.xls'#$Parameters.$E$167]"</definedName>
    <definedName name="MAPHFMCustom3GroupShare" localSheetId="25">"['file:///D:/Documents%20and%20Settings/AyersR01/Local%20Settings/Temp/wz792a/HFMNAME%20-%20Country%20P06%202007%20-%20Ver%2006-01.xls'#$Parameters.$E$167]"</definedName>
    <definedName name="MAPHFMCustom3GroupShare" localSheetId="1">"['file:///D:/Documents%20and%20Settings/AyersR01/Local%20Settings/Temp/wz792a/HFMNAME%20-%20Country%20P06%202007%20-%20Ver%2006-01.xls'#$Parameters.$E$167]"</definedName>
    <definedName name="MAPHFMCustom3GroupShare" localSheetId="29">"['file:///D:/Documents%20and%20Settings/AyersR01/Local%20Settings/Temp/wz792a/HFMNAME%20-%20Country%20P06%202007%20-%20Ver%2006-01.xls'#$Parameters.$E$167]"</definedName>
    <definedName name="MAPHFMCustom3GroupShare">[45]Parameters!$E$167</definedName>
    <definedName name="MAPHFMCustom4" localSheetId="22">"['file:///D:/Documents%20and%20Settings/mooreb02/Desktop/HFMNAME%20-%20Country%20P04%202007%20-%20Ver%2002.xls'#$Parameters.$E$174]"</definedName>
    <definedName name="MAPHFMCustom4" localSheetId="25">"['file:///D:/Documents%20and%20Settings/mooreb02/Desktop/HFMNAME%20-%20Country%20P04%202007%20-%20Ver%2002.xls'#$Parameters.$E$174]"</definedName>
    <definedName name="MAPHFMCustom4" localSheetId="1">"['file:///D:/Documents%20and%20Settings/mooreb02/Desktop/HFMNAME%20-%20Country%20P04%202007%20-%20Ver%2002.xls'#$Parameters.$E$174]"</definedName>
    <definedName name="MAPHFMCustom4" localSheetId="29">"['file:///D:/Documents%20and%20Settings/mooreb02/Desktop/HFMNAME%20-%20Country%20P04%202007%20-%20Ver%2002.xls'#$Parameters.$E$174]"</definedName>
    <definedName name="MAPHFMCustom4">[43]Parameters!$E$174</definedName>
    <definedName name="MAPHFMEntityName" localSheetId="22">"['smb://Ushdqrnnts00040/sys/shared/CAN_FINA/Department/Roberta/Copy%20of%20MAP%20Reporting%20Pack%20-%20January%202007%20-%20ADS%20-%20Ver%204.xls'#$Parameters.$E$14]"</definedName>
    <definedName name="MAPHFMEntityName" localSheetId="25">"['smb://Ushdqrnnts00040/sys/shared/CAN_FINA/Department/Roberta/Copy%20of%20MAP%20Reporting%20Pack%20-%20January%202007%20-%20ADS%20-%20Ver%204.xls'#$Parameters.$E$14]"</definedName>
    <definedName name="MAPHFMEntityName" localSheetId="1">"['smb://Ushdqrnnts00040/sys/shared/CAN_FINA/Department/Roberta/Copy%20of%20MAP%20Reporting%20Pack%20-%20January%202007%20-%20ADS%20-%20Ver%204.xls'#$Parameters.$E$14]"</definedName>
    <definedName name="MAPHFMEntityName" localSheetId="29">"['smb://Ushdqrnnts00040/sys/shared/CAN_FINA/Department/Roberta/Copy%20of%20MAP%20Reporting%20Pack%20-%20January%202007%20-%20ADS%20-%20Ver%204.xls'#$Parameters.$E$14]"</definedName>
    <definedName name="MAPHFMEntityName">[44]Parameters!$E$14</definedName>
    <definedName name="MAPHFMForecastScenario" localSheetId="22">"['file:///D:/Documents%20and%20Settings/mooreb02/Desktop/HFMNAME%20-%20Country%20P04%202007%20-%20Ver%2002.xls'#$Parameters.$E$131]"</definedName>
    <definedName name="MAPHFMForecastScenario" localSheetId="25">"['file:///D:/Documents%20and%20Settings/mooreb02/Desktop/HFMNAME%20-%20Country%20P04%202007%20-%20Ver%2002.xls'#$Parameters.$E$131]"</definedName>
    <definedName name="MAPHFMForecastScenario" localSheetId="1">"['file:///D:/Documents%20and%20Settings/mooreb02/Desktop/HFMNAME%20-%20Country%20P04%202007%20-%20Ver%2002.xls'#$Parameters.$E$131]"</definedName>
    <definedName name="MAPHFMForecastScenario" localSheetId="29">"['file:///D:/Documents%20and%20Settings/mooreb02/Desktop/HFMNAME%20-%20Country%20P04%202007%20-%20Ver%2002.xls'#$Parameters.$E$131]"</definedName>
    <definedName name="MAPHFMForecastScenario">[43]Parameters!$E$131</definedName>
    <definedName name="MAPHFMLastYrScenario" localSheetId="22">"['file:///D:/Documents%20and%20Settings/mooreb02/Desktop/HFMNAME%20-%20Country%20P04%202007%20-%20Ver%2002.xls'#$Parameters.$E$153]"</definedName>
    <definedName name="MAPHFMLastYrScenario" localSheetId="25">"['file:///D:/Documents%20and%20Settings/mooreb02/Desktop/HFMNAME%20-%20Country%20P04%202007%20-%20Ver%2002.xls'#$Parameters.$E$153]"</definedName>
    <definedName name="MAPHFMLastYrScenario" localSheetId="1">"['file:///D:/Documents%20and%20Settings/mooreb02/Desktop/HFMNAME%20-%20Country%20P04%202007%20-%20Ver%2002.xls'#$Parameters.$E$153]"</definedName>
    <definedName name="MAPHFMLastYrScenario" localSheetId="29">"['file:///D:/Documents%20and%20Settings/mooreb02/Desktop/HFMNAME%20-%20Country%20P04%202007%20-%20Ver%2002.xls'#$Parameters.$E$153]"</definedName>
    <definedName name="MAPHFMLastYrScenario">[43]Parameters!$E$153</definedName>
    <definedName name="MAPHFMMonthLastYearA" localSheetId="22">"['file:///D:/Documents%20and%20Settings/mooreb02/Desktop/HFMNAME%20-%20Country%20P04%202007%20-%20Ver%2002.xls'#$Parameters.$E$107]"</definedName>
    <definedName name="MAPHFMMonthLastYearA" localSheetId="25">"['file:///D:/Documents%20and%20Settings/mooreb02/Desktop/HFMNAME%20-%20Country%20P04%202007%20-%20Ver%2002.xls'#$Parameters.$E$107]"</definedName>
    <definedName name="MAPHFMMonthLastYearA" localSheetId="1">"['file:///D:/Documents%20and%20Settings/mooreb02/Desktop/HFMNAME%20-%20Country%20P04%202007%20-%20Ver%2002.xls'#$Parameters.$E$107]"</definedName>
    <definedName name="MAPHFMMonthLastYearA" localSheetId="29">"['file:///D:/Documents%20and%20Settings/mooreb02/Desktop/HFMNAME%20-%20Country%20P04%202007%20-%20Ver%2002.xls'#$Parameters.$E$107]"</definedName>
    <definedName name="MAPHFMMonthLastYearA">[43]Parameters!$E$107</definedName>
    <definedName name="MAPHFMMonthLastYearB" localSheetId="22">"['file:///D:/Documents%20and%20Settings/mooreb02/Desktop/HFMNAME%20-%20Country%20P04%202007%20-%20Ver%2002.xls'#$Parameters.$E$108]"</definedName>
    <definedName name="MAPHFMMonthLastYearB" localSheetId="25">"['file:///D:/Documents%20and%20Settings/mooreb02/Desktop/HFMNAME%20-%20Country%20P04%202007%20-%20Ver%2002.xls'#$Parameters.$E$108]"</definedName>
    <definedName name="MAPHFMMonthLastYearB" localSheetId="1">"['file:///D:/Documents%20and%20Settings/mooreb02/Desktop/HFMNAME%20-%20Country%20P04%202007%20-%20Ver%2002.xls'#$Parameters.$E$108]"</definedName>
    <definedName name="MAPHFMMonthLastYearB" localSheetId="29">"['file:///D:/Documents%20and%20Settings/mooreb02/Desktop/HFMNAME%20-%20Country%20P04%202007%20-%20Ver%2002.xls'#$Parameters.$E$108]"</definedName>
    <definedName name="MAPHFMMonthLastYearB">[43]Parameters!$E$108</definedName>
    <definedName name="MAPHFMMonthThisYear" localSheetId="22">"['file:///D:/Documents%20and%20Settings/mooreb02/Desktop/HFMNAME%20-%20Country%20P04%202007%20-%20Ver%2002.xls'#$Parameters.$E$103]"</definedName>
    <definedName name="MAPHFMMonthThisYear" localSheetId="25">"['file:///D:/Documents%20and%20Settings/mooreb02/Desktop/HFMNAME%20-%20Country%20P04%202007%20-%20Ver%2002.xls'#$Parameters.$E$103]"</definedName>
    <definedName name="MAPHFMMonthThisYear" localSheetId="1">"['file:///D:/Documents%20and%20Settings/mooreb02/Desktop/HFMNAME%20-%20Country%20P04%202007%20-%20Ver%2002.xls'#$Parameters.$E$103]"</definedName>
    <definedName name="MAPHFMMonthThisYear" localSheetId="29">"['file:///D:/Documents%20and%20Settings/mooreb02/Desktop/HFMNAME%20-%20Country%20P04%202007%20-%20Ver%2002.xls'#$Parameters.$E$103]"</definedName>
    <definedName name="MAPHFMMonthThisYear">[43]Parameters!$E$103</definedName>
    <definedName name="MAPHFMMTPlan" localSheetId="22">#REF!</definedName>
    <definedName name="MAPHFMMTPlan" localSheetId="25">#REF!</definedName>
    <definedName name="MAPHFMMTPlan" localSheetId="1">#REF!</definedName>
    <definedName name="MAPHFMMTPlan" localSheetId="29">#REF!</definedName>
    <definedName name="MAPHFMMTPlan">#REF!</definedName>
    <definedName name="MAPHFMMTPlanName" localSheetId="22">"['file:///D:/CAN_FINA/Laurie/2008/MAP/P4%20MAP%20Template.xls'#$Parameters.$E$206]"</definedName>
    <definedName name="MAPHFMMTPlanName" localSheetId="25">"['file:///D:/CAN_FINA/Laurie/2008/MAP/P4%20MAP%20Template.xls'#$Parameters.$E$206]"</definedName>
    <definedName name="MAPHFMMTPlanName" localSheetId="1">"['file:///D:/CAN_FINA/Laurie/2008/MAP/P4%20MAP%20Template.xls'#$Parameters.$E$206]"</definedName>
    <definedName name="MAPHFMMTPlanName" localSheetId="29">"['file:///D:/CAN_FINA/Laurie/2008/MAP/P4%20MAP%20Template.xls'#$Parameters.$E$206]"</definedName>
    <definedName name="MAPHFMMTPlanName">[46]Parameters!$E$206</definedName>
    <definedName name="MAPHFMPlanScenario" localSheetId="22">#REF!</definedName>
    <definedName name="MAPHFMPlanScenario" localSheetId="25">#REF!</definedName>
    <definedName name="MAPHFMPlanScenario" localSheetId="1">#REF!</definedName>
    <definedName name="MAPHFMPlanScenario" localSheetId="29">#REF!</definedName>
    <definedName name="MAPHFMPlanScenario">#REF!</definedName>
    <definedName name="MAPHFMPriorActualScenario" localSheetId="22">"['file:///D:/Documents%20and%20Settings/mooreb02/Desktop/HFMNAME%20-%20Country%20P04%202007%20-%20Ver%2002.xls'#$Parameters.$E$121]"</definedName>
    <definedName name="MAPHFMPriorActualScenario" localSheetId="25">"['file:///D:/Documents%20and%20Settings/mooreb02/Desktop/HFMNAME%20-%20Country%20P04%202007%20-%20Ver%2002.xls'#$Parameters.$E$121]"</definedName>
    <definedName name="MAPHFMPriorActualScenario" localSheetId="1">"['file:///D:/Documents%20and%20Settings/mooreb02/Desktop/HFMNAME%20-%20Country%20P04%202007%20-%20Ver%2002.xls'#$Parameters.$E$121]"</definedName>
    <definedName name="MAPHFMPriorActualScenario" localSheetId="29">"['file:///D:/Documents%20and%20Settings/mooreb02/Desktop/HFMNAME%20-%20Country%20P04%202007%20-%20Ver%2002.xls'#$Parameters.$E$121]"</definedName>
    <definedName name="MAPHFMPriorActualScenario">[43]Parameters!$E$121</definedName>
    <definedName name="MAPHFMPriorBudgetScenario" localSheetId="22">"['file:///D:/Documents%20and%20Settings/mooreb02/Desktop/HFMNAME%20-%20Country%20P04%202007%20-%20Ver%2002.xls'#$Parameters.$E$143]"</definedName>
    <definedName name="MAPHFMPriorBudgetScenario" localSheetId="25">"['file:///D:/Documents%20and%20Settings/mooreb02/Desktop/HFMNAME%20-%20Country%20P04%202007%20-%20Ver%2002.xls'#$Parameters.$E$143]"</definedName>
    <definedName name="MAPHFMPriorBudgetScenario" localSheetId="1">"['file:///D:/Documents%20and%20Settings/mooreb02/Desktop/HFMNAME%20-%20Country%20P04%202007%20-%20Ver%2002.xls'#$Parameters.$E$143]"</definedName>
    <definedName name="MAPHFMPriorBudgetScenario" localSheetId="29">"['file:///D:/Documents%20and%20Settings/mooreb02/Desktop/HFMNAME%20-%20Country%20P04%202007%20-%20Ver%2002.xls'#$Parameters.$E$143]"</definedName>
    <definedName name="MAPHFMPriorBudgetScenario">[43]Parameters!$E$143</definedName>
    <definedName name="MAPHFMPriorForecastScenario" localSheetId="22">"['file:///D:/Documents%20and%20Settings/mooreb02/Desktop/HFMNAME%20-%20Country%20P04%202007%20-%20Ver%2002.xls'#$Parameters.$E$132]"</definedName>
    <definedName name="MAPHFMPriorForecastScenario" localSheetId="25">"['file:///D:/Documents%20and%20Settings/mooreb02/Desktop/HFMNAME%20-%20Country%20P04%202007%20-%20Ver%2002.xls'#$Parameters.$E$132]"</definedName>
    <definedName name="MAPHFMPriorForecastScenario" localSheetId="1">"['file:///D:/Documents%20and%20Settings/mooreb02/Desktop/HFMNAME%20-%20Country%20P04%202007%20-%20Ver%2002.xls'#$Parameters.$E$132]"</definedName>
    <definedName name="MAPHFMPriorForecastScenario" localSheetId="29">"['file:///D:/Documents%20and%20Settings/mooreb02/Desktop/HFMNAME%20-%20Country%20P04%202007%20-%20Ver%2002.xls'#$Parameters.$E$132]"</definedName>
    <definedName name="MAPHFMPriorForecastScenario">[43]Parameters!$E$132</definedName>
    <definedName name="MAPHFMPriorLastYrScenario" localSheetId="22">"['file:///D:/Documents%20and%20Settings/mooreb02/Desktop/HFMNAME%20-%20Country%20P04%202007%20-%20Ver%2002.xls'#$Parameters.$E$154]"</definedName>
    <definedName name="MAPHFMPriorLastYrScenario" localSheetId="25">"['file:///D:/Documents%20and%20Settings/mooreb02/Desktop/HFMNAME%20-%20Country%20P04%202007%20-%20Ver%2002.xls'#$Parameters.$E$154]"</definedName>
    <definedName name="MAPHFMPriorLastYrScenario" localSheetId="1">"['file:///D:/Documents%20and%20Settings/mooreb02/Desktop/HFMNAME%20-%20Country%20P04%202007%20-%20Ver%2002.xls'#$Parameters.$E$154]"</definedName>
    <definedName name="MAPHFMPriorLastYrScenario" localSheetId="29">"['file:///D:/Documents%20and%20Settings/mooreb02/Desktop/HFMNAME%20-%20Country%20P04%202007%20-%20Ver%2002.xls'#$Parameters.$E$154]"</definedName>
    <definedName name="MAPHFMPriorLastYrScenario">[43]Parameters!$E$154</definedName>
    <definedName name="MAPHFMPriorMonth" localSheetId="22">"['file:///D:/Documents%20and%20Settings/mooreb02/Desktop/HFMNAME%20-%20Country%20P04%202007%20-%20Ver%2002.xls'#$Parameters.$E$105]"</definedName>
    <definedName name="MAPHFMPriorMonth" localSheetId="25">"['file:///D:/Documents%20and%20Settings/mooreb02/Desktop/HFMNAME%20-%20Country%20P04%202007%20-%20Ver%2002.xls'#$Parameters.$E$105]"</definedName>
    <definedName name="MAPHFMPriorMonth" localSheetId="1">"['file:///D:/Documents%20and%20Settings/mooreb02/Desktop/HFMNAME%20-%20Country%20P04%202007%20-%20Ver%2002.xls'#$Parameters.$E$105]"</definedName>
    <definedName name="MAPHFMPriorMonth" localSheetId="29">"['file:///D:/Documents%20and%20Settings/mooreb02/Desktop/HFMNAME%20-%20Country%20P04%202007%20-%20Ver%2002.xls'#$Parameters.$E$105]"</definedName>
    <definedName name="MAPHFMPriorMonth">[43]Parameters!$E$105</definedName>
    <definedName name="MAPHFMPriorMonth2" localSheetId="22">#REF!</definedName>
    <definedName name="MAPHFMPriorMonth2" localSheetId="25">#REF!</definedName>
    <definedName name="MAPHFMPriorMonth2" localSheetId="1">#REF!</definedName>
    <definedName name="MAPHFMPriorMonth2" localSheetId="29">#REF!</definedName>
    <definedName name="MAPHFMPriorMonth2">#REF!</definedName>
    <definedName name="MAPHFMSSEntityName" localSheetId="22">#REF!</definedName>
    <definedName name="MAPHFMSSEntityName" localSheetId="25">#REF!</definedName>
    <definedName name="MAPHFMSSEntityName" localSheetId="1">#REF!</definedName>
    <definedName name="MAPHFMSSEntityName" localSheetId="29">#REF!</definedName>
    <definedName name="MAPHFMSSEntityName">#REF!</definedName>
    <definedName name="MAPHFMValueDimension" localSheetId="22">"['file:///D:/Documents%20and%20Settings/mooreb02/Desktop/HFMNAME%20-%20Country%20P04%202007%20-%20Ver%2002.xls'#$Parameters.$E$184]"</definedName>
    <definedName name="MAPHFMValueDimension" localSheetId="25">"['file:///D:/Documents%20and%20Settings/mooreb02/Desktop/HFMNAME%20-%20Country%20P04%202007%20-%20Ver%2002.xls'#$Parameters.$E$184]"</definedName>
    <definedName name="MAPHFMValueDimension" localSheetId="1">"['file:///D:/Documents%20and%20Settings/mooreb02/Desktop/HFMNAME%20-%20Country%20P04%202007%20-%20Ver%2002.xls'#$Parameters.$E$184]"</definedName>
    <definedName name="MAPHFMValueDimension" localSheetId="29">"['file:///D:/Documents%20and%20Settings/mooreb02/Desktop/HFMNAME%20-%20Country%20P04%202007%20-%20Ver%2002.xls'#$Parameters.$E$184]"</definedName>
    <definedName name="MAPHFMValueDimension">[43]Parameters!$E$184</definedName>
    <definedName name="MAPHFMValueDimensionCurrency" localSheetId="22">"['file:///D:/Documents%20and%20Settings/mooreb02/Desktop/HFMNAME%20-%20Country%20P04%202007%20-%20Ver%2002.xls'#$Parameters.$E$185]"</definedName>
    <definedName name="MAPHFMValueDimensionCurrency" localSheetId="25">"['file:///D:/Documents%20and%20Settings/mooreb02/Desktop/HFMNAME%20-%20Country%20P04%202007%20-%20Ver%2002.xls'#$Parameters.$E$185]"</definedName>
    <definedName name="MAPHFMValueDimensionCurrency" localSheetId="1">"['file:///D:/Documents%20and%20Settings/mooreb02/Desktop/HFMNAME%20-%20Country%20P04%202007%20-%20Ver%2002.xls'#$Parameters.$E$185]"</definedName>
    <definedName name="MAPHFMValueDimensionCurrency" localSheetId="29">"['file:///D:/Documents%20and%20Settings/mooreb02/Desktop/HFMNAME%20-%20Country%20P04%202007%20-%20Ver%2002.xls'#$Parameters.$E$185]"</definedName>
    <definedName name="MAPHFMValueDimensionCurrency">[43]Parameters!$E$185</definedName>
    <definedName name="MAPHFMYearLastYear" localSheetId="22">"['file:///D:/Documents%20and%20Settings/mooreb02/Desktop/HFMNAME%20-%20Country%20P04%202007%20-%20Ver%2002.xls'#$Parameters.$E$90]"</definedName>
    <definedName name="MAPHFMYearLastYear" localSheetId="25">"['file:///D:/Documents%20and%20Settings/mooreb02/Desktop/HFMNAME%20-%20Country%20P04%202007%20-%20Ver%2002.xls'#$Parameters.$E$90]"</definedName>
    <definedName name="MAPHFMYearLastYear" localSheetId="1">"['file:///D:/Documents%20and%20Settings/mooreb02/Desktop/HFMNAME%20-%20Country%20P04%202007%20-%20Ver%2002.xls'#$Parameters.$E$90]"</definedName>
    <definedName name="MAPHFMYearLastYear" localSheetId="29">"['file:///D:/Documents%20and%20Settings/mooreb02/Desktop/HFMNAME%20-%20Country%20P04%202007%20-%20Ver%2002.xls'#$Parameters.$E$90]"</definedName>
    <definedName name="MAPHFMYearLastYear">[43]Parameters!$E$90</definedName>
    <definedName name="MAPHFMYearPriorMonth" localSheetId="22">"['file:///D:/Documents%20and%20Settings/mooreb02/Desktop/HFMNAME%20-%20Country%20P04%202007%20-%20Ver%2002.xls'#$Parameters.$E$92]"</definedName>
    <definedName name="MAPHFMYearPriorMonth" localSheetId="25">"['file:///D:/Documents%20and%20Settings/mooreb02/Desktop/HFMNAME%20-%20Country%20P04%202007%20-%20Ver%2002.xls'#$Parameters.$E$92]"</definedName>
    <definedName name="MAPHFMYearPriorMonth" localSheetId="1">"['file:///D:/Documents%20and%20Settings/mooreb02/Desktop/HFMNAME%20-%20Country%20P04%202007%20-%20Ver%2002.xls'#$Parameters.$E$92]"</definedName>
    <definedName name="MAPHFMYearPriorMonth" localSheetId="29">"['file:///D:/Documents%20and%20Settings/mooreb02/Desktop/HFMNAME%20-%20Country%20P04%202007%20-%20Ver%2002.xls'#$Parameters.$E$92]"</definedName>
    <definedName name="MAPHFMYearPriorMonth">[43]Parameters!$E$92</definedName>
    <definedName name="MAPHFMYearThisYear" localSheetId="22">"['file:///D:/Documents%20and%20Settings/mooreb02/Desktop/HFMNAME%20-%20Country%20P04%202007%20-%20Ver%2002.xls'#$Parameters.$E$89]"</definedName>
    <definedName name="MAPHFMYearThisYear" localSheetId="25">"['file:///D:/Documents%20and%20Settings/mooreb02/Desktop/HFMNAME%20-%20Country%20P04%202007%20-%20Ver%2002.xls'#$Parameters.$E$89]"</definedName>
    <definedName name="MAPHFMYearThisYear" localSheetId="1">"['file:///D:/Documents%20and%20Settings/mooreb02/Desktop/HFMNAME%20-%20Country%20P04%202007%20-%20Ver%2002.xls'#$Parameters.$E$89]"</definedName>
    <definedName name="MAPHFMYearThisYear" localSheetId="29">"['file:///D:/Documents%20and%20Settings/mooreb02/Desktop/HFMNAME%20-%20Country%20P04%202007%20-%20Ver%2002.xls'#$Parameters.$E$89]"</definedName>
    <definedName name="MAPHFMYearThisYear">[43]Parameters!$E$89</definedName>
    <definedName name="MAPICSEntityName1" localSheetId="22">#REF!</definedName>
    <definedName name="MAPICSEntityName1" localSheetId="25">#REF!</definedName>
    <definedName name="MAPICSEntityName1" localSheetId="1">#REF!</definedName>
    <definedName name="MAPICSEntityName1" localSheetId="29">#REF!</definedName>
    <definedName name="MAPICSEntityName1">#REF!</definedName>
    <definedName name="MAPICSEntityName2" localSheetId="22">#REF!</definedName>
    <definedName name="MAPICSEntityName2" localSheetId="25">#REF!</definedName>
    <definedName name="MAPICSEntityName2" localSheetId="1">#REF!</definedName>
    <definedName name="MAPICSEntityName2" localSheetId="29">#REF!</definedName>
    <definedName name="MAPICSEntityName2">#REF!</definedName>
    <definedName name="MAPICSMonth" localSheetId="22">#REF!</definedName>
    <definedName name="MAPICSMonth" localSheetId="25">#REF!</definedName>
    <definedName name="MAPICSMonth" localSheetId="1">#REF!</definedName>
    <definedName name="MAPICSMonth" localSheetId="29">#REF!</definedName>
    <definedName name="MAPICSMonth">#REF!</definedName>
    <definedName name="MAPICSYear">#REF!</definedName>
    <definedName name="MAPMonthName" localSheetId="22">"['smb://Ushdqrnnts00040/sys/shared/CAN_FINA/Department/Roberta/Copy%20of%20MAP%20Reporting%20Pack%20-%20January%202007%20-%20ADS%20-%20Ver%204.xls'#$Parameters.$E$68]"</definedName>
    <definedName name="MAPMonthName" localSheetId="25">"['smb://Ushdqrnnts00040/sys/shared/CAN_FINA/Department/Roberta/Copy%20of%20MAP%20Reporting%20Pack%20-%20January%202007%20-%20ADS%20-%20Ver%204.xls'#$Parameters.$E$68]"</definedName>
    <definedName name="MAPMonthName" localSheetId="1">"['smb://Ushdqrnnts00040/sys/shared/CAN_FINA/Department/Roberta/Copy%20of%20MAP%20Reporting%20Pack%20-%20January%202007%20-%20ADS%20-%20Ver%204.xls'#$Parameters.$E$68]"</definedName>
    <definedName name="MAPMonthName" localSheetId="29">"['smb://Ushdqrnnts00040/sys/shared/CAN_FINA/Department/Roberta/Copy%20of%20MAP%20Reporting%20Pack%20-%20January%202007%20-%20ADS%20-%20Ver%204.xls'#$Parameters.$E$68]"</definedName>
    <definedName name="MAPMonthName">[44]Parameters!$E$68</definedName>
    <definedName name="MAPPackRequired" localSheetId="22">"['file:///D:/Documents%20and%20Settings/mooreb02/Desktop/HFMNAME%20-%20Country%20P04%202007%20-%20Ver%2002.xls'#$Parameters.$E$33]"</definedName>
    <definedName name="MAPPackRequired" localSheetId="25">"['file:///D:/Documents%20and%20Settings/mooreb02/Desktop/HFMNAME%20-%20Country%20P04%202007%20-%20Ver%2002.xls'#$Parameters.$E$33]"</definedName>
    <definedName name="MAPPackRequired" localSheetId="1">"['file:///D:/Documents%20and%20Settings/mooreb02/Desktop/HFMNAME%20-%20Country%20P04%202007%20-%20Ver%2002.xls'#$Parameters.$E$33]"</definedName>
    <definedName name="MAPPackRequired" localSheetId="29">"['file:///D:/Documents%20and%20Settings/mooreb02/Desktop/HFMNAME%20-%20Country%20P04%202007%20-%20Ver%2002.xls'#$Parameters.$E$33]"</definedName>
    <definedName name="MAPPackRequired">[43]Parameters!$E$33</definedName>
    <definedName name="MAPPeriodNumber" localSheetId="22">"['smb://Ushdqrnnts00040/sys/shared/CAN_FINA/Department/Roberta/Copy%20of%20MAP%20Reporting%20Pack%20-%20January%202007%20-%20ADS%20-%20Ver%204.xls'#$Parameters.$E$72]"</definedName>
    <definedName name="MAPPeriodNumber" localSheetId="25">"['smb://Ushdqrnnts00040/sys/shared/CAN_FINA/Department/Roberta/Copy%20of%20MAP%20Reporting%20Pack%20-%20January%202007%20-%20ADS%20-%20Ver%204.xls'#$Parameters.$E$72]"</definedName>
    <definedName name="MAPPeriodNumber" localSheetId="1">"['smb://Ushdqrnnts00040/sys/shared/CAN_FINA/Department/Roberta/Copy%20of%20MAP%20Reporting%20Pack%20-%20January%202007%20-%20ADS%20-%20Ver%204.xls'#$Parameters.$E$72]"</definedName>
    <definedName name="MAPPeriodNumber" localSheetId="29">"['smb://Ushdqrnnts00040/sys/shared/CAN_FINA/Department/Roberta/Copy%20of%20MAP%20Reporting%20Pack%20-%20January%202007%20-%20ADS%20-%20Ver%204.xls'#$Parameters.$E$72]"</definedName>
    <definedName name="MAPPeriodNumber">[44]Parameters!$E$72</definedName>
    <definedName name="MAPPrintBalanceSheet" localSheetId="22">"['file:///D:/Documents%20and%20Settings/mooreb02/Desktop/HFMNAME%20-%20Country%20P04%202007%20-%20Ver%2002.xls'#$Parameters.$E$34]"</definedName>
    <definedName name="MAPPrintBalanceSheet" localSheetId="25">"['file:///D:/Documents%20and%20Settings/mooreb02/Desktop/HFMNAME%20-%20Country%20P04%202007%20-%20Ver%2002.xls'#$Parameters.$E$34]"</definedName>
    <definedName name="MAPPrintBalanceSheet" localSheetId="1">"['file:///D:/Documents%20and%20Settings/mooreb02/Desktop/HFMNAME%20-%20Country%20P04%202007%20-%20Ver%2002.xls'#$Parameters.$E$34]"</definedName>
    <definedName name="MAPPrintBalanceSheet" localSheetId="29">"['file:///D:/Documents%20and%20Settings/mooreb02/Desktop/HFMNAME%20-%20Country%20P04%202007%20-%20Ver%2002.xls'#$Parameters.$E$34]"</definedName>
    <definedName name="MAPPrintBalanceSheet">[43]Parameters!$E$34</definedName>
    <definedName name="MAPTierNumber" localSheetId="22">"['file:///D:/Documents%20and%20Settings/mooreb02/Desktop/HFMNAME%20-%20Country%20P04%202007%20-%20Ver%2002.xls'#$Parameters.$E$32]"</definedName>
    <definedName name="MAPTierNumber" localSheetId="25">"['file:///D:/Documents%20and%20Settings/mooreb02/Desktop/HFMNAME%20-%20Country%20P04%202007%20-%20Ver%2002.xls'#$Parameters.$E$32]"</definedName>
    <definedName name="MAPTierNumber" localSheetId="1">"['file:///D:/Documents%20and%20Settings/mooreb02/Desktop/HFMNAME%20-%20Country%20P04%202007%20-%20Ver%2002.xls'#$Parameters.$E$32]"</definedName>
    <definedName name="MAPTierNumber" localSheetId="29">"['file:///D:/Documents%20and%20Settings/mooreb02/Desktop/HFMNAME%20-%20Country%20P04%202007%20-%20Ver%2002.xls'#$Parameters.$E$32]"</definedName>
    <definedName name="MAPTierNumber">[43]Parameters!$E$32</definedName>
    <definedName name="MAPVersionNumber" localSheetId="22">"['file:///D:/Documents%20and%20Settings/mooreb02/Desktop/HFMNAME%20-%20Country%20P04%202007%20-%20Ver%2002.xls'#$Parameters.$E$20]"</definedName>
    <definedName name="MAPVersionNumber" localSheetId="25">"['file:///D:/Documents%20and%20Settings/mooreb02/Desktop/HFMNAME%20-%20Country%20P04%202007%20-%20Ver%2002.xls'#$Parameters.$E$20]"</definedName>
    <definedName name="MAPVersionNumber" localSheetId="1">"['file:///D:/Documents%20and%20Settings/mooreb02/Desktop/HFMNAME%20-%20Country%20P04%202007%20-%20Ver%2002.xls'#$Parameters.$E$20]"</definedName>
    <definedName name="MAPVersionNumber" localSheetId="29">"['file:///D:/Documents%20and%20Settings/mooreb02/Desktop/HFMNAME%20-%20Country%20P04%202007%20-%20Ver%2002.xls'#$Parameters.$E$20]"</definedName>
    <definedName name="MAPVersionNumber">[43]Parameters!$E$20</definedName>
    <definedName name="MAPYearName" localSheetId="22">"['smb://Ushdqrnnts00040/sys/shared/CAN_FINA/Department/Roberta/Copy%20of%20MAP%20Reporting%20Pack%20-%20January%202007%20-%20ADS%20-%20Ver%204.xls'#$Parameters.$E$56]"</definedName>
    <definedName name="MAPYearName" localSheetId="25">"['smb://Ushdqrnnts00040/sys/shared/CAN_FINA/Department/Roberta/Copy%20of%20MAP%20Reporting%20Pack%20-%20January%202007%20-%20ADS%20-%20Ver%204.xls'#$Parameters.$E$56]"</definedName>
    <definedName name="MAPYearName" localSheetId="1">"['smb://Ushdqrnnts00040/sys/shared/CAN_FINA/Department/Roberta/Copy%20of%20MAP%20Reporting%20Pack%20-%20January%202007%20-%20ADS%20-%20Ver%204.xls'#$Parameters.$E$56]"</definedName>
    <definedName name="MAPYearName" localSheetId="29">"['smb://Ushdqrnnts00040/sys/shared/CAN_FINA/Department/Roberta/Copy%20of%20MAP%20Reporting%20Pack%20-%20January%202007%20-%20ADS%20-%20Ver%204.xls'#$Parameters.$E$56]"</definedName>
    <definedName name="MAPYearName">[44]Parameters!$E$56</definedName>
    <definedName name="MARKET" localSheetId="22">"[23]sheet1!#ref!"</definedName>
    <definedName name="MARKET" localSheetId="25">"[23]sheet1!#ref!"</definedName>
    <definedName name="MARKET" localSheetId="1">"[23]sheet1!#ref!"</definedName>
    <definedName name="MARKET" localSheetId="29">"[23]sheet1!#ref!"</definedName>
    <definedName name="MARKET">[30]Sheet1!#REF!</definedName>
    <definedName name="MBTEMP" localSheetId="10" hidden="1">{"'Blank'!$A$1:$A$2"}</definedName>
    <definedName name="MBTEMP" localSheetId="14" hidden="1">{"'Blank'!$A$1:$A$2"}</definedName>
    <definedName name="MBTEMP" localSheetId="20" hidden="1">{"'Blank'!$A$1:$A$2"}</definedName>
    <definedName name="MBTEMP" localSheetId="16" hidden="1">{"'Blank'!$A$1:$A$2"}</definedName>
    <definedName name="MBTEMP" localSheetId="21" hidden="1">{"'Blank'!$A$1:$A$2"}</definedName>
    <definedName name="MBTEMP" localSheetId="22" hidden="1">{"'Blank'!$A$1:$A$2"}</definedName>
    <definedName name="MBTEMP" localSheetId="23" hidden="1">{"'Blank'!$A$1:$A$2"}</definedName>
    <definedName name="MBTEMP" localSheetId="24" hidden="1">{"'Blank'!$A$1:$A$2"}</definedName>
    <definedName name="MBTEMP" localSheetId="18" hidden="1">{"'Blank'!$A$1:$A$2"}</definedName>
    <definedName name="MBTEMP" localSheetId="25" hidden="1">{"'Blank'!$A$1:$A$2"}</definedName>
    <definedName name="MBTEMP" localSheetId="1" hidden="1">{"'Blank'!$A$1:$A$2"}</definedName>
    <definedName name="MBTEMP" localSheetId="30" hidden="1">{"'Blank'!$A$1:$A$2"}</definedName>
    <definedName name="MBTEMP" localSheetId="19" hidden="1">{"'Blank'!$A$1:$A$2"}</definedName>
    <definedName name="MBTEMP" localSheetId="31" hidden="1">{"'Blank'!$A$1:$A$2"}</definedName>
    <definedName name="MBTEMP" localSheetId="29" hidden="1">{"'Blank'!$A$1:$A$2"}</definedName>
    <definedName name="MBTEMP" localSheetId="5" hidden="1">{"'Blank'!$A$1:$A$2"}</definedName>
    <definedName name="MBTEMP" hidden="1">{"'Blank'!$A$1:$A$2"}</definedName>
    <definedName name="Ministries">'[47]Input data'!$D$9:$BA$9</definedName>
    <definedName name="MISC" localSheetId="22">#REF!</definedName>
    <definedName name="MISC" localSheetId="1">#REF!</definedName>
    <definedName name="MISC" localSheetId="5">#REF!</definedName>
    <definedName name="MISC">#REF!</definedName>
    <definedName name="MISCFCST" localSheetId="1">#REF!</definedName>
    <definedName name="MISCFCST">#REF!</definedName>
    <definedName name="MISFCST">#REF!</definedName>
    <definedName name="mms">#REF!</definedName>
    <definedName name="MOACT">#REF!</definedName>
    <definedName name="MonitoredDays">#REF!</definedName>
    <definedName name="MonitoredPeriod">#REF!</definedName>
    <definedName name="MONTH">#REF!</definedName>
    <definedName name="mopbo">#REF!</definedName>
    <definedName name="mopl">#REF!</definedName>
    <definedName name="MoraleWt">[25]Weights!$C$5</definedName>
    <definedName name="MPBI" localSheetId="22">#REF!</definedName>
    <definedName name="MPBI" localSheetId="1">#REF!</definedName>
    <definedName name="MPBI" localSheetId="5">#REF!</definedName>
    <definedName name="MPBI">#REF!</definedName>
    <definedName name="MPPBI" localSheetId="1">#REF!</definedName>
    <definedName name="MPPBI">#REF!</definedName>
    <definedName name="MPREV">#REF!</definedName>
    <definedName name="MPRPBI">#REF!</definedName>
    <definedName name="MPRREV">#REF!</definedName>
    <definedName name="MREV">#REF!</definedName>
    <definedName name="mthcum">#REF!</definedName>
    <definedName name="myversion" localSheetId="22">"[29]op!#ref!"</definedName>
    <definedName name="myversion" localSheetId="25">"[29]op!#ref!"</definedName>
    <definedName name="myversion" localSheetId="1">"[29]op!#ref!"</definedName>
    <definedName name="myversion" localSheetId="29">"[29]op!#ref!"</definedName>
    <definedName name="myversion" hidden="1">[37]OP!#REF!</definedName>
    <definedName name="n" localSheetId="10" hidden="1">{#N/A,#N/A,FALSE,"Assessment";#N/A,#N/A,FALSE,"Staffing";#N/A,#N/A,FALSE,"Hires";#N/A,#N/A,FALSE,"Assumptions"}</definedName>
    <definedName name="n" localSheetId="14" hidden="1">{#N/A,#N/A,FALSE,"Assessment";#N/A,#N/A,FALSE,"Staffing";#N/A,#N/A,FALSE,"Hires";#N/A,#N/A,FALSE,"Assumptions"}</definedName>
    <definedName name="n" localSheetId="20" hidden="1">{#N/A,#N/A,FALSE,"Assessment";#N/A,#N/A,FALSE,"Staffing";#N/A,#N/A,FALSE,"Hires";#N/A,#N/A,FALSE,"Assumptions"}</definedName>
    <definedName name="n" localSheetId="16" hidden="1">{#N/A,#N/A,FALSE,"Assessment";#N/A,#N/A,FALSE,"Staffing";#N/A,#N/A,FALSE,"Hires";#N/A,#N/A,FALSE,"Assumptions"}</definedName>
    <definedName name="n" localSheetId="21" hidden="1">{#N/A,#N/A,FALSE,"Assessment";#N/A,#N/A,FALSE,"Staffing";#N/A,#N/A,FALSE,"Hires";#N/A,#N/A,FALSE,"Assumptions"}</definedName>
    <definedName name="n" localSheetId="22">"{#N/A;#N/A;FALSE;""Assessment""|#N/A;#N/A;FALSE;""Staffing""|#N/A;#N/A;FALSE;""Hires""|#N/A;#N/A;FALSE;""Assumptions""}"</definedName>
    <definedName name="n" localSheetId="23" hidden="1">{#N/A,#N/A,FALSE,"Assessment";#N/A,#N/A,FALSE,"Staffing";#N/A,#N/A,FALSE,"Hires";#N/A,#N/A,FALSE,"Assumptions"}</definedName>
    <definedName name="n" localSheetId="24" hidden="1">{#N/A,#N/A,FALSE,"Assessment";#N/A,#N/A,FALSE,"Staffing";#N/A,#N/A,FALSE,"Hires";#N/A,#N/A,FALSE,"Assumptions"}</definedName>
    <definedName name="n" localSheetId="18" hidden="1">{#N/A,#N/A,FALSE,"Assessment";#N/A,#N/A,FALSE,"Staffing";#N/A,#N/A,FALSE,"Hires";#N/A,#N/A,FALSE,"Assumptions"}</definedName>
    <definedName name="n" localSheetId="25">"{#N/A;#N/A;FALSE;""Assessment""|#N/A;#N/A;FALSE;""Staffing""|#N/A;#N/A;FALSE;""Hires""|#N/A;#N/A;FALSE;""Assumptions""}"</definedName>
    <definedName name="n" localSheetId="1">"{#N/A;#N/A;FALSE;""Assessment""|#N/A;#N/A;FALSE;""Staffing""|#N/A;#N/A;FALSE;""Hires""|#N/A;#N/A;FALSE;""Assumptions""}"</definedName>
    <definedName name="n" localSheetId="30" hidden="1">{#N/A,#N/A,FALSE,"Assessment";#N/A,#N/A,FALSE,"Staffing";#N/A,#N/A,FALSE,"Hires";#N/A,#N/A,FALSE,"Assumptions"}</definedName>
    <definedName name="n" localSheetId="19" hidden="1">{#N/A,#N/A,FALSE,"Assessment";#N/A,#N/A,FALSE,"Staffing";#N/A,#N/A,FALSE,"Hires";#N/A,#N/A,FALSE,"Assumptions"}</definedName>
    <definedName name="n" localSheetId="31" hidden="1">{#N/A,#N/A,FALSE,"Assessment";#N/A,#N/A,FALSE,"Staffing";#N/A,#N/A,FALSE,"Hires";#N/A,#N/A,FALSE,"Assumptions"}</definedName>
    <definedName name="n" localSheetId="29">"{#N/A;#N/A;FALSE;""Assessment""|#N/A;#N/A;FALSE;""Staffing""|#N/A;#N/A;FALSE;""Hires""|#N/A;#N/A;FALSE;""Assumptions""}"</definedName>
    <definedName name="n" localSheetId="5" hidden="1">{#N/A,#N/A,FALSE,"Assessment";#N/A,#N/A,FALSE,"Staffing";#N/A,#N/A,FALSE,"Hires";#N/A,#N/A,FALSE,"Assumptions"}</definedName>
    <definedName name="n" hidden="1">{#N/A,#N/A,FALSE,"Assessment";#N/A,#N/A,FALSE,"Staffing";#N/A,#N/A,FALSE,"Hires";#N/A,#N/A,FALSE,"Assumptions"}</definedName>
    <definedName name="Name" localSheetId="22">"['file:///D:/CAN_FINA/06mgmt/06mgmt08/Entity%20Test%20of%20new%20account%20structure/B&amp;I/Flik/FlikPBIVar.xls'#$RegProf.$A$1:.$D$2015]"</definedName>
    <definedName name="Name" localSheetId="25">"['file:///D:/CAN_FINA/06mgmt/06mgmt08/Entity%20Test%20of%20new%20account%20structure/B&amp;I/Flik/FlikPBIVar.xls'#$RegProf.$A$1:.$D$2015]"</definedName>
    <definedName name="Name" localSheetId="1">"['file:///D:/CAN_FINA/06mgmt/06mgmt08/Entity%20Test%20of%20new%20account%20structure/B&amp;I/Flik/FlikPBIVar.xls'#$RegProf.$A$1:.$D$2015]"</definedName>
    <definedName name="Name" localSheetId="29">"['file:///D:/CAN_FINA/06mgmt/06mgmt08/Entity%20Test%20of%20new%20account%20structure/B&amp;I/Flik/FlikPBIVar.xls'#$RegProf.$A$1:.$D$2015]"</definedName>
    <definedName name="Name">[19]RegProf!$A$1:$D$2015</definedName>
    <definedName name="NAMERICA2" localSheetId="22">#REF!</definedName>
    <definedName name="NAMERICA2" localSheetId="25">#REF!</definedName>
    <definedName name="NAMERICA2" localSheetId="1">#REF!</definedName>
    <definedName name="NAMERICA2" localSheetId="29">#REF!</definedName>
    <definedName name="NAMERICA2">#REF!</definedName>
    <definedName name="neu" localSheetId="10" hidden="1">{#N/A,#N/A,TRUE,"AB_Vertrag";#N/A,#N/A,TRUE,"AB_BWL"}</definedName>
    <definedName name="neu" localSheetId="14" hidden="1">{#N/A,#N/A,TRUE,"AB_Vertrag";#N/A,#N/A,TRUE,"AB_BWL"}</definedName>
    <definedName name="neu" localSheetId="20" hidden="1">{#N/A,#N/A,TRUE,"AB_Vertrag";#N/A,#N/A,TRUE,"AB_BWL"}</definedName>
    <definedName name="neu" localSheetId="21" hidden="1">{#N/A,#N/A,TRUE,"AB_Vertrag";#N/A,#N/A,TRUE,"AB_BWL"}</definedName>
    <definedName name="neu" localSheetId="22">"{#N/A;#N/A;TRUE;""AB_Vertrag""|#N/A;#N/A;TRUE;""AB_BWL""}"</definedName>
    <definedName name="neu" localSheetId="23" hidden="1">{#N/A,#N/A,TRUE,"AB_Vertrag";#N/A,#N/A,TRUE,"AB_BWL"}</definedName>
    <definedName name="neu" localSheetId="24" hidden="1">{#N/A,#N/A,TRUE,"AB_Vertrag";#N/A,#N/A,TRUE,"AB_BWL"}</definedName>
    <definedName name="neu" localSheetId="18" hidden="1">{#N/A,#N/A,TRUE,"AB_Vertrag";#N/A,#N/A,TRUE,"AB_BWL"}</definedName>
    <definedName name="neu" localSheetId="25">"{#N/A;#N/A;TRUE;""AB_Vertrag""|#N/A;#N/A;TRUE;""AB_BWL""}"</definedName>
    <definedName name="neu" localSheetId="1">"{#N/A;#N/A;TRUE;""AB_Vertrag""|#N/A;#N/A;TRUE;""AB_BWL""}"</definedName>
    <definedName name="neu" localSheetId="30" hidden="1">{#N/A,#N/A,TRUE,"AB_Vertrag";#N/A,#N/A,TRUE,"AB_BWL"}</definedName>
    <definedName name="neu" localSheetId="19" hidden="1">{#N/A,#N/A,TRUE,"AB_Vertrag";#N/A,#N/A,TRUE,"AB_BWL"}</definedName>
    <definedName name="neu" localSheetId="31" hidden="1">{#N/A,#N/A,TRUE,"AB_Vertrag";#N/A,#N/A,TRUE,"AB_BWL"}</definedName>
    <definedName name="neu" localSheetId="29">"{#N/A;#N/A;TRUE;""AB_Vertrag""|#N/A;#N/A;TRUE;""AB_BWL""}"</definedName>
    <definedName name="neu" localSheetId="5" hidden="1">{#N/A,#N/A,TRUE,"AB_Vertrag";#N/A,#N/A,TRUE,"AB_BWL"}</definedName>
    <definedName name="neu" hidden="1">{#N/A,#N/A,TRUE,"AB_Vertrag";#N/A,#N/A,TRUE,"AB_BWL"}</definedName>
    <definedName name="NEWPBO" localSheetId="22">#REF!</definedName>
    <definedName name="NEWPBO" localSheetId="25">#REF!</definedName>
    <definedName name="NEWPBO" localSheetId="1">#REF!</definedName>
    <definedName name="NEWPBO" localSheetId="29">#REF!</definedName>
    <definedName name="NEWPBO">#REF!</definedName>
    <definedName name="NEWREV" localSheetId="22">#REF!</definedName>
    <definedName name="NEWREV" localSheetId="25">#REF!</definedName>
    <definedName name="NEWREV" localSheetId="1">#REF!</definedName>
    <definedName name="NEWREV" localSheetId="29">#REF!</definedName>
    <definedName name="NEWREV">#REF!</definedName>
    <definedName name="NLE" localSheetId="22">"[6]input!#ref!"</definedName>
    <definedName name="NLE" localSheetId="25">"[6]input!#ref!"</definedName>
    <definedName name="NLE" localSheetId="1">"[6]input!#ref!"</definedName>
    <definedName name="NLE" localSheetId="29">"[6]input!#ref!"</definedName>
    <definedName name="NLE">[9]Input!#REF!</definedName>
    <definedName name="NLpayroll" localSheetId="22">#REF!</definedName>
    <definedName name="NLpayroll" localSheetId="25">#REF!</definedName>
    <definedName name="NLpayroll" localSheetId="1">#REF!</definedName>
    <definedName name="NLpayroll" localSheetId="29">#REF!</definedName>
    <definedName name="NLpayroll">#REF!</definedName>
    <definedName name="Non_Labor" localSheetId="22">#REF!</definedName>
    <definedName name="Non_Labor" localSheetId="25">#REF!</definedName>
    <definedName name="Non_Labor" localSheetId="1">#REF!</definedName>
    <definedName name="Non_Labor" localSheetId="29">#REF!</definedName>
    <definedName name="Non_Labor">#REF!</definedName>
    <definedName name="NONREGION" localSheetId="22">#REF!</definedName>
    <definedName name="NONREGION" localSheetId="25">#REF!</definedName>
    <definedName name="NONREGION" localSheetId="1">#REF!</definedName>
    <definedName name="NONREGION" localSheetId="29">#REF!</definedName>
    <definedName name="NONREGION">#REF!</definedName>
    <definedName name="NONREGSCH">#REF!</definedName>
    <definedName name="NoRev" localSheetId="22">"['file:///C:/AIS03/Contracts/Models/Masters/Conversion10-1-01.xls'#$'Input Page'.$G$4:.$G$5]"</definedName>
    <definedName name="NoRev" localSheetId="25">"['file:///C:/AIS03/Contracts/Models/Masters/Conversion10-1-01.xls'#$'Input Page'.$G$4:.$G$5]"</definedName>
    <definedName name="NoRev" localSheetId="1">"['file:///C:/AIS03/Contracts/Models/Masters/Conversion10-1-01.xls'#$'Input Page'.$G$4:.$G$5]"</definedName>
    <definedName name="NoRev" localSheetId="29">"['file:///C:/AIS03/Contracts/Models/Masters/Conversion10-1-01.xls'#$'Input Page'.$G$4:.$G$5]"</definedName>
    <definedName name="NoRev">'[48]Input Page'!$G$4:$G$5</definedName>
    <definedName name="NS" localSheetId="22">"[39]detail!#ref!"</definedName>
    <definedName name="NS" localSheetId="25">"[39]detail!#ref!"</definedName>
    <definedName name="NS" localSheetId="1">"[39]detail!#ref!"</definedName>
    <definedName name="NS" localSheetId="29">"[39]detail!#ref!"</definedName>
    <definedName name="NS">[49]Detail!#REF!</definedName>
    <definedName name="OH_Act" localSheetId="22">"[28]actuals!#ref!"</definedName>
    <definedName name="OH_Act" localSheetId="25">"[28]actuals!#ref!"</definedName>
    <definedName name="OH_Act" localSheetId="1">"[28]actuals!#ref!"</definedName>
    <definedName name="OH_Act" localSheetId="29">"[28]actuals!#ref!"</definedName>
    <definedName name="OH_Act">[36]Actuals!#REF!</definedName>
    <definedName name="OH_Plan" localSheetId="22">#REF!</definedName>
    <definedName name="OH_Plan" localSheetId="25">#REF!</definedName>
    <definedName name="OH_Plan" localSheetId="1">#REF!</definedName>
    <definedName name="OH_Plan" localSheetId="29">#REF!</definedName>
    <definedName name="OH_Plan">#REF!</definedName>
    <definedName name="oK" localSheetId="10" hidden="1">#REF!</definedName>
    <definedName name="oK" localSheetId="14" hidden="1">#REF!</definedName>
    <definedName name="oK" localSheetId="20" hidden="1">#REF!</definedName>
    <definedName name="oK" localSheetId="16" hidden="1">#REF!</definedName>
    <definedName name="oK" localSheetId="21" hidden="1">#REF!</definedName>
    <definedName name="oK" localSheetId="22">#REF!</definedName>
    <definedName name="oK" localSheetId="23" hidden="1">#REF!</definedName>
    <definedName name="oK" localSheetId="24" hidden="1">#REF!</definedName>
    <definedName name="oK" localSheetId="25">#REF!</definedName>
    <definedName name="oK" localSheetId="1">#REF!</definedName>
    <definedName name="oK" localSheetId="30" hidden="1">#REF!</definedName>
    <definedName name="oK" localSheetId="19" hidden="1">#REF!</definedName>
    <definedName name="oK" localSheetId="31" hidden="1">#REF!</definedName>
    <definedName name="oK" localSheetId="28" hidden="1">#REF!</definedName>
    <definedName name="oK" localSheetId="29">#REF!</definedName>
    <definedName name="oK" hidden="1">#REF!</definedName>
    <definedName name="OpCode" localSheetId="22">#REF!</definedName>
    <definedName name="OpCode" localSheetId="25">#REF!</definedName>
    <definedName name="OpCode" localSheetId="1">#REF!</definedName>
    <definedName name="OpCode" localSheetId="29">#REF!</definedName>
    <definedName name="OpCode">#REF!</definedName>
    <definedName name="OPERCODE">#REF!</definedName>
    <definedName name="OPERSUMPLAN98">#REF!</definedName>
    <definedName name="Option1">#REF!</definedName>
    <definedName name="other">#REF!</definedName>
    <definedName name="OTT">#REF!</definedName>
    <definedName name="Overall_Status_Stages" localSheetId="22">"['https://healthcare.huronconsultinggroup.com/Users/ssims/Documents/2014/Froedtert/SIP/Froedtert%20SIP%20Master%20Rollup.xlsx'#$Setup_Page_HIDE_LOCK_WHEN_DONE.$U$6:.$U$8]"</definedName>
    <definedName name="Overall_Status_Stages" localSheetId="25">"['https://healthcare.huronconsultinggroup.com/Users/ssims/Documents/2014/Froedtert/SIP/Froedtert%20SIP%20Master%20Rollup.xlsx'#$Setup_Page_HIDE_LOCK_WHEN_DONE.$U$6:.$U$8]"</definedName>
    <definedName name="Overall_Status_Stages" localSheetId="1">"['https://healthcare.huronconsultinggroup.com/Users/ssims/Documents/2014/Froedtert/SIP/Froedtert%20SIP%20Master%20Rollup.xlsx'#$Setup_Page_HIDE_LOCK_WHEN_DONE.$U$6:.$U$8]"</definedName>
    <definedName name="Overall_Status_Stages" localSheetId="29">"['https://healthcare.huronconsultinggroup.com/Users/ssims/Documents/2014/Froedtert/SIP/Froedtert%20SIP%20Master%20Rollup.xlsx'#$Setup_Page_HIDE_LOCK_WHEN_DONE.$U$6:.$U$8]"</definedName>
    <definedName name="Overall_Status_Stages">[15]Setup_Page_HIDE_LOCK_WHEN_DONE!$U$6:$U$8</definedName>
    <definedName name="overheadsphasing" localSheetId="22">#REF!</definedName>
    <definedName name="overheadsphasing" localSheetId="25">#REF!</definedName>
    <definedName name="overheadsphasing" localSheetId="1">#REF!</definedName>
    <definedName name="overheadsphasing" localSheetId="29">#REF!</definedName>
    <definedName name="overheadsphasing">#REF!</definedName>
    <definedName name="Overview_page" localSheetId="22">#REF!</definedName>
    <definedName name="Overview_page" localSheetId="25">#REF!</definedName>
    <definedName name="Overview_page" localSheetId="1">#REF!</definedName>
    <definedName name="Overview_page" localSheetId="29">#REF!</definedName>
    <definedName name="Overview_page">#REF!</definedName>
    <definedName name="PAGE_1" localSheetId="22">#REF!</definedName>
    <definedName name="PAGE_1" localSheetId="25">#REF!</definedName>
    <definedName name="PAGE_1" localSheetId="1">#REF!</definedName>
    <definedName name="PAGE_1" localSheetId="29">#REF!</definedName>
    <definedName name="PAGE_1">#REF!</definedName>
    <definedName name="PAGE_2DET">#REF!</definedName>
    <definedName name="PAGE_3">#REF!</definedName>
    <definedName name="Page_5">#REF!</definedName>
    <definedName name="PAGE_7">#REF!</definedName>
    <definedName name="Page1_Fin_Summ">#REF!</definedName>
    <definedName name="Page10_WCAP_MOVE">#REF!</definedName>
    <definedName name="Page11_Prov">#REF!</definedName>
    <definedName name="Page12_Group_Capex">#REF!</definedName>
    <definedName name="Page13_Group_City">#REF!</definedName>
    <definedName name="Page15_QualProfits">#REF!</definedName>
    <definedName name="PAGE2">#REF!</definedName>
    <definedName name="Page2_Group_PL">#REF!</definedName>
    <definedName name="Page3_Group_turnover">#REF!</definedName>
    <definedName name="Page5_Group_PBIT">#REF!</definedName>
    <definedName name="Page7_Group_Cflow">#REF!</definedName>
    <definedName name="Page8_Group_Cflow_div_month">#REF!</definedName>
    <definedName name="Page8_Group_Cflow_div_ytd">#REF!</definedName>
    <definedName name="Page9_Group_BS">#REF!</definedName>
    <definedName name="Pass">[20]!Table7[Pass Throughs]</definedName>
    <definedName name="Pass1">[21]!Table716[Pass Throughs]</definedName>
    <definedName name="pat" localSheetId="10" hidden="1">#REF!</definedName>
    <definedName name="pat" localSheetId="14" hidden="1">#REF!</definedName>
    <definedName name="pat" localSheetId="20" hidden="1">#REF!</definedName>
    <definedName name="pat" localSheetId="21" hidden="1">#REF!</definedName>
    <definedName name="pat" localSheetId="22" hidden="1">#REF!</definedName>
    <definedName name="pat" localSheetId="23" hidden="1">#REF!</definedName>
    <definedName name="pat" localSheetId="24" hidden="1">#REF!</definedName>
    <definedName name="pat" localSheetId="25" hidden="1">#REF!</definedName>
    <definedName name="pat" localSheetId="30" hidden="1">#REF!</definedName>
    <definedName name="pat" localSheetId="31" hidden="1">#REF!</definedName>
    <definedName name="pat" localSheetId="29" hidden="1">#REF!</definedName>
    <definedName name="pat" hidden="1">#REF!</definedName>
    <definedName name="PATIENT_GRAPH">#REF!</definedName>
    <definedName name="PatSvc">#REF!</definedName>
    <definedName name="payment.Num" localSheetId="10">IF(OR(#REF!="",#REF!='10-EVS Cleaning Task Frequency'!Total_payments),"",#REF!+1)</definedName>
    <definedName name="payment.Num" localSheetId="5">IF(OR(#REF!="",#REF!='5-Payment Responsibility Info'!Total_payments),"",#REF!+1)</definedName>
    <definedName name="payment.Num">IF(OR(#REF!="",#REF!=Total_payments),"",#REF!+1)</definedName>
    <definedName name="payment_Num" localSheetId="10">IF(OR(#REF!="",#REF!='10-EVS Cleaning Task Frequency'!Total_payments),"",#REF!+1)</definedName>
    <definedName name="payment_Num" localSheetId="5">IF(OR(#REF!="",#REF!='5-Payment Responsibility Info'!Total_payments),"",#REF!+1)</definedName>
    <definedName name="payment_Num">IF(OR(#REF!="",#REF!=[0]!Total_payments),"",#REF!+1)</definedName>
    <definedName name="payments.per.year">#REF!</definedName>
    <definedName name="Payments_per_year">#REF!</definedName>
    <definedName name="PBI">#REF!</definedName>
    <definedName name="PBISEG">#REF!</definedName>
    <definedName name="Pbit" localSheetId="22">"['file:///D:/ManAccs05/QF1/Todo%20report.xls'#$'Data PBIT'.$A$12:.$H$117]"</definedName>
    <definedName name="Pbit" localSheetId="25">"['file:///D:/ManAccs05/QF1/Todo%20report.xls'#$'Data PBIT'.$A$12:.$H$117]"</definedName>
    <definedName name="Pbit" localSheetId="1">"['file:///D:/ManAccs05/QF1/Todo%20report.xls'#$'Data PBIT'.$A$12:.$H$117]"</definedName>
    <definedName name="Pbit" localSheetId="29">"['file:///D:/ManAccs05/QF1/Todo%20report.xls'#$'Data PBIT'.$A$12:.$H$117]"</definedName>
    <definedName name="Pbit">'[34]Data PBIT'!$A$12:$H$117</definedName>
    <definedName name="PBIT_page" localSheetId="22">#REF!</definedName>
    <definedName name="PBIT_page" localSheetId="25">#REF!</definedName>
    <definedName name="PBIT_page" localSheetId="1">#REF!</definedName>
    <definedName name="PBIT_page" localSheetId="29">#REF!</definedName>
    <definedName name="PBIT_page">#REF!</definedName>
    <definedName name="PBIT_page2" localSheetId="22">"['file:///D:/CORPFIN/~BY%20TOPIC%20-%20CURRENT/ManAccs06/P2%202006/Flash/Flash%20-%20V4.0%20-%202005-12-21%20ADS%20PB%20V6%20reformat.xls'#$'Group PBIT - New'.$A$2:.$V$52]"</definedName>
    <definedName name="PBIT_page2" localSheetId="25">"['file:///D:/CORPFIN/~BY%20TOPIC%20-%20CURRENT/ManAccs06/P2%202006/Flash/Flash%20-%20V4.0%20-%202005-12-21%20ADS%20PB%20V6%20reformat.xls'#$'Group PBIT - New'.$A$2:.$V$52]"</definedName>
    <definedName name="PBIT_page2" localSheetId="1">"['file:///D:/CORPFIN/~BY%20TOPIC%20-%20CURRENT/ManAccs06/P2%202006/Flash/Flash%20-%20V4.0%20-%202005-12-21%20ADS%20PB%20V6%20reformat.xls'#$'Group PBIT - New'.$A$2:.$V$52]"</definedName>
    <definedName name="PBIT_page2" localSheetId="29">"['file:///D:/CORPFIN/~BY%20TOPIC%20-%20CURRENT/ManAccs06/P2%202006/Flash/Flash%20-%20V4.0%20-%202005-12-21%20ADS%20PB%20V6%20reformat.xls'#$'Group PBIT - New'.$A$2:.$V$52]"</definedName>
    <definedName name="PBIT_page2">'[29]Group PBIT - New'!$A$2:$V$52</definedName>
    <definedName name="PBIVAR" localSheetId="22">#REF!</definedName>
    <definedName name="PBIVAR" localSheetId="25">#REF!</definedName>
    <definedName name="PBIVAR" localSheetId="1">#REF!</definedName>
    <definedName name="PBIVAR" localSheetId="29">#REF!</definedName>
    <definedName name="PBIVAR">#REF!</definedName>
    <definedName name="PBIVARDL" localSheetId="22">#REF!</definedName>
    <definedName name="PBIVARDL" localSheetId="25">#REF!</definedName>
    <definedName name="PBIVARDL" localSheetId="1">#REF!</definedName>
    <definedName name="PBIVARDL" localSheetId="29">#REF!</definedName>
    <definedName name="PBIVARDL">#REF!</definedName>
    <definedName name="PCMCEDNon" localSheetId="22">#REF!</definedName>
    <definedName name="PCMCEDNon" localSheetId="25">#REF!</definedName>
    <definedName name="PCMCEDNon" localSheetId="1">#REF!</definedName>
    <definedName name="PCMCEDNon" localSheetId="29">#REF!</definedName>
    <definedName name="PCMCEDNon">#REF!</definedName>
    <definedName name="PCMCEDObs">#REF!</definedName>
    <definedName name="PCMCObs">#REF!</definedName>
    <definedName name="PCWt">[25]Weights!$C$6</definedName>
    <definedName name="PDACT" localSheetId="22">#REF!</definedName>
    <definedName name="PDACT" localSheetId="1">#REF!</definedName>
    <definedName name="PDACT" localSheetId="5">#REF!</definedName>
    <definedName name="PDACT">#REF!</definedName>
    <definedName name="PDRPT" localSheetId="22">"['file:///D:/CAN_FINA/05Mgmt/05Mgmt01/RABI01.xls'#$Input.$AT$2]"</definedName>
    <definedName name="PDRPT" localSheetId="25">"['file:///D:/CAN_FINA/05Mgmt/05Mgmt01/RABI01.xls'#$Input.$AT$2]"</definedName>
    <definedName name="PDRPT" localSheetId="1">"['file:///D:/CAN_FINA/05Mgmt/05Mgmt01/RABI01.xls'#$Input.$AT$2]"</definedName>
    <definedName name="PDRPT" localSheetId="29">"['file:///D:/CAN_FINA/05Mgmt/05Mgmt01/RABI01.xls'#$Input.$AT$2]"</definedName>
    <definedName name="PDRPT">[50]Input!$AT$2</definedName>
    <definedName name="PDVAR" localSheetId="22">#REF!</definedName>
    <definedName name="PDVAR" localSheetId="25">#REF!</definedName>
    <definedName name="PDVAR" localSheetId="1">#REF!</definedName>
    <definedName name="PDVAR" localSheetId="29">#REF!</definedName>
    <definedName name="PDVAR">#REF!</definedName>
    <definedName name="Period" localSheetId="22">"['file:///D:/CAN_FINA/1%20Bluebook%20Reporting/07mgmt/07mgmt02new/B&amp;I/EurestPBIVar.xls'#$Periods.$A$2:.$D$13]"</definedName>
    <definedName name="Period" localSheetId="25">"['file:///D:/CAN_FINA/1%20Bluebook%20Reporting/07mgmt/07mgmt02new/B&amp;I/EurestPBIVar.xls'#$Periods.$A$2:.$D$13]"</definedName>
    <definedName name="Period" localSheetId="1">"['file:///D:/CAN_FINA/1%20Bluebook%20Reporting/07mgmt/07mgmt02new/B&amp;I/EurestPBIVar.xls'#$Periods.$A$2:.$D$13]"</definedName>
    <definedName name="Period" localSheetId="29">"['file:///D:/CAN_FINA/1%20Bluebook%20Reporting/07mgmt/07mgmt02new/B&amp;I/EurestPBIVar.xls'#$Periods.$A$2:.$D$13]"</definedName>
    <definedName name="Period">[51]Periods!$A$2:$D$13</definedName>
    <definedName name="Period2" localSheetId="22">"['file:///D:/CAN_FINA/05kpi/05kpi09/Kpi0905.xls'#$Input.$C$1]"</definedName>
    <definedName name="Period2" localSheetId="25">"['file:///D:/CAN_FINA/05kpi/05kpi09/Kpi0905.xls'#$Input.$C$1]"</definedName>
    <definedName name="Period2" localSheetId="1">"['file:///D:/CAN_FINA/05kpi/05kpi09/Kpi0905.xls'#$Input.$C$1]"</definedName>
    <definedName name="Period2" localSheetId="29">"['file:///D:/CAN_FINA/05kpi/05kpi09/Kpi0905.xls'#$Input.$C$1]"</definedName>
    <definedName name="Period2">[10]Input!$C$1</definedName>
    <definedName name="Periodic.rate" localSheetId="10">[0]!Annual_interest_rate/[52]!Payments_per_year</definedName>
    <definedName name="Periodic.rate" localSheetId="5">[0]!Annual_interest_rate/[52]!Payments_per_year</definedName>
    <definedName name="Periodic.rate">[0]!Annual_interest_rate/[52]!Payments_per_year</definedName>
    <definedName name="Periodic_rate" localSheetId="10">Annual_interest_rate/Payments_per_year</definedName>
    <definedName name="Periodic_rate" localSheetId="5">Annual_interest_rate/Payments_per_year</definedName>
    <definedName name="Periodic_rate">Annual_interest_rate/Payments_per_year</definedName>
    <definedName name="phasing" localSheetId="22">#REF!</definedName>
    <definedName name="phasing" localSheetId="25">#REF!</definedName>
    <definedName name="phasing" localSheetId="1">#REF!</definedName>
    <definedName name="phasing" localSheetId="29">#REF!</definedName>
    <definedName name="phasing">#REF!</definedName>
    <definedName name="Physician_Services" localSheetId="22">#REF!</definedName>
    <definedName name="Physician_Services" localSheetId="25">#REF!</definedName>
    <definedName name="Physician_Services" localSheetId="1">#REF!</definedName>
    <definedName name="Physician_Services" localSheetId="29">#REF!</definedName>
    <definedName name="Physician_Services">#REF!</definedName>
    <definedName name="PL" localSheetId="22">#REF!</definedName>
    <definedName name="PL" localSheetId="25">#REF!</definedName>
    <definedName name="PL" localSheetId="1">#REF!</definedName>
    <definedName name="PL" localSheetId="29">#REF!</definedName>
    <definedName name="PL">#REF!</definedName>
    <definedName name="Pl_PBIMth">#REF!</definedName>
    <definedName name="Pl_RevMth">#REF!</definedName>
    <definedName name="PLAN">#REF!</definedName>
    <definedName name="PLAN_CALC">#REF!</definedName>
    <definedName name="PLAN98">#REF!</definedName>
    <definedName name="PLANREC">#REF!</definedName>
    <definedName name="PLPBIMO">#REF!</definedName>
    <definedName name="PLPBIYTD">#REF!</definedName>
    <definedName name="PLREVMO">#REF!</definedName>
    <definedName name="PLREVYTD">#REF!</definedName>
    <definedName name="PMMCEDNon">#REF!</definedName>
    <definedName name="PMMCEDObs">#REF!</definedName>
    <definedName name="PMMCObs">#REF!</definedName>
    <definedName name="pmt.to.use">#REF!</definedName>
    <definedName name="Pmt_to_use">#REF!</definedName>
    <definedName name="positions">#REF!</definedName>
    <definedName name="PR_CALC" localSheetId="22">"[28]actuals!#ref!"</definedName>
    <definedName name="PR_CALC" localSheetId="25">"[28]actuals!#ref!"</definedName>
    <definedName name="PR_CALC" localSheetId="1">"[28]actuals!#ref!"</definedName>
    <definedName name="PR_CALC" localSheetId="29">"[28]actuals!#ref!"</definedName>
    <definedName name="PR_CALC">[36]Actuals!#REF!</definedName>
    <definedName name="PR_Mnth" localSheetId="22">#REF!</definedName>
    <definedName name="PR_Mnth" localSheetId="25">#REF!</definedName>
    <definedName name="PR_Mnth" localSheetId="1">#REF!</definedName>
    <definedName name="PR_Mnth" localSheetId="29">#REF!</definedName>
    <definedName name="PR_Mnth">#REF!</definedName>
    <definedName name="PR_PBIMth" localSheetId="22">#REF!</definedName>
    <definedName name="PR_PBIMth" localSheetId="25">#REF!</definedName>
    <definedName name="PR_PBIMth" localSheetId="1">#REF!</definedName>
    <definedName name="PR_PBIMth" localSheetId="29">#REF!</definedName>
    <definedName name="PR_PBIMth">#REF!</definedName>
    <definedName name="PR_RevMth" localSheetId="22">#REF!</definedName>
    <definedName name="PR_RevMth" localSheetId="25">#REF!</definedName>
    <definedName name="PR_RevMth" localSheetId="1">#REF!</definedName>
    <definedName name="PR_RevMth" localSheetId="29">#REF!</definedName>
    <definedName name="PR_RevMth">#REF!</definedName>
    <definedName name="PRDPT" localSheetId="22">"['file:///D:/CAN_FINA/01Mgmt/01Mgmt05/PL05.xls'#$Corrections.$A$4]"</definedName>
    <definedName name="PRDPT" localSheetId="25">"['file:///D:/CAN_FINA/01Mgmt/01Mgmt05/PL05.xls'#$Corrections.$A$4]"</definedName>
    <definedName name="PRDPT" localSheetId="1">"['file:///D:/CAN_FINA/01Mgmt/01Mgmt05/PL05.xls'#$Corrections.$A$4]"</definedName>
    <definedName name="PRDPT" localSheetId="29">"['file:///D:/CAN_FINA/01Mgmt/01Mgmt05/PL05.xls'#$Corrections.$A$4]"</definedName>
    <definedName name="PRDPT">[53]Corrections!$A$4</definedName>
    <definedName name="princip">IF(#REF!&lt;&gt;"",MIN(#REF!,[52]!Pmt_to_use-#REF!),"")</definedName>
    <definedName name="Principal" localSheetId="10">IF(#REF!&lt;&gt;"",MIN(#REF!,Pmt_to_use-#REF!),"")</definedName>
    <definedName name="Principal" localSheetId="5">IF(#REF!&lt;&gt;"",MIN(#REF!,Pmt_to_use-#REF!),"")</definedName>
    <definedName name="Principal">IF(#REF!&lt;&gt;"",MIN(#REF!,Pmt_to_use-#REF!),"")</definedName>
    <definedName name="_xlnm.Print_Area" localSheetId="22">#REF!</definedName>
    <definedName name="_xlnm.Print_Area" localSheetId="25">#REF!</definedName>
    <definedName name="_xlnm.Print_Area" localSheetId="1">#REF!</definedName>
    <definedName name="_xlnm.Print_Area" localSheetId="29">#REF!</definedName>
    <definedName name="_xlnm.Print_Area">#REF!</definedName>
    <definedName name="Print_Area_MI" localSheetId="22">#REF!</definedName>
    <definedName name="Print_Area_MI" localSheetId="25">#REF!</definedName>
    <definedName name="Print_Area_MI" localSheetId="1">#REF!</definedName>
    <definedName name="Print_Area_MI" localSheetId="29">#REF!</definedName>
    <definedName name="Print_Area_MI">#REF!</definedName>
    <definedName name="print_mgns" localSheetId="22">#REF!</definedName>
    <definedName name="print_mgns" localSheetId="25">#REF!</definedName>
    <definedName name="print_mgns" localSheetId="1">#REF!</definedName>
    <definedName name="print_mgns" localSheetId="29">#REF!</definedName>
    <definedName name="print_mgns">#REF!</definedName>
    <definedName name="print_PBIT">#REF!</definedName>
    <definedName name="print_sales">#REF!</definedName>
    <definedName name="printa">#REF!</definedName>
    <definedName name="printb">#REF!</definedName>
    <definedName name="printc">#REF!</definedName>
    <definedName name="printd">#REF!</definedName>
    <definedName name="printe">#REF!</definedName>
    <definedName name="printf">#REF!</definedName>
    <definedName name="printg">#REF!</definedName>
    <definedName name="printi">#REF!</definedName>
    <definedName name="printj">#REF!</definedName>
    <definedName name="printk">#REF!</definedName>
    <definedName name="printl">#REF!</definedName>
    <definedName name="printm">#REF!</definedName>
    <definedName name="PRIOR" localSheetId="22">"[28]actuals!#ref!"</definedName>
    <definedName name="PRIOR" localSheetId="25">"[28]actuals!#ref!"</definedName>
    <definedName name="PRIOR" localSheetId="1">"[28]actuals!#ref!"</definedName>
    <definedName name="PRIOR" localSheetId="29">"[28]actuals!#ref!"</definedName>
    <definedName name="PRIOR">[36]Actuals!#REF!</definedName>
    <definedName name="PRiorPBI" localSheetId="22">#REF!</definedName>
    <definedName name="PRiorPBI" localSheetId="25">#REF!</definedName>
    <definedName name="PRiorPBI" localSheetId="1">#REF!</definedName>
    <definedName name="PRiorPBI" localSheetId="29">#REF!</definedName>
    <definedName name="PRiorPBI">#REF!</definedName>
    <definedName name="profee" localSheetId="22">#REF!</definedName>
    <definedName name="profee" localSheetId="25">#REF!</definedName>
    <definedName name="profee" localSheetId="1">#REF!</definedName>
    <definedName name="profee" localSheetId="29">#REF!</definedName>
    <definedName name="profee">#REF!</definedName>
    <definedName name="PSJHEDNon" localSheetId="22">#REF!</definedName>
    <definedName name="PSJHEDNon" localSheetId="25">#REF!</definedName>
    <definedName name="PSJHEDNon" localSheetId="1">#REF!</definedName>
    <definedName name="PSJHEDNon" localSheetId="29">#REF!</definedName>
    <definedName name="PSJHEDNon">#REF!</definedName>
    <definedName name="PSJHEDObs">#REF!</definedName>
    <definedName name="PSJHObs">#REF!</definedName>
    <definedName name="PSJMCEDNon">#REF!</definedName>
    <definedName name="PSJMCEDObs">#REF!</definedName>
    <definedName name="PSJMCObs">#REF!</definedName>
    <definedName name="PSMHEDNon">#REF!</definedName>
    <definedName name="PSMHEDObs">#REF!</definedName>
    <definedName name="PSMHObs">#REF!</definedName>
    <definedName name="PSWt">[25]Weights!$C$7</definedName>
    <definedName name="PTPBIMO" localSheetId="22">#REF!</definedName>
    <definedName name="PTPBIMO" localSheetId="1">#REF!</definedName>
    <definedName name="PTPBIMO" localSheetId="5">#REF!</definedName>
    <definedName name="PTPBIMO">#REF!</definedName>
    <definedName name="PUSMCEDNon" localSheetId="1">#REF!</definedName>
    <definedName name="PUSMCEDNon">#REF!</definedName>
    <definedName name="PUSMCEDObs">#REF!</definedName>
    <definedName name="PUSMCObs">#REF!</definedName>
    <definedName name="PYPBIMO">#REF!</definedName>
    <definedName name="PYPBIYTD">#REF!</definedName>
    <definedName name="PYREVMO">#REF!</definedName>
    <definedName name="PYREVYTD">#REF!</definedName>
    <definedName name="qhdr_AgreementNo">"Quote!$E$13"</definedName>
    <definedName name="qhdr_AnnualAmount">"Quote!$CE$13"</definedName>
    <definedName name="qhdr_AnnualAmount2">"Quote!$CM$13"</definedName>
    <definedName name="qhdr_AnnualAmount3">"Quote!$CQ$13"</definedName>
    <definedName name="qhdr_AnnualPercentAboveMFN">"Quote!$DH$13"</definedName>
    <definedName name="qhdr_AnnualPercentAboveMFN2">"Quote!$DM$13"</definedName>
    <definedName name="qhdr_Approved1">"Quote!$AS$13"</definedName>
    <definedName name="qhdr_Approved2">"Quote!$BA$13"</definedName>
    <definedName name="qhdr_Approved3">"Quote!$BL$13"</definedName>
    <definedName name="qhdr_AssetNo">"Quote!$I$13"</definedName>
    <definedName name="qhdr_BasePrice">"Quote!$BF$13"</definedName>
    <definedName name="qhdr_BaseTargetPrice">"Quote!$BI$13"</definedName>
    <definedName name="qhdr_Category">"Quote!$DD$13"</definedName>
    <definedName name="qhdr_CMFloor">"Quote!$CJ$13"</definedName>
    <definedName name="qhdr_CMFloorMaxPercent">"Quote!$CK$13"</definedName>
    <definedName name="qhdr_COLoadingComments">"Quote!$DP$13"</definedName>
    <definedName name="qhdr_Comments">"Quote!$CU$13"</definedName>
    <definedName name="qhdr_ComponentApprovedArray">"Quote!$BS$13"</definedName>
    <definedName name="qhdr_ComponentIsNonStdArray">"Quote!$BR$13"</definedName>
    <definedName name="qhdr_ComponentNameArray">"Quote!$BN$13"</definedName>
    <definedName name="qhdr_ComponentPriceArray">"Quote!$BQ$13"</definedName>
    <definedName name="qhdr_ComponentPrintArray">"Quote!$BP$13"</definedName>
    <definedName name="qhdr_ComponentValueArray">"Quote!$BO$13"</definedName>
    <definedName name="qhdr_CostCenter">"Quote!$H$13"</definedName>
    <definedName name="qhdr_CurrentAnnualAmmount">"Quote!$AV$13"</definedName>
    <definedName name="qhdr_CurrentContractInformation">"Quote!$AU$13"</definedName>
    <definedName name="qhdr_CurrentPrimaryAnnualDollars">"Quote!$CX$13"</definedName>
    <definedName name="qhdr_CurrentSecondaryAnnualDollars">"Quote!$CY$13"</definedName>
    <definedName name="qhdr_CustomerPrice">"Quote!$CG$13"</definedName>
    <definedName name="qhdr_CustomerPrice2">"Quote!$CO$13"</definedName>
    <definedName name="qhdr_CustomerPrice3">"Quote!$CS$13"</definedName>
    <definedName name="qhdr_DealType">"Quote!$Z$13"</definedName>
    <definedName name="qhdr_DeleteType">"Quote!$Y$13"</definedName>
    <definedName name="qhdr_DiscountPercent">"Quote!$CF$13"</definedName>
    <definedName name="qhdr_DiscountPercent2">"Quote!$CN$13"</definedName>
    <definedName name="qhdr_DiscountPercent3">"Quote!$CR$13"</definedName>
    <definedName name="qhdr_EffDate">"Quote!$AX$13"</definedName>
    <definedName name="qhdr_EffectiveDate">"Quote!$AW$13"</definedName>
    <definedName name="qhdr_EndDate">"Quote!$AY$13"</definedName>
    <definedName name="qhdr_EndOfLifeStatus">"Quote!$AJ$13"</definedName>
    <definedName name="qhdr_ePricebookDescription">"Quote!$AL$13"</definedName>
    <definedName name="qhdr_Equipment">"Quote!$AG$13"</definedName>
    <definedName name="qhdr_EquipmentID">"Quote!$B$13"</definedName>
    <definedName name="qhdr_ExcludeCFModifyPrice">"Quote!$BH$13"</definedName>
    <definedName name="qhdr_FeatureApprovedArray">"Quote!$CB$13"</definedName>
    <definedName name="qhdr_FeatureIsNonStdArray">"Quote!$CA$13"</definedName>
    <definedName name="qhdr_FeatureNameArray">"Quote!$BW$13"</definedName>
    <definedName name="qhdr_FeaturePriceArray">"Quote!$BZ$13"</definedName>
    <definedName name="qhdr_Features">"Quote!$BV$13"</definedName>
    <definedName name="qhdr_FeaturesESPName">"Quote!$CD$13"</definedName>
    <definedName name="qhdr_FeaturesTargetPrice">"Quote!$CC$13"</definedName>
    <definedName name="qhdr_FeatureValueArray">"Quote!$BX$13"</definedName>
    <definedName name="qhdr_GEDIMVDI">"Quote!$DE$13"</definedName>
    <definedName name="qhdr_GlobalOrderNo">"Quote!$F$13"</definedName>
    <definedName name="qhdr_GroupType">"Quote!$BG$13"</definedName>
    <definedName name="qhdr_HSAMComments">"Quote!$CV$13"</definedName>
    <definedName name="qhdr_ImpactMFN1">"Quote!$DT$13"</definedName>
    <definedName name="qhdr_ImpactMFN2">"Quote!$DY$13"</definedName>
    <definedName name="qhdr_IncrementalListPriceOfNonstandard">"Quote!$BE$13"</definedName>
    <definedName name="qhdr_InstallDate">"Quote!$T$13"</definedName>
    <definedName name="qhdr_InternalComments">"Quote!$CZ$13"</definedName>
    <definedName name="qhdr_IQC">"Quote!$DC$13"</definedName>
    <definedName name="qhdr_IsNonStandard">"Quote!$AZ$13"</definedName>
    <definedName name="qhdr_ListPrice">"Quote!$CI$13"</definedName>
    <definedName name="qhdr_LowUse">"Quote!$BD$13"</definedName>
    <definedName name="qhdr_MaxApprovedDiscount">"Quote!$BJ$13"</definedName>
    <definedName name="qhdr_MFNDesc">"Quote!$DI$13"</definedName>
    <definedName name="qhdr_MFNDesc2">"Quote!$DN$13"</definedName>
    <definedName name="qhdr_MFNPrice">"Quote!$DJ$13"</definedName>
    <definedName name="qhdr_MFNPrice2">"Quote!$DO$13"</definedName>
    <definedName name="qhdr_MFNViolation">"Quote!$DF$13"</definedName>
    <definedName name="qhdr_MFNViolation2">"Quote!$DK$13"</definedName>
    <definedName name="qhdr_Modality">"Quote!$AO$13"</definedName>
    <definedName name="qhdr_ModifyComponent">"Quote!$AE$13"</definedName>
    <definedName name="qhdr_ModifyDate">"Quote!$AB$13"</definedName>
    <definedName name="qhdr_ModifyEquip">"Quote!$AA$13"</definedName>
    <definedName name="qhdr_ModifyFeatures">"Quote!$AD$13"</definedName>
    <definedName name="qhdr_ModifyOffering">"Quote!$AC$13"</definedName>
    <definedName name="qhdr_ModifyOnlyOldAnnualAmount">"Quote!$CL$13"</definedName>
    <definedName name="qhdr_ModifyPrice">"Quote!$AF$13"</definedName>
    <definedName name="qhdr_MRC2">"Quote!$CP$13"</definedName>
    <definedName name="qhdr_MRC3">"Quote!$CT$13"</definedName>
    <definedName name="qhdr_NonStandard1">"Quote!$AR$13"</definedName>
    <definedName name="qhdr_NonStandard2">"Quote!$BK$13"</definedName>
    <definedName name="qhdr_OEM">"Quote!$AN$13"</definedName>
    <definedName name="qhdr_Offering">"Quote!$BB$13"</definedName>
    <definedName name="qhdr_Offering2">"Quote!$BC$13"</definedName>
    <definedName name="qhdr_Options">"Quote!$BM$13"</definedName>
    <definedName name="qhdr_OptionsESPName">"Quote!$BU$13"</definedName>
    <definedName name="qhdr_OptionsTargetPrice">"Quote!$BT$13"</definedName>
    <definedName name="qhdr_OriginalOrder">"Quote!$DB$13"</definedName>
    <definedName name="qhdr_PhysicalLocationAccount">"Quote!$D$13"</definedName>
    <definedName name="qhdr_PrimaryFE">"Quote!$V$13"</definedName>
    <definedName name="qhdr_PrintArray">"Quote!$BY$13"</definedName>
    <definedName name="qhdr_PSI">"Quote!$AH$13"</definedName>
    <definedName name="qhdr_PSIDescription">"Quote!$AK$13"</definedName>
    <definedName name="qhdr_PSISPC">"Quote!$AI$13"</definedName>
    <definedName name="qhdr_QuoteTeamEquipDescOverride">"Quote!$AM$13"</definedName>
    <definedName name="qhdr_Risk">"Quote!$DQ$13"</definedName>
    <definedName name="qhdr_RiskComments">"Quote!$CW$13"</definedName>
    <definedName name="qhdr_RiskNotes">"Quote!$DA$13"</definedName>
    <definedName name="qhdr_RoomID">"Quote!$R$13"</definedName>
    <definedName name="qhdr_RoomPhoneNo">"Quote!$S$13"</definedName>
    <definedName name="qhdr_SerialNo">"Quote!$G$13"</definedName>
    <definedName name="qhdr_SiebelModality">"Quote!$AQ$13"</definedName>
    <definedName name="qhdr_SubModality">"Quote!$AP$13"</definedName>
    <definedName name="qhdr_SystemID">"Quote!$C$13"</definedName>
    <definedName name="qhdr_TargetPrice">"Quote!$CH$13"</definedName>
    <definedName name="qhdr_TransType">"Quote!$W$13"</definedName>
    <definedName name="qhdr_TType">"Quote!$X$13"</definedName>
    <definedName name="qhdr_UltimateParentAssetNo">"Quote!$J$13"</definedName>
    <definedName name="qhdr_User1">"Quote!$K$13"</definedName>
    <definedName name="qhdr_User2">"Quote!$L$13"</definedName>
    <definedName name="qhdr_User3">"Quote!$M$13"</definedName>
    <definedName name="qhdr_User4">"Quote!$N$13"</definedName>
    <definedName name="qhdr_User5">"Quote!$O$13"</definedName>
    <definedName name="qhdr_User6">"Quote!$P$13"</definedName>
    <definedName name="qhdr_ValidationError">"Quote!$EE$13"</definedName>
    <definedName name="qhdr_VendorID">"Quote!$Q$13"</definedName>
    <definedName name="qhdr_VerifierInitials">"Quote!$AT$13"</definedName>
    <definedName name="qhdr_WarrantyEndDate">"Quote!$U$13"</definedName>
    <definedName name="qhdr_YourDetermination">"Quote!$DG$13"</definedName>
    <definedName name="qhdr_YourDetermination2">"Quote!$DL$13"</definedName>
    <definedName name="QRYCOUNT" hidden="1">0</definedName>
    <definedName name="QRYNEXT" hidden="1">1</definedName>
    <definedName name="QRYWKS1" hidden="1">0</definedName>
    <definedName name="QSTIONNAIRE" localSheetId="22">#REF!</definedName>
    <definedName name="QSTIONNAIRE" localSheetId="1">#REF!</definedName>
    <definedName name="QSTIONNAIRE">#REF!</definedName>
    <definedName name="QualWt">[25]Weights!$C$4</definedName>
    <definedName name="QualWtL">[54]Weights!$C$4</definedName>
    <definedName name="Quarter_Half" localSheetId="22">#REF!</definedName>
    <definedName name="Quarter_Half" localSheetId="1">#REF!</definedName>
    <definedName name="Quarter_Half" localSheetId="5">#REF!</definedName>
    <definedName name="Quarter_Half">#REF!</definedName>
    <definedName name="r_CTM_HPM_Location_Name">[33]CTM!$C$8</definedName>
    <definedName name="r_CTM_HPM_Val_11">[33]CTM!#REF!</definedName>
    <definedName name="r_CTM_HPM_Val_13">[33]CTM!#REF!</definedName>
    <definedName name="r_CTM_HPM_Val_14">[33]CTM!#REF!</definedName>
    <definedName name="r_CTM_HPM_Val_32">[33]CTM!#REF!</definedName>
    <definedName name="r_CTM_HPM_Val_6">[33]CTM!#REF!</definedName>
    <definedName name="r_CTM_HPM_Val_8">[33]CTM!#REF!</definedName>
    <definedName name="r_CTM_HPM_Val_9">[33]CTM!#REF!</definedName>
    <definedName name="r_Profile_Client">[33]Profile!$D$6</definedName>
    <definedName name="r_Profile_Country">[33]Profile!$D$7</definedName>
    <definedName name="r_Profile_Essbase_Functional_Area">[33]Profile!$D$38</definedName>
    <definedName name="r_Profile_Essbase_Year">[33]Profile!$D$36</definedName>
    <definedName name="r_Profile_Essbase_YTD_Period">[33]Profile!$D$37</definedName>
    <definedName name="r_Profile_Num_CC">[33]Profile!$D$39</definedName>
    <definedName name="r_Profile_Segment">[33]Profile!$D$10</definedName>
    <definedName name="r_Profile_Start_Year">[33]Profile!$D$35</definedName>
    <definedName name="r_Profile_Term">[33]Profile!$D$33</definedName>
    <definedName name="r_Summary_CC_Group1_CC_Count">'[33]Summary CC'!$B$20</definedName>
    <definedName name="r_Summary_CC_Group2_CC_Count">'[33]Summary CC'!$B$21</definedName>
    <definedName name="r_Summary_CC_Group3_CC_Count">'[33]Summary CC'!$B$22</definedName>
    <definedName name="r_Tables_Model_Expiry_Date">[33]Tables!$B$6</definedName>
    <definedName name="r_Tables_Model_Past_Expiry_Days">[33]Tables!$B$8</definedName>
    <definedName name="r_Tables_Model_Version">[33]Tables!$B$9</definedName>
    <definedName name="r_Tables_Model_Version_Date">[33]Tables!$B$10</definedName>
    <definedName name="r_Tables_States">[33]Tables!$A$14:$A$65</definedName>
    <definedName name="Rate" localSheetId="22">#REF!</definedName>
    <definedName name="Rate" localSheetId="25">#REF!</definedName>
    <definedName name="Rate" localSheetId="29">#REF!</definedName>
    <definedName name="Rate">[55]Instructions!$B$3</definedName>
    <definedName name="rate_ficahi" localSheetId="22">"['https://intranet.vizientinc.com/Documents%20and%20Settings/wilsonm8/My%20Documents/Manager_Of_Investments/FY_2010/Deals/Cape_Fear_EVS/Labor_Attrition/CFVHS_Labor_Atrition_Proforma_IRR_11_16_09.xls'#$Inputs.$B$34]"</definedName>
    <definedName name="rate_ficahi" localSheetId="25">"['https://intranet.vizientinc.com/Documents%20and%20Settings/wilsonm8/My%20Documents/Manager_Of_Investments/FY_2010/Deals/Cape_Fear_EVS/Labor_Attrition/CFVHS_Labor_Atrition_Proforma_IRR_11_16_09.xls'#$Inputs.$B$34]"</definedName>
    <definedName name="rate_ficahi" localSheetId="1">"['https://intranet.vizientinc.com/Documents%20and%20Settings/wilsonm8/My%20Documents/Manager_Of_Investments/FY_2010/Deals/Cape_Fear_EVS/Labor_Attrition/CFVHS_Labor_Atrition_Proforma_IRR_11_16_09.xls'#$Inputs.$B$34]"</definedName>
    <definedName name="rate_ficahi" localSheetId="29">"['https://intranet.vizientinc.com/Documents%20and%20Settings/wilsonm8/My%20Documents/Manager_Of_Investments/FY_2010/Deals/Cape_Fear_EVS/Labor_Attrition/CFVHS_Labor_Atrition_Proforma_IRR_11_16_09.xls'#$Inputs.$B$34]"</definedName>
    <definedName name="rate_ficahi">[56]Inputs!$B$34</definedName>
    <definedName name="rate_futa" localSheetId="22">"['https://intranet.vizientinc.com/Documents%20and%20Settings/wilsonm8/My%20Documents/Manager_Of_Investments/FY_2010/Deals/Cape_Fear_EVS/Labor_Attrition/CFVHS_Labor_Atrition_Proforma_IRR_11_16_09.xls'#$Inputs.$B$36]"</definedName>
    <definedName name="rate_futa" localSheetId="25">"['https://intranet.vizientinc.com/Documents%20and%20Settings/wilsonm8/My%20Documents/Manager_Of_Investments/FY_2010/Deals/Cape_Fear_EVS/Labor_Attrition/CFVHS_Labor_Atrition_Proforma_IRR_11_16_09.xls'#$Inputs.$B$36]"</definedName>
    <definedName name="rate_futa" localSheetId="1">"['https://intranet.vizientinc.com/Documents%20and%20Settings/wilsonm8/My%20Documents/Manager_Of_Investments/FY_2010/Deals/Cape_Fear_EVS/Labor_Attrition/CFVHS_Labor_Atrition_Proforma_IRR_11_16_09.xls'#$Inputs.$B$36]"</definedName>
    <definedName name="rate_futa" localSheetId="29">"['https://intranet.vizientinc.com/Documents%20and%20Settings/wilsonm8/My%20Documents/Manager_Of_Investments/FY_2010/Deals/Cape_Fear_EVS/Labor_Attrition/CFVHS_Labor_Atrition_Proforma_IRR_11_16_09.xls'#$Inputs.$B$36]"</definedName>
    <definedName name="rate_futa">[56]Inputs!$B$36</definedName>
    <definedName name="rate_oasdi" localSheetId="22">"['https://intranet.vizientinc.com/Documents%20and%20Settings/wilsonm8/My%20Documents/Manager_Of_Investments/FY_2010/Deals/Cape_Fear_EVS/Labor_Attrition/CFVHS_Labor_Atrition_Proforma_IRR_11_16_09.xls'#$Inputs.$B$32]"</definedName>
    <definedName name="rate_oasdi" localSheetId="25">"['https://intranet.vizientinc.com/Documents%20and%20Settings/wilsonm8/My%20Documents/Manager_Of_Investments/FY_2010/Deals/Cape_Fear_EVS/Labor_Attrition/CFVHS_Labor_Atrition_Proforma_IRR_11_16_09.xls'#$Inputs.$B$32]"</definedName>
    <definedName name="rate_oasdi" localSheetId="1">"['https://intranet.vizientinc.com/Documents%20and%20Settings/wilsonm8/My%20Documents/Manager_Of_Investments/FY_2010/Deals/Cape_Fear_EVS/Labor_Attrition/CFVHS_Labor_Atrition_Proforma_IRR_11_16_09.xls'#$Inputs.$B$32]"</definedName>
    <definedName name="rate_oasdi" localSheetId="29">"['https://intranet.vizientinc.com/Documents%20and%20Settings/wilsonm8/My%20Documents/Manager_Of_Investments/FY_2010/Deals/Cape_Fear_EVS/Labor_Attrition/CFVHS_Labor_Atrition_Proforma_IRR_11_16_09.xls'#$Inputs.$B$32]"</definedName>
    <definedName name="rate_oasdi">[56]Inputs!$B$32</definedName>
    <definedName name="rate_suta" localSheetId="22">"['https://intranet.vizientinc.com/Documents%20and%20Settings/wilsonm8/My%20Documents/Manager_Of_Investments/FY_2010/Deals/Cape_Fear_EVS/Labor_Attrition/CFVHS_Labor_Atrition_Proforma_IRR_11_16_09.xls'#$Inputs.$B$38]"</definedName>
    <definedName name="rate_suta" localSheetId="25">"['https://intranet.vizientinc.com/Documents%20and%20Settings/wilsonm8/My%20Documents/Manager_Of_Investments/FY_2010/Deals/Cape_Fear_EVS/Labor_Attrition/CFVHS_Labor_Atrition_Proforma_IRR_11_16_09.xls'#$Inputs.$B$38]"</definedName>
    <definedName name="rate_suta" localSheetId="1">"['https://intranet.vizientinc.com/Documents%20and%20Settings/wilsonm8/My%20Documents/Manager_Of_Investments/FY_2010/Deals/Cape_Fear_EVS/Labor_Attrition/CFVHS_Labor_Atrition_Proforma_IRR_11_16_09.xls'#$Inputs.$B$38]"</definedName>
    <definedName name="rate_suta" localSheetId="29">"['https://intranet.vizientinc.com/Documents%20and%20Settings/wilsonm8/My%20Documents/Manager_Of_Investments/FY_2010/Deals/Cape_Fear_EVS/Labor_Attrition/CFVHS_Labor_Atrition_Proforma_IRR_11_16_09.xls'#$Inputs.$B$38]"</definedName>
    <definedName name="rate_suta">[56]Inputs!$B$38</definedName>
    <definedName name="REBATES" localSheetId="22">#REF!</definedName>
    <definedName name="REBATES" localSheetId="25">#REF!</definedName>
    <definedName name="REBATES" localSheetId="1">#REF!</definedName>
    <definedName name="REBATES" localSheetId="29">#REF!</definedName>
    <definedName name="REBATES">#REF!</definedName>
    <definedName name="Recover">[57]Macro1!$A$103</definedName>
    <definedName name="Region" localSheetId="22">#REF!</definedName>
    <definedName name="Region" localSheetId="25">#REF!</definedName>
    <definedName name="Region" localSheetId="1">#REF!</definedName>
    <definedName name="Region" localSheetId="29">#REF!</definedName>
    <definedName name="Region">#REF!</definedName>
    <definedName name="Region1" localSheetId="22">#REF!</definedName>
    <definedName name="Region1" localSheetId="25">#REF!</definedName>
    <definedName name="Region1" localSheetId="1">#REF!</definedName>
    <definedName name="Region1" localSheetId="29">#REF!</definedName>
    <definedName name="Region1">#REF!</definedName>
    <definedName name="Region2">#REF!</definedName>
    <definedName name="regionfc">#REF!</definedName>
    <definedName name="regionmth">#REF!</definedName>
    <definedName name="regionphasing">#REF!</definedName>
    <definedName name="Regprof" localSheetId="22">"['file:///D:/CAN_FINA/06mgmt/06mgmt08/Entity%20Test%20of%20new%20account%20structure/B&amp;I/Flik/FlikPBIVar.xls'#$RegProf.$A$1:.$C$95]"</definedName>
    <definedName name="Regprof" localSheetId="25">"['file:///D:/CAN_FINA/06mgmt/06mgmt08/Entity%20Test%20of%20new%20account%20structure/B&amp;I/Flik/FlikPBIVar.xls'#$RegProf.$A$1:.$C$95]"</definedName>
    <definedName name="Regprof" localSheetId="1">"['file:///D:/CAN_FINA/06mgmt/06mgmt08/Entity%20Test%20of%20new%20account%20structure/B&amp;I/Flik/FlikPBIVar.xls'#$RegProf.$A$1:.$C$95]"</definedName>
    <definedName name="Regprof" localSheetId="29">"['file:///D:/CAN_FINA/06mgmt/06mgmt08/Entity%20Test%20of%20new%20account%20structure/B&amp;I/Flik/FlikPBIVar.xls'#$RegProf.$A$1:.$C$95]"</definedName>
    <definedName name="Regprof">[19]RegProf!$A$1:$C$95</definedName>
    <definedName name="REGPROFS" localSheetId="22">#REF!</definedName>
    <definedName name="REGPROFS" localSheetId="25">#REF!</definedName>
    <definedName name="REGPROFS" localSheetId="1">#REF!</definedName>
    <definedName name="REGPROFS" localSheetId="29">#REF!</definedName>
    <definedName name="REGPROFS">#REF!</definedName>
    <definedName name="repdate" localSheetId="22">#REF!</definedName>
    <definedName name="repdate" localSheetId="25">#REF!</definedName>
    <definedName name="repdate" localSheetId="1">#REF!</definedName>
    <definedName name="repdate" localSheetId="29">#REF!</definedName>
    <definedName name="repdate">#REF!</definedName>
    <definedName name="Resource_Table">#REF!</definedName>
    <definedName name="resources" localSheetId="10" hidden="1">{#N/A,#N/A,FALSE,"Assessment";#N/A,#N/A,FALSE,"Staffing";#N/A,#N/A,FALSE,"Hires";#N/A,#N/A,FALSE,"Assumptions"}</definedName>
    <definedName name="resources" localSheetId="14" hidden="1">{#N/A,#N/A,FALSE,"Assessment";#N/A,#N/A,FALSE,"Staffing";#N/A,#N/A,FALSE,"Hires";#N/A,#N/A,FALSE,"Assumptions"}</definedName>
    <definedName name="resources" localSheetId="20" hidden="1">{#N/A,#N/A,FALSE,"Assessment";#N/A,#N/A,FALSE,"Staffing";#N/A,#N/A,FALSE,"Hires";#N/A,#N/A,FALSE,"Assumptions"}</definedName>
    <definedName name="resources" localSheetId="16" hidden="1">{#N/A,#N/A,FALSE,"Assessment";#N/A,#N/A,FALSE,"Staffing";#N/A,#N/A,FALSE,"Hires";#N/A,#N/A,FALSE,"Assumptions"}</definedName>
    <definedName name="resources" localSheetId="21" hidden="1">{#N/A,#N/A,FALSE,"Assessment";#N/A,#N/A,FALSE,"Staffing";#N/A,#N/A,FALSE,"Hires";#N/A,#N/A,FALSE,"Assumptions"}</definedName>
    <definedName name="resources" localSheetId="22">"{#N/A;#N/A;FALSE;""Assessment""|#N/A;#N/A;FALSE;""Staffing""|#N/A;#N/A;FALSE;""Hires""|#N/A;#N/A;FALSE;""Assumptions""}"</definedName>
    <definedName name="resources" localSheetId="23" hidden="1">{#N/A,#N/A,FALSE,"Assessment";#N/A,#N/A,FALSE,"Staffing";#N/A,#N/A,FALSE,"Hires";#N/A,#N/A,FALSE,"Assumptions"}</definedName>
    <definedName name="resources" localSheetId="24" hidden="1">{#N/A,#N/A,FALSE,"Assessment";#N/A,#N/A,FALSE,"Staffing";#N/A,#N/A,FALSE,"Hires";#N/A,#N/A,FALSE,"Assumptions"}</definedName>
    <definedName name="resources" localSheetId="18" hidden="1">{#N/A,#N/A,FALSE,"Assessment";#N/A,#N/A,FALSE,"Staffing";#N/A,#N/A,FALSE,"Hires";#N/A,#N/A,FALSE,"Assumptions"}</definedName>
    <definedName name="resources" localSheetId="25">"{#N/A;#N/A;FALSE;""Assessment""|#N/A;#N/A;FALSE;""Staffing""|#N/A;#N/A;FALSE;""Hires""|#N/A;#N/A;FALSE;""Assumptions""}"</definedName>
    <definedName name="resources" localSheetId="1">"{#N/A;#N/A;FALSE;""Assessment""|#N/A;#N/A;FALSE;""Staffing""|#N/A;#N/A;FALSE;""Hires""|#N/A;#N/A;FALSE;""Assumptions""}"</definedName>
    <definedName name="resources" localSheetId="30" hidden="1">{#N/A,#N/A,FALSE,"Assessment";#N/A,#N/A,FALSE,"Staffing";#N/A,#N/A,FALSE,"Hires";#N/A,#N/A,FALSE,"Assumptions"}</definedName>
    <definedName name="resources" localSheetId="19" hidden="1">{#N/A,#N/A,FALSE,"Assessment";#N/A,#N/A,FALSE,"Staffing";#N/A,#N/A,FALSE,"Hires";#N/A,#N/A,FALSE,"Assumptions"}</definedName>
    <definedName name="resources" localSheetId="31" hidden="1">{#N/A,#N/A,FALSE,"Assessment";#N/A,#N/A,FALSE,"Staffing";#N/A,#N/A,FALSE,"Hires";#N/A,#N/A,FALSE,"Assumptions"}</definedName>
    <definedName name="resources" localSheetId="29">"{#N/A;#N/A;FALSE;""Assessment""|#N/A;#N/A;FALSE;""Staffing""|#N/A;#N/A;FALSE;""Hires""|#N/A;#N/A;FALSE;""Assumptions""}"</definedName>
    <definedName name="resources" localSheetId="5" hidden="1">{#N/A,#N/A,FALSE,"Assessment";#N/A,#N/A,FALSE,"Staffing";#N/A,#N/A,FALSE,"Hires";#N/A,#N/A,FALSE,"Assumptions"}</definedName>
    <definedName name="resources" hidden="1">{#N/A,#N/A,FALSE,"Assessment";#N/A,#N/A,FALSE,"Staffing";#N/A,#N/A,FALSE,"Hires";#N/A,#N/A,FALSE,"Assumptions"}</definedName>
    <definedName name="RESULTS" localSheetId="22">"['file:///D:/CAN_FINA/1%20Bluebook%20Reporting/07mgmt/07mgmt07/Levy/USA%20MAP%20Report.xls'#$'P1&amp;2_PBIT'.$B$1:.$R$85]"</definedName>
    <definedName name="RESULTS" localSheetId="25">"['file:///D:/CAN_FINA/1%20Bluebook%20Reporting/07mgmt/07mgmt07/Levy/USA%20MAP%20Report.xls'#$'P1&amp;2_PBIT'.$B$1:.$R$85]"</definedName>
    <definedName name="RESULTS" localSheetId="1">"['file:///D:/CAN_FINA/1%20Bluebook%20Reporting/07mgmt/07mgmt07/Levy/USA%20MAP%20Report.xls'#$'P1&amp;2_PBIT'.$B$1:.$R$85]"</definedName>
    <definedName name="RESULTS" localSheetId="29">"['file:///D:/CAN_FINA/1%20Bluebook%20Reporting/07mgmt/07mgmt07/Levy/USA%20MAP%20Report.xls'#$'P1&amp;2_PBIT'.$B$1:.$R$85]"</definedName>
    <definedName name="RESULTS">'[58]P1&amp;2_PBIT'!$B$1:$R$85</definedName>
    <definedName name="REV" localSheetId="22">#REF!</definedName>
    <definedName name="REV" localSheetId="25">#REF!</definedName>
    <definedName name="REV" localSheetId="1">#REF!</definedName>
    <definedName name="REV" localSheetId="29">#REF!</definedName>
    <definedName name="REV">#REF!</definedName>
    <definedName name="Revenue">[20]!Table6[Revenue]</definedName>
    <definedName name="Revenue_Cycle" localSheetId="22">#REF!</definedName>
    <definedName name="Revenue_Cycle" localSheetId="25">#REF!</definedName>
    <definedName name="Revenue_Cycle" localSheetId="1">#REF!</definedName>
    <definedName name="Revenue_Cycle" localSheetId="29">#REF!</definedName>
    <definedName name="Revenue_Cycle">#REF!</definedName>
    <definedName name="Revenue1">[21]!Table615[Revenue]</definedName>
    <definedName name="REVPBO" localSheetId="22">#REF!</definedName>
    <definedName name="REVPBO" localSheetId="25">#REF!</definedName>
    <definedName name="REVPBO" localSheetId="1">#REF!</definedName>
    <definedName name="REVPBO" localSheetId="29">#REF!</definedName>
    <definedName name="REVPBO">#REF!</definedName>
    <definedName name="rew">#REF!</definedName>
    <definedName name="round">#REF!</definedName>
    <definedName name="RPTCOUNT" hidden="1">1</definedName>
    <definedName name="RPTDATACELL1" localSheetId="10" hidden="1">#REF!</definedName>
    <definedName name="RPTDATACELL1" localSheetId="14" hidden="1">#REF!</definedName>
    <definedName name="RPTDATACELL1" localSheetId="20" hidden="1">#REF!</definedName>
    <definedName name="RPTDATACELL1" localSheetId="21" hidden="1">#REF!</definedName>
    <definedName name="RPTDATACELL1" localSheetId="22">#REF!</definedName>
    <definedName name="RPTDATACELL1" localSheetId="23" hidden="1">#REF!</definedName>
    <definedName name="RPTDATACELL1" localSheetId="24" hidden="1">#REF!</definedName>
    <definedName name="RPTDATACELL1" localSheetId="25">#REF!</definedName>
    <definedName name="RPTDATACELL1" localSheetId="1">#REF!</definedName>
    <definedName name="RPTDATACELL1" localSheetId="30" hidden="1">#REF!</definedName>
    <definedName name="RPTDATACELL1" localSheetId="19" hidden="1">#REF!</definedName>
    <definedName name="RPTDATACELL1" localSheetId="31" hidden="1">#REF!</definedName>
    <definedName name="RPTDATACELL1" localSheetId="29">#REF!</definedName>
    <definedName name="RPTDATACELL1" hidden="1">#REF!</definedName>
    <definedName name="RPTID" hidden="1">0</definedName>
    <definedName name="RPTNEXT" hidden="1">2</definedName>
    <definedName name="RPTQRY1" hidden="1">1</definedName>
    <definedName name="RPTWKS1" localSheetId="10" hidden="1">#REF!</definedName>
    <definedName name="RPTWKS1" localSheetId="14" hidden="1">#REF!</definedName>
    <definedName name="RPTWKS1" localSheetId="20" hidden="1">#REF!</definedName>
    <definedName name="RPTWKS1" localSheetId="21" hidden="1">#REF!</definedName>
    <definedName name="RPTWKS1" localSheetId="22">#REF!</definedName>
    <definedName name="RPTWKS1" localSheetId="23" hidden="1">#REF!</definedName>
    <definedName name="RPTWKS1" localSheetId="24" hidden="1">#REF!</definedName>
    <definedName name="RPTWKS1" localSheetId="25">#REF!</definedName>
    <definedName name="RPTWKS1" localSheetId="1">#REF!</definedName>
    <definedName name="RPTWKS1" localSheetId="30" hidden="1">#REF!</definedName>
    <definedName name="RPTWKS1" localSheetId="19" hidden="1">#REF!</definedName>
    <definedName name="RPTWKS1" localSheetId="31" hidden="1">#REF!</definedName>
    <definedName name="RPTWKS1" localSheetId="29">#REF!</definedName>
    <definedName name="RPTWKS1" hidden="1">#REF!</definedName>
    <definedName name="rtererer" localSheetId="10" hidden="1">{#N/A,#N/A,TRUE,"AB_Vertrag";#N/A,#N/A,TRUE,"AB_BWL"}</definedName>
    <definedName name="rtererer" localSheetId="14" hidden="1">{#N/A,#N/A,TRUE,"AB_Vertrag";#N/A,#N/A,TRUE,"AB_BWL"}</definedName>
    <definedName name="rtererer" localSheetId="20" hidden="1">{#N/A,#N/A,TRUE,"AB_Vertrag";#N/A,#N/A,TRUE,"AB_BWL"}</definedName>
    <definedName name="rtererer" localSheetId="21" hidden="1">{#N/A,#N/A,TRUE,"AB_Vertrag";#N/A,#N/A,TRUE,"AB_BWL"}</definedName>
    <definedName name="rtererer" localSheetId="22">"{#N/A;#N/A;TRUE;""AB_Vertrag""|#N/A;#N/A;TRUE;""AB_BWL""}"</definedName>
    <definedName name="rtererer" localSheetId="23" hidden="1">{#N/A,#N/A,TRUE,"AB_Vertrag";#N/A,#N/A,TRUE,"AB_BWL"}</definedName>
    <definedName name="rtererer" localSheetId="24" hidden="1">{#N/A,#N/A,TRUE,"AB_Vertrag";#N/A,#N/A,TRUE,"AB_BWL"}</definedName>
    <definedName name="rtererer" localSheetId="18" hidden="1">{#N/A,#N/A,TRUE,"AB_Vertrag";#N/A,#N/A,TRUE,"AB_BWL"}</definedName>
    <definedName name="rtererer" localSheetId="25">"{#N/A;#N/A;TRUE;""AB_Vertrag""|#N/A;#N/A;TRUE;""AB_BWL""}"</definedName>
    <definedName name="rtererer" localSheetId="1">"{#N/A;#N/A;TRUE;""AB_Vertrag""|#N/A;#N/A;TRUE;""AB_BWL""}"</definedName>
    <definedName name="rtererer" localSheetId="30" hidden="1">{#N/A,#N/A,TRUE,"AB_Vertrag";#N/A,#N/A,TRUE,"AB_BWL"}</definedName>
    <definedName name="rtererer" localSheetId="19" hidden="1">{#N/A,#N/A,TRUE,"AB_Vertrag";#N/A,#N/A,TRUE,"AB_BWL"}</definedName>
    <definedName name="rtererer" localSheetId="31" hidden="1">{#N/A,#N/A,TRUE,"AB_Vertrag";#N/A,#N/A,TRUE,"AB_BWL"}</definedName>
    <definedName name="rtererer" localSheetId="29">"{#N/A;#N/A;TRUE;""AB_Vertrag""|#N/A;#N/A;TRUE;""AB_BWL""}"</definedName>
    <definedName name="rtererer" localSheetId="5" hidden="1">{#N/A,#N/A,TRUE,"AB_Vertrag";#N/A,#N/A,TRUE,"AB_BWL"}</definedName>
    <definedName name="rtererer" hidden="1">{#N/A,#N/A,TRUE,"AB_Vertrag";#N/A,#N/A,TRUE,"AB_BWL"}</definedName>
    <definedName name="rtretew" localSheetId="10" hidden="1">{#N/A,#N/A,TRUE,"AB_Vertrag";#N/A,#N/A,TRUE,"AB_BWL"}</definedName>
    <definedName name="rtretew" localSheetId="14" hidden="1">{#N/A,#N/A,TRUE,"AB_Vertrag";#N/A,#N/A,TRUE,"AB_BWL"}</definedName>
    <definedName name="rtretew" localSheetId="20" hidden="1">{#N/A,#N/A,TRUE,"AB_Vertrag";#N/A,#N/A,TRUE,"AB_BWL"}</definedName>
    <definedName name="rtretew" localSheetId="21" hidden="1">{#N/A,#N/A,TRUE,"AB_Vertrag";#N/A,#N/A,TRUE,"AB_BWL"}</definedName>
    <definedName name="rtretew" localSheetId="22">"{#N/A;#N/A;TRUE;""AB_Vertrag""|#N/A;#N/A;TRUE;""AB_BWL""}"</definedName>
    <definedName name="rtretew" localSheetId="23" hidden="1">{#N/A,#N/A,TRUE,"AB_Vertrag";#N/A,#N/A,TRUE,"AB_BWL"}</definedName>
    <definedName name="rtretew" localSheetId="24" hidden="1">{#N/A,#N/A,TRUE,"AB_Vertrag";#N/A,#N/A,TRUE,"AB_BWL"}</definedName>
    <definedName name="rtretew" localSheetId="18" hidden="1">{#N/A,#N/A,TRUE,"AB_Vertrag";#N/A,#N/A,TRUE,"AB_BWL"}</definedName>
    <definedName name="rtretew" localSheetId="25">"{#N/A;#N/A;TRUE;""AB_Vertrag""|#N/A;#N/A;TRUE;""AB_BWL""}"</definedName>
    <definedName name="rtretew" localSheetId="1">"{#N/A;#N/A;TRUE;""AB_Vertrag""|#N/A;#N/A;TRUE;""AB_BWL""}"</definedName>
    <definedName name="rtretew" localSheetId="30" hidden="1">{#N/A,#N/A,TRUE,"AB_Vertrag";#N/A,#N/A,TRUE,"AB_BWL"}</definedName>
    <definedName name="rtretew" localSheetId="19" hidden="1">{#N/A,#N/A,TRUE,"AB_Vertrag";#N/A,#N/A,TRUE,"AB_BWL"}</definedName>
    <definedName name="rtretew" localSheetId="31" hidden="1">{#N/A,#N/A,TRUE,"AB_Vertrag";#N/A,#N/A,TRUE,"AB_BWL"}</definedName>
    <definedName name="rtretew" localSheetId="29">"{#N/A;#N/A;TRUE;""AB_Vertrag""|#N/A;#N/A;TRUE;""AB_BWL""}"</definedName>
    <definedName name="rtretew" localSheetId="5" hidden="1">{#N/A,#N/A,TRUE,"AB_Vertrag";#N/A,#N/A,TRUE,"AB_BWL"}</definedName>
    <definedName name="rtretew" hidden="1">{#N/A,#N/A,TRUE,"AB_Vertrag";#N/A,#N/A,TRUE,"AB_BWL"}</definedName>
    <definedName name="rtyrette" localSheetId="10" hidden="1">{#N/A,#N/A,TRUE,"AB_Vertrag";#N/A,#N/A,TRUE,"AB_BWL"}</definedName>
    <definedName name="rtyrette" localSheetId="14" hidden="1">{#N/A,#N/A,TRUE,"AB_Vertrag";#N/A,#N/A,TRUE,"AB_BWL"}</definedName>
    <definedName name="rtyrette" localSheetId="20" hidden="1">{#N/A,#N/A,TRUE,"AB_Vertrag";#N/A,#N/A,TRUE,"AB_BWL"}</definedName>
    <definedName name="rtyrette" localSheetId="21" hidden="1">{#N/A,#N/A,TRUE,"AB_Vertrag";#N/A,#N/A,TRUE,"AB_BWL"}</definedName>
    <definedName name="rtyrette" localSheetId="22">"{#N/A;#N/A;TRUE;""AB_Vertrag""|#N/A;#N/A;TRUE;""AB_BWL""}"</definedName>
    <definedName name="rtyrette" localSheetId="23" hidden="1">{#N/A,#N/A,TRUE,"AB_Vertrag";#N/A,#N/A,TRUE,"AB_BWL"}</definedName>
    <definedName name="rtyrette" localSheetId="24" hidden="1">{#N/A,#N/A,TRUE,"AB_Vertrag";#N/A,#N/A,TRUE,"AB_BWL"}</definedName>
    <definedName name="rtyrette" localSheetId="18" hidden="1">{#N/A,#N/A,TRUE,"AB_Vertrag";#N/A,#N/A,TRUE,"AB_BWL"}</definedName>
    <definedName name="rtyrette" localSheetId="25">"{#N/A;#N/A;TRUE;""AB_Vertrag""|#N/A;#N/A;TRUE;""AB_BWL""}"</definedName>
    <definedName name="rtyrette" localSheetId="1">"{#N/A;#N/A;TRUE;""AB_Vertrag""|#N/A;#N/A;TRUE;""AB_BWL""}"</definedName>
    <definedName name="rtyrette" localSheetId="30" hidden="1">{#N/A,#N/A,TRUE,"AB_Vertrag";#N/A,#N/A,TRUE,"AB_BWL"}</definedName>
    <definedName name="rtyrette" localSheetId="19" hidden="1">{#N/A,#N/A,TRUE,"AB_Vertrag";#N/A,#N/A,TRUE,"AB_BWL"}</definedName>
    <definedName name="rtyrette" localSheetId="31" hidden="1">{#N/A,#N/A,TRUE,"AB_Vertrag";#N/A,#N/A,TRUE,"AB_BWL"}</definedName>
    <definedName name="rtyrette" localSheetId="29">"{#N/A;#N/A;TRUE;""AB_Vertrag""|#N/A;#N/A;TRUE;""AB_BWL""}"</definedName>
    <definedName name="rtyrette" localSheetId="5" hidden="1">{#N/A,#N/A,TRUE,"AB_Vertrag";#N/A,#N/A,TRUE,"AB_BWL"}</definedName>
    <definedName name="rtyrette" hidden="1">{#N/A,#N/A,TRUE,"AB_Vertrag";#N/A,#N/A,TRUE,"AB_BWL"}</definedName>
    <definedName name="rtyrtyrty" localSheetId="10" hidden="1">{#N/A,#N/A,TRUE,"AB_Vertrag";#N/A,#N/A,TRUE,"AB_BWL"}</definedName>
    <definedName name="rtyrtyrty" localSheetId="14" hidden="1">{#N/A,#N/A,TRUE,"AB_Vertrag";#N/A,#N/A,TRUE,"AB_BWL"}</definedName>
    <definedName name="rtyrtyrty" localSheetId="20" hidden="1">{#N/A,#N/A,TRUE,"AB_Vertrag";#N/A,#N/A,TRUE,"AB_BWL"}</definedName>
    <definedName name="rtyrtyrty" localSheetId="21" hidden="1">{#N/A,#N/A,TRUE,"AB_Vertrag";#N/A,#N/A,TRUE,"AB_BWL"}</definedName>
    <definedName name="rtyrtyrty" localSheetId="22">"{#N/A;#N/A;TRUE;""AB_Vertrag""|#N/A;#N/A;TRUE;""AB_BWL""}"</definedName>
    <definedName name="rtyrtyrty" localSheetId="23" hidden="1">{#N/A,#N/A,TRUE,"AB_Vertrag";#N/A,#N/A,TRUE,"AB_BWL"}</definedName>
    <definedName name="rtyrtyrty" localSheetId="24" hidden="1">{#N/A,#N/A,TRUE,"AB_Vertrag";#N/A,#N/A,TRUE,"AB_BWL"}</definedName>
    <definedName name="rtyrtyrty" localSheetId="18" hidden="1">{#N/A,#N/A,TRUE,"AB_Vertrag";#N/A,#N/A,TRUE,"AB_BWL"}</definedName>
    <definedName name="rtyrtyrty" localSheetId="25">"{#N/A;#N/A;TRUE;""AB_Vertrag""|#N/A;#N/A;TRUE;""AB_BWL""}"</definedName>
    <definedName name="rtyrtyrty" localSheetId="1">"{#N/A;#N/A;TRUE;""AB_Vertrag""|#N/A;#N/A;TRUE;""AB_BWL""}"</definedName>
    <definedName name="rtyrtyrty" localSheetId="30" hidden="1">{#N/A,#N/A,TRUE,"AB_Vertrag";#N/A,#N/A,TRUE,"AB_BWL"}</definedName>
    <definedName name="rtyrtyrty" localSheetId="19" hidden="1">{#N/A,#N/A,TRUE,"AB_Vertrag";#N/A,#N/A,TRUE,"AB_BWL"}</definedName>
    <definedName name="rtyrtyrty" localSheetId="31" hidden="1">{#N/A,#N/A,TRUE,"AB_Vertrag";#N/A,#N/A,TRUE,"AB_BWL"}</definedName>
    <definedName name="rtyrtyrty" localSheetId="29">"{#N/A;#N/A;TRUE;""AB_Vertrag""|#N/A;#N/A;TRUE;""AB_BWL""}"</definedName>
    <definedName name="rtyrtyrty" localSheetId="5" hidden="1">{#N/A,#N/A,TRUE,"AB_Vertrag";#N/A,#N/A,TRUE,"AB_BWL"}</definedName>
    <definedName name="rtyrtyrty" hidden="1">{#N/A,#N/A,TRUE,"AB_Vertrag";#N/A,#N/A,TRUE,"AB_BWL"}</definedName>
    <definedName name="s" localSheetId="22">"[25]initiatives!#ref!"</definedName>
    <definedName name="s" localSheetId="25">"[25]initiatives!#ref!"</definedName>
    <definedName name="s" localSheetId="1">"[25]initiatives!#ref!"</definedName>
    <definedName name="s" localSheetId="29">"[25]initiatives!#ref!"</definedName>
    <definedName name="s">[32]Initiatives!#REF!</definedName>
    <definedName name="sa" localSheetId="10" hidden="1">{#N/A,#N/A,FALSE,"Assessment";#N/A,#N/A,FALSE,"Staffing";#N/A,#N/A,FALSE,"Hires";#N/A,#N/A,FALSE,"Assumptions"}</definedName>
    <definedName name="sa" localSheetId="14" hidden="1">{#N/A,#N/A,FALSE,"Assessment";#N/A,#N/A,FALSE,"Staffing";#N/A,#N/A,FALSE,"Hires";#N/A,#N/A,FALSE,"Assumptions"}</definedName>
    <definedName name="sa" localSheetId="20" hidden="1">{#N/A,#N/A,FALSE,"Assessment";#N/A,#N/A,FALSE,"Staffing";#N/A,#N/A,FALSE,"Hires";#N/A,#N/A,FALSE,"Assumptions"}</definedName>
    <definedName name="sa" localSheetId="16" hidden="1">{#N/A,#N/A,FALSE,"Assessment";#N/A,#N/A,FALSE,"Staffing";#N/A,#N/A,FALSE,"Hires";#N/A,#N/A,FALSE,"Assumptions"}</definedName>
    <definedName name="sa" localSheetId="21" hidden="1">{#N/A,#N/A,FALSE,"Assessment";#N/A,#N/A,FALSE,"Staffing";#N/A,#N/A,FALSE,"Hires";#N/A,#N/A,FALSE,"Assumptions"}</definedName>
    <definedName name="sa" localSheetId="22">"{#N/A;#N/A;FALSE;""Assessment""|#N/A;#N/A;FALSE;""Staffing""|#N/A;#N/A;FALSE;""Hires""|#N/A;#N/A;FALSE;""Assumptions""}"</definedName>
    <definedName name="sa" localSheetId="23" hidden="1">{#N/A,#N/A,FALSE,"Assessment";#N/A,#N/A,FALSE,"Staffing";#N/A,#N/A,FALSE,"Hires";#N/A,#N/A,FALSE,"Assumptions"}</definedName>
    <definedName name="sa" localSheetId="24" hidden="1">{#N/A,#N/A,FALSE,"Assessment";#N/A,#N/A,FALSE,"Staffing";#N/A,#N/A,FALSE,"Hires";#N/A,#N/A,FALSE,"Assumptions"}</definedName>
    <definedName name="sa" localSheetId="18" hidden="1">{#N/A,#N/A,FALSE,"Assessment";#N/A,#N/A,FALSE,"Staffing";#N/A,#N/A,FALSE,"Hires";#N/A,#N/A,FALSE,"Assumptions"}</definedName>
    <definedName name="sa" localSheetId="25">"{#N/A;#N/A;FALSE;""Assessment""|#N/A;#N/A;FALSE;""Staffing""|#N/A;#N/A;FALSE;""Hires""|#N/A;#N/A;FALSE;""Assumptions""}"</definedName>
    <definedName name="sa" localSheetId="1">"{#N/A;#N/A;FALSE;""Assessment""|#N/A;#N/A;FALSE;""Staffing""|#N/A;#N/A;FALSE;""Hires""|#N/A;#N/A;FALSE;""Assumptions""}"</definedName>
    <definedName name="sa" localSheetId="30" hidden="1">{#N/A,#N/A,FALSE,"Assessment";#N/A,#N/A,FALSE,"Staffing";#N/A,#N/A,FALSE,"Hires";#N/A,#N/A,FALSE,"Assumptions"}</definedName>
    <definedName name="sa" localSheetId="19" hidden="1">{#N/A,#N/A,FALSE,"Assessment";#N/A,#N/A,FALSE,"Staffing";#N/A,#N/A,FALSE,"Hires";#N/A,#N/A,FALSE,"Assumptions"}</definedName>
    <definedName name="sa" localSheetId="31" hidden="1">{#N/A,#N/A,FALSE,"Assessment";#N/A,#N/A,FALSE,"Staffing";#N/A,#N/A,FALSE,"Hires";#N/A,#N/A,FALSE,"Assumptions"}</definedName>
    <definedName name="sa" localSheetId="29">"{#N/A;#N/A;FALSE;""Assessment""|#N/A;#N/A;FALSE;""Staffing""|#N/A;#N/A;FALSE;""Hires""|#N/A;#N/A;FALSE;""Assumptions""}"</definedName>
    <definedName name="sa" localSheetId="5" hidden="1">{#N/A,#N/A,FALSE,"Assessment";#N/A,#N/A,FALSE,"Staffing";#N/A,#N/A,FALSE,"Hires";#N/A,#N/A,FALSE,"Assumptions"}</definedName>
    <definedName name="sa" hidden="1">{#N/A,#N/A,FALSE,"Assessment";#N/A,#N/A,FALSE,"Staffing";#N/A,#N/A,FALSE,"Hires";#N/A,#N/A,FALSE,"Assumptions"}</definedName>
    <definedName name="SACVEND" localSheetId="22">"['file:///D:/CAN_FINA/1%20Bluebook%20Reporting/07mgmt/07mgmt03/Canada/testcanada.xls'#$Lead.$B$1:.$R$26]"</definedName>
    <definedName name="SACVEND" localSheetId="25">"['file:///D:/CAN_FINA/1%20Bluebook%20Reporting/07mgmt/07mgmt03/Canada/testcanada.xls'#$Lead.$B$1:.$R$26]"</definedName>
    <definedName name="SACVEND" localSheetId="1">"['file:///D:/CAN_FINA/1%20Bluebook%20Reporting/07mgmt/07mgmt03/Canada/testcanada.xls'#$Lead.$B$1:.$R$26]"</definedName>
    <definedName name="SACVEND" localSheetId="29">"['file:///D:/CAN_FINA/1%20Bluebook%20Reporting/07mgmt/07mgmt03/Canada/testcanada.xls'#$Lead.$B$1:.$R$26]"</definedName>
    <definedName name="SACVEND">[27]Lead!$B$1:$R$26</definedName>
    <definedName name="SALES" localSheetId="22">"[23]sheet1!#ref!"</definedName>
    <definedName name="SALES" localSheetId="25">"[23]sheet1!#ref!"</definedName>
    <definedName name="SALES" localSheetId="1">"[23]sheet1!#ref!"</definedName>
    <definedName name="SALES" localSheetId="29">"[23]sheet1!#ref!"</definedName>
    <definedName name="SALES">[30]Sheet1!#REF!</definedName>
    <definedName name="SALES_GRAPH" localSheetId="22">#REF!</definedName>
    <definedName name="SALES_GRAPH" localSheetId="25">#REF!</definedName>
    <definedName name="SALES_GRAPH" localSheetId="1">#REF!</definedName>
    <definedName name="SALES_GRAPH" localSheetId="29">#REF!</definedName>
    <definedName name="SALES_GRAPH">#REF!</definedName>
    <definedName name="sam" localSheetId="10" hidden="1">#REF!</definedName>
    <definedName name="sam" localSheetId="14" hidden="1">#REF!</definedName>
    <definedName name="sam" localSheetId="20" hidden="1">#REF!</definedName>
    <definedName name="sam" localSheetId="21" hidden="1">#REF!</definedName>
    <definedName name="sam" localSheetId="22">#REF!</definedName>
    <definedName name="sam" localSheetId="23" hidden="1">#REF!</definedName>
    <definedName name="sam" localSheetId="24" hidden="1">#REF!</definedName>
    <definedName name="sam" localSheetId="25">#REF!</definedName>
    <definedName name="sam" localSheetId="1">#REF!</definedName>
    <definedName name="sam" localSheetId="30" hidden="1">#REF!</definedName>
    <definedName name="sam" localSheetId="19" hidden="1">#REF!</definedName>
    <definedName name="sam" localSheetId="31" hidden="1">#REF!</definedName>
    <definedName name="sam" localSheetId="29">#REF!</definedName>
    <definedName name="sam" hidden="1">#REF!</definedName>
    <definedName name="SantaMonica" localSheetId="22">"[39]detail!#ref!"</definedName>
    <definedName name="SantaMonica" localSheetId="25">"[39]detail!#ref!"</definedName>
    <definedName name="SantaMonica" localSheetId="1">"[39]detail!#ref!"</definedName>
    <definedName name="SantaMonica" localSheetId="29">"[39]detail!#ref!"</definedName>
    <definedName name="SantaMonica">[49]Detail!#REF!</definedName>
    <definedName name="SAPBEXdnldView" localSheetId="22">"""40XWJE2Z1O4IWFSLU2TV8RDPP"""</definedName>
    <definedName name="SAPBEXdnldView" localSheetId="25">"""40XWJE2Z1O4IWFSLU2TV8RDPP"""</definedName>
    <definedName name="SAPBEXdnldView" localSheetId="1">"""40XWJE2Z1O4IWFSLU2TV8RDPP"""</definedName>
    <definedName name="SAPBEXdnldView" localSheetId="29">"""40XWJE2Z1O4IWFSLU2TV8RDPP"""</definedName>
    <definedName name="SAPBEXdnldView" hidden="1">"40XWJE2Z1O4IWFSLU2TV8RDPP"</definedName>
    <definedName name="SAPBEXhrIndnt" localSheetId="22">"""Wide"""</definedName>
    <definedName name="SAPBEXhrIndnt" localSheetId="25">"""Wide"""</definedName>
    <definedName name="SAPBEXhrIndnt" localSheetId="1">"""Wide"""</definedName>
    <definedName name="SAPBEXhrIndnt" localSheetId="29">"""Wide"""</definedName>
    <definedName name="SAPBEXhrIndnt" hidden="1">"Wide"</definedName>
    <definedName name="SAPBEXsysID" localSheetId="22">"""BP1"""</definedName>
    <definedName name="SAPBEXsysID" localSheetId="25">"""BP1"""</definedName>
    <definedName name="SAPBEXsysID" localSheetId="1">"""BP1"""</definedName>
    <definedName name="SAPBEXsysID" localSheetId="29">"""BP1"""</definedName>
    <definedName name="SAPBEXsysID" hidden="1">"BP1"</definedName>
    <definedName name="SAPsysID" localSheetId="22">"""708C5W7SBKP804JT78WJ0JNKI"""</definedName>
    <definedName name="SAPsysID" localSheetId="25">"""708C5W7SBKP804JT78WJ0JNKI"""</definedName>
    <definedName name="SAPsysID" localSheetId="1">"""708C5W7SBKP804JT78WJ0JNKI"""</definedName>
    <definedName name="SAPsysID" localSheetId="29">"""708C5W7SBKP804JT78WJ0JNKI"""</definedName>
    <definedName name="SAPsysID" hidden="1">"708C5W7SBKP804JT78WJ0JNKI"</definedName>
    <definedName name="SAPwbID" localSheetId="22">"""ARS"""</definedName>
    <definedName name="SAPwbID" localSheetId="25">"""ARS"""</definedName>
    <definedName name="SAPwbID" localSheetId="1">"""ARS"""</definedName>
    <definedName name="SAPwbID" localSheetId="29">"""ARS"""</definedName>
    <definedName name="SAPwbID" hidden="1">"ARS"</definedName>
    <definedName name="sara" localSheetId="22">"[29]op!#ref!"</definedName>
    <definedName name="sara" localSheetId="25">"[29]op!#ref!"</definedName>
    <definedName name="sara" localSheetId="1">"[29]op!#ref!"</definedName>
    <definedName name="sara" localSheetId="29">"[29]op!#ref!"</definedName>
    <definedName name="sara" hidden="1">[37]OP!#REF!</definedName>
    <definedName name="SAVE" localSheetId="22">#REF!</definedName>
    <definedName name="SAVE" localSheetId="25">#REF!</definedName>
    <definedName name="SAVE" localSheetId="1">#REF!</definedName>
    <definedName name="SAVE" localSheetId="29">#REF!</definedName>
    <definedName name="SAVE">#REF!</definedName>
    <definedName name="savings_pecentage">#REF!</definedName>
    <definedName name="savings_percentage">[59]PoolCalc1!$K$12</definedName>
    <definedName name="SC" localSheetId="22">#REF!</definedName>
    <definedName name="SC" localSheetId="25">#REF!</definedName>
    <definedName name="SC" localSheetId="1">#REF!</definedName>
    <definedName name="SC" localSheetId="29">#REF!</definedName>
    <definedName name="SC">#REF!</definedName>
    <definedName name="ScottDenhart" localSheetId="22">#REF!</definedName>
    <definedName name="ScottDenhart" localSheetId="25">#REF!</definedName>
    <definedName name="ScottDenhart" localSheetId="1">#REF!</definedName>
    <definedName name="ScottDenhart" localSheetId="29">#REF!</definedName>
    <definedName name="ScottDenhart">#REF!</definedName>
    <definedName name="sd" localSheetId="10" hidden="1">{#N/A,#N/A,FALSE,"Assessment";#N/A,#N/A,FALSE,"Staffing";#N/A,#N/A,FALSE,"Hires";#N/A,#N/A,FALSE,"Assumptions"}</definedName>
    <definedName name="sd" localSheetId="14" hidden="1">{#N/A,#N/A,FALSE,"Assessment";#N/A,#N/A,FALSE,"Staffing";#N/A,#N/A,FALSE,"Hires";#N/A,#N/A,FALSE,"Assumptions"}</definedName>
    <definedName name="sd" localSheetId="20" hidden="1">{#N/A,#N/A,FALSE,"Assessment";#N/A,#N/A,FALSE,"Staffing";#N/A,#N/A,FALSE,"Hires";#N/A,#N/A,FALSE,"Assumptions"}</definedName>
    <definedName name="sd" localSheetId="16" hidden="1">{#N/A,#N/A,FALSE,"Assessment";#N/A,#N/A,FALSE,"Staffing";#N/A,#N/A,FALSE,"Hires";#N/A,#N/A,FALSE,"Assumptions"}</definedName>
    <definedName name="sd" localSheetId="21" hidden="1">{#N/A,#N/A,FALSE,"Assessment";#N/A,#N/A,FALSE,"Staffing";#N/A,#N/A,FALSE,"Hires";#N/A,#N/A,FALSE,"Assumptions"}</definedName>
    <definedName name="sd" localSheetId="22">"{#N/A;#N/A;FALSE;""Assessment""|#N/A;#N/A;FALSE;""Staffing""|#N/A;#N/A;FALSE;""Hires""|#N/A;#N/A;FALSE;""Assumptions""}"</definedName>
    <definedName name="sd" localSheetId="23" hidden="1">{#N/A,#N/A,FALSE,"Assessment";#N/A,#N/A,FALSE,"Staffing";#N/A,#N/A,FALSE,"Hires";#N/A,#N/A,FALSE,"Assumptions"}</definedName>
    <definedName name="sd" localSheetId="24" hidden="1">{#N/A,#N/A,FALSE,"Assessment";#N/A,#N/A,FALSE,"Staffing";#N/A,#N/A,FALSE,"Hires";#N/A,#N/A,FALSE,"Assumptions"}</definedName>
    <definedName name="sd" localSheetId="18" hidden="1">{#N/A,#N/A,FALSE,"Assessment";#N/A,#N/A,FALSE,"Staffing";#N/A,#N/A,FALSE,"Hires";#N/A,#N/A,FALSE,"Assumptions"}</definedName>
    <definedName name="sd" localSheetId="25">"{#N/A;#N/A;FALSE;""Assessment""|#N/A;#N/A;FALSE;""Staffing""|#N/A;#N/A;FALSE;""Hires""|#N/A;#N/A;FALSE;""Assumptions""}"</definedName>
    <definedName name="sd" localSheetId="1">"{#N/A;#N/A;FALSE;""Assessment""|#N/A;#N/A;FALSE;""Staffing""|#N/A;#N/A;FALSE;""Hires""|#N/A;#N/A;FALSE;""Assumptions""}"</definedName>
    <definedName name="sd" localSheetId="30" hidden="1">{#N/A,#N/A,FALSE,"Assessment";#N/A,#N/A,FALSE,"Staffing";#N/A,#N/A,FALSE,"Hires";#N/A,#N/A,FALSE,"Assumptions"}</definedName>
    <definedName name="sd" localSheetId="19" hidden="1">{#N/A,#N/A,FALSE,"Assessment";#N/A,#N/A,FALSE,"Staffing";#N/A,#N/A,FALSE,"Hires";#N/A,#N/A,FALSE,"Assumptions"}</definedName>
    <definedName name="sd" localSheetId="31" hidden="1">{#N/A,#N/A,FALSE,"Assessment";#N/A,#N/A,FALSE,"Staffing";#N/A,#N/A,FALSE,"Hires";#N/A,#N/A,FALSE,"Assumptions"}</definedName>
    <definedName name="sd" localSheetId="29">"{#N/A;#N/A;FALSE;""Assessment""|#N/A;#N/A;FALSE;""Staffing""|#N/A;#N/A;FALSE;""Hires""|#N/A;#N/A;FALSE;""Assumptions""}"</definedName>
    <definedName name="sd" localSheetId="5" hidden="1">{#N/A,#N/A,FALSE,"Assessment";#N/A,#N/A,FALSE,"Staffing";#N/A,#N/A,FALSE,"Hires";#N/A,#N/A,FALSE,"Assumptions"}</definedName>
    <definedName name="sd" hidden="1">{#N/A,#N/A,FALSE,"Assessment";#N/A,#N/A,FALSE,"Staffing";#N/A,#N/A,FALSE,"Hires";#N/A,#N/A,FALSE,"Assumptions"}</definedName>
    <definedName name="SE" localSheetId="22">#REF!</definedName>
    <definedName name="SE" localSheetId="25">#REF!</definedName>
    <definedName name="SE" localSheetId="1">#REF!</definedName>
    <definedName name="SE" localSheetId="29">#REF!</definedName>
    <definedName name="SE">#REF!</definedName>
    <definedName name="SEHEAD" localSheetId="22">#REF!</definedName>
    <definedName name="SEHEAD" localSheetId="25">#REF!</definedName>
    <definedName name="SEHEAD" localSheetId="1">#REF!</definedName>
    <definedName name="SEHEAD" localSheetId="29">#REF!</definedName>
    <definedName name="SEHEAD">#REF!</definedName>
    <definedName name="sencount" hidden="1">3</definedName>
    <definedName name="SHEETA" localSheetId="22">#REF!</definedName>
    <definedName name="SHEETA" localSheetId="25">#REF!</definedName>
    <definedName name="SHEETA" localSheetId="1">#REF!</definedName>
    <definedName name="SHEETA" localSheetId="29">#REF!</definedName>
    <definedName name="SHEETA">#REF!</definedName>
    <definedName name="SHEETB" localSheetId="22">#REF!</definedName>
    <definedName name="SHEETB" localSheetId="25">#REF!</definedName>
    <definedName name="SHEETB" localSheetId="29">#REF!</definedName>
    <definedName name="SHEETB">#REF!</definedName>
    <definedName name="SHEETF" localSheetId="22">#REF!</definedName>
    <definedName name="SHEETF" localSheetId="25">#REF!</definedName>
    <definedName name="SHEETF" localSheetId="29">#REF!</definedName>
    <definedName name="SHEETF">#REF!</definedName>
    <definedName name="Show.Date">#REF!</definedName>
    <definedName name="show_date">IF(#REF!&lt;&gt;"",DATE(YEAR([52]!First_payment_due),MONTH([52]!First_payment_due)+(#REF!-1)*12/[52]!Payments_per_year,DAY([52]!First_payment_due)),"")</definedName>
    <definedName name="sort" localSheetId="22">"['https://healthcare.huronconsultinggroup.com/ANALYSTS/CENSUS/2002/021231ptadmdis.xls'#$2002PT.$A$470:.$C$486]"</definedName>
    <definedName name="sort" localSheetId="25">"['https://healthcare.huronconsultinggroup.com/ANALYSTS/CENSUS/2002/021231ptadmdis.xls'#$2002PT.$A$470:.$C$486]"</definedName>
    <definedName name="sort" localSheetId="1">"['https://healthcare.huronconsultinggroup.com/ANALYSTS/CENSUS/2002/021231ptadmdis.xls'#$2002PT.$A$470:.$C$486]"</definedName>
    <definedName name="sort" localSheetId="29">"['https://healthcare.huronconsultinggroup.com/ANALYSTS/CENSUS/2002/021231ptadmdis.xls'#$2002PT.$A$470:.$C$486]"</definedName>
    <definedName name="sort" hidden="1">'[38]2002PT'!$A$470:$C$486</definedName>
    <definedName name="SouthMissBranch" localSheetId="22">"['file:///D:/CAN_FINA/1%20Bluebook%20Reporting/07mgmt/07mgmt03/Canteen/Testcanteen.xls'#$'VBranch 1'.$D$109:.$R$115]"</definedName>
    <definedName name="SouthMissBranch" localSheetId="25">"['file:///D:/CAN_FINA/1%20Bluebook%20Reporting/07mgmt/07mgmt03/Canteen/Testcanteen.xls'#$'VBranch 1'.$D$109:.$R$115]"</definedName>
    <definedName name="SouthMissBranch" localSheetId="1">"['file:///D:/CAN_FINA/1%20Bluebook%20Reporting/07mgmt/07mgmt03/Canteen/Testcanteen.xls'#$'VBranch 1'.$D$109:.$R$115]"</definedName>
    <definedName name="SouthMissBranch" localSheetId="29">"['file:///D:/CAN_FINA/1%20Bluebook%20Reporting/07mgmt/07mgmt03/Canteen/Testcanteen.xls'#$'VBranch 1'.$D$109:.$R$115]"</definedName>
    <definedName name="SouthMissBranch">'[31]VBranch 1'!$D$109:$R$115</definedName>
    <definedName name="STAFF_SUMMARY" localSheetId="22">#REF!</definedName>
    <definedName name="STAFF_SUMMARY" localSheetId="25">#REF!</definedName>
    <definedName name="STAFF_SUMMARY" localSheetId="1">#REF!</definedName>
    <definedName name="STAFF_SUMMARY" localSheetId="29">#REF!</definedName>
    <definedName name="STAFF_SUMMARY">#REF!</definedName>
    <definedName name="staffing2" localSheetId="10" hidden="1">{#N/A,#N/A,FALSE,"Assessment";#N/A,#N/A,FALSE,"Staffing";#N/A,#N/A,FALSE,"Hires";#N/A,#N/A,FALSE,"Assumptions"}</definedName>
    <definedName name="staffing2" localSheetId="14" hidden="1">{#N/A,#N/A,FALSE,"Assessment";#N/A,#N/A,FALSE,"Staffing";#N/A,#N/A,FALSE,"Hires";#N/A,#N/A,FALSE,"Assumptions"}</definedName>
    <definedName name="staffing2" localSheetId="20" hidden="1">{#N/A,#N/A,FALSE,"Assessment";#N/A,#N/A,FALSE,"Staffing";#N/A,#N/A,FALSE,"Hires";#N/A,#N/A,FALSE,"Assumptions"}</definedName>
    <definedName name="staffing2" localSheetId="16" hidden="1">{#N/A,#N/A,FALSE,"Assessment";#N/A,#N/A,FALSE,"Staffing";#N/A,#N/A,FALSE,"Hires";#N/A,#N/A,FALSE,"Assumptions"}</definedName>
    <definedName name="staffing2" localSheetId="21" hidden="1">{#N/A,#N/A,FALSE,"Assessment";#N/A,#N/A,FALSE,"Staffing";#N/A,#N/A,FALSE,"Hires";#N/A,#N/A,FALSE,"Assumptions"}</definedName>
    <definedName name="staffing2" localSheetId="22">"{#N/A;#N/A;FALSE;""Assessment""|#N/A;#N/A;FALSE;""Staffing""|#N/A;#N/A;FALSE;""Hires""|#N/A;#N/A;FALSE;""Assumptions""}"</definedName>
    <definedName name="staffing2" localSheetId="23" hidden="1">{#N/A,#N/A,FALSE,"Assessment";#N/A,#N/A,FALSE,"Staffing";#N/A,#N/A,FALSE,"Hires";#N/A,#N/A,FALSE,"Assumptions"}</definedName>
    <definedName name="staffing2" localSheetId="24" hidden="1">{#N/A,#N/A,FALSE,"Assessment";#N/A,#N/A,FALSE,"Staffing";#N/A,#N/A,FALSE,"Hires";#N/A,#N/A,FALSE,"Assumptions"}</definedName>
    <definedName name="staffing2" localSheetId="18" hidden="1">{#N/A,#N/A,FALSE,"Assessment";#N/A,#N/A,FALSE,"Staffing";#N/A,#N/A,FALSE,"Hires";#N/A,#N/A,FALSE,"Assumptions"}</definedName>
    <definedName name="staffing2" localSheetId="25">"{#N/A;#N/A;FALSE;""Assessment""|#N/A;#N/A;FALSE;""Staffing""|#N/A;#N/A;FALSE;""Hires""|#N/A;#N/A;FALSE;""Assumptions""}"</definedName>
    <definedName name="staffing2" localSheetId="1">"{#N/A;#N/A;FALSE;""Assessment""|#N/A;#N/A;FALSE;""Staffing""|#N/A;#N/A;FALSE;""Hires""|#N/A;#N/A;FALSE;""Assumptions""}"</definedName>
    <definedName name="staffing2" localSheetId="30" hidden="1">{#N/A,#N/A,FALSE,"Assessment";#N/A,#N/A,FALSE,"Staffing";#N/A,#N/A,FALSE,"Hires";#N/A,#N/A,FALSE,"Assumptions"}</definedName>
    <definedName name="staffing2" localSheetId="19" hidden="1">{#N/A,#N/A,FALSE,"Assessment";#N/A,#N/A,FALSE,"Staffing";#N/A,#N/A,FALSE,"Hires";#N/A,#N/A,FALSE,"Assumptions"}</definedName>
    <definedName name="staffing2" localSheetId="31" hidden="1">{#N/A,#N/A,FALSE,"Assessment";#N/A,#N/A,FALSE,"Staffing";#N/A,#N/A,FALSE,"Hires";#N/A,#N/A,FALSE,"Assumptions"}</definedName>
    <definedName name="staffing2" localSheetId="29">"{#N/A;#N/A;FALSE;""Assessment""|#N/A;#N/A;FALSE;""Staffing""|#N/A;#N/A;FALSE;""Hires""|#N/A;#N/A;FALSE;""Assumptions""}"</definedName>
    <definedName name="staffing2" localSheetId="5" hidden="1">{#N/A,#N/A,FALSE,"Assessment";#N/A,#N/A,FALSE,"Staffing";#N/A,#N/A,FALSE,"Hires";#N/A,#N/A,FALSE,"Assumptions"}</definedName>
    <definedName name="staffing2" hidden="1">{#N/A,#N/A,FALSE,"Assessment";#N/A,#N/A,FALSE,"Staffing";#N/A,#N/A,FALSE,"Hires";#N/A,#N/A,FALSE,"Assumptions"}</definedName>
    <definedName name="Staffing3" localSheetId="10" hidden="1">{#N/A,#N/A,FALSE,"Assessment";#N/A,#N/A,FALSE,"Staffing";#N/A,#N/A,FALSE,"Hires";#N/A,#N/A,FALSE,"Assumptions"}</definedName>
    <definedName name="Staffing3" localSheetId="14" hidden="1">{#N/A,#N/A,FALSE,"Assessment";#N/A,#N/A,FALSE,"Staffing";#N/A,#N/A,FALSE,"Hires";#N/A,#N/A,FALSE,"Assumptions"}</definedName>
    <definedName name="Staffing3" localSheetId="20" hidden="1">{#N/A,#N/A,FALSE,"Assessment";#N/A,#N/A,FALSE,"Staffing";#N/A,#N/A,FALSE,"Hires";#N/A,#N/A,FALSE,"Assumptions"}</definedName>
    <definedName name="Staffing3" localSheetId="16" hidden="1">{#N/A,#N/A,FALSE,"Assessment";#N/A,#N/A,FALSE,"Staffing";#N/A,#N/A,FALSE,"Hires";#N/A,#N/A,FALSE,"Assumptions"}</definedName>
    <definedName name="Staffing3" localSheetId="21" hidden="1">{#N/A,#N/A,FALSE,"Assessment";#N/A,#N/A,FALSE,"Staffing";#N/A,#N/A,FALSE,"Hires";#N/A,#N/A,FALSE,"Assumptions"}</definedName>
    <definedName name="Staffing3" localSheetId="22">"{#N/A;#N/A;FALSE;""Assessment""|#N/A;#N/A;FALSE;""Staffing""|#N/A;#N/A;FALSE;""Hires""|#N/A;#N/A;FALSE;""Assumptions""}"</definedName>
    <definedName name="Staffing3" localSheetId="23" hidden="1">{#N/A,#N/A,FALSE,"Assessment";#N/A,#N/A,FALSE,"Staffing";#N/A,#N/A,FALSE,"Hires";#N/A,#N/A,FALSE,"Assumptions"}</definedName>
    <definedName name="Staffing3" localSheetId="24" hidden="1">{#N/A,#N/A,FALSE,"Assessment";#N/A,#N/A,FALSE,"Staffing";#N/A,#N/A,FALSE,"Hires";#N/A,#N/A,FALSE,"Assumptions"}</definedName>
    <definedName name="Staffing3" localSheetId="18" hidden="1">{#N/A,#N/A,FALSE,"Assessment";#N/A,#N/A,FALSE,"Staffing";#N/A,#N/A,FALSE,"Hires";#N/A,#N/A,FALSE,"Assumptions"}</definedName>
    <definedName name="Staffing3" localSheetId="25">"{#N/A;#N/A;FALSE;""Assessment""|#N/A;#N/A;FALSE;""Staffing""|#N/A;#N/A;FALSE;""Hires""|#N/A;#N/A;FALSE;""Assumptions""}"</definedName>
    <definedName name="Staffing3" localSheetId="1">"{#N/A;#N/A;FALSE;""Assessment""|#N/A;#N/A;FALSE;""Staffing""|#N/A;#N/A;FALSE;""Hires""|#N/A;#N/A;FALSE;""Assumptions""}"</definedName>
    <definedName name="Staffing3" localSheetId="30" hidden="1">{#N/A,#N/A,FALSE,"Assessment";#N/A,#N/A,FALSE,"Staffing";#N/A,#N/A,FALSE,"Hires";#N/A,#N/A,FALSE,"Assumptions"}</definedName>
    <definedName name="Staffing3" localSheetId="19" hidden="1">{#N/A,#N/A,FALSE,"Assessment";#N/A,#N/A,FALSE,"Staffing";#N/A,#N/A,FALSE,"Hires";#N/A,#N/A,FALSE,"Assumptions"}</definedName>
    <definedName name="Staffing3" localSheetId="31" hidden="1">{#N/A,#N/A,FALSE,"Assessment";#N/A,#N/A,FALSE,"Staffing";#N/A,#N/A,FALSE,"Hires";#N/A,#N/A,FALSE,"Assumptions"}</definedName>
    <definedName name="Staffing3" localSheetId="29">"{#N/A;#N/A;FALSE;""Assessment""|#N/A;#N/A;FALSE;""Staffing""|#N/A;#N/A;FALSE;""Hires""|#N/A;#N/A;FALSE;""Assumptions""}"</definedName>
    <definedName name="Staffing3" localSheetId="5" hidden="1">{#N/A,#N/A,FALSE,"Assessment";#N/A,#N/A,FALSE,"Staffing";#N/A,#N/A,FALSE,"Hires";#N/A,#N/A,FALSE,"Assumptions"}</definedName>
    <definedName name="Staffing3" hidden="1">{#N/A,#N/A,FALSE,"Assessment";#N/A,#N/A,FALSE,"Staffing";#N/A,#N/A,FALSE,"Hires";#N/A,#N/A,FALSE,"Assumptions"}</definedName>
    <definedName name="Start">[20]!Table9[Start Up Expense]</definedName>
    <definedName name="Start1">[21]!Table918[Start Up Expense]</definedName>
    <definedName name="StartDate" localSheetId="22">#REF!</definedName>
    <definedName name="StartDate" localSheetId="25">#REF!</definedName>
    <definedName name="StartDate" localSheetId="1">#REF!</definedName>
    <definedName name="StartDate" localSheetId="29">#REF!</definedName>
    <definedName name="StartDate">#REF!</definedName>
    <definedName name="Status" localSheetId="22">"['file:///C:/Users/dleblanc/Documents/Tools/Assessment%20Tools/Vizient%20Integrated%20RFI%20Workbook%20-%20Implementation.xlsx'#$'Table of Contents'.$D$21:.$D$25]"</definedName>
    <definedName name="Status" localSheetId="25">"['file:///C:/Users/dleblanc/Documents/Tools/Assessment%20Tools/Vizient%20Integrated%20RFI%20Workbook%20-%20Implementation.xlsx'#$'Table of Contents'.$D$21:.$D$25]"</definedName>
    <definedName name="Status" localSheetId="1">"['file:///C:/Users/dleblanc/Documents/Tools/Assessment%20Tools/Vizient%20Integrated%20RFI%20Workbook%20-%20Implementation.xlsx'#$'Table of Contents'.$D$21:.$D$25]"</definedName>
    <definedName name="Status" localSheetId="29">"['file:///C:/Users/dleblanc/Documents/Tools/Assessment%20Tools/Vizient%20Integrated%20RFI%20Workbook%20-%20Implementation.xlsx'#$'Table of Contents'.$D$21:.$D$25]"</definedName>
    <definedName name="Status">'[60]Table of Contents'!$D$21:$D$25</definedName>
    <definedName name="Status_Stages" localSheetId="22">"['https://healthcare.huronconsultinggroup.com/Users/ssims/Documents/2014/Froedtert/SIP/Froedtert%20SIP%20Master%20Rollup.xlsx'#$Setup_Page_HIDE_LOCK_WHEN_DONE.$S$6]"</definedName>
    <definedName name="Status_Stages" localSheetId="25">"['https://healthcare.huronconsultinggroup.com/Users/ssims/Documents/2014/Froedtert/SIP/Froedtert%20SIP%20Master%20Rollup.xlsx'#$Setup_Page_HIDE_LOCK_WHEN_DONE.$S$6]"</definedName>
    <definedName name="Status_Stages" localSheetId="1">"['https://healthcare.huronconsultinggroup.com/Users/ssims/Documents/2014/Froedtert/SIP/Froedtert%20SIP%20Master%20Rollup.xlsx'#$Setup_Page_HIDE_LOCK_WHEN_DONE.$S$6]"</definedName>
    <definedName name="Status_Stages" localSheetId="29">"['https://healthcare.huronconsultinggroup.com/Users/ssims/Documents/2014/Froedtert/SIP/Froedtert%20SIP%20Master%20Rollup.xlsx'#$Setup_Page_HIDE_LOCK_WHEN_DONE.$S$6]"</definedName>
    <definedName name="Status_Stages">[15]Setup_Page_HIDE_LOCK_WHEN_DONE!$S$6</definedName>
    <definedName name="SUB" localSheetId="22">"[6]input!#ref!"</definedName>
    <definedName name="SUB" localSheetId="25">"[6]input!#ref!"</definedName>
    <definedName name="SUB" localSheetId="1">"[6]input!#ref!"</definedName>
    <definedName name="SUB" localSheetId="29">"[6]input!#ref!"</definedName>
    <definedName name="SUB">[9]Input!#REF!</definedName>
    <definedName name="Sub_Modality" localSheetId="5">#REF!</definedName>
    <definedName name="Sub_Modality">#REF!</definedName>
    <definedName name="subgroup" localSheetId="10" hidden="1">#REF!</definedName>
    <definedName name="subgroup" localSheetId="14" hidden="1">#REF!</definedName>
    <definedName name="subgroup" localSheetId="20" hidden="1">#REF!</definedName>
    <definedName name="subgroup" localSheetId="21" hidden="1">#REF!</definedName>
    <definedName name="subgroup" localSheetId="22">#REF!</definedName>
    <definedName name="subgroup" localSheetId="23" hidden="1">#REF!</definedName>
    <definedName name="subgroup" localSheetId="24" hidden="1">#REF!</definedName>
    <definedName name="subgroup" localSheetId="25">#REF!</definedName>
    <definedName name="subgroup" localSheetId="1">#REF!</definedName>
    <definedName name="subgroup" localSheetId="30" hidden="1">#REF!</definedName>
    <definedName name="subgroup" localSheetId="19" hidden="1">#REF!</definedName>
    <definedName name="subgroup" localSheetId="31" hidden="1">#REF!</definedName>
    <definedName name="subgroup" localSheetId="29">#REF!</definedName>
    <definedName name="subgroup" hidden="1">#REF!</definedName>
    <definedName name="subgroup2" localSheetId="10" hidden="1">#REF!</definedName>
    <definedName name="subgroup2" localSheetId="14" hidden="1">#REF!</definedName>
    <definedName name="subgroup2" localSheetId="20" hidden="1">#REF!</definedName>
    <definedName name="subgroup2" localSheetId="21" hidden="1">#REF!</definedName>
    <definedName name="subgroup2" localSheetId="22" hidden="1">#REF!</definedName>
    <definedName name="subgroup2" localSheetId="23" hidden="1">#REF!</definedName>
    <definedName name="subgroup2" localSheetId="24" hidden="1">#REF!</definedName>
    <definedName name="subgroup2" localSheetId="25" hidden="1">#REF!</definedName>
    <definedName name="subgroup2" localSheetId="1">#REF!</definedName>
    <definedName name="subgroup2" localSheetId="30" hidden="1">#REF!</definedName>
    <definedName name="subgroup2" localSheetId="19" hidden="1">#REF!</definedName>
    <definedName name="subgroup2" localSheetId="31" hidden="1">#REF!</definedName>
    <definedName name="subgroup2" localSheetId="29" hidden="1">#REF!</definedName>
    <definedName name="subgroup2" hidden="1">#REF!</definedName>
    <definedName name="sum" localSheetId="22">#REF!</definedName>
    <definedName name="sum" localSheetId="25">#REF!</definedName>
    <definedName name="sum" localSheetId="1">#REF!</definedName>
    <definedName name="sum" localSheetId="29">#REF!</definedName>
    <definedName name="sum">#REF!</definedName>
    <definedName name="SUMM_GRAPH" localSheetId="22">"'[47]hospital 1'!#ref!"</definedName>
    <definedName name="SUMM_GRAPH" localSheetId="25">"'[47]hospital 1'!#ref!"</definedName>
    <definedName name="SUMM_GRAPH" localSheetId="1">"'[47]hospital 1'!#ref!"</definedName>
    <definedName name="SUMM_GRAPH" localSheetId="29">"'[47]hospital 1'!#ref!"</definedName>
    <definedName name="SUMM_GRAPH">'[61]Hospital 1'!#REF!</definedName>
    <definedName name="t" localSheetId="10" hidden="1">{"'Blank'!$A$1:$A$2"}</definedName>
    <definedName name="t" localSheetId="14" hidden="1">{"'Blank'!$A$1:$A$2"}</definedName>
    <definedName name="t" localSheetId="20" hidden="1">{"'Blank'!$A$1:$A$2"}</definedName>
    <definedName name="t" localSheetId="16" hidden="1">{"'Blank'!$A$1:$A$2"}</definedName>
    <definedName name="t" localSheetId="21" hidden="1">{"'Blank'!$A$1:$A$2"}</definedName>
    <definedName name="t" localSheetId="22" hidden="1">{"'Blank'!$A$1:$A$2"}</definedName>
    <definedName name="t" localSheetId="23" hidden="1">{"'Blank'!$A$1:$A$2"}</definedName>
    <definedName name="t" localSheetId="24" hidden="1">{"'Blank'!$A$1:$A$2"}</definedName>
    <definedName name="t" localSheetId="18" hidden="1">{"'Blank'!$A$1:$A$2"}</definedName>
    <definedName name="t" localSheetId="25" hidden="1">{"'Blank'!$A$1:$A$2"}</definedName>
    <definedName name="t" localSheetId="1" hidden="1">{"'Blank'!$A$1:$A$2"}</definedName>
    <definedName name="t" localSheetId="30" hidden="1">{"'Blank'!$A$1:$A$2"}</definedName>
    <definedName name="t" localSheetId="19" hidden="1">{"'Blank'!$A$1:$A$2"}</definedName>
    <definedName name="t" localSheetId="31" hidden="1">{"'Blank'!$A$1:$A$2"}</definedName>
    <definedName name="t" localSheetId="29" hidden="1">{"'Blank'!$A$1:$A$2"}</definedName>
    <definedName name="t" localSheetId="5" hidden="1">{"'Blank'!$A$1:$A$2"}</definedName>
    <definedName name="t" hidden="1">{"'Blank'!$A$1:$A$2"}</definedName>
    <definedName name="table.beg.bal">#REF!</definedName>
    <definedName name="table.prior.interest">#REF!</definedName>
    <definedName name="Table_beg_bal">#REF!</definedName>
    <definedName name="Table_past_interest">#REF!</definedName>
    <definedName name="Table_prior_interest">#REF!</definedName>
    <definedName name="Table_start_date">#REF!</definedName>
    <definedName name="Table_start_pmt">#REF!</definedName>
    <definedName name="Table1b">#REF!</definedName>
    <definedName name="TableName">"Dummy"</definedName>
    <definedName name="Tabname" localSheetId="22">"['https://healthcare.huronconsultinggroup.com/Users/lvanmeter/Documents/HuronSync/Methodology/Staffing%20Tools/Target%20Validation%20File%20-%20Fixed%20and%20Variable.xlsx'#$'Summary Table'.$B$8:.$B$8]"</definedName>
    <definedName name="Tabname" localSheetId="25">"['https://healthcare.huronconsultinggroup.com/Users/lvanmeter/Documents/HuronSync/Methodology/Staffing%20Tools/Target%20Validation%20File%20-%20Fixed%20and%20Variable.xlsx'#$'Summary Table'.$B$8:.$B$8]"</definedName>
    <definedName name="Tabname" localSheetId="1">"['https://healthcare.huronconsultinggroup.com/Users/lvanmeter/Documents/HuronSync/Methodology/Staffing%20Tools/Target%20Validation%20File%20-%20Fixed%20and%20Variable.xlsx'#$'Summary Table'.$B$8:.$B$8]"</definedName>
    <definedName name="Tabname" localSheetId="29">"['https://healthcare.huronconsultinggroup.com/Users/lvanmeter/Documents/HuronSync/Methodology/Staffing%20Tools/Target%20Validation%20File%20-%20Fixed%20and%20Variable.xlsx'#$'Summary Table'.$B$8:.$B$8]"</definedName>
    <definedName name="Tabname">'[62]Summary Table'!$B$8:$B$8</definedName>
    <definedName name="Target_Selection" localSheetId="22">"['https://healthcare.huronconsultinggroup.com/sales/oa/int/tju/Documents/Solution%20Final%20Documents/Labor/Labor%20Analyses/Benchmarking/TJ_Benchmark_File%20with%20additional%20months%20stats.xlsx'#$'TJH Benchmarking'.$DU$1:.$EE$1]"</definedName>
    <definedName name="Target_Selection" localSheetId="25">"['https://healthcare.huronconsultinggroup.com/sales/oa/int/tju/Documents/Solution%20Final%20Documents/Labor/Labor%20Analyses/Benchmarking/TJ_Benchmark_File%20with%20additional%20months%20stats.xlsx'#$'TJH Benchmarking'.$DU$1:.$EE$1]"</definedName>
    <definedName name="Target_Selection" localSheetId="1">"['https://healthcare.huronconsultinggroup.com/sales/oa/int/tju/Documents/Solution%20Final%20Documents/Labor/Labor%20Analyses/Benchmarking/TJ_Benchmark_File%20with%20additional%20months%20stats.xlsx'#$'TJH Benchmarking'.$DU$1:.$EE$1]"</definedName>
    <definedName name="Target_Selection" localSheetId="29">"['https://healthcare.huronconsultinggroup.com/sales/oa/int/tju/Documents/Solution%20Final%20Documents/Labor/Labor%20Analyses/Benchmarking/TJ_Benchmark_File%20with%20additional%20months%20stats.xlsx'#$'TJH Benchmarking'.$DU$1:.$EE$1]"</definedName>
    <definedName name="Target_Selection">'[24]TJH Benchmarking'!$DU$1:$EE$1</definedName>
    <definedName name="Task_Table" localSheetId="22">#REF!</definedName>
    <definedName name="Task_Table" localSheetId="1">#REF!</definedName>
    <definedName name="Task_Table" localSheetId="5">#REF!</definedName>
    <definedName name="Task_Table">#REF!</definedName>
    <definedName name="Temp_2" localSheetId="10" hidden="1">{#N/A,#N/A,FALSE,"Assessment";#N/A,#N/A,FALSE,"Staffing";#N/A,#N/A,FALSE,"Hires";#N/A,#N/A,FALSE,"Assumptions"}</definedName>
    <definedName name="Temp_2" localSheetId="14" hidden="1">{#N/A,#N/A,FALSE,"Assessment";#N/A,#N/A,FALSE,"Staffing";#N/A,#N/A,FALSE,"Hires";#N/A,#N/A,FALSE,"Assumptions"}</definedName>
    <definedName name="Temp_2" localSheetId="20" hidden="1">{#N/A,#N/A,FALSE,"Assessment";#N/A,#N/A,FALSE,"Staffing";#N/A,#N/A,FALSE,"Hires";#N/A,#N/A,FALSE,"Assumptions"}</definedName>
    <definedName name="Temp_2" localSheetId="16" hidden="1">{#N/A,#N/A,FALSE,"Assessment";#N/A,#N/A,FALSE,"Staffing";#N/A,#N/A,FALSE,"Hires";#N/A,#N/A,FALSE,"Assumptions"}</definedName>
    <definedName name="Temp_2" localSheetId="21" hidden="1">{#N/A,#N/A,FALSE,"Assessment";#N/A,#N/A,FALSE,"Staffing";#N/A,#N/A,FALSE,"Hires";#N/A,#N/A,FALSE,"Assumptions"}</definedName>
    <definedName name="Temp_2" localSheetId="22">"{#N/A;#N/A;FALSE;""Assessment""|#N/A;#N/A;FALSE;""Staffing""|#N/A;#N/A;FALSE;""Hires""|#N/A;#N/A;FALSE;""Assumptions""}"</definedName>
    <definedName name="Temp_2" localSheetId="23" hidden="1">{#N/A,#N/A,FALSE,"Assessment";#N/A,#N/A,FALSE,"Staffing";#N/A,#N/A,FALSE,"Hires";#N/A,#N/A,FALSE,"Assumptions"}</definedName>
    <definedName name="Temp_2" localSheetId="24" hidden="1">{#N/A,#N/A,FALSE,"Assessment";#N/A,#N/A,FALSE,"Staffing";#N/A,#N/A,FALSE,"Hires";#N/A,#N/A,FALSE,"Assumptions"}</definedName>
    <definedName name="Temp_2" localSheetId="18" hidden="1">{#N/A,#N/A,FALSE,"Assessment";#N/A,#N/A,FALSE,"Staffing";#N/A,#N/A,FALSE,"Hires";#N/A,#N/A,FALSE,"Assumptions"}</definedName>
    <definedName name="Temp_2" localSheetId="25">"{#N/A;#N/A;FALSE;""Assessment""|#N/A;#N/A;FALSE;""Staffing""|#N/A;#N/A;FALSE;""Hires""|#N/A;#N/A;FALSE;""Assumptions""}"</definedName>
    <definedName name="Temp_2" localSheetId="1">"{#N/A;#N/A;FALSE;""Assessment""|#N/A;#N/A;FALSE;""Staffing""|#N/A;#N/A;FALSE;""Hires""|#N/A;#N/A;FALSE;""Assumptions""}"</definedName>
    <definedName name="Temp_2" localSheetId="30" hidden="1">{#N/A,#N/A,FALSE,"Assessment";#N/A,#N/A,FALSE,"Staffing";#N/A,#N/A,FALSE,"Hires";#N/A,#N/A,FALSE,"Assumptions"}</definedName>
    <definedName name="Temp_2" localSheetId="19" hidden="1">{#N/A,#N/A,FALSE,"Assessment";#N/A,#N/A,FALSE,"Staffing";#N/A,#N/A,FALSE,"Hires";#N/A,#N/A,FALSE,"Assumptions"}</definedName>
    <definedName name="Temp_2" localSheetId="31" hidden="1">{#N/A,#N/A,FALSE,"Assessment";#N/A,#N/A,FALSE,"Staffing";#N/A,#N/A,FALSE,"Hires";#N/A,#N/A,FALSE,"Assumptions"}</definedName>
    <definedName name="Temp_2" localSheetId="29">"{#N/A;#N/A;FALSE;""Assessment""|#N/A;#N/A;FALSE;""Staffing""|#N/A;#N/A;FALSE;""Hires""|#N/A;#N/A;FALSE;""Assumptions""}"</definedName>
    <definedName name="Temp_2" localSheetId="5" hidden="1">{#N/A,#N/A,FALSE,"Assessment";#N/A,#N/A,FALSE,"Staffing";#N/A,#N/A,FALSE,"Hires";#N/A,#N/A,FALSE,"Assumptions"}</definedName>
    <definedName name="Temp_2" hidden="1">{#N/A,#N/A,FALSE,"Assessment";#N/A,#N/A,FALSE,"Staffing";#N/A,#N/A,FALSE,"Hires";#N/A,#N/A,FALSE,"Assumptions"}</definedName>
    <definedName name="Temp_3" localSheetId="10" hidden="1">{#N/A,#N/A,FALSE,"Assessment";#N/A,#N/A,FALSE,"Staffing";#N/A,#N/A,FALSE,"Hires";#N/A,#N/A,FALSE,"Assumptions"}</definedName>
    <definedName name="Temp_3" localSheetId="14" hidden="1">{#N/A,#N/A,FALSE,"Assessment";#N/A,#N/A,FALSE,"Staffing";#N/A,#N/A,FALSE,"Hires";#N/A,#N/A,FALSE,"Assumptions"}</definedName>
    <definedName name="Temp_3" localSheetId="20" hidden="1">{#N/A,#N/A,FALSE,"Assessment";#N/A,#N/A,FALSE,"Staffing";#N/A,#N/A,FALSE,"Hires";#N/A,#N/A,FALSE,"Assumptions"}</definedName>
    <definedName name="Temp_3" localSheetId="16" hidden="1">{#N/A,#N/A,FALSE,"Assessment";#N/A,#N/A,FALSE,"Staffing";#N/A,#N/A,FALSE,"Hires";#N/A,#N/A,FALSE,"Assumptions"}</definedName>
    <definedName name="Temp_3" localSheetId="21" hidden="1">{#N/A,#N/A,FALSE,"Assessment";#N/A,#N/A,FALSE,"Staffing";#N/A,#N/A,FALSE,"Hires";#N/A,#N/A,FALSE,"Assumptions"}</definedName>
    <definedName name="Temp_3" localSheetId="22">"{#N/A;#N/A;FALSE;""Assessment""|#N/A;#N/A;FALSE;""Staffing""|#N/A;#N/A;FALSE;""Hires""|#N/A;#N/A;FALSE;""Assumptions""}"</definedName>
    <definedName name="Temp_3" localSheetId="23" hidden="1">{#N/A,#N/A,FALSE,"Assessment";#N/A,#N/A,FALSE,"Staffing";#N/A,#N/A,FALSE,"Hires";#N/A,#N/A,FALSE,"Assumptions"}</definedName>
    <definedName name="Temp_3" localSheetId="24" hidden="1">{#N/A,#N/A,FALSE,"Assessment";#N/A,#N/A,FALSE,"Staffing";#N/A,#N/A,FALSE,"Hires";#N/A,#N/A,FALSE,"Assumptions"}</definedName>
    <definedName name="Temp_3" localSheetId="18" hidden="1">{#N/A,#N/A,FALSE,"Assessment";#N/A,#N/A,FALSE,"Staffing";#N/A,#N/A,FALSE,"Hires";#N/A,#N/A,FALSE,"Assumptions"}</definedName>
    <definedName name="Temp_3" localSheetId="25">"{#N/A;#N/A;FALSE;""Assessment""|#N/A;#N/A;FALSE;""Staffing""|#N/A;#N/A;FALSE;""Hires""|#N/A;#N/A;FALSE;""Assumptions""}"</definedName>
    <definedName name="Temp_3" localSheetId="1">"{#N/A;#N/A;FALSE;""Assessment""|#N/A;#N/A;FALSE;""Staffing""|#N/A;#N/A;FALSE;""Hires""|#N/A;#N/A;FALSE;""Assumptions""}"</definedName>
    <definedName name="Temp_3" localSheetId="30" hidden="1">{#N/A,#N/A,FALSE,"Assessment";#N/A,#N/A,FALSE,"Staffing";#N/A,#N/A,FALSE,"Hires";#N/A,#N/A,FALSE,"Assumptions"}</definedName>
    <definedName name="Temp_3" localSheetId="19" hidden="1">{#N/A,#N/A,FALSE,"Assessment";#N/A,#N/A,FALSE,"Staffing";#N/A,#N/A,FALSE,"Hires";#N/A,#N/A,FALSE,"Assumptions"}</definedName>
    <definedName name="Temp_3" localSheetId="31" hidden="1">{#N/A,#N/A,FALSE,"Assessment";#N/A,#N/A,FALSE,"Staffing";#N/A,#N/A,FALSE,"Hires";#N/A,#N/A,FALSE,"Assumptions"}</definedName>
    <definedName name="Temp_3" localSheetId="29">"{#N/A;#N/A;FALSE;""Assessment""|#N/A;#N/A;FALSE;""Staffing""|#N/A;#N/A;FALSE;""Hires""|#N/A;#N/A;FALSE;""Assumptions""}"</definedName>
    <definedName name="Temp_3" localSheetId="5" hidden="1">{#N/A,#N/A,FALSE,"Assessment";#N/A,#N/A,FALSE,"Staffing";#N/A,#N/A,FALSE,"Hires";#N/A,#N/A,FALSE,"Assumptions"}</definedName>
    <definedName name="Temp_3" hidden="1">{#N/A,#N/A,FALSE,"Assessment";#N/A,#N/A,FALSE,"Staffing";#N/A,#N/A,FALSE,"Hires";#N/A,#N/A,FALSE,"Assumptions"}</definedName>
    <definedName name="Term_in_years">#REF!</definedName>
    <definedName name="Test" localSheetId="20" hidden="1">[63]OP!#REF!</definedName>
    <definedName name="Test" localSheetId="21" hidden="1">[63]OP!#REF!</definedName>
    <definedName name="Test" localSheetId="22">"[49]op!#ref!"</definedName>
    <definedName name="Test" localSheetId="25">"[49]op!#ref!"</definedName>
    <definedName name="Test" localSheetId="1">"[49]op!#ref!"</definedName>
    <definedName name="Test" localSheetId="29">"[49]op!#ref!"</definedName>
    <definedName name="Test" hidden="1">[63]OP!#REF!</definedName>
    <definedName name="TEST0" localSheetId="22">#REF!</definedName>
    <definedName name="TEST0" localSheetId="25">#REF!</definedName>
    <definedName name="TEST0" localSheetId="1">#REF!</definedName>
    <definedName name="TEST0" localSheetId="29">#REF!</definedName>
    <definedName name="TEST0">#REF!</definedName>
    <definedName name="TESTHKEY" localSheetId="22">#REF!</definedName>
    <definedName name="TESTHKEY" localSheetId="25">#REF!</definedName>
    <definedName name="TESTHKEY" localSheetId="1">#REF!</definedName>
    <definedName name="TESTHKEY" localSheetId="29">#REF!</definedName>
    <definedName name="TESTHKEY">#REF!</definedName>
    <definedName name="TESTKEYS" localSheetId="22">#REF!</definedName>
    <definedName name="TESTKEYS" localSheetId="25">#REF!</definedName>
    <definedName name="TESTKEYS" localSheetId="1">#REF!</definedName>
    <definedName name="TESTKEYS" localSheetId="29">#REF!</definedName>
    <definedName name="TESTKEYS">#REF!</definedName>
    <definedName name="TESTVKEY">#REF!</definedName>
    <definedName name="THG_Data" localSheetId="1">#REF!</definedName>
    <definedName name="THG_Data">#REF!</definedName>
    <definedName name="THGDATA" localSheetId="1">#REF!</definedName>
    <definedName name="THGDATA">#REF!</definedName>
    <definedName name="Time" localSheetId="22">"['file:///D:/CORPFIN/~BY%20TOPIC%20-%20CURRENT/ManAccs06/P2%202006/Flash/Flash%20-%20V4.0%20-%202005-12-21%20ADS%20PB%20V6%20reformat.xls'#$'Cover Page - New'.$N$40]"</definedName>
    <definedName name="Time" localSheetId="25">"['file:///D:/CORPFIN/~BY%20TOPIC%20-%20CURRENT/ManAccs06/P2%202006/Flash/Flash%20-%20V4.0%20-%202005-12-21%20ADS%20PB%20V6%20reformat.xls'#$'Cover Page - New'.$N$40]"</definedName>
    <definedName name="Time" localSheetId="1">"['file:///D:/CORPFIN/~BY%20TOPIC%20-%20CURRENT/ManAccs06/P2%202006/Flash/Flash%20-%20V4.0%20-%202005-12-21%20ADS%20PB%20V6%20reformat.xls'#$'Cover Page - New'.$N$40]"</definedName>
    <definedName name="Time" localSheetId="29">"['file:///D:/CORPFIN/~BY%20TOPIC%20-%20CURRENT/ManAccs06/P2%202006/Flash/Flash%20-%20V4.0%20-%202005-12-21%20ADS%20PB%20V6%20reformat.xls'#$'Cover Page - New'.$N$40]"</definedName>
    <definedName name="Time">'[29]Cover Page - New'!$N$40</definedName>
    <definedName name="TITLE1" localSheetId="22">#REF!</definedName>
    <definedName name="TITLE1" localSheetId="25">#REF!</definedName>
    <definedName name="TITLE1" localSheetId="1">#REF!</definedName>
    <definedName name="TITLE1" localSheetId="29">#REF!</definedName>
    <definedName name="TITLE1">#REF!</definedName>
    <definedName name="TITLE2" localSheetId="22">#REF!</definedName>
    <definedName name="TITLE2" localSheetId="25">#REF!</definedName>
    <definedName name="TITLE2" localSheetId="1">#REF!</definedName>
    <definedName name="TITLE2" localSheetId="29">#REF!</definedName>
    <definedName name="TITLE2">#REF!</definedName>
    <definedName name="TITLE3" localSheetId="22">#REF!</definedName>
    <definedName name="TITLE3" localSheetId="25">#REF!</definedName>
    <definedName name="TITLE3" localSheetId="1">#REF!</definedName>
    <definedName name="TITLE3" localSheetId="29">#REF!</definedName>
    <definedName name="TITLE3">#REF!</definedName>
    <definedName name="TITLE4">#REF!</definedName>
    <definedName name="TITLE5" localSheetId="22">"['file:///D:/Documents%20and%20Settings/helgel01/Local%20Settings/Temporary%20Internet%20Files/OLK62/CAN_FINA/Board%20Presentations/FY%202005/011205/1Q%20Forecast%20-%20KPI''s.xls'#$KPI.$B$39:.$B$39]"</definedName>
    <definedName name="TITLE5" localSheetId="25">"['file:///D:/Documents%20and%20Settings/helgel01/Local%20Settings/Temporary%20Internet%20Files/OLK62/CAN_FINA/Board%20Presentations/FY%202005/011205/1Q%20Forecast%20-%20KPI''s.xls'#$KPI.$B$39:.$B$39]"</definedName>
    <definedName name="TITLE5" localSheetId="1">"['file:///D:/Documents%20and%20Settings/helgel01/Local%20Settings/Temporary%20Internet%20Files/OLK62/CAN_FINA/Board%20Presentations/FY%202005/011205/1Q%20Forecast%20-%20KPI''s.xls'#$KPI.$B$39:.$B$39]"</definedName>
    <definedName name="TITLE5" localSheetId="29">"['file:///D:/Documents%20and%20Settings/helgel01/Local%20Settings/Temporary%20Internet%20Files/OLK62/CAN_FINA/Board%20Presentations/FY%202005/011205/1Q%20Forecast%20-%20KPI''s.xls'#$KPI.$B$39:.$B$39]"</definedName>
    <definedName name="TITLE5">[64]KPI!$B$39:$B$39</definedName>
    <definedName name="TITLE6" localSheetId="22">#REF!</definedName>
    <definedName name="TITLE6" localSheetId="25">#REF!</definedName>
    <definedName name="TITLE6" localSheetId="1">#REF!</definedName>
    <definedName name="TITLE6" localSheetId="29">#REF!</definedName>
    <definedName name="TITLE6">#REF!</definedName>
    <definedName name="TITLE7" localSheetId="22">#REF!</definedName>
    <definedName name="TITLE7" localSheetId="25">#REF!</definedName>
    <definedName name="TITLE7" localSheetId="1">#REF!</definedName>
    <definedName name="TITLE7" localSheetId="29">#REF!</definedName>
    <definedName name="TITLE7">#REF!</definedName>
    <definedName name="Today" localSheetId="22">"['https://healthcare.huronconsultinggroup.com/Documents%20and%20Settings/jbiestek/My%20Documents/WakeMed/Tracker/WakeMed%20Tracker%20(from%20CAMC%20Tracker)%20v12.17.4.xls'#$'Workgroup Status'.$M$2]"</definedName>
    <definedName name="Today" localSheetId="25">"['https://healthcare.huronconsultinggroup.com/Documents%20and%20Settings/jbiestek/My%20Documents/WakeMed/Tracker/WakeMed%20Tracker%20(from%20CAMC%20Tracker)%20v12.17.4.xls'#$'Workgroup Status'.$M$2]"</definedName>
    <definedName name="Today" localSheetId="1">"['https://healthcare.huronconsultinggroup.com/Documents%20and%20Settings/jbiestek/My%20Documents/WakeMed/Tracker/WakeMed%20Tracker%20(from%20CAMC%20Tracker)%20v12.17.4.xls'#$'Workgroup Status'.$M$2]"</definedName>
    <definedName name="Today" localSheetId="29">"['https://healthcare.huronconsultinggroup.com/Documents%20and%20Settings/jbiestek/My%20Documents/WakeMed/Tracker/WakeMed%20Tracker%20(from%20CAMC%20Tracker)%20v12.17.4.xls'#$'Workgroup Status'.$M$2]"</definedName>
    <definedName name="Today">'[23]Workgroup Status'!$M$2</definedName>
    <definedName name="TOPSUMM" localSheetId="22">#REF!</definedName>
    <definedName name="TOPSUMM" localSheetId="25">#REF!</definedName>
    <definedName name="TOPSUMM" localSheetId="1">#REF!</definedName>
    <definedName name="TOPSUMM" localSheetId="29">#REF!</definedName>
    <definedName name="TOPSUMM">#REF!</definedName>
    <definedName name="TOT_ACT" localSheetId="22">#REF!</definedName>
    <definedName name="TOT_ACT" localSheetId="25">#REF!</definedName>
    <definedName name="TOT_ACT" localSheetId="1">#REF!</definedName>
    <definedName name="TOT_ACT" localSheetId="29">#REF!</definedName>
    <definedName name="TOT_ACT">#REF!</definedName>
    <definedName name="TOT_PLAN" localSheetId="22">#REF!</definedName>
    <definedName name="TOT_PLAN" localSheetId="25">#REF!</definedName>
    <definedName name="TOT_PLAN" localSheetId="1">#REF!</definedName>
    <definedName name="TOT_PLAN" localSheetId="29">#REF!</definedName>
    <definedName name="TOT_PLAN">#REF!</definedName>
    <definedName name="TOT_PRIOR" localSheetId="22">"[28]actuals!#ref!"</definedName>
    <definedName name="TOT_PRIOR" localSheetId="25">"[28]actuals!#ref!"</definedName>
    <definedName name="TOT_PRIOR" localSheetId="1">"[28]actuals!#ref!"</definedName>
    <definedName name="TOT_PRIOR" localSheetId="29">"[28]actuals!#ref!"</definedName>
    <definedName name="TOT_PRIOR">[36]Actuals!#REF!</definedName>
    <definedName name="Total_payments" localSheetId="10">Payments_per_year*Term_in_years</definedName>
    <definedName name="Total_payments" localSheetId="5">Payments_per_year*Term_in_years</definedName>
    <definedName name="Total_payments">Payments_per_year*Term_in_years</definedName>
    <definedName name="total_tubes_expected" localSheetId="10">#REF!</definedName>
    <definedName name="total_tubes_expected" localSheetId="5">#REF!</definedName>
    <definedName name="total_tubes_expected">#REF!</definedName>
    <definedName name="Tracking" localSheetId="22">"['https://healthcare.huronconsultinggroup.com/Documents%20and%20Settings/jbiestek/My%20Documents/WakeMed/WakeMed%20Tracker%20(from%20CAMC%20Tracker)%20v7.1.xls'#$Initiatives.$F$1]"</definedName>
    <definedName name="Tracking" localSheetId="25">"['https://healthcare.huronconsultinggroup.com/Documents%20and%20Settings/jbiestek/My%20Documents/WakeMed/WakeMed%20Tracker%20(from%20CAMC%20Tracker)%20v7.1.xls'#$Initiatives.$F$1]"</definedName>
    <definedName name="Tracking" localSheetId="1">"['https://healthcare.huronconsultinggroup.com/Documents%20and%20Settings/jbiestek/My%20Documents/WakeMed/WakeMed%20Tracker%20(from%20CAMC%20Tracker)%20v7.1.xls'#$Initiatives.$F$1]"</definedName>
    <definedName name="Tracking" localSheetId="29">"['https://healthcare.huronconsultinggroup.com/Documents%20and%20Settings/jbiestek/My%20Documents/WakeMed/WakeMed%20Tracker%20(from%20CAMC%20Tracker)%20v7.1.xls'#$Initiatives.$F$1]"</definedName>
    <definedName name="Tracking">[65]Initiatives!$F$1</definedName>
    <definedName name="trrttwte" localSheetId="10" hidden="1">{#N/A,#N/A,TRUE,"AB_Vertrag";#N/A,#N/A,TRUE,"AB_BWL"}</definedName>
    <definedName name="trrttwte" localSheetId="14" hidden="1">{#N/A,#N/A,TRUE,"AB_Vertrag";#N/A,#N/A,TRUE,"AB_BWL"}</definedName>
    <definedName name="trrttwte" localSheetId="20" hidden="1">{#N/A,#N/A,TRUE,"AB_Vertrag";#N/A,#N/A,TRUE,"AB_BWL"}</definedName>
    <definedName name="trrttwte" localSheetId="21" hidden="1">{#N/A,#N/A,TRUE,"AB_Vertrag";#N/A,#N/A,TRUE,"AB_BWL"}</definedName>
    <definedName name="trrttwte" localSheetId="22">"{#N/A;#N/A;TRUE;""AB_Vertrag""|#N/A;#N/A;TRUE;""AB_BWL""}"</definedName>
    <definedName name="trrttwte" localSheetId="23" hidden="1">{#N/A,#N/A,TRUE,"AB_Vertrag";#N/A,#N/A,TRUE,"AB_BWL"}</definedName>
    <definedName name="trrttwte" localSheetId="24" hidden="1">{#N/A,#N/A,TRUE,"AB_Vertrag";#N/A,#N/A,TRUE,"AB_BWL"}</definedName>
    <definedName name="trrttwte" localSheetId="18" hidden="1">{#N/A,#N/A,TRUE,"AB_Vertrag";#N/A,#N/A,TRUE,"AB_BWL"}</definedName>
    <definedName name="trrttwte" localSheetId="25">"{#N/A;#N/A;TRUE;""AB_Vertrag""|#N/A;#N/A;TRUE;""AB_BWL""}"</definedName>
    <definedName name="trrttwte" localSheetId="1">"{#N/A;#N/A;TRUE;""AB_Vertrag""|#N/A;#N/A;TRUE;""AB_BWL""}"</definedName>
    <definedName name="trrttwte" localSheetId="30" hidden="1">{#N/A,#N/A,TRUE,"AB_Vertrag";#N/A,#N/A,TRUE,"AB_BWL"}</definedName>
    <definedName name="trrttwte" localSheetId="19" hidden="1">{#N/A,#N/A,TRUE,"AB_Vertrag";#N/A,#N/A,TRUE,"AB_BWL"}</definedName>
    <definedName name="trrttwte" localSheetId="31" hidden="1">{#N/A,#N/A,TRUE,"AB_Vertrag";#N/A,#N/A,TRUE,"AB_BWL"}</definedName>
    <definedName name="trrttwte" localSheetId="29">"{#N/A;#N/A;TRUE;""AB_Vertrag""|#N/A;#N/A;TRUE;""AB_BWL""}"</definedName>
    <definedName name="trrttwte" localSheetId="5" hidden="1">{#N/A,#N/A,TRUE,"AB_Vertrag";#N/A,#N/A,TRUE,"AB_BWL"}</definedName>
    <definedName name="trrttwte" hidden="1">{#N/A,#N/A,TRUE,"AB_Vertrag";#N/A,#N/A,TRUE,"AB_BWL"}</definedName>
    <definedName name="truyryryu" localSheetId="10" hidden="1">{#N/A,#N/A,TRUE,"AB_Vertrag";#N/A,#N/A,TRUE,"AB_BWL"}</definedName>
    <definedName name="truyryryu" localSheetId="14" hidden="1">{#N/A,#N/A,TRUE,"AB_Vertrag";#N/A,#N/A,TRUE,"AB_BWL"}</definedName>
    <definedName name="truyryryu" localSheetId="20" hidden="1">{#N/A,#N/A,TRUE,"AB_Vertrag";#N/A,#N/A,TRUE,"AB_BWL"}</definedName>
    <definedName name="truyryryu" localSheetId="21" hidden="1">{#N/A,#N/A,TRUE,"AB_Vertrag";#N/A,#N/A,TRUE,"AB_BWL"}</definedName>
    <definedName name="truyryryu" localSheetId="22">"{#N/A;#N/A;TRUE;""AB_Vertrag""|#N/A;#N/A;TRUE;""AB_BWL""}"</definedName>
    <definedName name="truyryryu" localSheetId="23" hidden="1">{#N/A,#N/A,TRUE,"AB_Vertrag";#N/A,#N/A,TRUE,"AB_BWL"}</definedName>
    <definedName name="truyryryu" localSheetId="24" hidden="1">{#N/A,#N/A,TRUE,"AB_Vertrag";#N/A,#N/A,TRUE,"AB_BWL"}</definedName>
    <definedName name="truyryryu" localSheetId="18" hidden="1">{#N/A,#N/A,TRUE,"AB_Vertrag";#N/A,#N/A,TRUE,"AB_BWL"}</definedName>
    <definedName name="truyryryu" localSheetId="25">"{#N/A;#N/A;TRUE;""AB_Vertrag""|#N/A;#N/A;TRUE;""AB_BWL""}"</definedName>
    <definedName name="truyryryu" localSheetId="1">"{#N/A;#N/A;TRUE;""AB_Vertrag""|#N/A;#N/A;TRUE;""AB_BWL""}"</definedName>
    <definedName name="truyryryu" localSheetId="30" hidden="1">{#N/A,#N/A,TRUE,"AB_Vertrag";#N/A,#N/A,TRUE,"AB_BWL"}</definedName>
    <definedName name="truyryryu" localSheetId="19" hidden="1">{#N/A,#N/A,TRUE,"AB_Vertrag";#N/A,#N/A,TRUE,"AB_BWL"}</definedName>
    <definedName name="truyryryu" localSheetId="31" hidden="1">{#N/A,#N/A,TRUE,"AB_Vertrag";#N/A,#N/A,TRUE,"AB_BWL"}</definedName>
    <definedName name="truyryryu" localSheetId="29">"{#N/A;#N/A;TRUE;""AB_Vertrag""|#N/A;#N/A;TRUE;""AB_BWL""}"</definedName>
    <definedName name="truyryryu" localSheetId="5" hidden="1">{#N/A,#N/A,TRUE,"AB_Vertrag";#N/A,#N/A,TRUE,"AB_BWL"}</definedName>
    <definedName name="truyryryu" hidden="1">{#N/A,#N/A,TRUE,"AB_Vertrag";#N/A,#N/A,TRUE,"AB_BWL"}</definedName>
    <definedName name="tryrtyt" localSheetId="10" hidden="1">{#N/A,#N/A,TRUE,"AB_Vertrag";#N/A,#N/A,TRUE,"AB_BWL"}</definedName>
    <definedName name="tryrtyt" localSheetId="14" hidden="1">{#N/A,#N/A,TRUE,"AB_Vertrag";#N/A,#N/A,TRUE,"AB_BWL"}</definedName>
    <definedName name="tryrtyt" localSheetId="20" hidden="1">{#N/A,#N/A,TRUE,"AB_Vertrag";#N/A,#N/A,TRUE,"AB_BWL"}</definedName>
    <definedName name="tryrtyt" localSheetId="21" hidden="1">{#N/A,#N/A,TRUE,"AB_Vertrag";#N/A,#N/A,TRUE,"AB_BWL"}</definedName>
    <definedName name="tryrtyt" localSheetId="22">"{#N/A;#N/A;TRUE;""AB_Vertrag""|#N/A;#N/A;TRUE;""AB_BWL""}"</definedName>
    <definedName name="tryrtyt" localSheetId="23" hidden="1">{#N/A,#N/A,TRUE,"AB_Vertrag";#N/A,#N/A,TRUE,"AB_BWL"}</definedName>
    <definedName name="tryrtyt" localSheetId="24" hidden="1">{#N/A,#N/A,TRUE,"AB_Vertrag";#N/A,#N/A,TRUE,"AB_BWL"}</definedName>
    <definedName name="tryrtyt" localSheetId="18" hidden="1">{#N/A,#N/A,TRUE,"AB_Vertrag";#N/A,#N/A,TRUE,"AB_BWL"}</definedName>
    <definedName name="tryrtyt" localSheetId="25">"{#N/A;#N/A;TRUE;""AB_Vertrag""|#N/A;#N/A;TRUE;""AB_BWL""}"</definedName>
    <definedName name="tryrtyt" localSheetId="1">"{#N/A;#N/A;TRUE;""AB_Vertrag""|#N/A;#N/A;TRUE;""AB_BWL""}"</definedName>
    <definedName name="tryrtyt" localSheetId="30" hidden="1">{#N/A,#N/A,TRUE,"AB_Vertrag";#N/A,#N/A,TRUE,"AB_BWL"}</definedName>
    <definedName name="tryrtyt" localSheetId="19" hidden="1">{#N/A,#N/A,TRUE,"AB_Vertrag";#N/A,#N/A,TRUE,"AB_BWL"}</definedName>
    <definedName name="tryrtyt" localSheetId="31" hidden="1">{#N/A,#N/A,TRUE,"AB_Vertrag";#N/A,#N/A,TRUE,"AB_BWL"}</definedName>
    <definedName name="tryrtyt" localSheetId="29">"{#N/A;#N/A;TRUE;""AB_Vertrag""|#N/A;#N/A;TRUE;""AB_BWL""}"</definedName>
    <definedName name="tryrtyt" localSheetId="5" hidden="1">{#N/A,#N/A,TRUE,"AB_Vertrag";#N/A,#N/A,TRUE,"AB_BWL"}</definedName>
    <definedName name="tryrtyt" hidden="1">{#N/A,#N/A,TRUE,"AB_Vertrag";#N/A,#N/A,TRUE,"AB_BWL"}</definedName>
    <definedName name="tt" localSheetId="10" hidden="1">{#N/A,#N/A,TRUE,"AB_Vertrag";#N/A,#N/A,TRUE,"AB_BWL"}</definedName>
    <definedName name="tt" localSheetId="14" hidden="1">{#N/A,#N/A,TRUE,"AB_Vertrag";#N/A,#N/A,TRUE,"AB_BWL"}</definedName>
    <definedName name="tt" localSheetId="20" hidden="1">{#N/A,#N/A,TRUE,"AB_Vertrag";#N/A,#N/A,TRUE,"AB_BWL"}</definedName>
    <definedName name="tt" localSheetId="21" hidden="1">{#N/A,#N/A,TRUE,"AB_Vertrag";#N/A,#N/A,TRUE,"AB_BWL"}</definedName>
    <definedName name="tt" localSheetId="22">"{#N/A;#N/A;TRUE;""AB_Vertrag""|#N/A;#N/A;TRUE;""AB_BWL""}"</definedName>
    <definedName name="tt" localSheetId="23" hidden="1">{#N/A,#N/A,TRUE,"AB_Vertrag";#N/A,#N/A,TRUE,"AB_BWL"}</definedName>
    <definedName name="tt" localSheetId="24" hidden="1">{#N/A,#N/A,TRUE,"AB_Vertrag";#N/A,#N/A,TRUE,"AB_BWL"}</definedName>
    <definedName name="tt" localSheetId="18" hidden="1">{#N/A,#N/A,TRUE,"AB_Vertrag";#N/A,#N/A,TRUE,"AB_BWL"}</definedName>
    <definedName name="tt" localSheetId="25">"{#N/A;#N/A;TRUE;""AB_Vertrag""|#N/A;#N/A;TRUE;""AB_BWL""}"</definedName>
    <definedName name="tt" localSheetId="1">"{#N/A;#N/A;TRUE;""AB_Vertrag""|#N/A;#N/A;TRUE;""AB_BWL""}"</definedName>
    <definedName name="tt" localSheetId="30" hidden="1">{#N/A,#N/A,TRUE,"AB_Vertrag";#N/A,#N/A,TRUE,"AB_BWL"}</definedName>
    <definedName name="tt" localSheetId="19" hidden="1">{#N/A,#N/A,TRUE,"AB_Vertrag";#N/A,#N/A,TRUE,"AB_BWL"}</definedName>
    <definedName name="tt" localSheetId="31" hidden="1">{#N/A,#N/A,TRUE,"AB_Vertrag";#N/A,#N/A,TRUE,"AB_BWL"}</definedName>
    <definedName name="tt" localSheetId="29">"{#N/A;#N/A;TRUE;""AB_Vertrag""|#N/A;#N/A;TRUE;""AB_BWL""}"</definedName>
    <definedName name="tt" localSheetId="5" hidden="1">{#N/A,#N/A,TRUE,"AB_Vertrag";#N/A,#N/A,TRUE,"AB_BWL"}</definedName>
    <definedName name="tt" hidden="1">{#N/A,#N/A,TRUE,"AB_Vertrag";#N/A,#N/A,TRUE,"AB_BWL"}</definedName>
    <definedName name="tuhtdyryr" localSheetId="10" hidden="1">{#N/A,#N/A,TRUE,"AB_Vertrag";#N/A,#N/A,TRUE,"AB_BWL"}</definedName>
    <definedName name="tuhtdyryr" localSheetId="14" hidden="1">{#N/A,#N/A,TRUE,"AB_Vertrag";#N/A,#N/A,TRUE,"AB_BWL"}</definedName>
    <definedName name="tuhtdyryr" localSheetId="20" hidden="1">{#N/A,#N/A,TRUE,"AB_Vertrag";#N/A,#N/A,TRUE,"AB_BWL"}</definedName>
    <definedName name="tuhtdyryr" localSheetId="21" hidden="1">{#N/A,#N/A,TRUE,"AB_Vertrag";#N/A,#N/A,TRUE,"AB_BWL"}</definedName>
    <definedName name="tuhtdyryr" localSheetId="22">"{#N/A;#N/A;TRUE;""AB_Vertrag""|#N/A;#N/A;TRUE;""AB_BWL""}"</definedName>
    <definedName name="tuhtdyryr" localSheetId="23" hidden="1">{#N/A,#N/A,TRUE,"AB_Vertrag";#N/A,#N/A,TRUE,"AB_BWL"}</definedName>
    <definedName name="tuhtdyryr" localSheetId="24" hidden="1">{#N/A,#N/A,TRUE,"AB_Vertrag";#N/A,#N/A,TRUE,"AB_BWL"}</definedName>
    <definedName name="tuhtdyryr" localSheetId="18" hidden="1">{#N/A,#N/A,TRUE,"AB_Vertrag";#N/A,#N/A,TRUE,"AB_BWL"}</definedName>
    <definedName name="tuhtdyryr" localSheetId="25">"{#N/A;#N/A;TRUE;""AB_Vertrag""|#N/A;#N/A;TRUE;""AB_BWL""}"</definedName>
    <definedName name="tuhtdyryr" localSheetId="1">"{#N/A;#N/A;TRUE;""AB_Vertrag""|#N/A;#N/A;TRUE;""AB_BWL""}"</definedName>
    <definedName name="tuhtdyryr" localSheetId="30" hidden="1">{#N/A,#N/A,TRUE,"AB_Vertrag";#N/A,#N/A,TRUE,"AB_BWL"}</definedName>
    <definedName name="tuhtdyryr" localSheetId="19" hidden="1">{#N/A,#N/A,TRUE,"AB_Vertrag";#N/A,#N/A,TRUE,"AB_BWL"}</definedName>
    <definedName name="tuhtdyryr" localSheetId="31" hidden="1">{#N/A,#N/A,TRUE,"AB_Vertrag";#N/A,#N/A,TRUE,"AB_BWL"}</definedName>
    <definedName name="tuhtdyryr" localSheetId="29">"{#N/A;#N/A;TRUE;""AB_Vertrag""|#N/A;#N/A;TRUE;""AB_BWL""}"</definedName>
    <definedName name="tuhtdyryr" localSheetId="5" hidden="1">{#N/A,#N/A,TRUE,"AB_Vertrag";#N/A,#N/A,TRUE,"AB_BWL"}</definedName>
    <definedName name="tuhtdyryr" hidden="1">{#N/A,#N/A,TRUE,"AB_Vertrag";#N/A,#N/A,TRUE,"AB_BWL"}</definedName>
    <definedName name="TURNOVER" localSheetId="22">"['file:///D:/ManAccs05/QF1/Todo%20report.xls'#$'Data Turnover'.$A$9:.$I$113]"</definedName>
    <definedName name="TURNOVER" localSheetId="25">"['file:///D:/ManAccs05/QF1/Todo%20report.xls'#$'Data Turnover'.$A$9:.$I$113]"</definedName>
    <definedName name="TURNOVER" localSheetId="1">"['file:///D:/ManAccs05/QF1/Todo%20report.xls'#$'Data Turnover'.$A$9:.$I$113]"</definedName>
    <definedName name="TURNOVER" localSheetId="29">"['file:///D:/ManAccs05/QF1/Todo%20report.xls'#$'Data Turnover'.$A$9:.$I$113]"</definedName>
    <definedName name="TURNOVER">'[34]Data Turnover'!$A$9:$I$113</definedName>
    <definedName name="Turnover_page" localSheetId="22">#REF!</definedName>
    <definedName name="Turnover_page" localSheetId="25">#REF!</definedName>
    <definedName name="Turnover_page" localSheetId="1">#REF!</definedName>
    <definedName name="Turnover_page" localSheetId="29">#REF!</definedName>
    <definedName name="Turnover_page">#REF!</definedName>
    <definedName name="tytyrytyrr" localSheetId="10"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14"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0"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1"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2"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3"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4"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18"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5"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1"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30"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19"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31"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29"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localSheetId="5" hidden="1">{#N/A,#N/A,TRUE,"Basisdaten";#N/A,#N/A,TRUE,"Betriebsrestaurant";#N/A,#N/A,TRUE,"Zwischenverpflegung";#N/A,#N/A,TRUE,"Automaten";#N/A,#N/A,TRUE,"Etagenservice";#N/A,#N/A,TRUE,"Gästebereich";#N/A,#N/A,TRUE,"Kst_1";#N/A,#N/A,TRUE,"Sonderveranstaltungen";#N/A,#N/A,TRUE,"Kst_2";#N/A,#N/A,TRUE,"Kst_3";#N/A,#N/A,TRUE,"Kst_4";#N/A,#N/A,TRUE,"Kst_5";#N/A,#N/A,TRUE,"Namen"}</definedName>
    <definedName name="tytyrytyrr" hidden="1">{#N/A,#N/A,TRUE,"Basisdaten";#N/A,#N/A,TRUE,"Betriebsrestaurant";#N/A,#N/A,TRUE,"Zwischenverpflegung";#N/A,#N/A,TRUE,"Automaten";#N/A,#N/A,TRUE,"Etagenservice";#N/A,#N/A,TRUE,"Gästebereich";#N/A,#N/A,TRUE,"Kst_1";#N/A,#N/A,TRUE,"Sonderveranstaltungen";#N/A,#N/A,TRUE,"Kst_2";#N/A,#N/A,TRUE,"Kst_3";#N/A,#N/A,TRUE,"Kst_4";#N/A,#N/A,TRUE,"Kst_5";#N/A,#N/A,TRUE,"Namen"}</definedName>
    <definedName name="ujytyutrrtre" localSheetId="10" hidden="1">{#N/A,#N/A,TRUE,"AB_Vertrag";#N/A,#N/A,TRUE,"AB_BWL"}</definedName>
    <definedName name="ujytyutrrtre" localSheetId="14" hidden="1">{#N/A,#N/A,TRUE,"AB_Vertrag";#N/A,#N/A,TRUE,"AB_BWL"}</definedName>
    <definedName name="ujytyutrrtre" localSheetId="20" hidden="1">{#N/A,#N/A,TRUE,"AB_Vertrag";#N/A,#N/A,TRUE,"AB_BWL"}</definedName>
    <definedName name="ujytyutrrtre" localSheetId="21" hidden="1">{#N/A,#N/A,TRUE,"AB_Vertrag";#N/A,#N/A,TRUE,"AB_BWL"}</definedName>
    <definedName name="ujytyutrrtre" localSheetId="22">"{#N/A;#N/A;TRUE;""AB_Vertrag""|#N/A;#N/A;TRUE;""AB_BWL""}"</definedName>
    <definedName name="ujytyutrrtre" localSheetId="23" hidden="1">{#N/A,#N/A,TRUE,"AB_Vertrag";#N/A,#N/A,TRUE,"AB_BWL"}</definedName>
    <definedName name="ujytyutrrtre" localSheetId="24" hidden="1">{#N/A,#N/A,TRUE,"AB_Vertrag";#N/A,#N/A,TRUE,"AB_BWL"}</definedName>
    <definedName name="ujytyutrrtre" localSheetId="18" hidden="1">{#N/A,#N/A,TRUE,"AB_Vertrag";#N/A,#N/A,TRUE,"AB_BWL"}</definedName>
    <definedName name="ujytyutrrtre" localSheetId="25">"{#N/A;#N/A;TRUE;""AB_Vertrag""|#N/A;#N/A;TRUE;""AB_BWL""}"</definedName>
    <definedName name="ujytyutrrtre" localSheetId="1">"{#N/A;#N/A;TRUE;""AB_Vertrag""|#N/A;#N/A;TRUE;""AB_BWL""}"</definedName>
    <definedName name="ujytyutrrtre" localSheetId="30" hidden="1">{#N/A,#N/A,TRUE,"AB_Vertrag";#N/A,#N/A,TRUE,"AB_BWL"}</definedName>
    <definedName name="ujytyutrrtre" localSheetId="19" hidden="1">{#N/A,#N/A,TRUE,"AB_Vertrag";#N/A,#N/A,TRUE,"AB_BWL"}</definedName>
    <definedName name="ujytyutrrtre" localSheetId="31" hidden="1">{#N/A,#N/A,TRUE,"AB_Vertrag";#N/A,#N/A,TRUE,"AB_BWL"}</definedName>
    <definedName name="ujytyutrrtre" localSheetId="29">"{#N/A;#N/A;TRUE;""AB_Vertrag""|#N/A;#N/A;TRUE;""AB_BWL""}"</definedName>
    <definedName name="ujytyutrrtre" localSheetId="5" hidden="1">{#N/A,#N/A,TRUE,"AB_Vertrag";#N/A,#N/A,TRUE,"AB_BWL"}</definedName>
    <definedName name="ujytyutrrtre" hidden="1">{#N/A,#N/A,TRUE,"AB_Vertrag";#N/A,#N/A,TRUE,"AB_BWL"}</definedName>
    <definedName name="ukkuyiytuy5" localSheetId="10" hidden="1">{#N/A,#N/A,TRUE,"AB_Vertrag";#N/A,#N/A,TRUE,"AB_BWL"}</definedName>
    <definedName name="ukkuyiytuy5" localSheetId="14" hidden="1">{#N/A,#N/A,TRUE,"AB_Vertrag";#N/A,#N/A,TRUE,"AB_BWL"}</definedName>
    <definedName name="ukkuyiytuy5" localSheetId="20" hidden="1">{#N/A,#N/A,TRUE,"AB_Vertrag";#N/A,#N/A,TRUE,"AB_BWL"}</definedName>
    <definedName name="ukkuyiytuy5" localSheetId="21" hidden="1">{#N/A,#N/A,TRUE,"AB_Vertrag";#N/A,#N/A,TRUE,"AB_BWL"}</definedName>
    <definedName name="ukkuyiytuy5" localSheetId="22">"{#N/A;#N/A;TRUE;""AB_Vertrag""|#N/A;#N/A;TRUE;""AB_BWL""}"</definedName>
    <definedName name="ukkuyiytuy5" localSheetId="23" hidden="1">{#N/A,#N/A,TRUE,"AB_Vertrag";#N/A,#N/A,TRUE,"AB_BWL"}</definedName>
    <definedName name="ukkuyiytuy5" localSheetId="24" hidden="1">{#N/A,#N/A,TRUE,"AB_Vertrag";#N/A,#N/A,TRUE,"AB_BWL"}</definedName>
    <definedName name="ukkuyiytuy5" localSheetId="18" hidden="1">{#N/A,#N/A,TRUE,"AB_Vertrag";#N/A,#N/A,TRUE,"AB_BWL"}</definedName>
    <definedName name="ukkuyiytuy5" localSheetId="25">"{#N/A;#N/A;TRUE;""AB_Vertrag""|#N/A;#N/A;TRUE;""AB_BWL""}"</definedName>
    <definedName name="ukkuyiytuy5" localSheetId="1">"{#N/A;#N/A;TRUE;""AB_Vertrag""|#N/A;#N/A;TRUE;""AB_BWL""}"</definedName>
    <definedName name="ukkuyiytuy5" localSheetId="30" hidden="1">{#N/A,#N/A,TRUE,"AB_Vertrag";#N/A,#N/A,TRUE,"AB_BWL"}</definedName>
    <definedName name="ukkuyiytuy5" localSheetId="19" hidden="1">{#N/A,#N/A,TRUE,"AB_Vertrag";#N/A,#N/A,TRUE,"AB_BWL"}</definedName>
    <definedName name="ukkuyiytuy5" localSheetId="31" hidden="1">{#N/A,#N/A,TRUE,"AB_Vertrag";#N/A,#N/A,TRUE,"AB_BWL"}</definedName>
    <definedName name="ukkuyiytuy5" localSheetId="29">"{#N/A;#N/A;TRUE;""AB_Vertrag""|#N/A;#N/A;TRUE;""AB_BWL""}"</definedName>
    <definedName name="ukkuyiytuy5" localSheetId="5" hidden="1">{#N/A,#N/A,TRUE,"AB_Vertrag";#N/A,#N/A,TRUE,"AB_BWL"}</definedName>
    <definedName name="ukkuyiytuy5" hidden="1">{#N/A,#N/A,TRUE,"AB_Vertrag";#N/A,#N/A,TRUE,"AB_BWL"}</definedName>
    <definedName name="ukyuyiyti" localSheetId="10" hidden="1">{#N/A,#N/A,TRUE,"AB_Vertrag";#N/A,#N/A,TRUE,"AB_BWL"}</definedName>
    <definedName name="ukyuyiyti" localSheetId="14" hidden="1">{#N/A,#N/A,TRUE,"AB_Vertrag";#N/A,#N/A,TRUE,"AB_BWL"}</definedName>
    <definedName name="ukyuyiyti" localSheetId="20" hidden="1">{#N/A,#N/A,TRUE,"AB_Vertrag";#N/A,#N/A,TRUE,"AB_BWL"}</definedName>
    <definedName name="ukyuyiyti" localSheetId="21" hidden="1">{#N/A,#N/A,TRUE,"AB_Vertrag";#N/A,#N/A,TRUE,"AB_BWL"}</definedName>
    <definedName name="ukyuyiyti" localSheetId="22">"{#N/A;#N/A;TRUE;""AB_Vertrag""|#N/A;#N/A;TRUE;""AB_BWL""}"</definedName>
    <definedName name="ukyuyiyti" localSheetId="23" hidden="1">{#N/A,#N/A,TRUE,"AB_Vertrag";#N/A,#N/A,TRUE,"AB_BWL"}</definedName>
    <definedName name="ukyuyiyti" localSheetId="24" hidden="1">{#N/A,#N/A,TRUE,"AB_Vertrag";#N/A,#N/A,TRUE,"AB_BWL"}</definedName>
    <definedName name="ukyuyiyti" localSheetId="18" hidden="1">{#N/A,#N/A,TRUE,"AB_Vertrag";#N/A,#N/A,TRUE,"AB_BWL"}</definedName>
    <definedName name="ukyuyiyti" localSheetId="25">"{#N/A;#N/A;TRUE;""AB_Vertrag""|#N/A;#N/A;TRUE;""AB_BWL""}"</definedName>
    <definedName name="ukyuyiyti" localSheetId="1">"{#N/A;#N/A;TRUE;""AB_Vertrag""|#N/A;#N/A;TRUE;""AB_BWL""}"</definedName>
    <definedName name="ukyuyiyti" localSheetId="30" hidden="1">{#N/A,#N/A,TRUE,"AB_Vertrag";#N/A,#N/A,TRUE,"AB_BWL"}</definedName>
    <definedName name="ukyuyiyti" localSheetId="19" hidden="1">{#N/A,#N/A,TRUE,"AB_Vertrag";#N/A,#N/A,TRUE,"AB_BWL"}</definedName>
    <definedName name="ukyuyiyti" localSheetId="31" hidden="1">{#N/A,#N/A,TRUE,"AB_Vertrag";#N/A,#N/A,TRUE,"AB_BWL"}</definedName>
    <definedName name="ukyuyiyti" localSheetId="29">"{#N/A;#N/A;TRUE;""AB_Vertrag""|#N/A;#N/A;TRUE;""AB_BWL""}"</definedName>
    <definedName name="ukyuyiyti" localSheetId="5" hidden="1">{#N/A,#N/A,TRUE,"AB_Vertrag";#N/A,#N/A,TRUE,"AB_BWL"}</definedName>
    <definedName name="ukyuyiyti" hidden="1">{#N/A,#N/A,TRUE,"AB_Vertrag";#N/A,#N/A,TRUE,"AB_BWL"}</definedName>
    <definedName name="under_1k">#REF!</definedName>
    <definedName name="Unlimited_patient_band">#REF!</definedName>
    <definedName name="uyiytiyti" localSheetId="10" hidden="1">{#N/A,#N/A,TRUE,"AB_Vertrag";#N/A,#N/A,TRUE,"AB_BWL"}</definedName>
    <definedName name="uyiytiyti" localSheetId="14" hidden="1">{#N/A,#N/A,TRUE,"AB_Vertrag";#N/A,#N/A,TRUE,"AB_BWL"}</definedName>
    <definedName name="uyiytiyti" localSheetId="20" hidden="1">{#N/A,#N/A,TRUE,"AB_Vertrag";#N/A,#N/A,TRUE,"AB_BWL"}</definedName>
    <definedName name="uyiytiyti" localSheetId="21" hidden="1">{#N/A,#N/A,TRUE,"AB_Vertrag";#N/A,#N/A,TRUE,"AB_BWL"}</definedName>
    <definedName name="uyiytiyti" localSheetId="22">"{#N/A;#N/A;TRUE;""AB_Vertrag""|#N/A;#N/A;TRUE;""AB_BWL""}"</definedName>
    <definedName name="uyiytiyti" localSheetId="23" hidden="1">{#N/A,#N/A,TRUE,"AB_Vertrag";#N/A,#N/A,TRUE,"AB_BWL"}</definedName>
    <definedName name="uyiytiyti" localSheetId="24" hidden="1">{#N/A,#N/A,TRUE,"AB_Vertrag";#N/A,#N/A,TRUE,"AB_BWL"}</definedName>
    <definedName name="uyiytiyti" localSheetId="18" hidden="1">{#N/A,#N/A,TRUE,"AB_Vertrag";#N/A,#N/A,TRUE,"AB_BWL"}</definedName>
    <definedName name="uyiytiyti" localSheetId="25">"{#N/A;#N/A;TRUE;""AB_Vertrag""|#N/A;#N/A;TRUE;""AB_BWL""}"</definedName>
    <definedName name="uyiytiyti" localSheetId="1">"{#N/A;#N/A;TRUE;""AB_Vertrag""|#N/A;#N/A;TRUE;""AB_BWL""}"</definedName>
    <definedName name="uyiytiyti" localSheetId="30" hidden="1">{#N/A,#N/A,TRUE,"AB_Vertrag";#N/A,#N/A,TRUE,"AB_BWL"}</definedName>
    <definedName name="uyiytiyti" localSheetId="19" hidden="1">{#N/A,#N/A,TRUE,"AB_Vertrag";#N/A,#N/A,TRUE,"AB_BWL"}</definedName>
    <definedName name="uyiytiyti" localSheetId="31" hidden="1">{#N/A,#N/A,TRUE,"AB_Vertrag";#N/A,#N/A,TRUE,"AB_BWL"}</definedName>
    <definedName name="uyiytiyti" localSheetId="29">"{#N/A;#N/A;TRUE;""AB_Vertrag""|#N/A;#N/A;TRUE;""AB_BWL""}"</definedName>
    <definedName name="uyiytiyti" localSheetId="5" hidden="1">{#N/A,#N/A,TRUE,"AB_Vertrag";#N/A,#N/A,TRUE,"AB_BWL"}</definedName>
    <definedName name="uyiytiyti" hidden="1">{#N/A,#N/A,TRUE,"AB_Vertrag";#N/A,#N/A,TRUE,"AB_BWL"}</definedName>
    <definedName name="uyiyuru" localSheetId="10" hidden="1">{#N/A,#N/A,TRUE,"AB_Vertrag";#N/A,#N/A,TRUE,"AB_BWL"}</definedName>
    <definedName name="uyiyuru" localSheetId="14" hidden="1">{#N/A,#N/A,TRUE,"AB_Vertrag";#N/A,#N/A,TRUE,"AB_BWL"}</definedName>
    <definedName name="uyiyuru" localSheetId="20" hidden="1">{#N/A,#N/A,TRUE,"AB_Vertrag";#N/A,#N/A,TRUE,"AB_BWL"}</definedName>
    <definedName name="uyiyuru" localSheetId="21" hidden="1">{#N/A,#N/A,TRUE,"AB_Vertrag";#N/A,#N/A,TRUE,"AB_BWL"}</definedName>
    <definedName name="uyiyuru" localSheetId="22">"{#N/A;#N/A;TRUE;""AB_Vertrag""|#N/A;#N/A;TRUE;""AB_BWL""}"</definedName>
    <definedName name="uyiyuru" localSheetId="23" hidden="1">{#N/A,#N/A,TRUE,"AB_Vertrag";#N/A,#N/A,TRUE,"AB_BWL"}</definedName>
    <definedName name="uyiyuru" localSheetId="24" hidden="1">{#N/A,#N/A,TRUE,"AB_Vertrag";#N/A,#N/A,TRUE,"AB_BWL"}</definedName>
    <definedName name="uyiyuru" localSheetId="18" hidden="1">{#N/A,#N/A,TRUE,"AB_Vertrag";#N/A,#N/A,TRUE,"AB_BWL"}</definedName>
    <definedName name="uyiyuru" localSheetId="25">"{#N/A;#N/A;TRUE;""AB_Vertrag""|#N/A;#N/A;TRUE;""AB_BWL""}"</definedName>
    <definedName name="uyiyuru" localSheetId="1">"{#N/A;#N/A;TRUE;""AB_Vertrag""|#N/A;#N/A;TRUE;""AB_BWL""}"</definedName>
    <definedName name="uyiyuru" localSheetId="30" hidden="1">{#N/A,#N/A,TRUE,"AB_Vertrag";#N/A,#N/A,TRUE,"AB_BWL"}</definedName>
    <definedName name="uyiyuru" localSheetId="19" hidden="1">{#N/A,#N/A,TRUE,"AB_Vertrag";#N/A,#N/A,TRUE,"AB_BWL"}</definedName>
    <definedName name="uyiyuru" localSheetId="31" hidden="1">{#N/A,#N/A,TRUE,"AB_Vertrag";#N/A,#N/A,TRUE,"AB_BWL"}</definedName>
    <definedName name="uyiyuru" localSheetId="29">"{#N/A;#N/A;TRUE;""AB_Vertrag""|#N/A;#N/A;TRUE;""AB_BWL""}"</definedName>
    <definedName name="uyiyuru" localSheetId="5" hidden="1">{#N/A,#N/A,TRUE,"AB_Vertrag";#N/A,#N/A,TRUE,"AB_BWL"}</definedName>
    <definedName name="uyiyuru" hidden="1">{#N/A,#N/A,TRUE,"AB_Vertrag";#N/A,#N/A,TRUE,"AB_BWL"}</definedName>
    <definedName name="uyyuryurt" localSheetId="10"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14"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0"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1"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2"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3"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4"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18"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5"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1"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30"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19"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31"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29"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localSheetId="5" hidden="1">{#N/A,#N/A,TRUE,"Basisdaten";#N/A,#N/A,TRUE,"Betriebsrestaurant";#N/A,#N/A,TRUE,"Zwischenverpflegung";#N/A,#N/A,TRUE,"Automaten";#N/A,#N/A,TRUE,"Etagenservice";#N/A,#N/A,TRUE,"Gästebereich";#N/A,#N/A,TRUE,"Kst_1";#N/A,#N/A,TRUE,"Sonderveranstaltungen";#N/A,#N/A,TRUE,"Kst_2";#N/A,#N/A,TRUE,"Kst_3";#N/A,#N/A,TRUE,"Kst_4";#N/A,#N/A,TRUE,"Kst_5";#N/A,#N/A,TRUE,"Namen"}</definedName>
    <definedName name="uyyuryurt" hidden="1">{#N/A,#N/A,TRUE,"Basisdaten";#N/A,#N/A,TRUE,"Betriebsrestaurant";#N/A,#N/A,TRUE,"Zwischenverpflegung";#N/A,#N/A,TRUE,"Automaten";#N/A,#N/A,TRUE,"Etagenservice";#N/A,#N/A,TRUE,"Gästebereich";#N/A,#N/A,TRUE,"Kst_1";#N/A,#N/A,TRUE,"Sonderveranstaltungen";#N/A,#N/A,TRUE,"Kst_2";#N/A,#N/A,TRUE,"Kst_3";#N/A,#N/A,TRUE,"Kst_4";#N/A,#N/A,TRUE,"Kst_5";#N/A,#N/A,TRUE,"Namen"}</definedName>
    <definedName name="VAR" localSheetId="22">#REF!</definedName>
    <definedName name="VAR" localSheetId="25">#REF!</definedName>
    <definedName name="VAR" localSheetId="1">#REF!</definedName>
    <definedName name="VAR" localSheetId="29">#REF!</definedName>
    <definedName name="VAR">#REF!</definedName>
    <definedName name="VARPG" localSheetId="22">#REF!</definedName>
    <definedName name="VARPG" localSheetId="25">#REF!</definedName>
    <definedName name="VARPG" localSheetId="1">#REF!</definedName>
    <definedName name="VARPG" localSheetId="29">#REF!</definedName>
    <definedName name="VARPG">#REF!</definedName>
    <definedName name="vfasfa" localSheetId="10" hidden="1">{#N/A,#N/A,TRUE,"AB_Vertrag";#N/A,#N/A,TRUE,"AB_BWL"}</definedName>
    <definedName name="vfasfa" localSheetId="14" hidden="1">{#N/A,#N/A,TRUE,"AB_Vertrag";#N/A,#N/A,TRUE,"AB_BWL"}</definedName>
    <definedName name="vfasfa" localSheetId="20" hidden="1">{#N/A,#N/A,TRUE,"AB_Vertrag";#N/A,#N/A,TRUE,"AB_BWL"}</definedName>
    <definedName name="vfasfa" localSheetId="21" hidden="1">{#N/A,#N/A,TRUE,"AB_Vertrag";#N/A,#N/A,TRUE,"AB_BWL"}</definedName>
    <definedName name="vfasfa" localSheetId="22">"{#N/A;#N/A;TRUE;""AB_Vertrag""|#N/A;#N/A;TRUE;""AB_BWL""}"</definedName>
    <definedName name="vfasfa" localSheetId="23" hidden="1">{#N/A,#N/A,TRUE,"AB_Vertrag";#N/A,#N/A,TRUE,"AB_BWL"}</definedName>
    <definedName name="vfasfa" localSheetId="24" hidden="1">{#N/A,#N/A,TRUE,"AB_Vertrag";#N/A,#N/A,TRUE,"AB_BWL"}</definedName>
    <definedName name="vfasfa" localSheetId="18" hidden="1">{#N/A,#N/A,TRUE,"AB_Vertrag";#N/A,#N/A,TRUE,"AB_BWL"}</definedName>
    <definedName name="vfasfa" localSheetId="25">"{#N/A;#N/A;TRUE;""AB_Vertrag""|#N/A;#N/A;TRUE;""AB_BWL""}"</definedName>
    <definedName name="vfasfa" localSheetId="1">"{#N/A;#N/A;TRUE;""AB_Vertrag""|#N/A;#N/A;TRUE;""AB_BWL""}"</definedName>
    <definedName name="vfasfa" localSheetId="30" hidden="1">{#N/A,#N/A,TRUE,"AB_Vertrag";#N/A,#N/A,TRUE,"AB_BWL"}</definedName>
    <definedName name="vfasfa" localSheetId="19" hidden="1">{#N/A,#N/A,TRUE,"AB_Vertrag";#N/A,#N/A,TRUE,"AB_BWL"}</definedName>
    <definedName name="vfasfa" localSheetId="31" hidden="1">{#N/A,#N/A,TRUE,"AB_Vertrag";#N/A,#N/A,TRUE,"AB_BWL"}</definedName>
    <definedName name="vfasfa" localSheetId="29">"{#N/A;#N/A;TRUE;""AB_Vertrag""|#N/A;#N/A;TRUE;""AB_BWL""}"</definedName>
    <definedName name="vfasfa" localSheetId="5" hidden="1">{#N/A,#N/A,TRUE,"AB_Vertrag";#N/A,#N/A,TRUE,"AB_BWL"}</definedName>
    <definedName name="vfasfa" hidden="1">{#N/A,#N/A,TRUE,"AB_Vertrag";#N/A,#N/A,TRUE,"AB_BWL"}</definedName>
    <definedName name="Vizient_Members_Op_Info">#REF!</definedName>
    <definedName name="vnnbnf" localSheetId="22">#REF!</definedName>
    <definedName name="vnnbnf" localSheetId="25">#REF!</definedName>
    <definedName name="vnnbnf" localSheetId="1">#REF!</definedName>
    <definedName name="vnnbnf" localSheetId="29">#REF!</definedName>
    <definedName name="vnnbnf">#REF!</definedName>
    <definedName name="Weeks" localSheetId="22">"['file:///D:/ManAccs05/QF1/Todo%20report.xls'#$POV.$B$17]"</definedName>
    <definedName name="Weeks" localSheetId="25">"['file:///D:/ManAccs05/QF1/Todo%20report.xls'#$POV.$B$17]"</definedName>
    <definedName name="Weeks" localSheetId="1">"['file:///D:/ManAccs05/QF1/Todo%20report.xls'#$POV.$B$17]"</definedName>
    <definedName name="Weeks" localSheetId="29">"['file:///D:/ManAccs05/QF1/Todo%20report.xls'#$POV.$B$17]"</definedName>
    <definedName name="Weeks">[34]POV!$B$17</definedName>
    <definedName name="Wellspring" localSheetId="22">"['https://healthcare.huronconsultinggroup.com/Documents%20and%20Settings/dkatavic/My%20Documents/Memorial%20Hermann%20(MH)/Data%20Trackers/MH%20Master%20Data%20Listing%208.18.10.xlsx'#$Sheet2.$C$2:.$C$13]"</definedName>
    <definedName name="Wellspring" localSheetId="25">"['https://healthcare.huronconsultinggroup.com/Documents%20and%20Settings/dkatavic/My%20Documents/Memorial%20Hermann%20(MH)/Data%20Trackers/MH%20Master%20Data%20Listing%208.18.10.xlsx'#$Sheet2.$C$2:.$C$13]"</definedName>
    <definedName name="Wellspring" localSheetId="1">"['https://healthcare.huronconsultinggroup.com/Documents%20and%20Settings/dkatavic/My%20Documents/Memorial%20Hermann%20(MH)/Data%20Trackers/MH%20Master%20Data%20Listing%208.18.10.xlsx'#$Sheet2.$C$2:.$C$13]"</definedName>
    <definedName name="Wellspring" localSheetId="29">"['https://healthcare.huronconsultinggroup.com/Documents%20and%20Settings/dkatavic/My%20Documents/Memorial%20Hermann%20(MH)/Data%20Trackers/MH%20Master%20Data%20Listing%208.18.10.xlsx'#$Sheet2.$C$2:.$C$13]"</definedName>
    <definedName name="Wellspring">[26]Sheet2!$C$2:$C$13</definedName>
    <definedName name="WEST" localSheetId="22">#REF!</definedName>
    <definedName name="WEST" localSheetId="25">#REF!</definedName>
    <definedName name="WEST" localSheetId="1">#REF!</definedName>
    <definedName name="WEST" localSheetId="29">#REF!</definedName>
    <definedName name="WEST">#REF!</definedName>
    <definedName name="WESTHEAD" localSheetId="22">#REF!</definedName>
    <definedName name="WESTHEAD" localSheetId="25">#REF!</definedName>
    <definedName name="WESTHEAD" localSheetId="1">#REF!</definedName>
    <definedName name="WESTHEAD" localSheetId="29">#REF!</definedName>
    <definedName name="WESTHEAD">#REF!</definedName>
    <definedName name="WestMissBranch" localSheetId="22">"['file:///D:/CAN_FINA/1%20Bluebook%20Reporting/07mgmt/07mgmt03/Canteen/Testcanteen.xls'#$'VBranch 1a'.$D$66:.$R$165]"</definedName>
    <definedName name="WestMissBranch" localSheetId="25">"['file:///D:/CAN_FINA/1%20Bluebook%20Reporting/07mgmt/07mgmt03/Canteen/Testcanteen.xls'#$'VBranch 1a'.$D$66:.$R$165]"</definedName>
    <definedName name="WestMissBranch" localSheetId="1">"['file:///D:/CAN_FINA/1%20Bluebook%20Reporting/07mgmt/07mgmt03/Canteen/Testcanteen.xls'#$'VBranch 1a'.$D$66:.$R$165]"</definedName>
    <definedName name="WestMissBranch" localSheetId="29">"['file:///D:/CAN_FINA/1%20Bluebook%20Reporting/07mgmt/07mgmt03/Canteen/Testcanteen.xls'#$'VBranch 1a'.$D$66:.$R$165]"</definedName>
    <definedName name="WestMissBranch">'[31]VBranch 1a'!$D$66:$R$165</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2">"{#N/A;#N/A;FALSE;""Aging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25">"{#N/A;#N/A;FALSE;""Aging Summary""|#N/A;#N/A;FALSE;""Ratio Analysis""|#N/A;#N/A;FALSE;""Test 120 Day Accts""|#N/A;#N/A;FALSE;""Tickmarks""}"</definedName>
    <definedName name="wrn.Aging._.and._.Trend._.Analysis." localSheetId="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0"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14"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0"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16"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1"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2"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3"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4"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18"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5"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1"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30"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19"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31"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29"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localSheetId="5"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 hidden="1">{#N/A,#N/A,FALSE,"ANES";#N/A,#N/A,FALSE,"DENT";#N/A,#N/A,FALSE,"DERM";#N/A,#N/A,FALSE,"EMER";#N/A,#N/A,FALSE,"FAM";#N/A,#N/A,FALSE,"MED";#N/A,#N/A,FALSE,"NEUR";#N/A,#N/A,FALSE,"NEUROSURG";#N/A,#N/A,FALSE,"OBGYN";#N/A,#N/A,FALSE,"OPTH";#N/A,#N/A,FALSE,"PATH";#N/A,#N/A,FALSE,"PEDS";#N/A,#N/A,FALSE,"PSYC";#N/A,#N/A,FALSE,"RADONC";#N/A,#N/A,FALSE,"RAD";#N/A,#N/A,FALSE,"REHAB";#N/A,#N/A,FALSE,"RESPTHSTC";#N/A,#N/A,FALSE,"TCU";#N/A,#N/A,FALSE,"SURG";#N/A,#N/A,FALSE,"OTHANC";#N/A,#N/A,FALSE,"CC";#N/A,#N/A,FALSE,"STC"}</definedName>
    <definedName name="wrn.all_years." localSheetId="10" hidden="1">{#N/A,#N/A,FALSE,"Austria"}</definedName>
    <definedName name="wrn.all_years." localSheetId="14" hidden="1">{#N/A,#N/A,FALSE,"Austria"}</definedName>
    <definedName name="wrn.all_years." localSheetId="20" hidden="1">{#N/A,#N/A,FALSE,"Austria"}</definedName>
    <definedName name="wrn.all_years." localSheetId="16" hidden="1">{#N/A,#N/A,FALSE,"Austria"}</definedName>
    <definedName name="wrn.all_years." localSheetId="21" hidden="1">{#N/A,#N/A,FALSE,"Austria"}</definedName>
    <definedName name="wrn.all_years." localSheetId="22">"{#N/A;#N/A;FALSE;""Austria""}"</definedName>
    <definedName name="wrn.all_years." localSheetId="23" hidden="1">{#N/A,#N/A,FALSE,"Austria"}</definedName>
    <definedName name="wrn.all_years." localSheetId="24" hidden="1">{#N/A,#N/A,FALSE,"Austria"}</definedName>
    <definedName name="wrn.all_years." localSheetId="18" hidden="1">{#N/A,#N/A,FALSE,"Austria"}</definedName>
    <definedName name="wrn.all_years." localSheetId="25">"{#N/A;#N/A;FALSE;""Austria""}"</definedName>
    <definedName name="wrn.all_years." localSheetId="1">"{#N/A;#N/A;FALSE;""Austria""}"</definedName>
    <definedName name="wrn.all_years." localSheetId="30" hidden="1">{#N/A,#N/A,FALSE,"Austria"}</definedName>
    <definedName name="wrn.all_years." localSheetId="19" hidden="1">{#N/A,#N/A,FALSE,"Austria"}</definedName>
    <definedName name="wrn.all_years." localSheetId="31" hidden="1">{#N/A,#N/A,FALSE,"Austria"}</definedName>
    <definedName name="wrn.all_years." localSheetId="29">"{#N/A;#N/A;FALSE;""Austria""}"</definedName>
    <definedName name="wrn.all_years." localSheetId="5" hidden="1">{#N/A,#N/A,FALSE,"Austria"}</definedName>
    <definedName name="wrn.all_years." hidden="1">{#N/A,#N/A,FALSE,"Austria"}</definedName>
    <definedName name="wrn.Analyse." localSheetId="10" hidden="1">{#N/A,#N/A,TRUE,"AB_Vertrag";#N/A,#N/A,TRUE,"AB_BWL"}</definedName>
    <definedName name="wrn.Analyse." localSheetId="14" hidden="1">{#N/A,#N/A,TRUE,"AB_Vertrag";#N/A,#N/A,TRUE,"AB_BWL"}</definedName>
    <definedName name="wrn.Analyse." localSheetId="20" hidden="1">{#N/A,#N/A,TRUE,"AB_Vertrag";#N/A,#N/A,TRUE,"AB_BWL"}</definedName>
    <definedName name="wrn.Analyse." localSheetId="21" hidden="1">{#N/A,#N/A,TRUE,"AB_Vertrag";#N/A,#N/A,TRUE,"AB_BWL"}</definedName>
    <definedName name="wrn.Analyse." localSheetId="22">"{#N/A;#N/A;TRUE;""AB_Vertrag""|#N/A;#N/A;TRUE;""AB_BWL""}"</definedName>
    <definedName name="wrn.Analyse." localSheetId="23" hidden="1">{#N/A,#N/A,TRUE,"AB_Vertrag";#N/A,#N/A,TRUE,"AB_BWL"}</definedName>
    <definedName name="wrn.Analyse." localSheetId="24" hidden="1">{#N/A,#N/A,TRUE,"AB_Vertrag";#N/A,#N/A,TRUE,"AB_BWL"}</definedName>
    <definedName name="wrn.Analyse." localSheetId="18" hidden="1">{#N/A,#N/A,TRUE,"AB_Vertrag";#N/A,#N/A,TRUE,"AB_BWL"}</definedName>
    <definedName name="wrn.Analyse." localSheetId="25">"{#N/A;#N/A;TRUE;""AB_Vertrag""|#N/A;#N/A;TRUE;""AB_BWL""}"</definedName>
    <definedName name="wrn.Analyse." localSheetId="1">"{#N/A;#N/A;TRUE;""AB_Vertrag""|#N/A;#N/A;TRUE;""AB_BWL""}"</definedName>
    <definedName name="wrn.Analyse." localSheetId="30" hidden="1">{#N/A,#N/A,TRUE,"AB_Vertrag";#N/A,#N/A,TRUE,"AB_BWL"}</definedName>
    <definedName name="wrn.Analyse." localSheetId="19" hidden="1">{#N/A,#N/A,TRUE,"AB_Vertrag";#N/A,#N/A,TRUE,"AB_BWL"}</definedName>
    <definedName name="wrn.Analyse." localSheetId="31" hidden="1">{#N/A,#N/A,TRUE,"AB_Vertrag";#N/A,#N/A,TRUE,"AB_BWL"}</definedName>
    <definedName name="wrn.Analyse." localSheetId="29">"{#N/A;#N/A;TRUE;""AB_Vertrag""|#N/A;#N/A;TRUE;""AB_BWL""}"</definedName>
    <definedName name="wrn.Analyse." localSheetId="5" hidden="1">{#N/A,#N/A,TRUE,"AB_Vertrag";#N/A,#N/A,TRUE,"AB_BWL"}</definedName>
    <definedName name="wrn.Analyse." hidden="1">{#N/A,#N/A,TRUE,"AB_Vertrag";#N/A,#N/A,TRUE,"AB_BWL"}</definedName>
    <definedName name="wrn.Budgetplanung._.97_98." localSheetId="10"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14"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0"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1"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2"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3"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4"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18"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5"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1"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30"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19"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31"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29"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localSheetId="5" hidden="1">{#N/A,#N/A,TRUE,"Basisdaten";#N/A,#N/A,TRUE,"Betriebsrestaurant";#N/A,#N/A,TRUE,"Zwischenverpflegung";#N/A,#N/A,TRUE,"Automaten";#N/A,#N/A,TRUE,"Etagenservice";#N/A,#N/A,TRUE,"Gästebereich";#N/A,#N/A,TRUE,"Kst_1";#N/A,#N/A,TRUE,"Sonderveranstaltungen";#N/A,#N/A,TRUE,"Kst_2";#N/A,#N/A,TRUE,"Kst_3";#N/A,#N/A,TRUE,"Kst_4";#N/A,#N/A,TRUE,"Kst_5";#N/A,#N/A,TRUE,"Namen"}</definedName>
    <definedName name="wrn.Budgetplanung._.97_98." hidden="1">{#N/A,#N/A,TRUE,"Basisdaten";#N/A,#N/A,TRUE,"Betriebsrestaurant";#N/A,#N/A,TRUE,"Zwischenverpflegung";#N/A,#N/A,TRUE,"Automaten";#N/A,#N/A,TRUE,"Etagenservice";#N/A,#N/A,TRUE,"Gästebereich";#N/A,#N/A,TRUE,"Kst_1";#N/A,#N/A,TRUE,"Sonderveranstaltungen";#N/A,#N/A,TRUE,"Kst_2";#N/A,#N/A,TRUE,"Kst_3";#N/A,#N/A,TRUE,"Kst_4";#N/A,#N/A,TRUE,"Kst_5";#N/A,#N/A,TRUE,"Namen"}</definedName>
    <definedName name="wrn.CASES._.AND._.MINUTES._.FY._.98." localSheetId="10"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14"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0"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16"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1"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2"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3"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4"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18"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5"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1"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30"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19"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31"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29" hidden="1">{#N/A,#N/A,TRUE,"98bud";#N/A,#N/A,TRUE,"Dentistry";#N/A,#N/A,TRUE,"obGyn";#N/A,#N/A,TRUE,"Ophtho";#N/A,#N/A,TRUE,"GenSurg";#N/A,#N/A,TRUE,"NeuroSurg";#N/A,#N/A,TRUE,"Transplant";#N/A,#N/A,TRUE,"Ortho";#N/A,#N/A,TRUE,"Otolar";#N/A,#N/A,TRUE,"PedSurg";#N/A,#N/A,TRUE,"Plastic";#N/A,#N/A,TRUE,"Thoracic";#N/A,#N/A,TRUE,"Urology";#N/A,#N/A,TRUE,"Vascular"}</definedName>
    <definedName name="wrn.CASES._.AND._.MINUTES._.FY._.98." localSheetId="5" hidden="1">{#N/A,#N/A,TRUE,"98bud";#N/A,#N/A,TRUE,"Dentistry";#N/A,#N/A,TRUE,"obGyn";#N/A,#N/A,TRUE,"Ophtho";#N/A,#N/A,TRUE,"GenSurg";#N/A,#N/A,TRUE,"NeuroSurg";#N/A,#N/A,TRUE,"Transplant";#N/A,#N/A,TRUE,"Ortho";#N/A,#N/A,TRUE,"Otolar";#N/A,#N/A,TRUE,"PedSurg";#N/A,#N/A,TRUE,"Plastic";#N/A,#N/A,TRUE,"Thoracic";#N/A,#N/A,TRUE,"Urology";#N/A,#N/A,TRUE,"Vascular"}</definedName>
    <definedName name="wrn.CASES._.AND._.MINUTES._.FY._.98." hidden="1">{#N/A,#N/A,TRUE,"98bud";#N/A,#N/A,TRUE,"Dentistry";#N/A,#N/A,TRUE,"obGyn";#N/A,#N/A,TRUE,"Ophtho";#N/A,#N/A,TRUE,"GenSurg";#N/A,#N/A,TRUE,"NeuroSurg";#N/A,#N/A,TRUE,"Transplant";#N/A,#N/A,TRUE,"Ortho";#N/A,#N/A,TRUE,"Otolar";#N/A,#N/A,TRUE,"PedSurg";#N/A,#N/A,TRUE,"Plastic";#N/A,#N/A,TRUE,"Thoracic";#N/A,#N/A,TRUE,"Urology";#N/A,#N/A,TRUE,"Vascular"}</definedName>
    <definedName name="wrn.COSTING." localSheetId="10"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14"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0"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16"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1"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2"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3"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4"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18"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5"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1"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30"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19"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31"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8"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29"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localSheetId="5"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COSTING." hidden="1">{#N/A,#N/A,FALSE,"TITLE";#N/A,#N/A,FALSE,"STATISTICS";#N/A,#N/A,FALSE,"CORRIDORS";#N/A,#N/A,FALSE,"PROJECTS";#N/A,#N/A,FALSE,"TRASH,ELEVATORS,STAIRS";#N/A,#N/A,FALSE,"LINENS";#N/A,#N/A,FALSE,"PATIENT";#N/A,#N/A,FALSE,"DEPARTMENT1";#N/A,#N/A,FALSE,"DEPARTMENT2";#N/A,#N/A,FALSE,"DEPARTMENT3";#N/A,#N/A,FALSE,"SUMMARY";#N/A,#N/A,FALSE,"BENEFITS";#N/A,#N/A,FALSE,"FINAL";#N/A,#N/A,FALSE,"NOTES";#N/A,#N/A,FALSE,"BLUESLIP";#N/A,#N/A,FALSE,"HSKG BUDGET(02)"}</definedName>
    <definedName name="wrn.Executive._.Reports." localSheetId="10"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4"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0"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1"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2"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3"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4"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8"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30"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9"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31"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29"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Financial._.Statements." localSheetId="10" hidden="1">{#N/A,#N/A,FALSE,"COVER";#N/A,#N/A,FALSE,"INDEX";#N/A,#N/A,FALSE,"Stat. High.";#N/A,#N/A,FALSE,"BS";#N/A,#N/A,FALSE,"PL";#N/A,#N/A,FALSE,"NA";#N/A,#N/A,FALSE,"CashflowYTD";#N/A,#N/A,FALSE,"Patient Stats";#N/A,#N/A,FALSE,"Payor Info";#N/A,#N/A,FALSE,"Payor1";#N/A,#N/A,FALSE,"Census"}</definedName>
    <definedName name="wrn.Financial._.Statements." localSheetId="14" hidden="1">{#N/A,#N/A,FALSE,"COVER";#N/A,#N/A,FALSE,"INDEX";#N/A,#N/A,FALSE,"Stat. High.";#N/A,#N/A,FALSE,"BS";#N/A,#N/A,FALSE,"PL";#N/A,#N/A,FALSE,"NA";#N/A,#N/A,FALSE,"CashflowYTD";#N/A,#N/A,FALSE,"Patient Stats";#N/A,#N/A,FALSE,"Payor Info";#N/A,#N/A,FALSE,"Payor1";#N/A,#N/A,FALSE,"Census"}</definedName>
    <definedName name="wrn.Financial._.Statements." localSheetId="20" hidden="1">{#N/A,#N/A,FALSE,"COVER";#N/A,#N/A,FALSE,"INDEX";#N/A,#N/A,FALSE,"Stat. High.";#N/A,#N/A,FALSE,"BS";#N/A,#N/A,FALSE,"PL";#N/A,#N/A,FALSE,"NA";#N/A,#N/A,FALSE,"CashflowYTD";#N/A,#N/A,FALSE,"Patient Stats";#N/A,#N/A,FALSE,"Payor Info";#N/A,#N/A,FALSE,"Payor1";#N/A,#N/A,FALSE,"Census"}</definedName>
    <definedName name="wrn.Financial._.Statements." localSheetId="16" hidden="1">{#N/A,#N/A,FALSE,"COVER";#N/A,#N/A,FALSE,"INDEX";#N/A,#N/A,FALSE,"Stat. High.";#N/A,#N/A,FALSE,"BS";#N/A,#N/A,FALSE,"PL";#N/A,#N/A,FALSE,"NA";#N/A,#N/A,FALSE,"CashflowYTD";#N/A,#N/A,FALSE,"Patient Stats";#N/A,#N/A,FALSE,"Payor Info";#N/A,#N/A,FALSE,"Payor1";#N/A,#N/A,FALSE,"Census"}</definedName>
    <definedName name="wrn.Financial._.Statements." localSheetId="21" hidden="1">{#N/A,#N/A,FALSE,"COVER";#N/A,#N/A,FALSE,"INDEX";#N/A,#N/A,FALSE,"Stat. High.";#N/A,#N/A,FALSE,"BS";#N/A,#N/A,FALSE,"PL";#N/A,#N/A,FALSE,"NA";#N/A,#N/A,FALSE,"CashflowYTD";#N/A,#N/A,FALSE,"Patient Stats";#N/A,#N/A,FALSE,"Payor Info";#N/A,#N/A,FALSE,"Payor1";#N/A,#N/A,FALSE,"Census"}</definedName>
    <definedName name="wrn.Financial._.Statements." localSheetId="22" hidden="1">{#N/A,#N/A,FALSE,"COVER";#N/A,#N/A,FALSE,"INDEX";#N/A,#N/A,FALSE,"Stat. High.";#N/A,#N/A,FALSE,"BS";#N/A,#N/A,FALSE,"PL";#N/A,#N/A,FALSE,"NA";#N/A,#N/A,FALSE,"CashflowYTD";#N/A,#N/A,FALSE,"Patient Stats";#N/A,#N/A,FALSE,"Payor Info";#N/A,#N/A,FALSE,"Payor1";#N/A,#N/A,FALSE,"Census"}</definedName>
    <definedName name="wrn.Financial._.Statements." localSheetId="23" hidden="1">{#N/A,#N/A,FALSE,"COVER";#N/A,#N/A,FALSE,"INDEX";#N/A,#N/A,FALSE,"Stat. High.";#N/A,#N/A,FALSE,"BS";#N/A,#N/A,FALSE,"PL";#N/A,#N/A,FALSE,"NA";#N/A,#N/A,FALSE,"CashflowYTD";#N/A,#N/A,FALSE,"Patient Stats";#N/A,#N/A,FALSE,"Payor Info";#N/A,#N/A,FALSE,"Payor1";#N/A,#N/A,FALSE,"Census"}</definedName>
    <definedName name="wrn.Financial._.Statements." localSheetId="24" hidden="1">{#N/A,#N/A,FALSE,"COVER";#N/A,#N/A,FALSE,"INDEX";#N/A,#N/A,FALSE,"Stat. High.";#N/A,#N/A,FALSE,"BS";#N/A,#N/A,FALSE,"PL";#N/A,#N/A,FALSE,"NA";#N/A,#N/A,FALSE,"CashflowYTD";#N/A,#N/A,FALSE,"Patient Stats";#N/A,#N/A,FALSE,"Payor Info";#N/A,#N/A,FALSE,"Payor1";#N/A,#N/A,FALSE,"Census"}</definedName>
    <definedName name="wrn.Financial._.Statements." localSheetId="18" hidden="1">{#N/A,#N/A,FALSE,"COVER";#N/A,#N/A,FALSE,"INDEX";#N/A,#N/A,FALSE,"Stat. High.";#N/A,#N/A,FALSE,"BS";#N/A,#N/A,FALSE,"PL";#N/A,#N/A,FALSE,"NA";#N/A,#N/A,FALSE,"CashflowYTD";#N/A,#N/A,FALSE,"Patient Stats";#N/A,#N/A,FALSE,"Payor Info";#N/A,#N/A,FALSE,"Payor1";#N/A,#N/A,FALSE,"Census"}</definedName>
    <definedName name="wrn.Financial._.Statements." localSheetId="25" hidden="1">{#N/A,#N/A,FALSE,"COVER";#N/A,#N/A,FALSE,"INDEX";#N/A,#N/A,FALSE,"Stat. High.";#N/A,#N/A,FALSE,"BS";#N/A,#N/A,FALSE,"PL";#N/A,#N/A,FALSE,"NA";#N/A,#N/A,FALSE,"CashflowYTD";#N/A,#N/A,FALSE,"Patient Stats";#N/A,#N/A,FALSE,"Payor Info";#N/A,#N/A,FALSE,"Payor1";#N/A,#N/A,FALSE,"Census"}</definedName>
    <definedName name="wrn.Financial._.Statements." localSheetId="1" hidden="1">{#N/A,#N/A,FALSE,"COVER";#N/A,#N/A,FALSE,"INDEX";#N/A,#N/A,FALSE,"Stat. High.";#N/A,#N/A,FALSE,"BS";#N/A,#N/A,FALSE,"PL";#N/A,#N/A,FALSE,"NA";#N/A,#N/A,FALSE,"CashflowYTD";#N/A,#N/A,FALSE,"Patient Stats";#N/A,#N/A,FALSE,"Payor Info";#N/A,#N/A,FALSE,"Payor1";#N/A,#N/A,FALSE,"Census"}</definedName>
    <definedName name="wrn.Financial._.Statements." localSheetId="30" hidden="1">{#N/A,#N/A,FALSE,"COVER";#N/A,#N/A,FALSE,"INDEX";#N/A,#N/A,FALSE,"Stat. High.";#N/A,#N/A,FALSE,"BS";#N/A,#N/A,FALSE,"PL";#N/A,#N/A,FALSE,"NA";#N/A,#N/A,FALSE,"CashflowYTD";#N/A,#N/A,FALSE,"Patient Stats";#N/A,#N/A,FALSE,"Payor Info";#N/A,#N/A,FALSE,"Payor1";#N/A,#N/A,FALSE,"Census"}</definedName>
    <definedName name="wrn.Financial._.Statements." localSheetId="19" hidden="1">{#N/A,#N/A,FALSE,"COVER";#N/A,#N/A,FALSE,"INDEX";#N/A,#N/A,FALSE,"Stat. High.";#N/A,#N/A,FALSE,"BS";#N/A,#N/A,FALSE,"PL";#N/A,#N/A,FALSE,"NA";#N/A,#N/A,FALSE,"CashflowYTD";#N/A,#N/A,FALSE,"Patient Stats";#N/A,#N/A,FALSE,"Payor Info";#N/A,#N/A,FALSE,"Payor1";#N/A,#N/A,FALSE,"Census"}</definedName>
    <definedName name="wrn.Financial._.Statements." localSheetId="31" hidden="1">{#N/A,#N/A,FALSE,"COVER";#N/A,#N/A,FALSE,"INDEX";#N/A,#N/A,FALSE,"Stat. High.";#N/A,#N/A,FALSE,"BS";#N/A,#N/A,FALSE,"PL";#N/A,#N/A,FALSE,"NA";#N/A,#N/A,FALSE,"CashflowYTD";#N/A,#N/A,FALSE,"Patient Stats";#N/A,#N/A,FALSE,"Payor Info";#N/A,#N/A,FALSE,"Payor1";#N/A,#N/A,FALSE,"Census"}</definedName>
    <definedName name="wrn.Financial._.Statements." localSheetId="29" hidden="1">{#N/A,#N/A,FALSE,"COVER";#N/A,#N/A,FALSE,"INDEX";#N/A,#N/A,FALSE,"Stat. High.";#N/A,#N/A,FALSE,"BS";#N/A,#N/A,FALSE,"PL";#N/A,#N/A,FALSE,"NA";#N/A,#N/A,FALSE,"CashflowYTD";#N/A,#N/A,FALSE,"Patient Stats";#N/A,#N/A,FALSE,"Payor Info";#N/A,#N/A,FALSE,"Payor1";#N/A,#N/A,FALSE,"Census"}</definedName>
    <definedName name="wrn.Financial._.Statements." localSheetId="5" hidden="1">{#N/A,#N/A,FALSE,"COVER";#N/A,#N/A,FALSE,"INDEX";#N/A,#N/A,FALSE,"Stat. High.";#N/A,#N/A,FALSE,"BS";#N/A,#N/A,FALSE,"PL";#N/A,#N/A,FALSE,"NA";#N/A,#N/A,FALSE,"CashflowYTD";#N/A,#N/A,FALSE,"Patient Stats";#N/A,#N/A,FALSE,"Payor Info";#N/A,#N/A,FALSE,"Payor1";#N/A,#N/A,FALSE,"Census"}</definedName>
    <definedName name="wrn.Financial._.Statements." hidden="1">{#N/A,#N/A,FALSE,"COVER";#N/A,#N/A,FALSE,"INDEX";#N/A,#N/A,FALSE,"Stat. High.";#N/A,#N/A,FALSE,"BS";#N/A,#N/A,FALSE,"PL";#N/A,#N/A,FALSE,"NA";#N/A,#N/A,FALSE,"CashflowYTD";#N/A,#N/A,FALSE,"Patient Stats";#N/A,#N/A,FALSE,"Payor Info";#N/A,#N/A,FALSE,"Payor1";#N/A,#N/A,FALSE,"Census"}</definedName>
    <definedName name="wrn.Financials." localSheetId="10" hidden="1">{#N/A,#N/A,FALSE,"Year";#N/A,#N/A,FALSE,"AC Fiscal Year";#N/A,#N/A,FALSE,"Financials By Line of Business";#N/A,#N/A,FALSE,"Line of Business Review";#N/A,#N/A,FALSE,"Activity Review";#N/A,#N/A,FALSE,"Financials By Custom Resource";#N/A,#N/A,FALSE,"Custom Resource Review"}</definedName>
    <definedName name="wrn.Financials." localSheetId="14" hidden="1">{#N/A,#N/A,FALSE,"Year";#N/A,#N/A,FALSE,"AC Fiscal Year";#N/A,#N/A,FALSE,"Financials By Line of Business";#N/A,#N/A,FALSE,"Line of Business Review";#N/A,#N/A,FALSE,"Activity Review";#N/A,#N/A,FALSE,"Financials By Custom Resource";#N/A,#N/A,FALSE,"Custom Resource Review"}</definedName>
    <definedName name="wrn.Financials." localSheetId="20" hidden="1">{#N/A,#N/A,FALSE,"Year";#N/A,#N/A,FALSE,"AC Fiscal Year";#N/A,#N/A,FALSE,"Financials By Line of Business";#N/A,#N/A,FALSE,"Line of Business Review";#N/A,#N/A,FALSE,"Activity Review";#N/A,#N/A,FALSE,"Financials By Custom Resource";#N/A,#N/A,FALSE,"Custom Resource Review"}</definedName>
    <definedName name="wrn.Financials." localSheetId="16" hidden="1">{#N/A,#N/A,FALSE,"Year";#N/A,#N/A,FALSE,"AC Fiscal Year";#N/A,#N/A,FALSE,"Financials By Line of Business";#N/A,#N/A,FALSE,"Line of Business Review";#N/A,#N/A,FALSE,"Activity Review";#N/A,#N/A,FALSE,"Financials By Custom Resource";#N/A,#N/A,FALSE,"Custom Resource Review"}</definedName>
    <definedName name="wrn.Financials." localSheetId="21" hidden="1">{#N/A,#N/A,FALSE,"Year";#N/A,#N/A,FALSE,"AC Fiscal Year";#N/A,#N/A,FALSE,"Financials By Line of Business";#N/A,#N/A,FALSE,"Line of Business Review";#N/A,#N/A,FALSE,"Activity Review";#N/A,#N/A,FALSE,"Financials By Custom Resource";#N/A,#N/A,FALSE,"Custom Resource Review"}</definedName>
    <definedName name="wrn.Financials." localSheetId="22" hidden="1">{#N/A,#N/A,FALSE,"Year";#N/A,#N/A,FALSE,"AC Fiscal Year";#N/A,#N/A,FALSE,"Financials By Line of Business";#N/A,#N/A,FALSE,"Line of Business Review";#N/A,#N/A,FALSE,"Activity Review";#N/A,#N/A,FALSE,"Financials By Custom Resource";#N/A,#N/A,FALSE,"Custom Resource Review"}</definedName>
    <definedName name="wrn.Financials." localSheetId="23" hidden="1">{#N/A,#N/A,FALSE,"Year";#N/A,#N/A,FALSE,"AC Fiscal Year";#N/A,#N/A,FALSE,"Financials By Line of Business";#N/A,#N/A,FALSE,"Line of Business Review";#N/A,#N/A,FALSE,"Activity Review";#N/A,#N/A,FALSE,"Financials By Custom Resource";#N/A,#N/A,FALSE,"Custom Resource Review"}</definedName>
    <definedName name="wrn.Financials." localSheetId="24" hidden="1">{#N/A,#N/A,FALSE,"Year";#N/A,#N/A,FALSE,"AC Fiscal Year";#N/A,#N/A,FALSE,"Financials By Line of Business";#N/A,#N/A,FALSE,"Line of Business Review";#N/A,#N/A,FALSE,"Activity Review";#N/A,#N/A,FALSE,"Financials By Custom Resource";#N/A,#N/A,FALSE,"Custom Resource Review"}</definedName>
    <definedName name="wrn.Financials." localSheetId="18" hidden="1">{#N/A,#N/A,FALSE,"Year";#N/A,#N/A,FALSE,"AC Fiscal Year";#N/A,#N/A,FALSE,"Financials By Line of Business";#N/A,#N/A,FALSE,"Line of Business Review";#N/A,#N/A,FALSE,"Activity Review";#N/A,#N/A,FALSE,"Financials By Custom Resource";#N/A,#N/A,FALSE,"Custom Resource Review"}</definedName>
    <definedName name="wrn.Financials." localSheetId="25" hidden="1">{#N/A,#N/A,FALSE,"Year";#N/A,#N/A,FALSE,"AC Fiscal Year";#N/A,#N/A,FALSE,"Financials By Line of Business";#N/A,#N/A,FALSE,"Line of Business Review";#N/A,#N/A,FALSE,"Activity Review";#N/A,#N/A,FALSE,"Financials By Custom Resource";#N/A,#N/A,FALSE,"Custom Resource Review"}</definedName>
    <definedName name="wrn.Financials." localSheetId="1" hidden="1">{#N/A,#N/A,FALSE,"Year";#N/A,#N/A,FALSE,"AC Fiscal Year";#N/A,#N/A,FALSE,"Financials By Line of Business";#N/A,#N/A,FALSE,"Line of Business Review";#N/A,#N/A,FALSE,"Activity Review";#N/A,#N/A,FALSE,"Financials By Custom Resource";#N/A,#N/A,FALSE,"Custom Resource Review"}</definedName>
    <definedName name="wrn.Financials." localSheetId="30" hidden="1">{#N/A,#N/A,FALSE,"Year";#N/A,#N/A,FALSE,"AC Fiscal Year";#N/A,#N/A,FALSE,"Financials By Line of Business";#N/A,#N/A,FALSE,"Line of Business Review";#N/A,#N/A,FALSE,"Activity Review";#N/A,#N/A,FALSE,"Financials By Custom Resource";#N/A,#N/A,FALSE,"Custom Resource Review"}</definedName>
    <definedName name="wrn.Financials." localSheetId="19" hidden="1">{#N/A,#N/A,FALSE,"Year";#N/A,#N/A,FALSE,"AC Fiscal Year";#N/A,#N/A,FALSE,"Financials By Line of Business";#N/A,#N/A,FALSE,"Line of Business Review";#N/A,#N/A,FALSE,"Activity Review";#N/A,#N/A,FALSE,"Financials By Custom Resource";#N/A,#N/A,FALSE,"Custom Resource Review"}</definedName>
    <definedName name="wrn.Financials." localSheetId="31" hidden="1">{#N/A,#N/A,FALSE,"Year";#N/A,#N/A,FALSE,"AC Fiscal Year";#N/A,#N/A,FALSE,"Financials By Line of Business";#N/A,#N/A,FALSE,"Line of Business Review";#N/A,#N/A,FALSE,"Activity Review";#N/A,#N/A,FALSE,"Financials By Custom Resource";#N/A,#N/A,FALSE,"Custom Resource Review"}</definedName>
    <definedName name="wrn.Financials." localSheetId="29" hidden="1">{#N/A,#N/A,FALSE,"Year";#N/A,#N/A,FALSE,"AC Fiscal Year";#N/A,#N/A,FALSE,"Financials By Line of Business";#N/A,#N/A,FALSE,"Line of Business Review";#N/A,#N/A,FALSE,"Activity Review";#N/A,#N/A,FALSE,"Financials By Custom Resource";#N/A,#N/A,FALSE,"Custom Resource Review"}</definedName>
    <definedName name="wrn.Financials." localSheetId="5"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gmcl._.cash._.flow._.all." localSheetId="10"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14"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0"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16"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1"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2"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3"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4"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18"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5"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1"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30"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19"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31"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29"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localSheetId="5"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gmcl._.cash._.flow._.all." hidden="1">{"gmcl bs",#N/A,FALSE,"sheet1";"autodiesel bs",#N/A,FALSE,"sheet1";"GMCL CASH FLOW",#N/A,FALSE,"sheet1";"GMCL NET INCOME",#N/A,FALSE,"sheet1";"ACCTS REC AND INV",#N/A,FALSE,"sheet1";"repe_def_chg_misc",#N/A,FALSE,"sheet1";"outside and allied payables",#N/A,FALSE,"sheet1";"accrued liab and tax and re",#N/A,FALSE,"sheet1";"common stock accts",#N/A,FALSE,"sheet1"}</definedName>
    <definedName name="wrn.Inv_Summary." localSheetId="10" hidden="1">{"Entire Spreadsheet",#N/A,FALSE,"ACCTLIST";"Invoices",#N/A,FALSE,"ACCTLIST"}</definedName>
    <definedName name="wrn.Inv_Summary." localSheetId="14" hidden="1">{"Entire Spreadsheet",#N/A,FALSE,"ACCTLIST";"Invoices",#N/A,FALSE,"ACCTLIST"}</definedName>
    <definedName name="wrn.Inv_Summary." localSheetId="20" hidden="1">{"Entire Spreadsheet",#N/A,FALSE,"ACCTLIST";"Invoices",#N/A,FALSE,"ACCTLIST"}</definedName>
    <definedName name="wrn.Inv_Summary." localSheetId="16" hidden="1">{"Entire Spreadsheet",#N/A,FALSE,"ACCTLIST";"Invoices",#N/A,FALSE,"ACCTLIST"}</definedName>
    <definedName name="wrn.Inv_Summary." localSheetId="21" hidden="1">{"Entire Spreadsheet",#N/A,FALSE,"ACCTLIST";"Invoices",#N/A,FALSE,"ACCTLIST"}</definedName>
    <definedName name="wrn.Inv_Summary." localSheetId="22">"{""Entire Spreadsheet"";#N/A;FALSE;""ACCTLIST""|""Invoices"";#N/A;FALSE;""ACCTLIST""}"</definedName>
    <definedName name="wrn.Inv_Summary." localSheetId="23" hidden="1">{"Entire Spreadsheet",#N/A,FALSE,"ACCTLIST";"Invoices",#N/A,FALSE,"ACCTLIST"}</definedName>
    <definedName name="wrn.Inv_Summary." localSheetId="24" hidden="1">{"Entire Spreadsheet",#N/A,FALSE,"ACCTLIST";"Invoices",#N/A,FALSE,"ACCTLIST"}</definedName>
    <definedName name="wrn.Inv_Summary." localSheetId="18" hidden="1">{"Entire Spreadsheet",#N/A,FALSE,"ACCTLIST";"Invoices",#N/A,FALSE,"ACCTLIST"}</definedName>
    <definedName name="wrn.Inv_Summary." localSheetId="25">"{""Entire Spreadsheet"";#N/A;FALSE;""ACCTLIST""|""Invoices"";#N/A;FALSE;""ACCTLIST""}"</definedName>
    <definedName name="wrn.Inv_Summary." localSheetId="1">"{""Entire Spreadsheet"";#N/A;FALSE;""ACCTLIST""|""Invoices"";#N/A;FALSE;""ACCTLIST""}"</definedName>
    <definedName name="wrn.Inv_Summary." localSheetId="30" hidden="1">{"Entire Spreadsheet",#N/A,FALSE,"ACCTLIST";"Invoices",#N/A,FALSE,"ACCTLIST"}</definedName>
    <definedName name="wrn.Inv_Summary." localSheetId="19" hidden="1">{"Entire Spreadsheet",#N/A,FALSE,"ACCTLIST";"Invoices",#N/A,FALSE,"ACCTLIST"}</definedName>
    <definedName name="wrn.Inv_Summary." localSheetId="31" hidden="1">{"Entire Spreadsheet",#N/A,FALSE,"ACCTLIST";"Invoices",#N/A,FALSE,"ACCTLIST"}</definedName>
    <definedName name="wrn.Inv_Summary." localSheetId="29">"{""Entire Spreadsheet"";#N/A;FALSE;""ACCTLIST""|""Invoices"";#N/A;FALSE;""ACCTLIST""}"</definedName>
    <definedName name="wrn.Inv_Summary." localSheetId="5" hidden="1">{"Entire Spreadsheet",#N/A,FALSE,"ACCTLIST";"Invoices",#N/A,FALSE,"ACCTLIST"}</definedName>
    <definedName name="wrn.Inv_Summary." hidden="1">{"Entire Spreadsheet",#N/A,FALSE,"ACCTLIST";"Invoices",#N/A,FALSE,"ACCTLIST"}</definedName>
    <definedName name="wrn.Jury." localSheetId="10" hidden="1">{#N/A,#N/A,FALSE,"Year";#N/A,#N/A,FALSE,"AC Fiscal Year";#N/A,#N/A,FALSE,"Hourly Rate By Activity";#N/A,#N/A,FALSE,"Hourly Rate By Custom Resource";#N/A,#N/A,FALSE,"Sensitivity Analysis";#N/A,#N/A,FALSE,"Overall Staffing Review"}</definedName>
    <definedName name="wrn.Jury." localSheetId="14" hidden="1">{#N/A,#N/A,FALSE,"Year";#N/A,#N/A,FALSE,"AC Fiscal Year";#N/A,#N/A,FALSE,"Hourly Rate By Activity";#N/A,#N/A,FALSE,"Hourly Rate By Custom Resource";#N/A,#N/A,FALSE,"Sensitivity Analysis";#N/A,#N/A,FALSE,"Overall Staffing Review"}</definedName>
    <definedName name="wrn.Jury." localSheetId="20" hidden="1">{#N/A,#N/A,FALSE,"Year";#N/A,#N/A,FALSE,"AC Fiscal Year";#N/A,#N/A,FALSE,"Hourly Rate By Activity";#N/A,#N/A,FALSE,"Hourly Rate By Custom Resource";#N/A,#N/A,FALSE,"Sensitivity Analysis";#N/A,#N/A,FALSE,"Overall Staffing Review"}</definedName>
    <definedName name="wrn.Jury." localSheetId="16" hidden="1">{#N/A,#N/A,FALSE,"Year";#N/A,#N/A,FALSE,"AC Fiscal Year";#N/A,#N/A,FALSE,"Hourly Rate By Activity";#N/A,#N/A,FALSE,"Hourly Rate By Custom Resource";#N/A,#N/A,FALSE,"Sensitivity Analysis";#N/A,#N/A,FALSE,"Overall Staffing Review"}</definedName>
    <definedName name="wrn.Jury." localSheetId="21" hidden="1">{#N/A,#N/A,FALSE,"Year";#N/A,#N/A,FALSE,"AC Fiscal Year";#N/A,#N/A,FALSE,"Hourly Rate By Activity";#N/A,#N/A,FALSE,"Hourly Rate By Custom Resource";#N/A,#N/A,FALSE,"Sensitivity Analysis";#N/A,#N/A,FALSE,"Overall Staffing Review"}</definedName>
    <definedName name="wrn.Jury." localSheetId="22">"{#N/A;#N/A;FALSE;""Year""|#N/A;#N/A;FALSE;""AC Fiscal Year""|#N/A;#N/A;FALSE;""Hourly Rate By Activity""|#N/A;#N/A;FALSE;""Hourly Rate By Custom Resource""|#N/A;#N/A;FALSE;""Sensitivity Analysis""|#N/A;#N/A;FALSE;""Overall Staffing Review""}"</definedName>
    <definedName name="wrn.Jury." localSheetId="23" hidden="1">{#N/A,#N/A,FALSE,"Year";#N/A,#N/A,FALSE,"AC Fiscal Year";#N/A,#N/A,FALSE,"Hourly Rate By Activity";#N/A,#N/A,FALSE,"Hourly Rate By Custom Resource";#N/A,#N/A,FALSE,"Sensitivity Analysis";#N/A,#N/A,FALSE,"Overall Staffing Review"}</definedName>
    <definedName name="wrn.Jury." localSheetId="24" hidden="1">{#N/A,#N/A,FALSE,"Year";#N/A,#N/A,FALSE,"AC Fiscal Year";#N/A,#N/A,FALSE,"Hourly Rate By Activity";#N/A,#N/A,FALSE,"Hourly Rate By Custom Resource";#N/A,#N/A,FALSE,"Sensitivity Analysis";#N/A,#N/A,FALSE,"Overall Staffing Review"}</definedName>
    <definedName name="wrn.Jury." localSheetId="18" hidden="1">{#N/A,#N/A,FALSE,"Year";#N/A,#N/A,FALSE,"AC Fiscal Year";#N/A,#N/A,FALSE,"Hourly Rate By Activity";#N/A,#N/A,FALSE,"Hourly Rate By Custom Resource";#N/A,#N/A,FALSE,"Sensitivity Analysis";#N/A,#N/A,FALSE,"Overall Staffing Review"}</definedName>
    <definedName name="wrn.Jury." localSheetId="25">"{#N/A;#N/A;FALSE;""Year""|#N/A;#N/A;FALSE;""AC Fiscal Year""|#N/A;#N/A;FALSE;""Hourly Rate By Activity""|#N/A;#N/A;FALSE;""Hourly Rate By Custom Resource""|#N/A;#N/A;FALSE;""Sensitivity Analysis""|#N/A;#N/A;FALSE;""Overall Staffing Review""}"</definedName>
    <definedName name="wrn.Jury." localSheetId="1">"{#N/A;#N/A;FALSE;""Year""|#N/A;#N/A;FALSE;""AC Fiscal Year""|#N/A;#N/A;FALSE;""Hourly Rate By Activity""|#N/A;#N/A;FALSE;""Hourly Rate By Custom Resource""|#N/A;#N/A;FALSE;""Sensitivity Analysis""|#N/A;#N/A;FALSE;""Overall Staffing Review""}"</definedName>
    <definedName name="wrn.Jury." localSheetId="30" hidden="1">{#N/A,#N/A,FALSE,"Year";#N/A,#N/A,FALSE,"AC Fiscal Year";#N/A,#N/A,FALSE,"Hourly Rate By Activity";#N/A,#N/A,FALSE,"Hourly Rate By Custom Resource";#N/A,#N/A,FALSE,"Sensitivity Analysis";#N/A,#N/A,FALSE,"Overall Staffing Review"}</definedName>
    <definedName name="wrn.Jury." localSheetId="19" hidden="1">{#N/A,#N/A,FALSE,"Year";#N/A,#N/A,FALSE,"AC Fiscal Year";#N/A,#N/A,FALSE,"Hourly Rate By Activity";#N/A,#N/A,FALSE,"Hourly Rate By Custom Resource";#N/A,#N/A,FALSE,"Sensitivity Analysis";#N/A,#N/A,FALSE,"Overall Staffing Review"}</definedName>
    <definedName name="wrn.Jury." localSheetId="31" hidden="1">{#N/A,#N/A,FALSE,"Year";#N/A,#N/A,FALSE,"AC Fiscal Year";#N/A,#N/A,FALSE,"Hourly Rate By Activity";#N/A,#N/A,FALSE,"Hourly Rate By Custom Resource";#N/A,#N/A,FALSE,"Sensitivity Analysis";#N/A,#N/A,FALSE,"Overall Staffing Review"}</definedName>
    <definedName name="wrn.Jury." localSheetId="29">"{#N/A;#N/A;FALSE;""Year""|#N/A;#N/A;FALSE;""AC Fiscal Year""|#N/A;#N/A;FALSE;""Hourly Rate By Activity""|#N/A;#N/A;FALSE;""Hourly Rate By Custom Resource""|#N/A;#N/A;FALSE;""Sensitivity Analysis""|#N/A;#N/A;FALSE;""Overall Staffing Review""}"</definedName>
    <definedName name="wrn.Jury." localSheetId="5"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Long._.Report." localSheetId="10" hidden="1">{#N/A,#N/A,TRUE,"Cover";#N/A,#N/A,TRUE,"Header (ld)";#N/A,#N/A,TRUE,"T&amp;O By Region";#N/A,#N/A,TRUE,"Region Charts ";#N/A,#N/A,TRUE,"T&amp;O London";#N/A,#N/A,TRUE,"AD Report";#N/A,#N/A,TRUE,"Var by OU"}</definedName>
    <definedName name="wrn.Long._.Report." localSheetId="14" hidden="1">{#N/A,#N/A,TRUE,"Cover";#N/A,#N/A,TRUE,"Header (ld)";#N/A,#N/A,TRUE,"T&amp;O By Region";#N/A,#N/A,TRUE,"Region Charts ";#N/A,#N/A,TRUE,"T&amp;O London";#N/A,#N/A,TRUE,"AD Report";#N/A,#N/A,TRUE,"Var by OU"}</definedName>
    <definedName name="wrn.Long._.Report." localSheetId="20" hidden="1">{#N/A,#N/A,TRUE,"Cover";#N/A,#N/A,TRUE,"Header (ld)";#N/A,#N/A,TRUE,"T&amp;O By Region";#N/A,#N/A,TRUE,"Region Charts ";#N/A,#N/A,TRUE,"T&amp;O London";#N/A,#N/A,TRUE,"AD Report";#N/A,#N/A,TRUE,"Var by OU"}</definedName>
    <definedName name="wrn.Long._.Report." localSheetId="16" hidden="1">{#N/A,#N/A,TRUE,"Cover";#N/A,#N/A,TRUE,"Header (ld)";#N/A,#N/A,TRUE,"T&amp;O By Region";#N/A,#N/A,TRUE,"Region Charts ";#N/A,#N/A,TRUE,"T&amp;O London";#N/A,#N/A,TRUE,"AD Report";#N/A,#N/A,TRUE,"Var by OU"}</definedName>
    <definedName name="wrn.Long._.Report." localSheetId="21" hidden="1">{#N/A,#N/A,TRUE,"Cover";#N/A,#N/A,TRUE,"Header (ld)";#N/A,#N/A,TRUE,"T&amp;O By Region";#N/A,#N/A,TRUE,"Region Charts ";#N/A,#N/A,TRUE,"T&amp;O London";#N/A,#N/A,TRUE,"AD Report";#N/A,#N/A,TRUE,"Var by OU"}</definedName>
    <definedName name="wrn.Long._.Report." localSheetId="22">"{#N/A;#N/A;TRUE;""Cover""|#N/A;#N/A;TRUE;""Header (ld)""|#N/A;#N/A;TRUE;""T&amp;O By Region""|#N/A;#N/A;TRUE;""Region Charts ""|#N/A;#N/A;TRUE;""T&amp;O London""|#N/A;#N/A;TRUE;""AD Report""|#N/A;#N/A;TRUE;""Var by OU""}"</definedName>
    <definedName name="wrn.Long._.Report." localSheetId="23" hidden="1">{#N/A,#N/A,TRUE,"Cover";#N/A,#N/A,TRUE,"Header (ld)";#N/A,#N/A,TRUE,"T&amp;O By Region";#N/A,#N/A,TRUE,"Region Charts ";#N/A,#N/A,TRUE,"T&amp;O London";#N/A,#N/A,TRUE,"AD Report";#N/A,#N/A,TRUE,"Var by OU"}</definedName>
    <definedName name="wrn.Long._.Report." localSheetId="24" hidden="1">{#N/A,#N/A,TRUE,"Cover";#N/A,#N/A,TRUE,"Header (ld)";#N/A,#N/A,TRUE,"T&amp;O By Region";#N/A,#N/A,TRUE,"Region Charts ";#N/A,#N/A,TRUE,"T&amp;O London";#N/A,#N/A,TRUE,"AD Report";#N/A,#N/A,TRUE,"Var by OU"}</definedName>
    <definedName name="wrn.Long._.Report." localSheetId="18" hidden="1">{#N/A,#N/A,TRUE,"Cover";#N/A,#N/A,TRUE,"Header (ld)";#N/A,#N/A,TRUE,"T&amp;O By Region";#N/A,#N/A,TRUE,"Region Charts ";#N/A,#N/A,TRUE,"T&amp;O London";#N/A,#N/A,TRUE,"AD Report";#N/A,#N/A,TRUE,"Var by OU"}</definedName>
    <definedName name="wrn.Long._.Report." localSheetId="25">"{#N/A;#N/A;TRUE;""Cover""|#N/A;#N/A;TRUE;""Header (ld)""|#N/A;#N/A;TRUE;""T&amp;O By Region""|#N/A;#N/A;TRUE;""Region Charts ""|#N/A;#N/A;TRUE;""T&amp;O London""|#N/A;#N/A;TRUE;""AD Report""|#N/A;#N/A;TRUE;""Var by OU""}"</definedName>
    <definedName name="wrn.Long._.Report." localSheetId="1">"{#N/A;#N/A;TRUE;""Cover""|#N/A;#N/A;TRUE;""Header (ld)""|#N/A;#N/A;TRUE;""T&amp;O By Region""|#N/A;#N/A;TRUE;""Region Charts ""|#N/A;#N/A;TRUE;""T&amp;O London""|#N/A;#N/A;TRUE;""AD Report""|#N/A;#N/A;TRUE;""Var by OU""}"</definedName>
    <definedName name="wrn.Long._.Report." localSheetId="30" hidden="1">{#N/A,#N/A,TRUE,"Cover";#N/A,#N/A,TRUE,"Header (ld)";#N/A,#N/A,TRUE,"T&amp;O By Region";#N/A,#N/A,TRUE,"Region Charts ";#N/A,#N/A,TRUE,"T&amp;O London";#N/A,#N/A,TRUE,"AD Report";#N/A,#N/A,TRUE,"Var by OU"}</definedName>
    <definedName name="wrn.Long._.Report." localSheetId="19" hidden="1">{#N/A,#N/A,TRUE,"Cover";#N/A,#N/A,TRUE,"Header (ld)";#N/A,#N/A,TRUE,"T&amp;O By Region";#N/A,#N/A,TRUE,"Region Charts ";#N/A,#N/A,TRUE,"T&amp;O London";#N/A,#N/A,TRUE,"AD Report";#N/A,#N/A,TRUE,"Var by OU"}</definedName>
    <definedName name="wrn.Long._.Report." localSheetId="31" hidden="1">{#N/A,#N/A,TRUE,"Cover";#N/A,#N/A,TRUE,"Header (ld)";#N/A,#N/A,TRUE,"T&amp;O By Region";#N/A,#N/A,TRUE,"Region Charts ";#N/A,#N/A,TRUE,"T&amp;O London";#N/A,#N/A,TRUE,"AD Report";#N/A,#N/A,TRUE,"Var by OU"}</definedName>
    <definedName name="wrn.Long._.Report." localSheetId="29">"{#N/A;#N/A;TRUE;""Cover""|#N/A;#N/A;TRUE;""Header (ld)""|#N/A;#N/A;TRUE;""T&amp;O By Region""|#N/A;#N/A;TRUE;""Region Charts ""|#N/A;#N/A;TRUE;""T&amp;O London""|#N/A;#N/A;TRUE;""AD Report""|#N/A;#N/A;TRUE;""Var by OU""}"</definedName>
    <definedName name="wrn.Long._.Report." localSheetId="5"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May_December." localSheetId="10"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14"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0"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16"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1"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2"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3"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4"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18"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5"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1"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30"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19"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31"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29"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localSheetId="5"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ay_December." hidden="1">{"Cover-May-Dec",#N/A,FALSE,"Cover Page";#N/A,#N/A,FALSE,"New Retail Chart";#N/A,#N/A,FALSE,"Used Retail Chart";"Freq-May-Dec",#N/A,FALSE,"Frequency-Severity";"Yr6-May-Dec",#N/A,FALSE,"Year 6 Char.";"Yr5-May-Dec",#N/A,FALSE,"Year 5 Char.";"Yr4-May-Dec",#N/A,FALSE,"Year 4 Char.";"Yr3-May-Dec",#N/A,FALSE,"Year 3 Char.";"Yr12-May-Dec",#N/A,FALSE,"Year 1 &amp; 2 Char."}</definedName>
    <definedName name="wrn.Methodology." localSheetId="10" hidden="1">{#N/A,#N/A,FALSE,"Questionaire";#N/A,#N/A,FALSE,"Patient";#N/A,#N/A,FALSE,"Retail";#N/A,#N/A,FALSE,"Food Cost Calc";#N/A,#N/A,FALSE,"Direct";#N/A,#N/A,FALSE,"Staffing";#N/A,#N/A,FALSE,"Mgmt Staffing";#N/A,#N/A,FALSE,"Summary";#N/A,#N/A,FALSE,"Investment";#N/A,#N/A,FALSE,"Notes"}</definedName>
    <definedName name="wrn.Methodology." localSheetId="14" hidden="1">{#N/A,#N/A,FALSE,"Questionaire";#N/A,#N/A,FALSE,"Patient";#N/A,#N/A,FALSE,"Retail";#N/A,#N/A,FALSE,"Food Cost Calc";#N/A,#N/A,FALSE,"Direct";#N/A,#N/A,FALSE,"Staffing";#N/A,#N/A,FALSE,"Mgmt Staffing";#N/A,#N/A,FALSE,"Summary";#N/A,#N/A,FALSE,"Investment";#N/A,#N/A,FALSE,"Notes"}</definedName>
    <definedName name="wrn.Methodology." localSheetId="20" hidden="1">{#N/A,#N/A,FALSE,"Questionaire";#N/A,#N/A,FALSE,"Patient";#N/A,#N/A,FALSE,"Retail";#N/A,#N/A,FALSE,"Food Cost Calc";#N/A,#N/A,FALSE,"Direct";#N/A,#N/A,FALSE,"Staffing";#N/A,#N/A,FALSE,"Mgmt Staffing";#N/A,#N/A,FALSE,"Summary";#N/A,#N/A,FALSE,"Investment";#N/A,#N/A,FALSE,"Notes"}</definedName>
    <definedName name="wrn.Methodology." localSheetId="21" hidden="1">{#N/A,#N/A,FALSE,"Questionaire";#N/A,#N/A,FALSE,"Patient";#N/A,#N/A,FALSE,"Retail";#N/A,#N/A,FALSE,"Food Cost Calc";#N/A,#N/A,FALSE,"Direct";#N/A,#N/A,FALSE,"Staffing";#N/A,#N/A,FALSE,"Mgmt Staffing";#N/A,#N/A,FALSE,"Summary";#N/A,#N/A,FALSE,"Investment";#N/A,#N/A,FALSE,"Notes"}</definedName>
    <definedName name="wrn.Methodology." localSheetId="22" hidden="1">{#N/A,#N/A,FALSE,"Questionaire";#N/A,#N/A,FALSE,"Patient";#N/A,#N/A,FALSE,"Retail";#N/A,#N/A,FALSE,"Food Cost Calc";#N/A,#N/A,FALSE,"Direct";#N/A,#N/A,FALSE,"Staffing";#N/A,#N/A,FALSE,"Mgmt Staffing";#N/A,#N/A,FALSE,"Summary";#N/A,#N/A,FALSE,"Investment";#N/A,#N/A,FALSE,"Notes"}</definedName>
    <definedName name="wrn.Methodology." localSheetId="23" hidden="1">{#N/A,#N/A,FALSE,"Questionaire";#N/A,#N/A,FALSE,"Patient";#N/A,#N/A,FALSE,"Retail";#N/A,#N/A,FALSE,"Food Cost Calc";#N/A,#N/A,FALSE,"Direct";#N/A,#N/A,FALSE,"Staffing";#N/A,#N/A,FALSE,"Mgmt Staffing";#N/A,#N/A,FALSE,"Summary";#N/A,#N/A,FALSE,"Investment";#N/A,#N/A,FALSE,"Notes"}</definedName>
    <definedName name="wrn.Methodology." localSheetId="24" hidden="1">{#N/A,#N/A,FALSE,"Questionaire";#N/A,#N/A,FALSE,"Patient";#N/A,#N/A,FALSE,"Retail";#N/A,#N/A,FALSE,"Food Cost Calc";#N/A,#N/A,FALSE,"Direct";#N/A,#N/A,FALSE,"Staffing";#N/A,#N/A,FALSE,"Mgmt Staffing";#N/A,#N/A,FALSE,"Summary";#N/A,#N/A,FALSE,"Investment";#N/A,#N/A,FALSE,"Notes"}</definedName>
    <definedName name="wrn.Methodology." localSheetId="18" hidden="1">{#N/A,#N/A,FALSE,"Questionaire";#N/A,#N/A,FALSE,"Patient";#N/A,#N/A,FALSE,"Retail";#N/A,#N/A,FALSE,"Food Cost Calc";#N/A,#N/A,FALSE,"Direct";#N/A,#N/A,FALSE,"Staffing";#N/A,#N/A,FALSE,"Mgmt Staffing";#N/A,#N/A,FALSE,"Summary";#N/A,#N/A,FALSE,"Investment";#N/A,#N/A,FALSE,"Notes"}</definedName>
    <definedName name="wrn.Methodology." localSheetId="25" hidden="1">{#N/A,#N/A,FALSE,"Questionaire";#N/A,#N/A,FALSE,"Patient";#N/A,#N/A,FALSE,"Retail";#N/A,#N/A,FALSE,"Food Cost Calc";#N/A,#N/A,FALSE,"Direct";#N/A,#N/A,FALSE,"Staffing";#N/A,#N/A,FALSE,"Mgmt Staffing";#N/A,#N/A,FALSE,"Summary";#N/A,#N/A,FALSE,"Investment";#N/A,#N/A,FALSE,"Notes"}</definedName>
    <definedName name="wrn.Methodology." localSheetId="1" hidden="1">{#N/A,#N/A,FALSE,"Questionaire";#N/A,#N/A,FALSE,"Patient";#N/A,#N/A,FALSE,"Retail";#N/A,#N/A,FALSE,"Food Cost Calc";#N/A,#N/A,FALSE,"Direct";#N/A,#N/A,FALSE,"Staffing";#N/A,#N/A,FALSE,"Mgmt Staffing";#N/A,#N/A,FALSE,"Summary";#N/A,#N/A,FALSE,"Investment";#N/A,#N/A,FALSE,"Notes"}</definedName>
    <definedName name="wrn.Methodology." localSheetId="30" hidden="1">{#N/A,#N/A,FALSE,"Questionaire";#N/A,#N/A,FALSE,"Patient";#N/A,#N/A,FALSE,"Retail";#N/A,#N/A,FALSE,"Food Cost Calc";#N/A,#N/A,FALSE,"Direct";#N/A,#N/A,FALSE,"Staffing";#N/A,#N/A,FALSE,"Mgmt Staffing";#N/A,#N/A,FALSE,"Summary";#N/A,#N/A,FALSE,"Investment";#N/A,#N/A,FALSE,"Notes"}</definedName>
    <definedName name="wrn.Methodology." localSheetId="19" hidden="1">{#N/A,#N/A,FALSE,"Questionaire";#N/A,#N/A,FALSE,"Patient";#N/A,#N/A,FALSE,"Retail";#N/A,#N/A,FALSE,"Food Cost Calc";#N/A,#N/A,FALSE,"Direct";#N/A,#N/A,FALSE,"Staffing";#N/A,#N/A,FALSE,"Mgmt Staffing";#N/A,#N/A,FALSE,"Summary";#N/A,#N/A,FALSE,"Investment";#N/A,#N/A,FALSE,"Notes"}</definedName>
    <definedName name="wrn.Methodology." localSheetId="31" hidden="1">{#N/A,#N/A,FALSE,"Questionaire";#N/A,#N/A,FALSE,"Patient";#N/A,#N/A,FALSE,"Retail";#N/A,#N/A,FALSE,"Food Cost Calc";#N/A,#N/A,FALSE,"Direct";#N/A,#N/A,FALSE,"Staffing";#N/A,#N/A,FALSE,"Mgmt Staffing";#N/A,#N/A,FALSE,"Summary";#N/A,#N/A,FALSE,"Investment";#N/A,#N/A,FALSE,"Notes"}</definedName>
    <definedName name="wrn.Methodology." localSheetId="29" hidden="1">{#N/A,#N/A,FALSE,"Questionaire";#N/A,#N/A,FALSE,"Patient";#N/A,#N/A,FALSE,"Retail";#N/A,#N/A,FALSE,"Food Cost Calc";#N/A,#N/A,FALSE,"Direct";#N/A,#N/A,FALSE,"Staffing";#N/A,#N/A,FALSE,"Mgmt Staffing";#N/A,#N/A,FALSE,"Summary";#N/A,#N/A,FALSE,"Investment";#N/A,#N/A,FALSE,"Notes"}</definedName>
    <definedName name="wrn.Methodology." localSheetId="5" hidden="1">{#N/A,#N/A,FALSE,"Questionaire";#N/A,#N/A,FALSE,"Patient";#N/A,#N/A,FALSE,"Retail";#N/A,#N/A,FALSE,"Food Cost Calc";#N/A,#N/A,FALSE,"Direct";#N/A,#N/A,FALSE,"Staffing";#N/A,#N/A,FALSE,"Mgmt Staffing";#N/A,#N/A,FALSE,"Summary";#N/A,#N/A,FALSE,"Investment";#N/A,#N/A,FALSE,"Notes"}</definedName>
    <definedName name="wrn.Methodology." hidden="1">{#N/A,#N/A,FALSE,"Questionaire";#N/A,#N/A,FALSE,"Patient";#N/A,#N/A,FALSE,"Retail";#N/A,#N/A,FALSE,"Food Cost Calc";#N/A,#N/A,FALSE,"Direct";#N/A,#N/A,FALSE,"Staffing";#N/A,#N/A,FALSE,"Mgmt Staffing";#N/A,#N/A,FALSE,"Summary";#N/A,#N/A,FALSE,"Investment";#N/A,#N/A,FALSE,"Notes"}</definedName>
    <definedName name="wrn.Methodology._1" localSheetId="10" hidden="1">{#N/A,#N/A,FALSE,"Questionaire";#N/A,#N/A,FALSE,"Patient";#N/A,#N/A,FALSE,"Retail";#N/A,#N/A,FALSE,"Food Cost Calc";#N/A,#N/A,FALSE,"Direct";#N/A,#N/A,FALSE,"Staffing";#N/A,#N/A,FALSE,"Mgmt Staffing";#N/A,#N/A,FALSE,"Summary";#N/A,#N/A,FALSE,"Investment";#N/A,#N/A,FALSE,"Notes"}</definedName>
    <definedName name="wrn.Methodology._1" localSheetId="14" hidden="1">{#N/A,#N/A,FALSE,"Questionaire";#N/A,#N/A,FALSE,"Patient";#N/A,#N/A,FALSE,"Retail";#N/A,#N/A,FALSE,"Food Cost Calc";#N/A,#N/A,FALSE,"Direct";#N/A,#N/A,FALSE,"Staffing";#N/A,#N/A,FALSE,"Mgmt Staffing";#N/A,#N/A,FALSE,"Summary";#N/A,#N/A,FALSE,"Investment";#N/A,#N/A,FALSE,"Notes"}</definedName>
    <definedName name="wrn.Methodology._1" localSheetId="20" hidden="1">{#N/A,#N/A,FALSE,"Questionaire";#N/A,#N/A,FALSE,"Patient";#N/A,#N/A,FALSE,"Retail";#N/A,#N/A,FALSE,"Food Cost Calc";#N/A,#N/A,FALSE,"Direct";#N/A,#N/A,FALSE,"Staffing";#N/A,#N/A,FALSE,"Mgmt Staffing";#N/A,#N/A,FALSE,"Summary";#N/A,#N/A,FALSE,"Investment";#N/A,#N/A,FALSE,"Notes"}</definedName>
    <definedName name="wrn.Methodology._1" localSheetId="21" hidden="1">{#N/A,#N/A,FALSE,"Questionaire";#N/A,#N/A,FALSE,"Patient";#N/A,#N/A,FALSE,"Retail";#N/A,#N/A,FALSE,"Food Cost Calc";#N/A,#N/A,FALSE,"Direct";#N/A,#N/A,FALSE,"Staffing";#N/A,#N/A,FALSE,"Mgmt Staffing";#N/A,#N/A,FALSE,"Summary";#N/A,#N/A,FALSE,"Investment";#N/A,#N/A,FALSE,"Notes"}</definedName>
    <definedName name="wrn.Methodology._1" localSheetId="22" hidden="1">{#N/A,#N/A,FALSE,"Questionaire";#N/A,#N/A,FALSE,"Patient";#N/A,#N/A,FALSE,"Retail";#N/A,#N/A,FALSE,"Food Cost Calc";#N/A,#N/A,FALSE,"Direct";#N/A,#N/A,FALSE,"Staffing";#N/A,#N/A,FALSE,"Mgmt Staffing";#N/A,#N/A,FALSE,"Summary";#N/A,#N/A,FALSE,"Investment";#N/A,#N/A,FALSE,"Notes"}</definedName>
    <definedName name="wrn.Methodology._1" localSheetId="23" hidden="1">{#N/A,#N/A,FALSE,"Questionaire";#N/A,#N/A,FALSE,"Patient";#N/A,#N/A,FALSE,"Retail";#N/A,#N/A,FALSE,"Food Cost Calc";#N/A,#N/A,FALSE,"Direct";#N/A,#N/A,FALSE,"Staffing";#N/A,#N/A,FALSE,"Mgmt Staffing";#N/A,#N/A,FALSE,"Summary";#N/A,#N/A,FALSE,"Investment";#N/A,#N/A,FALSE,"Notes"}</definedName>
    <definedName name="wrn.Methodology._1" localSheetId="24" hidden="1">{#N/A,#N/A,FALSE,"Questionaire";#N/A,#N/A,FALSE,"Patient";#N/A,#N/A,FALSE,"Retail";#N/A,#N/A,FALSE,"Food Cost Calc";#N/A,#N/A,FALSE,"Direct";#N/A,#N/A,FALSE,"Staffing";#N/A,#N/A,FALSE,"Mgmt Staffing";#N/A,#N/A,FALSE,"Summary";#N/A,#N/A,FALSE,"Investment";#N/A,#N/A,FALSE,"Notes"}</definedName>
    <definedName name="wrn.Methodology._1" localSheetId="18" hidden="1">{#N/A,#N/A,FALSE,"Questionaire";#N/A,#N/A,FALSE,"Patient";#N/A,#N/A,FALSE,"Retail";#N/A,#N/A,FALSE,"Food Cost Calc";#N/A,#N/A,FALSE,"Direct";#N/A,#N/A,FALSE,"Staffing";#N/A,#N/A,FALSE,"Mgmt Staffing";#N/A,#N/A,FALSE,"Summary";#N/A,#N/A,FALSE,"Investment";#N/A,#N/A,FALSE,"Notes"}</definedName>
    <definedName name="wrn.Methodology._1" localSheetId="25" hidden="1">{#N/A,#N/A,FALSE,"Questionaire";#N/A,#N/A,FALSE,"Patient";#N/A,#N/A,FALSE,"Retail";#N/A,#N/A,FALSE,"Food Cost Calc";#N/A,#N/A,FALSE,"Direct";#N/A,#N/A,FALSE,"Staffing";#N/A,#N/A,FALSE,"Mgmt Staffing";#N/A,#N/A,FALSE,"Summary";#N/A,#N/A,FALSE,"Investment";#N/A,#N/A,FALSE,"Notes"}</definedName>
    <definedName name="wrn.Methodology._1" localSheetId="1" hidden="1">{#N/A,#N/A,FALSE,"Questionaire";#N/A,#N/A,FALSE,"Patient";#N/A,#N/A,FALSE,"Retail";#N/A,#N/A,FALSE,"Food Cost Calc";#N/A,#N/A,FALSE,"Direct";#N/A,#N/A,FALSE,"Staffing";#N/A,#N/A,FALSE,"Mgmt Staffing";#N/A,#N/A,FALSE,"Summary";#N/A,#N/A,FALSE,"Investment";#N/A,#N/A,FALSE,"Notes"}</definedName>
    <definedName name="wrn.Methodology._1" localSheetId="30" hidden="1">{#N/A,#N/A,FALSE,"Questionaire";#N/A,#N/A,FALSE,"Patient";#N/A,#N/A,FALSE,"Retail";#N/A,#N/A,FALSE,"Food Cost Calc";#N/A,#N/A,FALSE,"Direct";#N/A,#N/A,FALSE,"Staffing";#N/A,#N/A,FALSE,"Mgmt Staffing";#N/A,#N/A,FALSE,"Summary";#N/A,#N/A,FALSE,"Investment";#N/A,#N/A,FALSE,"Notes"}</definedName>
    <definedName name="wrn.Methodology._1" localSheetId="19" hidden="1">{#N/A,#N/A,FALSE,"Questionaire";#N/A,#N/A,FALSE,"Patient";#N/A,#N/A,FALSE,"Retail";#N/A,#N/A,FALSE,"Food Cost Calc";#N/A,#N/A,FALSE,"Direct";#N/A,#N/A,FALSE,"Staffing";#N/A,#N/A,FALSE,"Mgmt Staffing";#N/A,#N/A,FALSE,"Summary";#N/A,#N/A,FALSE,"Investment";#N/A,#N/A,FALSE,"Notes"}</definedName>
    <definedName name="wrn.Methodology._1" localSheetId="31" hidden="1">{#N/A,#N/A,FALSE,"Questionaire";#N/A,#N/A,FALSE,"Patient";#N/A,#N/A,FALSE,"Retail";#N/A,#N/A,FALSE,"Food Cost Calc";#N/A,#N/A,FALSE,"Direct";#N/A,#N/A,FALSE,"Staffing";#N/A,#N/A,FALSE,"Mgmt Staffing";#N/A,#N/A,FALSE,"Summary";#N/A,#N/A,FALSE,"Investment";#N/A,#N/A,FALSE,"Notes"}</definedName>
    <definedName name="wrn.Methodology._1" localSheetId="29" hidden="1">{#N/A,#N/A,FALSE,"Questionaire";#N/A,#N/A,FALSE,"Patient";#N/A,#N/A,FALSE,"Retail";#N/A,#N/A,FALSE,"Food Cost Calc";#N/A,#N/A,FALSE,"Direct";#N/A,#N/A,FALSE,"Staffing";#N/A,#N/A,FALSE,"Mgmt Staffing";#N/A,#N/A,FALSE,"Summary";#N/A,#N/A,FALSE,"Investment";#N/A,#N/A,FALSE,"Notes"}</definedName>
    <definedName name="wrn.Methodology._1" localSheetId="5" hidden="1">{#N/A,#N/A,FALSE,"Questionaire";#N/A,#N/A,FALSE,"Patient";#N/A,#N/A,FALSE,"Retail";#N/A,#N/A,FALSE,"Food Cost Calc";#N/A,#N/A,FALSE,"Direct";#N/A,#N/A,FALSE,"Staffing";#N/A,#N/A,FALSE,"Mgmt Staffing";#N/A,#N/A,FALSE,"Summary";#N/A,#N/A,FALSE,"Investment";#N/A,#N/A,FALSE,"Notes"}</definedName>
    <definedName name="wrn.Methodology._1" hidden="1">{#N/A,#N/A,FALSE,"Questionaire";#N/A,#N/A,FALSE,"Patient";#N/A,#N/A,FALSE,"Retail";#N/A,#N/A,FALSE,"Food Cost Calc";#N/A,#N/A,FALSE,"Direct";#N/A,#N/A,FALSE,"Staffing";#N/A,#N/A,FALSE,"Mgmt Staffing";#N/A,#N/A,FALSE,"Summary";#N/A,#N/A,FALSE,"Investment";#N/A,#N/A,FALSE,"Notes"}</definedName>
    <definedName name="wrn.Methodology._2" localSheetId="10" hidden="1">{#N/A,#N/A,FALSE,"Questionaire";#N/A,#N/A,FALSE,"Patient";#N/A,#N/A,FALSE,"Retail";#N/A,#N/A,FALSE,"Food Cost Calc";#N/A,#N/A,FALSE,"Direct";#N/A,#N/A,FALSE,"Staffing";#N/A,#N/A,FALSE,"Mgmt Staffing";#N/A,#N/A,FALSE,"Summary";#N/A,#N/A,FALSE,"Investment";#N/A,#N/A,FALSE,"Notes"}</definedName>
    <definedName name="wrn.Methodology._2" localSheetId="14" hidden="1">{#N/A,#N/A,FALSE,"Questionaire";#N/A,#N/A,FALSE,"Patient";#N/A,#N/A,FALSE,"Retail";#N/A,#N/A,FALSE,"Food Cost Calc";#N/A,#N/A,FALSE,"Direct";#N/A,#N/A,FALSE,"Staffing";#N/A,#N/A,FALSE,"Mgmt Staffing";#N/A,#N/A,FALSE,"Summary";#N/A,#N/A,FALSE,"Investment";#N/A,#N/A,FALSE,"Notes"}</definedName>
    <definedName name="wrn.Methodology._2" localSheetId="20" hidden="1">{#N/A,#N/A,FALSE,"Questionaire";#N/A,#N/A,FALSE,"Patient";#N/A,#N/A,FALSE,"Retail";#N/A,#N/A,FALSE,"Food Cost Calc";#N/A,#N/A,FALSE,"Direct";#N/A,#N/A,FALSE,"Staffing";#N/A,#N/A,FALSE,"Mgmt Staffing";#N/A,#N/A,FALSE,"Summary";#N/A,#N/A,FALSE,"Investment";#N/A,#N/A,FALSE,"Notes"}</definedName>
    <definedName name="wrn.Methodology._2" localSheetId="21" hidden="1">{#N/A,#N/A,FALSE,"Questionaire";#N/A,#N/A,FALSE,"Patient";#N/A,#N/A,FALSE,"Retail";#N/A,#N/A,FALSE,"Food Cost Calc";#N/A,#N/A,FALSE,"Direct";#N/A,#N/A,FALSE,"Staffing";#N/A,#N/A,FALSE,"Mgmt Staffing";#N/A,#N/A,FALSE,"Summary";#N/A,#N/A,FALSE,"Investment";#N/A,#N/A,FALSE,"Notes"}</definedName>
    <definedName name="wrn.Methodology._2" localSheetId="22" hidden="1">{#N/A,#N/A,FALSE,"Questionaire";#N/A,#N/A,FALSE,"Patient";#N/A,#N/A,FALSE,"Retail";#N/A,#N/A,FALSE,"Food Cost Calc";#N/A,#N/A,FALSE,"Direct";#N/A,#N/A,FALSE,"Staffing";#N/A,#N/A,FALSE,"Mgmt Staffing";#N/A,#N/A,FALSE,"Summary";#N/A,#N/A,FALSE,"Investment";#N/A,#N/A,FALSE,"Notes"}</definedName>
    <definedName name="wrn.Methodology._2" localSheetId="23" hidden="1">{#N/A,#N/A,FALSE,"Questionaire";#N/A,#N/A,FALSE,"Patient";#N/A,#N/A,FALSE,"Retail";#N/A,#N/A,FALSE,"Food Cost Calc";#N/A,#N/A,FALSE,"Direct";#N/A,#N/A,FALSE,"Staffing";#N/A,#N/A,FALSE,"Mgmt Staffing";#N/A,#N/A,FALSE,"Summary";#N/A,#N/A,FALSE,"Investment";#N/A,#N/A,FALSE,"Notes"}</definedName>
    <definedName name="wrn.Methodology._2" localSheetId="24" hidden="1">{#N/A,#N/A,FALSE,"Questionaire";#N/A,#N/A,FALSE,"Patient";#N/A,#N/A,FALSE,"Retail";#N/A,#N/A,FALSE,"Food Cost Calc";#N/A,#N/A,FALSE,"Direct";#N/A,#N/A,FALSE,"Staffing";#N/A,#N/A,FALSE,"Mgmt Staffing";#N/A,#N/A,FALSE,"Summary";#N/A,#N/A,FALSE,"Investment";#N/A,#N/A,FALSE,"Notes"}</definedName>
    <definedName name="wrn.Methodology._2" localSheetId="18" hidden="1">{#N/A,#N/A,FALSE,"Questionaire";#N/A,#N/A,FALSE,"Patient";#N/A,#N/A,FALSE,"Retail";#N/A,#N/A,FALSE,"Food Cost Calc";#N/A,#N/A,FALSE,"Direct";#N/A,#N/A,FALSE,"Staffing";#N/A,#N/A,FALSE,"Mgmt Staffing";#N/A,#N/A,FALSE,"Summary";#N/A,#N/A,FALSE,"Investment";#N/A,#N/A,FALSE,"Notes"}</definedName>
    <definedName name="wrn.Methodology._2" localSheetId="25" hidden="1">{#N/A,#N/A,FALSE,"Questionaire";#N/A,#N/A,FALSE,"Patient";#N/A,#N/A,FALSE,"Retail";#N/A,#N/A,FALSE,"Food Cost Calc";#N/A,#N/A,FALSE,"Direct";#N/A,#N/A,FALSE,"Staffing";#N/A,#N/A,FALSE,"Mgmt Staffing";#N/A,#N/A,FALSE,"Summary";#N/A,#N/A,FALSE,"Investment";#N/A,#N/A,FALSE,"Notes"}</definedName>
    <definedName name="wrn.Methodology._2" localSheetId="1" hidden="1">{#N/A,#N/A,FALSE,"Questionaire";#N/A,#N/A,FALSE,"Patient";#N/A,#N/A,FALSE,"Retail";#N/A,#N/A,FALSE,"Food Cost Calc";#N/A,#N/A,FALSE,"Direct";#N/A,#N/A,FALSE,"Staffing";#N/A,#N/A,FALSE,"Mgmt Staffing";#N/A,#N/A,FALSE,"Summary";#N/A,#N/A,FALSE,"Investment";#N/A,#N/A,FALSE,"Notes"}</definedName>
    <definedName name="wrn.Methodology._2" localSheetId="30" hidden="1">{#N/A,#N/A,FALSE,"Questionaire";#N/A,#N/A,FALSE,"Patient";#N/A,#N/A,FALSE,"Retail";#N/A,#N/A,FALSE,"Food Cost Calc";#N/A,#N/A,FALSE,"Direct";#N/A,#N/A,FALSE,"Staffing";#N/A,#N/A,FALSE,"Mgmt Staffing";#N/A,#N/A,FALSE,"Summary";#N/A,#N/A,FALSE,"Investment";#N/A,#N/A,FALSE,"Notes"}</definedName>
    <definedName name="wrn.Methodology._2" localSheetId="19" hidden="1">{#N/A,#N/A,FALSE,"Questionaire";#N/A,#N/A,FALSE,"Patient";#N/A,#N/A,FALSE,"Retail";#N/A,#N/A,FALSE,"Food Cost Calc";#N/A,#N/A,FALSE,"Direct";#N/A,#N/A,FALSE,"Staffing";#N/A,#N/A,FALSE,"Mgmt Staffing";#N/A,#N/A,FALSE,"Summary";#N/A,#N/A,FALSE,"Investment";#N/A,#N/A,FALSE,"Notes"}</definedName>
    <definedName name="wrn.Methodology._2" localSheetId="31" hidden="1">{#N/A,#N/A,FALSE,"Questionaire";#N/A,#N/A,FALSE,"Patient";#N/A,#N/A,FALSE,"Retail";#N/A,#N/A,FALSE,"Food Cost Calc";#N/A,#N/A,FALSE,"Direct";#N/A,#N/A,FALSE,"Staffing";#N/A,#N/A,FALSE,"Mgmt Staffing";#N/A,#N/A,FALSE,"Summary";#N/A,#N/A,FALSE,"Investment";#N/A,#N/A,FALSE,"Notes"}</definedName>
    <definedName name="wrn.Methodology._2" localSheetId="29" hidden="1">{#N/A,#N/A,FALSE,"Questionaire";#N/A,#N/A,FALSE,"Patient";#N/A,#N/A,FALSE,"Retail";#N/A,#N/A,FALSE,"Food Cost Calc";#N/A,#N/A,FALSE,"Direct";#N/A,#N/A,FALSE,"Staffing";#N/A,#N/A,FALSE,"Mgmt Staffing";#N/A,#N/A,FALSE,"Summary";#N/A,#N/A,FALSE,"Investment";#N/A,#N/A,FALSE,"Notes"}</definedName>
    <definedName name="wrn.Methodology._2" localSheetId="5" hidden="1">{#N/A,#N/A,FALSE,"Questionaire";#N/A,#N/A,FALSE,"Patient";#N/A,#N/A,FALSE,"Retail";#N/A,#N/A,FALSE,"Food Cost Calc";#N/A,#N/A,FALSE,"Direct";#N/A,#N/A,FALSE,"Staffing";#N/A,#N/A,FALSE,"Mgmt Staffing";#N/A,#N/A,FALSE,"Summary";#N/A,#N/A,FALSE,"Investment";#N/A,#N/A,FALSE,"Notes"}</definedName>
    <definedName name="wrn.Methodology._2" hidden="1">{#N/A,#N/A,FALSE,"Questionaire";#N/A,#N/A,FALSE,"Patient";#N/A,#N/A,FALSE,"Retail";#N/A,#N/A,FALSE,"Food Cost Calc";#N/A,#N/A,FALSE,"Direct";#N/A,#N/A,FALSE,"Staffing";#N/A,#N/A,FALSE,"Mgmt Staffing";#N/A,#N/A,FALSE,"Summary";#N/A,#N/A,FALSE,"Investment";#N/A,#N/A,FALSE,"Notes"}</definedName>
    <definedName name="wrn.Methodology._3" localSheetId="10" hidden="1">{#N/A,#N/A,FALSE,"Questionaire";#N/A,#N/A,FALSE,"Patient";#N/A,#N/A,FALSE,"Retail";#N/A,#N/A,FALSE,"Food Cost Calc";#N/A,#N/A,FALSE,"Direct";#N/A,#N/A,FALSE,"Staffing";#N/A,#N/A,FALSE,"Mgmt Staffing";#N/A,#N/A,FALSE,"Summary";#N/A,#N/A,FALSE,"Investment";#N/A,#N/A,FALSE,"Notes"}</definedName>
    <definedName name="wrn.Methodology._3" localSheetId="14" hidden="1">{#N/A,#N/A,FALSE,"Questionaire";#N/A,#N/A,FALSE,"Patient";#N/A,#N/A,FALSE,"Retail";#N/A,#N/A,FALSE,"Food Cost Calc";#N/A,#N/A,FALSE,"Direct";#N/A,#N/A,FALSE,"Staffing";#N/A,#N/A,FALSE,"Mgmt Staffing";#N/A,#N/A,FALSE,"Summary";#N/A,#N/A,FALSE,"Investment";#N/A,#N/A,FALSE,"Notes"}</definedName>
    <definedName name="wrn.Methodology._3" localSheetId="20" hidden="1">{#N/A,#N/A,FALSE,"Questionaire";#N/A,#N/A,FALSE,"Patient";#N/A,#N/A,FALSE,"Retail";#N/A,#N/A,FALSE,"Food Cost Calc";#N/A,#N/A,FALSE,"Direct";#N/A,#N/A,FALSE,"Staffing";#N/A,#N/A,FALSE,"Mgmt Staffing";#N/A,#N/A,FALSE,"Summary";#N/A,#N/A,FALSE,"Investment";#N/A,#N/A,FALSE,"Notes"}</definedName>
    <definedName name="wrn.Methodology._3" localSheetId="21" hidden="1">{#N/A,#N/A,FALSE,"Questionaire";#N/A,#N/A,FALSE,"Patient";#N/A,#N/A,FALSE,"Retail";#N/A,#N/A,FALSE,"Food Cost Calc";#N/A,#N/A,FALSE,"Direct";#N/A,#N/A,FALSE,"Staffing";#N/A,#N/A,FALSE,"Mgmt Staffing";#N/A,#N/A,FALSE,"Summary";#N/A,#N/A,FALSE,"Investment";#N/A,#N/A,FALSE,"Notes"}</definedName>
    <definedName name="wrn.Methodology._3" localSheetId="22" hidden="1">{#N/A,#N/A,FALSE,"Questionaire";#N/A,#N/A,FALSE,"Patient";#N/A,#N/A,FALSE,"Retail";#N/A,#N/A,FALSE,"Food Cost Calc";#N/A,#N/A,FALSE,"Direct";#N/A,#N/A,FALSE,"Staffing";#N/A,#N/A,FALSE,"Mgmt Staffing";#N/A,#N/A,FALSE,"Summary";#N/A,#N/A,FALSE,"Investment";#N/A,#N/A,FALSE,"Notes"}</definedName>
    <definedName name="wrn.Methodology._3" localSheetId="23" hidden="1">{#N/A,#N/A,FALSE,"Questionaire";#N/A,#N/A,FALSE,"Patient";#N/A,#N/A,FALSE,"Retail";#N/A,#N/A,FALSE,"Food Cost Calc";#N/A,#N/A,FALSE,"Direct";#N/A,#N/A,FALSE,"Staffing";#N/A,#N/A,FALSE,"Mgmt Staffing";#N/A,#N/A,FALSE,"Summary";#N/A,#N/A,FALSE,"Investment";#N/A,#N/A,FALSE,"Notes"}</definedName>
    <definedName name="wrn.Methodology._3" localSheetId="24" hidden="1">{#N/A,#N/A,FALSE,"Questionaire";#N/A,#N/A,FALSE,"Patient";#N/A,#N/A,FALSE,"Retail";#N/A,#N/A,FALSE,"Food Cost Calc";#N/A,#N/A,FALSE,"Direct";#N/A,#N/A,FALSE,"Staffing";#N/A,#N/A,FALSE,"Mgmt Staffing";#N/A,#N/A,FALSE,"Summary";#N/A,#N/A,FALSE,"Investment";#N/A,#N/A,FALSE,"Notes"}</definedName>
    <definedName name="wrn.Methodology._3" localSheetId="18" hidden="1">{#N/A,#N/A,FALSE,"Questionaire";#N/A,#N/A,FALSE,"Patient";#N/A,#N/A,FALSE,"Retail";#N/A,#N/A,FALSE,"Food Cost Calc";#N/A,#N/A,FALSE,"Direct";#N/A,#N/A,FALSE,"Staffing";#N/A,#N/A,FALSE,"Mgmt Staffing";#N/A,#N/A,FALSE,"Summary";#N/A,#N/A,FALSE,"Investment";#N/A,#N/A,FALSE,"Notes"}</definedName>
    <definedName name="wrn.Methodology._3" localSheetId="25" hidden="1">{#N/A,#N/A,FALSE,"Questionaire";#N/A,#N/A,FALSE,"Patient";#N/A,#N/A,FALSE,"Retail";#N/A,#N/A,FALSE,"Food Cost Calc";#N/A,#N/A,FALSE,"Direct";#N/A,#N/A,FALSE,"Staffing";#N/A,#N/A,FALSE,"Mgmt Staffing";#N/A,#N/A,FALSE,"Summary";#N/A,#N/A,FALSE,"Investment";#N/A,#N/A,FALSE,"Notes"}</definedName>
    <definedName name="wrn.Methodology._3" localSheetId="1" hidden="1">{#N/A,#N/A,FALSE,"Questionaire";#N/A,#N/A,FALSE,"Patient";#N/A,#N/A,FALSE,"Retail";#N/A,#N/A,FALSE,"Food Cost Calc";#N/A,#N/A,FALSE,"Direct";#N/A,#N/A,FALSE,"Staffing";#N/A,#N/A,FALSE,"Mgmt Staffing";#N/A,#N/A,FALSE,"Summary";#N/A,#N/A,FALSE,"Investment";#N/A,#N/A,FALSE,"Notes"}</definedName>
    <definedName name="wrn.Methodology._3" localSheetId="30" hidden="1">{#N/A,#N/A,FALSE,"Questionaire";#N/A,#N/A,FALSE,"Patient";#N/A,#N/A,FALSE,"Retail";#N/A,#N/A,FALSE,"Food Cost Calc";#N/A,#N/A,FALSE,"Direct";#N/A,#N/A,FALSE,"Staffing";#N/A,#N/A,FALSE,"Mgmt Staffing";#N/A,#N/A,FALSE,"Summary";#N/A,#N/A,FALSE,"Investment";#N/A,#N/A,FALSE,"Notes"}</definedName>
    <definedName name="wrn.Methodology._3" localSheetId="19" hidden="1">{#N/A,#N/A,FALSE,"Questionaire";#N/A,#N/A,FALSE,"Patient";#N/A,#N/A,FALSE,"Retail";#N/A,#N/A,FALSE,"Food Cost Calc";#N/A,#N/A,FALSE,"Direct";#N/A,#N/A,FALSE,"Staffing";#N/A,#N/A,FALSE,"Mgmt Staffing";#N/A,#N/A,FALSE,"Summary";#N/A,#N/A,FALSE,"Investment";#N/A,#N/A,FALSE,"Notes"}</definedName>
    <definedName name="wrn.Methodology._3" localSheetId="31" hidden="1">{#N/A,#N/A,FALSE,"Questionaire";#N/A,#N/A,FALSE,"Patient";#N/A,#N/A,FALSE,"Retail";#N/A,#N/A,FALSE,"Food Cost Calc";#N/A,#N/A,FALSE,"Direct";#N/A,#N/A,FALSE,"Staffing";#N/A,#N/A,FALSE,"Mgmt Staffing";#N/A,#N/A,FALSE,"Summary";#N/A,#N/A,FALSE,"Investment";#N/A,#N/A,FALSE,"Notes"}</definedName>
    <definedName name="wrn.Methodology._3" localSheetId="29" hidden="1">{#N/A,#N/A,FALSE,"Questionaire";#N/A,#N/A,FALSE,"Patient";#N/A,#N/A,FALSE,"Retail";#N/A,#N/A,FALSE,"Food Cost Calc";#N/A,#N/A,FALSE,"Direct";#N/A,#N/A,FALSE,"Staffing";#N/A,#N/A,FALSE,"Mgmt Staffing";#N/A,#N/A,FALSE,"Summary";#N/A,#N/A,FALSE,"Investment";#N/A,#N/A,FALSE,"Notes"}</definedName>
    <definedName name="wrn.Methodology._3" localSheetId="5" hidden="1">{#N/A,#N/A,FALSE,"Questionaire";#N/A,#N/A,FALSE,"Patient";#N/A,#N/A,FALSE,"Retail";#N/A,#N/A,FALSE,"Food Cost Calc";#N/A,#N/A,FALSE,"Direct";#N/A,#N/A,FALSE,"Staffing";#N/A,#N/A,FALSE,"Mgmt Staffing";#N/A,#N/A,FALSE,"Summary";#N/A,#N/A,FALSE,"Investment";#N/A,#N/A,FALSE,"Notes"}</definedName>
    <definedName name="wrn.Methodology._3" hidden="1">{#N/A,#N/A,FALSE,"Questionaire";#N/A,#N/A,FALSE,"Patient";#N/A,#N/A,FALSE,"Retail";#N/A,#N/A,FALSE,"Food Cost Calc";#N/A,#N/A,FALSE,"Direct";#N/A,#N/A,FALSE,"Staffing";#N/A,#N/A,FALSE,"Mgmt Staffing";#N/A,#N/A,FALSE,"Summary";#N/A,#N/A,FALSE,"Investment";#N/A,#N/A,FALSE,"Notes"}</definedName>
    <definedName name="wrn.Methodology._4" localSheetId="10" hidden="1">{#N/A,#N/A,FALSE,"Questionaire";#N/A,#N/A,FALSE,"Patient";#N/A,#N/A,FALSE,"Retail";#N/A,#N/A,FALSE,"Food Cost Calc";#N/A,#N/A,FALSE,"Direct";#N/A,#N/A,FALSE,"Staffing";#N/A,#N/A,FALSE,"Mgmt Staffing";#N/A,#N/A,FALSE,"Summary";#N/A,#N/A,FALSE,"Investment";#N/A,#N/A,FALSE,"Notes"}</definedName>
    <definedName name="wrn.Methodology._4" localSheetId="14" hidden="1">{#N/A,#N/A,FALSE,"Questionaire";#N/A,#N/A,FALSE,"Patient";#N/A,#N/A,FALSE,"Retail";#N/A,#N/A,FALSE,"Food Cost Calc";#N/A,#N/A,FALSE,"Direct";#N/A,#N/A,FALSE,"Staffing";#N/A,#N/A,FALSE,"Mgmt Staffing";#N/A,#N/A,FALSE,"Summary";#N/A,#N/A,FALSE,"Investment";#N/A,#N/A,FALSE,"Notes"}</definedName>
    <definedName name="wrn.Methodology._4" localSheetId="20" hidden="1">{#N/A,#N/A,FALSE,"Questionaire";#N/A,#N/A,FALSE,"Patient";#N/A,#N/A,FALSE,"Retail";#N/A,#N/A,FALSE,"Food Cost Calc";#N/A,#N/A,FALSE,"Direct";#N/A,#N/A,FALSE,"Staffing";#N/A,#N/A,FALSE,"Mgmt Staffing";#N/A,#N/A,FALSE,"Summary";#N/A,#N/A,FALSE,"Investment";#N/A,#N/A,FALSE,"Notes"}</definedName>
    <definedName name="wrn.Methodology._4" localSheetId="21" hidden="1">{#N/A,#N/A,FALSE,"Questionaire";#N/A,#N/A,FALSE,"Patient";#N/A,#N/A,FALSE,"Retail";#N/A,#N/A,FALSE,"Food Cost Calc";#N/A,#N/A,FALSE,"Direct";#N/A,#N/A,FALSE,"Staffing";#N/A,#N/A,FALSE,"Mgmt Staffing";#N/A,#N/A,FALSE,"Summary";#N/A,#N/A,FALSE,"Investment";#N/A,#N/A,FALSE,"Notes"}</definedName>
    <definedName name="wrn.Methodology._4" localSheetId="22" hidden="1">{#N/A,#N/A,FALSE,"Questionaire";#N/A,#N/A,FALSE,"Patient";#N/A,#N/A,FALSE,"Retail";#N/A,#N/A,FALSE,"Food Cost Calc";#N/A,#N/A,FALSE,"Direct";#N/A,#N/A,FALSE,"Staffing";#N/A,#N/A,FALSE,"Mgmt Staffing";#N/A,#N/A,FALSE,"Summary";#N/A,#N/A,FALSE,"Investment";#N/A,#N/A,FALSE,"Notes"}</definedName>
    <definedName name="wrn.Methodology._4" localSheetId="23" hidden="1">{#N/A,#N/A,FALSE,"Questionaire";#N/A,#N/A,FALSE,"Patient";#N/A,#N/A,FALSE,"Retail";#N/A,#N/A,FALSE,"Food Cost Calc";#N/A,#N/A,FALSE,"Direct";#N/A,#N/A,FALSE,"Staffing";#N/A,#N/A,FALSE,"Mgmt Staffing";#N/A,#N/A,FALSE,"Summary";#N/A,#N/A,FALSE,"Investment";#N/A,#N/A,FALSE,"Notes"}</definedName>
    <definedName name="wrn.Methodology._4" localSheetId="24" hidden="1">{#N/A,#N/A,FALSE,"Questionaire";#N/A,#N/A,FALSE,"Patient";#N/A,#N/A,FALSE,"Retail";#N/A,#N/A,FALSE,"Food Cost Calc";#N/A,#N/A,FALSE,"Direct";#N/A,#N/A,FALSE,"Staffing";#N/A,#N/A,FALSE,"Mgmt Staffing";#N/A,#N/A,FALSE,"Summary";#N/A,#N/A,FALSE,"Investment";#N/A,#N/A,FALSE,"Notes"}</definedName>
    <definedName name="wrn.Methodology._4" localSheetId="18" hidden="1">{#N/A,#N/A,FALSE,"Questionaire";#N/A,#N/A,FALSE,"Patient";#N/A,#N/A,FALSE,"Retail";#N/A,#N/A,FALSE,"Food Cost Calc";#N/A,#N/A,FALSE,"Direct";#N/A,#N/A,FALSE,"Staffing";#N/A,#N/A,FALSE,"Mgmt Staffing";#N/A,#N/A,FALSE,"Summary";#N/A,#N/A,FALSE,"Investment";#N/A,#N/A,FALSE,"Notes"}</definedName>
    <definedName name="wrn.Methodology._4" localSheetId="25" hidden="1">{#N/A,#N/A,FALSE,"Questionaire";#N/A,#N/A,FALSE,"Patient";#N/A,#N/A,FALSE,"Retail";#N/A,#N/A,FALSE,"Food Cost Calc";#N/A,#N/A,FALSE,"Direct";#N/A,#N/A,FALSE,"Staffing";#N/A,#N/A,FALSE,"Mgmt Staffing";#N/A,#N/A,FALSE,"Summary";#N/A,#N/A,FALSE,"Investment";#N/A,#N/A,FALSE,"Notes"}</definedName>
    <definedName name="wrn.Methodology._4" localSheetId="1" hidden="1">{#N/A,#N/A,FALSE,"Questionaire";#N/A,#N/A,FALSE,"Patient";#N/A,#N/A,FALSE,"Retail";#N/A,#N/A,FALSE,"Food Cost Calc";#N/A,#N/A,FALSE,"Direct";#N/A,#N/A,FALSE,"Staffing";#N/A,#N/A,FALSE,"Mgmt Staffing";#N/A,#N/A,FALSE,"Summary";#N/A,#N/A,FALSE,"Investment";#N/A,#N/A,FALSE,"Notes"}</definedName>
    <definedName name="wrn.Methodology._4" localSheetId="30" hidden="1">{#N/A,#N/A,FALSE,"Questionaire";#N/A,#N/A,FALSE,"Patient";#N/A,#N/A,FALSE,"Retail";#N/A,#N/A,FALSE,"Food Cost Calc";#N/A,#N/A,FALSE,"Direct";#N/A,#N/A,FALSE,"Staffing";#N/A,#N/A,FALSE,"Mgmt Staffing";#N/A,#N/A,FALSE,"Summary";#N/A,#N/A,FALSE,"Investment";#N/A,#N/A,FALSE,"Notes"}</definedName>
    <definedName name="wrn.Methodology._4" localSheetId="19" hidden="1">{#N/A,#N/A,FALSE,"Questionaire";#N/A,#N/A,FALSE,"Patient";#N/A,#N/A,FALSE,"Retail";#N/A,#N/A,FALSE,"Food Cost Calc";#N/A,#N/A,FALSE,"Direct";#N/A,#N/A,FALSE,"Staffing";#N/A,#N/A,FALSE,"Mgmt Staffing";#N/A,#N/A,FALSE,"Summary";#N/A,#N/A,FALSE,"Investment";#N/A,#N/A,FALSE,"Notes"}</definedName>
    <definedName name="wrn.Methodology._4" localSheetId="31" hidden="1">{#N/A,#N/A,FALSE,"Questionaire";#N/A,#N/A,FALSE,"Patient";#N/A,#N/A,FALSE,"Retail";#N/A,#N/A,FALSE,"Food Cost Calc";#N/A,#N/A,FALSE,"Direct";#N/A,#N/A,FALSE,"Staffing";#N/A,#N/A,FALSE,"Mgmt Staffing";#N/A,#N/A,FALSE,"Summary";#N/A,#N/A,FALSE,"Investment";#N/A,#N/A,FALSE,"Notes"}</definedName>
    <definedName name="wrn.Methodology._4" localSheetId="29" hidden="1">{#N/A,#N/A,FALSE,"Questionaire";#N/A,#N/A,FALSE,"Patient";#N/A,#N/A,FALSE,"Retail";#N/A,#N/A,FALSE,"Food Cost Calc";#N/A,#N/A,FALSE,"Direct";#N/A,#N/A,FALSE,"Staffing";#N/A,#N/A,FALSE,"Mgmt Staffing";#N/A,#N/A,FALSE,"Summary";#N/A,#N/A,FALSE,"Investment";#N/A,#N/A,FALSE,"Notes"}</definedName>
    <definedName name="wrn.Methodology._4" localSheetId="5" hidden="1">{#N/A,#N/A,FALSE,"Questionaire";#N/A,#N/A,FALSE,"Patient";#N/A,#N/A,FALSE,"Retail";#N/A,#N/A,FALSE,"Food Cost Calc";#N/A,#N/A,FALSE,"Direct";#N/A,#N/A,FALSE,"Staffing";#N/A,#N/A,FALSE,"Mgmt Staffing";#N/A,#N/A,FALSE,"Summary";#N/A,#N/A,FALSE,"Investment";#N/A,#N/A,FALSE,"Notes"}</definedName>
    <definedName name="wrn.Methodology._4" hidden="1">{#N/A,#N/A,FALSE,"Questionaire";#N/A,#N/A,FALSE,"Patient";#N/A,#N/A,FALSE,"Retail";#N/A,#N/A,FALSE,"Food Cost Calc";#N/A,#N/A,FALSE,"Direct";#N/A,#N/A,FALSE,"Staffing";#N/A,#N/A,FALSE,"Mgmt Staffing";#N/A,#N/A,FALSE,"Summary";#N/A,#N/A,FALSE,"Investment";#N/A,#N/A,FALSE,"Notes"}</definedName>
    <definedName name="wrn.PL." localSheetId="1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14"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16"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1"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2"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3"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4"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18"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5"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1"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30"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19"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31"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29"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localSheetId="5"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 hidden="1">{#N/A,#N/A,FALSE,"TOTAL";#N/A,#N/A,FALSE,"CORE";#N/A,#N/A,FALSE,"01 INST";#N/A,#N/A,FALSE,"43 INST";#N/A,#N/A,FALSE,"44 INST";#N/A,#N/A,FALSE,"51 INST";#N/A,#N/A,FALSE,"60 INST";#N/A,#N/A,FALSE,"58 INST";#N/A,#N/A,FALSE,"SW";#N/A,#N/A,FALSE,"68 INST";#N/A,#N/A,FALSE,"74 NCS";#N/A,#N/A,FALSE,"75 NCS";#N/A,#N/A,FALSE,"76 NCS";#N/A,#N/A,FALSE,"NCS";#N/A,#N/A,FALSE,"NCS INC SCOT";#N/A,#N/A,FALSE,"86 INST"}</definedName>
    <definedName name="wrn.Planning._.Book._.Pages." localSheetId="10" hidden="1">{#N/A,#N/A,FALSE,"NAO-Exp &amp; Spend by IS&amp;S Cat";#N/A,#N/A,FALSE,"NAO-Exp &amp; Spend by Billing Cat";#N/A,#N/A,FALSE,"NAO-Spend Chart - Fcst vs Budg"}</definedName>
    <definedName name="wrn.Planning._.Book._.Pages." localSheetId="14" hidden="1">{#N/A,#N/A,FALSE,"NAO-Exp &amp; Spend by IS&amp;S Cat";#N/A,#N/A,FALSE,"NAO-Exp &amp; Spend by Billing Cat";#N/A,#N/A,FALSE,"NAO-Spend Chart - Fcst vs Budg"}</definedName>
    <definedName name="wrn.Planning._.Book._.Pages." localSheetId="20" hidden="1">{#N/A,#N/A,FALSE,"NAO-Exp &amp; Spend by IS&amp;S Cat";#N/A,#N/A,FALSE,"NAO-Exp &amp; Spend by Billing Cat";#N/A,#N/A,FALSE,"NAO-Spend Chart - Fcst vs Budg"}</definedName>
    <definedName name="wrn.Planning._.Book._.Pages." localSheetId="16" hidden="1">{#N/A,#N/A,FALSE,"NAO-Exp &amp; Spend by IS&amp;S Cat";#N/A,#N/A,FALSE,"NAO-Exp &amp; Spend by Billing Cat";#N/A,#N/A,FALSE,"NAO-Spend Chart - Fcst vs Budg"}</definedName>
    <definedName name="wrn.Planning._.Book._.Pages." localSheetId="21" hidden="1">{#N/A,#N/A,FALSE,"NAO-Exp &amp; Spend by IS&amp;S Cat";#N/A,#N/A,FALSE,"NAO-Exp &amp; Spend by Billing Cat";#N/A,#N/A,FALSE,"NAO-Spend Chart - Fcst vs Budg"}</definedName>
    <definedName name="wrn.Planning._.Book._.Pages." localSheetId="22">"{#N/A;#N/A;FALSE;""NAO-Exp &amp; Spend by IS&amp;S Cat""|#N/A;#N/A;FALSE;""NAO-Exp &amp; Spend by Billing Cat""|#N/A;#N/A;FALSE;""NAO-Spend Chart - Fcst vs Budg""}"</definedName>
    <definedName name="wrn.Planning._.Book._.Pages." localSheetId="23" hidden="1">{#N/A,#N/A,FALSE,"NAO-Exp &amp; Spend by IS&amp;S Cat";#N/A,#N/A,FALSE,"NAO-Exp &amp; Spend by Billing Cat";#N/A,#N/A,FALSE,"NAO-Spend Chart - Fcst vs Budg"}</definedName>
    <definedName name="wrn.Planning._.Book._.Pages." localSheetId="24" hidden="1">{#N/A,#N/A,FALSE,"NAO-Exp &amp; Spend by IS&amp;S Cat";#N/A,#N/A,FALSE,"NAO-Exp &amp; Spend by Billing Cat";#N/A,#N/A,FALSE,"NAO-Spend Chart - Fcst vs Budg"}</definedName>
    <definedName name="wrn.Planning._.Book._.Pages." localSheetId="18" hidden="1">{#N/A,#N/A,FALSE,"NAO-Exp &amp; Spend by IS&amp;S Cat";#N/A,#N/A,FALSE,"NAO-Exp &amp; Spend by Billing Cat";#N/A,#N/A,FALSE,"NAO-Spend Chart - Fcst vs Budg"}</definedName>
    <definedName name="wrn.Planning._.Book._.Pages." localSheetId="25">"{#N/A;#N/A;FALSE;""NAO-Exp &amp; Spend by IS&amp;S Cat""|#N/A;#N/A;FALSE;""NAO-Exp &amp; Spend by Billing Cat""|#N/A;#N/A;FALSE;""NAO-Spend Chart - Fcst vs Budg""}"</definedName>
    <definedName name="wrn.Planning._.Book._.Pages." localSheetId="1">"{#N/A;#N/A;FALSE;""NAO-Exp &amp; Spend by IS&amp;S Cat""|#N/A;#N/A;FALSE;""NAO-Exp &amp; Spend by Billing Cat""|#N/A;#N/A;FALSE;""NAO-Spend Chart - Fcst vs Budg""}"</definedName>
    <definedName name="wrn.Planning._.Book._.Pages." localSheetId="30" hidden="1">{#N/A,#N/A,FALSE,"NAO-Exp &amp; Spend by IS&amp;S Cat";#N/A,#N/A,FALSE,"NAO-Exp &amp; Spend by Billing Cat";#N/A,#N/A,FALSE,"NAO-Spend Chart - Fcst vs Budg"}</definedName>
    <definedName name="wrn.Planning._.Book._.Pages." localSheetId="19" hidden="1">{#N/A,#N/A,FALSE,"NAO-Exp &amp; Spend by IS&amp;S Cat";#N/A,#N/A,FALSE,"NAO-Exp &amp; Spend by Billing Cat";#N/A,#N/A,FALSE,"NAO-Spend Chart - Fcst vs Budg"}</definedName>
    <definedName name="wrn.Planning._.Book._.Pages." localSheetId="31" hidden="1">{#N/A,#N/A,FALSE,"NAO-Exp &amp; Spend by IS&amp;S Cat";#N/A,#N/A,FALSE,"NAO-Exp &amp; Spend by Billing Cat";#N/A,#N/A,FALSE,"NAO-Spend Chart - Fcst vs Budg"}</definedName>
    <definedName name="wrn.Planning._.Book._.Pages." localSheetId="29">"{#N/A;#N/A;FALSE;""NAO-Exp &amp; Spend by IS&amp;S Cat""|#N/A;#N/A;FALSE;""NAO-Exp &amp; Spend by Billing Cat""|#N/A;#N/A;FALSE;""NAO-Spend Chart - Fcst vs Budg""}"</definedName>
    <definedName name="wrn.Planning._.Book._.Pages." localSheetId="5" hidden="1">{#N/A,#N/A,FALSE,"NAO-Exp &amp; Spend by IS&amp;S Cat";#N/A,#N/A,FALSE,"NAO-Exp &amp; Spend by Billing Cat";#N/A,#N/A,FALSE,"NAO-Spend Chart - Fcst vs Budg"}</definedName>
    <definedName name="wrn.Planning._.Book._.Pages." hidden="1">{#N/A,#N/A,FALSE,"NAO-Exp &amp; Spend by IS&amp;S Cat";#N/A,#N/A,FALSE,"NAO-Exp &amp; Spend by Billing Cat";#N/A,#N/A,FALSE,"NAO-Spend Chart - Fcst vs Budg"}</definedName>
    <definedName name="wrn.PLNCS." localSheetId="10" hidden="1">{#N/A,#N/A,FALSE,"NCS INC SCOT";#N/A,#N/A,FALSE,"NCS";#N/A,#N/A,FALSE,"74 NCS";#N/A,#N/A,FALSE,"75 NCS";#N/A,#N/A,FALSE,"76 NCS "}</definedName>
    <definedName name="wrn.PLNCS." localSheetId="14" hidden="1">{#N/A,#N/A,FALSE,"NCS INC SCOT";#N/A,#N/A,FALSE,"NCS";#N/A,#N/A,FALSE,"74 NCS";#N/A,#N/A,FALSE,"75 NCS";#N/A,#N/A,FALSE,"76 NCS "}</definedName>
    <definedName name="wrn.PLNCS." localSheetId="20" hidden="1">{#N/A,#N/A,FALSE,"NCS INC SCOT";#N/A,#N/A,FALSE,"NCS";#N/A,#N/A,FALSE,"74 NCS";#N/A,#N/A,FALSE,"75 NCS";#N/A,#N/A,FALSE,"76 NCS "}</definedName>
    <definedName name="wrn.PLNCS." localSheetId="16" hidden="1">{#N/A,#N/A,FALSE,"NCS INC SCOT";#N/A,#N/A,FALSE,"NCS";#N/A,#N/A,FALSE,"74 NCS";#N/A,#N/A,FALSE,"75 NCS";#N/A,#N/A,FALSE,"76 NCS "}</definedName>
    <definedName name="wrn.PLNCS." localSheetId="21" hidden="1">{#N/A,#N/A,FALSE,"NCS INC SCOT";#N/A,#N/A,FALSE,"NCS";#N/A,#N/A,FALSE,"74 NCS";#N/A,#N/A,FALSE,"75 NCS";#N/A,#N/A,FALSE,"76 NCS "}</definedName>
    <definedName name="wrn.PLNCS." localSheetId="22">"{#N/A;#N/A;FALSE;""NCS INC SCOT""|#N/A;#N/A;FALSE;""NCS""|#N/A;#N/A;FALSE;""74 NCS""|#N/A;#N/A;FALSE;""75 NCS""|#N/A;#N/A;FALSE;""76 NCS ""}"</definedName>
    <definedName name="wrn.PLNCS." localSheetId="23" hidden="1">{#N/A,#N/A,FALSE,"NCS INC SCOT";#N/A,#N/A,FALSE,"NCS";#N/A,#N/A,FALSE,"74 NCS";#N/A,#N/A,FALSE,"75 NCS";#N/A,#N/A,FALSE,"76 NCS "}</definedName>
    <definedName name="wrn.PLNCS." localSheetId="24" hidden="1">{#N/A,#N/A,FALSE,"NCS INC SCOT";#N/A,#N/A,FALSE,"NCS";#N/A,#N/A,FALSE,"74 NCS";#N/A,#N/A,FALSE,"75 NCS";#N/A,#N/A,FALSE,"76 NCS "}</definedName>
    <definedName name="wrn.PLNCS." localSheetId="18" hidden="1">{#N/A,#N/A,FALSE,"NCS INC SCOT";#N/A,#N/A,FALSE,"NCS";#N/A,#N/A,FALSE,"74 NCS";#N/A,#N/A,FALSE,"75 NCS";#N/A,#N/A,FALSE,"76 NCS "}</definedName>
    <definedName name="wrn.PLNCS." localSheetId="25">"{#N/A;#N/A;FALSE;""NCS INC SCOT""|#N/A;#N/A;FALSE;""NCS""|#N/A;#N/A;FALSE;""74 NCS""|#N/A;#N/A;FALSE;""75 NCS""|#N/A;#N/A;FALSE;""76 NCS ""}"</definedName>
    <definedName name="wrn.PLNCS." localSheetId="1">"{#N/A;#N/A;FALSE;""NCS INC SCOT""|#N/A;#N/A;FALSE;""NCS""|#N/A;#N/A;FALSE;""74 NCS""|#N/A;#N/A;FALSE;""75 NCS""|#N/A;#N/A;FALSE;""76 NCS ""}"</definedName>
    <definedName name="wrn.PLNCS." localSheetId="30" hidden="1">{#N/A,#N/A,FALSE,"NCS INC SCOT";#N/A,#N/A,FALSE,"NCS";#N/A,#N/A,FALSE,"74 NCS";#N/A,#N/A,FALSE,"75 NCS";#N/A,#N/A,FALSE,"76 NCS "}</definedName>
    <definedName name="wrn.PLNCS." localSheetId="19" hidden="1">{#N/A,#N/A,FALSE,"NCS INC SCOT";#N/A,#N/A,FALSE,"NCS";#N/A,#N/A,FALSE,"74 NCS";#N/A,#N/A,FALSE,"75 NCS";#N/A,#N/A,FALSE,"76 NCS "}</definedName>
    <definedName name="wrn.PLNCS." localSheetId="31" hidden="1">{#N/A,#N/A,FALSE,"NCS INC SCOT";#N/A,#N/A,FALSE,"NCS";#N/A,#N/A,FALSE,"74 NCS";#N/A,#N/A,FALSE,"75 NCS";#N/A,#N/A,FALSE,"76 NCS "}</definedName>
    <definedName name="wrn.PLNCS." localSheetId="29">"{#N/A;#N/A;FALSE;""NCS INC SCOT""|#N/A;#N/A;FALSE;""NCS""|#N/A;#N/A;FALSE;""74 NCS""|#N/A;#N/A;FALSE;""75 NCS""|#N/A;#N/A;FALSE;""76 NCS ""}"</definedName>
    <definedName name="wrn.PLNCS." localSheetId="5" hidden="1">{#N/A,#N/A,FALSE,"NCS INC SCOT";#N/A,#N/A,FALSE,"NCS";#N/A,#N/A,FALSE,"74 NCS";#N/A,#N/A,FALSE,"75 NCS";#N/A,#N/A,FALSE,"76 NCS "}</definedName>
    <definedName name="wrn.PLNCS." hidden="1">{#N/A,#N/A,FALSE,"NCS INC SCOT";#N/A,#N/A,FALSE,"NCS";#N/A,#N/A,FALSE,"74 NCS";#N/A,#N/A,FALSE,"75 NCS";#N/A,#N/A,FALSE,"76 NCS "}</definedName>
    <definedName name="wrn.Rate._.Reports." localSheetId="10" hidden="1">{#N/A,#N/A,FALSE,"Monthly Rate By Activity";#N/A,#N/A,FALSE,"Hourly Rate By Activity";#N/A,#N/A,FALSE,"Monthly Rate By Custom Resource";#N/A,#N/A,FALSE,"Hourly Rate By Custom Resource"}</definedName>
    <definedName name="wrn.Rate._.Reports." localSheetId="14" hidden="1">{#N/A,#N/A,FALSE,"Monthly Rate By Activity";#N/A,#N/A,FALSE,"Hourly Rate By Activity";#N/A,#N/A,FALSE,"Monthly Rate By Custom Resource";#N/A,#N/A,FALSE,"Hourly Rate By Custom Resource"}</definedName>
    <definedName name="wrn.Rate._.Reports." localSheetId="20" hidden="1">{#N/A,#N/A,FALSE,"Monthly Rate By Activity";#N/A,#N/A,FALSE,"Hourly Rate By Activity";#N/A,#N/A,FALSE,"Monthly Rate By Custom Resource";#N/A,#N/A,FALSE,"Hourly Rate By Custom Resource"}</definedName>
    <definedName name="wrn.Rate._.Reports." localSheetId="16" hidden="1">{#N/A,#N/A,FALSE,"Monthly Rate By Activity";#N/A,#N/A,FALSE,"Hourly Rate By Activity";#N/A,#N/A,FALSE,"Monthly Rate By Custom Resource";#N/A,#N/A,FALSE,"Hourly Rate By Custom Resource"}</definedName>
    <definedName name="wrn.Rate._.Reports." localSheetId="21" hidden="1">{#N/A,#N/A,FALSE,"Monthly Rate By Activity";#N/A,#N/A,FALSE,"Hourly Rate By Activity";#N/A,#N/A,FALSE,"Monthly Rate By Custom Resource";#N/A,#N/A,FALSE,"Hourly Rate By Custom Resource"}</definedName>
    <definedName name="wrn.Rate._.Reports." localSheetId="22">"{#N/A;#N/A;FALSE;""Monthly Rate By Activity""|#N/A;#N/A;FALSE;""Hourly Rate By Activity""|#N/A;#N/A;FALSE;""Monthly Rate By Custom Resource""|#N/A;#N/A;FALSE;""Hourly Rate By Custom Resource""}"</definedName>
    <definedName name="wrn.Rate._.Reports." localSheetId="23" hidden="1">{#N/A,#N/A,FALSE,"Monthly Rate By Activity";#N/A,#N/A,FALSE,"Hourly Rate By Activity";#N/A,#N/A,FALSE,"Monthly Rate By Custom Resource";#N/A,#N/A,FALSE,"Hourly Rate By Custom Resource"}</definedName>
    <definedName name="wrn.Rate._.Reports." localSheetId="24" hidden="1">{#N/A,#N/A,FALSE,"Monthly Rate By Activity";#N/A,#N/A,FALSE,"Hourly Rate By Activity";#N/A,#N/A,FALSE,"Monthly Rate By Custom Resource";#N/A,#N/A,FALSE,"Hourly Rate By Custom Resource"}</definedName>
    <definedName name="wrn.Rate._.Reports." localSheetId="18" hidden="1">{#N/A,#N/A,FALSE,"Monthly Rate By Activity";#N/A,#N/A,FALSE,"Hourly Rate By Activity";#N/A,#N/A,FALSE,"Monthly Rate By Custom Resource";#N/A,#N/A,FALSE,"Hourly Rate By Custom Resource"}</definedName>
    <definedName name="wrn.Rate._.Reports." localSheetId="25">"{#N/A;#N/A;FALSE;""Monthly Rate By Activity""|#N/A;#N/A;FALSE;""Hourly Rate By Activity""|#N/A;#N/A;FALSE;""Monthly Rate By Custom Resource""|#N/A;#N/A;FALSE;""Hourly Rate By Custom Resource""}"</definedName>
    <definedName name="wrn.Rate._.Reports." localSheetId="1">"{#N/A;#N/A;FALSE;""Monthly Rate By Activity""|#N/A;#N/A;FALSE;""Hourly Rate By Activity""|#N/A;#N/A;FALSE;""Monthly Rate By Custom Resource""|#N/A;#N/A;FALSE;""Hourly Rate By Custom Resource""}"</definedName>
    <definedName name="wrn.Rate._.Reports." localSheetId="30" hidden="1">{#N/A,#N/A,FALSE,"Monthly Rate By Activity";#N/A,#N/A,FALSE,"Hourly Rate By Activity";#N/A,#N/A,FALSE,"Monthly Rate By Custom Resource";#N/A,#N/A,FALSE,"Hourly Rate By Custom Resource"}</definedName>
    <definedName name="wrn.Rate._.Reports." localSheetId="19" hidden="1">{#N/A,#N/A,FALSE,"Monthly Rate By Activity";#N/A,#N/A,FALSE,"Hourly Rate By Activity";#N/A,#N/A,FALSE,"Monthly Rate By Custom Resource";#N/A,#N/A,FALSE,"Hourly Rate By Custom Resource"}</definedName>
    <definedName name="wrn.Rate._.Reports." localSheetId="31" hidden="1">{#N/A,#N/A,FALSE,"Monthly Rate By Activity";#N/A,#N/A,FALSE,"Hourly Rate By Activity";#N/A,#N/A,FALSE,"Monthly Rate By Custom Resource";#N/A,#N/A,FALSE,"Hourly Rate By Custom Resource"}</definedName>
    <definedName name="wrn.Rate._.Reports." localSheetId="29">"{#N/A;#N/A;FALSE;""Monthly Rate By Activity""|#N/A;#N/A;FALSE;""Hourly Rate By Activity""|#N/A;#N/A;FALSE;""Monthly Rate By Custom Resource""|#N/A;#N/A;FALSE;""Hourly Rate By Custom Resource""}"</definedName>
    <definedName name="wrn.Rate._.Reports." localSheetId="5"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DProject." localSheetId="10"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14"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0"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16"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1"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2"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3"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4"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18"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5"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1"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30"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19"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31"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29" hidden="1">{#N/A,#N/A,TRUE,"Prog. Overview Strategic Input";#N/A,#N/A,TRUE,"Program Overview Financials";#N/A,#N/A,TRUE,"Technology Summary Input";#N/A,#N/A,TRUE,"Mkt &amp; Sales Summary Input";#N/A,#N/A,TRUE,"Delivery Summary Input";#N/A,#N/A,TRUE,"Revenue Assump Input";#N/A,#N/A,TRUE,"Financial Summary"}</definedName>
    <definedName name="wrn.RDProject." localSheetId="5" hidden="1">{#N/A,#N/A,TRUE,"Prog. Overview Strategic Input";#N/A,#N/A,TRUE,"Program Overview Financials";#N/A,#N/A,TRUE,"Technology Summary Input";#N/A,#N/A,TRUE,"Mkt &amp; Sales Summary Input";#N/A,#N/A,TRUE,"Delivery Summary Input";#N/A,#N/A,TRUE,"Revenue Assump Input";#N/A,#N/A,TRUE,"Financial Summary"}</definedName>
    <definedName name="wrn.RDProject." hidden="1">{#N/A,#N/A,TRUE,"Prog. Overview Strategic Input";#N/A,#N/A,TRUE,"Program Overview Financials";#N/A,#N/A,TRUE,"Technology Summary Input";#N/A,#N/A,TRUE,"Mkt &amp; Sales Summary Input";#N/A,#N/A,TRUE,"Delivery Summary Input";#N/A,#N/A,TRUE,"Revenue Assump Input";#N/A,#N/A,TRUE,"Financial Summary"}</definedName>
    <definedName name="wrn.Rippert." localSheetId="10"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4"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0"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1"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2"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3"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4"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8"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5"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 hidden="1">{#N/A,#N/A,FALSE,"Year";#N/A,#N/A,FALSE,"AC Fiscal Year";#N/A,#N/A,FALSE,"Hourly Rate By Activity";#N/A,#N/A,FALSE,"Hourly Rate By Custom Resource";#N/A,#N/A,FALSE,"Line of Business Review";#N/A,#N/A,FALSE,"Assumptions";#N/A,#N/A,FALSE,"Sensitivity Analysis";#N/A,#N/A,FALSE,"Overall Staffing Review"}</definedName>
    <definedName name="wrn.Rippert." localSheetId="30"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9" hidden="1">{#N/A,#N/A,FALSE,"Year";#N/A,#N/A,FALSE,"AC Fiscal Year";#N/A,#N/A,FALSE,"Hourly Rate By Activity";#N/A,#N/A,FALSE,"Hourly Rate By Custom Resource";#N/A,#N/A,FALSE,"Line of Business Review";#N/A,#N/A,FALSE,"Assumptions";#N/A,#N/A,FALSE,"Sensitivity Analysis";#N/A,#N/A,FALSE,"Overall Staffing Review"}</definedName>
    <definedName name="wrn.Rippert." localSheetId="31" hidden="1">{#N/A,#N/A,FALSE,"Year";#N/A,#N/A,FALSE,"AC Fiscal Year";#N/A,#N/A,FALSE,"Hourly Rate By Activity";#N/A,#N/A,FALSE,"Hourly Rate By Custom Resource";#N/A,#N/A,FALSE,"Line of Business Review";#N/A,#N/A,FALSE,"Assumptions";#N/A,#N/A,FALSE,"Sensitivity Analysis";#N/A,#N/A,FALSE,"Overall Staffing Review"}</definedName>
    <definedName name="wrn.Rippert." localSheetId="29" hidden="1">{#N/A,#N/A,FALSE,"Year";#N/A,#N/A,FALSE,"AC Fiscal Year";#N/A,#N/A,FALSE,"Hourly Rate By Activity";#N/A,#N/A,FALSE,"Hourly Rate By Custom Resource";#N/A,#N/A,FALSE,"Line of Business Review";#N/A,#N/A,FALSE,"Assumptions";#N/A,#N/A,FALSE,"Sensitivity Analysis";#N/A,#N/A,FALSE,"Overall Staffing Review"}</definedName>
    <definedName name="wrn.Rippert." localSheetId="5"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isk._.Scorecard." localSheetId="10" hidden="1">{#N/A,#N/A,TRUE,"RCGRisk one page";#N/A,#N/A,TRUE,"Resid Detail Chargeoffs";#N/A,#N/A,TRUE,"Resid Detail Model Error Prod";#N/A,#N/A,TRUE,"Resid Detail Model Error"}</definedName>
    <definedName name="wrn.Risk._.Scorecard." localSheetId="14" hidden="1">{#N/A,#N/A,TRUE,"RCGRisk one page";#N/A,#N/A,TRUE,"Resid Detail Chargeoffs";#N/A,#N/A,TRUE,"Resid Detail Model Error Prod";#N/A,#N/A,TRUE,"Resid Detail Model Error"}</definedName>
    <definedName name="wrn.Risk._.Scorecard." localSheetId="20" hidden="1">{#N/A,#N/A,TRUE,"RCGRisk one page";#N/A,#N/A,TRUE,"Resid Detail Chargeoffs";#N/A,#N/A,TRUE,"Resid Detail Model Error Prod";#N/A,#N/A,TRUE,"Resid Detail Model Error"}</definedName>
    <definedName name="wrn.Risk._.Scorecard." localSheetId="16" hidden="1">{#N/A,#N/A,TRUE,"RCGRisk one page";#N/A,#N/A,TRUE,"Resid Detail Chargeoffs";#N/A,#N/A,TRUE,"Resid Detail Model Error Prod";#N/A,#N/A,TRUE,"Resid Detail Model Error"}</definedName>
    <definedName name="wrn.Risk._.Scorecard." localSheetId="21" hidden="1">{#N/A,#N/A,TRUE,"RCGRisk one page";#N/A,#N/A,TRUE,"Resid Detail Chargeoffs";#N/A,#N/A,TRUE,"Resid Detail Model Error Prod";#N/A,#N/A,TRUE,"Resid Detail Model Error"}</definedName>
    <definedName name="wrn.Risk._.Scorecard." localSheetId="22">"{#N/A;#N/A;TRUE;""RCGRisk one page""|#N/A;#N/A;TRUE;""Resid Detail Chargeoffs""|#N/A;#N/A;TRUE;""Resid Detail Model Error Prod""|#N/A;#N/A;TRUE;""Resid Detail Model Error""}"</definedName>
    <definedName name="wrn.Risk._.Scorecard." localSheetId="23" hidden="1">{#N/A,#N/A,TRUE,"RCGRisk one page";#N/A,#N/A,TRUE,"Resid Detail Chargeoffs";#N/A,#N/A,TRUE,"Resid Detail Model Error Prod";#N/A,#N/A,TRUE,"Resid Detail Model Error"}</definedName>
    <definedName name="wrn.Risk._.Scorecard." localSheetId="24" hidden="1">{#N/A,#N/A,TRUE,"RCGRisk one page";#N/A,#N/A,TRUE,"Resid Detail Chargeoffs";#N/A,#N/A,TRUE,"Resid Detail Model Error Prod";#N/A,#N/A,TRUE,"Resid Detail Model Error"}</definedName>
    <definedName name="wrn.Risk._.Scorecard." localSheetId="18" hidden="1">{#N/A,#N/A,TRUE,"RCGRisk one page";#N/A,#N/A,TRUE,"Resid Detail Chargeoffs";#N/A,#N/A,TRUE,"Resid Detail Model Error Prod";#N/A,#N/A,TRUE,"Resid Detail Model Error"}</definedName>
    <definedName name="wrn.Risk._.Scorecard." localSheetId="25">"{#N/A;#N/A;TRUE;""RCGRisk one page""|#N/A;#N/A;TRUE;""Resid Detail Chargeoffs""|#N/A;#N/A;TRUE;""Resid Detail Model Error Prod""|#N/A;#N/A;TRUE;""Resid Detail Model Error""}"</definedName>
    <definedName name="wrn.Risk._.Scorecard." localSheetId="1">"{#N/A;#N/A;TRUE;""RCGRisk one page""|#N/A;#N/A;TRUE;""Resid Detail Chargeoffs""|#N/A;#N/A;TRUE;""Resid Detail Model Error Prod""|#N/A;#N/A;TRUE;""Resid Detail Model Error""}"</definedName>
    <definedName name="wrn.Risk._.Scorecard." localSheetId="30" hidden="1">{#N/A,#N/A,TRUE,"RCGRisk one page";#N/A,#N/A,TRUE,"Resid Detail Chargeoffs";#N/A,#N/A,TRUE,"Resid Detail Model Error Prod";#N/A,#N/A,TRUE,"Resid Detail Model Error"}</definedName>
    <definedName name="wrn.Risk._.Scorecard." localSheetId="19" hidden="1">{#N/A,#N/A,TRUE,"RCGRisk one page";#N/A,#N/A,TRUE,"Resid Detail Chargeoffs";#N/A,#N/A,TRUE,"Resid Detail Model Error Prod";#N/A,#N/A,TRUE,"Resid Detail Model Error"}</definedName>
    <definedName name="wrn.Risk._.Scorecard." localSheetId="31" hidden="1">{#N/A,#N/A,TRUE,"RCGRisk one page";#N/A,#N/A,TRUE,"Resid Detail Chargeoffs";#N/A,#N/A,TRUE,"Resid Detail Model Error Prod";#N/A,#N/A,TRUE,"Resid Detail Model Error"}</definedName>
    <definedName name="wrn.Risk._.Scorecard." localSheetId="29">"{#N/A;#N/A;TRUE;""RCGRisk one page""|#N/A;#N/A;TRUE;""Resid Detail Chargeoffs""|#N/A;#N/A;TRUE;""Resid Detail Model Error Prod""|#N/A;#N/A;TRUE;""Resid Detail Model Error""}"</definedName>
    <definedName name="wrn.Risk._.Scorecard." localSheetId="5" hidden="1">{#N/A,#N/A,TRUE,"RCGRisk one page";#N/A,#N/A,TRUE,"Resid Detail Chargeoffs";#N/A,#N/A,TRUE,"Resid Detail Model Error Prod";#N/A,#N/A,TRUE,"Resid Detail Model Error"}</definedName>
    <definedName name="wrn.Risk._.Scorecard." hidden="1">{#N/A,#N/A,TRUE,"RCGRisk one page";#N/A,#N/A,TRUE,"Resid Detail Chargeoffs";#N/A,#N/A,TRUE,"Resid Detail Model Error Prod";#N/A,#N/A,TRUE,"Resid Detail Model Error"}</definedName>
    <definedName name="wrn.Scorecard._.Section." localSheetId="10"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14"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0"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16"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1"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2"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3"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4"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18"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5"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1"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30"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19"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31"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29"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localSheetId="5" hidden="1">{#N/A,#N/A,FALSE,"Contents";#N/A,#N/A,FALSE,"RCG Scorecard";#N/A,#N/A,FALSE,"RCG Scorecard Trends";#N/A,#N/A,FALSE,"Balance Sheet";#N/A,#N/A,FALSE,"Detailed IS Alt Rev";#N/A,#N/A,FALSE,"Monthly Alt Rev";#N/A,#N/A,FALSE,"Analysis";#N/A,#N/A,FALSE,"Funding";#N/A,#N/A,FALSE,"Sales";#N/A,#N/A,FALSE,"VABP Summary";#N/A,#N/A,FALSE,"Warehouse"}</definedName>
    <definedName name="wrn.Scorecard._.Section." hidden="1">{#N/A,#N/A,FALSE,"Contents";#N/A,#N/A,FALSE,"RCG Scorecard";#N/A,#N/A,FALSE,"RCG Scorecard Trends";#N/A,#N/A,FALSE,"Balance Sheet";#N/A,#N/A,FALSE,"Detailed IS Alt Rev";#N/A,#N/A,FALSE,"Monthly Alt Rev";#N/A,#N/A,FALSE,"Analysis";#N/A,#N/A,FALSE,"Funding";#N/A,#N/A,FALSE,"Sales";#N/A,#N/A,FALSE,"VABP Summary";#N/A,#N/A,FALSE,"Warehouse"}</definedName>
    <definedName name="wrn.Short._.Report." localSheetId="10" hidden="1">{#N/A,#N/A,TRUE,"Cover";#N/A,#N/A,TRUE,"Header (eu)";#N/A,#N/A,TRUE,"Region Charts";#N/A,#N/A,TRUE,"T&amp;O By Region";#N/A,#N/A,TRUE,"AD Report"}</definedName>
    <definedName name="wrn.Short._.Report." localSheetId="14" hidden="1">{#N/A,#N/A,TRUE,"Cover";#N/A,#N/A,TRUE,"Header (eu)";#N/A,#N/A,TRUE,"Region Charts";#N/A,#N/A,TRUE,"T&amp;O By Region";#N/A,#N/A,TRUE,"AD Report"}</definedName>
    <definedName name="wrn.Short._.Report." localSheetId="20" hidden="1">{#N/A,#N/A,TRUE,"Cover";#N/A,#N/A,TRUE,"Header (eu)";#N/A,#N/A,TRUE,"Region Charts";#N/A,#N/A,TRUE,"T&amp;O By Region";#N/A,#N/A,TRUE,"AD Report"}</definedName>
    <definedName name="wrn.Short._.Report." localSheetId="16" hidden="1">{#N/A,#N/A,TRUE,"Cover";#N/A,#N/A,TRUE,"Header (eu)";#N/A,#N/A,TRUE,"Region Charts";#N/A,#N/A,TRUE,"T&amp;O By Region";#N/A,#N/A,TRUE,"AD Report"}</definedName>
    <definedName name="wrn.Short._.Report." localSheetId="21" hidden="1">{#N/A,#N/A,TRUE,"Cover";#N/A,#N/A,TRUE,"Header (eu)";#N/A,#N/A,TRUE,"Region Charts";#N/A,#N/A,TRUE,"T&amp;O By Region";#N/A,#N/A,TRUE,"AD Report"}</definedName>
    <definedName name="wrn.Short._.Report." localSheetId="22">"{#N/A;#N/A;TRUE;""Cover""|#N/A;#N/A;TRUE;""Header (eu)""|#N/A;#N/A;TRUE;""Region Charts""|#N/A;#N/A;TRUE;""T&amp;O By Region""|#N/A;#N/A;TRUE;""AD Report""}"</definedName>
    <definedName name="wrn.Short._.Report." localSheetId="23" hidden="1">{#N/A,#N/A,TRUE,"Cover";#N/A,#N/A,TRUE,"Header (eu)";#N/A,#N/A,TRUE,"Region Charts";#N/A,#N/A,TRUE,"T&amp;O By Region";#N/A,#N/A,TRUE,"AD Report"}</definedName>
    <definedName name="wrn.Short._.Report." localSheetId="24" hidden="1">{#N/A,#N/A,TRUE,"Cover";#N/A,#N/A,TRUE,"Header (eu)";#N/A,#N/A,TRUE,"Region Charts";#N/A,#N/A,TRUE,"T&amp;O By Region";#N/A,#N/A,TRUE,"AD Report"}</definedName>
    <definedName name="wrn.Short._.Report." localSheetId="18" hidden="1">{#N/A,#N/A,TRUE,"Cover";#N/A,#N/A,TRUE,"Header (eu)";#N/A,#N/A,TRUE,"Region Charts";#N/A,#N/A,TRUE,"T&amp;O By Region";#N/A,#N/A,TRUE,"AD Report"}</definedName>
    <definedName name="wrn.Short._.Report." localSheetId="25">"{#N/A;#N/A;TRUE;""Cover""|#N/A;#N/A;TRUE;""Header (eu)""|#N/A;#N/A;TRUE;""Region Charts""|#N/A;#N/A;TRUE;""T&amp;O By Region""|#N/A;#N/A;TRUE;""AD Report""}"</definedName>
    <definedName name="wrn.Short._.Report." localSheetId="1">"{#N/A;#N/A;TRUE;""Cover""|#N/A;#N/A;TRUE;""Header (eu)""|#N/A;#N/A;TRUE;""Region Charts""|#N/A;#N/A;TRUE;""T&amp;O By Region""|#N/A;#N/A;TRUE;""AD Report""}"</definedName>
    <definedName name="wrn.Short._.Report." localSheetId="30" hidden="1">{#N/A,#N/A,TRUE,"Cover";#N/A,#N/A,TRUE,"Header (eu)";#N/A,#N/A,TRUE,"Region Charts";#N/A,#N/A,TRUE,"T&amp;O By Region";#N/A,#N/A,TRUE,"AD Report"}</definedName>
    <definedName name="wrn.Short._.Report." localSheetId="19" hidden="1">{#N/A,#N/A,TRUE,"Cover";#N/A,#N/A,TRUE,"Header (eu)";#N/A,#N/A,TRUE,"Region Charts";#N/A,#N/A,TRUE,"T&amp;O By Region";#N/A,#N/A,TRUE,"AD Report"}</definedName>
    <definedName name="wrn.Short._.Report." localSheetId="31" hidden="1">{#N/A,#N/A,TRUE,"Cover";#N/A,#N/A,TRUE,"Header (eu)";#N/A,#N/A,TRUE,"Region Charts";#N/A,#N/A,TRUE,"T&amp;O By Region";#N/A,#N/A,TRUE,"AD Report"}</definedName>
    <definedName name="wrn.Short._.Report." localSheetId="29">"{#N/A;#N/A;TRUE;""Cover""|#N/A;#N/A;TRUE;""Header (eu)""|#N/A;#N/A;TRUE;""Region Charts""|#N/A;#N/A;TRUE;""T&amp;O By Region""|#N/A;#N/A;TRUE;""AD Report""}"</definedName>
    <definedName name="wrn.Short._.Report." localSheetId="5" hidden="1">{#N/A,#N/A,TRUE,"Cover";#N/A,#N/A,TRUE,"Header (eu)";#N/A,#N/A,TRUE,"Region Charts";#N/A,#N/A,TRUE,"T&amp;O By Region";#N/A,#N/A,TRUE,"AD Report"}</definedName>
    <definedName name="wrn.Short._.Report." hidden="1">{#N/A,#N/A,TRUE,"Cover";#N/A,#N/A,TRUE,"Header (eu)";#N/A,#N/A,TRUE,"Region Charts";#N/A,#N/A,TRUE,"T&amp;O By Region";#N/A,#N/A,TRUE,"AD Report"}</definedName>
    <definedName name="wrn.Site._.Report." localSheetId="1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14"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16"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1"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4"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18"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5"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1"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30"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19"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31"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29"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localSheetId="5"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T.._.LUKE._.HOSPITAL._.LOS." localSheetId="10" hidden="1">{#N/A,#N/A,FALSE,"LOS West";#N/A,#N/A,FALSE,"LOS East";#N/A,#N/A,FALSE,"LOS Inc."}</definedName>
    <definedName name="wrn.ST.._.LUKE._.HOSPITAL._.LOS." localSheetId="14" hidden="1">{#N/A,#N/A,FALSE,"LOS West";#N/A,#N/A,FALSE,"LOS East";#N/A,#N/A,FALSE,"LOS Inc."}</definedName>
    <definedName name="wrn.ST.._.LUKE._.HOSPITAL._.LOS." localSheetId="20" hidden="1">{#N/A,#N/A,FALSE,"LOS West";#N/A,#N/A,FALSE,"LOS East";#N/A,#N/A,FALSE,"LOS Inc."}</definedName>
    <definedName name="wrn.ST.._.LUKE._.HOSPITAL._.LOS." localSheetId="16" hidden="1">{#N/A,#N/A,FALSE,"LOS West";#N/A,#N/A,FALSE,"LOS East";#N/A,#N/A,FALSE,"LOS Inc."}</definedName>
    <definedName name="wrn.ST.._.LUKE._.HOSPITAL._.LOS." localSheetId="21" hidden="1">{#N/A,#N/A,FALSE,"LOS West";#N/A,#N/A,FALSE,"LOS East";#N/A,#N/A,FALSE,"LOS Inc."}</definedName>
    <definedName name="wrn.ST.._.LUKE._.HOSPITAL._.LOS." localSheetId="22">"{#N/A;#N/A;FALSE;""LOS West""|#N/A;#N/A;FALSE;""LOS East""|#N/A;#N/A;FALSE;""LOS Inc.""}"</definedName>
    <definedName name="wrn.ST.._.LUKE._.HOSPITAL._.LOS." localSheetId="23" hidden="1">{#N/A,#N/A,FALSE,"LOS West";#N/A,#N/A,FALSE,"LOS East";#N/A,#N/A,FALSE,"LOS Inc."}</definedName>
    <definedName name="wrn.ST.._.LUKE._.HOSPITAL._.LOS." localSheetId="24" hidden="1">{#N/A,#N/A,FALSE,"LOS West";#N/A,#N/A,FALSE,"LOS East";#N/A,#N/A,FALSE,"LOS Inc."}</definedName>
    <definedName name="wrn.ST.._.LUKE._.HOSPITAL._.LOS." localSheetId="18" hidden="1">{#N/A,#N/A,FALSE,"LOS West";#N/A,#N/A,FALSE,"LOS East";#N/A,#N/A,FALSE,"LOS Inc."}</definedName>
    <definedName name="wrn.ST.._.LUKE._.HOSPITAL._.LOS." localSheetId="25">"{#N/A;#N/A;FALSE;""LOS West""|#N/A;#N/A;FALSE;""LOS East""|#N/A;#N/A;FALSE;""LOS Inc.""}"</definedName>
    <definedName name="wrn.ST.._.LUKE._.HOSPITAL._.LOS." localSheetId="1">"{#N/A;#N/A;FALSE;""LOS West""|#N/A;#N/A;FALSE;""LOS East""|#N/A;#N/A;FALSE;""LOS Inc.""}"</definedName>
    <definedName name="wrn.ST.._.LUKE._.HOSPITAL._.LOS." localSheetId="30" hidden="1">{#N/A,#N/A,FALSE,"LOS West";#N/A,#N/A,FALSE,"LOS East";#N/A,#N/A,FALSE,"LOS Inc."}</definedName>
    <definedName name="wrn.ST.._.LUKE._.HOSPITAL._.LOS." localSheetId="19" hidden="1">{#N/A,#N/A,FALSE,"LOS West";#N/A,#N/A,FALSE,"LOS East";#N/A,#N/A,FALSE,"LOS Inc."}</definedName>
    <definedName name="wrn.ST.._.LUKE._.HOSPITAL._.LOS." localSheetId="31" hidden="1">{#N/A,#N/A,FALSE,"LOS West";#N/A,#N/A,FALSE,"LOS East";#N/A,#N/A,FALSE,"LOS Inc."}</definedName>
    <definedName name="wrn.ST.._.LUKE._.HOSPITAL._.LOS." localSheetId="29">"{#N/A;#N/A;FALSE;""LOS West""|#N/A;#N/A;FALSE;""LOS East""|#N/A;#N/A;FALSE;""LOS Inc.""}"</definedName>
    <definedName name="wrn.ST.._.LUKE._.HOSPITAL._.LOS." localSheetId="5" hidden="1">{#N/A,#N/A,FALSE,"LOS West";#N/A,#N/A,FALSE,"LOS East";#N/A,#N/A,FALSE,"LOS Inc."}</definedName>
    <definedName name="wrn.ST.._.LUKE._.HOSPITAL._.LOS." hidden="1">{#N/A,#N/A,FALSE,"LOS West";#N/A,#N/A,FALSE,"LOS East";#N/A,#N/A,FALSE,"LOS Inc."}</definedName>
    <definedName name="wrn.Staffing." localSheetId="10" hidden="1">{#N/A,#N/A,FALSE,"Assessment";#N/A,#N/A,FALSE,"Staffing";#N/A,#N/A,FALSE,"Hires";#N/A,#N/A,FALSE,"Assumptions"}</definedName>
    <definedName name="wrn.Staffing." localSheetId="14" hidden="1">{#N/A,#N/A,FALSE,"Assessment";#N/A,#N/A,FALSE,"Staffing";#N/A,#N/A,FALSE,"Hires";#N/A,#N/A,FALSE,"Assumptions"}</definedName>
    <definedName name="wrn.Staffing." localSheetId="20" hidden="1">{#N/A,#N/A,FALSE,"Assessment";#N/A,#N/A,FALSE,"Staffing";#N/A,#N/A,FALSE,"Hires";#N/A,#N/A,FALSE,"Assumptions"}</definedName>
    <definedName name="wrn.Staffing." localSheetId="16" hidden="1">{#N/A,#N/A,FALSE,"Assessment";#N/A,#N/A,FALSE,"Staffing";#N/A,#N/A,FALSE,"Hires";#N/A,#N/A,FALSE,"Assumptions"}</definedName>
    <definedName name="wrn.Staffing." localSheetId="21" hidden="1">{#N/A,#N/A,FALSE,"Assessment";#N/A,#N/A,FALSE,"Staffing";#N/A,#N/A,FALSE,"Hires";#N/A,#N/A,FALSE,"Assumptions"}</definedName>
    <definedName name="wrn.Staffing." localSheetId="22">"{#N/A;#N/A;FALSE;""Assessment""|#N/A;#N/A;FALSE;""Staffing""|#N/A;#N/A;FALSE;""Hires""|#N/A;#N/A;FALSE;""Assumptions""}"</definedName>
    <definedName name="wrn.Staffing." localSheetId="23" hidden="1">{#N/A,#N/A,FALSE,"Assessment";#N/A,#N/A,FALSE,"Staffing";#N/A,#N/A,FALSE,"Hires";#N/A,#N/A,FALSE,"Assumptions"}</definedName>
    <definedName name="wrn.Staffing." localSheetId="24" hidden="1">{#N/A,#N/A,FALSE,"Assessment";#N/A,#N/A,FALSE,"Staffing";#N/A,#N/A,FALSE,"Hires";#N/A,#N/A,FALSE,"Assumptions"}</definedName>
    <definedName name="wrn.Staffing." localSheetId="18" hidden="1">{#N/A,#N/A,FALSE,"Assessment";#N/A,#N/A,FALSE,"Staffing";#N/A,#N/A,FALSE,"Hires";#N/A,#N/A,FALSE,"Assumptions"}</definedName>
    <definedName name="wrn.Staffing." localSheetId="25">"{#N/A;#N/A;FALSE;""Assessment""|#N/A;#N/A;FALSE;""Staffing""|#N/A;#N/A;FALSE;""Hires""|#N/A;#N/A;FALSE;""Assumptions""}"</definedName>
    <definedName name="wrn.Staffing." localSheetId="1">"{#N/A;#N/A;FALSE;""Assessment""|#N/A;#N/A;FALSE;""Staffing""|#N/A;#N/A;FALSE;""Hires""|#N/A;#N/A;FALSE;""Assumptions""}"</definedName>
    <definedName name="wrn.Staffing." localSheetId="30" hidden="1">{#N/A,#N/A,FALSE,"Assessment";#N/A,#N/A,FALSE,"Staffing";#N/A,#N/A,FALSE,"Hires";#N/A,#N/A,FALSE,"Assumptions"}</definedName>
    <definedName name="wrn.Staffing." localSheetId="19" hidden="1">{#N/A,#N/A,FALSE,"Assessment";#N/A,#N/A,FALSE,"Staffing";#N/A,#N/A,FALSE,"Hires";#N/A,#N/A,FALSE,"Assumptions"}</definedName>
    <definedName name="wrn.Staffing." localSheetId="31" hidden="1">{#N/A,#N/A,FALSE,"Assessment";#N/A,#N/A,FALSE,"Staffing";#N/A,#N/A,FALSE,"Hires";#N/A,#N/A,FALSE,"Assumptions"}</definedName>
    <definedName name="wrn.Staffing." localSheetId="29">"{#N/A;#N/A;FALSE;""Assessment""|#N/A;#N/A;FALSE;""Staffing""|#N/A;#N/A;FALSE;""Hires""|#N/A;#N/A;FALSE;""Assumptions""}"</definedName>
    <definedName name="wrn.Staffing." localSheetId="5" hidden="1">{#N/A,#N/A,FALSE,"Assessment";#N/A,#N/A,FALSE,"Staffing";#N/A,#N/A,FALSE,"Hires";#N/A,#N/A,FALSE,"Assumptions"}</definedName>
    <definedName name="wrn.Staffing." hidden="1">{#N/A,#N/A,FALSE,"Assessment";#N/A,#N/A,FALSE,"Staffing";#N/A,#N/A,FALSE,"Hires";#N/A,#N/A,FALSE,"Assumptions"}</definedName>
    <definedName name="wrn.Staffing._.Inputs." localSheetId="10" hidden="1">{#N/A,#N/A,FALSE,"Overall Staffing Review";#N/A,#N/A,FALSE,"Detailed Resource Mix Review";#N/A,#N/A,FALSE,"Detailed Pyramid Review";#N/A,#N/A,FALSE,"Hours By Activity";#N/A,#N/A,FALSE,"Hours By Custom Resource"}</definedName>
    <definedName name="wrn.Staffing._.Inputs." localSheetId="14" hidden="1">{#N/A,#N/A,FALSE,"Overall Staffing Review";#N/A,#N/A,FALSE,"Detailed Resource Mix Review";#N/A,#N/A,FALSE,"Detailed Pyramid Review";#N/A,#N/A,FALSE,"Hours By Activity";#N/A,#N/A,FALSE,"Hours By Custom Resource"}</definedName>
    <definedName name="wrn.Staffing._.Inputs." localSheetId="20" hidden="1">{#N/A,#N/A,FALSE,"Overall Staffing Review";#N/A,#N/A,FALSE,"Detailed Resource Mix Review";#N/A,#N/A,FALSE,"Detailed Pyramid Review";#N/A,#N/A,FALSE,"Hours By Activity";#N/A,#N/A,FALSE,"Hours By Custom Resource"}</definedName>
    <definedName name="wrn.Staffing._.Inputs." localSheetId="16" hidden="1">{#N/A,#N/A,FALSE,"Overall Staffing Review";#N/A,#N/A,FALSE,"Detailed Resource Mix Review";#N/A,#N/A,FALSE,"Detailed Pyramid Review";#N/A,#N/A,FALSE,"Hours By Activity";#N/A,#N/A,FALSE,"Hours By Custom Resource"}</definedName>
    <definedName name="wrn.Staffing._.Inputs." localSheetId="21" hidden="1">{#N/A,#N/A,FALSE,"Overall Staffing Review";#N/A,#N/A,FALSE,"Detailed Resource Mix Review";#N/A,#N/A,FALSE,"Detailed Pyramid Review";#N/A,#N/A,FALSE,"Hours By Activity";#N/A,#N/A,FALSE,"Hours By Custom Resource"}</definedName>
    <definedName name="wrn.Staffing._.Inputs." localSheetId="22">"{#N/A;#N/A;FALSE;""Overall Staffing Review""|#N/A;#N/A;FALSE;""Detailed Resource Mix Review""|#N/A;#N/A;FALSE;""Detailed Pyramid Review""|#N/A;#N/A;FALSE;""Hours By Activity""|#N/A;#N/A;FALSE;""Hours By Custom Resource""}"</definedName>
    <definedName name="wrn.Staffing._.Inputs." localSheetId="23" hidden="1">{#N/A,#N/A,FALSE,"Overall Staffing Review";#N/A,#N/A,FALSE,"Detailed Resource Mix Review";#N/A,#N/A,FALSE,"Detailed Pyramid Review";#N/A,#N/A,FALSE,"Hours By Activity";#N/A,#N/A,FALSE,"Hours By Custom Resource"}</definedName>
    <definedName name="wrn.Staffing._.Inputs." localSheetId="24" hidden="1">{#N/A,#N/A,FALSE,"Overall Staffing Review";#N/A,#N/A,FALSE,"Detailed Resource Mix Review";#N/A,#N/A,FALSE,"Detailed Pyramid Review";#N/A,#N/A,FALSE,"Hours By Activity";#N/A,#N/A,FALSE,"Hours By Custom Resource"}</definedName>
    <definedName name="wrn.Staffing._.Inputs." localSheetId="18" hidden="1">{#N/A,#N/A,FALSE,"Overall Staffing Review";#N/A,#N/A,FALSE,"Detailed Resource Mix Review";#N/A,#N/A,FALSE,"Detailed Pyramid Review";#N/A,#N/A,FALSE,"Hours By Activity";#N/A,#N/A,FALSE,"Hours By Custom Resource"}</definedName>
    <definedName name="wrn.Staffing._.Inputs." localSheetId="25">"{#N/A;#N/A;FALSE;""Overall Staffing Review""|#N/A;#N/A;FALSE;""Detailed Resource Mix Review""|#N/A;#N/A;FALSE;""Detailed Pyramid Review""|#N/A;#N/A;FALSE;""Hours By Activity""|#N/A;#N/A;FALSE;""Hours By Custom Resource""}"</definedName>
    <definedName name="wrn.Staffing._.Inputs." localSheetId="1">"{#N/A;#N/A;FALSE;""Overall Staffing Review""|#N/A;#N/A;FALSE;""Detailed Resource Mix Review""|#N/A;#N/A;FALSE;""Detailed Pyramid Review""|#N/A;#N/A;FALSE;""Hours By Activity""|#N/A;#N/A;FALSE;""Hours By Custom Resource""}"</definedName>
    <definedName name="wrn.Staffing._.Inputs." localSheetId="30" hidden="1">{#N/A,#N/A,FALSE,"Overall Staffing Review";#N/A,#N/A,FALSE,"Detailed Resource Mix Review";#N/A,#N/A,FALSE,"Detailed Pyramid Review";#N/A,#N/A,FALSE,"Hours By Activity";#N/A,#N/A,FALSE,"Hours By Custom Resource"}</definedName>
    <definedName name="wrn.Staffing._.Inputs." localSheetId="19" hidden="1">{#N/A,#N/A,FALSE,"Overall Staffing Review";#N/A,#N/A,FALSE,"Detailed Resource Mix Review";#N/A,#N/A,FALSE,"Detailed Pyramid Review";#N/A,#N/A,FALSE,"Hours By Activity";#N/A,#N/A,FALSE,"Hours By Custom Resource"}</definedName>
    <definedName name="wrn.Staffing._.Inputs." localSheetId="31" hidden="1">{#N/A,#N/A,FALSE,"Overall Staffing Review";#N/A,#N/A,FALSE,"Detailed Resource Mix Review";#N/A,#N/A,FALSE,"Detailed Pyramid Review";#N/A,#N/A,FALSE,"Hours By Activity";#N/A,#N/A,FALSE,"Hours By Custom Resource"}</definedName>
    <definedName name="wrn.Staffing._.Inputs." localSheetId="29">"{#N/A;#N/A;FALSE;""Overall Staffing Review""|#N/A;#N/A;FALSE;""Detailed Resource Mix Review""|#N/A;#N/A;FALSE;""Detailed Pyramid Review""|#N/A;#N/A;FALSE;""Hours By Activity""|#N/A;#N/A;FALSE;""Hours By Custom Resource""}"</definedName>
    <definedName name="wrn.Staffing._.Inputs." localSheetId="5"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1" localSheetId="10" hidden="1">{#N/A,#N/A,FALSE,"Assessment";#N/A,#N/A,FALSE,"Staffing";#N/A,#N/A,FALSE,"Hires";#N/A,#N/A,FALSE,"Assumptions"}</definedName>
    <definedName name="wrn.Staffing1" localSheetId="14" hidden="1">{#N/A,#N/A,FALSE,"Assessment";#N/A,#N/A,FALSE,"Staffing";#N/A,#N/A,FALSE,"Hires";#N/A,#N/A,FALSE,"Assumptions"}</definedName>
    <definedName name="wrn.Staffing1" localSheetId="20" hidden="1">{#N/A,#N/A,FALSE,"Assessment";#N/A,#N/A,FALSE,"Staffing";#N/A,#N/A,FALSE,"Hires";#N/A,#N/A,FALSE,"Assumptions"}</definedName>
    <definedName name="wrn.Staffing1" localSheetId="16" hidden="1">{#N/A,#N/A,FALSE,"Assessment";#N/A,#N/A,FALSE,"Staffing";#N/A,#N/A,FALSE,"Hires";#N/A,#N/A,FALSE,"Assumptions"}</definedName>
    <definedName name="wrn.Staffing1" localSheetId="21" hidden="1">{#N/A,#N/A,FALSE,"Assessment";#N/A,#N/A,FALSE,"Staffing";#N/A,#N/A,FALSE,"Hires";#N/A,#N/A,FALSE,"Assumptions"}</definedName>
    <definedName name="wrn.Staffing1" localSheetId="22">"{#N/A;#N/A;FALSE;""Assessment""|#N/A;#N/A;FALSE;""Staffing""|#N/A;#N/A;FALSE;""Hires""|#N/A;#N/A;FALSE;""Assumptions""}"</definedName>
    <definedName name="wrn.Staffing1" localSheetId="23" hidden="1">{#N/A,#N/A,FALSE,"Assessment";#N/A,#N/A,FALSE,"Staffing";#N/A,#N/A,FALSE,"Hires";#N/A,#N/A,FALSE,"Assumptions"}</definedName>
    <definedName name="wrn.Staffing1" localSheetId="24" hidden="1">{#N/A,#N/A,FALSE,"Assessment";#N/A,#N/A,FALSE,"Staffing";#N/A,#N/A,FALSE,"Hires";#N/A,#N/A,FALSE,"Assumptions"}</definedName>
    <definedName name="wrn.Staffing1" localSheetId="18" hidden="1">{#N/A,#N/A,FALSE,"Assessment";#N/A,#N/A,FALSE,"Staffing";#N/A,#N/A,FALSE,"Hires";#N/A,#N/A,FALSE,"Assumptions"}</definedName>
    <definedName name="wrn.Staffing1" localSheetId="25">"{#N/A;#N/A;FALSE;""Assessment""|#N/A;#N/A;FALSE;""Staffing""|#N/A;#N/A;FALSE;""Hires""|#N/A;#N/A;FALSE;""Assumptions""}"</definedName>
    <definedName name="wrn.Staffing1" localSheetId="1">"{#N/A;#N/A;FALSE;""Assessment""|#N/A;#N/A;FALSE;""Staffing""|#N/A;#N/A;FALSE;""Hires""|#N/A;#N/A;FALSE;""Assumptions""}"</definedName>
    <definedName name="wrn.Staffing1" localSheetId="30" hidden="1">{#N/A,#N/A,FALSE,"Assessment";#N/A,#N/A,FALSE,"Staffing";#N/A,#N/A,FALSE,"Hires";#N/A,#N/A,FALSE,"Assumptions"}</definedName>
    <definedName name="wrn.Staffing1" localSheetId="19" hidden="1">{#N/A,#N/A,FALSE,"Assessment";#N/A,#N/A,FALSE,"Staffing";#N/A,#N/A,FALSE,"Hires";#N/A,#N/A,FALSE,"Assumptions"}</definedName>
    <definedName name="wrn.Staffing1" localSheetId="31" hidden="1">{#N/A,#N/A,FALSE,"Assessment";#N/A,#N/A,FALSE,"Staffing";#N/A,#N/A,FALSE,"Hires";#N/A,#N/A,FALSE,"Assumptions"}</definedName>
    <definedName name="wrn.Staffing1" localSheetId="29">"{#N/A;#N/A;FALSE;""Assessment""|#N/A;#N/A;FALSE;""Staffing""|#N/A;#N/A;FALSE;""Hires""|#N/A;#N/A;FALSE;""Assumptions""}"</definedName>
    <definedName name="wrn.Staffing1" localSheetId="5" hidden="1">{#N/A,#N/A,FALSE,"Assessment";#N/A,#N/A,FALSE,"Staffing";#N/A,#N/A,FALSE,"Hires";#N/A,#N/A,FALSE,"Assumptions"}</definedName>
    <definedName name="wrn.Staffing1" hidden="1">{#N/A,#N/A,FALSE,"Assessment";#N/A,#N/A,FALSE,"Staffing";#N/A,#N/A,FALSE,"Hires";#N/A,#N/A,FALSE,"Assumptions"}</definedName>
    <definedName name="wrn.Summary." localSheetId="10"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14"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0"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16"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1"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2"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3"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4"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18"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5"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1"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30"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19"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31"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29" hidden="1">{#N/A,#N/A,TRUE,"Summary Alloc";#N/A,#N/A,TRUE,"Pass One-Lend";#N/A,#N/A,TRUE,"Pass Two-Lending";#N/A,#N/A,TRUE,"Pass One-Servicing";#N/A,#N/A,TRUE,"Pass Two-Servicing";#N/A,#N/A,TRUE,"Pass One-Diversification";#N/A,#N/A,TRUE,"Pass Two-Diversification";#N/A,#N/A,TRUE,"Pass One-HomeServices";#N/A,#N/A,TRUE,"Pass Two-HomeServices"}</definedName>
    <definedName name="wrn.Summary." localSheetId="5" hidden="1">{#N/A,#N/A,TRUE,"Summary Alloc";#N/A,#N/A,TRUE,"Pass One-Lend";#N/A,#N/A,TRUE,"Pass Two-Lending";#N/A,#N/A,TRUE,"Pass One-Servicing";#N/A,#N/A,TRUE,"Pass Two-Servicing";#N/A,#N/A,TRUE,"Pass One-Diversification";#N/A,#N/A,TRUE,"Pass Two-Diversification";#N/A,#N/A,TRUE,"Pass One-HomeServices";#N/A,#N/A,TRUE,"Pass Two-HomeServices"}</definedName>
    <definedName name="wrn.Summary." hidden="1">{#N/A,#N/A,TRUE,"Summary Alloc";#N/A,#N/A,TRUE,"Pass One-Lend";#N/A,#N/A,TRUE,"Pass Two-Lending";#N/A,#N/A,TRUE,"Pass One-Servicing";#N/A,#N/A,TRUE,"Pass Two-Servicing";#N/A,#N/A,TRUE,"Pass One-Diversification";#N/A,#N/A,TRUE,"Pass Two-Diversification";#N/A,#N/A,TRUE,"Pass One-HomeServices";#N/A,#N/A,TRUE,"Pass Two-HomeServices"}</definedName>
    <definedName name="wrn.Summary._.Report." localSheetId="10"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14"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0"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16"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1"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2"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4"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18"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5"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1"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30"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19"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31"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29"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localSheetId="5"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pplemental._.Information." localSheetId="10" hidden="1">{#N/A,#N/A,FALSE,"Assumptions";#N/A,#N/A,FALSE,"DNP Expense Summary";#N/A,#N/A,FALSE,"Sensitivity Analysis"}</definedName>
    <definedName name="wrn.Supplemental._.Information." localSheetId="14" hidden="1">{#N/A,#N/A,FALSE,"Assumptions";#N/A,#N/A,FALSE,"DNP Expense Summary";#N/A,#N/A,FALSE,"Sensitivity Analysis"}</definedName>
    <definedName name="wrn.Supplemental._.Information." localSheetId="20" hidden="1">{#N/A,#N/A,FALSE,"Assumptions";#N/A,#N/A,FALSE,"DNP Expense Summary";#N/A,#N/A,FALSE,"Sensitivity Analysis"}</definedName>
    <definedName name="wrn.Supplemental._.Information." localSheetId="16" hidden="1">{#N/A,#N/A,FALSE,"Assumptions";#N/A,#N/A,FALSE,"DNP Expense Summary";#N/A,#N/A,FALSE,"Sensitivity Analysis"}</definedName>
    <definedName name="wrn.Supplemental._.Information." localSheetId="21" hidden="1">{#N/A,#N/A,FALSE,"Assumptions";#N/A,#N/A,FALSE,"DNP Expense Summary";#N/A,#N/A,FALSE,"Sensitivity Analysis"}</definedName>
    <definedName name="wrn.Supplemental._.Information." localSheetId="22">"{#N/A;#N/A;FALSE;""Assumptions""|#N/A;#N/A;FALSE;""DNP Expense Summary""|#N/A;#N/A;FALSE;""Sensitivity Analysis""}"</definedName>
    <definedName name="wrn.Supplemental._.Information." localSheetId="23" hidden="1">{#N/A,#N/A,FALSE,"Assumptions";#N/A,#N/A,FALSE,"DNP Expense Summary";#N/A,#N/A,FALSE,"Sensitivity Analysis"}</definedName>
    <definedName name="wrn.Supplemental._.Information." localSheetId="24" hidden="1">{#N/A,#N/A,FALSE,"Assumptions";#N/A,#N/A,FALSE,"DNP Expense Summary";#N/A,#N/A,FALSE,"Sensitivity Analysis"}</definedName>
    <definedName name="wrn.Supplemental._.Information." localSheetId="18" hidden="1">{#N/A,#N/A,FALSE,"Assumptions";#N/A,#N/A,FALSE,"DNP Expense Summary";#N/A,#N/A,FALSE,"Sensitivity Analysis"}</definedName>
    <definedName name="wrn.Supplemental._.Information." localSheetId="25">"{#N/A;#N/A;FALSE;""Assumptions""|#N/A;#N/A;FALSE;""DNP Expense Summary""|#N/A;#N/A;FALSE;""Sensitivity Analysis""}"</definedName>
    <definedName name="wrn.Supplemental._.Information." localSheetId="1">"{#N/A;#N/A;FALSE;""Assumptions""|#N/A;#N/A;FALSE;""DNP Expense Summary""|#N/A;#N/A;FALSE;""Sensitivity Analysis""}"</definedName>
    <definedName name="wrn.Supplemental._.Information." localSheetId="30" hidden="1">{#N/A,#N/A,FALSE,"Assumptions";#N/A,#N/A,FALSE,"DNP Expense Summary";#N/A,#N/A,FALSE,"Sensitivity Analysis"}</definedName>
    <definedName name="wrn.Supplemental._.Information." localSheetId="19" hidden="1">{#N/A,#N/A,FALSE,"Assumptions";#N/A,#N/A,FALSE,"DNP Expense Summary";#N/A,#N/A,FALSE,"Sensitivity Analysis"}</definedName>
    <definedName name="wrn.Supplemental._.Information." localSheetId="31" hidden="1">{#N/A,#N/A,FALSE,"Assumptions";#N/A,#N/A,FALSE,"DNP Expense Summary";#N/A,#N/A,FALSE,"Sensitivity Analysis"}</definedName>
    <definedName name="wrn.Supplemental._.Information." localSheetId="29">"{#N/A;#N/A;FALSE;""Assumptions""|#N/A;#N/A;FALSE;""DNP Expense Summary""|#N/A;#N/A;FALSE;""Sensitivity Analysis""}"</definedName>
    <definedName name="wrn.Supplemental._.Information." localSheetId="5" hidden="1">{#N/A,#N/A,FALSE,"Assumptions";#N/A,#N/A,FALSE,"DNP Expense Summary";#N/A,#N/A,FALSE,"Sensitivity Analysis"}</definedName>
    <definedName name="wrn.Supplemental._.Information." hidden="1">{#N/A,#N/A,FALSE,"Assumptions";#N/A,#N/A,FALSE,"DNP Expense Summary";#N/A,#N/A,FALSE,"Sensitivity Analysis"}</definedName>
    <definedName name="wrn.test." localSheetId="10" hidden="1">{#N/A,#N/A,FALSE,"Austria"}</definedName>
    <definedName name="wrn.test." localSheetId="14" hidden="1">{#N/A,#N/A,FALSE,"Austria"}</definedName>
    <definedName name="wrn.test." localSheetId="20" hidden="1">{#N/A,#N/A,FALSE,"Austria"}</definedName>
    <definedName name="wrn.test." localSheetId="16" hidden="1">{#N/A,#N/A,FALSE,"Austria"}</definedName>
    <definedName name="wrn.test." localSheetId="21" hidden="1">{#N/A,#N/A,FALSE,"Austria"}</definedName>
    <definedName name="wrn.test." localSheetId="22">"{#N/A;#N/A;FALSE;""Austria""}"</definedName>
    <definedName name="wrn.test." localSheetId="23" hidden="1">{#N/A,#N/A,FALSE,"Austria"}</definedName>
    <definedName name="wrn.test." localSheetId="24" hidden="1">{#N/A,#N/A,FALSE,"Austria"}</definedName>
    <definedName name="wrn.test." localSheetId="18" hidden="1">{#N/A,#N/A,FALSE,"Austria"}</definedName>
    <definedName name="wrn.test." localSheetId="25">"{#N/A;#N/A;FALSE;""Austria""}"</definedName>
    <definedName name="wrn.test." localSheetId="1">"{#N/A;#N/A;FALSE;""Austria""}"</definedName>
    <definedName name="wrn.test." localSheetId="30" hidden="1">{#N/A,#N/A,FALSE,"Austria"}</definedName>
    <definedName name="wrn.test." localSheetId="19" hidden="1">{#N/A,#N/A,FALSE,"Austria"}</definedName>
    <definedName name="wrn.test." localSheetId="31" hidden="1">{#N/A,#N/A,FALSE,"Austria"}</definedName>
    <definedName name="wrn.test." localSheetId="29">"{#N/A;#N/A;FALSE;""Austria""}"</definedName>
    <definedName name="wrn.test." localSheetId="5" hidden="1">{#N/A,#N/A,FALSE,"Austria"}</definedName>
    <definedName name="wrn.test." hidden="1">{#N/A,#N/A,FALSE,"Austria"}</definedName>
    <definedName name="wrn.Total._.Workbook." localSheetId="10" hidden="1">{#N/A,#N/A,FALSE,"Overview";#N/A,#N/A,FALSE,"Q3";#N/A,#N/A,FALSE,"Notes"}</definedName>
    <definedName name="wrn.Total._.Workbook." localSheetId="14" hidden="1">{#N/A,#N/A,FALSE,"Overview";#N/A,#N/A,FALSE,"Q3";#N/A,#N/A,FALSE,"Notes"}</definedName>
    <definedName name="wrn.Total._.Workbook." localSheetId="20" hidden="1">{#N/A,#N/A,FALSE,"Overview";#N/A,#N/A,FALSE,"Q3";#N/A,#N/A,FALSE,"Notes"}</definedName>
    <definedName name="wrn.Total._.Workbook." localSheetId="16" hidden="1">{#N/A,#N/A,FALSE,"Overview";#N/A,#N/A,FALSE,"Q3";#N/A,#N/A,FALSE,"Notes"}</definedName>
    <definedName name="wrn.Total._.Workbook." localSheetId="21" hidden="1">{#N/A,#N/A,FALSE,"Overview";#N/A,#N/A,FALSE,"Q3";#N/A,#N/A,FALSE,"Notes"}</definedName>
    <definedName name="wrn.Total._.Workbook." localSheetId="22">"{#N/A;#N/A;FALSE;""Overview""|#N/A;#N/A;FALSE;""Q3""|#N/A;#N/A;FALSE;""Notes""}"</definedName>
    <definedName name="wrn.Total._.Workbook." localSheetId="23" hidden="1">{#N/A,#N/A,FALSE,"Overview";#N/A,#N/A,FALSE,"Q3";#N/A,#N/A,FALSE,"Notes"}</definedName>
    <definedName name="wrn.Total._.Workbook." localSheetId="24" hidden="1">{#N/A,#N/A,FALSE,"Overview";#N/A,#N/A,FALSE,"Q3";#N/A,#N/A,FALSE,"Notes"}</definedName>
    <definedName name="wrn.Total._.Workbook." localSheetId="18" hidden="1">{#N/A,#N/A,FALSE,"Overview";#N/A,#N/A,FALSE,"Q3";#N/A,#N/A,FALSE,"Notes"}</definedName>
    <definedName name="wrn.Total._.Workbook." localSheetId="25">"{#N/A;#N/A;FALSE;""Overview""|#N/A;#N/A;FALSE;""Q3""|#N/A;#N/A;FALSE;""Notes""}"</definedName>
    <definedName name="wrn.Total._.Workbook." localSheetId="1">"{#N/A;#N/A;FALSE;""Overview""|#N/A;#N/A;FALSE;""Q3""|#N/A;#N/A;FALSE;""Notes""}"</definedName>
    <definedName name="wrn.Total._.Workbook." localSheetId="30" hidden="1">{#N/A,#N/A,FALSE,"Overview";#N/A,#N/A,FALSE,"Q3";#N/A,#N/A,FALSE,"Notes"}</definedName>
    <definedName name="wrn.Total._.Workbook." localSheetId="19" hidden="1">{#N/A,#N/A,FALSE,"Overview";#N/A,#N/A,FALSE,"Q3";#N/A,#N/A,FALSE,"Notes"}</definedName>
    <definedName name="wrn.Total._.Workbook." localSheetId="31" hidden="1">{#N/A,#N/A,FALSE,"Overview";#N/A,#N/A,FALSE,"Q3";#N/A,#N/A,FALSE,"Notes"}</definedName>
    <definedName name="wrn.Total._.Workbook." localSheetId="29">"{#N/A;#N/A;FALSE;""Overview""|#N/A;#N/A;FALSE;""Q3""|#N/A;#N/A;FALSE;""Notes""}"</definedName>
    <definedName name="wrn.Total._.Workbook." localSheetId="5" hidden="1">{#N/A,#N/A,FALSE,"Overview";#N/A,#N/A,FALSE,"Q3";#N/A,#N/A,FALSE,"Notes"}</definedName>
    <definedName name="wrn.Total._.Workbook." hidden="1">{#N/A,#N/A,FALSE,"Overview";#N/A,#N/A,FALSE,"Q3";#N/A,#N/A,FALSE,"Notes"}</definedName>
    <definedName name="wrs" localSheetId="10" hidden="1">{#N/A,#N/A,FALSE,"Assessment";#N/A,#N/A,FALSE,"Staffing";#N/A,#N/A,FALSE,"Hires";#N/A,#N/A,FALSE,"Assumptions"}</definedName>
    <definedName name="wrs" localSheetId="14" hidden="1">{#N/A,#N/A,FALSE,"Assessment";#N/A,#N/A,FALSE,"Staffing";#N/A,#N/A,FALSE,"Hires";#N/A,#N/A,FALSE,"Assumptions"}</definedName>
    <definedName name="wrs" localSheetId="20" hidden="1">{#N/A,#N/A,FALSE,"Assessment";#N/A,#N/A,FALSE,"Staffing";#N/A,#N/A,FALSE,"Hires";#N/A,#N/A,FALSE,"Assumptions"}</definedName>
    <definedName name="wrs" localSheetId="16" hidden="1">{#N/A,#N/A,FALSE,"Assessment";#N/A,#N/A,FALSE,"Staffing";#N/A,#N/A,FALSE,"Hires";#N/A,#N/A,FALSE,"Assumptions"}</definedName>
    <definedName name="wrs" localSheetId="21" hidden="1">{#N/A,#N/A,FALSE,"Assessment";#N/A,#N/A,FALSE,"Staffing";#N/A,#N/A,FALSE,"Hires";#N/A,#N/A,FALSE,"Assumptions"}</definedName>
    <definedName name="wrs" localSheetId="22">"{#N/A;#N/A;FALSE;""Assessment""|#N/A;#N/A;FALSE;""Staffing""|#N/A;#N/A;FALSE;""Hires""|#N/A;#N/A;FALSE;""Assumptions""}"</definedName>
    <definedName name="wrs" localSheetId="23" hidden="1">{#N/A,#N/A,FALSE,"Assessment";#N/A,#N/A,FALSE,"Staffing";#N/A,#N/A,FALSE,"Hires";#N/A,#N/A,FALSE,"Assumptions"}</definedName>
    <definedName name="wrs" localSheetId="24" hidden="1">{#N/A,#N/A,FALSE,"Assessment";#N/A,#N/A,FALSE,"Staffing";#N/A,#N/A,FALSE,"Hires";#N/A,#N/A,FALSE,"Assumptions"}</definedName>
    <definedName name="wrs" localSheetId="18" hidden="1">{#N/A,#N/A,FALSE,"Assessment";#N/A,#N/A,FALSE,"Staffing";#N/A,#N/A,FALSE,"Hires";#N/A,#N/A,FALSE,"Assumptions"}</definedName>
    <definedName name="wrs" localSheetId="25">"{#N/A;#N/A;FALSE;""Assessment""|#N/A;#N/A;FALSE;""Staffing""|#N/A;#N/A;FALSE;""Hires""|#N/A;#N/A;FALSE;""Assumptions""}"</definedName>
    <definedName name="wrs" localSheetId="1">"{#N/A;#N/A;FALSE;""Assessment""|#N/A;#N/A;FALSE;""Staffing""|#N/A;#N/A;FALSE;""Hires""|#N/A;#N/A;FALSE;""Assumptions""}"</definedName>
    <definedName name="wrs" localSheetId="30" hidden="1">{#N/A,#N/A,FALSE,"Assessment";#N/A,#N/A,FALSE,"Staffing";#N/A,#N/A,FALSE,"Hires";#N/A,#N/A,FALSE,"Assumptions"}</definedName>
    <definedName name="wrs" localSheetId="19" hidden="1">{#N/A,#N/A,FALSE,"Assessment";#N/A,#N/A,FALSE,"Staffing";#N/A,#N/A,FALSE,"Hires";#N/A,#N/A,FALSE,"Assumptions"}</definedName>
    <definedName name="wrs" localSheetId="31" hidden="1">{#N/A,#N/A,FALSE,"Assessment";#N/A,#N/A,FALSE,"Staffing";#N/A,#N/A,FALSE,"Hires";#N/A,#N/A,FALSE,"Assumptions"}</definedName>
    <definedName name="wrs" localSheetId="29">"{#N/A;#N/A;FALSE;""Assessment""|#N/A;#N/A;FALSE;""Staffing""|#N/A;#N/A;FALSE;""Hires""|#N/A;#N/A;FALSE;""Assumptions""}"</definedName>
    <definedName name="wrs" localSheetId="5" hidden="1">{#N/A,#N/A,FALSE,"Assessment";#N/A,#N/A,FALSE,"Staffing";#N/A,#N/A,FALSE,"Hires";#N/A,#N/A,FALSE,"Assumptions"}</definedName>
    <definedName name="wrs" hidden="1">{#N/A,#N/A,FALSE,"Assessment";#N/A,#N/A,FALSE,"Staffing";#N/A,#N/A,FALSE,"Hires";#N/A,#N/A,FALSE,"Assumptions"}</definedName>
    <definedName name="X" localSheetId="22">#REF!</definedName>
    <definedName name="X" localSheetId="25">#REF!</definedName>
    <definedName name="X" localSheetId="1">#REF!</definedName>
    <definedName name="X" localSheetId="29">#REF!</definedName>
    <definedName name="X">#REF!</definedName>
    <definedName name="xaxis" localSheetId="10" hidden="1">#REF!</definedName>
    <definedName name="xaxis" localSheetId="14" hidden="1">#REF!</definedName>
    <definedName name="xaxis" localSheetId="20" hidden="1">#REF!</definedName>
    <definedName name="xaxis" localSheetId="21" hidden="1">#REF!</definedName>
    <definedName name="xaxis" localSheetId="22">#REF!</definedName>
    <definedName name="xaxis" localSheetId="23" hidden="1">#REF!</definedName>
    <definedName name="xaxis" localSheetId="24" hidden="1">#REF!</definedName>
    <definedName name="xaxis" localSheetId="25">#REF!</definedName>
    <definedName name="xaxis" localSheetId="1">#REF!</definedName>
    <definedName name="xaxis" localSheetId="30" hidden="1">#REF!</definedName>
    <definedName name="xaxis" localSheetId="19" hidden="1">#REF!</definedName>
    <definedName name="xaxis" localSheetId="31" hidden="1">#REF!</definedName>
    <definedName name="xaxis" localSheetId="29">#REF!</definedName>
    <definedName name="xaxis" hidden="1">#REF!</definedName>
    <definedName name="XLDW_VER" localSheetId="22">"""Office 2000 2.0 with Query Builder"""</definedName>
    <definedName name="XLDW_VER" localSheetId="25">"""Office 2000 2.0 with Query Builder"""</definedName>
    <definedName name="XLDW_VER" localSheetId="1">"""Office 2000 2.0 with Query Builder"""</definedName>
    <definedName name="XLDW_VER" localSheetId="29">"""Office 2000 2.0 with Query Builder"""</definedName>
    <definedName name="XLDW_VER" hidden="1">"Office 2000 2.0 with Query Builder"</definedName>
    <definedName name="xx" localSheetId="10" hidden="1">{#N/A,#N/A,TRUE,"RCGRisk one page";#N/A,#N/A,TRUE,"Resid Detail Chargeoffs";#N/A,#N/A,TRUE,"Resid Detail Model Error Prod";#N/A,#N/A,TRUE,"Resid Detail Model Error"}</definedName>
    <definedName name="xx" localSheetId="14" hidden="1">{#N/A,#N/A,TRUE,"RCGRisk one page";#N/A,#N/A,TRUE,"Resid Detail Chargeoffs";#N/A,#N/A,TRUE,"Resid Detail Model Error Prod";#N/A,#N/A,TRUE,"Resid Detail Model Error"}</definedName>
    <definedName name="xx" localSheetId="20" hidden="1">{#N/A,#N/A,TRUE,"RCGRisk one page";#N/A,#N/A,TRUE,"Resid Detail Chargeoffs";#N/A,#N/A,TRUE,"Resid Detail Model Error Prod";#N/A,#N/A,TRUE,"Resid Detail Model Error"}</definedName>
    <definedName name="xx" localSheetId="16" hidden="1">{#N/A,#N/A,TRUE,"RCGRisk one page";#N/A,#N/A,TRUE,"Resid Detail Chargeoffs";#N/A,#N/A,TRUE,"Resid Detail Model Error Prod";#N/A,#N/A,TRUE,"Resid Detail Model Error"}</definedName>
    <definedName name="xx" localSheetId="21" hidden="1">{#N/A,#N/A,TRUE,"RCGRisk one page";#N/A,#N/A,TRUE,"Resid Detail Chargeoffs";#N/A,#N/A,TRUE,"Resid Detail Model Error Prod";#N/A,#N/A,TRUE,"Resid Detail Model Error"}</definedName>
    <definedName name="xx" localSheetId="22">"{#N/A;#N/A;TRUE;""RCGRisk one page""|#N/A;#N/A;TRUE;""Resid Detail Chargeoffs""|#N/A;#N/A;TRUE;""Resid Detail Model Error Prod""|#N/A;#N/A;TRUE;""Resid Detail Model Error""}"</definedName>
    <definedName name="xx" localSheetId="23" hidden="1">{#N/A,#N/A,TRUE,"RCGRisk one page";#N/A,#N/A,TRUE,"Resid Detail Chargeoffs";#N/A,#N/A,TRUE,"Resid Detail Model Error Prod";#N/A,#N/A,TRUE,"Resid Detail Model Error"}</definedName>
    <definedName name="xx" localSheetId="24" hidden="1">{#N/A,#N/A,TRUE,"RCGRisk one page";#N/A,#N/A,TRUE,"Resid Detail Chargeoffs";#N/A,#N/A,TRUE,"Resid Detail Model Error Prod";#N/A,#N/A,TRUE,"Resid Detail Model Error"}</definedName>
    <definedName name="xx" localSheetId="18" hidden="1">{#N/A,#N/A,TRUE,"RCGRisk one page";#N/A,#N/A,TRUE,"Resid Detail Chargeoffs";#N/A,#N/A,TRUE,"Resid Detail Model Error Prod";#N/A,#N/A,TRUE,"Resid Detail Model Error"}</definedName>
    <definedName name="xx" localSheetId="25">"{#N/A;#N/A;TRUE;""RCGRisk one page""|#N/A;#N/A;TRUE;""Resid Detail Chargeoffs""|#N/A;#N/A;TRUE;""Resid Detail Model Error Prod""|#N/A;#N/A;TRUE;""Resid Detail Model Error""}"</definedName>
    <definedName name="xx" localSheetId="1">"{#N/A;#N/A;TRUE;""RCGRisk one page""|#N/A;#N/A;TRUE;""Resid Detail Chargeoffs""|#N/A;#N/A;TRUE;""Resid Detail Model Error Prod""|#N/A;#N/A;TRUE;""Resid Detail Model Error""}"</definedName>
    <definedName name="xx" localSheetId="30" hidden="1">{#N/A,#N/A,TRUE,"RCGRisk one page";#N/A,#N/A,TRUE,"Resid Detail Chargeoffs";#N/A,#N/A,TRUE,"Resid Detail Model Error Prod";#N/A,#N/A,TRUE,"Resid Detail Model Error"}</definedName>
    <definedName name="xx" localSheetId="19" hidden="1">{#N/A,#N/A,TRUE,"RCGRisk one page";#N/A,#N/A,TRUE,"Resid Detail Chargeoffs";#N/A,#N/A,TRUE,"Resid Detail Model Error Prod";#N/A,#N/A,TRUE,"Resid Detail Model Error"}</definedName>
    <definedName name="xx" localSheetId="31" hidden="1">{#N/A,#N/A,TRUE,"RCGRisk one page";#N/A,#N/A,TRUE,"Resid Detail Chargeoffs";#N/A,#N/A,TRUE,"Resid Detail Model Error Prod";#N/A,#N/A,TRUE,"Resid Detail Model Error"}</definedName>
    <definedName name="xx" localSheetId="29">"{#N/A;#N/A;TRUE;""RCGRisk one page""|#N/A;#N/A;TRUE;""Resid Detail Chargeoffs""|#N/A;#N/A;TRUE;""Resid Detail Model Error Prod""|#N/A;#N/A;TRUE;""Resid Detail Model Error""}"</definedName>
    <definedName name="xx" localSheetId="5" hidden="1">{#N/A,#N/A,TRUE,"RCGRisk one page";#N/A,#N/A,TRUE,"Resid Detail Chargeoffs";#N/A,#N/A,TRUE,"Resid Detail Model Error Prod";#N/A,#N/A,TRUE,"Resid Detail Model Error"}</definedName>
    <definedName name="xx" hidden="1">{#N/A,#N/A,TRUE,"RCGRisk one page";#N/A,#N/A,TRUE,"Resid Detail Chargeoffs";#N/A,#N/A,TRUE,"Resid Detail Model Error Prod";#N/A,#N/A,TRUE,"Resid Detail Model Error"}</definedName>
    <definedName name="xxxxx" localSheetId="10" hidden="1">{#N/A,#N/A,FALSE,"COVER";#N/A,#N/A,FALSE,"INDEX";#N/A,#N/A,FALSE,"Stat. High.";#N/A,#N/A,FALSE,"BS";#N/A,#N/A,FALSE,"PL";#N/A,#N/A,FALSE,"NA";#N/A,#N/A,FALSE,"CashflowYTD";#N/A,#N/A,FALSE,"Patient Stats";#N/A,#N/A,FALSE,"Payor Info";#N/A,#N/A,FALSE,"Payor1";#N/A,#N/A,FALSE,"Census"}</definedName>
    <definedName name="xxxxx" localSheetId="14" hidden="1">{#N/A,#N/A,FALSE,"COVER";#N/A,#N/A,FALSE,"INDEX";#N/A,#N/A,FALSE,"Stat. High.";#N/A,#N/A,FALSE,"BS";#N/A,#N/A,FALSE,"PL";#N/A,#N/A,FALSE,"NA";#N/A,#N/A,FALSE,"CashflowYTD";#N/A,#N/A,FALSE,"Patient Stats";#N/A,#N/A,FALSE,"Payor Info";#N/A,#N/A,FALSE,"Payor1";#N/A,#N/A,FALSE,"Census"}</definedName>
    <definedName name="xxxxx" localSheetId="20" hidden="1">{#N/A,#N/A,FALSE,"COVER";#N/A,#N/A,FALSE,"INDEX";#N/A,#N/A,FALSE,"Stat. High.";#N/A,#N/A,FALSE,"BS";#N/A,#N/A,FALSE,"PL";#N/A,#N/A,FALSE,"NA";#N/A,#N/A,FALSE,"CashflowYTD";#N/A,#N/A,FALSE,"Patient Stats";#N/A,#N/A,FALSE,"Payor Info";#N/A,#N/A,FALSE,"Payor1";#N/A,#N/A,FALSE,"Census"}</definedName>
    <definedName name="xxxxx" localSheetId="16" hidden="1">{#N/A,#N/A,FALSE,"COVER";#N/A,#N/A,FALSE,"INDEX";#N/A,#N/A,FALSE,"Stat. High.";#N/A,#N/A,FALSE,"BS";#N/A,#N/A,FALSE,"PL";#N/A,#N/A,FALSE,"NA";#N/A,#N/A,FALSE,"CashflowYTD";#N/A,#N/A,FALSE,"Patient Stats";#N/A,#N/A,FALSE,"Payor Info";#N/A,#N/A,FALSE,"Payor1";#N/A,#N/A,FALSE,"Census"}</definedName>
    <definedName name="xxxxx" localSheetId="21" hidden="1">{#N/A,#N/A,FALSE,"COVER";#N/A,#N/A,FALSE,"INDEX";#N/A,#N/A,FALSE,"Stat. High.";#N/A,#N/A,FALSE,"BS";#N/A,#N/A,FALSE,"PL";#N/A,#N/A,FALSE,"NA";#N/A,#N/A,FALSE,"CashflowYTD";#N/A,#N/A,FALSE,"Patient Stats";#N/A,#N/A,FALSE,"Payor Info";#N/A,#N/A,FALSE,"Payor1";#N/A,#N/A,FALSE,"Census"}</definedName>
    <definedName name="xxxxx" localSheetId="22" hidden="1">{#N/A,#N/A,FALSE,"COVER";#N/A,#N/A,FALSE,"INDEX";#N/A,#N/A,FALSE,"Stat. High.";#N/A,#N/A,FALSE,"BS";#N/A,#N/A,FALSE,"PL";#N/A,#N/A,FALSE,"NA";#N/A,#N/A,FALSE,"CashflowYTD";#N/A,#N/A,FALSE,"Patient Stats";#N/A,#N/A,FALSE,"Payor Info";#N/A,#N/A,FALSE,"Payor1";#N/A,#N/A,FALSE,"Census"}</definedName>
    <definedName name="xxxxx" localSheetId="23" hidden="1">{#N/A,#N/A,FALSE,"COVER";#N/A,#N/A,FALSE,"INDEX";#N/A,#N/A,FALSE,"Stat. High.";#N/A,#N/A,FALSE,"BS";#N/A,#N/A,FALSE,"PL";#N/A,#N/A,FALSE,"NA";#N/A,#N/A,FALSE,"CashflowYTD";#N/A,#N/A,FALSE,"Patient Stats";#N/A,#N/A,FALSE,"Payor Info";#N/A,#N/A,FALSE,"Payor1";#N/A,#N/A,FALSE,"Census"}</definedName>
    <definedName name="xxxxx" localSheetId="24" hidden="1">{#N/A,#N/A,FALSE,"COVER";#N/A,#N/A,FALSE,"INDEX";#N/A,#N/A,FALSE,"Stat. High.";#N/A,#N/A,FALSE,"BS";#N/A,#N/A,FALSE,"PL";#N/A,#N/A,FALSE,"NA";#N/A,#N/A,FALSE,"CashflowYTD";#N/A,#N/A,FALSE,"Patient Stats";#N/A,#N/A,FALSE,"Payor Info";#N/A,#N/A,FALSE,"Payor1";#N/A,#N/A,FALSE,"Census"}</definedName>
    <definedName name="xxxxx" localSheetId="18" hidden="1">{#N/A,#N/A,FALSE,"COVER";#N/A,#N/A,FALSE,"INDEX";#N/A,#N/A,FALSE,"Stat. High.";#N/A,#N/A,FALSE,"BS";#N/A,#N/A,FALSE,"PL";#N/A,#N/A,FALSE,"NA";#N/A,#N/A,FALSE,"CashflowYTD";#N/A,#N/A,FALSE,"Patient Stats";#N/A,#N/A,FALSE,"Payor Info";#N/A,#N/A,FALSE,"Payor1";#N/A,#N/A,FALSE,"Census"}</definedName>
    <definedName name="xxxxx" localSheetId="25" hidden="1">{#N/A,#N/A,FALSE,"COVER";#N/A,#N/A,FALSE,"INDEX";#N/A,#N/A,FALSE,"Stat. High.";#N/A,#N/A,FALSE,"BS";#N/A,#N/A,FALSE,"PL";#N/A,#N/A,FALSE,"NA";#N/A,#N/A,FALSE,"CashflowYTD";#N/A,#N/A,FALSE,"Patient Stats";#N/A,#N/A,FALSE,"Payor Info";#N/A,#N/A,FALSE,"Payor1";#N/A,#N/A,FALSE,"Census"}</definedName>
    <definedName name="xxxxx" localSheetId="1" hidden="1">{#N/A,#N/A,FALSE,"COVER";#N/A,#N/A,FALSE,"INDEX";#N/A,#N/A,FALSE,"Stat. High.";#N/A,#N/A,FALSE,"BS";#N/A,#N/A,FALSE,"PL";#N/A,#N/A,FALSE,"NA";#N/A,#N/A,FALSE,"CashflowYTD";#N/A,#N/A,FALSE,"Patient Stats";#N/A,#N/A,FALSE,"Payor Info";#N/A,#N/A,FALSE,"Payor1";#N/A,#N/A,FALSE,"Census"}</definedName>
    <definedName name="xxxxx" localSheetId="30" hidden="1">{#N/A,#N/A,FALSE,"COVER";#N/A,#N/A,FALSE,"INDEX";#N/A,#N/A,FALSE,"Stat. High.";#N/A,#N/A,FALSE,"BS";#N/A,#N/A,FALSE,"PL";#N/A,#N/A,FALSE,"NA";#N/A,#N/A,FALSE,"CashflowYTD";#N/A,#N/A,FALSE,"Patient Stats";#N/A,#N/A,FALSE,"Payor Info";#N/A,#N/A,FALSE,"Payor1";#N/A,#N/A,FALSE,"Census"}</definedName>
    <definedName name="xxxxx" localSheetId="19" hidden="1">{#N/A,#N/A,FALSE,"COVER";#N/A,#N/A,FALSE,"INDEX";#N/A,#N/A,FALSE,"Stat. High.";#N/A,#N/A,FALSE,"BS";#N/A,#N/A,FALSE,"PL";#N/A,#N/A,FALSE,"NA";#N/A,#N/A,FALSE,"CashflowYTD";#N/A,#N/A,FALSE,"Patient Stats";#N/A,#N/A,FALSE,"Payor Info";#N/A,#N/A,FALSE,"Payor1";#N/A,#N/A,FALSE,"Census"}</definedName>
    <definedName name="xxxxx" localSheetId="31" hidden="1">{#N/A,#N/A,FALSE,"COVER";#N/A,#N/A,FALSE,"INDEX";#N/A,#N/A,FALSE,"Stat. High.";#N/A,#N/A,FALSE,"BS";#N/A,#N/A,FALSE,"PL";#N/A,#N/A,FALSE,"NA";#N/A,#N/A,FALSE,"CashflowYTD";#N/A,#N/A,FALSE,"Patient Stats";#N/A,#N/A,FALSE,"Payor Info";#N/A,#N/A,FALSE,"Payor1";#N/A,#N/A,FALSE,"Census"}</definedName>
    <definedName name="xxxxx" localSheetId="29" hidden="1">{#N/A,#N/A,FALSE,"COVER";#N/A,#N/A,FALSE,"INDEX";#N/A,#N/A,FALSE,"Stat. High.";#N/A,#N/A,FALSE,"BS";#N/A,#N/A,FALSE,"PL";#N/A,#N/A,FALSE,"NA";#N/A,#N/A,FALSE,"CashflowYTD";#N/A,#N/A,FALSE,"Patient Stats";#N/A,#N/A,FALSE,"Payor Info";#N/A,#N/A,FALSE,"Payor1";#N/A,#N/A,FALSE,"Census"}</definedName>
    <definedName name="xxxxx" localSheetId="5" hidden="1">{#N/A,#N/A,FALSE,"COVER";#N/A,#N/A,FALSE,"INDEX";#N/A,#N/A,FALSE,"Stat. High.";#N/A,#N/A,FALSE,"BS";#N/A,#N/A,FALSE,"PL";#N/A,#N/A,FALSE,"NA";#N/A,#N/A,FALSE,"CashflowYTD";#N/A,#N/A,FALSE,"Patient Stats";#N/A,#N/A,FALSE,"Payor Info";#N/A,#N/A,FALSE,"Payor1";#N/A,#N/A,FALSE,"Census"}</definedName>
    <definedName name="xxxxx" hidden="1">{#N/A,#N/A,FALSE,"COVER";#N/A,#N/A,FALSE,"INDEX";#N/A,#N/A,FALSE,"Stat. High.";#N/A,#N/A,FALSE,"BS";#N/A,#N/A,FALSE,"PL";#N/A,#N/A,FALSE,"NA";#N/A,#N/A,FALSE,"CashflowYTD";#N/A,#N/A,FALSE,"Patient Stats";#N/A,#N/A,FALSE,"Payor Info";#N/A,#N/A,FALSE,"Payor1";#N/A,#N/A,FALSE,"Census"}</definedName>
    <definedName name="xy" localSheetId="22">#REF!</definedName>
    <definedName name="xy" localSheetId="25">#REF!</definedName>
    <definedName name="xy" localSheetId="1">#REF!</definedName>
    <definedName name="xy" localSheetId="29">#REF!</definedName>
    <definedName name="xy">#REF!</definedName>
    <definedName name="YEAR" localSheetId="22">#REF!</definedName>
    <definedName name="YEAR" localSheetId="25">#REF!</definedName>
    <definedName name="YEAR" localSheetId="1">#REF!</definedName>
    <definedName name="YEAR" localSheetId="29">#REF!</definedName>
    <definedName name="YEAR">#REF!</definedName>
    <definedName name="yes" localSheetId="22">"['file:///C:/Users/dleblanc/Documents/Tools/Assessment%20Tools/Final%20Versions/Vizient%20High%20Level%20Assessment_FNS_EVS.xlsx'#$Linen.$H$22:.$H$23]"</definedName>
    <definedName name="yes" localSheetId="25">"['file:///C:/Users/dleblanc/Documents/Tools/Assessment%20Tools/Final%20Versions/Vizient%20High%20Level%20Assessment_FNS_EVS.xlsx'#$Linen.$H$22:.$H$23]"</definedName>
    <definedName name="yes" localSheetId="1">"['file:///C:/Users/dleblanc/Documents/Tools/Assessment%20Tools/Final%20Versions/Vizient%20High%20Level%20Assessment_FNS_EVS.xlsx'#$Linen.$H$22:.$H$23]"</definedName>
    <definedName name="yes" localSheetId="29">"['file:///C:/Users/dleblanc/Documents/Tools/Assessment%20Tools/Final%20Versions/Vizient%20High%20Level%20Assessment_FNS_EVS.xlsx'#$Linen.$H$22:.$H$23]"</definedName>
    <definedName name="yes">[22]Linen!$H$22:$H$23</definedName>
    <definedName name="yhtyreter" localSheetId="10" hidden="1">{#N/A,#N/A,TRUE,"AB_Vertrag";#N/A,#N/A,TRUE,"AB_BWL"}</definedName>
    <definedName name="yhtyreter" localSheetId="14" hidden="1">{#N/A,#N/A,TRUE,"AB_Vertrag";#N/A,#N/A,TRUE,"AB_BWL"}</definedName>
    <definedName name="yhtyreter" localSheetId="20" hidden="1">{#N/A,#N/A,TRUE,"AB_Vertrag";#N/A,#N/A,TRUE,"AB_BWL"}</definedName>
    <definedName name="yhtyreter" localSheetId="21" hidden="1">{#N/A,#N/A,TRUE,"AB_Vertrag";#N/A,#N/A,TRUE,"AB_BWL"}</definedName>
    <definedName name="yhtyreter" localSheetId="22">"{#N/A;#N/A;TRUE;""AB_Vertrag""|#N/A;#N/A;TRUE;""AB_BWL""}"</definedName>
    <definedName name="yhtyreter" localSheetId="23" hidden="1">{#N/A,#N/A,TRUE,"AB_Vertrag";#N/A,#N/A,TRUE,"AB_BWL"}</definedName>
    <definedName name="yhtyreter" localSheetId="24" hidden="1">{#N/A,#N/A,TRUE,"AB_Vertrag";#N/A,#N/A,TRUE,"AB_BWL"}</definedName>
    <definedName name="yhtyreter" localSheetId="18" hidden="1">{#N/A,#N/A,TRUE,"AB_Vertrag";#N/A,#N/A,TRUE,"AB_BWL"}</definedName>
    <definedName name="yhtyreter" localSheetId="25">"{#N/A;#N/A;TRUE;""AB_Vertrag""|#N/A;#N/A;TRUE;""AB_BWL""}"</definedName>
    <definedName name="yhtyreter" localSheetId="1">"{#N/A;#N/A;TRUE;""AB_Vertrag""|#N/A;#N/A;TRUE;""AB_BWL""}"</definedName>
    <definedName name="yhtyreter" localSheetId="30" hidden="1">{#N/A,#N/A,TRUE,"AB_Vertrag";#N/A,#N/A,TRUE,"AB_BWL"}</definedName>
    <definedName name="yhtyreter" localSheetId="19" hidden="1">{#N/A,#N/A,TRUE,"AB_Vertrag";#N/A,#N/A,TRUE,"AB_BWL"}</definedName>
    <definedName name="yhtyreter" localSheetId="31" hidden="1">{#N/A,#N/A,TRUE,"AB_Vertrag";#N/A,#N/A,TRUE,"AB_BWL"}</definedName>
    <definedName name="yhtyreter" localSheetId="29">"{#N/A;#N/A;TRUE;""AB_Vertrag""|#N/A;#N/A;TRUE;""AB_BWL""}"</definedName>
    <definedName name="yhtyreter" localSheetId="5" hidden="1">{#N/A,#N/A,TRUE,"AB_Vertrag";#N/A,#N/A,TRUE,"AB_BWL"}</definedName>
    <definedName name="yhtyreter" hidden="1">{#N/A,#N/A,TRUE,"AB_Vertrag";#N/A,#N/A,TRUE,"AB_BWL"}</definedName>
    <definedName name="yhtyrety" localSheetId="10" hidden="1">{#N/A,#N/A,TRUE,"AB_Vertrag";#N/A,#N/A,TRUE,"AB_BWL"}</definedName>
    <definedName name="yhtyrety" localSheetId="14" hidden="1">{#N/A,#N/A,TRUE,"AB_Vertrag";#N/A,#N/A,TRUE,"AB_BWL"}</definedName>
    <definedName name="yhtyrety" localSheetId="20" hidden="1">{#N/A,#N/A,TRUE,"AB_Vertrag";#N/A,#N/A,TRUE,"AB_BWL"}</definedName>
    <definedName name="yhtyrety" localSheetId="21" hidden="1">{#N/A,#N/A,TRUE,"AB_Vertrag";#N/A,#N/A,TRUE,"AB_BWL"}</definedName>
    <definedName name="yhtyrety" localSheetId="22">"{#N/A;#N/A;TRUE;""AB_Vertrag""|#N/A;#N/A;TRUE;""AB_BWL""}"</definedName>
    <definedName name="yhtyrety" localSheetId="23" hidden="1">{#N/A,#N/A,TRUE,"AB_Vertrag";#N/A,#N/A,TRUE,"AB_BWL"}</definedName>
    <definedName name="yhtyrety" localSheetId="24" hidden="1">{#N/A,#N/A,TRUE,"AB_Vertrag";#N/A,#N/A,TRUE,"AB_BWL"}</definedName>
    <definedName name="yhtyrety" localSheetId="18" hidden="1">{#N/A,#N/A,TRUE,"AB_Vertrag";#N/A,#N/A,TRUE,"AB_BWL"}</definedName>
    <definedName name="yhtyrety" localSheetId="25">"{#N/A;#N/A;TRUE;""AB_Vertrag""|#N/A;#N/A;TRUE;""AB_BWL""}"</definedName>
    <definedName name="yhtyrety" localSheetId="1">"{#N/A;#N/A;TRUE;""AB_Vertrag""|#N/A;#N/A;TRUE;""AB_BWL""}"</definedName>
    <definedName name="yhtyrety" localSheetId="30" hidden="1">{#N/A,#N/A,TRUE,"AB_Vertrag";#N/A,#N/A,TRUE,"AB_BWL"}</definedName>
    <definedName name="yhtyrety" localSheetId="19" hidden="1">{#N/A,#N/A,TRUE,"AB_Vertrag";#N/A,#N/A,TRUE,"AB_BWL"}</definedName>
    <definedName name="yhtyrety" localSheetId="31" hidden="1">{#N/A,#N/A,TRUE,"AB_Vertrag";#N/A,#N/A,TRUE,"AB_BWL"}</definedName>
    <definedName name="yhtyrety" localSheetId="29">"{#N/A;#N/A;TRUE;""AB_Vertrag""|#N/A;#N/A;TRUE;""AB_BWL""}"</definedName>
    <definedName name="yhtyrety" localSheetId="5" hidden="1">{#N/A,#N/A,TRUE,"AB_Vertrag";#N/A,#N/A,TRUE,"AB_BWL"}</definedName>
    <definedName name="yhtyrety" hidden="1">{#N/A,#N/A,TRUE,"AB_Vertrag";#N/A,#N/A,TRUE,"AB_BWL"}</definedName>
    <definedName name="yolo" localSheetId="22">#REF!</definedName>
    <definedName name="yolo" localSheetId="25">#REF!</definedName>
    <definedName name="yolo" localSheetId="1">#REF!</definedName>
    <definedName name="yolo" localSheetId="29">#REF!</definedName>
    <definedName name="yolo">#REF!</definedName>
    <definedName name="YPBI" localSheetId="22">#REF!</definedName>
    <definedName name="YPBI" localSheetId="25">#REF!</definedName>
    <definedName name="YPBI" localSheetId="1">#REF!</definedName>
    <definedName name="YPBI" localSheetId="29">#REF!</definedName>
    <definedName name="YPBI">#REF!</definedName>
    <definedName name="YPPBI" localSheetId="22">#REF!</definedName>
    <definedName name="YPPBI" localSheetId="25">#REF!</definedName>
    <definedName name="YPPBI" localSheetId="1">#REF!</definedName>
    <definedName name="YPPBI" localSheetId="29">#REF!</definedName>
    <definedName name="YPPBI">#REF!</definedName>
    <definedName name="YPREV">#REF!</definedName>
    <definedName name="YPRPBI">#REF!</definedName>
    <definedName name="YPRREV">#REF!</definedName>
    <definedName name="YREV">#REF!</definedName>
    <definedName name="YTD">#REF!</definedName>
    <definedName name="YTD_SUM">#REF!</definedName>
    <definedName name="YTDACT">#REF!</definedName>
    <definedName name="ytdplan">#REF!</definedName>
    <definedName name="YTDSUM">#REF!</definedName>
    <definedName name="YTDVAR">#REF!</definedName>
    <definedName name="yy" localSheetId="10" hidden="1">{#N/A,#N/A,TRUE,"AB_Vertrag";#N/A,#N/A,TRUE,"AB_BWL"}</definedName>
    <definedName name="yy" localSheetId="14" hidden="1">{#N/A,#N/A,TRUE,"AB_Vertrag";#N/A,#N/A,TRUE,"AB_BWL"}</definedName>
    <definedName name="yy" localSheetId="20" hidden="1">{#N/A,#N/A,TRUE,"AB_Vertrag";#N/A,#N/A,TRUE,"AB_BWL"}</definedName>
    <definedName name="yy" localSheetId="21" hidden="1">{#N/A,#N/A,TRUE,"AB_Vertrag";#N/A,#N/A,TRUE,"AB_BWL"}</definedName>
    <definedName name="yy" localSheetId="22">"{#N/A;#N/A;TRUE;""AB_Vertrag""|#N/A;#N/A;TRUE;""AB_BWL""}"</definedName>
    <definedName name="yy" localSheetId="23" hidden="1">{#N/A,#N/A,TRUE,"AB_Vertrag";#N/A,#N/A,TRUE,"AB_BWL"}</definedName>
    <definedName name="yy" localSheetId="24" hidden="1">{#N/A,#N/A,TRUE,"AB_Vertrag";#N/A,#N/A,TRUE,"AB_BWL"}</definedName>
    <definedName name="yy" localSheetId="18" hidden="1">{#N/A,#N/A,TRUE,"AB_Vertrag";#N/A,#N/A,TRUE,"AB_BWL"}</definedName>
    <definedName name="yy" localSheetId="25">"{#N/A;#N/A;TRUE;""AB_Vertrag""|#N/A;#N/A;TRUE;""AB_BWL""}"</definedName>
    <definedName name="yy" localSheetId="1">"{#N/A;#N/A;TRUE;""AB_Vertrag""|#N/A;#N/A;TRUE;""AB_BWL""}"</definedName>
    <definedName name="yy" localSheetId="30" hidden="1">{#N/A,#N/A,TRUE,"AB_Vertrag";#N/A,#N/A,TRUE,"AB_BWL"}</definedName>
    <definedName name="yy" localSheetId="19" hidden="1">{#N/A,#N/A,TRUE,"AB_Vertrag";#N/A,#N/A,TRUE,"AB_BWL"}</definedName>
    <definedName name="yy" localSheetId="31" hidden="1">{#N/A,#N/A,TRUE,"AB_Vertrag";#N/A,#N/A,TRUE,"AB_BWL"}</definedName>
    <definedName name="yy" localSheetId="29">"{#N/A;#N/A;TRUE;""AB_Vertrag""|#N/A;#N/A;TRUE;""AB_BWL""}"</definedName>
    <definedName name="yy" localSheetId="5" hidden="1">{#N/A,#N/A,TRUE,"AB_Vertrag";#N/A,#N/A,TRUE,"AB_BWL"}</definedName>
    <definedName name="yy" hidden="1">{#N/A,#N/A,TRUE,"AB_Vertrag";#N/A,#N/A,TRUE,"AB_BWL"}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20" l="1"/>
  <c r="B1" i="119" l="1"/>
  <c r="L176" i="118" l="1"/>
  <c r="K176" i="118"/>
  <c r="J176" i="118"/>
  <c r="I176" i="118"/>
  <c r="H176" i="118"/>
  <c r="G176" i="118"/>
  <c r="F176" i="118"/>
  <c r="B176" i="118" s="1"/>
  <c r="E176" i="118"/>
  <c r="D176" i="118"/>
  <c r="C176" i="118"/>
  <c r="B175" i="118"/>
  <c r="B174" i="118"/>
  <c r="B173" i="118"/>
  <c r="B172" i="118"/>
  <c r="B171" i="118"/>
  <c r="B170" i="118"/>
  <c r="B169" i="118"/>
  <c r="B168" i="118"/>
  <c r="B167" i="118"/>
  <c r="B166" i="118"/>
  <c r="B165" i="118"/>
  <c r="B164" i="118"/>
  <c r="B163" i="118"/>
  <c r="L159" i="118"/>
  <c r="K159" i="118"/>
  <c r="K44" i="118" s="1"/>
  <c r="I159" i="118"/>
  <c r="I44" i="118" s="1"/>
  <c r="G159" i="118"/>
  <c r="F159" i="118"/>
  <c r="F44" i="118" s="1"/>
  <c r="L157" i="118"/>
  <c r="K157" i="118"/>
  <c r="J157" i="118"/>
  <c r="J159" i="118" s="1"/>
  <c r="J44" i="118" s="1"/>
  <c r="I157" i="118"/>
  <c r="H157" i="118"/>
  <c r="H159" i="118" s="1"/>
  <c r="H44" i="118" s="1"/>
  <c r="G157" i="118"/>
  <c r="F157" i="118"/>
  <c r="E157" i="118"/>
  <c r="E159" i="118" s="1"/>
  <c r="E44" i="118" s="1"/>
  <c r="D157" i="118"/>
  <c r="D159" i="118" s="1"/>
  <c r="D44" i="118" s="1"/>
  <c r="C157" i="118"/>
  <c r="C159" i="118" s="1"/>
  <c r="C44" i="118" s="1"/>
  <c r="B156" i="118"/>
  <c r="B155" i="118"/>
  <c r="B154" i="118"/>
  <c r="B153" i="118"/>
  <c r="B152" i="118"/>
  <c r="B151" i="118"/>
  <c r="B150" i="118"/>
  <c r="B149" i="118"/>
  <c r="B148" i="118"/>
  <c r="B147" i="118"/>
  <c r="B146" i="118"/>
  <c r="B145" i="118"/>
  <c r="B144" i="118"/>
  <c r="L139" i="118"/>
  <c r="L64" i="118" s="1"/>
  <c r="K139" i="118"/>
  <c r="J139" i="118"/>
  <c r="I139" i="118"/>
  <c r="I64" i="118" s="1"/>
  <c r="H139" i="118"/>
  <c r="H64" i="118" s="1"/>
  <c r="G139" i="118"/>
  <c r="G64" i="118" s="1"/>
  <c r="F139" i="118"/>
  <c r="F64" i="118" s="1"/>
  <c r="E139" i="118"/>
  <c r="B139" i="118" s="1"/>
  <c r="D139" i="118"/>
  <c r="C139" i="118"/>
  <c r="B138" i="118"/>
  <c r="B137" i="118"/>
  <c r="B136" i="118"/>
  <c r="B135" i="118"/>
  <c r="B134" i="118"/>
  <c r="B133" i="118"/>
  <c r="B132" i="118"/>
  <c r="B131" i="118"/>
  <c r="B130" i="118"/>
  <c r="B129" i="118"/>
  <c r="B128" i="118"/>
  <c r="B127" i="118"/>
  <c r="B126" i="118"/>
  <c r="B125" i="118"/>
  <c r="L122" i="118"/>
  <c r="K122" i="118"/>
  <c r="K51" i="118" s="1"/>
  <c r="J122" i="118"/>
  <c r="I122" i="118"/>
  <c r="I51" i="118" s="1"/>
  <c r="H122" i="118"/>
  <c r="G122" i="118"/>
  <c r="F122" i="118"/>
  <c r="F51" i="118" s="1"/>
  <c r="E122" i="118"/>
  <c r="D122" i="118"/>
  <c r="C122" i="118"/>
  <c r="B121" i="118"/>
  <c r="B120" i="118"/>
  <c r="B119" i="118"/>
  <c r="B118" i="118"/>
  <c r="B117" i="118"/>
  <c r="B116" i="118"/>
  <c r="B115" i="118"/>
  <c r="B114" i="118"/>
  <c r="L111" i="118"/>
  <c r="K111" i="118"/>
  <c r="J111" i="118"/>
  <c r="I111" i="118"/>
  <c r="H111" i="118"/>
  <c r="G111" i="118"/>
  <c r="F111" i="118"/>
  <c r="B111" i="118" s="1"/>
  <c r="E111" i="118"/>
  <c r="E42" i="118" s="1"/>
  <c r="D111" i="118"/>
  <c r="D42" i="118" s="1"/>
  <c r="C111" i="118"/>
  <c r="B110" i="118"/>
  <c r="B109" i="118"/>
  <c r="B108" i="118"/>
  <c r="B107" i="118"/>
  <c r="B106" i="118"/>
  <c r="B105" i="118"/>
  <c r="B104" i="118"/>
  <c r="B103" i="118"/>
  <c r="B102" i="118"/>
  <c r="B101" i="118"/>
  <c r="B100" i="118"/>
  <c r="B99" i="118"/>
  <c r="B98" i="118"/>
  <c r="B97" i="118"/>
  <c r="B96" i="118"/>
  <c r="B95" i="118"/>
  <c r="B94" i="118"/>
  <c r="B93" i="118"/>
  <c r="B92" i="118"/>
  <c r="B91" i="118"/>
  <c r="B90" i="118"/>
  <c r="B89" i="118"/>
  <c r="B88" i="118"/>
  <c r="B87" i="118"/>
  <c r="B86" i="118"/>
  <c r="B85" i="118"/>
  <c r="B84" i="118"/>
  <c r="B83" i="118"/>
  <c r="B82" i="118"/>
  <c r="B81" i="118"/>
  <c r="B80" i="118"/>
  <c r="L77" i="118"/>
  <c r="L41" i="118" s="1"/>
  <c r="K77" i="118"/>
  <c r="J77" i="118"/>
  <c r="J41" i="118" s="1"/>
  <c r="I77" i="118"/>
  <c r="H77" i="118"/>
  <c r="H41" i="118" s="1"/>
  <c r="G77" i="118"/>
  <c r="G41" i="118" s="1"/>
  <c r="F77" i="118"/>
  <c r="E77" i="118"/>
  <c r="D77" i="118"/>
  <c r="C77" i="118"/>
  <c r="C41" i="118" s="1"/>
  <c r="B76" i="118"/>
  <c r="B75" i="118"/>
  <c r="B72" i="118"/>
  <c r="B71" i="118"/>
  <c r="L70" i="118"/>
  <c r="K70" i="118"/>
  <c r="J70" i="118"/>
  <c r="I70" i="118"/>
  <c r="H70" i="118"/>
  <c r="G70" i="118"/>
  <c r="F70" i="118"/>
  <c r="E70" i="118"/>
  <c r="D70" i="118"/>
  <c r="C70" i="118"/>
  <c r="B70" i="118" s="1"/>
  <c r="B69" i="118"/>
  <c r="B68" i="118"/>
  <c r="K64" i="118"/>
  <c r="J64" i="118"/>
  <c r="D64" i="118"/>
  <c r="C64" i="118"/>
  <c r="B57" i="118"/>
  <c r="B55" i="118"/>
  <c r="L51" i="118"/>
  <c r="J51" i="118"/>
  <c r="H51" i="118"/>
  <c r="G51" i="118"/>
  <c r="E51" i="118"/>
  <c r="D51" i="118"/>
  <c r="C51" i="118"/>
  <c r="B48" i="118"/>
  <c r="L47" i="118"/>
  <c r="K47" i="118"/>
  <c r="J47" i="118"/>
  <c r="I47" i="118"/>
  <c r="H47" i="118"/>
  <c r="G47" i="118"/>
  <c r="F47" i="118"/>
  <c r="B47" i="118" s="1"/>
  <c r="E47" i="118"/>
  <c r="D47" i="118"/>
  <c r="C47" i="118"/>
  <c r="B46" i="118"/>
  <c r="B45" i="118"/>
  <c r="L44" i="118"/>
  <c r="G44" i="118"/>
  <c r="B43" i="118"/>
  <c r="L42" i="118"/>
  <c r="K42" i="118"/>
  <c r="J42" i="118"/>
  <c r="I42" i="118"/>
  <c r="H42" i="118"/>
  <c r="G42" i="118"/>
  <c r="C42" i="118"/>
  <c r="K41" i="118"/>
  <c r="I41" i="118"/>
  <c r="F41" i="118"/>
  <c r="E41" i="118"/>
  <c r="D41" i="118"/>
  <c r="L39" i="118"/>
  <c r="K39" i="118"/>
  <c r="J39" i="118"/>
  <c r="I39" i="118"/>
  <c r="H39" i="118"/>
  <c r="G39" i="118"/>
  <c r="F39" i="118"/>
  <c r="E39" i="118"/>
  <c r="D39" i="118"/>
  <c r="C39" i="118"/>
  <c r="L38" i="118"/>
  <c r="K38" i="118"/>
  <c r="J38" i="118"/>
  <c r="I38" i="118"/>
  <c r="H38" i="118"/>
  <c r="G38" i="118"/>
  <c r="F38" i="118"/>
  <c r="E38" i="118"/>
  <c r="D38" i="118"/>
  <c r="C38" i="118"/>
  <c r="B37" i="118"/>
  <c r="B36" i="118"/>
  <c r="B35" i="118"/>
  <c r="L33" i="118"/>
  <c r="K33" i="118"/>
  <c r="J33" i="118"/>
  <c r="I33" i="118"/>
  <c r="H33" i="118"/>
  <c r="G33" i="118"/>
  <c r="F33" i="118"/>
  <c r="E33" i="118"/>
  <c r="D33" i="118"/>
  <c r="C33" i="118"/>
  <c r="B32" i="118"/>
  <c r="B31" i="118"/>
  <c r="B30" i="118"/>
  <c r="B29" i="118"/>
  <c r="B28" i="118"/>
  <c r="B27" i="118"/>
  <c r="L25" i="118"/>
  <c r="K25" i="118"/>
  <c r="J25" i="118"/>
  <c r="I25" i="118"/>
  <c r="H25" i="118"/>
  <c r="G25" i="118"/>
  <c r="F25" i="118"/>
  <c r="E25" i="118"/>
  <c r="D25" i="118"/>
  <c r="C25" i="118"/>
  <c r="B24" i="118"/>
  <c r="B23" i="118"/>
  <c r="B22" i="118"/>
  <c r="B21" i="118"/>
  <c r="B20" i="118"/>
  <c r="B19" i="118"/>
  <c r="L17" i="118"/>
  <c r="K17" i="118"/>
  <c r="J17" i="118"/>
  <c r="J49" i="118" s="1"/>
  <c r="J53" i="118" s="1"/>
  <c r="J59" i="118" s="1"/>
  <c r="I17" i="118"/>
  <c r="H17" i="118"/>
  <c r="G17" i="118"/>
  <c r="F17" i="118"/>
  <c r="E17" i="118"/>
  <c r="D17" i="118"/>
  <c r="C17" i="118"/>
  <c r="B16" i="118"/>
  <c r="B15" i="118"/>
  <c r="B14" i="118"/>
  <c r="B13" i="118"/>
  <c r="B12" i="118"/>
  <c r="B11" i="118"/>
  <c r="B10" i="118"/>
  <c r="B9" i="118"/>
  <c r="B8" i="118"/>
  <c r="B7" i="118"/>
  <c r="B6" i="118"/>
  <c r="B5" i="118"/>
  <c r="L176" i="117"/>
  <c r="K176" i="117"/>
  <c r="J176" i="117"/>
  <c r="I176" i="117"/>
  <c r="H176" i="117"/>
  <c r="G176" i="117"/>
  <c r="F176" i="117"/>
  <c r="E176" i="117"/>
  <c r="D176" i="117"/>
  <c r="C176" i="117"/>
  <c r="B176" i="117" s="1"/>
  <c r="B175" i="117"/>
  <c r="B174" i="117"/>
  <c r="B173" i="117"/>
  <c r="B172" i="117"/>
  <c r="B171" i="117"/>
  <c r="B170" i="117"/>
  <c r="B169" i="117"/>
  <c r="B168" i="117"/>
  <c r="B167" i="117"/>
  <c r="B166" i="117"/>
  <c r="B165" i="117"/>
  <c r="B164" i="117"/>
  <c r="B163" i="117"/>
  <c r="K159" i="117"/>
  <c r="J159" i="117"/>
  <c r="I159" i="117"/>
  <c r="C159" i="117"/>
  <c r="C44" i="117" s="1"/>
  <c r="L157" i="117"/>
  <c r="L159" i="117" s="1"/>
  <c r="L44" i="117" s="1"/>
  <c r="K157" i="117"/>
  <c r="J157" i="117"/>
  <c r="I157" i="117"/>
  <c r="H157" i="117"/>
  <c r="H159" i="117" s="1"/>
  <c r="H44" i="117" s="1"/>
  <c r="G157" i="117"/>
  <c r="G159" i="117" s="1"/>
  <c r="G44" i="117" s="1"/>
  <c r="F157" i="117"/>
  <c r="F159" i="117" s="1"/>
  <c r="F44" i="117" s="1"/>
  <c r="E157" i="117"/>
  <c r="E159" i="117" s="1"/>
  <c r="E44" i="117" s="1"/>
  <c r="D157" i="117"/>
  <c r="D159" i="117" s="1"/>
  <c r="D44" i="117" s="1"/>
  <c r="C157" i="117"/>
  <c r="B156" i="117"/>
  <c r="B155" i="117"/>
  <c r="B154" i="117"/>
  <c r="B153" i="117"/>
  <c r="B152" i="117"/>
  <c r="B151" i="117"/>
  <c r="B150" i="117"/>
  <c r="B149" i="117"/>
  <c r="B148" i="117"/>
  <c r="B147" i="117"/>
  <c r="B146" i="117"/>
  <c r="B145" i="117"/>
  <c r="B144" i="117"/>
  <c r="L139" i="117"/>
  <c r="K139" i="117"/>
  <c r="J139" i="117"/>
  <c r="J64" i="117" s="1"/>
  <c r="I139" i="117"/>
  <c r="I64" i="117" s="1"/>
  <c r="H139" i="117"/>
  <c r="H64" i="117" s="1"/>
  <c r="G139" i="117"/>
  <c r="G64" i="117" s="1"/>
  <c r="F139" i="117"/>
  <c r="B139" i="117" s="1"/>
  <c r="E139" i="117"/>
  <c r="D139" i="117"/>
  <c r="C139" i="117"/>
  <c r="B138" i="117"/>
  <c r="B137" i="117"/>
  <c r="B136" i="117"/>
  <c r="B135" i="117"/>
  <c r="B134" i="117"/>
  <c r="B133" i="117"/>
  <c r="B132" i="117"/>
  <c r="B131" i="117"/>
  <c r="B130" i="117"/>
  <c r="B129" i="117"/>
  <c r="B128" i="117"/>
  <c r="B127" i="117"/>
  <c r="B126" i="117"/>
  <c r="B125" i="117"/>
  <c r="L122" i="117"/>
  <c r="K122" i="117"/>
  <c r="J122" i="117"/>
  <c r="I122" i="117"/>
  <c r="H122" i="117"/>
  <c r="G122" i="117"/>
  <c r="G51" i="117" s="1"/>
  <c r="F122" i="117"/>
  <c r="E122" i="117"/>
  <c r="D122" i="117"/>
  <c r="C122" i="117"/>
  <c r="B122" i="117" s="1"/>
  <c r="B121" i="117"/>
  <c r="B120" i="117"/>
  <c r="B119" i="117"/>
  <c r="B118" i="117"/>
  <c r="B117" i="117"/>
  <c r="B116" i="117"/>
  <c r="B115" i="117"/>
  <c r="B114" i="117"/>
  <c r="L111" i="117"/>
  <c r="K111" i="117"/>
  <c r="J111" i="117"/>
  <c r="I111" i="117"/>
  <c r="H111" i="117"/>
  <c r="G111" i="117"/>
  <c r="G42" i="117" s="1"/>
  <c r="F111" i="117"/>
  <c r="F42" i="117" s="1"/>
  <c r="E111" i="117"/>
  <c r="E42" i="117" s="1"/>
  <c r="D111" i="117"/>
  <c r="D42" i="117" s="1"/>
  <c r="C111" i="117"/>
  <c r="B111" i="117" s="1"/>
  <c r="B110" i="117"/>
  <c r="B109" i="117"/>
  <c r="B108" i="117"/>
  <c r="B107" i="117"/>
  <c r="B106" i="117"/>
  <c r="B105" i="117"/>
  <c r="B104" i="117"/>
  <c r="B103" i="117"/>
  <c r="B102" i="117"/>
  <c r="B101" i="117"/>
  <c r="B100" i="117"/>
  <c r="B99" i="117"/>
  <c r="B98" i="117"/>
  <c r="B97" i="117"/>
  <c r="B96" i="117"/>
  <c r="B95" i="117"/>
  <c r="B94" i="117"/>
  <c r="B93" i="117"/>
  <c r="B92" i="117"/>
  <c r="B91" i="117"/>
  <c r="B90" i="117"/>
  <c r="B89" i="117"/>
  <c r="B88" i="117"/>
  <c r="B87" i="117"/>
  <c r="B86" i="117"/>
  <c r="B85" i="117"/>
  <c r="B84" i="117"/>
  <c r="B83" i="117"/>
  <c r="B82" i="117"/>
  <c r="B81" i="117"/>
  <c r="B80" i="117"/>
  <c r="L77" i="117"/>
  <c r="K77" i="117"/>
  <c r="K41" i="117" s="1"/>
  <c r="J77" i="117"/>
  <c r="J41" i="117" s="1"/>
  <c r="J49" i="117" s="1"/>
  <c r="J53" i="117" s="1"/>
  <c r="J59" i="117" s="1"/>
  <c r="I77" i="117"/>
  <c r="B77" i="117" s="1"/>
  <c r="H77" i="117"/>
  <c r="G77" i="117"/>
  <c r="F77" i="117"/>
  <c r="E77" i="117"/>
  <c r="D77" i="117"/>
  <c r="D41" i="117" s="1"/>
  <c r="C77" i="117"/>
  <c r="B76" i="117"/>
  <c r="B75" i="117"/>
  <c r="B72" i="117"/>
  <c r="B71" i="117"/>
  <c r="L70" i="117"/>
  <c r="K70" i="117"/>
  <c r="J70" i="117"/>
  <c r="I70" i="117"/>
  <c r="H70" i="117"/>
  <c r="G70" i="117"/>
  <c r="F70" i="117"/>
  <c r="E70" i="117"/>
  <c r="B70" i="117" s="1"/>
  <c r="D70" i="117"/>
  <c r="C70" i="117"/>
  <c r="B69" i="117"/>
  <c r="B68" i="117"/>
  <c r="L64" i="117"/>
  <c r="K64" i="117"/>
  <c r="E64" i="117"/>
  <c r="D64" i="117"/>
  <c r="C64" i="117"/>
  <c r="B57" i="117"/>
  <c r="B55" i="117"/>
  <c r="L51" i="117"/>
  <c r="K51" i="117"/>
  <c r="J51" i="117"/>
  <c r="I51" i="117"/>
  <c r="H51" i="117"/>
  <c r="F51" i="117"/>
  <c r="E51" i="117"/>
  <c r="D51" i="117"/>
  <c r="B48" i="117"/>
  <c r="L47" i="117"/>
  <c r="K47" i="117"/>
  <c r="J47" i="117"/>
  <c r="I47" i="117"/>
  <c r="H47" i="117"/>
  <c r="G47" i="117"/>
  <c r="F47" i="117"/>
  <c r="E47" i="117"/>
  <c r="D47" i="117"/>
  <c r="C47" i="117"/>
  <c r="B47" i="117" s="1"/>
  <c r="B46" i="117"/>
  <c r="B45" i="117"/>
  <c r="K44" i="117"/>
  <c r="J44" i="117"/>
  <c r="I44" i="117"/>
  <c r="B43" i="117"/>
  <c r="L42" i="117"/>
  <c r="K42" i="117"/>
  <c r="J42" i="117"/>
  <c r="I42" i="117"/>
  <c r="H42" i="117"/>
  <c r="L41" i="117"/>
  <c r="I41" i="117"/>
  <c r="I49" i="117" s="1"/>
  <c r="I53" i="117" s="1"/>
  <c r="I59" i="117" s="1"/>
  <c r="H41" i="117"/>
  <c r="G41" i="117"/>
  <c r="F41" i="117"/>
  <c r="E41" i="117"/>
  <c r="C41" i="117"/>
  <c r="L39" i="117"/>
  <c r="K39" i="117"/>
  <c r="J39" i="117"/>
  <c r="I39" i="117"/>
  <c r="H39" i="117"/>
  <c r="G39" i="117"/>
  <c r="F39" i="117"/>
  <c r="E39" i="117"/>
  <c r="D39" i="117"/>
  <c r="C39" i="117"/>
  <c r="L38" i="117"/>
  <c r="K38" i="117"/>
  <c r="J38" i="117"/>
  <c r="I38" i="117"/>
  <c r="H38" i="117"/>
  <c r="G38" i="117"/>
  <c r="F38" i="117"/>
  <c r="E38" i="117"/>
  <c r="D38" i="117"/>
  <c r="C38" i="117"/>
  <c r="B37" i="117"/>
  <c r="B36" i="117"/>
  <c r="B35" i="117"/>
  <c r="L33" i="117"/>
  <c r="K33" i="117"/>
  <c r="J33" i="117"/>
  <c r="I33" i="117"/>
  <c r="H33" i="117"/>
  <c r="G33" i="117"/>
  <c r="F33" i="117"/>
  <c r="E33" i="117"/>
  <c r="D33" i="117"/>
  <c r="C33" i="117"/>
  <c r="B32" i="117"/>
  <c r="B31" i="117"/>
  <c r="B30" i="117"/>
  <c r="B29" i="117"/>
  <c r="B28" i="117"/>
  <c r="B27" i="117"/>
  <c r="L25" i="117"/>
  <c r="K25" i="117"/>
  <c r="J25" i="117"/>
  <c r="I25" i="117"/>
  <c r="H25" i="117"/>
  <c r="G25" i="117"/>
  <c r="F25" i="117"/>
  <c r="E25" i="117"/>
  <c r="D25" i="117"/>
  <c r="C25" i="117"/>
  <c r="B25" i="117"/>
  <c r="B24" i="117"/>
  <c r="B23" i="117"/>
  <c r="B39" i="117" s="1"/>
  <c r="B22" i="117"/>
  <c r="B21" i="117"/>
  <c r="B20" i="117"/>
  <c r="B19" i="117"/>
  <c r="L17" i="117"/>
  <c r="K17" i="117"/>
  <c r="J17" i="117"/>
  <c r="I17" i="117"/>
  <c r="H17" i="117"/>
  <c r="G17" i="117"/>
  <c r="F17" i="117"/>
  <c r="E17" i="117"/>
  <c r="D17" i="117"/>
  <c r="C17" i="117"/>
  <c r="B17" i="117" s="1"/>
  <c r="B16" i="117"/>
  <c r="B15" i="117"/>
  <c r="B14" i="117"/>
  <c r="B13" i="117"/>
  <c r="B12" i="117"/>
  <c r="B11" i="117"/>
  <c r="B10" i="117"/>
  <c r="B9" i="117"/>
  <c r="B8" i="117"/>
  <c r="B7" i="117"/>
  <c r="B6" i="117"/>
  <c r="B38" i="117" s="1"/>
  <c r="B5" i="117"/>
  <c r="F2" i="117"/>
  <c r="E2" i="117"/>
  <c r="D2" i="117"/>
  <c r="C2" i="117"/>
  <c r="AP176" i="116"/>
  <c r="AO176" i="116"/>
  <c r="AN176" i="116"/>
  <c r="AM176" i="116"/>
  <c r="AL176" i="116"/>
  <c r="AL47" i="116" s="1"/>
  <c r="AK176" i="116"/>
  <c r="AK47" i="116" s="1"/>
  <c r="AJ176" i="116"/>
  <c r="AJ47" i="116" s="1"/>
  <c r="AI176" i="116"/>
  <c r="AI47" i="116" s="1"/>
  <c r="AH176" i="116"/>
  <c r="AG176" i="116"/>
  <c r="AF176" i="116"/>
  <c r="AE176" i="116"/>
  <c r="AD176" i="116"/>
  <c r="AC176" i="116"/>
  <c r="AB176" i="116"/>
  <c r="AA176" i="116"/>
  <c r="Z176" i="116"/>
  <c r="Z47" i="116" s="1"/>
  <c r="Y176" i="116"/>
  <c r="Y47" i="116" s="1"/>
  <c r="X176" i="116"/>
  <c r="X47" i="116" s="1"/>
  <c r="W176" i="116"/>
  <c r="W47" i="116" s="1"/>
  <c r="V176" i="116"/>
  <c r="U176" i="116"/>
  <c r="T176" i="116"/>
  <c r="S176" i="116"/>
  <c r="R176" i="116"/>
  <c r="Q176" i="116"/>
  <c r="P176" i="116"/>
  <c r="O176" i="116"/>
  <c r="N176" i="116"/>
  <c r="N47" i="116" s="1"/>
  <c r="M176" i="116"/>
  <c r="M47" i="116" s="1"/>
  <c r="L176" i="116"/>
  <c r="L47" i="116" s="1"/>
  <c r="K176" i="116"/>
  <c r="K47" i="116" s="1"/>
  <c r="J176" i="116"/>
  <c r="I176" i="116"/>
  <c r="H176" i="116"/>
  <c r="G176" i="116"/>
  <c r="F176" i="116"/>
  <c r="E176" i="116"/>
  <c r="D176" i="116"/>
  <c r="C176" i="116"/>
  <c r="B176" i="116"/>
  <c r="B175" i="116"/>
  <c r="B174" i="116"/>
  <c r="B173" i="116"/>
  <c r="B172" i="116"/>
  <c r="B171" i="116"/>
  <c r="B170" i="116"/>
  <c r="B169" i="116"/>
  <c r="B168" i="116"/>
  <c r="B167" i="116"/>
  <c r="B166" i="116"/>
  <c r="B165" i="116"/>
  <c r="B164" i="116"/>
  <c r="B163" i="116"/>
  <c r="AP159" i="116"/>
  <c r="AP44" i="116" s="1"/>
  <c r="AO159" i="116"/>
  <c r="AO44" i="116" s="1"/>
  <c r="AG159" i="116"/>
  <c r="AF159" i="116"/>
  <c r="AE159" i="116"/>
  <c r="AD159" i="116"/>
  <c r="AC159" i="116"/>
  <c r="AC44" i="116" s="1"/>
  <c r="U159" i="116"/>
  <c r="T159" i="116"/>
  <c r="T44" i="116" s="1"/>
  <c r="S159" i="116"/>
  <c r="S44" i="116" s="1"/>
  <c r="R159" i="116"/>
  <c r="R44" i="116" s="1"/>
  <c r="Q159" i="116"/>
  <c r="Q44" i="116" s="1"/>
  <c r="I159" i="116"/>
  <c r="H159" i="116"/>
  <c r="H44" i="116" s="1"/>
  <c r="G159" i="116"/>
  <c r="F159" i="116"/>
  <c r="E159" i="116"/>
  <c r="E44" i="116" s="1"/>
  <c r="AP157" i="116"/>
  <c r="AO157" i="116"/>
  <c r="AN157" i="116"/>
  <c r="AN159" i="116" s="1"/>
  <c r="AN44" i="116" s="1"/>
  <c r="AM157" i="116"/>
  <c r="AM159" i="116" s="1"/>
  <c r="AM44" i="116" s="1"/>
  <c r="AL157" i="116"/>
  <c r="AL159" i="116" s="1"/>
  <c r="AL44" i="116" s="1"/>
  <c r="AK157" i="116"/>
  <c r="AK159" i="116" s="1"/>
  <c r="AK44" i="116" s="1"/>
  <c r="AJ157" i="116"/>
  <c r="AJ159" i="116" s="1"/>
  <c r="AJ44" i="116" s="1"/>
  <c r="AI157" i="116"/>
  <c r="AI159" i="116" s="1"/>
  <c r="AI44" i="116" s="1"/>
  <c r="AH157" i="116"/>
  <c r="AH159" i="116" s="1"/>
  <c r="AH44" i="116" s="1"/>
  <c r="AG157" i="116"/>
  <c r="AF157" i="116"/>
  <c r="AE157" i="116"/>
  <c r="AD157" i="116"/>
  <c r="AC157" i="116"/>
  <c r="AB157" i="116"/>
  <c r="AB159" i="116" s="1"/>
  <c r="AB44" i="116" s="1"/>
  <c r="AA157" i="116"/>
  <c r="AA159" i="116" s="1"/>
  <c r="AA44" i="116" s="1"/>
  <c r="Z157" i="116"/>
  <c r="Z159" i="116" s="1"/>
  <c r="Z44" i="116" s="1"/>
  <c r="Y157" i="116"/>
  <c r="Y159" i="116" s="1"/>
  <c r="Y44" i="116" s="1"/>
  <c r="X157" i="116"/>
  <c r="X159" i="116" s="1"/>
  <c r="X44" i="116" s="1"/>
  <c r="W157" i="116"/>
  <c r="W159" i="116" s="1"/>
  <c r="W44" i="116" s="1"/>
  <c r="V157" i="116"/>
  <c r="V159" i="116" s="1"/>
  <c r="V44" i="116" s="1"/>
  <c r="U157" i="116"/>
  <c r="T157" i="116"/>
  <c r="S157" i="116"/>
  <c r="R157" i="116"/>
  <c r="Q157" i="116"/>
  <c r="P157" i="116"/>
  <c r="P159" i="116" s="1"/>
  <c r="P44" i="116" s="1"/>
  <c r="O157" i="116"/>
  <c r="O159" i="116" s="1"/>
  <c r="O44" i="116" s="1"/>
  <c r="N157" i="116"/>
  <c r="N159" i="116" s="1"/>
  <c r="N44" i="116" s="1"/>
  <c r="M157" i="116"/>
  <c r="M159" i="116" s="1"/>
  <c r="M44" i="116" s="1"/>
  <c r="L157" i="116"/>
  <c r="L159" i="116" s="1"/>
  <c r="L44" i="116" s="1"/>
  <c r="K157" i="116"/>
  <c r="K159" i="116" s="1"/>
  <c r="K44" i="116" s="1"/>
  <c r="J157" i="116"/>
  <c r="J159" i="116" s="1"/>
  <c r="J44" i="116" s="1"/>
  <c r="I157" i="116"/>
  <c r="H157" i="116"/>
  <c r="G157" i="116"/>
  <c r="F157" i="116"/>
  <c r="E157" i="116"/>
  <c r="D157" i="116"/>
  <c r="D159" i="116" s="1"/>
  <c r="D44" i="116" s="1"/>
  <c r="C157" i="116"/>
  <c r="C159" i="116" s="1"/>
  <c r="C44" i="116" s="1"/>
  <c r="B157" i="116"/>
  <c r="B159" i="116" s="1"/>
  <c r="B156" i="116"/>
  <c r="B155" i="116"/>
  <c r="B154" i="116"/>
  <c r="B153" i="116"/>
  <c r="B152" i="116"/>
  <c r="B151" i="116"/>
  <c r="B150" i="116"/>
  <c r="B149" i="116"/>
  <c r="B148" i="116"/>
  <c r="B147" i="116"/>
  <c r="B146" i="116"/>
  <c r="B145" i="116"/>
  <c r="B144" i="116"/>
  <c r="AP139" i="116"/>
  <c r="AP64" i="116" s="1"/>
  <c r="AO139" i="116"/>
  <c r="AO64" i="116" s="1"/>
  <c r="AN139" i="116"/>
  <c r="AN64" i="116" s="1"/>
  <c r="AM139" i="116"/>
  <c r="AL139" i="116"/>
  <c r="AK139" i="116"/>
  <c r="AJ139" i="116"/>
  <c r="AI139" i="116"/>
  <c r="AH139" i="116"/>
  <c r="AG139" i="116"/>
  <c r="AF139" i="116"/>
  <c r="AF64" i="116" s="1"/>
  <c r="AE139" i="116"/>
  <c r="AE64" i="116" s="1"/>
  <c r="AD139" i="116"/>
  <c r="AD64" i="116" s="1"/>
  <c r="AC139" i="116"/>
  <c r="AC64" i="116" s="1"/>
  <c r="AB139" i="116"/>
  <c r="AB64" i="116" s="1"/>
  <c r="AA139" i="116"/>
  <c r="Z139" i="116"/>
  <c r="Y139" i="116"/>
  <c r="X139" i="116"/>
  <c r="W139" i="116"/>
  <c r="V139" i="116"/>
  <c r="U139" i="116"/>
  <c r="T139" i="116"/>
  <c r="T64" i="116" s="1"/>
  <c r="S139" i="116"/>
  <c r="S64" i="116" s="1"/>
  <c r="R139" i="116"/>
  <c r="R64" i="116" s="1"/>
  <c r="Q139" i="116"/>
  <c r="Q64" i="116" s="1"/>
  <c r="P139" i="116"/>
  <c r="P64" i="116" s="1"/>
  <c r="O139" i="116"/>
  <c r="N139" i="116"/>
  <c r="M139" i="116"/>
  <c r="L139" i="116"/>
  <c r="K139" i="116"/>
  <c r="J139" i="116"/>
  <c r="I139" i="116"/>
  <c r="H139" i="116"/>
  <c r="H64" i="116" s="1"/>
  <c r="G139" i="116"/>
  <c r="G64" i="116" s="1"/>
  <c r="F139" i="116"/>
  <c r="F64" i="116" s="1"/>
  <c r="E139" i="116"/>
  <c r="E64" i="116" s="1"/>
  <c r="D139" i="116"/>
  <c r="D64" i="116" s="1"/>
  <c r="B64" i="116" s="1"/>
  <c r="C139" i="116"/>
  <c r="B138" i="116"/>
  <c r="B137" i="116"/>
  <c r="B136" i="116"/>
  <c r="B135" i="116"/>
  <c r="B134" i="116"/>
  <c r="B133" i="116"/>
  <c r="B132" i="116"/>
  <c r="B131" i="116"/>
  <c r="B130" i="116"/>
  <c r="B129" i="116"/>
  <c r="B128" i="116"/>
  <c r="B127" i="116"/>
  <c r="B126" i="116"/>
  <c r="B125" i="116"/>
  <c r="AP122" i="116"/>
  <c r="AO122" i="116"/>
  <c r="AN122" i="116"/>
  <c r="AM122" i="116"/>
  <c r="AM51" i="116" s="1"/>
  <c r="AL122" i="116"/>
  <c r="AL51" i="116" s="1"/>
  <c r="AK122" i="116"/>
  <c r="AK51" i="116" s="1"/>
  <c r="AJ122" i="116"/>
  <c r="AJ51" i="116" s="1"/>
  <c r="AI122" i="116"/>
  <c r="AI51" i="116" s="1"/>
  <c r="AH122" i="116"/>
  <c r="AG122" i="116"/>
  <c r="AF122" i="116"/>
  <c r="AE122" i="116"/>
  <c r="AD122" i="116"/>
  <c r="AC122" i="116"/>
  <c r="AB122" i="116"/>
  <c r="AA122" i="116"/>
  <c r="AA51" i="116" s="1"/>
  <c r="Z122" i="116"/>
  <c r="Z51" i="116" s="1"/>
  <c r="Y122" i="116"/>
  <c r="Y51" i="116" s="1"/>
  <c r="X122" i="116"/>
  <c r="X51" i="116" s="1"/>
  <c r="W122" i="116"/>
  <c r="W51" i="116" s="1"/>
  <c r="V122" i="116"/>
  <c r="U122" i="116"/>
  <c r="T122" i="116"/>
  <c r="S122" i="116"/>
  <c r="R122" i="116"/>
  <c r="Q122" i="116"/>
  <c r="P122" i="116"/>
  <c r="O122" i="116"/>
  <c r="O51" i="116" s="1"/>
  <c r="N122" i="116"/>
  <c r="N51" i="116" s="1"/>
  <c r="M122" i="116"/>
  <c r="M51" i="116" s="1"/>
  <c r="L122" i="116"/>
  <c r="L51" i="116" s="1"/>
  <c r="K122" i="116"/>
  <c r="K51" i="116" s="1"/>
  <c r="J122" i="116"/>
  <c r="I122" i="116"/>
  <c r="H122" i="116"/>
  <c r="G122" i="116"/>
  <c r="F122" i="116"/>
  <c r="E122" i="116"/>
  <c r="D122" i="116"/>
  <c r="C122" i="116"/>
  <c r="B122" i="116"/>
  <c r="B121" i="116"/>
  <c r="B120" i="116"/>
  <c r="B119" i="116"/>
  <c r="B118" i="116"/>
  <c r="B117" i="116"/>
  <c r="B116" i="116"/>
  <c r="B115" i="116"/>
  <c r="B114" i="116"/>
  <c r="AP111" i="116"/>
  <c r="AO111" i="116"/>
  <c r="AN111" i="116"/>
  <c r="AN42" i="116" s="1"/>
  <c r="AM111" i="116"/>
  <c r="AM42" i="116" s="1"/>
  <c r="AL111" i="116"/>
  <c r="AL42" i="116" s="1"/>
  <c r="AK111" i="116"/>
  <c r="AK42" i="116" s="1"/>
  <c r="AJ111" i="116"/>
  <c r="AJ42" i="116" s="1"/>
  <c r="AI111" i="116"/>
  <c r="AH111" i="116"/>
  <c r="AG111" i="116"/>
  <c r="AF111" i="116"/>
  <c r="AE111" i="116"/>
  <c r="AD111" i="116"/>
  <c r="AC111" i="116"/>
  <c r="AB111" i="116"/>
  <c r="AB42" i="116" s="1"/>
  <c r="AA111" i="116"/>
  <c r="AA42" i="116" s="1"/>
  <c r="Z111" i="116"/>
  <c r="Z42" i="116" s="1"/>
  <c r="Y111" i="116"/>
  <c r="Y42" i="116" s="1"/>
  <c r="X111" i="116"/>
  <c r="X42" i="116" s="1"/>
  <c r="W111" i="116"/>
  <c r="V111" i="116"/>
  <c r="U111" i="116"/>
  <c r="T111" i="116"/>
  <c r="S111" i="116"/>
  <c r="R111" i="116"/>
  <c r="Q111" i="116"/>
  <c r="P111" i="116"/>
  <c r="P42" i="116" s="1"/>
  <c r="O111" i="116"/>
  <c r="O42" i="116" s="1"/>
  <c r="N111" i="116"/>
  <c r="N42" i="116" s="1"/>
  <c r="M111" i="116"/>
  <c r="M42" i="116" s="1"/>
  <c r="L111" i="116"/>
  <c r="L42" i="116" s="1"/>
  <c r="K111" i="116"/>
  <c r="J111" i="116"/>
  <c r="I111" i="116"/>
  <c r="H111" i="116"/>
  <c r="G111" i="116"/>
  <c r="F111" i="116"/>
  <c r="E111" i="116"/>
  <c r="D111" i="116"/>
  <c r="D42" i="116" s="1"/>
  <c r="C111" i="116"/>
  <c r="C42" i="116" s="1"/>
  <c r="B42" i="116" s="1"/>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AP77" i="116"/>
  <c r="AO77" i="116"/>
  <c r="AN77" i="116"/>
  <c r="AN41" i="116" s="1"/>
  <c r="AM77" i="116"/>
  <c r="AM41" i="116" s="1"/>
  <c r="AL77" i="116"/>
  <c r="AL41" i="116" s="1"/>
  <c r="AK77" i="116"/>
  <c r="AK41" i="116" s="1"/>
  <c r="AJ77" i="116"/>
  <c r="AJ41" i="116" s="1"/>
  <c r="AI77" i="116"/>
  <c r="AH77" i="116"/>
  <c r="AG77" i="116"/>
  <c r="AF77" i="116"/>
  <c r="AE77" i="116"/>
  <c r="AD77" i="116"/>
  <c r="AC77" i="116"/>
  <c r="AB77" i="116"/>
  <c r="AB41" i="116" s="1"/>
  <c r="AA77" i="116"/>
  <c r="AA41" i="116" s="1"/>
  <c r="Z77" i="116"/>
  <c r="Z41" i="116" s="1"/>
  <c r="Y77" i="116"/>
  <c r="Y41" i="116" s="1"/>
  <c r="X77" i="116"/>
  <c r="X41" i="116" s="1"/>
  <c r="W77" i="116"/>
  <c r="V77" i="116"/>
  <c r="U77" i="116"/>
  <c r="T77" i="116"/>
  <c r="S77" i="116"/>
  <c r="R77" i="116"/>
  <c r="Q77" i="116"/>
  <c r="P77" i="116"/>
  <c r="P41" i="116" s="1"/>
  <c r="O77" i="116"/>
  <c r="O41" i="116" s="1"/>
  <c r="N77" i="116"/>
  <c r="N41" i="116" s="1"/>
  <c r="M77" i="116"/>
  <c r="M41" i="116" s="1"/>
  <c r="L77" i="116"/>
  <c r="L41" i="116" s="1"/>
  <c r="K77" i="116"/>
  <c r="J77" i="116"/>
  <c r="I77" i="116"/>
  <c r="H77" i="116"/>
  <c r="G77" i="116"/>
  <c r="F77" i="116"/>
  <c r="E77" i="116"/>
  <c r="D77" i="116"/>
  <c r="D41" i="116" s="1"/>
  <c r="C77" i="116"/>
  <c r="C41" i="116" s="1"/>
  <c r="B41" i="116" s="1"/>
  <c r="B77" i="116"/>
  <c r="B76" i="116"/>
  <c r="B75" i="116"/>
  <c r="B72" i="116"/>
  <c r="B71" i="116"/>
  <c r="AP70" i="116"/>
  <c r="AO70" i="116"/>
  <c r="AN70" i="116"/>
  <c r="AM70" i="116"/>
  <c r="AL70" i="116"/>
  <c r="AK70" i="116"/>
  <c r="AJ70" i="116"/>
  <c r="AI70" i="116"/>
  <c r="AH70" i="116"/>
  <c r="AG70" i="116"/>
  <c r="AF70" i="116"/>
  <c r="AE70" i="116"/>
  <c r="AD70" i="116"/>
  <c r="AC70" i="116"/>
  <c r="AB70" i="116"/>
  <c r="AA70" i="116"/>
  <c r="Z70" i="116"/>
  <c r="Y70" i="116"/>
  <c r="X70" i="116"/>
  <c r="W70" i="116"/>
  <c r="V70" i="116"/>
  <c r="U70" i="116"/>
  <c r="T70" i="116"/>
  <c r="S70" i="116"/>
  <c r="R70" i="116"/>
  <c r="Q70" i="116"/>
  <c r="P70" i="116"/>
  <c r="O70" i="116"/>
  <c r="N70" i="116"/>
  <c r="M70" i="116"/>
  <c r="L70" i="116"/>
  <c r="K70" i="116"/>
  <c r="J70" i="116"/>
  <c r="I70" i="116"/>
  <c r="H70" i="116"/>
  <c r="G70" i="116"/>
  <c r="F70" i="116"/>
  <c r="E70" i="116"/>
  <c r="D70" i="116"/>
  <c r="C70" i="116"/>
  <c r="B70" i="116"/>
  <c r="B69" i="116"/>
  <c r="B68" i="116"/>
  <c r="AM64" i="116"/>
  <c r="AL64" i="116"/>
  <c r="AK64" i="116"/>
  <c r="AJ64" i="116"/>
  <c r="AI64" i="116"/>
  <c r="AH64" i="116"/>
  <c r="AG64" i="116"/>
  <c r="AA64" i="116"/>
  <c r="Z64" i="116"/>
  <c r="Y64" i="116"/>
  <c r="X64" i="116"/>
  <c r="W64" i="116"/>
  <c r="V64" i="116"/>
  <c r="U64" i="116"/>
  <c r="O64" i="116"/>
  <c r="N64" i="116"/>
  <c r="M64" i="116"/>
  <c r="L64" i="116"/>
  <c r="K64" i="116"/>
  <c r="J64" i="116"/>
  <c r="I64" i="116"/>
  <c r="C64" i="116"/>
  <c r="B57" i="116"/>
  <c r="B55" i="116"/>
  <c r="AP51" i="116"/>
  <c r="AO51" i="116"/>
  <c r="AN51" i="116"/>
  <c r="AH51" i="116"/>
  <c r="AG51" i="116"/>
  <c r="AF51" i="116"/>
  <c r="AE51" i="116"/>
  <c r="AD51" i="116"/>
  <c r="AC51" i="116"/>
  <c r="AB51" i="116"/>
  <c r="V51" i="116"/>
  <c r="U51" i="116"/>
  <c r="T51" i="116"/>
  <c r="S51" i="116"/>
  <c r="R51" i="116"/>
  <c r="Q51" i="116"/>
  <c r="P51" i="116"/>
  <c r="J51" i="116"/>
  <c r="I51" i="116"/>
  <c r="H51" i="116"/>
  <c r="G51" i="116"/>
  <c r="F51" i="116"/>
  <c r="E51" i="116"/>
  <c r="D51" i="116"/>
  <c r="C51" i="116"/>
  <c r="B51" i="116" s="1"/>
  <c r="B48" i="116"/>
  <c r="AP47" i="116"/>
  <c r="AO47" i="116"/>
  <c r="AN47" i="116"/>
  <c r="AM47" i="116"/>
  <c r="AH47" i="116"/>
  <c r="AG47" i="116"/>
  <c r="AF47" i="116"/>
  <c r="AE47" i="116"/>
  <c r="AD47" i="116"/>
  <c r="AC47" i="116"/>
  <c r="AB47" i="116"/>
  <c r="AA47" i="116"/>
  <c r="V47" i="116"/>
  <c r="U47" i="116"/>
  <c r="T47" i="116"/>
  <c r="S47" i="116"/>
  <c r="R47" i="116"/>
  <c r="Q47" i="116"/>
  <c r="P47" i="116"/>
  <c r="O47" i="116"/>
  <c r="J47" i="116"/>
  <c r="I47" i="116"/>
  <c r="H47" i="116"/>
  <c r="G47" i="116"/>
  <c r="F47" i="116"/>
  <c r="E47" i="116"/>
  <c r="D47" i="116"/>
  <c r="C47" i="116"/>
  <c r="B47" i="116"/>
  <c r="B46" i="116"/>
  <c r="B45" i="116"/>
  <c r="AG44" i="116"/>
  <c r="AF44" i="116"/>
  <c r="AE44" i="116"/>
  <c r="AE49" i="116" s="1"/>
  <c r="AE53" i="116" s="1"/>
  <c r="AE59" i="116" s="1"/>
  <c r="AD44" i="116"/>
  <c r="U44" i="116"/>
  <c r="I44" i="116"/>
  <c r="G44" i="116"/>
  <c r="F44" i="116"/>
  <c r="F49" i="116" s="1"/>
  <c r="F53" i="116" s="1"/>
  <c r="F59" i="116" s="1"/>
  <c r="B43" i="116"/>
  <c r="AP42" i="116"/>
  <c r="AO42" i="116"/>
  <c r="AI42" i="116"/>
  <c r="AH42" i="116"/>
  <c r="AG42" i="116"/>
  <c r="AF42" i="116"/>
  <c r="AE42" i="116"/>
  <c r="AD42" i="116"/>
  <c r="AC42" i="116"/>
  <c r="W42" i="116"/>
  <c r="V42" i="116"/>
  <c r="U42" i="116"/>
  <c r="T42" i="116"/>
  <c r="S42" i="116"/>
  <c r="R42" i="116"/>
  <c r="Q42" i="116"/>
  <c r="K42" i="116"/>
  <c r="J42" i="116"/>
  <c r="I42" i="116"/>
  <c r="H42" i="116"/>
  <c r="G42" i="116"/>
  <c r="F42" i="116"/>
  <c r="E42" i="116"/>
  <c r="AP41" i="116"/>
  <c r="AO41" i="116"/>
  <c r="AI41" i="116"/>
  <c r="AH41" i="116"/>
  <c r="AG41" i="116"/>
  <c r="AF41" i="116"/>
  <c r="AE41" i="116"/>
  <c r="AD41" i="116"/>
  <c r="AC41" i="116"/>
  <c r="W41" i="116"/>
  <c r="V41" i="116"/>
  <c r="U41" i="116"/>
  <c r="T41" i="116"/>
  <c r="S41" i="116"/>
  <c r="R41" i="116"/>
  <c r="Q41" i="116"/>
  <c r="K41" i="116"/>
  <c r="J41" i="116"/>
  <c r="I41" i="116"/>
  <c r="H41" i="116"/>
  <c r="G41" i="116"/>
  <c r="F41" i="116"/>
  <c r="E41" i="116"/>
  <c r="AP39" i="116"/>
  <c r="AO39" i="116"/>
  <c r="AN39" i="116"/>
  <c r="AM39" i="116"/>
  <c r="AL39" i="116"/>
  <c r="AK39" i="116"/>
  <c r="AJ39" i="116"/>
  <c r="AI39" i="116"/>
  <c r="AH39" i="116"/>
  <c r="AG39" i="116"/>
  <c r="AF39" i="116"/>
  <c r="AE39" i="116"/>
  <c r="AD39" i="116"/>
  <c r="AC39" i="116"/>
  <c r="AB39" i="116"/>
  <c r="AA39" i="116"/>
  <c r="Z39" i="116"/>
  <c r="Y39" i="116"/>
  <c r="X39" i="116"/>
  <c r="W39" i="116"/>
  <c r="V39" i="116"/>
  <c r="U39" i="116"/>
  <c r="T39" i="116"/>
  <c r="S39" i="116"/>
  <c r="R39" i="116"/>
  <c r="Q39" i="116"/>
  <c r="P39" i="116"/>
  <c r="O39" i="116"/>
  <c r="N39" i="116"/>
  <c r="M39" i="116"/>
  <c r="L39" i="116"/>
  <c r="K39" i="116"/>
  <c r="J39" i="116"/>
  <c r="I39" i="116"/>
  <c r="H39" i="116"/>
  <c r="G39" i="116"/>
  <c r="F39" i="116"/>
  <c r="E39" i="116"/>
  <c r="D39" i="116"/>
  <c r="C39" i="116"/>
  <c r="AP38" i="116"/>
  <c r="AO38" i="116"/>
  <c r="AN38" i="116"/>
  <c r="AM38" i="116"/>
  <c r="AL38" i="116"/>
  <c r="AK38" i="116"/>
  <c r="AJ38" i="116"/>
  <c r="AI38" i="116"/>
  <c r="AH38" i="116"/>
  <c r="AG38" i="116"/>
  <c r="AF38" i="116"/>
  <c r="AE38" i="116"/>
  <c r="AD38" i="116"/>
  <c r="AC38" i="116"/>
  <c r="AB38" i="116"/>
  <c r="AA38" i="116"/>
  <c r="Z38" i="116"/>
  <c r="Y38" i="116"/>
  <c r="X38" i="116"/>
  <c r="W38" i="116"/>
  <c r="V38" i="116"/>
  <c r="U38" i="116"/>
  <c r="T38" i="116"/>
  <c r="S38" i="116"/>
  <c r="R38" i="116"/>
  <c r="Q38" i="116"/>
  <c r="P38" i="116"/>
  <c r="O38" i="116"/>
  <c r="N38" i="116"/>
  <c r="M38" i="116"/>
  <c r="L38" i="116"/>
  <c r="K38" i="116"/>
  <c r="J38" i="116"/>
  <c r="I38" i="116"/>
  <c r="H38" i="116"/>
  <c r="G38" i="116"/>
  <c r="F38" i="116"/>
  <c r="E38" i="116"/>
  <c r="D38" i="116"/>
  <c r="C38" i="116"/>
  <c r="B37" i="116"/>
  <c r="B36" i="116"/>
  <c r="B35" i="116"/>
  <c r="AP33" i="116"/>
  <c r="AO33" i="116"/>
  <c r="AN33" i="116"/>
  <c r="AM33" i="116"/>
  <c r="AL33" i="116"/>
  <c r="AK33" i="116"/>
  <c r="AJ33" i="116"/>
  <c r="AI33" i="116"/>
  <c r="AH33" i="116"/>
  <c r="AG33" i="116"/>
  <c r="AF33" i="116"/>
  <c r="AE33" i="116"/>
  <c r="AD33" i="116"/>
  <c r="AC33" i="116"/>
  <c r="AB33" i="116"/>
  <c r="AA33" i="116"/>
  <c r="Z33" i="116"/>
  <c r="Y33" i="116"/>
  <c r="X33" i="116"/>
  <c r="W33" i="116"/>
  <c r="V33" i="116"/>
  <c r="U33" i="116"/>
  <c r="T33" i="116"/>
  <c r="S33" i="116"/>
  <c r="R33" i="116"/>
  <c r="Q33" i="116"/>
  <c r="P33" i="116"/>
  <c r="O33" i="116"/>
  <c r="N33" i="116"/>
  <c r="M33" i="116"/>
  <c r="L33" i="116"/>
  <c r="K33" i="116"/>
  <c r="J33" i="116"/>
  <c r="I33" i="116"/>
  <c r="H33" i="116"/>
  <c r="G33" i="116"/>
  <c r="F33" i="116"/>
  <c r="B33" i="116" s="1"/>
  <c r="E33" i="116"/>
  <c r="D33" i="116"/>
  <c r="C33" i="116"/>
  <c r="B32" i="116"/>
  <c r="B31" i="116"/>
  <c r="B30" i="116"/>
  <c r="B29" i="116"/>
  <c r="B28" i="116"/>
  <c r="B27" i="116"/>
  <c r="AP25" i="116"/>
  <c r="AO25" i="116"/>
  <c r="AN25" i="116"/>
  <c r="AM25" i="116"/>
  <c r="AL25" i="116"/>
  <c r="AK25" i="116"/>
  <c r="AJ25" i="116"/>
  <c r="AI25" i="116"/>
  <c r="AH25" i="116"/>
  <c r="AG25" i="116"/>
  <c r="AF25" i="116"/>
  <c r="AE25" i="116"/>
  <c r="AD25" i="116"/>
  <c r="AC25" i="116"/>
  <c r="AC49" i="116" s="1"/>
  <c r="AB25" i="116"/>
  <c r="AA25" i="116"/>
  <c r="Z25" i="116"/>
  <c r="Y25" i="116"/>
  <c r="X25" i="116"/>
  <c r="W25" i="116"/>
  <c r="V25" i="116"/>
  <c r="U25" i="116"/>
  <c r="U49" i="116" s="1"/>
  <c r="U53" i="116" s="1"/>
  <c r="U59" i="116" s="1"/>
  <c r="T25" i="116"/>
  <c r="S25" i="116"/>
  <c r="R25" i="116"/>
  <c r="Q25" i="116"/>
  <c r="P25" i="116"/>
  <c r="O25" i="116"/>
  <c r="N25" i="116"/>
  <c r="M25" i="116"/>
  <c r="L25" i="116"/>
  <c r="K25" i="116"/>
  <c r="J25" i="116"/>
  <c r="I25" i="116"/>
  <c r="H25" i="116"/>
  <c r="G25" i="116"/>
  <c r="F25" i="116"/>
  <c r="E25" i="116"/>
  <c r="E49" i="116" s="1"/>
  <c r="D25" i="116"/>
  <c r="C25" i="116"/>
  <c r="B25" i="116" s="1"/>
  <c r="B24" i="116"/>
  <c r="B23" i="116"/>
  <c r="B22" i="116"/>
  <c r="B21" i="116"/>
  <c r="B20" i="116"/>
  <c r="B19" i="116"/>
  <c r="AP17" i="116"/>
  <c r="AO17" i="116"/>
  <c r="AN17" i="116"/>
  <c r="AM17" i="116"/>
  <c r="AL17" i="116"/>
  <c r="AK17" i="116"/>
  <c r="AJ17" i="116"/>
  <c r="AI17" i="116"/>
  <c r="AH17" i="116"/>
  <c r="AG17" i="116"/>
  <c r="AF17" i="116"/>
  <c r="AE17" i="116"/>
  <c r="AD17" i="116"/>
  <c r="AC17" i="116"/>
  <c r="AB17" i="116"/>
  <c r="AA17" i="116"/>
  <c r="Z17" i="116"/>
  <c r="Y17" i="116"/>
  <c r="X17" i="116"/>
  <c r="W17" i="116"/>
  <c r="V17" i="116"/>
  <c r="U17" i="116"/>
  <c r="T17" i="116"/>
  <c r="S17" i="116"/>
  <c r="R17" i="116"/>
  <c r="Q17" i="116"/>
  <c r="P17" i="116"/>
  <c r="O17" i="116"/>
  <c r="N17" i="116"/>
  <c r="M17" i="116"/>
  <c r="L17" i="116"/>
  <c r="K17" i="116"/>
  <c r="J17" i="116"/>
  <c r="I17" i="116"/>
  <c r="H17" i="116"/>
  <c r="G17" i="116"/>
  <c r="F17" i="116"/>
  <c r="E17" i="116"/>
  <c r="D17" i="116"/>
  <c r="C17" i="116"/>
  <c r="B17" i="116" s="1"/>
  <c r="B16" i="116"/>
  <c r="B15" i="116"/>
  <c r="B14" i="116"/>
  <c r="B13" i="116"/>
  <c r="B12" i="116"/>
  <c r="B11" i="116"/>
  <c r="B10" i="116"/>
  <c r="B9" i="116"/>
  <c r="B8" i="116"/>
  <c r="B7" i="116"/>
  <c r="B6" i="116"/>
  <c r="B5" i="116"/>
  <c r="F2" i="116"/>
  <c r="E2" i="116"/>
  <c r="D2" i="116"/>
  <c r="C2" i="116"/>
  <c r="AF49" i="116" l="1"/>
  <c r="AF53" i="116" s="1"/>
  <c r="AF59" i="116" s="1"/>
  <c r="AO49" i="116"/>
  <c r="AO53" i="116" s="1"/>
  <c r="AO59" i="116" s="1"/>
  <c r="G49" i="116"/>
  <c r="G53" i="116" s="1"/>
  <c r="G59" i="116" s="1"/>
  <c r="G62" i="116" s="1"/>
  <c r="T49" i="116"/>
  <c r="T53" i="116" s="1"/>
  <c r="T59" i="116" s="1"/>
  <c r="T61" i="116" s="1"/>
  <c r="Q49" i="116"/>
  <c r="Q53" i="116" s="1"/>
  <c r="Q59" i="116" s="1"/>
  <c r="Q61" i="116" s="1"/>
  <c r="B17" i="118"/>
  <c r="K49" i="118"/>
  <c r="B38" i="118"/>
  <c r="B33" i="117"/>
  <c r="B33" i="118"/>
  <c r="G49" i="118"/>
  <c r="G53" i="118" s="1"/>
  <c r="G59" i="118" s="1"/>
  <c r="G66" i="118" s="1"/>
  <c r="B25" i="118"/>
  <c r="B39" i="118"/>
  <c r="J61" i="118"/>
  <c r="J62" i="118"/>
  <c r="J66" i="118"/>
  <c r="B42" i="118"/>
  <c r="B44" i="118"/>
  <c r="L49" i="118"/>
  <c r="L53" i="118" s="1"/>
  <c r="L59" i="118" s="1"/>
  <c r="E49" i="118"/>
  <c r="E53" i="118" s="1"/>
  <c r="E59" i="118" s="1"/>
  <c r="B51" i="118"/>
  <c r="K53" i="118"/>
  <c r="K59" i="118" s="1"/>
  <c r="H49" i="118"/>
  <c r="H53" i="118" s="1"/>
  <c r="H59" i="118" s="1"/>
  <c r="D49" i="118"/>
  <c r="D53" i="118" s="1"/>
  <c r="D59" i="118" s="1"/>
  <c r="B41" i="118"/>
  <c r="I49" i="118"/>
  <c r="I53" i="118" s="1"/>
  <c r="I59" i="118" s="1"/>
  <c r="B64" i="118"/>
  <c r="E64" i="118"/>
  <c r="C49" i="118"/>
  <c r="B157" i="118"/>
  <c r="B159" i="118" s="1"/>
  <c r="B77" i="118"/>
  <c r="B122" i="118"/>
  <c r="F42" i="118"/>
  <c r="F49" i="118" s="1"/>
  <c r="F53" i="118" s="1"/>
  <c r="F59" i="118" s="1"/>
  <c r="B41" i="117"/>
  <c r="K49" i="117"/>
  <c r="K53" i="117" s="1"/>
  <c r="K59" i="117" s="1"/>
  <c r="L49" i="117"/>
  <c r="L53" i="117" s="1"/>
  <c r="L59" i="117" s="1"/>
  <c r="D49" i="117"/>
  <c r="D53" i="117" s="1"/>
  <c r="D59" i="117" s="1"/>
  <c r="F49" i="117"/>
  <c r="F53" i="117" s="1"/>
  <c r="F59" i="117" s="1"/>
  <c r="H49" i="117"/>
  <c r="H53" i="117" s="1"/>
  <c r="H59" i="117" s="1"/>
  <c r="J61" i="117"/>
  <c r="J62" i="117"/>
  <c r="J66" i="117"/>
  <c r="E49" i="117"/>
  <c r="E53" i="117" s="1"/>
  <c r="E59" i="117" s="1"/>
  <c r="G49" i="117"/>
  <c r="G53" i="117" s="1"/>
  <c r="G59" i="117" s="1"/>
  <c r="I61" i="117"/>
  <c r="I62" i="117"/>
  <c r="I66" i="117"/>
  <c r="B64" i="117"/>
  <c r="B44" i="117"/>
  <c r="C42" i="117"/>
  <c r="B42" i="117" s="1"/>
  <c r="C51" i="117"/>
  <c r="B51" i="117" s="1"/>
  <c r="F64" i="117"/>
  <c r="B157" i="117"/>
  <c r="B159" i="117" s="1"/>
  <c r="I49" i="116"/>
  <c r="I53" i="116" s="1"/>
  <c r="I59" i="116" s="1"/>
  <c r="AG49" i="116"/>
  <c r="AG53" i="116" s="1"/>
  <c r="AG59" i="116" s="1"/>
  <c r="AG62" i="116" s="1"/>
  <c r="AD49" i="116"/>
  <c r="AD53" i="116" s="1"/>
  <c r="AD59" i="116" s="1"/>
  <c r="AD66" i="116" s="1"/>
  <c r="H49" i="116"/>
  <c r="H53" i="116" s="1"/>
  <c r="H59" i="116" s="1"/>
  <c r="H62" i="116" s="1"/>
  <c r="B39" i="116"/>
  <c r="U66" i="116"/>
  <c r="U62" i="116"/>
  <c r="U61" i="116"/>
  <c r="J49" i="116"/>
  <c r="J53" i="116" s="1"/>
  <c r="J59" i="116" s="1"/>
  <c r="AO61" i="116"/>
  <c r="AO62" i="116"/>
  <c r="AO66" i="116"/>
  <c r="H66" i="116"/>
  <c r="H61" i="116"/>
  <c r="AE62" i="116"/>
  <c r="AE66" i="116"/>
  <c r="AE61" i="116"/>
  <c r="AF62" i="116"/>
  <c r="AF66" i="116"/>
  <c r="AF61" i="116"/>
  <c r="AG61" i="116"/>
  <c r="R49" i="116"/>
  <c r="R53" i="116" s="1"/>
  <c r="R59" i="116" s="1"/>
  <c r="S49" i="116"/>
  <c r="S53" i="116" s="1"/>
  <c r="S59" i="116" s="1"/>
  <c r="AP49" i="116"/>
  <c r="AP53" i="116" s="1"/>
  <c r="AP59" i="116" s="1"/>
  <c r="F61" i="116"/>
  <c r="F62" i="116"/>
  <c r="F66" i="116"/>
  <c r="I66" i="116"/>
  <c r="I62" i="116"/>
  <c r="I61" i="116"/>
  <c r="AD61" i="116"/>
  <c r="AD62" i="116"/>
  <c r="V49" i="116"/>
  <c r="V53" i="116" s="1"/>
  <c r="V59" i="116" s="1"/>
  <c r="AH49" i="116"/>
  <c r="AH53" i="116" s="1"/>
  <c r="AH59" i="116" s="1"/>
  <c r="W49" i="116"/>
  <c r="W53" i="116" s="1"/>
  <c r="W59" i="116" s="1"/>
  <c r="X49" i="116"/>
  <c r="X53" i="116" s="1"/>
  <c r="X59" i="116" s="1"/>
  <c r="AK49" i="116"/>
  <c r="AK53" i="116" s="1"/>
  <c r="AK59" i="116" s="1"/>
  <c r="AC53" i="116"/>
  <c r="AC59" i="116" s="1"/>
  <c r="AL49" i="116"/>
  <c r="AL53" i="116" s="1"/>
  <c r="AL59" i="116" s="1"/>
  <c r="O49" i="116"/>
  <c r="O53" i="116" s="1"/>
  <c r="O59" i="116" s="1"/>
  <c r="AB49" i="116"/>
  <c r="AB53" i="116" s="1"/>
  <c r="AB59" i="116" s="1"/>
  <c r="AI49" i="116"/>
  <c r="AI53" i="116" s="1"/>
  <c r="AI59" i="116" s="1"/>
  <c r="L49" i="116"/>
  <c r="L53" i="116" s="1"/>
  <c r="L59" i="116" s="1"/>
  <c r="Y49" i="116"/>
  <c r="Y53" i="116" s="1"/>
  <c r="Y59" i="116" s="1"/>
  <c r="N49" i="116"/>
  <c r="N53" i="116" s="1"/>
  <c r="N59" i="116" s="1"/>
  <c r="C49" i="116"/>
  <c r="AM49" i="116"/>
  <c r="AM53" i="116" s="1"/>
  <c r="AM59" i="116" s="1"/>
  <c r="P49" i="116"/>
  <c r="P53" i="116" s="1"/>
  <c r="P59" i="116" s="1"/>
  <c r="K49" i="116"/>
  <c r="K53" i="116" s="1"/>
  <c r="K59" i="116" s="1"/>
  <c r="AJ49" i="116"/>
  <c r="AJ53" i="116" s="1"/>
  <c r="AJ59" i="116" s="1"/>
  <c r="M49" i="116"/>
  <c r="M53" i="116" s="1"/>
  <c r="M59" i="116" s="1"/>
  <c r="E53" i="116"/>
  <c r="E59" i="116" s="1"/>
  <c r="Z49" i="116"/>
  <c r="Z53" i="116" s="1"/>
  <c r="Z59" i="116" s="1"/>
  <c r="B38" i="116"/>
  <c r="AA49" i="116"/>
  <c r="AA53" i="116" s="1"/>
  <c r="AA59" i="116" s="1"/>
  <c r="B44" i="116"/>
  <c r="D49" i="116"/>
  <c r="D53" i="116" s="1"/>
  <c r="D59" i="116" s="1"/>
  <c r="AN49" i="116"/>
  <c r="AN53" i="116" s="1"/>
  <c r="AN59" i="116" s="1"/>
  <c r="B139" i="116"/>
  <c r="B176" i="70"/>
  <c r="B175" i="70"/>
  <c r="B174" i="70"/>
  <c r="B173" i="70"/>
  <c r="B172" i="70"/>
  <c r="B171" i="70"/>
  <c r="B170" i="70"/>
  <c r="B169" i="70"/>
  <c r="B168" i="70"/>
  <c r="B167" i="70"/>
  <c r="B166" i="70"/>
  <c r="B165" i="70"/>
  <c r="B164" i="70"/>
  <c r="B163" i="70"/>
  <c r="B157" i="70"/>
  <c r="B156" i="70"/>
  <c r="B155" i="70"/>
  <c r="B154" i="70"/>
  <c r="B153" i="70"/>
  <c r="B152" i="70"/>
  <c r="B151" i="70"/>
  <c r="B150" i="70"/>
  <c r="B149" i="70"/>
  <c r="B148" i="70"/>
  <c r="B147" i="70"/>
  <c r="B146" i="70"/>
  <c r="B145" i="70"/>
  <c r="B144" i="70"/>
  <c r="B139" i="70"/>
  <c r="B138" i="70"/>
  <c r="B137" i="70"/>
  <c r="B136" i="70"/>
  <c r="B135" i="70"/>
  <c r="B134" i="70"/>
  <c r="B133" i="70"/>
  <c r="B132" i="70"/>
  <c r="B131" i="70"/>
  <c r="B130" i="70"/>
  <c r="B129" i="70"/>
  <c r="B128" i="70"/>
  <c r="B127" i="70"/>
  <c r="B126" i="70"/>
  <c r="B125" i="70"/>
  <c r="B122" i="70"/>
  <c r="B121" i="70"/>
  <c r="B120" i="70"/>
  <c r="B119" i="70"/>
  <c r="B118" i="70"/>
  <c r="B117" i="70"/>
  <c r="B116" i="70"/>
  <c r="B115" i="70"/>
  <c r="B114" i="70"/>
  <c r="B111" i="70"/>
  <c r="B110" i="70"/>
  <c r="B109" i="70"/>
  <c r="B108" i="70"/>
  <c r="B107" i="70"/>
  <c r="B106" i="70"/>
  <c r="B105" i="70"/>
  <c r="B104" i="70"/>
  <c r="B103" i="70"/>
  <c r="B102" i="70"/>
  <c r="B101" i="70"/>
  <c r="B100" i="70"/>
  <c r="B99" i="70"/>
  <c r="B98" i="70"/>
  <c r="B97" i="70"/>
  <c r="B96" i="70"/>
  <c r="B95" i="70"/>
  <c r="B94" i="70"/>
  <c r="B93" i="70"/>
  <c r="B92" i="70"/>
  <c r="B91" i="70"/>
  <c r="B90" i="70"/>
  <c r="B89" i="70"/>
  <c r="B88" i="70"/>
  <c r="B87" i="70"/>
  <c r="B86" i="70"/>
  <c r="B85" i="70"/>
  <c r="B84" i="70"/>
  <c r="B83" i="70"/>
  <c r="B82" i="70"/>
  <c r="B81" i="70"/>
  <c r="B80" i="70"/>
  <c r="B77" i="70"/>
  <c r="B76" i="70"/>
  <c r="B75" i="70"/>
  <c r="B72" i="70"/>
  <c r="B71" i="70"/>
  <c r="B70" i="70"/>
  <c r="B69" i="70"/>
  <c r="B68" i="70"/>
  <c r="B64" i="70"/>
  <c r="B57" i="70"/>
  <c r="B55" i="70"/>
  <c r="B51" i="70"/>
  <c r="B48" i="70"/>
  <c r="B47" i="70"/>
  <c r="B46" i="70"/>
  <c r="B45" i="70"/>
  <c r="B44" i="70"/>
  <c r="B43" i="70"/>
  <c r="B42" i="70"/>
  <c r="B41" i="70"/>
  <c r="B37" i="70"/>
  <c r="B36" i="70"/>
  <c r="B35" i="70"/>
  <c r="B33" i="70"/>
  <c r="B32" i="70"/>
  <c r="B31" i="70"/>
  <c r="B30" i="70"/>
  <c r="B29" i="70"/>
  <c r="B28" i="70"/>
  <c r="B27" i="70"/>
  <c r="B25" i="70"/>
  <c r="B24" i="70"/>
  <c r="B23" i="70"/>
  <c r="B22" i="70"/>
  <c r="B21" i="70"/>
  <c r="B20" i="70"/>
  <c r="B19" i="70"/>
  <c r="B16" i="70"/>
  <c r="B15" i="70"/>
  <c r="B14" i="70"/>
  <c r="B13" i="70"/>
  <c r="B12" i="70"/>
  <c r="B11" i="70"/>
  <c r="B10" i="70"/>
  <c r="B9" i="70"/>
  <c r="B8" i="70"/>
  <c r="B7" i="70"/>
  <c r="B6" i="70"/>
  <c r="B5" i="70"/>
  <c r="W32" i="113"/>
  <c r="T62" i="116" l="1"/>
  <c r="T66" i="116"/>
  <c r="Q66" i="116"/>
  <c r="G66" i="116"/>
  <c r="Q62" i="116"/>
  <c r="G61" i="116"/>
  <c r="G62" i="118"/>
  <c r="G61" i="118"/>
  <c r="H61" i="118"/>
  <c r="H62" i="118"/>
  <c r="H66" i="118"/>
  <c r="F66" i="118"/>
  <c r="F61" i="118"/>
  <c r="F62" i="118"/>
  <c r="K61" i="118"/>
  <c r="K62" i="118"/>
  <c r="K66" i="118"/>
  <c r="I61" i="118"/>
  <c r="I62" i="118"/>
  <c r="I66" i="118"/>
  <c r="D62" i="118"/>
  <c r="D66" i="118"/>
  <c r="D61" i="118"/>
  <c r="C53" i="118"/>
  <c r="B49" i="118"/>
  <c r="E62" i="118"/>
  <c r="E66" i="118"/>
  <c r="E61" i="118"/>
  <c r="L61" i="118"/>
  <c r="L62" i="118"/>
  <c r="L66" i="118"/>
  <c r="D66" i="117"/>
  <c r="D62" i="117"/>
  <c r="D61" i="117"/>
  <c r="G61" i="117"/>
  <c r="G62" i="117"/>
  <c r="G66" i="117"/>
  <c r="F66" i="117"/>
  <c r="F61" i="117"/>
  <c r="F62" i="117"/>
  <c r="L61" i="117"/>
  <c r="L62" i="117"/>
  <c r="L66" i="117"/>
  <c r="C49" i="117"/>
  <c r="H61" i="117"/>
  <c r="H66" i="117"/>
  <c r="H62" i="117"/>
  <c r="K61" i="117"/>
  <c r="K62" i="117"/>
  <c r="K66" i="117"/>
  <c r="E66" i="117"/>
  <c r="E61" i="117"/>
  <c r="E62" i="117"/>
  <c r="AG66" i="116"/>
  <c r="X61" i="116"/>
  <c r="X62" i="116"/>
  <c r="X66" i="116"/>
  <c r="AP61" i="116"/>
  <c r="AP62" i="116"/>
  <c r="AP66" i="116"/>
  <c r="AN61" i="116"/>
  <c r="AN66" i="116"/>
  <c r="AN62" i="116"/>
  <c r="C53" i="116"/>
  <c r="B49" i="116"/>
  <c r="V62" i="116"/>
  <c r="V66" i="116"/>
  <c r="V61" i="116"/>
  <c r="Y62" i="116"/>
  <c r="Y61" i="116"/>
  <c r="Y66" i="116"/>
  <c r="L66" i="116"/>
  <c r="L62" i="116"/>
  <c r="L61" i="116"/>
  <c r="AI66" i="116"/>
  <c r="AI62" i="116"/>
  <c r="AI61" i="116"/>
  <c r="Z61" i="116"/>
  <c r="Z66" i="116"/>
  <c r="Z62" i="116"/>
  <c r="E61" i="116"/>
  <c r="E66" i="116"/>
  <c r="E62" i="116"/>
  <c r="M62" i="116"/>
  <c r="M61" i="116"/>
  <c r="M66" i="116"/>
  <c r="AL66" i="116"/>
  <c r="AL61" i="116"/>
  <c r="AL62" i="116"/>
  <c r="P61" i="116"/>
  <c r="P62" i="116"/>
  <c r="P66" i="116"/>
  <c r="AM66" i="116"/>
  <c r="AM61" i="116"/>
  <c r="AM62" i="116"/>
  <c r="S62" i="116"/>
  <c r="S66" i="116"/>
  <c r="S61" i="116"/>
  <c r="N66" i="116"/>
  <c r="N61" i="116"/>
  <c r="N62" i="116"/>
  <c r="AA66" i="116"/>
  <c r="AA61" i="116"/>
  <c r="AA62" i="116"/>
  <c r="R61" i="116"/>
  <c r="R66" i="116"/>
  <c r="R62" i="116"/>
  <c r="AB61" i="116"/>
  <c r="AB62" i="116"/>
  <c r="AB66" i="116"/>
  <c r="O66" i="116"/>
  <c r="O61" i="116"/>
  <c r="O62" i="116"/>
  <c r="AJ62" i="116"/>
  <c r="AJ66" i="116"/>
  <c r="AJ61" i="116"/>
  <c r="AC61" i="116"/>
  <c r="AC62" i="116"/>
  <c r="AC66" i="116"/>
  <c r="W62" i="116"/>
  <c r="W66" i="116"/>
  <c r="W61" i="116"/>
  <c r="AH62" i="116"/>
  <c r="AH66" i="116"/>
  <c r="AH61" i="116"/>
  <c r="D61" i="116"/>
  <c r="D66" i="116"/>
  <c r="D62" i="116"/>
  <c r="J62" i="116"/>
  <c r="J66" i="116"/>
  <c r="J61" i="116"/>
  <c r="K66" i="116"/>
  <c r="K62" i="116"/>
  <c r="K61" i="116"/>
  <c r="AK62" i="116"/>
  <c r="AK66" i="116"/>
  <c r="AK61" i="116"/>
  <c r="A113" i="114"/>
  <c r="A77" i="114"/>
  <c r="A41" i="114"/>
  <c r="A5" i="114"/>
  <c r="L176" i="115"/>
  <c r="K176" i="115"/>
  <c r="J176" i="115"/>
  <c r="I176" i="115"/>
  <c r="H176" i="115"/>
  <c r="G176" i="115"/>
  <c r="F176" i="115"/>
  <c r="E176" i="115"/>
  <c r="D176" i="115"/>
  <c r="B176" i="115" s="1"/>
  <c r="C176" i="115"/>
  <c r="B175" i="115"/>
  <c r="B174" i="115"/>
  <c r="B173" i="115"/>
  <c r="B172" i="115"/>
  <c r="B171" i="115"/>
  <c r="B170" i="115"/>
  <c r="B169" i="115"/>
  <c r="B168" i="115"/>
  <c r="B167" i="115"/>
  <c r="B166" i="115"/>
  <c r="B165" i="115"/>
  <c r="B164" i="115"/>
  <c r="B163" i="115"/>
  <c r="L159" i="115"/>
  <c r="L44" i="115" s="1"/>
  <c r="J159" i="115"/>
  <c r="F159" i="115"/>
  <c r="F44" i="115" s="1"/>
  <c r="E159" i="115"/>
  <c r="E44" i="115" s="1"/>
  <c r="D159" i="115"/>
  <c r="D44" i="115" s="1"/>
  <c r="L157" i="115"/>
  <c r="K157" i="115"/>
  <c r="K159" i="115" s="1"/>
  <c r="K44" i="115" s="1"/>
  <c r="J157" i="115"/>
  <c r="I157" i="115"/>
  <c r="I159" i="115" s="1"/>
  <c r="I44" i="115" s="1"/>
  <c r="H157" i="115"/>
  <c r="H159" i="115" s="1"/>
  <c r="H44" i="115" s="1"/>
  <c r="G157" i="115"/>
  <c r="G159" i="115" s="1"/>
  <c r="G44" i="115" s="1"/>
  <c r="F157" i="115"/>
  <c r="E157" i="115"/>
  <c r="D157" i="115"/>
  <c r="C157" i="115"/>
  <c r="C159" i="115" s="1"/>
  <c r="C44" i="115" s="1"/>
  <c r="B156" i="115"/>
  <c r="B155" i="115"/>
  <c r="B154" i="115"/>
  <c r="B153" i="115"/>
  <c r="B152" i="115"/>
  <c r="B151" i="115"/>
  <c r="B150" i="115"/>
  <c r="B149" i="115"/>
  <c r="B148" i="115"/>
  <c r="B147" i="115"/>
  <c r="B146" i="115"/>
  <c r="B145" i="115"/>
  <c r="B144" i="115"/>
  <c r="L139" i="115"/>
  <c r="K139" i="115"/>
  <c r="K64" i="115" s="1"/>
  <c r="J139" i="115"/>
  <c r="I139" i="115"/>
  <c r="I64" i="115" s="1"/>
  <c r="H139" i="115"/>
  <c r="H64" i="115" s="1"/>
  <c r="G139" i="115"/>
  <c r="G64" i="115" s="1"/>
  <c r="F139" i="115"/>
  <c r="E139" i="115"/>
  <c r="D139" i="115"/>
  <c r="C139" i="115"/>
  <c r="C64" i="115" s="1"/>
  <c r="B138" i="115"/>
  <c r="B137" i="115"/>
  <c r="B136" i="115"/>
  <c r="B135" i="115"/>
  <c r="B134" i="115"/>
  <c r="B133" i="115"/>
  <c r="B132" i="115"/>
  <c r="B131" i="115"/>
  <c r="B130" i="115"/>
  <c r="B129" i="115"/>
  <c r="B128" i="115"/>
  <c r="B127" i="115"/>
  <c r="B126" i="115"/>
  <c r="B125" i="115"/>
  <c r="L122" i="115"/>
  <c r="L51" i="115" s="1"/>
  <c r="K122" i="115"/>
  <c r="J122" i="115"/>
  <c r="J51" i="115" s="1"/>
  <c r="I122" i="115"/>
  <c r="I51" i="115" s="1"/>
  <c r="H122" i="115"/>
  <c r="H51" i="115" s="1"/>
  <c r="G122" i="115"/>
  <c r="F122" i="115"/>
  <c r="E122" i="115"/>
  <c r="D122" i="115"/>
  <c r="D51" i="115" s="1"/>
  <c r="C122" i="115"/>
  <c r="B121" i="115"/>
  <c r="B120" i="115"/>
  <c r="B119" i="115"/>
  <c r="B118" i="115"/>
  <c r="B117" i="115"/>
  <c r="B116" i="115"/>
  <c r="B115" i="115"/>
  <c r="B114" i="115"/>
  <c r="L111" i="115"/>
  <c r="L42" i="115" s="1"/>
  <c r="K111" i="115"/>
  <c r="K42" i="115" s="1"/>
  <c r="J111" i="115"/>
  <c r="I111" i="115"/>
  <c r="H111" i="115"/>
  <c r="G111" i="115"/>
  <c r="F111" i="115"/>
  <c r="E111" i="115"/>
  <c r="E42" i="115" s="1"/>
  <c r="D111" i="115"/>
  <c r="D42" i="115" s="1"/>
  <c r="C111" i="115"/>
  <c r="B111" i="115" s="1"/>
  <c r="B110" i="115"/>
  <c r="B109" i="115"/>
  <c r="B108" i="115"/>
  <c r="B107" i="115"/>
  <c r="B106" i="115"/>
  <c r="B105" i="115"/>
  <c r="B104" i="115"/>
  <c r="B103" i="115"/>
  <c r="B102" i="115"/>
  <c r="B101" i="115"/>
  <c r="B100" i="115"/>
  <c r="B99" i="115"/>
  <c r="B98" i="115"/>
  <c r="B97" i="115"/>
  <c r="B96" i="115"/>
  <c r="B95" i="115"/>
  <c r="B94" i="115"/>
  <c r="B93" i="115"/>
  <c r="B92" i="115"/>
  <c r="B91" i="115"/>
  <c r="B90" i="115"/>
  <c r="B89" i="115"/>
  <c r="B88" i="115"/>
  <c r="B87" i="115"/>
  <c r="B86" i="115"/>
  <c r="B85" i="115"/>
  <c r="B84" i="115"/>
  <c r="B83" i="115"/>
  <c r="B82" i="115"/>
  <c r="B81" i="115"/>
  <c r="B80" i="115"/>
  <c r="L77" i="115"/>
  <c r="K77" i="115"/>
  <c r="J77" i="115"/>
  <c r="I77" i="115"/>
  <c r="H77" i="115"/>
  <c r="G77" i="115"/>
  <c r="G41" i="115" s="1"/>
  <c r="F77" i="115"/>
  <c r="F41" i="115" s="1"/>
  <c r="E77" i="115"/>
  <c r="E41" i="115" s="1"/>
  <c r="D77" i="115"/>
  <c r="C77" i="115"/>
  <c r="B77" i="115" s="1"/>
  <c r="B76" i="115"/>
  <c r="B75" i="115"/>
  <c r="B72" i="115"/>
  <c r="B71" i="115"/>
  <c r="L70" i="115"/>
  <c r="K70" i="115"/>
  <c r="J70" i="115"/>
  <c r="I70" i="115"/>
  <c r="H70" i="115"/>
  <c r="G70" i="115"/>
  <c r="F70" i="115"/>
  <c r="E70" i="115"/>
  <c r="D70" i="115"/>
  <c r="B70" i="115" s="1"/>
  <c r="C70" i="115"/>
  <c r="B69" i="115"/>
  <c r="B68" i="115"/>
  <c r="L64" i="115"/>
  <c r="J64" i="115"/>
  <c r="F64" i="115"/>
  <c r="E64" i="115"/>
  <c r="D64" i="115"/>
  <c r="B57" i="115"/>
  <c r="B55" i="115"/>
  <c r="K51" i="115"/>
  <c r="G51" i="115"/>
  <c r="F51" i="115"/>
  <c r="E51" i="115"/>
  <c r="C51" i="115"/>
  <c r="B48" i="115"/>
  <c r="L47" i="115"/>
  <c r="K47" i="115"/>
  <c r="J47" i="115"/>
  <c r="I47" i="115"/>
  <c r="H47" i="115"/>
  <c r="G47" i="115"/>
  <c r="F47" i="115"/>
  <c r="E47" i="115"/>
  <c r="D47" i="115"/>
  <c r="B47" i="115" s="1"/>
  <c r="C47" i="115"/>
  <c r="B46" i="115"/>
  <c r="B45" i="115"/>
  <c r="J44" i="115"/>
  <c r="B43" i="115"/>
  <c r="J42" i="115"/>
  <c r="I42" i="115"/>
  <c r="H42" i="115"/>
  <c r="G42" i="115"/>
  <c r="F42" i="115"/>
  <c r="L41" i="115"/>
  <c r="K41" i="115"/>
  <c r="J41" i="115"/>
  <c r="J49" i="115" s="1"/>
  <c r="I41" i="115"/>
  <c r="H41" i="115"/>
  <c r="D41" i="115"/>
  <c r="C41" i="115"/>
  <c r="L39" i="115"/>
  <c r="K39" i="115"/>
  <c r="J39" i="115"/>
  <c r="I39" i="115"/>
  <c r="H39" i="115"/>
  <c r="G39" i="115"/>
  <c r="F39" i="115"/>
  <c r="E39" i="115"/>
  <c r="D39" i="115"/>
  <c r="C39" i="115"/>
  <c r="L38" i="115"/>
  <c r="K38" i="115"/>
  <c r="J38" i="115"/>
  <c r="I38" i="115"/>
  <c r="H38" i="115"/>
  <c r="G38" i="115"/>
  <c r="F38" i="115"/>
  <c r="E38" i="115"/>
  <c r="D38" i="115"/>
  <c r="C38" i="115"/>
  <c r="B37" i="115"/>
  <c r="B36" i="115"/>
  <c r="B35" i="115"/>
  <c r="L33" i="115"/>
  <c r="K33" i="115"/>
  <c r="J33" i="115"/>
  <c r="I33" i="115"/>
  <c r="H33" i="115"/>
  <c r="G33" i="115"/>
  <c r="F33" i="115"/>
  <c r="E33" i="115"/>
  <c r="D33" i="115"/>
  <c r="B33" i="115" s="1"/>
  <c r="C33" i="115"/>
  <c r="B32" i="115"/>
  <c r="B31" i="115"/>
  <c r="B30" i="115"/>
  <c r="B29" i="115"/>
  <c r="B28" i="115"/>
  <c r="B27" i="115"/>
  <c r="L25" i="115"/>
  <c r="K25" i="115"/>
  <c r="J25" i="115"/>
  <c r="I25" i="115"/>
  <c r="H25" i="115"/>
  <c r="G25" i="115"/>
  <c r="F25" i="115"/>
  <c r="E25" i="115"/>
  <c r="D25" i="115"/>
  <c r="C25" i="115"/>
  <c r="B25" i="115" s="1"/>
  <c r="B24" i="115"/>
  <c r="B23" i="115"/>
  <c r="B22" i="115"/>
  <c r="B21" i="115"/>
  <c r="B20" i="115"/>
  <c r="B39" i="115" s="1"/>
  <c r="B19" i="115"/>
  <c r="L17" i="115"/>
  <c r="K17" i="115"/>
  <c r="K49" i="115" s="1"/>
  <c r="K53" i="115" s="1"/>
  <c r="K59" i="115" s="1"/>
  <c r="J17" i="115"/>
  <c r="I17" i="115"/>
  <c r="H17" i="115"/>
  <c r="H49" i="115" s="1"/>
  <c r="G17" i="115"/>
  <c r="F17" i="115"/>
  <c r="F49" i="115" s="1"/>
  <c r="F53" i="115" s="1"/>
  <c r="F59" i="115" s="1"/>
  <c r="E17" i="115"/>
  <c r="D17" i="115"/>
  <c r="C17" i="115"/>
  <c r="B16" i="115"/>
  <c r="B15" i="115"/>
  <c r="B14" i="115"/>
  <c r="B13" i="115"/>
  <c r="B12" i="115"/>
  <c r="B11" i="115"/>
  <c r="B10" i="115"/>
  <c r="B9" i="115"/>
  <c r="B8" i="115"/>
  <c r="B7" i="115"/>
  <c r="B6" i="115"/>
  <c r="B38" i="115" s="1"/>
  <c r="B5" i="115"/>
  <c r="G1129" i="114"/>
  <c r="F1129" i="114"/>
  <c r="C1129" i="114"/>
  <c r="B1129" i="114"/>
  <c r="E1128" i="114"/>
  <c r="D1128" i="114"/>
  <c r="A1128" i="114"/>
  <c r="E1127" i="114"/>
  <c r="D1127" i="114"/>
  <c r="A1127" i="114"/>
  <c r="E1126" i="114"/>
  <c r="D1126" i="114"/>
  <c r="A1126" i="114"/>
  <c r="E1125" i="114"/>
  <c r="D1125" i="114"/>
  <c r="A1125" i="114"/>
  <c r="E1124" i="114"/>
  <c r="D1124" i="114"/>
  <c r="A1124" i="114"/>
  <c r="E1123" i="114"/>
  <c r="D1123" i="114"/>
  <c r="A1123" i="114"/>
  <c r="E1122" i="114"/>
  <c r="D1122" i="114"/>
  <c r="A1122" i="114"/>
  <c r="E1121" i="114"/>
  <c r="D1121" i="114"/>
  <c r="A1121" i="114"/>
  <c r="E1120" i="114"/>
  <c r="D1120" i="114"/>
  <c r="A1120" i="114"/>
  <c r="E1119" i="114"/>
  <c r="D1119" i="114"/>
  <c r="A1119" i="114"/>
  <c r="E1118" i="114"/>
  <c r="D1118" i="114"/>
  <c r="A1118" i="114"/>
  <c r="E1117" i="114"/>
  <c r="D1117" i="114"/>
  <c r="E1116" i="114"/>
  <c r="D1116" i="114"/>
  <c r="A1116" i="114"/>
  <c r="E1115" i="114"/>
  <c r="D1115" i="114"/>
  <c r="A1115" i="114"/>
  <c r="A1114" i="114"/>
  <c r="E1113" i="114"/>
  <c r="D1113" i="114"/>
  <c r="A1113" i="114"/>
  <c r="E1112" i="114"/>
  <c r="D1112" i="114"/>
  <c r="A1112" i="114"/>
  <c r="E1111" i="114"/>
  <c r="D1111" i="114"/>
  <c r="A1111" i="114"/>
  <c r="E1110" i="114"/>
  <c r="D1110" i="114"/>
  <c r="A1110" i="114"/>
  <c r="E1109" i="114"/>
  <c r="D1109" i="114"/>
  <c r="A1109" i="114"/>
  <c r="E1108" i="114"/>
  <c r="D1108" i="114"/>
  <c r="A1108" i="114"/>
  <c r="E1107" i="114"/>
  <c r="D1107" i="114"/>
  <c r="A1107" i="114"/>
  <c r="E1106" i="114"/>
  <c r="E1129" i="114" s="1"/>
  <c r="D1106" i="114"/>
  <c r="D1129" i="114" s="1"/>
  <c r="A1106" i="114"/>
  <c r="E1105" i="114"/>
  <c r="D1105" i="114"/>
  <c r="A1104" i="114"/>
  <c r="G1094" i="114"/>
  <c r="F1094" i="114"/>
  <c r="C1094" i="114"/>
  <c r="B1094" i="114"/>
  <c r="E1093" i="114"/>
  <c r="D1093" i="114"/>
  <c r="A1093" i="114"/>
  <c r="E1092" i="114"/>
  <c r="D1092" i="114"/>
  <c r="A1092" i="114"/>
  <c r="E1091" i="114"/>
  <c r="D1091" i="114"/>
  <c r="A1091" i="114"/>
  <c r="E1090" i="114"/>
  <c r="D1090" i="114"/>
  <c r="A1090" i="114"/>
  <c r="E1089" i="114"/>
  <c r="D1089" i="114"/>
  <c r="A1089" i="114"/>
  <c r="E1088" i="114"/>
  <c r="D1088" i="114"/>
  <c r="A1088" i="114"/>
  <c r="E1087" i="114"/>
  <c r="D1087" i="114"/>
  <c r="A1087" i="114"/>
  <c r="E1086" i="114"/>
  <c r="D1086" i="114"/>
  <c r="A1086" i="114"/>
  <c r="E1085" i="114"/>
  <c r="D1085" i="114"/>
  <c r="A1085" i="114"/>
  <c r="E1084" i="114"/>
  <c r="D1084" i="114"/>
  <c r="A1084" i="114"/>
  <c r="E1083" i="114"/>
  <c r="D1083" i="114"/>
  <c r="A1083" i="114"/>
  <c r="E1082" i="114"/>
  <c r="D1082" i="114"/>
  <c r="E1081" i="114"/>
  <c r="D1081" i="114"/>
  <c r="A1081" i="114"/>
  <c r="A1117" i="114" s="1"/>
  <c r="E1080" i="114"/>
  <c r="D1080" i="114"/>
  <c r="A1080" i="114"/>
  <c r="A1079" i="114"/>
  <c r="E1078" i="114"/>
  <c r="D1078" i="114"/>
  <c r="A1078" i="114"/>
  <c r="E1077" i="114"/>
  <c r="D1077" i="114"/>
  <c r="A1077" i="114"/>
  <c r="E1076" i="114"/>
  <c r="D1076" i="114"/>
  <c r="A1076" i="114"/>
  <c r="E1075" i="114"/>
  <c r="D1075" i="114"/>
  <c r="A1075" i="114"/>
  <c r="E1074" i="114"/>
  <c r="D1074" i="114"/>
  <c r="A1074" i="114"/>
  <c r="E1073" i="114"/>
  <c r="D1073" i="114"/>
  <c r="A1073" i="114"/>
  <c r="E1072" i="114"/>
  <c r="D1072" i="114"/>
  <c r="A1072" i="114"/>
  <c r="E1071" i="114"/>
  <c r="E1094" i="114" s="1"/>
  <c r="D1071" i="114"/>
  <c r="D1094" i="114" s="1"/>
  <c r="A1071" i="114"/>
  <c r="E1070" i="114"/>
  <c r="D1070" i="114"/>
  <c r="A1069" i="114"/>
  <c r="G1059" i="114"/>
  <c r="F1059" i="114"/>
  <c r="C1059" i="114"/>
  <c r="B1059" i="114"/>
  <c r="E1058" i="114"/>
  <c r="D1058" i="114"/>
  <c r="A1058" i="114"/>
  <c r="E1057" i="114"/>
  <c r="D1057" i="114"/>
  <c r="A1057" i="114"/>
  <c r="E1056" i="114"/>
  <c r="D1056" i="114"/>
  <c r="A1056" i="114"/>
  <c r="E1055" i="114"/>
  <c r="D1055" i="114"/>
  <c r="A1055" i="114"/>
  <c r="E1054" i="114"/>
  <c r="D1054" i="114"/>
  <c r="A1054" i="114"/>
  <c r="E1053" i="114"/>
  <c r="D1053" i="114"/>
  <c r="A1053" i="114"/>
  <c r="E1052" i="114"/>
  <c r="D1052" i="114"/>
  <c r="A1052" i="114"/>
  <c r="E1051" i="114"/>
  <c r="D1051" i="114"/>
  <c r="A1051" i="114"/>
  <c r="E1050" i="114"/>
  <c r="D1050" i="114"/>
  <c r="A1050" i="114"/>
  <c r="E1049" i="114"/>
  <c r="D1049" i="114"/>
  <c r="A1049" i="114"/>
  <c r="E1048" i="114"/>
  <c r="D1048" i="114"/>
  <c r="A1048" i="114"/>
  <c r="E1047" i="114"/>
  <c r="D1047" i="114"/>
  <c r="E1046" i="114"/>
  <c r="D1046" i="114"/>
  <c r="A1046" i="114"/>
  <c r="A1082" i="114" s="1"/>
  <c r="E1045" i="114"/>
  <c r="D1045" i="114"/>
  <c r="A1045" i="114"/>
  <c r="A1044" i="114"/>
  <c r="E1043" i="114"/>
  <c r="D1043" i="114"/>
  <c r="A1043" i="114"/>
  <c r="E1042" i="114"/>
  <c r="D1042" i="114"/>
  <c r="A1042" i="114"/>
  <c r="E1041" i="114"/>
  <c r="D1041" i="114"/>
  <c r="A1041" i="114"/>
  <c r="E1040" i="114"/>
  <c r="D1040" i="114"/>
  <c r="A1040" i="114"/>
  <c r="E1039" i="114"/>
  <c r="D1039" i="114"/>
  <c r="A1039" i="114"/>
  <c r="E1038" i="114"/>
  <c r="D1038" i="114"/>
  <c r="A1038" i="114"/>
  <c r="E1037" i="114"/>
  <c r="D1037" i="114"/>
  <c r="A1037" i="114"/>
  <c r="E1036" i="114"/>
  <c r="E1059" i="114" s="1"/>
  <c r="D1036" i="114"/>
  <c r="D1059" i="114" s="1"/>
  <c r="A1036" i="114"/>
  <c r="E1035" i="114"/>
  <c r="D1035" i="114"/>
  <c r="A1034" i="114"/>
  <c r="G1024" i="114"/>
  <c r="F1024" i="114"/>
  <c r="C1024" i="114"/>
  <c r="B1024" i="114"/>
  <c r="E1023" i="114"/>
  <c r="D1023" i="114"/>
  <c r="A1023" i="114"/>
  <c r="E1022" i="114"/>
  <c r="D1022" i="114"/>
  <c r="A1022" i="114"/>
  <c r="E1021" i="114"/>
  <c r="D1021" i="114"/>
  <c r="A1021" i="114"/>
  <c r="E1020" i="114"/>
  <c r="D1020" i="114"/>
  <c r="A1020" i="114"/>
  <c r="E1019" i="114"/>
  <c r="D1019" i="114"/>
  <c r="A1019" i="114"/>
  <c r="E1018" i="114"/>
  <c r="D1018" i="114"/>
  <c r="A1018" i="114"/>
  <c r="E1017" i="114"/>
  <c r="D1017" i="114"/>
  <c r="A1017" i="114"/>
  <c r="E1016" i="114"/>
  <c r="D1016" i="114"/>
  <c r="A1016" i="114"/>
  <c r="E1015" i="114"/>
  <c r="D1015" i="114"/>
  <c r="A1015" i="114"/>
  <c r="E1014" i="114"/>
  <c r="D1014" i="114"/>
  <c r="A1014" i="114"/>
  <c r="E1013" i="114"/>
  <c r="D1013" i="114"/>
  <c r="A1013" i="114"/>
  <c r="E1012" i="114"/>
  <c r="D1012" i="114"/>
  <c r="E1011" i="114"/>
  <c r="D1011" i="114"/>
  <c r="A1011" i="114"/>
  <c r="A1047" i="114" s="1"/>
  <c r="E1010" i="114"/>
  <c r="D1010" i="114"/>
  <c r="A1010" i="114"/>
  <c r="A1009" i="114"/>
  <c r="E1008" i="114"/>
  <c r="D1008" i="114"/>
  <c r="A1008" i="114"/>
  <c r="E1007" i="114"/>
  <c r="D1007" i="114"/>
  <c r="A1007" i="114"/>
  <c r="E1006" i="114"/>
  <c r="D1006" i="114"/>
  <c r="A1006" i="114"/>
  <c r="E1005" i="114"/>
  <c r="D1005" i="114"/>
  <c r="A1005" i="114"/>
  <c r="E1004" i="114"/>
  <c r="D1004" i="114"/>
  <c r="A1004" i="114"/>
  <c r="E1003" i="114"/>
  <c r="D1003" i="114"/>
  <c r="A1003" i="114"/>
  <c r="E1002" i="114"/>
  <c r="D1002" i="114"/>
  <c r="A1002" i="114"/>
  <c r="E1001" i="114"/>
  <c r="E1024" i="114" s="1"/>
  <c r="D1001" i="114"/>
  <c r="D1024" i="114" s="1"/>
  <c r="A1001" i="114"/>
  <c r="E1000" i="114"/>
  <c r="D1000" i="114"/>
  <c r="A999" i="114"/>
  <c r="G989" i="114"/>
  <c r="F989" i="114"/>
  <c r="C989" i="114"/>
  <c r="B989" i="114"/>
  <c r="E988" i="114"/>
  <c r="D988" i="114"/>
  <c r="A988" i="114"/>
  <c r="E987" i="114"/>
  <c r="D987" i="114"/>
  <c r="A987" i="114"/>
  <c r="E986" i="114"/>
  <c r="D986" i="114"/>
  <c r="A986" i="114"/>
  <c r="E985" i="114"/>
  <c r="D985" i="114"/>
  <c r="A985" i="114"/>
  <c r="E984" i="114"/>
  <c r="D984" i="114"/>
  <c r="A984" i="114"/>
  <c r="E983" i="114"/>
  <c r="D983" i="114"/>
  <c r="A983" i="114"/>
  <c r="E982" i="114"/>
  <c r="D982" i="114"/>
  <c r="A982" i="114"/>
  <c r="E981" i="114"/>
  <c r="D981" i="114"/>
  <c r="A981" i="114"/>
  <c r="E980" i="114"/>
  <c r="D980" i="114"/>
  <c r="A980" i="114"/>
  <c r="E979" i="114"/>
  <c r="D979" i="114"/>
  <c r="A979" i="114"/>
  <c r="E978" i="114"/>
  <c r="D978" i="114"/>
  <c r="A978" i="114"/>
  <c r="E977" i="114"/>
  <c r="D977" i="114"/>
  <c r="E976" i="114"/>
  <c r="D976" i="114"/>
  <c r="A976" i="114"/>
  <c r="A1012" i="114" s="1"/>
  <c r="E975" i="114"/>
  <c r="D975" i="114"/>
  <c r="A975" i="114"/>
  <c r="A974" i="114"/>
  <c r="E973" i="114"/>
  <c r="D973" i="114"/>
  <c r="A973" i="114"/>
  <c r="E972" i="114"/>
  <c r="D972" i="114"/>
  <c r="A972" i="114"/>
  <c r="E971" i="114"/>
  <c r="D971" i="114"/>
  <c r="A971" i="114"/>
  <c r="E970" i="114"/>
  <c r="D970" i="114"/>
  <c r="A970" i="114"/>
  <c r="E969" i="114"/>
  <c r="D969" i="114"/>
  <c r="A969" i="114"/>
  <c r="E968" i="114"/>
  <c r="D968" i="114"/>
  <c r="A968" i="114"/>
  <c r="E967" i="114"/>
  <c r="D967" i="114"/>
  <c r="A967" i="114"/>
  <c r="E966" i="114"/>
  <c r="E989" i="114" s="1"/>
  <c r="D966" i="114"/>
  <c r="D989" i="114" s="1"/>
  <c r="A966" i="114"/>
  <c r="E965" i="114"/>
  <c r="D965" i="114"/>
  <c r="A964" i="114"/>
  <c r="G954" i="114"/>
  <c r="F954" i="114"/>
  <c r="C954" i="114"/>
  <c r="B954" i="114"/>
  <c r="E953" i="114"/>
  <c r="D953" i="114"/>
  <c r="A953" i="114"/>
  <c r="E952" i="114"/>
  <c r="D952" i="114"/>
  <c r="A952" i="114"/>
  <c r="E951" i="114"/>
  <c r="D951" i="114"/>
  <c r="A951" i="114"/>
  <c r="E950" i="114"/>
  <c r="D950" i="114"/>
  <c r="A950" i="114"/>
  <c r="E949" i="114"/>
  <c r="D949" i="114"/>
  <c r="A949" i="114"/>
  <c r="E948" i="114"/>
  <c r="D948" i="114"/>
  <c r="A948" i="114"/>
  <c r="E947" i="114"/>
  <c r="D947" i="114"/>
  <c r="A947" i="114"/>
  <c r="E946" i="114"/>
  <c r="D946" i="114"/>
  <c r="A946" i="114"/>
  <c r="E945" i="114"/>
  <c r="D945" i="114"/>
  <c r="A945" i="114"/>
  <c r="E944" i="114"/>
  <c r="D944" i="114"/>
  <c r="A944" i="114"/>
  <c r="E943" i="114"/>
  <c r="D943" i="114"/>
  <c r="A943" i="114"/>
  <c r="E942" i="114"/>
  <c r="D942" i="114"/>
  <c r="E941" i="114"/>
  <c r="D941" i="114"/>
  <c r="A941" i="114"/>
  <c r="A977" i="114" s="1"/>
  <c r="E940" i="114"/>
  <c r="D940" i="114"/>
  <c r="A940" i="114"/>
  <c r="A939" i="114"/>
  <c r="E938" i="114"/>
  <c r="D938" i="114"/>
  <c r="A938" i="114"/>
  <c r="E937" i="114"/>
  <c r="D937" i="114"/>
  <c r="A937" i="114"/>
  <c r="E936" i="114"/>
  <c r="D936" i="114"/>
  <c r="A936" i="114"/>
  <c r="E935" i="114"/>
  <c r="D935" i="114"/>
  <c r="A935" i="114"/>
  <c r="E934" i="114"/>
  <c r="D934" i="114"/>
  <c r="A934" i="114"/>
  <c r="E933" i="114"/>
  <c r="D933" i="114"/>
  <c r="A933" i="114"/>
  <c r="E932" i="114"/>
  <c r="D932" i="114"/>
  <c r="A932" i="114"/>
  <c r="E931" i="114"/>
  <c r="E954" i="114" s="1"/>
  <c r="D931" i="114"/>
  <c r="D954" i="114" s="1"/>
  <c r="A931" i="114"/>
  <c r="E930" i="114"/>
  <c r="D930" i="114"/>
  <c r="A929" i="114"/>
  <c r="G919" i="114"/>
  <c r="F919" i="114"/>
  <c r="C919" i="114"/>
  <c r="B919" i="114"/>
  <c r="E918" i="114"/>
  <c r="D918" i="114"/>
  <c r="A918" i="114"/>
  <c r="E917" i="114"/>
  <c r="D917" i="114"/>
  <c r="A917" i="114"/>
  <c r="E916" i="114"/>
  <c r="D916" i="114"/>
  <c r="A916" i="114"/>
  <c r="E915" i="114"/>
  <c r="D915" i="114"/>
  <c r="A915" i="114"/>
  <c r="E914" i="114"/>
  <c r="D914" i="114"/>
  <c r="A914" i="114"/>
  <c r="E913" i="114"/>
  <c r="D913" i="114"/>
  <c r="A913" i="114"/>
  <c r="E912" i="114"/>
  <c r="D912" i="114"/>
  <c r="A912" i="114"/>
  <c r="E911" i="114"/>
  <c r="D911" i="114"/>
  <c r="A911" i="114"/>
  <c r="E910" i="114"/>
  <c r="D910" i="114"/>
  <c r="A910" i="114"/>
  <c r="E909" i="114"/>
  <c r="D909" i="114"/>
  <c r="A909" i="114"/>
  <c r="E908" i="114"/>
  <c r="D908" i="114"/>
  <c r="A908" i="114"/>
  <c r="E907" i="114"/>
  <c r="D907" i="114"/>
  <c r="E906" i="114"/>
  <c r="D906" i="114"/>
  <c r="A906" i="114"/>
  <c r="A942" i="114" s="1"/>
  <c r="E905" i="114"/>
  <c r="D905" i="114"/>
  <c r="A905" i="114"/>
  <c r="A904" i="114"/>
  <c r="E903" i="114"/>
  <c r="D903" i="114"/>
  <c r="A903" i="114"/>
  <c r="E902" i="114"/>
  <c r="D902" i="114"/>
  <c r="A902" i="114"/>
  <c r="E901" i="114"/>
  <c r="D901" i="114"/>
  <c r="A901" i="114"/>
  <c r="E900" i="114"/>
  <c r="D900" i="114"/>
  <c r="A900" i="114"/>
  <c r="E899" i="114"/>
  <c r="D899" i="114"/>
  <c r="A899" i="114"/>
  <c r="E898" i="114"/>
  <c r="D898" i="114"/>
  <c r="A898" i="114"/>
  <c r="E897" i="114"/>
  <c r="D897" i="114"/>
  <c r="A897" i="114"/>
  <c r="E896" i="114"/>
  <c r="E919" i="114" s="1"/>
  <c r="D896" i="114"/>
  <c r="D919" i="114" s="1"/>
  <c r="A896" i="114"/>
  <c r="E895" i="114"/>
  <c r="D895" i="114"/>
  <c r="A894" i="114"/>
  <c r="G884" i="114"/>
  <c r="F884" i="114"/>
  <c r="C884" i="114"/>
  <c r="B884" i="114"/>
  <c r="E883" i="114"/>
  <c r="D883" i="114"/>
  <c r="A883" i="114"/>
  <c r="E882" i="114"/>
  <c r="D882" i="114"/>
  <c r="A882" i="114"/>
  <c r="E881" i="114"/>
  <c r="D881" i="114"/>
  <c r="A881" i="114"/>
  <c r="E880" i="114"/>
  <c r="D880" i="114"/>
  <c r="A880" i="114"/>
  <c r="E879" i="114"/>
  <c r="D879" i="114"/>
  <c r="A879" i="114"/>
  <c r="E878" i="114"/>
  <c r="D878" i="114"/>
  <c r="A878" i="114"/>
  <c r="E877" i="114"/>
  <c r="D877" i="114"/>
  <c r="A877" i="114"/>
  <c r="E876" i="114"/>
  <c r="D876" i="114"/>
  <c r="A876" i="114"/>
  <c r="E875" i="114"/>
  <c r="D875" i="114"/>
  <c r="A875" i="114"/>
  <c r="E874" i="114"/>
  <c r="D874" i="114"/>
  <c r="A874" i="114"/>
  <c r="E873" i="114"/>
  <c r="D873" i="114"/>
  <c r="A873" i="114"/>
  <c r="E872" i="114"/>
  <c r="D872" i="114"/>
  <c r="E871" i="114"/>
  <c r="D871" i="114"/>
  <c r="A871" i="114"/>
  <c r="A907" i="114" s="1"/>
  <c r="E870" i="114"/>
  <c r="D870" i="114"/>
  <c r="A870" i="114"/>
  <c r="A869" i="114"/>
  <c r="E868" i="114"/>
  <c r="D868" i="114"/>
  <c r="A868" i="114"/>
  <c r="E867" i="114"/>
  <c r="D867" i="114"/>
  <c r="A867" i="114"/>
  <c r="E866" i="114"/>
  <c r="D866" i="114"/>
  <c r="A866" i="114"/>
  <c r="E865" i="114"/>
  <c r="D865" i="114"/>
  <c r="A865" i="114"/>
  <c r="E864" i="114"/>
  <c r="D864" i="114"/>
  <c r="A864" i="114"/>
  <c r="E863" i="114"/>
  <c r="D863" i="114"/>
  <c r="A863" i="114"/>
  <c r="E862" i="114"/>
  <c r="D862" i="114"/>
  <c r="A862" i="114"/>
  <c r="E861" i="114"/>
  <c r="E884" i="114" s="1"/>
  <c r="D861" i="114"/>
  <c r="D884" i="114" s="1"/>
  <c r="A861" i="114"/>
  <c r="E860" i="114"/>
  <c r="D860" i="114"/>
  <c r="A859" i="114"/>
  <c r="G849" i="114"/>
  <c r="F849" i="114"/>
  <c r="C849" i="114"/>
  <c r="B849" i="114"/>
  <c r="E848" i="114"/>
  <c r="D848" i="114"/>
  <c r="A848" i="114"/>
  <c r="E847" i="114"/>
  <c r="D847" i="114"/>
  <c r="A847" i="114"/>
  <c r="E846" i="114"/>
  <c r="D846" i="114"/>
  <c r="A846" i="114"/>
  <c r="E845" i="114"/>
  <c r="D845" i="114"/>
  <c r="A845" i="114"/>
  <c r="E844" i="114"/>
  <c r="D844" i="114"/>
  <c r="A844" i="114"/>
  <c r="E843" i="114"/>
  <c r="D843" i="114"/>
  <c r="A843" i="114"/>
  <c r="E842" i="114"/>
  <c r="D842" i="114"/>
  <c r="A842" i="114"/>
  <c r="E841" i="114"/>
  <c r="D841" i="114"/>
  <c r="A841" i="114"/>
  <c r="E840" i="114"/>
  <c r="D840" i="114"/>
  <c r="A840" i="114"/>
  <c r="E839" i="114"/>
  <c r="D839" i="114"/>
  <c r="A839" i="114"/>
  <c r="E838" i="114"/>
  <c r="D838" i="114"/>
  <c r="A838" i="114"/>
  <c r="E837" i="114"/>
  <c r="D837" i="114"/>
  <c r="E836" i="114"/>
  <c r="D836" i="114"/>
  <c r="A836" i="114"/>
  <c r="A872" i="114" s="1"/>
  <c r="E835" i="114"/>
  <c r="D835" i="114"/>
  <c r="A835" i="114"/>
  <c r="A834" i="114"/>
  <c r="E833" i="114"/>
  <c r="D833" i="114"/>
  <c r="A833" i="114"/>
  <c r="E832" i="114"/>
  <c r="D832" i="114"/>
  <c r="A832" i="114"/>
  <c r="E831" i="114"/>
  <c r="D831" i="114"/>
  <c r="A831" i="114"/>
  <c r="E830" i="114"/>
  <c r="D830" i="114"/>
  <c r="A830" i="114"/>
  <c r="E829" i="114"/>
  <c r="D829" i="114"/>
  <c r="A829" i="114"/>
  <c r="E828" i="114"/>
  <c r="D828" i="114"/>
  <c r="A828" i="114"/>
  <c r="E827" i="114"/>
  <c r="D827" i="114"/>
  <c r="A827" i="114"/>
  <c r="E826" i="114"/>
  <c r="E849" i="114" s="1"/>
  <c r="D826" i="114"/>
  <c r="D849" i="114" s="1"/>
  <c r="A826" i="114"/>
  <c r="E825" i="114"/>
  <c r="D825" i="114"/>
  <c r="A824" i="114"/>
  <c r="G814" i="114"/>
  <c r="F814" i="114"/>
  <c r="C814" i="114"/>
  <c r="B814" i="114"/>
  <c r="E813" i="114"/>
  <c r="D813" i="114"/>
  <c r="A813" i="114"/>
  <c r="E812" i="114"/>
  <c r="D812" i="114"/>
  <c r="A812" i="114"/>
  <c r="E811" i="114"/>
  <c r="D811" i="114"/>
  <c r="A811" i="114"/>
  <c r="E810" i="114"/>
  <c r="D810" i="114"/>
  <c r="A810" i="114"/>
  <c r="E809" i="114"/>
  <c r="D809" i="114"/>
  <c r="A809" i="114"/>
  <c r="E808" i="114"/>
  <c r="D808" i="114"/>
  <c r="A808" i="114"/>
  <c r="E807" i="114"/>
  <c r="D807" i="114"/>
  <c r="A807" i="114"/>
  <c r="E806" i="114"/>
  <c r="D806" i="114"/>
  <c r="A806" i="114"/>
  <c r="E805" i="114"/>
  <c r="D805" i="114"/>
  <c r="A805" i="114"/>
  <c r="E804" i="114"/>
  <c r="D804" i="114"/>
  <c r="A804" i="114"/>
  <c r="E803" i="114"/>
  <c r="D803" i="114"/>
  <c r="A803" i="114"/>
  <c r="E802" i="114"/>
  <c r="D802" i="114"/>
  <c r="E801" i="114"/>
  <c r="D801" i="114"/>
  <c r="A801" i="114"/>
  <c r="A837" i="114" s="1"/>
  <c r="E800" i="114"/>
  <c r="D800" i="114"/>
  <c r="A800" i="114"/>
  <c r="A799" i="114"/>
  <c r="E798" i="114"/>
  <c r="D798" i="114"/>
  <c r="A798" i="114"/>
  <c r="E797" i="114"/>
  <c r="D797" i="114"/>
  <c r="A797" i="114"/>
  <c r="E796" i="114"/>
  <c r="D796" i="114"/>
  <c r="A796" i="114"/>
  <c r="E795" i="114"/>
  <c r="D795" i="114"/>
  <c r="A795" i="114"/>
  <c r="E794" i="114"/>
  <c r="D794" i="114"/>
  <c r="A794" i="114"/>
  <c r="E793" i="114"/>
  <c r="D793" i="114"/>
  <c r="A793" i="114"/>
  <c r="E792" i="114"/>
  <c r="D792" i="114"/>
  <c r="A792" i="114"/>
  <c r="E791" i="114"/>
  <c r="E814" i="114" s="1"/>
  <c r="D791" i="114"/>
  <c r="D814" i="114" s="1"/>
  <c r="A791" i="114"/>
  <c r="E790" i="114"/>
  <c r="D790" i="114"/>
  <c r="A789" i="114"/>
  <c r="G779" i="114"/>
  <c r="F779" i="114"/>
  <c r="C779" i="114"/>
  <c r="B779" i="114"/>
  <c r="E778" i="114"/>
  <c r="D778" i="114"/>
  <c r="A778" i="114"/>
  <c r="E777" i="114"/>
  <c r="D777" i="114"/>
  <c r="A777" i="114"/>
  <c r="E776" i="114"/>
  <c r="D776" i="114"/>
  <c r="A776" i="114"/>
  <c r="E775" i="114"/>
  <c r="D775" i="114"/>
  <c r="A775" i="114"/>
  <c r="E774" i="114"/>
  <c r="D774" i="114"/>
  <c r="A774" i="114"/>
  <c r="E773" i="114"/>
  <c r="D773" i="114"/>
  <c r="A773" i="114"/>
  <c r="E772" i="114"/>
  <c r="D772" i="114"/>
  <c r="A772" i="114"/>
  <c r="E771" i="114"/>
  <c r="D771" i="114"/>
  <c r="A771" i="114"/>
  <c r="E770" i="114"/>
  <c r="D770" i="114"/>
  <c r="A770" i="114"/>
  <c r="E769" i="114"/>
  <c r="D769" i="114"/>
  <c r="A769" i="114"/>
  <c r="E768" i="114"/>
  <c r="D768" i="114"/>
  <c r="A768" i="114"/>
  <c r="E767" i="114"/>
  <c r="D767" i="114"/>
  <c r="E766" i="114"/>
  <c r="D766" i="114"/>
  <c r="A766" i="114"/>
  <c r="A802" i="114" s="1"/>
  <c r="E765" i="114"/>
  <c r="D765" i="114"/>
  <c r="A765" i="114"/>
  <c r="A764" i="114"/>
  <c r="E763" i="114"/>
  <c r="D763" i="114"/>
  <c r="A763" i="114"/>
  <c r="E762" i="114"/>
  <c r="D762" i="114"/>
  <c r="A762" i="114"/>
  <c r="E761" i="114"/>
  <c r="D761" i="114"/>
  <c r="A761" i="114"/>
  <c r="E760" i="114"/>
  <c r="D760" i="114"/>
  <c r="A760" i="114"/>
  <c r="E759" i="114"/>
  <c r="D759" i="114"/>
  <c r="A759" i="114"/>
  <c r="E758" i="114"/>
  <c r="D758" i="114"/>
  <c r="A758" i="114"/>
  <c r="E757" i="114"/>
  <c r="D757" i="114"/>
  <c r="A757" i="114"/>
  <c r="E756" i="114"/>
  <c r="E779" i="114" s="1"/>
  <c r="D756" i="114"/>
  <c r="D779" i="114" s="1"/>
  <c r="A756" i="114"/>
  <c r="E755" i="114"/>
  <c r="D755" i="114"/>
  <c r="A754" i="114"/>
  <c r="G744" i="114"/>
  <c r="F744" i="114"/>
  <c r="C744" i="114"/>
  <c r="B744" i="114"/>
  <c r="E743" i="114"/>
  <c r="D743" i="114"/>
  <c r="A743" i="114"/>
  <c r="E742" i="114"/>
  <c r="D742" i="114"/>
  <c r="A742" i="114"/>
  <c r="E741" i="114"/>
  <c r="D741" i="114"/>
  <c r="A741" i="114"/>
  <c r="E740" i="114"/>
  <c r="D740" i="114"/>
  <c r="A740" i="114"/>
  <c r="E739" i="114"/>
  <c r="D739" i="114"/>
  <c r="A739" i="114"/>
  <c r="E738" i="114"/>
  <c r="D738" i="114"/>
  <c r="A738" i="114"/>
  <c r="E737" i="114"/>
  <c r="D737" i="114"/>
  <c r="A737" i="114"/>
  <c r="E736" i="114"/>
  <c r="D736" i="114"/>
  <c r="A736" i="114"/>
  <c r="E735" i="114"/>
  <c r="D735" i="114"/>
  <c r="A735" i="114"/>
  <c r="E734" i="114"/>
  <c r="D734" i="114"/>
  <c r="A734" i="114"/>
  <c r="E733" i="114"/>
  <c r="D733" i="114"/>
  <c r="A733" i="114"/>
  <c r="E732" i="114"/>
  <c r="D732" i="114"/>
  <c r="E731" i="114"/>
  <c r="D731" i="114"/>
  <c r="A731" i="114"/>
  <c r="A767" i="114" s="1"/>
  <c r="E730" i="114"/>
  <c r="D730" i="114"/>
  <c r="A730" i="114"/>
  <c r="A729" i="114"/>
  <c r="E728" i="114"/>
  <c r="D728" i="114"/>
  <c r="A728" i="114"/>
  <c r="E727" i="114"/>
  <c r="D727" i="114"/>
  <c r="A727" i="114"/>
  <c r="E726" i="114"/>
  <c r="D726" i="114"/>
  <c r="A726" i="114"/>
  <c r="E725" i="114"/>
  <c r="D725" i="114"/>
  <c r="A725" i="114"/>
  <c r="E724" i="114"/>
  <c r="D724" i="114"/>
  <c r="A724" i="114"/>
  <c r="E723" i="114"/>
  <c r="D723" i="114"/>
  <c r="A723" i="114"/>
  <c r="E722" i="114"/>
  <c r="D722" i="114"/>
  <c r="A722" i="114"/>
  <c r="E721" i="114"/>
  <c r="E744" i="114" s="1"/>
  <c r="D721" i="114"/>
  <c r="D744" i="114" s="1"/>
  <c r="A721" i="114"/>
  <c r="E720" i="114"/>
  <c r="D720" i="114"/>
  <c r="A719" i="114"/>
  <c r="G709" i="114"/>
  <c r="F709" i="114"/>
  <c r="C709" i="114"/>
  <c r="B709" i="114"/>
  <c r="E708" i="114"/>
  <c r="D708" i="114"/>
  <c r="A708" i="114"/>
  <c r="E707" i="114"/>
  <c r="D707" i="114"/>
  <c r="A707" i="114"/>
  <c r="E706" i="114"/>
  <c r="D706" i="114"/>
  <c r="A706" i="114"/>
  <c r="E705" i="114"/>
  <c r="D705" i="114"/>
  <c r="A705" i="114"/>
  <c r="E704" i="114"/>
  <c r="D704" i="114"/>
  <c r="A704" i="114"/>
  <c r="E703" i="114"/>
  <c r="D703" i="114"/>
  <c r="A703" i="114"/>
  <c r="E702" i="114"/>
  <c r="D702" i="114"/>
  <c r="A702" i="114"/>
  <c r="E701" i="114"/>
  <c r="D701" i="114"/>
  <c r="A701" i="114"/>
  <c r="E700" i="114"/>
  <c r="D700" i="114"/>
  <c r="A700" i="114"/>
  <c r="E699" i="114"/>
  <c r="D699" i="114"/>
  <c r="A699" i="114"/>
  <c r="E698" i="114"/>
  <c r="D698" i="114"/>
  <c r="A698" i="114"/>
  <c r="E697" i="114"/>
  <c r="D697" i="114"/>
  <c r="E696" i="114"/>
  <c r="D696" i="114"/>
  <c r="A696" i="114"/>
  <c r="A732" i="114" s="1"/>
  <c r="E695" i="114"/>
  <c r="D695" i="114"/>
  <c r="A695" i="114"/>
  <c r="A694" i="114"/>
  <c r="E693" i="114"/>
  <c r="D693" i="114"/>
  <c r="A693" i="114"/>
  <c r="E692" i="114"/>
  <c r="D692" i="114"/>
  <c r="A692" i="114"/>
  <c r="E691" i="114"/>
  <c r="D691" i="114"/>
  <c r="A691" i="114"/>
  <c r="E690" i="114"/>
  <c r="D690" i="114"/>
  <c r="A690" i="114"/>
  <c r="E689" i="114"/>
  <c r="D689" i="114"/>
  <c r="A689" i="114"/>
  <c r="E688" i="114"/>
  <c r="D688" i="114"/>
  <c r="A688" i="114"/>
  <c r="E687" i="114"/>
  <c r="D687" i="114"/>
  <c r="A687" i="114"/>
  <c r="E686" i="114"/>
  <c r="E709" i="114" s="1"/>
  <c r="D686" i="114"/>
  <c r="D709" i="114" s="1"/>
  <c r="A686" i="114"/>
  <c r="E685" i="114"/>
  <c r="D685" i="114"/>
  <c r="A684" i="114"/>
  <c r="G674" i="114"/>
  <c r="F674" i="114"/>
  <c r="C674" i="114"/>
  <c r="B674" i="114"/>
  <c r="E673" i="114"/>
  <c r="D673" i="114"/>
  <c r="A673" i="114"/>
  <c r="E672" i="114"/>
  <c r="D672" i="114"/>
  <c r="A672" i="114"/>
  <c r="E671" i="114"/>
  <c r="D671" i="114"/>
  <c r="A671" i="114"/>
  <c r="E670" i="114"/>
  <c r="D670" i="114"/>
  <c r="A670" i="114"/>
  <c r="E669" i="114"/>
  <c r="D669" i="114"/>
  <c r="A669" i="114"/>
  <c r="E668" i="114"/>
  <c r="D668" i="114"/>
  <c r="A668" i="114"/>
  <c r="E667" i="114"/>
  <c r="D667" i="114"/>
  <c r="A667" i="114"/>
  <c r="E666" i="114"/>
  <c r="D666" i="114"/>
  <c r="A666" i="114"/>
  <c r="E665" i="114"/>
  <c r="D665" i="114"/>
  <c r="A665" i="114"/>
  <c r="E664" i="114"/>
  <c r="D664" i="114"/>
  <c r="A664" i="114"/>
  <c r="E663" i="114"/>
  <c r="D663" i="114"/>
  <c r="A663" i="114"/>
  <c r="E662" i="114"/>
  <c r="D662" i="114"/>
  <c r="E661" i="114"/>
  <c r="D661" i="114"/>
  <c r="A661" i="114"/>
  <c r="A697" i="114" s="1"/>
  <c r="E660" i="114"/>
  <c r="D660" i="114"/>
  <c r="A660" i="114"/>
  <c r="A659" i="114"/>
  <c r="E658" i="114"/>
  <c r="D658" i="114"/>
  <c r="A658" i="114"/>
  <c r="E657" i="114"/>
  <c r="D657" i="114"/>
  <c r="A657" i="114"/>
  <c r="E656" i="114"/>
  <c r="D656" i="114"/>
  <c r="A656" i="114"/>
  <c r="E655" i="114"/>
  <c r="D655" i="114"/>
  <c r="A655" i="114"/>
  <c r="E654" i="114"/>
  <c r="D654" i="114"/>
  <c r="A654" i="114"/>
  <c r="E653" i="114"/>
  <c r="D653" i="114"/>
  <c r="A653" i="114"/>
  <c r="E652" i="114"/>
  <c r="D652" i="114"/>
  <c r="A652" i="114"/>
  <c r="E651" i="114"/>
  <c r="E674" i="114" s="1"/>
  <c r="D651" i="114"/>
  <c r="D674" i="114" s="1"/>
  <c r="A651" i="114"/>
  <c r="E650" i="114"/>
  <c r="D650" i="114"/>
  <c r="A649" i="114"/>
  <c r="G639" i="114"/>
  <c r="F639" i="114"/>
  <c r="C639" i="114"/>
  <c r="B639" i="114"/>
  <c r="E638" i="114"/>
  <c r="D638" i="114"/>
  <c r="A638" i="114"/>
  <c r="E637" i="114"/>
  <c r="D637" i="114"/>
  <c r="A637" i="114"/>
  <c r="E636" i="114"/>
  <c r="D636" i="114"/>
  <c r="A636" i="114"/>
  <c r="E635" i="114"/>
  <c r="D635" i="114"/>
  <c r="A635" i="114"/>
  <c r="E634" i="114"/>
  <c r="D634" i="114"/>
  <c r="A634" i="114"/>
  <c r="E633" i="114"/>
  <c r="D633" i="114"/>
  <c r="A633" i="114"/>
  <c r="E632" i="114"/>
  <c r="D632" i="114"/>
  <c r="A632" i="114"/>
  <c r="E631" i="114"/>
  <c r="D631" i="114"/>
  <c r="A631" i="114"/>
  <c r="E630" i="114"/>
  <c r="D630" i="114"/>
  <c r="A630" i="114"/>
  <c r="E629" i="114"/>
  <c r="D629" i="114"/>
  <c r="A629" i="114"/>
  <c r="E628" i="114"/>
  <c r="D628" i="114"/>
  <c r="A628" i="114"/>
  <c r="E627" i="114"/>
  <c r="D627" i="114"/>
  <c r="E626" i="114"/>
  <c r="D626" i="114"/>
  <c r="A626" i="114"/>
  <c r="A662" i="114" s="1"/>
  <c r="E625" i="114"/>
  <c r="D625" i="114"/>
  <c r="A625" i="114"/>
  <c r="A624" i="114"/>
  <c r="E623" i="114"/>
  <c r="D623" i="114"/>
  <c r="A623" i="114"/>
  <c r="E622" i="114"/>
  <c r="D622" i="114"/>
  <c r="A622" i="114"/>
  <c r="E621" i="114"/>
  <c r="D621" i="114"/>
  <c r="A621" i="114"/>
  <c r="E620" i="114"/>
  <c r="D620" i="114"/>
  <c r="A620" i="114"/>
  <c r="E619" i="114"/>
  <c r="D619" i="114"/>
  <c r="A619" i="114"/>
  <c r="E618" i="114"/>
  <c r="D618" i="114"/>
  <c r="A618" i="114"/>
  <c r="E617" i="114"/>
  <c r="D617" i="114"/>
  <c r="A617" i="114"/>
  <c r="E616" i="114"/>
  <c r="E639" i="114" s="1"/>
  <c r="D616" i="114"/>
  <c r="D639" i="114" s="1"/>
  <c r="A616" i="114"/>
  <c r="E615" i="114"/>
  <c r="D615" i="114"/>
  <c r="A614" i="114"/>
  <c r="G604" i="114"/>
  <c r="F604" i="114"/>
  <c r="C604" i="114"/>
  <c r="B604" i="114"/>
  <c r="E603" i="114"/>
  <c r="D603" i="114"/>
  <c r="A603" i="114"/>
  <c r="E602" i="114"/>
  <c r="D602" i="114"/>
  <c r="A602" i="114"/>
  <c r="E601" i="114"/>
  <c r="D601" i="114"/>
  <c r="A601" i="114"/>
  <c r="E600" i="114"/>
  <c r="D600" i="114"/>
  <c r="A600" i="114"/>
  <c r="E599" i="114"/>
  <c r="D599" i="114"/>
  <c r="A599" i="114"/>
  <c r="E598" i="114"/>
  <c r="D598" i="114"/>
  <c r="A598" i="114"/>
  <c r="E597" i="114"/>
  <c r="D597" i="114"/>
  <c r="A597" i="114"/>
  <c r="E596" i="114"/>
  <c r="D596" i="114"/>
  <c r="A596" i="114"/>
  <c r="E595" i="114"/>
  <c r="D595" i="114"/>
  <c r="A595" i="114"/>
  <c r="E594" i="114"/>
  <c r="D594" i="114"/>
  <c r="A594" i="114"/>
  <c r="E593" i="114"/>
  <c r="D593" i="114"/>
  <c r="A593" i="114"/>
  <c r="E592" i="114"/>
  <c r="D592" i="114"/>
  <c r="E591" i="114"/>
  <c r="D591" i="114"/>
  <c r="A591" i="114"/>
  <c r="A627" i="114" s="1"/>
  <c r="E590" i="114"/>
  <c r="D590" i="114"/>
  <c r="A590" i="114"/>
  <c r="A589" i="114"/>
  <c r="E588" i="114"/>
  <c r="D588" i="114"/>
  <c r="A588" i="114"/>
  <c r="E587" i="114"/>
  <c r="D587" i="114"/>
  <c r="A587" i="114"/>
  <c r="E586" i="114"/>
  <c r="D586" i="114"/>
  <c r="A586" i="114"/>
  <c r="E585" i="114"/>
  <c r="D585" i="114"/>
  <c r="A585" i="114"/>
  <c r="E584" i="114"/>
  <c r="D584" i="114"/>
  <c r="A584" i="114"/>
  <c r="E583" i="114"/>
  <c r="D583" i="114"/>
  <c r="A583" i="114"/>
  <c r="E582" i="114"/>
  <c r="D582" i="114"/>
  <c r="A582" i="114"/>
  <c r="E581" i="114"/>
  <c r="E604" i="114" s="1"/>
  <c r="D581" i="114"/>
  <c r="D604" i="114" s="1"/>
  <c r="A581" i="114"/>
  <c r="E580" i="114"/>
  <c r="D580" i="114"/>
  <c r="A579" i="114"/>
  <c r="G569" i="114"/>
  <c r="F569" i="114"/>
  <c r="C569" i="114"/>
  <c r="B569" i="114"/>
  <c r="E568" i="114"/>
  <c r="D568" i="114"/>
  <c r="A568" i="114"/>
  <c r="E567" i="114"/>
  <c r="D567" i="114"/>
  <c r="A567" i="114"/>
  <c r="E566" i="114"/>
  <c r="D566" i="114"/>
  <c r="A566" i="114"/>
  <c r="E565" i="114"/>
  <c r="D565" i="114"/>
  <c r="A565" i="114"/>
  <c r="E564" i="114"/>
  <c r="D564" i="114"/>
  <c r="A564" i="114"/>
  <c r="E563" i="114"/>
  <c r="D563" i="114"/>
  <c r="A563" i="114"/>
  <c r="E562" i="114"/>
  <c r="D562" i="114"/>
  <c r="A562" i="114"/>
  <c r="E561" i="114"/>
  <c r="D561" i="114"/>
  <c r="A561" i="114"/>
  <c r="E560" i="114"/>
  <c r="D560" i="114"/>
  <c r="A560" i="114"/>
  <c r="E559" i="114"/>
  <c r="D559" i="114"/>
  <c r="A559" i="114"/>
  <c r="E558" i="114"/>
  <c r="D558" i="114"/>
  <c r="A558" i="114"/>
  <c r="E557" i="114"/>
  <c r="D557" i="114"/>
  <c r="E556" i="114"/>
  <c r="D556" i="114"/>
  <c r="A556" i="114"/>
  <c r="A592" i="114" s="1"/>
  <c r="E555" i="114"/>
  <c r="D555" i="114"/>
  <c r="A555" i="114"/>
  <c r="A554" i="114"/>
  <c r="E553" i="114"/>
  <c r="D553" i="114"/>
  <c r="A553" i="114"/>
  <c r="E552" i="114"/>
  <c r="D552" i="114"/>
  <c r="A552" i="114"/>
  <c r="E551" i="114"/>
  <c r="D551" i="114"/>
  <c r="A551" i="114"/>
  <c r="E550" i="114"/>
  <c r="D550" i="114"/>
  <c r="A550" i="114"/>
  <c r="E549" i="114"/>
  <c r="D549" i="114"/>
  <c r="A549" i="114"/>
  <c r="E548" i="114"/>
  <c r="D548" i="114"/>
  <c r="A548" i="114"/>
  <c r="E547" i="114"/>
  <c r="D547" i="114"/>
  <c r="A547" i="114"/>
  <c r="E546" i="114"/>
  <c r="E569" i="114" s="1"/>
  <c r="D546" i="114"/>
  <c r="D569" i="114" s="1"/>
  <c r="A546" i="114"/>
  <c r="E545" i="114"/>
  <c r="D545" i="114"/>
  <c r="A544" i="114"/>
  <c r="G534" i="114"/>
  <c r="F534" i="114"/>
  <c r="C534" i="114"/>
  <c r="B534" i="114"/>
  <c r="E533" i="114"/>
  <c r="D533" i="114"/>
  <c r="A533" i="114"/>
  <c r="E532" i="114"/>
  <c r="D532" i="114"/>
  <c r="A532" i="114"/>
  <c r="E531" i="114"/>
  <c r="D531" i="114"/>
  <c r="A531" i="114"/>
  <c r="E530" i="114"/>
  <c r="D530" i="114"/>
  <c r="A530" i="114"/>
  <c r="E529" i="114"/>
  <c r="D529" i="114"/>
  <c r="A529" i="114"/>
  <c r="E528" i="114"/>
  <c r="D528" i="114"/>
  <c r="A528" i="114"/>
  <c r="E527" i="114"/>
  <c r="D527" i="114"/>
  <c r="A527" i="114"/>
  <c r="E526" i="114"/>
  <c r="D526" i="114"/>
  <c r="A526" i="114"/>
  <c r="E525" i="114"/>
  <c r="D525" i="114"/>
  <c r="A525" i="114"/>
  <c r="E524" i="114"/>
  <c r="D524" i="114"/>
  <c r="A524" i="114"/>
  <c r="E523" i="114"/>
  <c r="D523" i="114"/>
  <c r="A523" i="114"/>
  <c r="E522" i="114"/>
  <c r="D522" i="114"/>
  <c r="E521" i="114"/>
  <c r="D521" i="114"/>
  <c r="A521" i="114"/>
  <c r="A557" i="114" s="1"/>
  <c r="E520" i="114"/>
  <c r="D520" i="114"/>
  <c r="A520" i="114"/>
  <c r="A519" i="114"/>
  <c r="E518" i="114"/>
  <c r="D518" i="114"/>
  <c r="A518" i="114"/>
  <c r="E517" i="114"/>
  <c r="D517" i="114"/>
  <c r="A517" i="114"/>
  <c r="E516" i="114"/>
  <c r="D516" i="114"/>
  <c r="A516" i="114"/>
  <c r="E515" i="114"/>
  <c r="D515" i="114"/>
  <c r="A515" i="114"/>
  <c r="E514" i="114"/>
  <c r="D514" i="114"/>
  <c r="A514" i="114"/>
  <c r="E513" i="114"/>
  <c r="D513" i="114"/>
  <c r="A513" i="114"/>
  <c r="E512" i="114"/>
  <c r="D512" i="114"/>
  <c r="A512" i="114"/>
  <c r="E511" i="114"/>
  <c r="E534" i="114" s="1"/>
  <c r="D511" i="114"/>
  <c r="D534" i="114" s="1"/>
  <c r="A511" i="114"/>
  <c r="E510" i="114"/>
  <c r="D510" i="114"/>
  <c r="A509" i="114"/>
  <c r="G498" i="114"/>
  <c r="F498" i="114"/>
  <c r="C498" i="114"/>
  <c r="B498" i="114"/>
  <c r="E497" i="114"/>
  <c r="D497" i="114"/>
  <c r="A497" i="114"/>
  <c r="E496" i="114"/>
  <c r="D496" i="114"/>
  <c r="A496" i="114"/>
  <c r="E495" i="114"/>
  <c r="D495" i="114"/>
  <c r="A495" i="114"/>
  <c r="E494" i="114"/>
  <c r="D494" i="114"/>
  <c r="A494" i="114"/>
  <c r="E493" i="114"/>
  <c r="D493" i="114"/>
  <c r="A493" i="114"/>
  <c r="E492" i="114"/>
  <c r="D492" i="114"/>
  <c r="A492" i="114"/>
  <c r="E491" i="114"/>
  <c r="D491" i="114"/>
  <c r="A491" i="114"/>
  <c r="E490" i="114"/>
  <c r="D490" i="114"/>
  <c r="A490" i="114"/>
  <c r="E489" i="114"/>
  <c r="D489" i="114"/>
  <c r="A489" i="114"/>
  <c r="E488" i="114"/>
  <c r="D488" i="114"/>
  <c r="A488" i="114"/>
  <c r="E487" i="114"/>
  <c r="D487" i="114"/>
  <c r="A487" i="114"/>
  <c r="E486" i="114"/>
  <c r="D486" i="114"/>
  <c r="E485" i="114"/>
  <c r="D485" i="114"/>
  <c r="A485" i="114"/>
  <c r="E484" i="114"/>
  <c r="D484" i="114"/>
  <c r="A484" i="114"/>
  <c r="A483" i="114"/>
  <c r="E482" i="114"/>
  <c r="D482" i="114"/>
  <c r="A482" i="114"/>
  <c r="E481" i="114"/>
  <c r="D481" i="114"/>
  <c r="A481" i="114"/>
  <c r="E480" i="114"/>
  <c r="D480" i="114"/>
  <c r="A480" i="114"/>
  <c r="E479" i="114"/>
  <c r="D479" i="114"/>
  <c r="A479" i="114"/>
  <c r="E478" i="114"/>
  <c r="D478" i="114"/>
  <c r="A478" i="114"/>
  <c r="E477" i="114"/>
  <c r="D477" i="114"/>
  <c r="A477" i="114"/>
  <c r="E476" i="114"/>
  <c r="D476" i="114"/>
  <c r="A476" i="114"/>
  <c r="E475" i="114"/>
  <c r="E498" i="114" s="1"/>
  <c r="D475" i="114"/>
  <c r="D498" i="114" s="1"/>
  <c r="A475" i="114"/>
  <c r="E474" i="114"/>
  <c r="D474" i="114"/>
  <c r="A473" i="114"/>
  <c r="G462" i="114"/>
  <c r="F462" i="114"/>
  <c r="C462" i="114"/>
  <c r="B462" i="114"/>
  <c r="E461" i="114"/>
  <c r="D461" i="114"/>
  <c r="A461" i="114"/>
  <c r="E460" i="114"/>
  <c r="D460" i="114"/>
  <c r="A460" i="114"/>
  <c r="E459" i="114"/>
  <c r="D459" i="114"/>
  <c r="A459" i="114"/>
  <c r="E458" i="114"/>
  <c r="D458" i="114"/>
  <c r="A458" i="114"/>
  <c r="E457" i="114"/>
  <c r="D457" i="114"/>
  <c r="A457" i="114"/>
  <c r="E456" i="114"/>
  <c r="D456" i="114"/>
  <c r="A456" i="114"/>
  <c r="E455" i="114"/>
  <c r="D455" i="114"/>
  <c r="A455" i="114"/>
  <c r="E454" i="114"/>
  <c r="D454" i="114"/>
  <c r="A454" i="114"/>
  <c r="E453" i="114"/>
  <c r="D453" i="114"/>
  <c r="A453" i="114"/>
  <c r="E452" i="114"/>
  <c r="D452" i="114"/>
  <c r="A452" i="114"/>
  <c r="E451" i="114"/>
  <c r="D451" i="114"/>
  <c r="A451" i="114"/>
  <c r="E450" i="114"/>
  <c r="D450" i="114"/>
  <c r="E449" i="114"/>
  <c r="D449" i="114"/>
  <c r="A449" i="114"/>
  <c r="E448" i="114"/>
  <c r="D448" i="114"/>
  <c r="A448" i="114"/>
  <c r="A447" i="114"/>
  <c r="E446" i="114"/>
  <c r="D446" i="114"/>
  <c r="A446" i="114"/>
  <c r="E445" i="114"/>
  <c r="D445" i="114"/>
  <c r="A445" i="114"/>
  <c r="E444" i="114"/>
  <c r="D444" i="114"/>
  <c r="A444" i="114"/>
  <c r="E443" i="114"/>
  <c r="D443" i="114"/>
  <c r="A443" i="114"/>
  <c r="E442" i="114"/>
  <c r="D442" i="114"/>
  <c r="A442" i="114"/>
  <c r="E441" i="114"/>
  <c r="D441" i="114"/>
  <c r="A441" i="114"/>
  <c r="E440" i="114"/>
  <c r="D440" i="114"/>
  <c r="A440" i="114"/>
  <c r="E439" i="114"/>
  <c r="E462" i="114" s="1"/>
  <c r="D439" i="114"/>
  <c r="D462" i="114" s="1"/>
  <c r="A439" i="114"/>
  <c r="E438" i="114"/>
  <c r="D438" i="114"/>
  <c r="A437" i="114"/>
  <c r="G426" i="114"/>
  <c r="F426" i="114"/>
  <c r="C426" i="114"/>
  <c r="B426" i="114"/>
  <c r="E425" i="114"/>
  <c r="D425" i="114"/>
  <c r="A425" i="114"/>
  <c r="E424" i="114"/>
  <c r="D424" i="114"/>
  <c r="A424" i="114"/>
  <c r="E423" i="114"/>
  <c r="D423" i="114"/>
  <c r="A423" i="114"/>
  <c r="E422" i="114"/>
  <c r="D422" i="114"/>
  <c r="A422" i="114"/>
  <c r="E421" i="114"/>
  <c r="D421" i="114"/>
  <c r="A421" i="114"/>
  <c r="E420" i="114"/>
  <c r="D420" i="114"/>
  <c r="A420" i="114"/>
  <c r="E419" i="114"/>
  <c r="D419" i="114"/>
  <c r="A419" i="114"/>
  <c r="E418" i="114"/>
  <c r="D418" i="114"/>
  <c r="A418" i="114"/>
  <c r="E417" i="114"/>
  <c r="D417" i="114"/>
  <c r="A417" i="114"/>
  <c r="E416" i="114"/>
  <c r="D416" i="114"/>
  <c r="A416" i="114"/>
  <c r="E415" i="114"/>
  <c r="D415" i="114"/>
  <c r="A415" i="114"/>
  <c r="E414" i="114"/>
  <c r="D414" i="114"/>
  <c r="E413" i="114"/>
  <c r="D413" i="114"/>
  <c r="A413" i="114"/>
  <c r="E412" i="114"/>
  <c r="D412" i="114"/>
  <c r="A412" i="114"/>
  <c r="A411" i="114"/>
  <c r="E410" i="114"/>
  <c r="D410" i="114"/>
  <c r="A410" i="114"/>
  <c r="E409" i="114"/>
  <c r="D409" i="114"/>
  <c r="A409" i="114"/>
  <c r="E408" i="114"/>
  <c r="D408" i="114"/>
  <c r="A408" i="114"/>
  <c r="E407" i="114"/>
  <c r="D407" i="114"/>
  <c r="A407" i="114"/>
  <c r="E406" i="114"/>
  <c r="D406" i="114"/>
  <c r="A406" i="114"/>
  <c r="E405" i="114"/>
  <c r="D405" i="114"/>
  <c r="A405" i="114"/>
  <c r="E404" i="114"/>
  <c r="D404" i="114"/>
  <c r="A404" i="114"/>
  <c r="E403" i="114"/>
  <c r="E426" i="114" s="1"/>
  <c r="D403" i="114"/>
  <c r="D426" i="114" s="1"/>
  <c r="A403" i="114"/>
  <c r="E402" i="114"/>
  <c r="D402" i="114"/>
  <c r="A401" i="114"/>
  <c r="G390" i="114"/>
  <c r="F390" i="114"/>
  <c r="C390" i="114"/>
  <c r="B390" i="114"/>
  <c r="E389" i="114"/>
  <c r="D389" i="114"/>
  <c r="A389" i="114"/>
  <c r="E388" i="114"/>
  <c r="D388" i="114"/>
  <c r="A388" i="114"/>
  <c r="E387" i="114"/>
  <c r="D387" i="114"/>
  <c r="A387" i="114"/>
  <c r="E386" i="114"/>
  <c r="D386" i="114"/>
  <c r="A386" i="114"/>
  <c r="E385" i="114"/>
  <c r="D385" i="114"/>
  <c r="A385" i="114"/>
  <c r="E384" i="114"/>
  <c r="D384" i="114"/>
  <c r="A384" i="114"/>
  <c r="E383" i="114"/>
  <c r="D383" i="114"/>
  <c r="A383" i="114"/>
  <c r="E382" i="114"/>
  <c r="D382" i="114"/>
  <c r="A382" i="114"/>
  <c r="E381" i="114"/>
  <c r="D381" i="114"/>
  <c r="A381" i="114"/>
  <c r="E380" i="114"/>
  <c r="D380" i="114"/>
  <c r="A380" i="114"/>
  <c r="E379" i="114"/>
  <c r="D379" i="114"/>
  <c r="A379" i="114"/>
  <c r="E378" i="114"/>
  <c r="D378" i="114"/>
  <c r="E377" i="114"/>
  <c r="D377" i="114"/>
  <c r="A377" i="114"/>
  <c r="E376" i="114"/>
  <c r="D376" i="114"/>
  <c r="A376" i="114"/>
  <c r="A375" i="114"/>
  <c r="E374" i="114"/>
  <c r="D374" i="114"/>
  <c r="A374" i="114"/>
  <c r="E373" i="114"/>
  <c r="D373" i="114"/>
  <c r="A373" i="114"/>
  <c r="E372" i="114"/>
  <c r="D372" i="114"/>
  <c r="A372" i="114"/>
  <c r="E371" i="114"/>
  <c r="D371" i="114"/>
  <c r="A371" i="114"/>
  <c r="E370" i="114"/>
  <c r="D370" i="114"/>
  <c r="A370" i="114"/>
  <c r="E369" i="114"/>
  <c r="D369" i="114"/>
  <c r="A369" i="114"/>
  <c r="E368" i="114"/>
  <c r="D368" i="114"/>
  <c r="A368" i="114"/>
  <c r="E367" i="114"/>
  <c r="E390" i="114" s="1"/>
  <c r="D367" i="114"/>
  <c r="D390" i="114" s="1"/>
  <c r="A367" i="114"/>
  <c r="E366" i="114"/>
  <c r="D366" i="114"/>
  <c r="A365" i="114"/>
  <c r="G354" i="114"/>
  <c r="F354" i="114"/>
  <c r="C354" i="114"/>
  <c r="B354" i="114"/>
  <c r="E353" i="114"/>
  <c r="D353" i="114"/>
  <c r="A353" i="114"/>
  <c r="E352" i="114"/>
  <c r="D352" i="114"/>
  <c r="A352" i="114"/>
  <c r="E351" i="114"/>
  <c r="D351" i="114"/>
  <c r="A351" i="114"/>
  <c r="E350" i="114"/>
  <c r="D350" i="114"/>
  <c r="A350" i="114"/>
  <c r="E349" i="114"/>
  <c r="D349" i="114"/>
  <c r="A349" i="114"/>
  <c r="E348" i="114"/>
  <c r="D348" i="114"/>
  <c r="A348" i="114"/>
  <c r="E347" i="114"/>
  <c r="D347" i="114"/>
  <c r="A347" i="114"/>
  <c r="E346" i="114"/>
  <c r="D346" i="114"/>
  <c r="A346" i="114"/>
  <c r="E345" i="114"/>
  <c r="D345" i="114"/>
  <c r="A345" i="114"/>
  <c r="E344" i="114"/>
  <c r="D344" i="114"/>
  <c r="A344" i="114"/>
  <c r="E343" i="114"/>
  <c r="D343" i="114"/>
  <c r="A343" i="114"/>
  <c r="E342" i="114"/>
  <c r="D342" i="114"/>
  <c r="E341" i="114"/>
  <c r="D341" i="114"/>
  <c r="A341" i="114"/>
  <c r="E340" i="114"/>
  <c r="D340" i="114"/>
  <c r="A340" i="114"/>
  <c r="A339" i="114"/>
  <c r="E338" i="114"/>
  <c r="D338" i="114"/>
  <c r="A338" i="114"/>
  <c r="E337" i="114"/>
  <c r="D337" i="114"/>
  <c r="A337" i="114"/>
  <c r="E336" i="114"/>
  <c r="D336" i="114"/>
  <c r="A336" i="114"/>
  <c r="E335" i="114"/>
  <c r="D335" i="114"/>
  <c r="A335" i="114"/>
  <c r="E334" i="114"/>
  <c r="D334" i="114"/>
  <c r="A334" i="114"/>
  <c r="E333" i="114"/>
  <c r="D333" i="114"/>
  <c r="A333" i="114"/>
  <c r="E332" i="114"/>
  <c r="D332" i="114"/>
  <c r="A332" i="114"/>
  <c r="E331" i="114"/>
  <c r="E354" i="114" s="1"/>
  <c r="D331" i="114"/>
  <c r="D354" i="114" s="1"/>
  <c r="A331" i="114"/>
  <c r="E330" i="114"/>
  <c r="D330" i="114"/>
  <c r="A329" i="114"/>
  <c r="G318" i="114"/>
  <c r="F318" i="114"/>
  <c r="C318" i="114"/>
  <c r="B318" i="114"/>
  <c r="E317" i="114"/>
  <c r="D317" i="114"/>
  <c r="A317" i="114"/>
  <c r="E316" i="114"/>
  <c r="D316" i="114"/>
  <c r="A316" i="114"/>
  <c r="E315" i="114"/>
  <c r="D315" i="114"/>
  <c r="A315" i="114"/>
  <c r="E314" i="114"/>
  <c r="D314" i="114"/>
  <c r="A314" i="114"/>
  <c r="E313" i="114"/>
  <c r="D313" i="114"/>
  <c r="A313" i="114"/>
  <c r="E312" i="114"/>
  <c r="D312" i="114"/>
  <c r="A312" i="114"/>
  <c r="E311" i="114"/>
  <c r="D311" i="114"/>
  <c r="A311" i="114"/>
  <c r="E310" i="114"/>
  <c r="D310" i="114"/>
  <c r="A310" i="114"/>
  <c r="E309" i="114"/>
  <c r="D309" i="114"/>
  <c r="A309" i="114"/>
  <c r="E308" i="114"/>
  <c r="D308" i="114"/>
  <c r="A308" i="114"/>
  <c r="E307" i="114"/>
  <c r="D307" i="114"/>
  <c r="A307" i="114"/>
  <c r="E306" i="114"/>
  <c r="D306" i="114"/>
  <c r="E305" i="114"/>
  <c r="D305" i="114"/>
  <c r="A305" i="114"/>
  <c r="E304" i="114"/>
  <c r="D304" i="114"/>
  <c r="A304" i="114"/>
  <c r="A303" i="114"/>
  <c r="E302" i="114"/>
  <c r="D302" i="114"/>
  <c r="A302" i="114"/>
  <c r="E301" i="114"/>
  <c r="D301" i="114"/>
  <c r="A301" i="114"/>
  <c r="E300" i="114"/>
  <c r="D300" i="114"/>
  <c r="A300" i="114"/>
  <c r="E299" i="114"/>
  <c r="D299" i="114"/>
  <c r="A299" i="114"/>
  <c r="E298" i="114"/>
  <c r="D298" i="114"/>
  <c r="A298" i="114"/>
  <c r="E297" i="114"/>
  <c r="D297" i="114"/>
  <c r="A297" i="114"/>
  <c r="E296" i="114"/>
  <c r="D296" i="114"/>
  <c r="A296" i="114"/>
  <c r="E295" i="114"/>
  <c r="E318" i="114" s="1"/>
  <c r="D295" i="114"/>
  <c r="D318" i="114" s="1"/>
  <c r="A295" i="114"/>
  <c r="E294" i="114"/>
  <c r="D294" i="114"/>
  <c r="A293" i="114"/>
  <c r="G282" i="114"/>
  <c r="F282" i="114"/>
  <c r="C282" i="114"/>
  <c r="B282" i="114"/>
  <c r="E281" i="114"/>
  <c r="D281" i="114"/>
  <c r="A281" i="114"/>
  <c r="E280" i="114"/>
  <c r="D280" i="114"/>
  <c r="A280" i="114"/>
  <c r="E279" i="114"/>
  <c r="D279" i="114"/>
  <c r="A279" i="114"/>
  <c r="E278" i="114"/>
  <c r="D278" i="114"/>
  <c r="A278" i="114"/>
  <c r="E277" i="114"/>
  <c r="D277" i="114"/>
  <c r="A277" i="114"/>
  <c r="E276" i="114"/>
  <c r="D276" i="114"/>
  <c r="A276" i="114"/>
  <c r="E275" i="114"/>
  <c r="D275" i="114"/>
  <c r="A275" i="114"/>
  <c r="E274" i="114"/>
  <c r="D274" i="114"/>
  <c r="A274" i="114"/>
  <c r="E273" i="114"/>
  <c r="D273" i="114"/>
  <c r="A273" i="114"/>
  <c r="E272" i="114"/>
  <c r="D272" i="114"/>
  <c r="A272" i="114"/>
  <c r="E271" i="114"/>
  <c r="D271" i="114"/>
  <c r="A271" i="114"/>
  <c r="E270" i="114"/>
  <c r="D270" i="114"/>
  <c r="E269" i="114"/>
  <c r="D269" i="114"/>
  <c r="A269" i="114"/>
  <c r="E268" i="114"/>
  <c r="D268" i="114"/>
  <c r="A268" i="114"/>
  <c r="A267" i="114"/>
  <c r="E266" i="114"/>
  <c r="D266" i="114"/>
  <c r="A266" i="114"/>
  <c r="E265" i="114"/>
  <c r="D265" i="114"/>
  <c r="A265" i="114"/>
  <c r="E264" i="114"/>
  <c r="D264" i="114"/>
  <c r="A264" i="114"/>
  <c r="E263" i="114"/>
  <c r="D263" i="114"/>
  <c r="A263" i="114"/>
  <c r="E262" i="114"/>
  <c r="D262" i="114"/>
  <c r="A262" i="114"/>
  <c r="E261" i="114"/>
  <c r="D261" i="114"/>
  <c r="A261" i="114"/>
  <c r="E260" i="114"/>
  <c r="D260" i="114"/>
  <c r="A260" i="114"/>
  <c r="E259" i="114"/>
  <c r="E282" i="114" s="1"/>
  <c r="D259" i="114"/>
  <c r="D282" i="114" s="1"/>
  <c r="A259" i="114"/>
  <c r="E258" i="114"/>
  <c r="D258" i="114"/>
  <c r="A257" i="114"/>
  <c r="G246" i="114"/>
  <c r="F246" i="114"/>
  <c r="C246" i="114"/>
  <c r="B246" i="114"/>
  <c r="E245" i="114"/>
  <c r="D245" i="114"/>
  <c r="A245" i="114"/>
  <c r="E244" i="114"/>
  <c r="D244" i="114"/>
  <c r="A244" i="114"/>
  <c r="E243" i="114"/>
  <c r="D243" i="114"/>
  <c r="A243" i="114"/>
  <c r="E242" i="114"/>
  <c r="D242" i="114"/>
  <c r="A242" i="114"/>
  <c r="E241" i="114"/>
  <c r="D241" i="114"/>
  <c r="A241" i="114"/>
  <c r="E240" i="114"/>
  <c r="D240" i="114"/>
  <c r="A240" i="114"/>
  <c r="E239" i="114"/>
  <c r="D239" i="114"/>
  <c r="A239" i="114"/>
  <c r="E238" i="114"/>
  <c r="D238" i="114"/>
  <c r="A238" i="114"/>
  <c r="E237" i="114"/>
  <c r="D237" i="114"/>
  <c r="A237" i="114"/>
  <c r="E236" i="114"/>
  <c r="D236" i="114"/>
  <c r="A236" i="114"/>
  <c r="E235" i="114"/>
  <c r="D235" i="114"/>
  <c r="A235" i="114"/>
  <c r="E234" i="114"/>
  <c r="D234" i="114"/>
  <c r="E233" i="114"/>
  <c r="D233" i="114"/>
  <c r="A233" i="114"/>
  <c r="E232" i="114"/>
  <c r="D232" i="114"/>
  <c r="A232" i="114"/>
  <c r="A231" i="114"/>
  <c r="E230" i="114"/>
  <c r="D230" i="114"/>
  <c r="A230" i="114"/>
  <c r="E229" i="114"/>
  <c r="D229" i="114"/>
  <c r="A229" i="114"/>
  <c r="E228" i="114"/>
  <c r="D228" i="114"/>
  <c r="A228" i="114"/>
  <c r="E227" i="114"/>
  <c r="D227" i="114"/>
  <c r="A227" i="114"/>
  <c r="E226" i="114"/>
  <c r="D226" i="114"/>
  <c r="A226" i="114"/>
  <c r="E225" i="114"/>
  <c r="D225" i="114"/>
  <c r="A225" i="114"/>
  <c r="E224" i="114"/>
  <c r="D224" i="114"/>
  <c r="A224" i="114"/>
  <c r="E223" i="114"/>
  <c r="E246" i="114" s="1"/>
  <c r="D223" i="114"/>
  <c r="D246" i="114" s="1"/>
  <c r="A223" i="114"/>
  <c r="E222" i="114"/>
  <c r="D222" i="114"/>
  <c r="A221" i="114"/>
  <c r="G210" i="114"/>
  <c r="F210" i="114"/>
  <c r="C210" i="114"/>
  <c r="B210" i="114"/>
  <c r="E209" i="114"/>
  <c r="D209" i="114"/>
  <c r="A209" i="114"/>
  <c r="E208" i="114"/>
  <c r="D208" i="114"/>
  <c r="A208" i="114"/>
  <c r="E207" i="114"/>
  <c r="D207" i="114"/>
  <c r="A207" i="114"/>
  <c r="E206" i="114"/>
  <c r="D206" i="114"/>
  <c r="A206" i="114"/>
  <c r="E205" i="114"/>
  <c r="D205" i="114"/>
  <c r="A205" i="114"/>
  <c r="E204" i="114"/>
  <c r="D204" i="114"/>
  <c r="A204" i="114"/>
  <c r="E203" i="114"/>
  <c r="D203" i="114"/>
  <c r="A203" i="114"/>
  <c r="E202" i="114"/>
  <c r="D202" i="114"/>
  <c r="A202" i="114"/>
  <c r="E201" i="114"/>
  <c r="D201" i="114"/>
  <c r="A201" i="114"/>
  <c r="E200" i="114"/>
  <c r="D200" i="114"/>
  <c r="A200" i="114"/>
  <c r="E199" i="114"/>
  <c r="D199" i="114"/>
  <c r="A199" i="114"/>
  <c r="E198" i="114"/>
  <c r="D198" i="114"/>
  <c r="E197" i="114"/>
  <c r="D197" i="114"/>
  <c r="A197" i="114"/>
  <c r="E196" i="114"/>
  <c r="D196" i="114"/>
  <c r="A196" i="114"/>
  <c r="A195" i="114"/>
  <c r="E194" i="114"/>
  <c r="D194" i="114"/>
  <c r="A194" i="114"/>
  <c r="E193" i="114"/>
  <c r="D193" i="114"/>
  <c r="A193" i="114"/>
  <c r="E192" i="114"/>
  <c r="D192" i="114"/>
  <c r="A192" i="114"/>
  <c r="E191" i="114"/>
  <c r="D191" i="114"/>
  <c r="A191" i="114"/>
  <c r="E190" i="114"/>
  <c r="D190" i="114"/>
  <c r="A190" i="114"/>
  <c r="E189" i="114"/>
  <c r="D189" i="114"/>
  <c r="A189" i="114"/>
  <c r="E188" i="114"/>
  <c r="D188" i="114"/>
  <c r="A188" i="114"/>
  <c r="E187" i="114"/>
  <c r="E210" i="114" s="1"/>
  <c r="D187" i="114"/>
  <c r="D210" i="114" s="1"/>
  <c r="A187" i="114"/>
  <c r="E186" i="114"/>
  <c r="D186" i="114"/>
  <c r="A185" i="114"/>
  <c r="G174" i="114"/>
  <c r="F174" i="114"/>
  <c r="C174" i="114"/>
  <c r="B174" i="114"/>
  <c r="E173" i="114"/>
  <c r="D173" i="114"/>
  <c r="A173" i="114"/>
  <c r="E172" i="114"/>
  <c r="D172" i="114"/>
  <c r="A172" i="114"/>
  <c r="E171" i="114"/>
  <c r="D171" i="114"/>
  <c r="A171" i="114"/>
  <c r="E170" i="114"/>
  <c r="D170" i="114"/>
  <c r="A170" i="114"/>
  <c r="E169" i="114"/>
  <c r="D169" i="114"/>
  <c r="A169" i="114"/>
  <c r="E168" i="114"/>
  <c r="D168" i="114"/>
  <c r="A168" i="114"/>
  <c r="E167" i="114"/>
  <c r="D167" i="114"/>
  <c r="A167" i="114"/>
  <c r="E166" i="114"/>
  <c r="D166" i="114"/>
  <c r="A166" i="114"/>
  <c r="E165" i="114"/>
  <c r="D165" i="114"/>
  <c r="A165" i="114"/>
  <c r="E164" i="114"/>
  <c r="D164" i="114"/>
  <c r="A164" i="114"/>
  <c r="A163" i="114"/>
  <c r="E162" i="114"/>
  <c r="D162" i="114"/>
  <c r="E161" i="114"/>
  <c r="D161" i="114"/>
  <c r="A161" i="114"/>
  <c r="E160" i="114"/>
  <c r="D160" i="114"/>
  <c r="A160" i="114"/>
  <c r="A159" i="114"/>
  <c r="E158" i="114"/>
  <c r="D158" i="114"/>
  <c r="A158" i="114"/>
  <c r="E157" i="114"/>
  <c r="D157" i="114"/>
  <c r="A157" i="114"/>
  <c r="E156" i="114"/>
  <c r="D156" i="114"/>
  <c r="A156" i="114"/>
  <c r="E155" i="114"/>
  <c r="D155" i="114"/>
  <c r="A155" i="114"/>
  <c r="E154" i="114"/>
  <c r="D154" i="114"/>
  <c r="A154" i="114"/>
  <c r="E153" i="114"/>
  <c r="D153" i="114"/>
  <c r="A153" i="114"/>
  <c r="E152" i="114"/>
  <c r="D152" i="114"/>
  <c r="A152" i="114"/>
  <c r="E151" i="114"/>
  <c r="E174" i="114" s="1"/>
  <c r="D151" i="114"/>
  <c r="D174" i="114" s="1"/>
  <c r="A151" i="114"/>
  <c r="E150" i="114"/>
  <c r="D150" i="114"/>
  <c r="A149" i="114"/>
  <c r="G138" i="114"/>
  <c r="F138" i="114"/>
  <c r="C138" i="114"/>
  <c r="B138" i="114"/>
  <c r="E137" i="114"/>
  <c r="D137" i="114"/>
  <c r="A137" i="114"/>
  <c r="E136" i="114"/>
  <c r="D136" i="114"/>
  <c r="A136" i="114"/>
  <c r="E135" i="114"/>
  <c r="D135" i="114"/>
  <c r="A135" i="114"/>
  <c r="E134" i="114"/>
  <c r="D134" i="114"/>
  <c r="A134" i="114"/>
  <c r="E133" i="114"/>
  <c r="D133" i="114"/>
  <c r="A133" i="114"/>
  <c r="E132" i="114"/>
  <c r="D132" i="114"/>
  <c r="A132" i="114"/>
  <c r="E131" i="114"/>
  <c r="D131" i="114"/>
  <c r="A131" i="114"/>
  <c r="E130" i="114"/>
  <c r="D130" i="114"/>
  <c r="A130" i="114"/>
  <c r="E129" i="114"/>
  <c r="D129" i="114"/>
  <c r="A129" i="114"/>
  <c r="E128" i="114"/>
  <c r="D128" i="114"/>
  <c r="A128" i="114"/>
  <c r="A127" i="114"/>
  <c r="E126" i="114"/>
  <c r="D126" i="114"/>
  <c r="E125" i="114"/>
  <c r="D125" i="114"/>
  <c r="A125" i="114"/>
  <c r="E124" i="114"/>
  <c r="D124" i="114"/>
  <c r="A124" i="114"/>
  <c r="A123" i="114"/>
  <c r="E122" i="114"/>
  <c r="D122" i="114"/>
  <c r="A122" i="114"/>
  <c r="E121" i="114"/>
  <c r="D121" i="114"/>
  <c r="A121" i="114"/>
  <c r="E120" i="114"/>
  <c r="D120" i="114"/>
  <c r="A120" i="114"/>
  <c r="E119" i="114"/>
  <c r="D119" i="114"/>
  <c r="A119" i="114"/>
  <c r="E118" i="114"/>
  <c r="D118" i="114"/>
  <c r="A118" i="114"/>
  <c r="E117" i="114"/>
  <c r="D117" i="114"/>
  <c r="A117" i="114"/>
  <c r="E116" i="114"/>
  <c r="D116" i="114"/>
  <c r="A116" i="114"/>
  <c r="A115" i="114"/>
  <c r="E114" i="114"/>
  <c r="D114" i="114"/>
  <c r="G102" i="114"/>
  <c r="F102" i="114"/>
  <c r="C102" i="114"/>
  <c r="B102" i="114"/>
  <c r="E101" i="114"/>
  <c r="D101" i="114"/>
  <c r="A101" i="114"/>
  <c r="E100" i="114"/>
  <c r="D100" i="114"/>
  <c r="A100" i="114"/>
  <c r="E99" i="114"/>
  <c r="D99" i="114"/>
  <c r="A99" i="114"/>
  <c r="E98" i="114"/>
  <c r="D98" i="114"/>
  <c r="A98" i="114"/>
  <c r="E97" i="114"/>
  <c r="D97" i="114"/>
  <c r="A97" i="114"/>
  <c r="E96" i="114"/>
  <c r="D96" i="114"/>
  <c r="A96" i="114"/>
  <c r="E95" i="114"/>
  <c r="D95" i="114"/>
  <c r="A95" i="114"/>
  <c r="E94" i="114"/>
  <c r="D94" i="114"/>
  <c r="A94" i="114"/>
  <c r="E93" i="114"/>
  <c r="D93" i="114"/>
  <c r="A93" i="114"/>
  <c r="E92" i="114"/>
  <c r="D92" i="114"/>
  <c r="A92" i="114"/>
  <c r="A91" i="114"/>
  <c r="E90" i="114"/>
  <c r="D90" i="114"/>
  <c r="E89" i="114"/>
  <c r="D89" i="114"/>
  <c r="A89" i="114"/>
  <c r="E88" i="114"/>
  <c r="D88" i="114"/>
  <c r="A88" i="114"/>
  <c r="A87" i="114"/>
  <c r="E86" i="114"/>
  <c r="D86" i="114"/>
  <c r="A86" i="114"/>
  <c r="E85" i="114"/>
  <c r="D85" i="114"/>
  <c r="A85" i="114"/>
  <c r="E84" i="114"/>
  <c r="D84" i="114"/>
  <c r="A84" i="114"/>
  <c r="E83" i="114"/>
  <c r="D83" i="114"/>
  <c r="A83" i="114"/>
  <c r="E82" i="114"/>
  <c r="D82" i="114"/>
  <c r="A82" i="114"/>
  <c r="E81" i="114"/>
  <c r="D81" i="114"/>
  <c r="A81" i="114"/>
  <c r="E80" i="114"/>
  <c r="D80" i="114"/>
  <c r="A80" i="114"/>
  <c r="E79" i="114"/>
  <c r="D79" i="114"/>
  <c r="A79" i="114"/>
  <c r="E78" i="114"/>
  <c r="D78" i="114"/>
  <c r="G66" i="114"/>
  <c r="F66" i="114"/>
  <c r="C66" i="114"/>
  <c r="B66" i="114"/>
  <c r="E65" i="114"/>
  <c r="D65" i="114"/>
  <c r="A65" i="114"/>
  <c r="E64" i="114"/>
  <c r="D64" i="114"/>
  <c r="A64" i="114"/>
  <c r="E63" i="114"/>
  <c r="D63" i="114"/>
  <c r="A63" i="114"/>
  <c r="E62" i="114"/>
  <c r="D62" i="114"/>
  <c r="A62" i="114"/>
  <c r="E61" i="114"/>
  <c r="D61" i="114"/>
  <c r="A61" i="114"/>
  <c r="E60" i="114"/>
  <c r="D60" i="114"/>
  <c r="A60" i="114"/>
  <c r="E59" i="114"/>
  <c r="D59" i="114"/>
  <c r="A59" i="114"/>
  <c r="E58" i="114"/>
  <c r="D58" i="114"/>
  <c r="A58" i="114"/>
  <c r="E57" i="114"/>
  <c r="D57" i="114"/>
  <c r="A57" i="114"/>
  <c r="E56" i="114"/>
  <c r="D56" i="114"/>
  <c r="A56" i="114"/>
  <c r="A55" i="114"/>
  <c r="E54" i="114"/>
  <c r="D54" i="114"/>
  <c r="A54" i="114"/>
  <c r="A90" i="114" s="1"/>
  <c r="E53" i="114"/>
  <c r="D53" i="114"/>
  <c r="A53" i="114"/>
  <c r="E52" i="114"/>
  <c r="D52" i="114"/>
  <c r="A52" i="114"/>
  <c r="A51" i="114"/>
  <c r="E50" i="114"/>
  <c r="D50" i="114"/>
  <c r="A50" i="114"/>
  <c r="E49" i="114"/>
  <c r="D49" i="114"/>
  <c r="A49" i="114"/>
  <c r="E48" i="114"/>
  <c r="D48" i="114"/>
  <c r="A48" i="114"/>
  <c r="E47" i="114"/>
  <c r="D47" i="114"/>
  <c r="A47" i="114"/>
  <c r="E46" i="114"/>
  <c r="D46" i="114"/>
  <c r="A46" i="114"/>
  <c r="E45" i="114"/>
  <c r="D45" i="114"/>
  <c r="A45" i="114"/>
  <c r="E44" i="114"/>
  <c r="D44" i="114"/>
  <c r="A44" i="114"/>
  <c r="E43" i="114"/>
  <c r="D43" i="114"/>
  <c r="A43" i="114"/>
  <c r="E42" i="114"/>
  <c r="D42" i="114"/>
  <c r="G30" i="114"/>
  <c r="F30" i="114"/>
  <c r="C30" i="114"/>
  <c r="B30" i="114"/>
  <c r="R29" i="114"/>
  <c r="E29" i="114"/>
  <c r="D29" i="114"/>
  <c r="R28" i="114"/>
  <c r="E28" i="114"/>
  <c r="D28" i="114"/>
  <c r="R27" i="114"/>
  <c r="E27" i="114"/>
  <c r="D27" i="114"/>
  <c r="R26" i="114"/>
  <c r="E26" i="114"/>
  <c r="D26" i="114"/>
  <c r="R25" i="114"/>
  <c r="E25" i="114"/>
  <c r="D25" i="114"/>
  <c r="R24" i="114"/>
  <c r="E24" i="114"/>
  <c r="D24" i="114"/>
  <c r="R23" i="114"/>
  <c r="E23" i="114"/>
  <c r="D23" i="114"/>
  <c r="R22" i="114"/>
  <c r="E22" i="114"/>
  <c r="D22" i="114"/>
  <c r="R21" i="114"/>
  <c r="E21" i="114"/>
  <c r="D21" i="114"/>
  <c r="R20" i="114"/>
  <c r="E20" i="114"/>
  <c r="D20" i="114"/>
  <c r="R19" i="114"/>
  <c r="R18" i="114"/>
  <c r="E18" i="114"/>
  <c r="D18" i="114"/>
  <c r="R17" i="114"/>
  <c r="E17" i="114"/>
  <c r="D17" i="114"/>
  <c r="R16" i="114"/>
  <c r="E16" i="114"/>
  <c r="D16" i="114"/>
  <c r="R15" i="114"/>
  <c r="R14" i="114"/>
  <c r="E14" i="114"/>
  <c r="D14" i="114"/>
  <c r="R13" i="114"/>
  <c r="E13" i="114"/>
  <c r="D13" i="114"/>
  <c r="R12" i="114"/>
  <c r="E12" i="114"/>
  <c r="D12" i="114"/>
  <c r="R11" i="114"/>
  <c r="E11" i="114"/>
  <c r="D11" i="114"/>
  <c r="R10" i="114"/>
  <c r="E10" i="114"/>
  <c r="D10" i="114"/>
  <c r="R9" i="114"/>
  <c r="E9" i="114"/>
  <c r="D9" i="114"/>
  <c r="R8" i="114"/>
  <c r="E8" i="114"/>
  <c r="D8" i="114"/>
  <c r="V7" i="114"/>
  <c r="U7" i="114"/>
  <c r="R7" i="114"/>
  <c r="E7" i="114"/>
  <c r="D7" i="114"/>
  <c r="V6" i="114"/>
  <c r="U6" i="114"/>
  <c r="E6" i="114"/>
  <c r="D6" i="114"/>
  <c r="AC58" i="113"/>
  <c r="AD58" i="113" s="1"/>
  <c r="W58" i="113"/>
  <c r="X58" i="113" s="1"/>
  <c r="K58" i="113"/>
  <c r="L58" i="113" s="1"/>
  <c r="E58" i="113"/>
  <c r="F57" i="113" s="1"/>
  <c r="D49" i="115" l="1"/>
  <c r="D53" i="115" s="1"/>
  <c r="D59" i="115" s="1"/>
  <c r="D66" i="115" s="1"/>
  <c r="Q58" i="113"/>
  <c r="R58" i="113" s="1"/>
  <c r="D102" i="114"/>
  <c r="E30" i="114"/>
  <c r="D30" i="114"/>
  <c r="C59" i="118"/>
  <c r="B53" i="118"/>
  <c r="C53" i="117"/>
  <c r="B49" i="117"/>
  <c r="B53" i="116"/>
  <c r="C59" i="116"/>
  <c r="E66" i="114"/>
  <c r="D66" i="114"/>
  <c r="D138" i="114"/>
  <c r="E138" i="114"/>
  <c r="E102" i="114"/>
  <c r="K61" i="115"/>
  <c r="K62" i="115"/>
  <c r="K66" i="115"/>
  <c r="E49" i="115"/>
  <c r="E53" i="115" s="1"/>
  <c r="E59" i="115" s="1"/>
  <c r="B41" i="115"/>
  <c r="B44" i="115"/>
  <c r="B64" i="115"/>
  <c r="G49" i="115"/>
  <c r="G53" i="115" s="1"/>
  <c r="G59" i="115" s="1"/>
  <c r="I49" i="115"/>
  <c r="I53" i="115" s="1"/>
  <c r="I59" i="115" s="1"/>
  <c r="B51" i="115"/>
  <c r="F62" i="115"/>
  <c r="F66" i="115"/>
  <c r="F61" i="115"/>
  <c r="H53" i="115"/>
  <c r="H59" i="115" s="1"/>
  <c r="J53" i="115"/>
  <c r="J59" i="115" s="1"/>
  <c r="L49" i="115"/>
  <c r="L53" i="115" s="1"/>
  <c r="L59" i="115" s="1"/>
  <c r="B122" i="115"/>
  <c r="B139" i="115"/>
  <c r="B157" i="115"/>
  <c r="B159" i="115" s="1"/>
  <c r="B17" i="115"/>
  <c r="C42" i="115"/>
  <c r="B42" i="115" s="1"/>
  <c r="X16" i="114"/>
  <c r="T13" i="114"/>
  <c r="V13" i="114" s="1"/>
  <c r="T20" i="114"/>
  <c r="V20" i="114" s="1"/>
  <c r="T28" i="114"/>
  <c r="V28" i="114" s="1"/>
  <c r="W11" i="114"/>
  <c r="X17" i="114"/>
  <c r="X26" i="114"/>
  <c r="W28" i="114"/>
  <c r="S24" i="114"/>
  <c r="U24" i="114" s="1"/>
  <c r="T23" i="114"/>
  <c r="V23" i="114" s="1"/>
  <c r="T8" i="114"/>
  <c r="W8" i="114"/>
  <c r="S8" i="114"/>
  <c r="X20" i="114"/>
  <c r="S16" i="114"/>
  <c r="U16" i="114" s="1"/>
  <c r="A126" i="114"/>
  <c r="A162" i="114" s="1"/>
  <c r="A198" i="114" s="1"/>
  <c r="A234" i="114" s="1"/>
  <c r="A270" i="114" s="1"/>
  <c r="A306" i="114" s="1"/>
  <c r="A342" i="114" s="1"/>
  <c r="A378" i="114" s="1"/>
  <c r="A414" i="114" s="1"/>
  <c r="A450" i="114" s="1"/>
  <c r="A486" i="114" s="1"/>
  <c r="A522" i="114" s="1"/>
  <c r="W21" i="114"/>
  <c r="W13" i="114"/>
  <c r="W12" i="114"/>
  <c r="T24" i="114"/>
  <c r="V24" i="114" s="1"/>
  <c r="X9" i="114"/>
  <c r="T21" i="114"/>
  <c r="V21" i="114" s="1"/>
  <c r="S12" i="114"/>
  <c r="U12" i="114" s="1"/>
  <c r="X18" i="114"/>
  <c r="X24" i="114"/>
  <c r="W27" i="114"/>
  <c r="S25" i="114"/>
  <c r="U25" i="114" s="1"/>
  <c r="X28" i="114"/>
  <c r="W29" i="114"/>
  <c r="S9" i="114"/>
  <c r="U9" i="114" s="1"/>
  <c r="T9" i="114"/>
  <c r="V9" i="114" s="1"/>
  <c r="S10" i="114"/>
  <c r="U10" i="114" s="1"/>
  <c r="X13" i="114"/>
  <c r="W14" i="114"/>
  <c r="T17" i="114"/>
  <c r="V17" i="114" s="1"/>
  <c r="S18" i="114"/>
  <c r="U18" i="114" s="1"/>
  <c r="X21" i="114"/>
  <c r="W22" i="114"/>
  <c r="T25" i="114"/>
  <c r="V25" i="114" s="1"/>
  <c r="S26" i="114"/>
  <c r="U26" i="114" s="1"/>
  <c r="X29" i="114"/>
  <c r="T10" i="114"/>
  <c r="V10" i="114" s="1"/>
  <c r="S11" i="114"/>
  <c r="U11" i="114" s="1"/>
  <c r="X14" i="114"/>
  <c r="T18" i="114"/>
  <c r="V18" i="114" s="1"/>
  <c r="X22" i="114"/>
  <c r="W23" i="114"/>
  <c r="T26" i="114"/>
  <c r="V26" i="114" s="1"/>
  <c r="S27" i="114"/>
  <c r="U27" i="114" s="1"/>
  <c r="S17" i="114"/>
  <c r="U17" i="114" s="1"/>
  <c r="S20" i="114"/>
  <c r="U20" i="114" s="1"/>
  <c r="W24" i="114"/>
  <c r="T27" i="114"/>
  <c r="V27" i="114" s="1"/>
  <c r="W16" i="114"/>
  <c r="X23" i="114"/>
  <c r="S28" i="114"/>
  <c r="U28" i="114" s="1"/>
  <c r="W9" i="114"/>
  <c r="T12" i="114"/>
  <c r="V12" i="114" s="1"/>
  <c r="S13" i="114"/>
  <c r="U13" i="114" s="1"/>
  <c r="W17" i="114"/>
  <c r="S21" i="114"/>
  <c r="U21" i="114" s="1"/>
  <c r="W25" i="114"/>
  <c r="S29" i="114"/>
  <c r="U29" i="114" s="1"/>
  <c r="S22" i="114"/>
  <c r="U22" i="114" s="1"/>
  <c r="W26" i="114"/>
  <c r="T11" i="114"/>
  <c r="V11" i="114" s="1"/>
  <c r="W10" i="114"/>
  <c r="W18" i="114"/>
  <c r="D62" i="115" l="1"/>
  <c r="D61" i="115"/>
  <c r="C66" i="118"/>
  <c r="B66" i="118" s="1"/>
  <c r="C61" i="118"/>
  <c r="C62" i="118"/>
  <c r="B59" i="118"/>
  <c r="B53" i="117"/>
  <c r="C59" i="117"/>
  <c r="C66" i="116"/>
  <c r="B66" i="116" s="1"/>
  <c r="C61" i="116"/>
  <c r="B59" i="116"/>
  <c r="C62" i="116"/>
  <c r="I66" i="115"/>
  <c r="I61" i="115"/>
  <c r="I62" i="115"/>
  <c r="L62" i="115"/>
  <c r="L66" i="115"/>
  <c r="L61" i="115"/>
  <c r="G62" i="115"/>
  <c r="G66" i="115"/>
  <c r="G61" i="115"/>
  <c r="E62" i="115"/>
  <c r="E66" i="115"/>
  <c r="E61" i="115"/>
  <c r="J61" i="115"/>
  <c r="J62" i="115"/>
  <c r="J66" i="115"/>
  <c r="H66" i="115"/>
  <c r="H61" i="115"/>
  <c r="H62" i="115"/>
  <c r="C49" i="115"/>
  <c r="U8" i="114"/>
  <c r="X27" i="114"/>
  <c r="X10" i="114"/>
  <c r="T16" i="114"/>
  <c r="V16" i="114" s="1"/>
  <c r="T14" i="114"/>
  <c r="V14" i="114" s="1"/>
  <c r="X8" i="114"/>
  <c r="X11" i="114"/>
  <c r="S14" i="114"/>
  <c r="U14" i="114" s="1"/>
  <c r="T22" i="114"/>
  <c r="V22" i="114" s="1"/>
  <c r="V8" i="114"/>
  <c r="T29" i="114"/>
  <c r="V29" i="114" s="1"/>
  <c r="X12" i="114"/>
  <c r="W20" i="114"/>
  <c r="W30" i="114" s="1"/>
  <c r="S23" i="114"/>
  <c r="U23" i="114" s="1"/>
  <c r="X25" i="114"/>
  <c r="B61" i="118" l="1"/>
  <c r="B62" i="118"/>
  <c r="C62" i="117"/>
  <c r="C66" i="117"/>
  <c r="B66" i="117" s="1"/>
  <c r="B59" i="117"/>
  <c r="C61" i="117"/>
  <c r="B61" i="116"/>
  <c r="B62" i="116"/>
  <c r="B49" i="115"/>
  <c r="C53" i="115"/>
  <c r="X30" i="114"/>
  <c r="T30" i="114"/>
  <c r="V30" i="114"/>
  <c r="S30" i="114"/>
  <c r="U30" i="114"/>
  <c r="B61" i="117" l="1"/>
  <c r="B62" i="117"/>
  <c r="B53" i="115"/>
  <c r="C59" i="115"/>
  <c r="B59" i="115" l="1"/>
  <c r="C62" i="115"/>
  <c r="C66" i="115"/>
  <c r="B66" i="115" s="1"/>
  <c r="C61" i="115"/>
  <c r="B61" i="115" l="1"/>
  <c r="B62" i="115"/>
  <c r="F5" i="110" l="1"/>
  <c r="E5" i="110"/>
  <c r="D5" i="110"/>
  <c r="C5" i="110"/>
  <c r="E72" i="109"/>
  <c r="F2" i="91" l="1"/>
  <c r="E2" i="91"/>
  <c r="D2" i="91"/>
  <c r="C2" i="91"/>
  <c r="F2" i="70"/>
  <c r="E2" i="70"/>
  <c r="D2" i="70"/>
  <c r="C2" i="70"/>
  <c r="E1384" i="108" l="1"/>
  <c r="A1373" i="108"/>
  <c r="A1337" i="108"/>
  <c r="A1301" i="108"/>
  <c r="A1265" i="108"/>
  <c r="A1229" i="108"/>
  <c r="A1193" i="108"/>
  <c r="A1157" i="108"/>
  <c r="A1121" i="108"/>
  <c r="A1085" i="108"/>
  <c r="A1049" i="108"/>
  <c r="A1013" i="108"/>
  <c r="A977" i="108"/>
  <c r="A941" i="108"/>
  <c r="A905" i="108"/>
  <c r="A869" i="108"/>
  <c r="A833" i="108"/>
  <c r="A797" i="108"/>
  <c r="A761" i="108"/>
  <c r="A725" i="108"/>
  <c r="A689" i="108"/>
  <c r="A653" i="108"/>
  <c r="A617" i="108"/>
  <c r="A581" i="108"/>
  <c r="A545" i="108"/>
  <c r="A509" i="108"/>
  <c r="A473" i="108"/>
  <c r="A437" i="108"/>
  <c r="A401" i="108"/>
  <c r="A365" i="108"/>
  <c r="A329" i="108"/>
  <c r="AP176" i="70"/>
  <c r="AP47" i="70" s="1"/>
  <c r="AO176" i="70"/>
  <c r="AN176" i="70"/>
  <c r="AM176" i="70"/>
  <c r="AL176" i="70"/>
  <c r="AK176" i="70"/>
  <c r="AJ176" i="70"/>
  <c r="AI176" i="70"/>
  <c r="AH176" i="70"/>
  <c r="AH47" i="70" s="1"/>
  <c r="AG176" i="70"/>
  <c r="AG47" i="70" s="1"/>
  <c r="AF176" i="70"/>
  <c r="AE176" i="70"/>
  <c r="AE47" i="70" s="1"/>
  <c r="AD176" i="70"/>
  <c r="AD47" i="70" s="1"/>
  <c r="AC176" i="70"/>
  <c r="AB176" i="70"/>
  <c r="AA176" i="70"/>
  <c r="Z176" i="70"/>
  <c r="Y176" i="70"/>
  <c r="Y47" i="70" s="1"/>
  <c r="X176" i="70"/>
  <c r="X47" i="70" s="1"/>
  <c r="W176" i="70"/>
  <c r="W47" i="70" s="1"/>
  <c r="V176" i="70"/>
  <c r="V47" i="70" s="1"/>
  <c r="U176" i="70"/>
  <c r="U47" i="70" s="1"/>
  <c r="T176" i="70"/>
  <c r="T47" i="70" s="1"/>
  <c r="S176" i="70"/>
  <c r="S47" i="70" s="1"/>
  <c r="R176" i="70"/>
  <c r="Q176" i="70"/>
  <c r="P176" i="70"/>
  <c r="O176" i="70"/>
  <c r="N176" i="70"/>
  <c r="M176" i="70"/>
  <c r="M47" i="70" s="1"/>
  <c r="L176" i="70"/>
  <c r="L47" i="70" s="1"/>
  <c r="AO159" i="70"/>
  <c r="AO44" i="70" s="1"/>
  <c r="AN159" i="70"/>
  <c r="AN44" i="70" s="1"/>
  <c r="AM159" i="70"/>
  <c r="AM44" i="70" s="1"/>
  <c r="AL159" i="70"/>
  <c r="AL44" i="70" s="1"/>
  <c r="AK159" i="70"/>
  <c r="AK44" i="70" s="1"/>
  <c r="AB159" i="70"/>
  <c r="Q159" i="70"/>
  <c r="P159" i="70"/>
  <c r="O159" i="70"/>
  <c r="N159" i="70"/>
  <c r="M159" i="70"/>
  <c r="M44" i="70" s="1"/>
  <c r="AP157" i="70"/>
  <c r="AP159" i="70" s="1"/>
  <c r="AP44" i="70" s="1"/>
  <c r="AO157" i="70"/>
  <c r="AN157" i="70"/>
  <c r="AM157" i="70"/>
  <c r="AL157" i="70"/>
  <c r="AK157" i="70"/>
  <c r="AJ157" i="70"/>
  <c r="AJ159" i="70" s="1"/>
  <c r="AJ44" i="70" s="1"/>
  <c r="AI157" i="70"/>
  <c r="AI159" i="70" s="1"/>
  <c r="AI44" i="70" s="1"/>
  <c r="AH157" i="70"/>
  <c r="AH159" i="70" s="1"/>
  <c r="AH44" i="70" s="1"/>
  <c r="AG157" i="70"/>
  <c r="AG159" i="70" s="1"/>
  <c r="AG44" i="70" s="1"/>
  <c r="AF157" i="70"/>
  <c r="AF159" i="70" s="1"/>
  <c r="AF44" i="70" s="1"/>
  <c r="AE157" i="70"/>
  <c r="AE159" i="70" s="1"/>
  <c r="AE44" i="70" s="1"/>
  <c r="AD157" i="70"/>
  <c r="AD159" i="70" s="1"/>
  <c r="AD44" i="70" s="1"/>
  <c r="AC157" i="70"/>
  <c r="AC159" i="70" s="1"/>
  <c r="AC44" i="70" s="1"/>
  <c r="AB157" i="70"/>
  <c r="AA157" i="70"/>
  <c r="AA159" i="70" s="1"/>
  <c r="AA44" i="70" s="1"/>
  <c r="Z157" i="70"/>
  <c r="Z159" i="70" s="1"/>
  <c r="Z44" i="70" s="1"/>
  <c r="Y157" i="70"/>
  <c r="Y159" i="70" s="1"/>
  <c r="Y44" i="70" s="1"/>
  <c r="X157" i="70"/>
  <c r="X159" i="70" s="1"/>
  <c r="X44" i="70" s="1"/>
  <c r="W157" i="70"/>
  <c r="W159" i="70" s="1"/>
  <c r="W44" i="70" s="1"/>
  <c r="V157" i="70"/>
  <c r="V159" i="70" s="1"/>
  <c r="V44" i="70" s="1"/>
  <c r="U157" i="70"/>
  <c r="U159" i="70" s="1"/>
  <c r="U44" i="70" s="1"/>
  <c r="T157" i="70"/>
  <c r="T159" i="70" s="1"/>
  <c r="T44" i="70" s="1"/>
  <c r="S157" i="70"/>
  <c r="S159" i="70" s="1"/>
  <c r="S44" i="70" s="1"/>
  <c r="R157" i="70"/>
  <c r="R159" i="70" s="1"/>
  <c r="R44" i="70" s="1"/>
  <c r="Q157" i="70"/>
  <c r="P157" i="70"/>
  <c r="O157" i="70"/>
  <c r="N157" i="70"/>
  <c r="M157" i="70"/>
  <c r="L157" i="70"/>
  <c r="L159" i="70" s="1"/>
  <c r="L44" i="70" s="1"/>
  <c r="AP139" i="70"/>
  <c r="AP64" i="70" s="1"/>
  <c r="AO139" i="70"/>
  <c r="AO64" i="70" s="1"/>
  <c r="AN139" i="70"/>
  <c r="AN64" i="70" s="1"/>
  <c r="AM139" i="70"/>
  <c r="AM64" i="70" s="1"/>
  <c r="AL139" i="70"/>
  <c r="AL64" i="70" s="1"/>
  <c r="AK139" i="70"/>
  <c r="AK64" i="70" s="1"/>
  <c r="AJ139" i="70"/>
  <c r="AJ64" i="70" s="1"/>
  <c r="AI139" i="70"/>
  <c r="AH139" i="70"/>
  <c r="AH64" i="70" s="1"/>
  <c r="AG139" i="70"/>
  <c r="AG64" i="70" s="1"/>
  <c r="AF139" i="70"/>
  <c r="AF64" i="70" s="1"/>
  <c r="AE139" i="70"/>
  <c r="AE64" i="70" s="1"/>
  <c r="AD139" i="70"/>
  <c r="AD64" i="70" s="1"/>
  <c r="AC139" i="70"/>
  <c r="AC64" i="70" s="1"/>
  <c r="AB139" i="70"/>
  <c r="AB64" i="70" s="1"/>
  <c r="AA139" i="70"/>
  <c r="AA64" i="70" s="1"/>
  <c r="Z139" i="70"/>
  <c r="Z64" i="70" s="1"/>
  <c r="Y139" i="70"/>
  <c r="Y64" i="70" s="1"/>
  <c r="X139" i="70"/>
  <c r="X64" i="70" s="1"/>
  <c r="W139" i="70"/>
  <c r="V139" i="70"/>
  <c r="U139" i="70"/>
  <c r="T139" i="70"/>
  <c r="S139" i="70"/>
  <c r="S64" i="70" s="1"/>
  <c r="R139" i="70"/>
  <c r="R64" i="70" s="1"/>
  <c r="Q139" i="70"/>
  <c r="Q64" i="70" s="1"/>
  <c r="P139" i="70"/>
  <c r="P64" i="70" s="1"/>
  <c r="O139" i="70"/>
  <c r="O64" i="70" s="1"/>
  <c r="N139" i="70"/>
  <c r="N64" i="70" s="1"/>
  <c r="M139" i="70"/>
  <c r="M64" i="70" s="1"/>
  <c r="L139" i="70"/>
  <c r="L64" i="70" s="1"/>
  <c r="AP122" i="70"/>
  <c r="AO122" i="70"/>
  <c r="AN122" i="70"/>
  <c r="AM122" i="70"/>
  <c r="AL122" i="70"/>
  <c r="AK122" i="70"/>
  <c r="AJ122" i="70"/>
  <c r="AJ51" i="70" s="1"/>
  <c r="AI122" i="70"/>
  <c r="AI51" i="70" s="1"/>
  <c r="AH122" i="70"/>
  <c r="AH51" i="70" s="1"/>
  <c r="AG122" i="70"/>
  <c r="AF122" i="70"/>
  <c r="AE122" i="70"/>
  <c r="AD122" i="70"/>
  <c r="AC122" i="70"/>
  <c r="AB122" i="70"/>
  <c r="AA122" i="70"/>
  <c r="Z122" i="70"/>
  <c r="Y122" i="70"/>
  <c r="X122" i="70"/>
  <c r="X51" i="70" s="1"/>
  <c r="W122" i="70"/>
  <c r="W51" i="70" s="1"/>
  <c r="V122" i="70"/>
  <c r="V51" i="70" s="1"/>
  <c r="U122" i="70"/>
  <c r="T122" i="70"/>
  <c r="S122" i="70"/>
  <c r="R122" i="70"/>
  <c r="Q122" i="70"/>
  <c r="P122" i="70"/>
  <c r="O122" i="70"/>
  <c r="N122" i="70"/>
  <c r="M122" i="70"/>
  <c r="L122" i="70"/>
  <c r="L51" i="70" s="1"/>
  <c r="AP111" i="70"/>
  <c r="AP42" i="70" s="1"/>
  <c r="AO111" i="70"/>
  <c r="AO42" i="70" s="1"/>
  <c r="AN111" i="70"/>
  <c r="AN42" i="70" s="1"/>
  <c r="AM111" i="70"/>
  <c r="AM42" i="70" s="1"/>
  <c r="AL111" i="70"/>
  <c r="AL42" i="70" s="1"/>
  <c r="AK111" i="70"/>
  <c r="AK42" i="70" s="1"/>
  <c r="AJ111" i="70"/>
  <c r="AJ42" i="70" s="1"/>
  <c r="AI111" i="70"/>
  <c r="AI42" i="70" s="1"/>
  <c r="AH111" i="70"/>
  <c r="AH42" i="70" s="1"/>
  <c r="AG111" i="70"/>
  <c r="AG42" i="70" s="1"/>
  <c r="AF111" i="70"/>
  <c r="AF42" i="70" s="1"/>
  <c r="AE111" i="70"/>
  <c r="AE42" i="70" s="1"/>
  <c r="AD111" i="70"/>
  <c r="AD42" i="70" s="1"/>
  <c r="AC111" i="70"/>
  <c r="AC42" i="70" s="1"/>
  <c r="AB111" i="70"/>
  <c r="AB42" i="70" s="1"/>
  <c r="AA111" i="70"/>
  <c r="AA42" i="70" s="1"/>
  <c r="Z111" i="70"/>
  <c r="Z42" i="70" s="1"/>
  <c r="Y111" i="70"/>
  <c r="Y42" i="70" s="1"/>
  <c r="X111" i="70"/>
  <c r="X42" i="70" s="1"/>
  <c r="W111" i="70"/>
  <c r="V111" i="70"/>
  <c r="U111" i="70"/>
  <c r="T111" i="70"/>
  <c r="S111" i="70"/>
  <c r="S42" i="70" s="1"/>
  <c r="R111" i="70"/>
  <c r="R42" i="70" s="1"/>
  <c r="Q111" i="70"/>
  <c r="Q42" i="70" s="1"/>
  <c r="P111" i="70"/>
  <c r="P42" i="70" s="1"/>
  <c r="O111" i="70"/>
  <c r="O42" i="70" s="1"/>
  <c r="N111" i="70"/>
  <c r="N42" i="70" s="1"/>
  <c r="M111" i="70"/>
  <c r="M42" i="70" s="1"/>
  <c r="L111" i="70"/>
  <c r="L42" i="70" s="1"/>
  <c r="AP77" i="70"/>
  <c r="AP41" i="70" s="1"/>
  <c r="AO77" i="70"/>
  <c r="AO41" i="70" s="1"/>
  <c r="AN77" i="70"/>
  <c r="AN41" i="70" s="1"/>
  <c r="AM77" i="70"/>
  <c r="AM41" i="70" s="1"/>
  <c r="AL77" i="70"/>
  <c r="AL41" i="70" s="1"/>
  <c r="AK77" i="70"/>
  <c r="AK41" i="70" s="1"/>
  <c r="AJ77" i="70"/>
  <c r="AJ41" i="70" s="1"/>
  <c r="AI77" i="70"/>
  <c r="AI41" i="70" s="1"/>
  <c r="AH77" i="70"/>
  <c r="AH41" i="70" s="1"/>
  <c r="AG77" i="70"/>
  <c r="AG41" i="70" s="1"/>
  <c r="AF77" i="70"/>
  <c r="AF41" i="70" s="1"/>
  <c r="AE77" i="70"/>
  <c r="AE41" i="70" s="1"/>
  <c r="AD77" i="70"/>
  <c r="AD41" i="70" s="1"/>
  <c r="AC77" i="70"/>
  <c r="AB77" i="70"/>
  <c r="AA77" i="70"/>
  <c r="Z77" i="70"/>
  <c r="Y77" i="70"/>
  <c r="Y41" i="70" s="1"/>
  <c r="X77" i="70"/>
  <c r="X41" i="70" s="1"/>
  <c r="W77" i="70"/>
  <c r="W41" i="70" s="1"/>
  <c r="V77" i="70"/>
  <c r="V41" i="70" s="1"/>
  <c r="U77" i="70"/>
  <c r="U41" i="70" s="1"/>
  <c r="T77" i="70"/>
  <c r="T41" i="70" s="1"/>
  <c r="S77" i="70"/>
  <c r="S41" i="70" s="1"/>
  <c r="R77" i="70"/>
  <c r="R41" i="70" s="1"/>
  <c r="Q77" i="70"/>
  <c r="Q41" i="70" s="1"/>
  <c r="P77" i="70"/>
  <c r="P41" i="70" s="1"/>
  <c r="O77" i="70"/>
  <c r="O41" i="70" s="1"/>
  <c r="N77" i="70"/>
  <c r="N41" i="70" s="1"/>
  <c r="M77" i="70"/>
  <c r="M41" i="70" s="1"/>
  <c r="L77" i="70"/>
  <c r="L41" i="70" s="1"/>
  <c r="AP70" i="70"/>
  <c r="AO70" i="70"/>
  <c r="AN70" i="70"/>
  <c r="AM70" i="70"/>
  <c r="AL70" i="70"/>
  <c r="AK70" i="70"/>
  <c r="AJ70" i="70"/>
  <c r="AI70" i="70"/>
  <c r="AH70" i="70"/>
  <c r="AG70" i="70"/>
  <c r="AF70" i="70"/>
  <c r="AE70" i="70"/>
  <c r="AD70" i="70"/>
  <c r="AC70" i="70"/>
  <c r="AB70" i="70"/>
  <c r="AA70" i="70"/>
  <c r="Z70" i="70"/>
  <c r="Y70" i="70"/>
  <c r="X70" i="70"/>
  <c r="W70" i="70"/>
  <c r="V70" i="70"/>
  <c r="U70" i="70"/>
  <c r="T70" i="70"/>
  <c r="S70" i="70"/>
  <c r="R70" i="70"/>
  <c r="Q70" i="70"/>
  <c r="P70" i="70"/>
  <c r="O70" i="70"/>
  <c r="N70" i="70"/>
  <c r="M70" i="70"/>
  <c r="L70" i="70"/>
  <c r="AI64" i="70"/>
  <c r="W64" i="70"/>
  <c r="V64" i="70"/>
  <c r="U64" i="70"/>
  <c r="T64" i="70"/>
  <c r="AP51" i="70"/>
  <c r="AO51" i="70"/>
  <c r="AN51" i="70"/>
  <c r="AM51" i="70"/>
  <c r="AL51" i="70"/>
  <c r="AK51" i="70"/>
  <c r="AG51" i="70"/>
  <c r="AF51" i="70"/>
  <c r="AE51" i="70"/>
  <c r="AD51" i="70"/>
  <c r="AC51" i="70"/>
  <c r="AB51" i="70"/>
  <c r="AA51" i="70"/>
  <c r="Z51" i="70"/>
  <c r="Y51" i="70"/>
  <c r="U51" i="70"/>
  <c r="T51" i="70"/>
  <c r="S51" i="70"/>
  <c r="R51" i="70"/>
  <c r="Q51" i="70"/>
  <c r="P51" i="70"/>
  <c r="O51" i="70"/>
  <c r="N51" i="70"/>
  <c r="M51" i="70"/>
  <c r="AO47" i="70"/>
  <c r="AN47" i="70"/>
  <c r="AM47" i="70"/>
  <c r="AL47" i="70"/>
  <c r="AK47" i="70"/>
  <c r="AJ47" i="70"/>
  <c r="AI47" i="70"/>
  <c r="AF47" i="70"/>
  <c r="AC47" i="70"/>
  <c r="AB47" i="70"/>
  <c r="AA47" i="70"/>
  <c r="Z47" i="70"/>
  <c r="R47" i="70"/>
  <c r="Q47" i="70"/>
  <c r="P47" i="70"/>
  <c r="O47" i="70"/>
  <c r="N47" i="70"/>
  <c r="AB44" i="70"/>
  <c r="Q44" i="70"/>
  <c r="P44" i="70"/>
  <c r="O44" i="70"/>
  <c r="N44" i="70"/>
  <c r="W42" i="70"/>
  <c r="V42" i="70"/>
  <c r="U42" i="70"/>
  <c r="T42" i="70"/>
  <c r="AC41" i="70"/>
  <c r="AB41" i="70"/>
  <c r="AA41" i="70"/>
  <c r="Z41" i="70"/>
  <c r="AP39" i="70"/>
  <c r="AO39" i="70"/>
  <c r="AN39" i="70"/>
  <c r="AM39" i="70"/>
  <c r="AL39" i="70"/>
  <c r="AK39" i="70"/>
  <c r="AJ39" i="70"/>
  <c r="AI39" i="70"/>
  <c r="AH39" i="70"/>
  <c r="AG39" i="70"/>
  <c r="AF39" i="70"/>
  <c r="AE39" i="70"/>
  <c r="AD39" i="70"/>
  <c r="AC39" i="70"/>
  <c r="AB39" i="70"/>
  <c r="AA39" i="70"/>
  <c r="Z39" i="70"/>
  <c r="Y39" i="70"/>
  <c r="X39" i="70"/>
  <c r="W39" i="70"/>
  <c r="V39" i="70"/>
  <c r="U39" i="70"/>
  <c r="T39" i="70"/>
  <c r="S39" i="70"/>
  <c r="R39" i="70"/>
  <c r="Q39" i="70"/>
  <c r="P39" i="70"/>
  <c r="O39" i="70"/>
  <c r="N39" i="70"/>
  <c r="M39" i="70"/>
  <c r="L39" i="70"/>
  <c r="AP38" i="70"/>
  <c r="AO38" i="70"/>
  <c r="AN38" i="70"/>
  <c r="AM38" i="70"/>
  <c r="AL38" i="70"/>
  <c r="AK38" i="70"/>
  <c r="AJ38" i="70"/>
  <c r="AI38" i="70"/>
  <c r="AH38" i="70"/>
  <c r="AG38" i="70"/>
  <c r="AF38" i="70"/>
  <c r="AE38" i="70"/>
  <c r="AD38" i="70"/>
  <c r="AC38" i="70"/>
  <c r="AB38" i="70"/>
  <c r="AA38" i="70"/>
  <c r="Z38" i="70"/>
  <c r="Y38" i="70"/>
  <c r="X38" i="70"/>
  <c r="W38" i="70"/>
  <c r="V38" i="70"/>
  <c r="U38" i="70"/>
  <c r="T38" i="70"/>
  <c r="S38" i="70"/>
  <c r="R38" i="70"/>
  <c r="Q38" i="70"/>
  <c r="P38" i="70"/>
  <c r="O38" i="70"/>
  <c r="N38" i="70"/>
  <c r="M38" i="70"/>
  <c r="L38" i="70"/>
  <c r="AP33" i="70"/>
  <c r="AO33" i="70"/>
  <c r="AN33" i="70"/>
  <c r="AM33" i="70"/>
  <c r="AL33" i="70"/>
  <c r="AK33" i="70"/>
  <c r="AJ33" i="70"/>
  <c r="AI33" i="70"/>
  <c r="AH33" i="70"/>
  <c r="AG33" i="70"/>
  <c r="AF33" i="70"/>
  <c r="AE33" i="70"/>
  <c r="AD33" i="70"/>
  <c r="AC33" i="70"/>
  <c r="AB33" i="70"/>
  <c r="AA33" i="70"/>
  <c r="Z33" i="70"/>
  <c r="Y33" i="70"/>
  <c r="X33" i="70"/>
  <c r="W33" i="70"/>
  <c r="V33" i="70"/>
  <c r="U33" i="70"/>
  <c r="T33" i="70"/>
  <c r="S33" i="70"/>
  <c r="R33" i="70"/>
  <c r="Q33" i="70"/>
  <c r="P33" i="70"/>
  <c r="O33" i="70"/>
  <c r="N33" i="70"/>
  <c r="M33" i="70"/>
  <c r="L33" i="70"/>
  <c r="AP25" i="70"/>
  <c r="AO25" i="70"/>
  <c r="AN25" i="70"/>
  <c r="AM25" i="70"/>
  <c r="AM49" i="70" s="1"/>
  <c r="AM53" i="70" s="1"/>
  <c r="AM59" i="70" s="1"/>
  <c r="AL25" i="70"/>
  <c r="AK25" i="70"/>
  <c r="AJ25" i="70"/>
  <c r="AI25" i="70"/>
  <c r="AH25" i="70"/>
  <c r="AG25" i="70"/>
  <c r="AF25" i="70"/>
  <c r="AE25" i="70"/>
  <c r="AD25" i="70"/>
  <c r="AC25" i="70"/>
  <c r="AB25" i="70"/>
  <c r="AA25" i="70"/>
  <c r="Z25" i="70"/>
  <c r="Y25" i="70"/>
  <c r="X25" i="70"/>
  <c r="W25" i="70"/>
  <c r="V25" i="70"/>
  <c r="U25" i="70"/>
  <c r="T25" i="70"/>
  <c r="S25" i="70"/>
  <c r="R25" i="70"/>
  <c r="Q25" i="70"/>
  <c r="P25" i="70"/>
  <c r="O25" i="70"/>
  <c r="N25" i="70"/>
  <c r="M25" i="70"/>
  <c r="L25" i="70"/>
  <c r="AP17" i="70"/>
  <c r="AO17" i="70"/>
  <c r="AN17" i="70"/>
  <c r="AM17" i="70"/>
  <c r="AL17" i="70"/>
  <c r="AK17" i="70"/>
  <c r="AJ17" i="70"/>
  <c r="AI17" i="70"/>
  <c r="AH17" i="70"/>
  <c r="AG17" i="70"/>
  <c r="AF17" i="70"/>
  <c r="AE17" i="70"/>
  <c r="AD17" i="70"/>
  <c r="AC17" i="70"/>
  <c r="AB17" i="70"/>
  <c r="AA17" i="70"/>
  <c r="Z17" i="70"/>
  <c r="Y17" i="70"/>
  <c r="X17" i="70"/>
  <c r="W17" i="70"/>
  <c r="V17" i="70"/>
  <c r="U17" i="70"/>
  <c r="T17" i="70"/>
  <c r="S17" i="70"/>
  <c r="R17" i="70"/>
  <c r="Q17" i="70"/>
  <c r="P17" i="70"/>
  <c r="O17" i="70"/>
  <c r="N17" i="70"/>
  <c r="M17" i="70"/>
  <c r="M49" i="70" s="1"/>
  <c r="M53" i="70" s="1"/>
  <c r="M59" i="70" s="1"/>
  <c r="L17" i="70"/>
  <c r="D1279" i="108"/>
  <c r="E497" i="108"/>
  <c r="D497" i="108"/>
  <c r="E496" i="108"/>
  <c r="D496" i="108"/>
  <c r="E495" i="108"/>
  <c r="D495" i="108"/>
  <c r="E494" i="108"/>
  <c r="D494" i="108"/>
  <c r="E493" i="108"/>
  <c r="D493" i="108"/>
  <c r="E492" i="108"/>
  <c r="D492" i="108"/>
  <c r="E490" i="108"/>
  <c r="D490" i="108"/>
  <c r="E489" i="108"/>
  <c r="D489" i="108"/>
  <c r="E488" i="108"/>
  <c r="D488" i="108"/>
  <c r="E487" i="108"/>
  <c r="D487" i="108"/>
  <c r="E486" i="108"/>
  <c r="D486" i="108"/>
  <c r="E485" i="108"/>
  <c r="D485" i="108"/>
  <c r="E484" i="108"/>
  <c r="D484" i="108"/>
  <c r="E483" i="108"/>
  <c r="D483" i="108"/>
  <c r="E482" i="108"/>
  <c r="D482" i="108"/>
  <c r="E481" i="108"/>
  <c r="D481" i="108"/>
  <c r="E480" i="108"/>
  <c r="D480" i="108"/>
  <c r="E478" i="108"/>
  <c r="D478" i="108"/>
  <c r="E477" i="108"/>
  <c r="D477" i="108"/>
  <c r="E476" i="108"/>
  <c r="D476" i="108"/>
  <c r="E461" i="108"/>
  <c r="D461" i="108"/>
  <c r="E460" i="108"/>
  <c r="D460" i="108"/>
  <c r="E459" i="108"/>
  <c r="D459" i="108"/>
  <c r="E458" i="108"/>
  <c r="D458" i="108"/>
  <c r="E457" i="108"/>
  <c r="D457" i="108"/>
  <c r="E456" i="108"/>
  <c r="D456" i="108"/>
  <c r="E454" i="108"/>
  <c r="D454" i="108"/>
  <c r="E453" i="108"/>
  <c r="D453" i="108"/>
  <c r="E452" i="108"/>
  <c r="D452" i="108"/>
  <c r="E451" i="108"/>
  <c r="D451" i="108"/>
  <c r="E450" i="108"/>
  <c r="D450" i="108"/>
  <c r="E449" i="108"/>
  <c r="D449" i="108"/>
  <c r="E448" i="108"/>
  <c r="D448" i="108"/>
  <c r="E447" i="108"/>
  <c r="D447" i="108"/>
  <c r="E446" i="108"/>
  <c r="D446" i="108"/>
  <c r="E445" i="108"/>
  <c r="D445" i="108"/>
  <c r="E444" i="108"/>
  <c r="D444" i="108"/>
  <c r="E442" i="108"/>
  <c r="D442" i="108"/>
  <c r="E441" i="108"/>
  <c r="D441" i="108"/>
  <c r="E440" i="108"/>
  <c r="D440" i="108"/>
  <c r="A5" i="102"/>
  <c r="A329" i="102"/>
  <c r="A293" i="102"/>
  <c r="A257" i="102"/>
  <c r="A221" i="102"/>
  <c r="A185" i="102"/>
  <c r="A149" i="102"/>
  <c r="A113" i="102"/>
  <c r="A77" i="102"/>
  <c r="A41" i="102"/>
  <c r="G1129" i="102"/>
  <c r="F1129" i="102"/>
  <c r="C1129" i="102"/>
  <c r="B1129" i="102"/>
  <c r="E1128" i="102"/>
  <c r="D1128" i="102"/>
  <c r="A1128" i="102"/>
  <c r="E1127" i="102"/>
  <c r="D1127" i="102"/>
  <c r="A1127" i="102"/>
  <c r="E1126" i="102"/>
  <c r="D1126" i="102"/>
  <c r="A1126" i="102"/>
  <c r="E1125" i="102"/>
  <c r="D1125" i="102"/>
  <c r="A1125" i="102"/>
  <c r="E1124" i="102"/>
  <c r="D1124" i="102"/>
  <c r="A1124" i="102"/>
  <c r="E1123" i="102"/>
  <c r="D1123" i="102"/>
  <c r="A1123" i="102"/>
  <c r="E1122" i="102"/>
  <c r="D1122" i="102"/>
  <c r="A1122" i="102"/>
  <c r="E1121" i="102"/>
  <c r="D1121" i="102"/>
  <c r="A1121" i="102"/>
  <c r="E1120" i="102"/>
  <c r="D1120" i="102"/>
  <c r="A1120" i="102"/>
  <c r="E1119" i="102"/>
  <c r="D1119" i="102"/>
  <c r="A1119" i="102"/>
  <c r="E1118" i="102"/>
  <c r="D1118" i="102"/>
  <c r="A1118" i="102"/>
  <c r="E1117" i="102"/>
  <c r="D1117" i="102"/>
  <c r="A1117" i="102"/>
  <c r="E1116" i="102"/>
  <c r="D1116" i="102"/>
  <c r="A1116" i="102"/>
  <c r="E1115" i="102"/>
  <c r="D1115" i="102"/>
  <c r="A1115" i="102"/>
  <c r="A1114" i="102"/>
  <c r="E1113" i="102"/>
  <c r="D1113" i="102"/>
  <c r="A1113" i="102"/>
  <c r="E1112" i="102"/>
  <c r="D1112" i="102"/>
  <c r="A1112" i="102"/>
  <c r="E1111" i="102"/>
  <c r="D1111" i="102"/>
  <c r="A1111" i="102"/>
  <c r="E1110" i="102"/>
  <c r="D1110" i="102"/>
  <c r="A1110" i="102"/>
  <c r="E1109" i="102"/>
  <c r="D1109" i="102"/>
  <c r="A1109" i="102"/>
  <c r="E1108" i="102"/>
  <c r="D1108" i="102"/>
  <c r="A1108" i="102"/>
  <c r="E1107" i="102"/>
  <c r="D1107" i="102"/>
  <c r="A1107" i="102"/>
  <c r="E1106" i="102"/>
  <c r="D1106" i="102"/>
  <c r="A1106" i="102"/>
  <c r="E1105" i="102"/>
  <c r="D1105" i="102"/>
  <c r="G1094" i="102"/>
  <c r="F1094" i="102"/>
  <c r="C1094" i="102"/>
  <c r="B1094" i="102"/>
  <c r="E1093" i="102"/>
  <c r="D1093" i="102"/>
  <c r="A1093" i="102"/>
  <c r="E1092" i="102"/>
  <c r="D1092" i="102"/>
  <c r="A1092" i="102"/>
  <c r="E1091" i="102"/>
  <c r="D1091" i="102"/>
  <c r="A1091" i="102"/>
  <c r="E1090" i="102"/>
  <c r="D1090" i="102"/>
  <c r="A1090" i="102"/>
  <c r="E1089" i="102"/>
  <c r="D1089" i="102"/>
  <c r="A1089" i="102"/>
  <c r="E1088" i="102"/>
  <c r="D1088" i="102"/>
  <c r="A1088" i="102"/>
  <c r="E1087" i="102"/>
  <c r="D1087" i="102"/>
  <c r="A1087" i="102"/>
  <c r="E1086" i="102"/>
  <c r="D1086" i="102"/>
  <c r="A1086" i="102"/>
  <c r="E1085" i="102"/>
  <c r="D1085" i="102"/>
  <c r="A1085" i="102"/>
  <c r="E1084" i="102"/>
  <c r="D1084" i="102"/>
  <c r="A1084" i="102"/>
  <c r="E1083" i="102"/>
  <c r="D1083" i="102"/>
  <c r="A1083" i="102"/>
  <c r="E1082" i="102"/>
  <c r="D1082" i="102"/>
  <c r="A1082" i="102"/>
  <c r="E1081" i="102"/>
  <c r="D1081" i="102"/>
  <c r="A1081" i="102"/>
  <c r="E1080" i="102"/>
  <c r="D1080" i="102"/>
  <c r="A1080" i="102"/>
  <c r="A1079" i="102"/>
  <c r="E1078" i="102"/>
  <c r="D1078" i="102"/>
  <c r="A1078" i="102"/>
  <c r="E1077" i="102"/>
  <c r="D1077" i="102"/>
  <c r="A1077" i="102"/>
  <c r="E1076" i="102"/>
  <c r="D1076" i="102"/>
  <c r="A1076" i="102"/>
  <c r="E1075" i="102"/>
  <c r="D1075" i="102"/>
  <c r="A1075" i="102"/>
  <c r="E1074" i="102"/>
  <c r="D1074" i="102"/>
  <c r="A1074" i="102"/>
  <c r="E1073" i="102"/>
  <c r="D1073" i="102"/>
  <c r="A1073" i="102"/>
  <c r="E1072" i="102"/>
  <c r="D1072" i="102"/>
  <c r="A1072" i="102"/>
  <c r="E1071" i="102"/>
  <c r="D1071" i="102"/>
  <c r="A1071" i="102"/>
  <c r="E1070" i="102"/>
  <c r="D1070" i="102"/>
  <c r="G1059" i="102"/>
  <c r="F1059" i="102"/>
  <c r="C1059" i="102"/>
  <c r="B1059" i="102"/>
  <c r="E1058" i="102"/>
  <c r="D1058" i="102"/>
  <c r="A1058" i="102"/>
  <c r="E1057" i="102"/>
  <c r="D1057" i="102"/>
  <c r="A1057" i="102"/>
  <c r="E1056" i="102"/>
  <c r="D1056" i="102"/>
  <c r="A1056" i="102"/>
  <c r="E1055" i="102"/>
  <c r="D1055" i="102"/>
  <c r="A1055" i="102"/>
  <c r="E1054" i="102"/>
  <c r="D1054" i="102"/>
  <c r="A1054" i="102"/>
  <c r="E1053" i="102"/>
  <c r="D1053" i="102"/>
  <c r="A1053" i="102"/>
  <c r="E1052" i="102"/>
  <c r="D1052" i="102"/>
  <c r="A1052" i="102"/>
  <c r="E1051" i="102"/>
  <c r="D1051" i="102"/>
  <c r="A1051" i="102"/>
  <c r="E1050" i="102"/>
  <c r="D1050" i="102"/>
  <c r="A1050" i="102"/>
  <c r="E1049" i="102"/>
  <c r="D1049" i="102"/>
  <c r="A1049" i="102"/>
  <c r="E1048" i="102"/>
  <c r="D1048" i="102"/>
  <c r="A1048" i="102"/>
  <c r="E1047" i="102"/>
  <c r="D1047" i="102"/>
  <c r="E1046" i="102"/>
  <c r="D1046" i="102"/>
  <c r="A1046" i="102"/>
  <c r="E1045" i="102"/>
  <c r="D1045" i="102"/>
  <c r="A1045" i="102"/>
  <c r="A1044" i="102"/>
  <c r="E1043" i="102"/>
  <c r="D1043" i="102"/>
  <c r="A1043" i="102"/>
  <c r="E1042" i="102"/>
  <c r="D1042" i="102"/>
  <c r="A1042" i="102"/>
  <c r="E1041" i="102"/>
  <c r="D1041" i="102"/>
  <c r="A1041" i="102"/>
  <c r="E1040" i="102"/>
  <c r="D1040" i="102"/>
  <c r="A1040" i="102"/>
  <c r="E1039" i="102"/>
  <c r="D1039" i="102"/>
  <c r="A1039" i="102"/>
  <c r="E1038" i="102"/>
  <c r="D1038" i="102"/>
  <c r="A1038" i="102"/>
  <c r="E1037" i="102"/>
  <c r="D1037" i="102"/>
  <c r="A1037" i="102"/>
  <c r="E1036" i="102"/>
  <c r="D1036" i="102"/>
  <c r="D1059" i="102" s="1"/>
  <c r="A1036" i="102"/>
  <c r="E1035" i="102"/>
  <c r="D1035" i="102"/>
  <c r="G1024" i="102"/>
  <c r="F1024" i="102"/>
  <c r="C1024" i="102"/>
  <c r="B1024" i="102"/>
  <c r="E1023" i="102"/>
  <c r="D1023" i="102"/>
  <c r="A1023" i="102"/>
  <c r="E1022" i="102"/>
  <c r="D1022" i="102"/>
  <c r="A1022" i="102"/>
  <c r="E1021" i="102"/>
  <c r="D1021" i="102"/>
  <c r="A1021" i="102"/>
  <c r="E1020" i="102"/>
  <c r="D1020" i="102"/>
  <c r="A1020" i="102"/>
  <c r="E1019" i="102"/>
  <c r="D1019" i="102"/>
  <c r="A1019" i="102"/>
  <c r="E1018" i="102"/>
  <c r="D1018" i="102"/>
  <c r="A1018" i="102"/>
  <c r="E1017" i="102"/>
  <c r="D1017" i="102"/>
  <c r="A1017" i="102"/>
  <c r="E1016" i="102"/>
  <c r="D1016" i="102"/>
  <c r="A1016" i="102"/>
  <c r="E1015" i="102"/>
  <c r="D1015" i="102"/>
  <c r="A1015" i="102"/>
  <c r="E1014" i="102"/>
  <c r="D1014" i="102"/>
  <c r="A1014" i="102"/>
  <c r="E1013" i="102"/>
  <c r="D1013" i="102"/>
  <c r="A1013" i="102"/>
  <c r="E1012" i="102"/>
  <c r="D1012" i="102"/>
  <c r="A1012" i="102"/>
  <c r="E1011" i="102"/>
  <c r="D1011" i="102"/>
  <c r="A1011" i="102"/>
  <c r="A1047" i="102" s="1"/>
  <c r="E1010" i="102"/>
  <c r="D1010" i="102"/>
  <c r="A1010" i="102"/>
  <c r="A1009" i="102"/>
  <c r="E1008" i="102"/>
  <c r="D1008" i="102"/>
  <c r="A1008" i="102"/>
  <c r="E1007" i="102"/>
  <c r="D1007" i="102"/>
  <c r="A1007" i="102"/>
  <c r="E1006" i="102"/>
  <c r="D1006" i="102"/>
  <c r="A1006" i="102"/>
  <c r="E1005" i="102"/>
  <c r="D1005" i="102"/>
  <c r="A1005" i="102"/>
  <c r="E1004" i="102"/>
  <c r="D1004" i="102"/>
  <c r="A1004" i="102"/>
  <c r="E1003" i="102"/>
  <c r="D1003" i="102"/>
  <c r="A1003" i="102"/>
  <c r="E1002" i="102"/>
  <c r="D1002" i="102"/>
  <c r="A1002" i="102"/>
  <c r="E1001" i="102"/>
  <c r="D1001" i="102"/>
  <c r="D1024" i="102" s="1"/>
  <c r="A1001" i="102"/>
  <c r="E1000" i="102"/>
  <c r="D1000" i="102"/>
  <c r="G989" i="102"/>
  <c r="F989" i="102"/>
  <c r="C989" i="102"/>
  <c r="B989" i="102"/>
  <c r="E988" i="102"/>
  <c r="D988" i="102"/>
  <c r="A988" i="102"/>
  <c r="E987" i="102"/>
  <c r="D987" i="102"/>
  <c r="A987" i="102"/>
  <c r="E986" i="102"/>
  <c r="D986" i="102"/>
  <c r="A986" i="102"/>
  <c r="E985" i="102"/>
  <c r="D985" i="102"/>
  <c r="A985" i="102"/>
  <c r="E984" i="102"/>
  <c r="D984" i="102"/>
  <c r="A984" i="102"/>
  <c r="E983" i="102"/>
  <c r="D983" i="102"/>
  <c r="A983" i="102"/>
  <c r="E982" i="102"/>
  <c r="D982" i="102"/>
  <c r="A982" i="102"/>
  <c r="E981" i="102"/>
  <c r="D981" i="102"/>
  <c r="A981" i="102"/>
  <c r="E980" i="102"/>
  <c r="D980" i="102"/>
  <c r="A980" i="102"/>
  <c r="E979" i="102"/>
  <c r="D979" i="102"/>
  <c r="A979" i="102"/>
  <c r="E978" i="102"/>
  <c r="D978" i="102"/>
  <c r="A978" i="102"/>
  <c r="E977" i="102"/>
  <c r="D977" i="102"/>
  <c r="A977" i="102"/>
  <c r="E976" i="102"/>
  <c r="D976" i="102"/>
  <c r="A976" i="102"/>
  <c r="E975" i="102"/>
  <c r="D975" i="102"/>
  <c r="A975" i="102"/>
  <c r="A974" i="102"/>
  <c r="E973" i="102"/>
  <c r="D973" i="102"/>
  <c r="A973" i="102"/>
  <c r="E972" i="102"/>
  <c r="D972" i="102"/>
  <c r="A972" i="102"/>
  <c r="E971" i="102"/>
  <c r="D971" i="102"/>
  <c r="A971" i="102"/>
  <c r="E970" i="102"/>
  <c r="D970" i="102"/>
  <c r="A970" i="102"/>
  <c r="E969" i="102"/>
  <c r="D969" i="102"/>
  <c r="A969" i="102"/>
  <c r="E968" i="102"/>
  <c r="D968" i="102"/>
  <c r="A968" i="102"/>
  <c r="E967" i="102"/>
  <c r="D967" i="102"/>
  <c r="A967" i="102"/>
  <c r="E966" i="102"/>
  <c r="D966" i="102"/>
  <c r="A966" i="102"/>
  <c r="E965" i="102"/>
  <c r="D965" i="102"/>
  <c r="G954" i="102"/>
  <c r="F954" i="102"/>
  <c r="C954" i="102"/>
  <c r="B954" i="102"/>
  <c r="E953" i="102"/>
  <c r="D953" i="102"/>
  <c r="A953" i="102"/>
  <c r="E952" i="102"/>
  <c r="D952" i="102"/>
  <c r="A952" i="102"/>
  <c r="E951" i="102"/>
  <c r="D951" i="102"/>
  <c r="A951" i="102"/>
  <c r="E950" i="102"/>
  <c r="D950" i="102"/>
  <c r="A950" i="102"/>
  <c r="E949" i="102"/>
  <c r="D949" i="102"/>
  <c r="A949" i="102"/>
  <c r="E948" i="102"/>
  <c r="D948" i="102"/>
  <c r="A948" i="102"/>
  <c r="E947" i="102"/>
  <c r="D947" i="102"/>
  <c r="A947" i="102"/>
  <c r="E946" i="102"/>
  <c r="D946" i="102"/>
  <c r="A946" i="102"/>
  <c r="E945" i="102"/>
  <c r="D945" i="102"/>
  <c r="A945" i="102"/>
  <c r="E944" i="102"/>
  <c r="D944" i="102"/>
  <c r="A944" i="102"/>
  <c r="E943" i="102"/>
  <c r="D943" i="102"/>
  <c r="A943" i="102"/>
  <c r="E942" i="102"/>
  <c r="D942" i="102"/>
  <c r="E941" i="102"/>
  <c r="D941" i="102"/>
  <c r="A941" i="102"/>
  <c r="E940" i="102"/>
  <c r="D940" i="102"/>
  <c r="A940" i="102"/>
  <c r="A939" i="102"/>
  <c r="E938" i="102"/>
  <c r="D938" i="102"/>
  <c r="A938" i="102"/>
  <c r="E937" i="102"/>
  <c r="D937" i="102"/>
  <c r="A937" i="102"/>
  <c r="E936" i="102"/>
  <c r="D936" i="102"/>
  <c r="A936" i="102"/>
  <c r="E935" i="102"/>
  <c r="D935" i="102"/>
  <c r="A935" i="102"/>
  <c r="E934" i="102"/>
  <c r="D934" i="102"/>
  <c r="A934" i="102"/>
  <c r="E933" i="102"/>
  <c r="D933" i="102"/>
  <c r="A933" i="102"/>
  <c r="E932" i="102"/>
  <c r="D932" i="102"/>
  <c r="D954" i="102" s="1"/>
  <c r="A932" i="102"/>
  <c r="E931" i="102"/>
  <c r="D931" i="102"/>
  <c r="A931" i="102"/>
  <c r="E930" i="102"/>
  <c r="D930" i="102"/>
  <c r="G919" i="102"/>
  <c r="F919" i="102"/>
  <c r="C919" i="102"/>
  <c r="B919" i="102"/>
  <c r="E918" i="102"/>
  <c r="D918" i="102"/>
  <c r="A918" i="102"/>
  <c r="E917" i="102"/>
  <c r="D917" i="102"/>
  <c r="A917" i="102"/>
  <c r="E916" i="102"/>
  <c r="D916" i="102"/>
  <c r="A916" i="102"/>
  <c r="E915" i="102"/>
  <c r="D915" i="102"/>
  <c r="A915" i="102"/>
  <c r="E914" i="102"/>
  <c r="D914" i="102"/>
  <c r="A914" i="102"/>
  <c r="E913" i="102"/>
  <c r="D913" i="102"/>
  <c r="A913" i="102"/>
  <c r="E912" i="102"/>
  <c r="D912" i="102"/>
  <c r="A912" i="102"/>
  <c r="E911" i="102"/>
  <c r="D911" i="102"/>
  <c r="A911" i="102"/>
  <c r="E910" i="102"/>
  <c r="D910" i="102"/>
  <c r="A910" i="102"/>
  <c r="E909" i="102"/>
  <c r="D909" i="102"/>
  <c r="A909" i="102"/>
  <c r="E908" i="102"/>
  <c r="D908" i="102"/>
  <c r="A908" i="102"/>
  <c r="E907" i="102"/>
  <c r="D907" i="102"/>
  <c r="A907" i="102"/>
  <c r="E906" i="102"/>
  <c r="D906" i="102"/>
  <c r="A906" i="102"/>
  <c r="A942" i="102" s="1"/>
  <c r="E905" i="102"/>
  <c r="D905" i="102"/>
  <c r="A905" i="102"/>
  <c r="A904" i="102"/>
  <c r="E903" i="102"/>
  <c r="D903" i="102"/>
  <c r="A903" i="102"/>
  <c r="E902" i="102"/>
  <c r="D902" i="102"/>
  <c r="A902" i="102"/>
  <c r="E901" i="102"/>
  <c r="D901" i="102"/>
  <c r="A901" i="102"/>
  <c r="E900" i="102"/>
  <c r="D900" i="102"/>
  <c r="A900" i="102"/>
  <c r="E899" i="102"/>
  <c r="D899" i="102"/>
  <c r="A899" i="102"/>
  <c r="E898" i="102"/>
  <c r="D898" i="102"/>
  <c r="A898" i="102"/>
  <c r="E897" i="102"/>
  <c r="D897" i="102"/>
  <c r="A897" i="102"/>
  <c r="E896" i="102"/>
  <c r="D896" i="102"/>
  <c r="D919" i="102" s="1"/>
  <c r="A896" i="102"/>
  <c r="E895" i="102"/>
  <c r="D895" i="102"/>
  <c r="G884" i="102"/>
  <c r="F884" i="102"/>
  <c r="C884" i="102"/>
  <c r="B884" i="102"/>
  <c r="E883" i="102"/>
  <c r="D883" i="102"/>
  <c r="A883" i="102"/>
  <c r="E882" i="102"/>
  <c r="D882" i="102"/>
  <c r="A882" i="102"/>
  <c r="E881" i="102"/>
  <c r="D881" i="102"/>
  <c r="A881" i="102"/>
  <c r="E880" i="102"/>
  <c r="D880" i="102"/>
  <c r="A880" i="102"/>
  <c r="E879" i="102"/>
  <c r="D879" i="102"/>
  <c r="A879" i="102"/>
  <c r="E878" i="102"/>
  <c r="D878" i="102"/>
  <c r="A878" i="102"/>
  <c r="E877" i="102"/>
  <c r="D877" i="102"/>
  <c r="A877" i="102"/>
  <c r="E876" i="102"/>
  <c r="D876" i="102"/>
  <c r="A876" i="102"/>
  <c r="E875" i="102"/>
  <c r="D875" i="102"/>
  <c r="A875" i="102"/>
  <c r="E874" i="102"/>
  <c r="D874" i="102"/>
  <c r="A874" i="102"/>
  <c r="E873" i="102"/>
  <c r="D873" i="102"/>
  <c r="A873" i="102"/>
  <c r="E872" i="102"/>
  <c r="D872" i="102"/>
  <c r="A872" i="102"/>
  <c r="E871" i="102"/>
  <c r="D871" i="102"/>
  <c r="A871" i="102"/>
  <c r="E870" i="102"/>
  <c r="D870" i="102"/>
  <c r="A870" i="102"/>
  <c r="A869" i="102"/>
  <c r="E868" i="102"/>
  <c r="D868" i="102"/>
  <c r="A868" i="102"/>
  <c r="E867" i="102"/>
  <c r="D867" i="102"/>
  <c r="A867" i="102"/>
  <c r="E866" i="102"/>
  <c r="D866" i="102"/>
  <c r="A866" i="102"/>
  <c r="E865" i="102"/>
  <c r="D865" i="102"/>
  <c r="A865" i="102"/>
  <c r="E864" i="102"/>
  <c r="D864" i="102"/>
  <c r="A864" i="102"/>
  <c r="E863" i="102"/>
  <c r="D863" i="102"/>
  <c r="A863" i="102"/>
  <c r="E862" i="102"/>
  <c r="D862" i="102"/>
  <c r="A862" i="102"/>
  <c r="E861" i="102"/>
  <c r="D861" i="102"/>
  <c r="A861" i="102"/>
  <c r="E860" i="102"/>
  <c r="D860" i="102"/>
  <c r="G849" i="102"/>
  <c r="F849" i="102"/>
  <c r="C849" i="102"/>
  <c r="B849" i="102"/>
  <c r="E848" i="102"/>
  <c r="D848" i="102"/>
  <c r="A848" i="102"/>
  <c r="E847" i="102"/>
  <c r="D847" i="102"/>
  <c r="A847" i="102"/>
  <c r="E846" i="102"/>
  <c r="D846" i="102"/>
  <c r="A846" i="102"/>
  <c r="E845" i="102"/>
  <c r="D845" i="102"/>
  <c r="A845" i="102"/>
  <c r="E844" i="102"/>
  <c r="D844" i="102"/>
  <c r="A844" i="102"/>
  <c r="E843" i="102"/>
  <c r="D843" i="102"/>
  <c r="A843" i="102"/>
  <c r="E842" i="102"/>
  <c r="D842" i="102"/>
  <c r="A842" i="102"/>
  <c r="E841" i="102"/>
  <c r="D841" i="102"/>
  <c r="A841" i="102"/>
  <c r="E840" i="102"/>
  <c r="D840" i="102"/>
  <c r="A840" i="102"/>
  <c r="E839" i="102"/>
  <c r="D839" i="102"/>
  <c r="A839" i="102"/>
  <c r="E838" i="102"/>
  <c r="D838" i="102"/>
  <c r="A838" i="102"/>
  <c r="E837" i="102"/>
  <c r="D837" i="102"/>
  <c r="E836" i="102"/>
  <c r="D836" i="102"/>
  <c r="A836" i="102"/>
  <c r="E835" i="102"/>
  <c r="D835" i="102"/>
  <c r="A835" i="102"/>
  <c r="A834" i="102"/>
  <c r="E833" i="102"/>
  <c r="D833" i="102"/>
  <c r="A833" i="102"/>
  <c r="E832" i="102"/>
  <c r="D832" i="102"/>
  <c r="A832" i="102"/>
  <c r="E831" i="102"/>
  <c r="D831" i="102"/>
  <c r="A831" i="102"/>
  <c r="E830" i="102"/>
  <c r="D830" i="102"/>
  <c r="A830" i="102"/>
  <c r="E829" i="102"/>
  <c r="D829" i="102"/>
  <c r="A829" i="102"/>
  <c r="E828" i="102"/>
  <c r="D828" i="102"/>
  <c r="A828" i="102"/>
  <c r="E827" i="102"/>
  <c r="D827" i="102"/>
  <c r="D849" i="102" s="1"/>
  <c r="A827" i="102"/>
  <c r="E826" i="102"/>
  <c r="D826" i="102"/>
  <c r="A826" i="102"/>
  <c r="E825" i="102"/>
  <c r="D825" i="102"/>
  <c r="G814" i="102"/>
  <c r="F814" i="102"/>
  <c r="C814" i="102"/>
  <c r="B814" i="102"/>
  <c r="E813" i="102"/>
  <c r="D813" i="102"/>
  <c r="A813" i="102"/>
  <c r="E812" i="102"/>
  <c r="D812" i="102"/>
  <c r="A812" i="102"/>
  <c r="E811" i="102"/>
  <c r="D811" i="102"/>
  <c r="A811" i="102"/>
  <c r="E810" i="102"/>
  <c r="D810" i="102"/>
  <c r="A810" i="102"/>
  <c r="E809" i="102"/>
  <c r="D809" i="102"/>
  <c r="A809" i="102"/>
  <c r="E808" i="102"/>
  <c r="D808" i="102"/>
  <c r="A808" i="102"/>
  <c r="E807" i="102"/>
  <c r="D807" i="102"/>
  <c r="A807" i="102"/>
  <c r="E806" i="102"/>
  <c r="D806" i="102"/>
  <c r="A806" i="102"/>
  <c r="E805" i="102"/>
  <c r="D805" i="102"/>
  <c r="A805" i="102"/>
  <c r="E804" i="102"/>
  <c r="D804" i="102"/>
  <c r="A804" i="102"/>
  <c r="E803" i="102"/>
  <c r="D803" i="102"/>
  <c r="A803" i="102"/>
  <c r="E802" i="102"/>
  <c r="D802" i="102"/>
  <c r="A802" i="102"/>
  <c r="E801" i="102"/>
  <c r="D801" i="102"/>
  <c r="A801" i="102"/>
  <c r="A837" i="102" s="1"/>
  <c r="E800" i="102"/>
  <c r="D800" i="102"/>
  <c r="A800" i="102"/>
  <c r="A799" i="102"/>
  <c r="E798" i="102"/>
  <c r="D798" i="102"/>
  <c r="A798" i="102"/>
  <c r="E797" i="102"/>
  <c r="D797" i="102"/>
  <c r="A797" i="102"/>
  <c r="E796" i="102"/>
  <c r="D796" i="102"/>
  <c r="A796" i="102"/>
  <c r="E795" i="102"/>
  <c r="D795" i="102"/>
  <c r="A795" i="102"/>
  <c r="E794" i="102"/>
  <c r="D794" i="102"/>
  <c r="A794" i="102"/>
  <c r="E793" i="102"/>
  <c r="D793" i="102"/>
  <c r="A793" i="102"/>
  <c r="E792" i="102"/>
  <c r="D792" i="102"/>
  <c r="A792" i="102"/>
  <c r="E791" i="102"/>
  <c r="D791" i="102"/>
  <c r="A791" i="102"/>
  <c r="E790" i="102"/>
  <c r="D790" i="102"/>
  <c r="G779" i="102"/>
  <c r="F779" i="102"/>
  <c r="C779" i="102"/>
  <c r="B779" i="102"/>
  <c r="E778" i="102"/>
  <c r="D778" i="102"/>
  <c r="A778" i="102"/>
  <c r="E777" i="102"/>
  <c r="D777" i="102"/>
  <c r="A777" i="102"/>
  <c r="E776" i="102"/>
  <c r="D776" i="102"/>
  <c r="A776" i="102"/>
  <c r="E775" i="102"/>
  <c r="D775" i="102"/>
  <c r="A775" i="102"/>
  <c r="E774" i="102"/>
  <c r="D774" i="102"/>
  <c r="A774" i="102"/>
  <c r="E773" i="102"/>
  <c r="D773" i="102"/>
  <c r="A773" i="102"/>
  <c r="E772" i="102"/>
  <c r="D772" i="102"/>
  <c r="A772" i="102"/>
  <c r="E771" i="102"/>
  <c r="D771" i="102"/>
  <c r="A771" i="102"/>
  <c r="E770" i="102"/>
  <c r="D770" i="102"/>
  <c r="A770" i="102"/>
  <c r="E769" i="102"/>
  <c r="D769" i="102"/>
  <c r="A769" i="102"/>
  <c r="E768" i="102"/>
  <c r="D768" i="102"/>
  <c r="A768" i="102"/>
  <c r="E767" i="102"/>
  <c r="D767" i="102"/>
  <c r="A767" i="102"/>
  <c r="E766" i="102"/>
  <c r="D766" i="102"/>
  <c r="A766" i="102"/>
  <c r="E765" i="102"/>
  <c r="D765" i="102"/>
  <c r="A765" i="102"/>
  <c r="A764" i="102"/>
  <c r="E763" i="102"/>
  <c r="D763" i="102"/>
  <c r="A763" i="102"/>
  <c r="E762" i="102"/>
  <c r="D762" i="102"/>
  <c r="A762" i="102"/>
  <c r="E761" i="102"/>
  <c r="D761" i="102"/>
  <c r="A761" i="102"/>
  <c r="E760" i="102"/>
  <c r="D760" i="102"/>
  <c r="A760" i="102"/>
  <c r="E759" i="102"/>
  <c r="D759" i="102"/>
  <c r="A759" i="102"/>
  <c r="E758" i="102"/>
  <c r="D758" i="102"/>
  <c r="A758" i="102"/>
  <c r="E757" i="102"/>
  <c r="E779" i="102" s="1"/>
  <c r="D757" i="102"/>
  <c r="A757" i="102"/>
  <c r="E756" i="102"/>
  <c r="D756" i="102"/>
  <c r="A756" i="102"/>
  <c r="E755" i="102"/>
  <c r="D755" i="102"/>
  <c r="G744" i="102"/>
  <c r="F744" i="102"/>
  <c r="C744" i="102"/>
  <c r="B744" i="102"/>
  <c r="E743" i="102"/>
  <c r="D743" i="102"/>
  <c r="A743" i="102"/>
  <c r="E742" i="102"/>
  <c r="D742" i="102"/>
  <c r="A742" i="102"/>
  <c r="E741" i="102"/>
  <c r="D741" i="102"/>
  <c r="A741" i="102"/>
  <c r="E740" i="102"/>
  <c r="D740" i="102"/>
  <c r="A740" i="102"/>
  <c r="E739" i="102"/>
  <c r="D739" i="102"/>
  <c r="A739" i="102"/>
  <c r="E738" i="102"/>
  <c r="D738" i="102"/>
  <c r="A738" i="102"/>
  <c r="E737" i="102"/>
  <c r="D737" i="102"/>
  <c r="A737" i="102"/>
  <c r="E736" i="102"/>
  <c r="D736" i="102"/>
  <c r="A736" i="102"/>
  <c r="E735" i="102"/>
  <c r="D735" i="102"/>
  <c r="A735" i="102"/>
  <c r="E734" i="102"/>
  <c r="D734" i="102"/>
  <c r="A734" i="102"/>
  <c r="E733" i="102"/>
  <c r="D733" i="102"/>
  <c r="A733" i="102"/>
  <c r="E732" i="102"/>
  <c r="D732" i="102"/>
  <c r="E731" i="102"/>
  <c r="D731" i="102"/>
  <c r="A731" i="102"/>
  <c r="E730" i="102"/>
  <c r="D730" i="102"/>
  <c r="A730" i="102"/>
  <c r="A729" i="102"/>
  <c r="E728" i="102"/>
  <c r="D728" i="102"/>
  <c r="A728" i="102"/>
  <c r="E727" i="102"/>
  <c r="D727" i="102"/>
  <c r="A727" i="102"/>
  <c r="E726" i="102"/>
  <c r="D726" i="102"/>
  <c r="A726" i="102"/>
  <c r="E725" i="102"/>
  <c r="D725" i="102"/>
  <c r="A725" i="102"/>
  <c r="E724" i="102"/>
  <c r="D724" i="102"/>
  <c r="A724" i="102"/>
  <c r="E723" i="102"/>
  <c r="D723" i="102"/>
  <c r="A723" i="102"/>
  <c r="E722" i="102"/>
  <c r="D722" i="102"/>
  <c r="A722" i="102"/>
  <c r="E721" i="102"/>
  <c r="D721" i="102"/>
  <c r="D744" i="102" s="1"/>
  <c r="A721" i="102"/>
  <c r="E720" i="102"/>
  <c r="D720" i="102"/>
  <c r="G709" i="102"/>
  <c r="F709" i="102"/>
  <c r="C709" i="102"/>
  <c r="B709" i="102"/>
  <c r="E708" i="102"/>
  <c r="D708" i="102"/>
  <c r="A708" i="102"/>
  <c r="E707" i="102"/>
  <c r="D707" i="102"/>
  <c r="A707" i="102"/>
  <c r="E706" i="102"/>
  <c r="D706" i="102"/>
  <c r="A706" i="102"/>
  <c r="E705" i="102"/>
  <c r="D705" i="102"/>
  <c r="A705" i="102"/>
  <c r="E704" i="102"/>
  <c r="D704" i="102"/>
  <c r="A704" i="102"/>
  <c r="E703" i="102"/>
  <c r="D703" i="102"/>
  <c r="A703" i="102"/>
  <c r="E702" i="102"/>
  <c r="D702" i="102"/>
  <c r="A702" i="102"/>
  <c r="E701" i="102"/>
  <c r="D701" i="102"/>
  <c r="A701" i="102"/>
  <c r="E700" i="102"/>
  <c r="D700" i="102"/>
  <c r="A700" i="102"/>
  <c r="E699" i="102"/>
  <c r="D699" i="102"/>
  <c r="A699" i="102"/>
  <c r="E698" i="102"/>
  <c r="D698" i="102"/>
  <c r="A698" i="102"/>
  <c r="E697" i="102"/>
  <c r="D697" i="102"/>
  <c r="A697" i="102"/>
  <c r="E696" i="102"/>
  <c r="D696" i="102"/>
  <c r="A696" i="102"/>
  <c r="A732" i="102" s="1"/>
  <c r="E695" i="102"/>
  <c r="D695" i="102"/>
  <c r="A695" i="102"/>
  <c r="A694" i="102"/>
  <c r="E693" i="102"/>
  <c r="D693" i="102"/>
  <c r="A693" i="102"/>
  <c r="E692" i="102"/>
  <c r="D692" i="102"/>
  <c r="A692" i="102"/>
  <c r="E691" i="102"/>
  <c r="D691" i="102"/>
  <c r="A691" i="102"/>
  <c r="E690" i="102"/>
  <c r="D690" i="102"/>
  <c r="A690" i="102"/>
  <c r="E689" i="102"/>
  <c r="D689" i="102"/>
  <c r="A689" i="102"/>
  <c r="E688" i="102"/>
  <c r="D688" i="102"/>
  <c r="A688" i="102"/>
  <c r="E687" i="102"/>
  <c r="D687" i="102"/>
  <c r="A687" i="102"/>
  <c r="E686" i="102"/>
  <c r="D686" i="102"/>
  <c r="A686" i="102"/>
  <c r="E685" i="102"/>
  <c r="D685" i="102"/>
  <c r="G674" i="102"/>
  <c r="F674" i="102"/>
  <c r="C674" i="102"/>
  <c r="B674" i="102"/>
  <c r="E673" i="102"/>
  <c r="D673" i="102"/>
  <c r="A673" i="102"/>
  <c r="E672" i="102"/>
  <c r="D672" i="102"/>
  <c r="A672" i="102"/>
  <c r="E671" i="102"/>
  <c r="D671" i="102"/>
  <c r="A671" i="102"/>
  <c r="E670" i="102"/>
  <c r="D670" i="102"/>
  <c r="A670" i="102"/>
  <c r="E669" i="102"/>
  <c r="D669" i="102"/>
  <c r="A669" i="102"/>
  <c r="E668" i="102"/>
  <c r="D668" i="102"/>
  <c r="A668" i="102"/>
  <c r="E667" i="102"/>
  <c r="D667" i="102"/>
  <c r="A667" i="102"/>
  <c r="E666" i="102"/>
  <c r="D666" i="102"/>
  <c r="A666" i="102"/>
  <c r="E665" i="102"/>
  <c r="D665" i="102"/>
  <c r="A665" i="102"/>
  <c r="E664" i="102"/>
  <c r="D664" i="102"/>
  <c r="A664" i="102"/>
  <c r="E663" i="102"/>
  <c r="D663" i="102"/>
  <c r="A663" i="102"/>
  <c r="E662" i="102"/>
  <c r="D662" i="102"/>
  <c r="A662" i="102"/>
  <c r="E661" i="102"/>
  <c r="D661" i="102"/>
  <c r="A661" i="102"/>
  <c r="E660" i="102"/>
  <c r="D660" i="102"/>
  <c r="A660" i="102"/>
  <c r="A659" i="102"/>
  <c r="E658" i="102"/>
  <c r="D658" i="102"/>
  <c r="A658" i="102"/>
  <c r="E657" i="102"/>
  <c r="D657" i="102"/>
  <c r="A657" i="102"/>
  <c r="E656" i="102"/>
  <c r="D656" i="102"/>
  <c r="A656" i="102"/>
  <c r="E655" i="102"/>
  <c r="D655" i="102"/>
  <c r="A655" i="102"/>
  <c r="E654" i="102"/>
  <c r="D654" i="102"/>
  <c r="A654" i="102"/>
  <c r="E653" i="102"/>
  <c r="D653" i="102"/>
  <c r="A653" i="102"/>
  <c r="E652" i="102"/>
  <c r="D652" i="102"/>
  <c r="A652" i="102"/>
  <c r="E651" i="102"/>
  <c r="D651" i="102"/>
  <c r="A651" i="102"/>
  <c r="E650" i="102"/>
  <c r="D650" i="102"/>
  <c r="G639" i="102"/>
  <c r="F639" i="102"/>
  <c r="C639" i="102"/>
  <c r="B639" i="102"/>
  <c r="E638" i="102"/>
  <c r="D638" i="102"/>
  <c r="A638" i="102"/>
  <c r="E637" i="102"/>
  <c r="D637" i="102"/>
  <c r="A637" i="102"/>
  <c r="E636" i="102"/>
  <c r="D636" i="102"/>
  <c r="A636" i="102"/>
  <c r="E635" i="102"/>
  <c r="D635" i="102"/>
  <c r="A635" i="102"/>
  <c r="E634" i="102"/>
  <c r="D634" i="102"/>
  <c r="A634" i="102"/>
  <c r="E633" i="102"/>
  <c r="D633" i="102"/>
  <c r="A633" i="102"/>
  <c r="E632" i="102"/>
  <c r="D632" i="102"/>
  <c r="A632" i="102"/>
  <c r="E631" i="102"/>
  <c r="D631" i="102"/>
  <c r="A631" i="102"/>
  <c r="E630" i="102"/>
  <c r="D630" i="102"/>
  <c r="A630" i="102"/>
  <c r="E629" i="102"/>
  <c r="D629" i="102"/>
  <c r="A629" i="102"/>
  <c r="E628" i="102"/>
  <c r="D628" i="102"/>
  <c r="A628" i="102"/>
  <c r="E627" i="102"/>
  <c r="D627" i="102"/>
  <c r="E626" i="102"/>
  <c r="D626" i="102"/>
  <c r="A626" i="102"/>
  <c r="E625" i="102"/>
  <c r="D625" i="102"/>
  <c r="A625" i="102"/>
  <c r="A624" i="102"/>
  <c r="E623" i="102"/>
  <c r="D623" i="102"/>
  <c r="A623" i="102"/>
  <c r="E622" i="102"/>
  <c r="D622" i="102"/>
  <c r="A622" i="102"/>
  <c r="E621" i="102"/>
  <c r="D621" i="102"/>
  <c r="A621" i="102"/>
  <c r="E620" i="102"/>
  <c r="D620" i="102"/>
  <c r="A620" i="102"/>
  <c r="E619" i="102"/>
  <c r="D619" i="102"/>
  <c r="A619" i="102"/>
  <c r="E618" i="102"/>
  <c r="D618" i="102"/>
  <c r="A618" i="102"/>
  <c r="E617" i="102"/>
  <c r="D617" i="102"/>
  <c r="A617" i="102"/>
  <c r="E616" i="102"/>
  <c r="D616" i="102"/>
  <c r="D639" i="102" s="1"/>
  <c r="A616" i="102"/>
  <c r="E615" i="102"/>
  <c r="D615" i="102"/>
  <c r="G604" i="102"/>
  <c r="F604" i="102"/>
  <c r="C604" i="102"/>
  <c r="B604" i="102"/>
  <c r="E603" i="102"/>
  <c r="D603" i="102"/>
  <c r="A603" i="102"/>
  <c r="E602" i="102"/>
  <c r="D602" i="102"/>
  <c r="A602" i="102"/>
  <c r="E601" i="102"/>
  <c r="D601" i="102"/>
  <c r="A601" i="102"/>
  <c r="E600" i="102"/>
  <c r="D600" i="102"/>
  <c r="A600" i="102"/>
  <c r="E599" i="102"/>
  <c r="D599" i="102"/>
  <c r="A599" i="102"/>
  <c r="E598" i="102"/>
  <c r="D598" i="102"/>
  <c r="A598" i="102"/>
  <c r="E597" i="102"/>
  <c r="D597" i="102"/>
  <c r="A597" i="102"/>
  <c r="E596" i="102"/>
  <c r="D596" i="102"/>
  <c r="A596" i="102"/>
  <c r="E595" i="102"/>
  <c r="D595" i="102"/>
  <c r="A595" i="102"/>
  <c r="E594" i="102"/>
  <c r="D594" i="102"/>
  <c r="A594" i="102"/>
  <c r="E593" i="102"/>
  <c r="D593" i="102"/>
  <c r="A593" i="102"/>
  <c r="E592" i="102"/>
  <c r="D592" i="102"/>
  <c r="A592" i="102"/>
  <c r="E591" i="102"/>
  <c r="D591" i="102"/>
  <c r="A591" i="102"/>
  <c r="A627" i="102" s="1"/>
  <c r="E590" i="102"/>
  <c r="D590" i="102"/>
  <c r="A590" i="102"/>
  <c r="A589" i="102"/>
  <c r="E588" i="102"/>
  <c r="D588" i="102"/>
  <c r="A588" i="102"/>
  <c r="E587" i="102"/>
  <c r="D587" i="102"/>
  <c r="A587" i="102"/>
  <c r="E586" i="102"/>
  <c r="D586" i="102"/>
  <c r="A586" i="102"/>
  <c r="E585" i="102"/>
  <c r="D585" i="102"/>
  <c r="A585" i="102"/>
  <c r="E584" i="102"/>
  <c r="D584" i="102"/>
  <c r="A584" i="102"/>
  <c r="E583" i="102"/>
  <c r="D583" i="102"/>
  <c r="A583" i="102"/>
  <c r="E582" i="102"/>
  <c r="D582" i="102"/>
  <c r="A582" i="102"/>
  <c r="E581" i="102"/>
  <c r="E604" i="102" s="1"/>
  <c r="D581" i="102"/>
  <c r="A581" i="102"/>
  <c r="E580" i="102"/>
  <c r="D580" i="102"/>
  <c r="G569" i="102"/>
  <c r="F569" i="102"/>
  <c r="C569" i="102"/>
  <c r="B569" i="102"/>
  <c r="E568" i="102"/>
  <c r="D568" i="102"/>
  <c r="A568" i="102"/>
  <c r="E567" i="102"/>
  <c r="D567" i="102"/>
  <c r="A567" i="102"/>
  <c r="E566" i="102"/>
  <c r="D566" i="102"/>
  <c r="A566" i="102"/>
  <c r="E565" i="102"/>
  <c r="D565" i="102"/>
  <c r="A565" i="102"/>
  <c r="E564" i="102"/>
  <c r="D564" i="102"/>
  <c r="A564" i="102"/>
  <c r="E563" i="102"/>
  <c r="D563" i="102"/>
  <c r="A563" i="102"/>
  <c r="E562" i="102"/>
  <c r="D562" i="102"/>
  <c r="A562" i="102"/>
  <c r="E561" i="102"/>
  <c r="D561" i="102"/>
  <c r="A561" i="102"/>
  <c r="E560" i="102"/>
  <c r="D560" i="102"/>
  <c r="A560" i="102"/>
  <c r="E559" i="102"/>
  <c r="D559" i="102"/>
  <c r="A559" i="102"/>
  <c r="E558" i="102"/>
  <c r="D558" i="102"/>
  <c r="A558" i="102"/>
  <c r="E557" i="102"/>
  <c r="D557" i="102"/>
  <c r="A557" i="102"/>
  <c r="E556" i="102"/>
  <c r="D556" i="102"/>
  <c r="A556" i="102"/>
  <c r="E555" i="102"/>
  <c r="D555" i="102"/>
  <c r="A555" i="102"/>
  <c r="A554" i="102"/>
  <c r="E553" i="102"/>
  <c r="D553" i="102"/>
  <c r="A553" i="102"/>
  <c r="E552" i="102"/>
  <c r="D552" i="102"/>
  <c r="A552" i="102"/>
  <c r="E551" i="102"/>
  <c r="D551" i="102"/>
  <c r="A551" i="102"/>
  <c r="E550" i="102"/>
  <c r="D550" i="102"/>
  <c r="A550" i="102"/>
  <c r="E549" i="102"/>
  <c r="D549" i="102"/>
  <c r="A549" i="102"/>
  <c r="E548" i="102"/>
  <c r="D548" i="102"/>
  <c r="A548" i="102"/>
  <c r="E547" i="102"/>
  <c r="D547" i="102"/>
  <c r="A547" i="102"/>
  <c r="E546" i="102"/>
  <c r="D546" i="102"/>
  <c r="A546" i="102"/>
  <c r="E545" i="102"/>
  <c r="D545" i="102"/>
  <c r="G534" i="102"/>
  <c r="F534" i="102"/>
  <c r="C534" i="102"/>
  <c r="B534" i="102"/>
  <c r="E533" i="102"/>
  <c r="D533" i="102"/>
  <c r="A533" i="102"/>
  <c r="E532" i="102"/>
  <c r="D532" i="102"/>
  <c r="A532" i="102"/>
  <c r="E531" i="102"/>
  <c r="D531" i="102"/>
  <c r="A531" i="102"/>
  <c r="E530" i="102"/>
  <c r="D530" i="102"/>
  <c r="A530" i="102"/>
  <c r="E529" i="102"/>
  <c r="D529" i="102"/>
  <c r="A529" i="102"/>
  <c r="E528" i="102"/>
  <c r="D528" i="102"/>
  <c r="A528" i="102"/>
  <c r="E527" i="102"/>
  <c r="D527" i="102"/>
  <c r="A527" i="102"/>
  <c r="E526" i="102"/>
  <c r="D526" i="102"/>
  <c r="A526" i="102"/>
  <c r="E525" i="102"/>
  <c r="D525" i="102"/>
  <c r="A525" i="102"/>
  <c r="E524" i="102"/>
  <c r="D524" i="102"/>
  <c r="A524" i="102"/>
  <c r="E523" i="102"/>
  <c r="D523" i="102"/>
  <c r="A523" i="102"/>
  <c r="E522" i="102"/>
  <c r="D522" i="102"/>
  <c r="E521" i="102"/>
  <c r="D521" i="102"/>
  <c r="A521" i="102"/>
  <c r="E520" i="102"/>
  <c r="D520" i="102"/>
  <c r="A520" i="102"/>
  <c r="A519" i="102"/>
  <c r="E518" i="102"/>
  <c r="D518" i="102"/>
  <c r="A518" i="102"/>
  <c r="E517" i="102"/>
  <c r="D517" i="102"/>
  <c r="A517" i="102"/>
  <c r="E516" i="102"/>
  <c r="D516" i="102"/>
  <c r="A516" i="102"/>
  <c r="E515" i="102"/>
  <c r="D515" i="102"/>
  <c r="A515" i="102"/>
  <c r="E514" i="102"/>
  <c r="D514" i="102"/>
  <c r="A514" i="102"/>
  <c r="E513" i="102"/>
  <c r="D513" i="102"/>
  <c r="A513" i="102"/>
  <c r="E512" i="102"/>
  <c r="D512" i="102"/>
  <c r="D534" i="102" s="1"/>
  <c r="A512" i="102"/>
  <c r="E511" i="102"/>
  <c r="D511" i="102"/>
  <c r="A511" i="102"/>
  <c r="E510" i="102"/>
  <c r="D510" i="102"/>
  <c r="G498" i="102"/>
  <c r="F498" i="102"/>
  <c r="C498" i="102"/>
  <c r="B498" i="102"/>
  <c r="E497" i="102"/>
  <c r="D497" i="102"/>
  <c r="A497" i="102"/>
  <c r="E496" i="102"/>
  <c r="D496" i="102"/>
  <c r="A496" i="102"/>
  <c r="E495" i="102"/>
  <c r="D495" i="102"/>
  <c r="A495" i="102"/>
  <c r="E494" i="102"/>
  <c r="D494" i="102"/>
  <c r="A494" i="102"/>
  <c r="E493" i="102"/>
  <c r="D493" i="102"/>
  <c r="A493" i="102"/>
  <c r="E492" i="102"/>
  <c r="D492" i="102"/>
  <c r="A492" i="102"/>
  <c r="E491" i="102"/>
  <c r="D491" i="102"/>
  <c r="A491" i="102"/>
  <c r="E490" i="102"/>
  <c r="D490" i="102"/>
  <c r="A490" i="102"/>
  <c r="E489" i="102"/>
  <c r="D489" i="102"/>
  <c r="A489" i="102"/>
  <c r="E488" i="102"/>
  <c r="D488" i="102"/>
  <c r="A488" i="102"/>
  <c r="E487" i="102"/>
  <c r="D487" i="102"/>
  <c r="A487" i="102"/>
  <c r="E486" i="102"/>
  <c r="D486" i="102"/>
  <c r="E485" i="102"/>
  <c r="D485" i="102"/>
  <c r="A485" i="102"/>
  <c r="E484" i="102"/>
  <c r="D484" i="102"/>
  <c r="A484" i="102"/>
  <c r="A483" i="102"/>
  <c r="E482" i="102"/>
  <c r="D482" i="102"/>
  <c r="A482" i="102"/>
  <c r="E481" i="102"/>
  <c r="D481" i="102"/>
  <c r="A481" i="102"/>
  <c r="E480" i="102"/>
  <c r="D480" i="102"/>
  <c r="A480" i="102"/>
  <c r="E479" i="102"/>
  <c r="D479" i="102"/>
  <c r="A479" i="102"/>
  <c r="E478" i="102"/>
  <c r="D478" i="102"/>
  <c r="A478" i="102"/>
  <c r="E477" i="102"/>
  <c r="D477" i="102"/>
  <c r="A477" i="102"/>
  <c r="E476" i="102"/>
  <c r="D476" i="102"/>
  <c r="A476" i="102"/>
  <c r="E475" i="102"/>
  <c r="D475" i="102"/>
  <c r="A475" i="102"/>
  <c r="E474" i="102"/>
  <c r="D474" i="102"/>
  <c r="G462" i="102"/>
  <c r="F462" i="102"/>
  <c r="C462" i="102"/>
  <c r="B462" i="102"/>
  <c r="E461" i="102"/>
  <c r="D461" i="102"/>
  <c r="A461" i="102"/>
  <c r="E460" i="102"/>
  <c r="D460" i="102"/>
  <c r="A460" i="102"/>
  <c r="E459" i="102"/>
  <c r="D459" i="102"/>
  <c r="A459" i="102"/>
  <c r="E458" i="102"/>
  <c r="D458" i="102"/>
  <c r="A458" i="102"/>
  <c r="E457" i="102"/>
  <c r="D457" i="102"/>
  <c r="A457" i="102"/>
  <c r="E456" i="102"/>
  <c r="D456" i="102"/>
  <c r="A456" i="102"/>
  <c r="E455" i="102"/>
  <c r="D455" i="102"/>
  <c r="A455" i="102"/>
  <c r="E454" i="102"/>
  <c r="D454" i="102"/>
  <c r="A454" i="102"/>
  <c r="E453" i="102"/>
  <c r="D453" i="102"/>
  <c r="A453" i="102"/>
  <c r="E452" i="102"/>
  <c r="D452" i="102"/>
  <c r="A452" i="102"/>
  <c r="E451" i="102"/>
  <c r="D451" i="102"/>
  <c r="A451" i="102"/>
  <c r="E450" i="102"/>
  <c r="D450" i="102"/>
  <c r="E449" i="102"/>
  <c r="D449" i="102"/>
  <c r="A449" i="102"/>
  <c r="E448" i="102"/>
  <c r="D448" i="102"/>
  <c r="A448" i="102"/>
  <c r="A447" i="102"/>
  <c r="E446" i="102"/>
  <c r="D446" i="102"/>
  <c r="A446" i="102"/>
  <c r="E445" i="102"/>
  <c r="D445" i="102"/>
  <c r="A445" i="102"/>
  <c r="E444" i="102"/>
  <c r="D444" i="102"/>
  <c r="A444" i="102"/>
  <c r="E443" i="102"/>
  <c r="D443" i="102"/>
  <c r="A443" i="102"/>
  <c r="E442" i="102"/>
  <c r="D442" i="102"/>
  <c r="A442" i="102"/>
  <c r="E441" i="102"/>
  <c r="D441" i="102"/>
  <c r="A441" i="102"/>
  <c r="E440" i="102"/>
  <c r="D440" i="102"/>
  <c r="A440" i="102"/>
  <c r="E439" i="102"/>
  <c r="D439" i="102"/>
  <c r="A439" i="102"/>
  <c r="E438" i="102"/>
  <c r="D438" i="102"/>
  <c r="G426" i="102"/>
  <c r="F426" i="102"/>
  <c r="C426" i="102"/>
  <c r="B426" i="102"/>
  <c r="E425" i="102"/>
  <c r="D425" i="102"/>
  <c r="A425" i="102"/>
  <c r="E424" i="102"/>
  <c r="D424" i="102"/>
  <c r="A424" i="102"/>
  <c r="E423" i="102"/>
  <c r="D423" i="102"/>
  <c r="A423" i="102"/>
  <c r="E422" i="102"/>
  <c r="D422" i="102"/>
  <c r="A422" i="102"/>
  <c r="E421" i="102"/>
  <c r="D421" i="102"/>
  <c r="A421" i="102"/>
  <c r="E420" i="102"/>
  <c r="D420" i="102"/>
  <c r="A420" i="102"/>
  <c r="E419" i="102"/>
  <c r="D419" i="102"/>
  <c r="A419" i="102"/>
  <c r="E418" i="102"/>
  <c r="D418" i="102"/>
  <c r="A418" i="102"/>
  <c r="E417" i="102"/>
  <c r="D417" i="102"/>
  <c r="A417" i="102"/>
  <c r="E416" i="102"/>
  <c r="D416" i="102"/>
  <c r="A416" i="102"/>
  <c r="E415" i="102"/>
  <c r="D415" i="102"/>
  <c r="A415" i="102"/>
  <c r="E414" i="102"/>
  <c r="D414" i="102"/>
  <c r="E413" i="102"/>
  <c r="D413" i="102"/>
  <c r="A413" i="102"/>
  <c r="E412" i="102"/>
  <c r="D412" i="102"/>
  <c r="A412" i="102"/>
  <c r="A411" i="102"/>
  <c r="E410" i="102"/>
  <c r="D410" i="102"/>
  <c r="A410" i="102"/>
  <c r="E409" i="102"/>
  <c r="D409" i="102"/>
  <c r="A409" i="102"/>
  <c r="E408" i="102"/>
  <c r="D408" i="102"/>
  <c r="A408" i="102"/>
  <c r="E407" i="102"/>
  <c r="D407" i="102"/>
  <c r="A407" i="102"/>
  <c r="E406" i="102"/>
  <c r="D406" i="102"/>
  <c r="A406" i="102"/>
  <c r="E405" i="102"/>
  <c r="D405" i="102"/>
  <c r="A405" i="102"/>
  <c r="E404" i="102"/>
  <c r="D404" i="102"/>
  <c r="A404" i="102"/>
  <c r="E403" i="102"/>
  <c r="D403" i="102"/>
  <c r="D426" i="102" s="1"/>
  <c r="A403" i="102"/>
  <c r="E402" i="102"/>
  <c r="D402" i="102"/>
  <c r="G390" i="102"/>
  <c r="F390" i="102"/>
  <c r="C390" i="102"/>
  <c r="B390" i="102"/>
  <c r="E389" i="102"/>
  <c r="D389" i="102"/>
  <c r="A389" i="102"/>
  <c r="E388" i="102"/>
  <c r="D388" i="102"/>
  <c r="A388" i="102"/>
  <c r="E387" i="102"/>
  <c r="D387" i="102"/>
  <c r="A387" i="102"/>
  <c r="E386" i="102"/>
  <c r="D386" i="102"/>
  <c r="A386" i="102"/>
  <c r="E385" i="102"/>
  <c r="D385" i="102"/>
  <c r="A385" i="102"/>
  <c r="E384" i="102"/>
  <c r="D384" i="102"/>
  <c r="A384" i="102"/>
  <c r="E383" i="102"/>
  <c r="D383" i="102"/>
  <c r="A383" i="102"/>
  <c r="E382" i="102"/>
  <c r="D382" i="102"/>
  <c r="A382" i="102"/>
  <c r="E381" i="102"/>
  <c r="D381" i="102"/>
  <c r="A381" i="102"/>
  <c r="E380" i="102"/>
  <c r="D380" i="102"/>
  <c r="A380" i="102"/>
  <c r="E379" i="102"/>
  <c r="D379" i="102"/>
  <c r="A379" i="102"/>
  <c r="E378" i="102"/>
  <c r="D378" i="102"/>
  <c r="E377" i="102"/>
  <c r="D377" i="102"/>
  <c r="A377" i="102"/>
  <c r="E376" i="102"/>
  <c r="D376" i="102"/>
  <c r="A376" i="102"/>
  <c r="A375" i="102"/>
  <c r="E374" i="102"/>
  <c r="D374" i="102"/>
  <c r="A374" i="102"/>
  <c r="E373" i="102"/>
  <c r="D373" i="102"/>
  <c r="A373" i="102"/>
  <c r="E372" i="102"/>
  <c r="D372" i="102"/>
  <c r="A372" i="102"/>
  <c r="E371" i="102"/>
  <c r="D371" i="102"/>
  <c r="A371" i="102"/>
  <c r="E370" i="102"/>
  <c r="D370" i="102"/>
  <c r="A370" i="102"/>
  <c r="E369" i="102"/>
  <c r="D369" i="102"/>
  <c r="A369" i="102"/>
  <c r="E368" i="102"/>
  <c r="D368" i="102"/>
  <c r="A368" i="102"/>
  <c r="E367" i="102"/>
  <c r="D367" i="102"/>
  <c r="A367" i="102"/>
  <c r="E366" i="102"/>
  <c r="D366" i="102"/>
  <c r="G354" i="102"/>
  <c r="F354" i="102"/>
  <c r="C354" i="102"/>
  <c r="B354" i="102"/>
  <c r="E353" i="102"/>
  <c r="D353" i="102"/>
  <c r="A353" i="102"/>
  <c r="E352" i="102"/>
  <c r="D352" i="102"/>
  <c r="A352" i="102"/>
  <c r="E351" i="102"/>
  <c r="D351" i="102"/>
  <c r="A351" i="102"/>
  <c r="E350" i="102"/>
  <c r="D350" i="102"/>
  <c r="A350" i="102"/>
  <c r="E349" i="102"/>
  <c r="D349" i="102"/>
  <c r="A349" i="102"/>
  <c r="E348" i="102"/>
  <c r="D348" i="102"/>
  <c r="A348" i="102"/>
  <c r="E347" i="102"/>
  <c r="D347" i="102"/>
  <c r="A347" i="102"/>
  <c r="E346" i="102"/>
  <c r="D346" i="102"/>
  <c r="A346" i="102"/>
  <c r="E345" i="102"/>
  <c r="D345" i="102"/>
  <c r="A345" i="102"/>
  <c r="E344" i="102"/>
  <c r="D344" i="102"/>
  <c r="A344" i="102"/>
  <c r="E343" i="102"/>
  <c r="D343" i="102"/>
  <c r="A343" i="102"/>
  <c r="E342" i="102"/>
  <c r="D342" i="102"/>
  <c r="E341" i="102"/>
  <c r="D341" i="102"/>
  <c r="D354" i="102" s="1"/>
  <c r="A341" i="102"/>
  <c r="E340" i="102"/>
  <c r="D340" i="102"/>
  <c r="A340" i="102"/>
  <c r="A339" i="102"/>
  <c r="E338" i="102"/>
  <c r="D338" i="102"/>
  <c r="A338" i="102"/>
  <c r="E337" i="102"/>
  <c r="D337" i="102"/>
  <c r="A337" i="102"/>
  <c r="E336" i="102"/>
  <c r="D336" i="102"/>
  <c r="A336" i="102"/>
  <c r="E335" i="102"/>
  <c r="D335" i="102"/>
  <c r="A335" i="102"/>
  <c r="E334" i="102"/>
  <c r="D334" i="102"/>
  <c r="A334" i="102"/>
  <c r="E333" i="102"/>
  <c r="D333" i="102"/>
  <c r="A333" i="102"/>
  <c r="E332" i="102"/>
  <c r="E354" i="102" s="1"/>
  <c r="D332" i="102"/>
  <c r="A332" i="102"/>
  <c r="E331" i="102"/>
  <c r="D331" i="102"/>
  <c r="A331" i="102"/>
  <c r="E330" i="102"/>
  <c r="D330" i="102"/>
  <c r="G318" i="102"/>
  <c r="F318" i="102"/>
  <c r="C318" i="102"/>
  <c r="B318" i="102"/>
  <c r="E317" i="102"/>
  <c r="D317" i="102"/>
  <c r="A317" i="102"/>
  <c r="E316" i="102"/>
  <c r="D316" i="102"/>
  <c r="A316" i="102"/>
  <c r="E315" i="102"/>
  <c r="D315" i="102"/>
  <c r="A315" i="102"/>
  <c r="E314" i="102"/>
  <c r="D314" i="102"/>
  <c r="A314" i="102"/>
  <c r="E313" i="102"/>
  <c r="D313" i="102"/>
  <c r="A313" i="102"/>
  <c r="E312" i="102"/>
  <c r="D312" i="102"/>
  <c r="A312" i="102"/>
  <c r="E311" i="102"/>
  <c r="D311" i="102"/>
  <c r="A311" i="102"/>
  <c r="E310" i="102"/>
  <c r="D310" i="102"/>
  <c r="A310" i="102"/>
  <c r="E309" i="102"/>
  <c r="D309" i="102"/>
  <c r="A309" i="102"/>
  <c r="E308" i="102"/>
  <c r="D308" i="102"/>
  <c r="A308" i="102"/>
  <c r="E307" i="102"/>
  <c r="D307" i="102"/>
  <c r="A307" i="102"/>
  <c r="E306" i="102"/>
  <c r="D306" i="102"/>
  <c r="E305" i="102"/>
  <c r="D305" i="102"/>
  <c r="A305" i="102"/>
  <c r="E304" i="102"/>
  <c r="D304" i="102"/>
  <c r="A304" i="102"/>
  <c r="A303" i="102"/>
  <c r="E302" i="102"/>
  <c r="D302" i="102"/>
  <c r="A302" i="102"/>
  <c r="E301" i="102"/>
  <c r="D301" i="102"/>
  <c r="A301" i="102"/>
  <c r="E300" i="102"/>
  <c r="D300" i="102"/>
  <c r="A300" i="102"/>
  <c r="E299" i="102"/>
  <c r="D299" i="102"/>
  <c r="A299" i="102"/>
  <c r="E298" i="102"/>
  <c r="D298" i="102"/>
  <c r="A298" i="102"/>
  <c r="E297" i="102"/>
  <c r="D297" i="102"/>
  <c r="A297" i="102"/>
  <c r="E296" i="102"/>
  <c r="D296" i="102"/>
  <c r="A296" i="102"/>
  <c r="E295" i="102"/>
  <c r="D295" i="102"/>
  <c r="D318" i="102" s="1"/>
  <c r="A295" i="102"/>
  <c r="E294" i="102"/>
  <c r="D294" i="102"/>
  <c r="G282" i="102"/>
  <c r="F282" i="102"/>
  <c r="C282" i="102"/>
  <c r="B282" i="102"/>
  <c r="E281" i="102"/>
  <c r="D281" i="102"/>
  <c r="A281" i="102"/>
  <c r="E280" i="102"/>
  <c r="D280" i="102"/>
  <c r="A280" i="102"/>
  <c r="E279" i="102"/>
  <c r="D279" i="102"/>
  <c r="A279" i="102"/>
  <c r="E278" i="102"/>
  <c r="D278" i="102"/>
  <c r="A278" i="102"/>
  <c r="E277" i="102"/>
  <c r="D277" i="102"/>
  <c r="A277" i="102"/>
  <c r="E276" i="102"/>
  <c r="D276" i="102"/>
  <c r="A276" i="102"/>
  <c r="E275" i="102"/>
  <c r="D275" i="102"/>
  <c r="A275" i="102"/>
  <c r="E274" i="102"/>
  <c r="D274" i="102"/>
  <c r="A274" i="102"/>
  <c r="E273" i="102"/>
  <c r="D273" i="102"/>
  <c r="A273" i="102"/>
  <c r="E272" i="102"/>
  <c r="D272" i="102"/>
  <c r="A272" i="102"/>
  <c r="E271" i="102"/>
  <c r="D271" i="102"/>
  <c r="A271" i="102"/>
  <c r="E270" i="102"/>
  <c r="D270" i="102"/>
  <c r="E269" i="102"/>
  <c r="D269" i="102"/>
  <c r="A269" i="102"/>
  <c r="E268" i="102"/>
  <c r="D268" i="102"/>
  <c r="A268" i="102"/>
  <c r="A267" i="102"/>
  <c r="E266" i="102"/>
  <c r="D266" i="102"/>
  <c r="A266" i="102"/>
  <c r="E265" i="102"/>
  <c r="D265" i="102"/>
  <c r="A265" i="102"/>
  <c r="E264" i="102"/>
  <c r="D264" i="102"/>
  <c r="A264" i="102"/>
  <c r="E263" i="102"/>
  <c r="D263" i="102"/>
  <c r="A263" i="102"/>
  <c r="E262" i="102"/>
  <c r="D262" i="102"/>
  <c r="A262" i="102"/>
  <c r="E261" i="102"/>
  <c r="D261" i="102"/>
  <c r="A261" i="102"/>
  <c r="E260" i="102"/>
  <c r="D260" i="102"/>
  <c r="A260" i="102"/>
  <c r="E259" i="102"/>
  <c r="D259" i="102"/>
  <c r="A259" i="102"/>
  <c r="E258" i="102"/>
  <c r="D258" i="102"/>
  <c r="G246" i="102"/>
  <c r="F246" i="102"/>
  <c r="C246" i="102"/>
  <c r="B246" i="102"/>
  <c r="E245" i="102"/>
  <c r="D245" i="102"/>
  <c r="A245" i="102"/>
  <c r="E244" i="102"/>
  <c r="D244" i="102"/>
  <c r="A244" i="102"/>
  <c r="E243" i="102"/>
  <c r="D243" i="102"/>
  <c r="A243" i="102"/>
  <c r="E242" i="102"/>
  <c r="D242" i="102"/>
  <c r="A242" i="102"/>
  <c r="E241" i="102"/>
  <c r="D241" i="102"/>
  <c r="A241" i="102"/>
  <c r="E240" i="102"/>
  <c r="D240" i="102"/>
  <c r="A240" i="102"/>
  <c r="E239" i="102"/>
  <c r="D239" i="102"/>
  <c r="A239" i="102"/>
  <c r="E238" i="102"/>
  <c r="D238" i="102"/>
  <c r="A238" i="102"/>
  <c r="E237" i="102"/>
  <c r="D237" i="102"/>
  <c r="A237" i="102"/>
  <c r="E236" i="102"/>
  <c r="D236" i="102"/>
  <c r="A236" i="102"/>
  <c r="E235" i="102"/>
  <c r="D235" i="102"/>
  <c r="A235" i="102"/>
  <c r="E234" i="102"/>
  <c r="D234" i="102"/>
  <c r="E233" i="102"/>
  <c r="D233" i="102"/>
  <c r="A233" i="102"/>
  <c r="E232" i="102"/>
  <c r="D232" i="102"/>
  <c r="A232" i="102"/>
  <c r="A231" i="102"/>
  <c r="E230" i="102"/>
  <c r="D230" i="102"/>
  <c r="A230" i="102"/>
  <c r="E229" i="102"/>
  <c r="D229" i="102"/>
  <c r="A229" i="102"/>
  <c r="E228" i="102"/>
  <c r="D228" i="102"/>
  <c r="A228" i="102"/>
  <c r="E227" i="102"/>
  <c r="D227" i="102"/>
  <c r="A227" i="102"/>
  <c r="E226" i="102"/>
  <c r="D226" i="102"/>
  <c r="A226" i="102"/>
  <c r="E225" i="102"/>
  <c r="D225" i="102"/>
  <c r="A225" i="102"/>
  <c r="E224" i="102"/>
  <c r="D224" i="102"/>
  <c r="A224" i="102"/>
  <c r="E223" i="102"/>
  <c r="D223" i="102"/>
  <c r="A223" i="102"/>
  <c r="E222" i="102"/>
  <c r="D222" i="102"/>
  <c r="G210" i="102"/>
  <c r="F210" i="102"/>
  <c r="C210" i="102"/>
  <c r="B210" i="102"/>
  <c r="E209" i="102"/>
  <c r="D209" i="102"/>
  <c r="A209" i="102"/>
  <c r="E208" i="102"/>
  <c r="D208" i="102"/>
  <c r="A208" i="102"/>
  <c r="E207" i="102"/>
  <c r="D207" i="102"/>
  <c r="A207" i="102"/>
  <c r="E206" i="102"/>
  <c r="D206" i="102"/>
  <c r="A206" i="102"/>
  <c r="E205" i="102"/>
  <c r="D205" i="102"/>
  <c r="A205" i="102"/>
  <c r="E204" i="102"/>
  <c r="D204" i="102"/>
  <c r="A204" i="102"/>
  <c r="E203" i="102"/>
  <c r="D203" i="102"/>
  <c r="A203" i="102"/>
  <c r="E202" i="102"/>
  <c r="D202" i="102"/>
  <c r="A202" i="102"/>
  <c r="E201" i="102"/>
  <c r="D201" i="102"/>
  <c r="A201" i="102"/>
  <c r="E200" i="102"/>
  <c r="D200" i="102"/>
  <c r="A200" i="102"/>
  <c r="E199" i="102"/>
  <c r="D199" i="102"/>
  <c r="A199" i="102"/>
  <c r="E198" i="102"/>
  <c r="D198" i="102"/>
  <c r="E197" i="102"/>
  <c r="D197" i="102"/>
  <c r="A197" i="102"/>
  <c r="E196" i="102"/>
  <c r="D196" i="102"/>
  <c r="A196" i="102"/>
  <c r="A195" i="102"/>
  <c r="E194" i="102"/>
  <c r="D194" i="102"/>
  <c r="A194" i="102"/>
  <c r="E193" i="102"/>
  <c r="D193" i="102"/>
  <c r="A193" i="102"/>
  <c r="E192" i="102"/>
  <c r="D192" i="102"/>
  <c r="A192" i="102"/>
  <c r="E191" i="102"/>
  <c r="D191" i="102"/>
  <c r="A191" i="102"/>
  <c r="E190" i="102"/>
  <c r="D190" i="102"/>
  <c r="A190" i="102"/>
  <c r="E189" i="102"/>
  <c r="D189" i="102"/>
  <c r="A189" i="102"/>
  <c r="E188" i="102"/>
  <c r="D188" i="102"/>
  <c r="D210" i="102" s="1"/>
  <c r="A188" i="102"/>
  <c r="E187" i="102"/>
  <c r="D187" i="102"/>
  <c r="A187" i="102"/>
  <c r="E186" i="102"/>
  <c r="D186" i="102"/>
  <c r="G174" i="102"/>
  <c r="F174" i="102"/>
  <c r="C174" i="102"/>
  <c r="B174" i="102"/>
  <c r="E173" i="102"/>
  <c r="D173" i="102"/>
  <c r="A173" i="102"/>
  <c r="E172" i="102"/>
  <c r="D172" i="102"/>
  <c r="A172" i="102"/>
  <c r="E171" i="102"/>
  <c r="D171" i="102"/>
  <c r="A171" i="102"/>
  <c r="E170" i="102"/>
  <c r="D170" i="102"/>
  <c r="A170" i="102"/>
  <c r="E169" i="102"/>
  <c r="D169" i="102"/>
  <c r="A169" i="102"/>
  <c r="E168" i="102"/>
  <c r="D168" i="102"/>
  <c r="A168" i="102"/>
  <c r="E167" i="102"/>
  <c r="D167" i="102"/>
  <c r="A167" i="102"/>
  <c r="E166" i="102"/>
  <c r="D166" i="102"/>
  <c r="A166" i="102"/>
  <c r="E165" i="102"/>
  <c r="D165" i="102"/>
  <c r="A165" i="102"/>
  <c r="E164" i="102"/>
  <c r="D164" i="102"/>
  <c r="A164" i="102"/>
  <c r="A163" i="102"/>
  <c r="E162" i="102"/>
  <c r="D162" i="102"/>
  <c r="E161" i="102"/>
  <c r="D161" i="102"/>
  <c r="A161" i="102"/>
  <c r="E160" i="102"/>
  <c r="D160" i="102"/>
  <c r="A160" i="102"/>
  <c r="A159" i="102"/>
  <c r="E158" i="102"/>
  <c r="D158" i="102"/>
  <c r="A158" i="102"/>
  <c r="E157" i="102"/>
  <c r="D157" i="102"/>
  <c r="A157" i="102"/>
  <c r="E156" i="102"/>
  <c r="D156" i="102"/>
  <c r="A156" i="102"/>
  <c r="E155" i="102"/>
  <c r="D155" i="102"/>
  <c r="A155" i="102"/>
  <c r="E154" i="102"/>
  <c r="D154" i="102"/>
  <c r="A154" i="102"/>
  <c r="E153" i="102"/>
  <c r="D153" i="102"/>
  <c r="A153" i="102"/>
  <c r="E152" i="102"/>
  <c r="D152" i="102"/>
  <c r="A152" i="102"/>
  <c r="E151" i="102"/>
  <c r="D151" i="102"/>
  <c r="A151" i="102"/>
  <c r="E150" i="102"/>
  <c r="D150" i="102"/>
  <c r="G138" i="102"/>
  <c r="F138" i="102"/>
  <c r="C138" i="102"/>
  <c r="B138" i="102"/>
  <c r="E137" i="102"/>
  <c r="D137" i="102"/>
  <c r="A137" i="102"/>
  <c r="E136" i="102"/>
  <c r="D136" i="102"/>
  <c r="A136" i="102"/>
  <c r="E135" i="102"/>
  <c r="D135" i="102"/>
  <c r="A135" i="102"/>
  <c r="E134" i="102"/>
  <c r="D134" i="102"/>
  <c r="A134" i="102"/>
  <c r="E133" i="102"/>
  <c r="D133" i="102"/>
  <c r="A133" i="102"/>
  <c r="E132" i="102"/>
  <c r="D132" i="102"/>
  <c r="A132" i="102"/>
  <c r="E131" i="102"/>
  <c r="D131" i="102"/>
  <c r="A131" i="102"/>
  <c r="E130" i="102"/>
  <c r="D130" i="102"/>
  <c r="A130" i="102"/>
  <c r="E129" i="102"/>
  <c r="D129" i="102"/>
  <c r="A129" i="102"/>
  <c r="E128" i="102"/>
  <c r="D128" i="102"/>
  <c r="A128" i="102"/>
  <c r="A127" i="102"/>
  <c r="E126" i="102"/>
  <c r="D126" i="102"/>
  <c r="E125" i="102"/>
  <c r="D125" i="102"/>
  <c r="A125" i="102"/>
  <c r="E124" i="102"/>
  <c r="D124" i="102"/>
  <c r="A124" i="102"/>
  <c r="A123" i="102"/>
  <c r="E122" i="102"/>
  <c r="D122" i="102"/>
  <c r="A122" i="102"/>
  <c r="E121" i="102"/>
  <c r="D121" i="102"/>
  <c r="A121" i="102"/>
  <c r="E120" i="102"/>
  <c r="D120" i="102"/>
  <c r="A120" i="102"/>
  <c r="E119" i="102"/>
  <c r="D119" i="102"/>
  <c r="A119" i="102"/>
  <c r="E118" i="102"/>
  <c r="D118" i="102"/>
  <c r="A118" i="102"/>
  <c r="E117" i="102"/>
  <c r="D117" i="102"/>
  <c r="A117" i="102"/>
  <c r="E116" i="102"/>
  <c r="E138" i="102" s="1"/>
  <c r="D116" i="102"/>
  <c r="D138" i="102" s="1"/>
  <c r="A116" i="102"/>
  <c r="A115" i="102"/>
  <c r="E114" i="102"/>
  <c r="D114" i="102"/>
  <c r="G102" i="102"/>
  <c r="F102" i="102"/>
  <c r="C102" i="102"/>
  <c r="B102" i="102"/>
  <c r="E101" i="102"/>
  <c r="D101" i="102"/>
  <c r="A101" i="102"/>
  <c r="E100" i="102"/>
  <c r="D100" i="102"/>
  <c r="A100" i="102"/>
  <c r="E99" i="102"/>
  <c r="D99" i="102"/>
  <c r="A99" i="102"/>
  <c r="E98" i="102"/>
  <c r="D98" i="102"/>
  <c r="A98" i="102"/>
  <c r="E97" i="102"/>
  <c r="D97" i="102"/>
  <c r="A97" i="102"/>
  <c r="E96" i="102"/>
  <c r="D96" i="102"/>
  <c r="A96" i="102"/>
  <c r="E95" i="102"/>
  <c r="D95" i="102"/>
  <c r="A95" i="102"/>
  <c r="E94" i="102"/>
  <c r="D94" i="102"/>
  <c r="A94" i="102"/>
  <c r="E93" i="102"/>
  <c r="D93" i="102"/>
  <c r="A93" i="102"/>
  <c r="E92" i="102"/>
  <c r="D92" i="102"/>
  <c r="A92" i="102"/>
  <c r="A91" i="102"/>
  <c r="E90" i="102"/>
  <c r="D90" i="102"/>
  <c r="E89" i="102"/>
  <c r="D89" i="102"/>
  <c r="A89" i="102"/>
  <c r="E88" i="102"/>
  <c r="D88" i="102"/>
  <c r="A88" i="102"/>
  <c r="A87" i="102"/>
  <c r="E86" i="102"/>
  <c r="D86" i="102"/>
  <c r="A86" i="102"/>
  <c r="E85" i="102"/>
  <c r="D85" i="102"/>
  <c r="A85" i="102"/>
  <c r="E84" i="102"/>
  <c r="D84" i="102"/>
  <c r="A84" i="102"/>
  <c r="E83" i="102"/>
  <c r="D83" i="102"/>
  <c r="A83" i="102"/>
  <c r="E82" i="102"/>
  <c r="D82" i="102"/>
  <c r="A82" i="102"/>
  <c r="E81" i="102"/>
  <c r="D81" i="102"/>
  <c r="A81" i="102"/>
  <c r="E80" i="102"/>
  <c r="D80" i="102"/>
  <c r="A80" i="102"/>
  <c r="E79" i="102"/>
  <c r="E102" i="102" s="1"/>
  <c r="D79" i="102"/>
  <c r="D102" i="102" s="1"/>
  <c r="A79" i="102"/>
  <c r="E78" i="102"/>
  <c r="D78" i="102"/>
  <c r="G66" i="102"/>
  <c r="F66" i="102"/>
  <c r="C66" i="102"/>
  <c r="B66" i="102"/>
  <c r="E65" i="102"/>
  <c r="D65" i="102"/>
  <c r="A65" i="102"/>
  <c r="E64" i="102"/>
  <c r="D64" i="102"/>
  <c r="A64" i="102"/>
  <c r="E63" i="102"/>
  <c r="D63" i="102"/>
  <c r="A63" i="102"/>
  <c r="E62" i="102"/>
  <c r="D62" i="102"/>
  <c r="A62" i="102"/>
  <c r="E61" i="102"/>
  <c r="D61" i="102"/>
  <c r="A61" i="102"/>
  <c r="E60" i="102"/>
  <c r="D60" i="102"/>
  <c r="A60" i="102"/>
  <c r="E59" i="102"/>
  <c r="D59" i="102"/>
  <c r="A59" i="102"/>
  <c r="E58" i="102"/>
  <c r="D58" i="102"/>
  <c r="A58" i="102"/>
  <c r="E57" i="102"/>
  <c r="D57" i="102"/>
  <c r="A57" i="102"/>
  <c r="E56" i="102"/>
  <c r="D56" i="102"/>
  <c r="A56" i="102"/>
  <c r="A55" i="102"/>
  <c r="E54" i="102"/>
  <c r="D54" i="102"/>
  <c r="A54" i="102"/>
  <c r="A90" i="102" s="1"/>
  <c r="E53" i="102"/>
  <c r="D53" i="102"/>
  <c r="A53" i="102"/>
  <c r="E52" i="102"/>
  <c r="D52" i="102"/>
  <c r="A52" i="102"/>
  <c r="A51" i="102"/>
  <c r="E50" i="102"/>
  <c r="D50" i="102"/>
  <c r="A50" i="102"/>
  <c r="E49" i="102"/>
  <c r="D49" i="102"/>
  <c r="A49" i="102"/>
  <c r="E48" i="102"/>
  <c r="D48" i="102"/>
  <c r="A48" i="102"/>
  <c r="E47" i="102"/>
  <c r="D47" i="102"/>
  <c r="A47" i="102"/>
  <c r="E46" i="102"/>
  <c r="D46" i="102"/>
  <c r="A46" i="102"/>
  <c r="E45" i="102"/>
  <c r="D45" i="102"/>
  <c r="A45" i="102"/>
  <c r="E44" i="102"/>
  <c r="D44" i="102"/>
  <c r="A44" i="102"/>
  <c r="E43" i="102"/>
  <c r="D43" i="102"/>
  <c r="A43" i="102"/>
  <c r="E42" i="102"/>
  <c r="D42" i="102"/>
  <c r="G30" i="102"/>
  <c r="F30" i="102"/>
  <c r="C30" i="102"/>
  <c r="B30" i="102"/>
  <c r="R29" i="102"/>
  <c r="E29" i="102"/>
  <c r="D29" i="102"/>
  <c r="R28" i="102"/>
  <c r="E28" i="102"/>
  <c r="D28" i="102"/>
  <c r="R27" i="102"/>
  <c r="E27" i="102"/>
  <c r="D27" i="102"/>
  <c r="R26" i="102"/>
  <c r="E26" i="102"/>
  <c r="D26" i="102"/>
  <c r="R25" i="102"/>
  <c r="E25" i="102"/>
  <c r="D25" i="102"/>
  <c r="R24" i="102"/>
  <c r="E24" i="102"/>
  <c r="D24" i="102"/>
  <c r="R23" i="102"/>
  <c r="E23" i="102"/>
  <c r="D23" i="102"/>
  <c r="R22" i="102"/>
  <c r="E22" i="102"/>
  <c r="D22" i="102"/>
  <c r="R21" i="102"/>
  <c r="E21" i="102"/>
  <c r="D21" i="102"/>
  <c r="R20" i="102"/>
  <c r="E20" i="102"/>
  <c r="D20" i="102"/>
  <c r="R19" i="102"/>
  <c r="R18" i="102"/>
  <c r="E18" i="102"/>
  <c r="D18" i="102"/>
  <c r="R17" i="102"/>
  <c r="E17" i="102"/>
  <c r="D17" i="102"/>
  <c r="R16" i="102"/>
  <c r="E16" i="102"/>
  <c r="D16" i="102"/>
  <c r="R15" i="102"/>
  <c r="R14" i="102"/>
  <c r="E14" i="102"/>
  <c r="D14" i="102"/>
  <c r="R13" i="102"/>
  <c r="E13" i="102"/>
  <c r="D13" i="102"/>
  <c r="R12" i="102"/>
  <c r="E12" i="102"/>
  <c r="D12" i="102"/>
  <c r="R11" i="102"/>
  <c r="E11" i="102"/>
  <c r="D11" i="102"/>
  <c r="R10" i="102"/>
  <c r="E10" i="102"/>
  <c r="D10" i="102"/>
  <c r="R9" i="102"/>
  <c r="E9" i="102"/>
  <c r="D9" i="102"/>
  <c r="R8" i="102"/>
  <c r="E8" i="102"/>
  <c r="D8" i="102"/>
  <c r="V7" i="102"/>
  <c r="U7" i="102"/>
  <c r="R7" i="102"/>
  <c r="E7" i="102"/>
  <c r="D7" i="102"/>
  <c r="V6" i="102"/>
  <c r="U6" i="102"/>
  <c r="E6" i="102"/>
  <c r="D6" i="102"/>
  <c r="E1128" i="103"/>
  <c r="D1128" i="103"/>
  <c r="E1127" i="103"/>
  <c r="D1127" i="103"/>
  <c r="E1126" i="103"/>
  <c r="D1126" i="103"/>
  <c r="E1125" i="103"/>
  <c r="D1125" i="103"/>
  <c r="E1124" i="103"/>
  <c r="D1124" i="103"/>
  <c r="E1123" i="103"/>
  <c r="D1123" i="103"/>
  <c r="E1122" i="103"/>
  <c r="D1122" i="103"/>
  <c r="E1121" i="103"/>
  <c r="D1121" i="103"/>
  <c r="E1120" i="103"/>
  <c r="D1120" i="103"/>
  <c r="E1119" i="103"/>
  <c r="D1119" i="103"/>
  <c r="E1118" i="103"/>
  <c r="D1118" i="103"/>
  <c r="E1117" i="103"/>
  <c r="D1117" i="103"/>
  <c r="E1116" i="103"/>
  <c r="D1116" i="103"/>
  <c r="E1115" i="103"/>
  <c r="D1115" i="103"/>
  <c r="E1113" i="103"/>
  <c r="D1113" i="103"/>
  <c r="E1112" i="103"/>
  <c r="D1112" i="103"/>
  <c r="E1111" i="103"/>
  <c r="D1111" i="103"/>
  <c r="E1110" i="103"/>
  <c r="D1110" i="103"/>
  <c r="E1109" i="103"/>
  <c r="D1109" i="103"/>
  <c r="E1108" i="103"/>
  <c r="D1108" i="103"/>
  <c r="E1107" i="103"/>
  <c r="D1107" i="103"/>
  <c r="E1093" i="103"/>
  <c r="D1093" i="103"/>
  <c r="E1092" i="103"/>
  <c r="D1092" i="103"/>
  <c r="E1091" i="103"/>
  <c r="D1091" i="103"/>
  <c r="E1090" i="103"/>
  <c r="D1090" i="103"/>
  <c r="E1089" i="103"/>
  <c r="D1089" i="103"/>
  <c r="E1088" i="103"/>
  <c r="D1088" i="103"/>
  <c r="E1087" i="103"/>
  <c r="D1087" i="103"/>
  <c r="E1086" i="103"/>
  <c r="D1086" i="103"/>
  <c r="E1085" i="103"/>
  <c r="D1085" i="103"/>
  <c r="E1084" i="103"/>
  <c r="D1084" i="103"/>
  <c r="E1083" i="103"/>
  <c r="D1083" i="103"/>
  <c r="E1082" i="103"/>
  <c r="D1082" i="103"/>
  <c r="E1081" i="103"/>
  <c r="D1081" i="103"/>
  <c r="E1080" i="103"/>
  <c r="D1080" i="103"/>
  <c r="E1078" i="103"/>
  <c r="D1078" i="103"/>
  <c r="E1077" i="103"/>
  <c r="D1077" i="103"/>
  <c r="E1076" i="103"/>
  <c r="D1076" i="103"/>
  <c r="E1075" i="103"/>
  <c r="D1075" i="103"/>
  <c r="E1074" i="103"/>
  <c r="D1074" i="103"/>
  <c r="E1073" i="103"/>
  <c r="D1073" i="103"/>
  <c r="E1072" i="103"/>
  <c r="D1072" i="103"/>
  <c r="E1058" i="103"/>
  <c r="D1058" i="103"/>
  <c r="E1057" i="103"/>
  <c r="D1057" i="103"/>
  <c r="E1056" i="103"/>
  <c r="D1056" i="103"/>
  <c r="E1055" i="103"/>
  <c r="D1055" i="103"/>
  <c r="E1054" i="103"/>
  <c r="D1054" i="103"/>
  <c r="E1053" i="103"/>
  <c r="D1053" i="103"/>
  <c r="E1052" i="103"/>
  <c r="D1052" i="103"/>
  <c r="E1051" i="103"/>
  <c r="D1051" i="103"/>
  <c r="E1050" i="103"/>
  <c r="D1050" i="103"/>
  <c r="E1049" i="103"/>
  <c r="D1049" i="103"/>
  <c r="E1048" i="103"/>
  <c r="D1048" i="103"/>
  <c r="E1047" i="103"/>
  <c r="D1047" i="103"/>
  <c r="E1046" i="103"/>
  <c r="D1046" i="103"/>
  <c r="E1045" i="103"/>
  <c r="D1045" i="103"/>
  <c r="E1043" i="103"/>
  <c r="D1043" i="103"/>
  <c r="E1042" i="103"/>
  <c r="D1042" i="103"/>
  <c r="E1041" i="103"/>
  <c r="D1041" i="103"/>
  <c r="E1040" i="103"/>
  <c r="D1040" i="103"/>
  <c r="E1039" i="103"/>
  <c r="D1039" i="103"/>
  <c r="E1038" i="103"/>
  <c r="D1038" i="103"/>
  <c r="E1037" i="103"/>
  <c r="D1037" i="103"/>
  <c r="E1023" i="103"/>
  <c r="D1023" i="103"/>
  <c r="E1022" i="103"/>
  <c r="D1022" i="103"/>
  <c r="E1021" i="103"/>
  <c r="D1021" i="103"/>
  <c r="E1020" i="103"/>
  <c r="D1020" i="103"/>
  <c r="E1019" i="103"/>
  <c r="D1019" i="103"/>
  <c r="E1018" i="103"/>
  <c r="D1018" i="103"/>
  <c r="E1017" i="103"/>
  <c r="D1017" i="103"/>
  <c r="E1016" i="103"/>
  <c r="D1016" i="103"/>
  <c r="E1015" i="103"/>
  <c r="D1015" i="103"/>
  <c r="E1014" i="103"/>
  <c r="D1014" i="103"/>
  <c r="E1013" i="103"/>
  <c r="D1013" i="103"/>
  <c r="E1012" i="103"/>
  <c r="D1012" i="103"/>
  <c r="E1011" i="103"/>
  <c r="D1011" i="103"/>
  <c r="E1010" i="103"/>
  <c r="D1010" i="103"/>
  <c r="E1008" i="103"/>
  <c r="D1008" i="103"/>
  <c r="E1007" i="103"/>
  <c r="D1007" i="103"/>
  <c r="E1006" i="103"/>
  <c r="D1006" i="103"/>
  <c r="E1005" i="103"/>
  <c r="D1005" i="103"/>
  <c r="E1004" i="103"/>
  <c r="D1004" i="103"/>
  <c r="E1003" i="103"/>
  <c r="D1003" i="103"/>
  <c r="E1002" i="103"/>
  <c r="D1002" i="103"/>
  <c r="E988" i="103"/>
  <c r="D988" i="103"/>
  <c r="E987" i="103"/>
  <c r="D987" i="103"/>
  <c r="E986" i="103"/>
  <c r="D986" i="103"/>
  <c r="E985" i="103"/>
  <c r="D985" i="103"/>
  <c r="E984" i="103"/>
  <c r="D984" i="103"/>
  <c r="E983" i="103"/>
  <c r="D983" i="103"/>
  <c r="E982" i="103"/>
  <c r="D982" i="103"/>
  <c r="E981" i="103"/>
  <c r="D981" i="103"/>
  <c r="E980" i="103"/>
  <c r="D980" i="103"/>
  <c r="E979" i="103"/>
  <c r="D979" i="103"/>
  <c r="E978" i="103"/>
  <c r="D978" i="103"/>
  <c r="E977" i="103"/>
  <c r="D977" i="103"/>
  <c r="E976" i="103"/>
  <c r="D976" i="103"/>
  <c r="E975" i="103"/>
  <c r="D975" i="103"/>
  <c r="E973" i="103"/>
  <c r="D973" i="103"/>
  <c r="E972" i="103"/>
  <c r="D972" i="103"/>
  <c r="E971" i="103"/>
  <c r="D971" i="103"/>
  <c r="E970" i="103"/>
  <c r="D970" i="103"/>
  <c r="E969" i="103"/>
  <c r="D969" i="103"/>
  <c r="E968" i="103"/>
  <c r="D968" i="103"/>
  <c r="E967" i="103"/>
  <c r="D967" i="103"/>
  <c r="E953" i="103"/>
  <c r="D953" i="103"/>
  <c r="E952" i="103"/>
  <c r="D952" i="103"/>
  <c r="E951" i="103"/>
  <c r="D951" i="103"/>
  <c r="E950" i="103"/>
  <c r="D950" i="103"/>
  <c r="E949" i="103"/>
  <c r="D949" i="103"/>
  <c r="E948" i="103"/>
  <c r="D948" i="103"/>
  <c r="E947" i="103"/>
  <c r="D947" i="103"/>
  <c r="E946" i="103"/>
  <c r="D946" i="103"/>
  <c r="E945" i="103"/>
  <c r="D945" i="103"/>
  <c r="E944" i="103"/>
  <c r="D944" i="103"/>
  <c r="E943" i="103"/>
  <c r="D943" i="103"/>
  <c r="E942" i="103"/>
  <c r="D942" i="103"/>
  <c r="E941" i="103"/>
  <c r="D941" i="103"/>
  <c r="E940" i="103"/>
  <c r="D940" i="103"/>
  <c r="E938" i="103"/>
  <c r="D938" i="103"/>
  <c r="E937" i="103"/>
  <c r="D937" i="103"/>
  <c r="E936" i="103"/>
  <c r="D936" i="103"/>
  <c r="E935" i="103"/>
  <c r="D935" i="103"/>
  <c r="E934" i="103"/>
  <c r="D934" i="103"/>
  <c r="E933" i="103"/>
  <c r="D933" i="103"/>
  <c r="E932" i="103"/>
  <c r="D932" i="103"/>
  <c r="E918" i="103"/>
  <c r="D918" i="103"/>
  <c r="E917" i="103"/>
  <c r="D917" i="103"/>
  <c r="E916" i="103"/>
  <c r="D916" i="103"/>
  <c r="E915" i="103"/>
  <c r="D915" i="103"/>
  <c r="E914" i="103"/>
  <c r="D914" i="103"/>
  <c r="E913" i="103"/>
  <c r="D913" i="103"/>
  <c r="E912" i="103"/>
  <c r="D912" i="103"/>
  <c r="E911" i="103"/>
  <c r="D911" i="103"/>
  <c r="E910" i="103"/>
  <c r="D910" i="103"/>
  <c r="E909" i="103"/>
  <c r="D909" i="103"/>
  <c r="E908" i="103"/>
  <c r="D908" i="103"/>
  <c r="E907" i="103"/>
  <c r="D907" i="103"/>
  <c r="E906" i="103"/>
  <c r="D906" i="103"/>
  <c r="E905" i="103"/>
  <c r="D905" i="103"/>
  <c r="E903" i="103"/>
  <c r="D903" i="103"/>
  <c r="E902" i="103"/>
  <c r="D902" i="103"/>
  <c r="E901" i="103"/>
  <c r="D901" i="103"/>
  <c r="E900" i="103"/>
  <c r="D900" i="103"/>
  <c r="E899" i="103"/>
  <c r="D899" i="103"/>
  <c r="E898" i="103"/>
  <c r="D898" i="103"/>
  <c r="E897" i="103"/>
  <c r="D897" i="103"/>
  <c r="E883" i="103"/>
  <c r="D883" i="103"/>
  <c r="E882" i="103"/>
  <c r="D882" i="103"/>
  <c r="E881" i="103"/>
  <c r="D881" i="103"/>
  <c r="E880" i="103"/>
  <c r="D880" i="103"/>
  <c r="E879" i="103"/>
  <c r="D879" i="103"/>
  <c r="E878" i="103"/>
  <c r="D878" i="103"/>
  <c r="E877" i="103"/>
  <c r="D877" i="103"/>
  <c r="E876" i="103"/>
  <c r="D876" i="103"/>
  <c r="E875" i="103"/>
  <c r="D875" i="103"/>
  <c r="E874" i="103"/>
  <c r="D874" i="103"/>
  <c r="E873" i="103"/>
  <c r="D873" i="103"/>
  <c r="E872" i="103"/>
  <c r="D872" i="103"/>
  <c r="E871" i="103"/>
  <c r="D871" i="103"/>
  <c r="E870" i="103"/>
  <c r="D870" i="103"/>
  <c r="E868" i="103"/>
  <c r="D868" i="103"/>
  <c r="E867" i="103"/>
  <c r="D867" i="103"/>
  <c r="E866" i="103"/>
  <c r="D866" i="103"/>
  <c r="E865" i="103"/>
  <c r="D865" i="103"/>
  <c r="E864" i="103"/>
  <c r="D864" i="103"/>
  <c r="E863" i="103"/>
  <c r="D863" i="103"/>
  <c r="E862" i="103"/>
  <c r="D862" i="103"/>
  <c r="E848" i="103"/>
  <c r="D848" i="103"/>
  <c r="E847" i="103"/>
  <c r="D847" i="103"/>
  <c r="E846" i="103"/>
  <c r="D846" i="103"/>
  <c r="E845" i="103"/>
  <c r="D845" i="103"/>
  <c r="E844" i="103"/>
  <c r="D844" i="103"/>
  <c r="E843" i="103"/>
  <c r="D843" i="103"/>
  <c r="E842" i="103"/>
  <c r="D842" i="103"/>
  <c r="E841" i="103"/>
  <c r="D841" i="103"/>
  <c r="E840" i="103"/>
  <c r="D840" i="103"/>
  <c r="E839" i="103"/>
  <c r="D839" i="103"/>
  <c r="E838" i="103"/>
  <c r="D838" i="103"/>
  <c r="E837" i="103"/>
  <c r="D837" i="103"/>
  <c r="E836" i="103"/>
  <c r="D836" i="103"/>
  <c r="E835" i="103"/>
  <c r="D835" i="103"/>
  <c r="E833" i="103"/>
  <c r="D833" i="103"/>
  <c r="E832" i="103"/>
  <c r="D832" i="103"/>
  <c r="E831" i="103"/>
  <c r="D831" i="103"/>
  <c r="E830" i="103"/>
  <c r="D830" i="103"/>
  <c r="E829" i="103"/>
  <c r="D829" i="103"/>
  <c r="E828" i="103"/>
  <c r="D828" i="103"/>
  <c r="E827" i="103"/>
  <c r="D827" i="103"/>
  <c r="E813" i="103"/>
  <c r="D813" i="103"/>
  <c r="E812" i="103"/>
  <c r="D812" i="103"/>
  <c r="E811" i="103"/>
  <c r="D811" i="103"/>
  <c r="E810" i="103"/>
  <c r="D810" i="103"/>
  <c r="E809" i="103"/>
  <c r="D809" i="103"/>
  <c r="E808" i="103"/>
  <c r="D808" i="103"/>
  <c r="E807" i="103"/>
  <c r="D807" i="103"/>
  <c r="E806" i="103"/>
  <c r="D806" i="103"/>
  <c r="E805" i="103"/>
  <c r="D805" i="103"/>
  <c r="E804" i="103"/>
  <c r="D804" i="103"/>
  <c r="E803" i="103"/>
  <c r="D803" i="103"/>
  <c r="E802" i="103"/>
  <c r="D802" i="103"/>
  <c r="E801" i="103"/>
  <c r="D801" i="103"/>
  <c r="E800" i="103"/>
  <c r="D800" i="103"/>
  <c r="E798" i="103"/>
  <c r="D798" i="103"/>
  <c r="E797" i="103"/>
  <c r="D797" i="103"/>
  <c r="E796" i="103"/>
  <c r="D796" i="103"/>
  <c r="E795" i="103"/>
  <c r="D795" i="103"/>
  <c r="E794" i="103"/>
  <c r="D794" i="103"/>
  <c r="E793" i="103"/>
  <c r="D793" i="103"/>
  <c r="E792" i="103"/>
  <c r="D792" i="103"/>
  <c r="E778" i="103"/>
  <c r="D778" i="103"/>
  <c r="E777" i="103"/>
  <c r="D777" i="103"/>
  <c r="E776" i="103"/>
  <c r="D776" i="103"/>
  <c r="E775" i="103"/>
  <c r="D775" i="103"/>
  <c r="E774" i="103"/>
  <c r="D774" i="103"/>
  <c r="E773" i="103"/>
  <c r="D773" i="103"/>
  <c r="E772" i="103"/>
  <c r="D772" i="103"/>
  <c r="E771" i="103"/>
  <c r="D771" i="103"/>
  <c r="E770" i="103"/>
  <c r="D770" i="103"/>
  <c r="E769" i="103"/>
  <c r="D769" i="103"/>
  <c r="E768" i="103"/>
  <c r="D768" i="103"/>
  <c r="E767" i="103"/>
  <c r="D767" i="103"/>
  <c r="E766" i="103"/>
  <c r="D766" i="103"/>
  <c r="E765" i="103"/>
  <c r="D765" i="103"/>
  <c r="E763" i="103"/>
  <c r="D763" i="103"/>
  <c r="E762" i="103"/>
  <c r="D762" i="103"/>
  <c r="E761" i="103"/>
  <c r="D761" i="103"/>
  <c r="E760" i="103"/>
  <c r="D760" i="103"/>
  <c r="E759" i="103"/>
  <c r="D759" i="103"/>
  <c r="E758" i="103"/>
  <c r="D758" i="103"/>
  <c r="E757" i="103"/>
  <c r="D757" i="103"/>
  <c r="E743" i="103"/>
  <c r="D743" i="103"/>
  <c r="E742" i="103"/>
  <c r="D742" i="103"/>
  <c r="E741" i="103"/>
  <c r="D741" i="103"/>
  <c r="E740" i="103"/>
  <c r="D740" i="103"/>
  <c r="E739" i="103"/>
  <c r="D739" i="103"/>
  <c r="E738" i="103"/>
  <c r="D738" i="103"/>
  <c r="E737" i="103"/>
  <c r="D737" i="103"/>
  <c r="E736" i="103"/>
  <c r="D736" i="103"/>
  <c r="E735" i="103"/>
  <c r="D735" i="103"/>
  <c r="E734" i="103"/>
  <c r="D734" i="103"/>
  <c r="E733" i="103"/>
  <c r="D733" i="103"/>
  <c r="E732" i="103"/>
  <c r="D732" i="103"/>
  <c r="E731" i="103"/>
  <c r="D731" i="103"/>
  <c r="E730" i="103"/>
  <c r="D730" i="103"/>
  <c r="E728" i="103"/>
  <c r="D728" i="103"/>
  <c r="E727" i="103"/>
  <c r="D727" i="103"/>
  <c r="E726" i="103"/>
  <c r="D726" i="103"/>
  <c r="E725" i="103"/>
  <c r="D725" i="103"/>
  <c r="E724" i="103"/>
  <c r="D724" i="103"/>
  <c r="E723" i="103"/>
  <c r="D723" i="103"/>
  <c r="E722" i="103"/>
  <c r="D722" i="103"/>
  <c r="E708" i="103"/>
  <c r="D708" i="103"/>
  <c r="E707" i="103"/>
  <c r="D707" i="103"/>
  <c r="E706" i="103"/>
  <c r="D706" i="103"/>
  <c r="E705" i="103"/>
  <c r="D705" i="103"/>
  <c r="E704" i="103"/>
  <c r="D704" i="103"/>
  <c r="E703" i="103"/>
  <c r="D703" i="103"/>
  <c r="E702" i="103"/>
  <c r="D702" i="103"/>
  <c r="E701" i="103"/>
  <c r="D701" i="103"/>
  <c r="E700" i="103"/>
  <c r="D700" i="103"/>
  <c r="E699" i="103"/>
  <c r="D699" i="103"/>
  <c r="E698" i="103"/>
  <c r="D698" i="103"/>
  <c r="E697" i="103"/>
  <c r="D697" i="103"/>
  <c r="E696" i="103"/>
  <c r="D696" i="103"/>
  <c r="E695" i="103"/>
  <c r="D695" i="103"/>
  <c r="E693" i="103"/>
  <c r="D693" i="103"/>
  <c r="E692" i="103"/>
  <c r="D692" i="103"/>
  <c r="E691" i="103"/>
  <c r="D691" i="103"/>
  <c r="E690" i="103"/>
  <c r="D690" i="103"/>
  <c r="E689" i="103"/>
  <c r="D689" i="103"/>
  <c r="E688" i="103"/>
  <c r="D688" i="103"/>
  <c r="E687" i="103"/>
  <c r="D687" i="103"/>
  <c r="E673" i="103"/>
  <c r="D673" i="103"/>
  <c r="E672" i="103"/>
  <c r="D672" i="103"/>
  <c r="E671" i="103"/>
  <c r="D671" i="103"/>
  <c r="E670" i="103"/>
  <c r="D670" i="103"/>
  <c r="E669" i="103"/>
  <c r="D669" i="103"/>
  <c r="E668" i="103"/>
  <c r="D668" i="103"/>
  <c r="E667" i="103"/>
  <c r="D667" i="103"/>
  <c r="E666" i="103"/>
  <c r="D666" i="103"/>
  <c r="E665" i="103"/>
  <c r="D665" i="103"/>
  <c r="E664" i="103"/>
  <c r="D664" i="103"/>
  <c r="E663" i="103"/>
  <c r="D663" i="103"/>
  <c r="E662" i="103"/>
  <c r="D662" i="103"/>
  <c r="E661" i="103"/>
  <c r="D661" i="103"/>
  <c r="E660" i="103"/>
  <c r="D660" i="103"/>
  <c r="E658" i="103"/>
  <c r="D658" i="103"/>
  <c r="E657" i="103"/>
  <c r="D657" i="103"/>
  <c r="E656" i="103"/>
  <c r="D656" i="103"/>
  <c r="E655" i="103"/>
  <c r="D655" i="103"/>
  <c r="E654" i="103"/>
  <c r="D654" i="103"/>
  <c r="E653" i="103"/>
  <c r="D653" i="103"/>
  <c r="E652" i="103"/>
  <c r="D652" i="103"/>
  <c r="E638" i="103"/>
  <c r="D638" i="103"/>
  <c r="E637" i="103"/>
  <c r="D637" i="103"/>
  <c r="E636" i="103"/>
  <c r="D636" i="103"/>
  <c r="E635" i="103"/>
  <c r="D635" i="103"/>
  <c r="E634" i="103"/>
  <c r="D634" i="103"/>
  <c r="E633" i="103"/>
  <c r="D633" i="103"/>
  <c r="E632" i="103"/>
  <c r="D632" i="103"/>
  <c r="E631" i="103"/>
  <c r="D631" i="103"/>
  <c r="E630" i="103"/>
  <c r="D630" i="103"/>
  <c r="E629" i="103"/>
  <c r="D629" i="103"/>
  <c r="E628" i="103"/>
  <c r="D628" i="103"/>
  <c r="E627" i="103"/>
  <c r="D627" i="103"/>
  <c r="E626" i="103"/>
  <c r="D626" i="103"/>
  <c r="E625" i="103"/>
  <c r="D625" i="103"/>
  <c r="E623" i="103"/>
  <c r="D623" i="103"/>
  <c r="E622" i="103"/>
  <c r="D622" i="103"/>
  <c r="E621" i="103"/>
  <c r="D621" i="103"/>
  <c r="E620" i="103"/>
  <c r="D620" i="103"/>
  <c r="E619" i="103"/>
  <c r="D619" i="103"/>
  <c r="E618" i="103"/>
  <c r="D618" i="103"/>
  <c r="E617" i="103"/>
  <c r="D617" i="103"/>
  <c r="E603" i="103"/>
  <c r="D603" i="103"/>
  <c r="E602" i="103"/>
  <c r="D602" i="103"/>
  <c r="E601" i="103"/>
  <c r="D601" i="103"/>
  <c r="E600" i="103"/>
  <c r="D600" i="103"/>
  <c r="E599" i="103"/>
  <c r="D599" i="103"/>
  <c r="E598" i="103"/>
  <c r="D598" i="103"/>
  <c r="E597" i="103"/>
  <c r="D597" i="103"/>
  <c r="E596" i="103"/>
  <c r="D596" i="103"/>
  <c r="E595" i="103"/>
  <c r="D595" i="103"/>
  <c r="E594" i="103"/>
  <c r="D594" i="103"/>
  <c r="E593" i="103"/>
  <c r="D593" i="103"/>
  <c r="E592" i="103"/>
  <c r="D592" i="103"/>
  <c r="E591" i="103"/>
  <c r="D591" i="103"/>
  <c r="E590" i="103"/>
  <c r="D590" i="103"/>
  <c r="E588" i="103"/>
  <c r="D588" i="103"/>
  <c r="E587" i="103"/>
  <c r="D587" i="103"/>
  <c r="E586" i="103"/>
  <c r="D586" i="103"/>
  <c r="E585" i="103"/>
  <c r="D585" i="103"/>
  <c r="E584" i="103"/>
  <c r="D584" i="103"/>
  <c r="E583" i="103"/>
  <c r="D583" i="103"/>
  <c r="E582" i="103"/>
  <c r="D582" i="103"/>
  <c r="E568" i="103"/>
  <c r="D568" i="103"/>
  <c r="E567" i="103"/>
  <c r="D567" i="103"/>
  <c r="E566" i="103"/>
  <c r="D566" i="103"/>
  <c r="E565" i="103"/>
  <c r="D565" i="103"/>
  <c r="E564" i="103"/>
  <c r="D564" i="103"/>
  <c r="E563" i="103"/>
  <c r="D563" i="103"/>
  <c r="E562" i="103"/>
  <c r="D562" i="103"/>
  <c r="E561" i="103"/>
  <c r="D561" i="103"/>
  <c r="E560" i="103"/>
  <c r="D560" i="103"/>
  <c r="E559" i="103"/>
  <c r="D559" i="103"/>
  <c r="E558" i="103"/>
  <c r="D558" i="103"/>
  <c r="E557" i="103"/>
  <c r="D557" i="103"/>
  <c r="E556" i="103"/>
  <c r="D556" i="103"/>
  <c r="E555" i="103"/>
  <c r="D555" i="103"/>
  <c r="E553" i="103"/>
  <c r="D553" i="103"/>
  <c r="E552" i="103"/>
  <c r="D552" i="103"/>
  <c r="E551" i="103"/>
  <c r="D551" i="103"/>
  <c r="E550" i="103"/>
  <c r="D550" i="103"/>
  <c r="E549" i="103"/>
  <c r="D549" i="103"/>
  <c r="E548" i="103"/>
  <c r="D548" i="103"/>
  <c r="E547" i="103"/>
  <c r="D547" i="103"/>
  <c r="E533" i="103"/>
  <c r="D533" i="103"/>
  <c r="E532" i="103"/>
  <c r="D532" i="103"/>
  <c r="E531" i="103"/>
  <c r="D531" i="103"/>
  <c r="E530" i="103"/>
  <c r="D530" i="103"/>
  <c r="E529" i="103"/>
  <c r="D529" i="103"/>
  <c r="E528" i="103"/>
  <c r="D528" i="103"/>
  <c r="E527" i="103"/>
  <c r="D527" i="103"/>
  <c r="E526" i="103"/>
  <c r="D526" i="103"/>
  <c r="E525" i="103"/>
  <c r="D525" i="103"/>
  <c r="E524" i="103"/>
  <c r="D524" i="103"/>
  <c r="E523" i="103"/>
  <c r="D523" i="103"/>
  <c r="E522" i="103"/>
  <c r="D522" i="103"/>
  <c r="E521" i="103"/>
  <c r="D521" i="103"/>
  <c r="E520" i="103"/>
  <c r="D520" i="103"/>
  <c r="E518" i="103"/>
  <c r="D518" i="103"/>
  <c r="E517" i="103"/>
  <c r="D517" i="103"/>
  <c r="E516" i="103"/>
  <c r="D516" i="103"/>
  <c r="E515" i="103"/>
  <c r="D515" i="103"/>
  <c r="E514" i="103"/>
  <c r="D514" i="103"/>
  <c r="E513" i="103"/>
  <c r="D513" i="103"/>
  <c r="E512" i="103"/>
  <c r="D512" i="103"/>
  <c r="E497" i="103"/>
  <c r="D497" i="103"/>
  <c r="E496" i="103"/>
  <c r="D496" i="103"/>
  <c r="E495" i="103"/>
  <c r="D495" i="103"/>
  <c r="E494" i="103"/>
  <c r="D494" i="103"/>
  <c r="E493" i="103"/>
  <c r="D493" i="103"/>
  <c r="E492" i="103"/>
  <c r="D492" i="103"/>
  <c r="E491" i="103"/>
  <c r="D491" i="103"/>
  <c r="E490" i="103"/>
  <c r="D490" i="103"/>
  <c r="E489" i="103"/>
  <c r="D489" i="103"/>
  <c r="E488" i="103"/>
  <c r="D488" i="103"/>
  <c r="E487" i="103"/>
  <c r="D487" i="103"/>
  <c r="E486" i="103"/>
  <c r="D486" i="103"/>
  <c r="E485" i="103"/>
  <c r="D485" i="103"/>
  <c r="E484" i="103"/>
  <c r="D484" i="103"/>
  <c r="E482" i="103"/>
  <c r="D482" i="103"/>
  <c r="E481" i="103"/>
  <c r="D481" i="103"/>
  <c r="E480" i="103"/>
  <c r="D480" i="103"/>
  <c r="E479" i="103"/>
  <c r="D479" i="103"/>
  <c r="E478" i="103"/>
  <c r="D478" i="103"/>
  <c r="E477" i="103"/>
  <c r="D477" i="103"/>
  <c r="E476" i="103"/>
  <c r="D476" i="103"/>
  <c r="E461" i="103"/>
  <c r="D461" i="103"/>
  <c r="E460" i="103"/>
  <c r="D460" i="103"/>
  <c r="E459" i="103"/>
  <c r="D459" i="103"/>
  <c r="E458" i="103"/>
  <c r="D458" i="103"/>
  <c r="E457" i="103"/>
  <c r="D457" i="103"/>
  <c r="E456" i="103"/>
  <c r="D456" i="103"/>
  <c r="E455" i="103"/>
  <c r="D455" i="103"/>
  <c r="E454" i="103"/>
  <c r="D454" i="103"/>
  <c r="E453" i="103"/>
  <c r="D453" i="103"/>
  <c r="E452" i="103"/>
  <c r="D452" i="103"/>
  <c r="E451" i="103"/>
  <c r="D451" i="103"/>
  <c r="E450" i="103"/>
  <c r="D450" i="103"/>
  <c r="E449" i="103"/>
  <c r="D449" i="103"/>
  <c r="E448" i="103"/>
  <c r="D448" i="103"/>
  <c r="E446" i="103"/>
  <c r="D446" i="103"/>
  <c r="E445" i="103"/>
  <c r="D445" i="103"/>
  <c r="E444" i="103"/>
  <c r="D444" i="103"/>
  <c r="E443" i="103"/>
  <c r="D443" i="103"/>
  <c r="E442" i="103"/>
  <c r="D442" i="103"/>
  <c r="E441" i="103"/>
  <c r="D441" i="103"/>
  <c r="E440" i="103"/>
  <c r="D440" i="103"/>
  <c r="E425" i="103"/>
  <c r="D425" i="103"/>
  <c r="E424" i="103"/>
  <c r="D424" i="103"/>
  <c r="E423" i="103"/>
  <c r="D423" i="103"/>
  <c r="E422" i="103"/>
  <c r="D422" i="103"/>
  <c r="E421" i="103"/>
  <c r="D421" i="103"/>
  <c r="E420" i="103"/>
  <c r="D420" i="103"/>
  <c r="E419" i="103"/>
  <c r="D419" i="103"/>
  <c r="E418" i="103"/>
  <c r="D418" i="103"/>
  <c r="E417" i="103"/>
  <c r="D417" i="103"/>
  <c r="E416" i="103"/>
  <c r="D416" i="103"/>
  <c r="E415" i="103"/>
  <c r="D415" i="103"/>
  <c r="E414" i="103"/>
  <c r="D414" i="103"/>
  <c r="E413" i="103"/>
  <c r="D413" i="103"/>
  <c r="E412" i="103"/>
  <c r="D412" i="103"/>
  <c r="E410" i="103"/>
  <c r="D410" i="103"/>
  <c r="E409" i="103"/>
  <c r="D409" i="103"/>
  <c r="E408" i="103"/>
  <c r="D408" i="103"/>
  <c r="E407" i="103"/>
  <c r="D407" i="103"/>
  <c r="E406" i="103"/>
  <c r="D406" i="103"/>
  <c r="E405" i="103"/>
  <c r="D405" i="103"/>
  <c r="E404" i="103"/>
  <c r="D404" i="103"/>
  <c r="E389" i="103"/>
  <c r="D389" i="103"/>
  <c r="E388" i="103"/>
  <c r="D388" i="103"/>
  <c r="E387" i="103"/>
  <c r="D387" i="103"/>
  <c r="E386" i="103"/>
  <c r="D386" i="103"/>
  <c r="E385" i="103"/>
  <c r="D385" i="103"/>
  <c r="E384" i="103"/>
  <c r="D384" i="103"/>
  <c r="E383" i="103"/>
  <c r="D383" i="103"/>
  <c r="E382" i="103"/>
  <c r="D382" i="103"/>
  <c r="E381" i="103"/>
  <c r="D381" i="103"/>
  <c r="E380" i="103"/>
  <c r="D380" i="103"/>
  <c r="E379" i="103"/>
  <c r="D379" i="103"/>
  <c r="E378" i="103"/>
  <c r="D378" i="103"/>
  <c r="E377" i="103"/>
  <c r="D377" i="103"/>
  <c r="E376" i="103"/>
  <c r="D376" i="103"/>
  <c r="E374" i="103"/>
  <c r="D374" i="103"/>
  <c r="E373" i="103"/>
  <c r="D373" i="103"/>
  <c r="E372" i="103"/>
  <c r="D372" i="103"/>
  <c r="E371" i="103"/>
  <c r="D371" i="103"/>
  <c r="E370" i="103"/>
  <c r="D370" i="103"/>
  <c r="E369" i="103"/>
  <c r="D369" i="103"/>
  <c r="E368" i="103"/>
  <c r="D368" i="103"/>
  <c r="E353" i="103"/>
  <c r="D353" i="103"/>
  <c r="E352" i="103"/>
  <c r="D352" i="103"/>
  <c r="E351" i="103"/>
  <c r="D351" i="103"/>
  <c r="E350" i="103"/>
  <c r="D350" i="103"/>
  <c r="E349" i="103"/>
  <c r="D349" i="103"/>
  <c r="E348" i="103"/>
  <c r="D348" i="103"/>
  <c r="E347" i="103"/>
  <c r="D347" i="103"/>
  <c r="E346" i="103"/>
  <c r="D346" i="103"/>
  <c r="E345" i="103"/>
  <c r="D345" i="103"/>
  <c r="E344" i="103"/>
  <c r="D344" i="103"/>
  <c r="E343" i="103"/>
  <c r="D343" i="103"/>
  <c r="E342" i="103"/>
  <c r="D342" i="103"/>
  <c r="E341" i="103"/>
  <c r="D341" i="103"/>
  <c r="E340" i="103"/>
  <c r="D340" i="103"/>
  <c r="E338" i="103"/>
  <c r="D338" i="103"/>
  <c r="E337" i="103"/>
  <c r="D337" i="103"/>
  <c r="E336" i="103"/>
  <c r="D336" i="103"/>
  <c r="E335" i="103"/>
  <c r="D335" i="103"/>
  <c r="E334" i="103"/>
  <c r="D334" i="103"/>
  <c r="E333" i="103"/>
  <c r="D333" i="103"/>
  <c r="E332" i="103"/>
  <c r="D332" i="103"/>
  <c r="E317" i="103"/>
  <c r="D317" i="103"/>
  <c r="E316" i="103"/>
  <c r="D316" i="103"/>
  <c r="E315" i="103"/>
  <c r="D315" i="103"/>
  <c r="E314" i="103"/>
  <c r="D314" i="103"/>
  <c r="E313" i="103"/>
  <c r="D313" i="103"/>
  <c r="E312" i="103"/>
  <c r="D312" i="103"/>
  <c r="E311" i="103"/>
  <c r="D311" i="103"/>
  <c r="E310" i="103"/>
  <c r="D310" i="103"/>
  <c r="E309" i="103"/>
  <c r="D309" i="103"/>
  <c r="E308" i="103"/>
  <c r="D308" i="103"/>
  <c r="E307" i="103"/>
  <c r="D307" i="103"/>
  <c r="E306" i="103"/>
  <c r="D306" i="103"/>
  <c r="E305" i="103"/>
  <c r="D305" i="103"/>
  <c r="E304" i="103"/>
  <c r="D304" i="103"/>
  <c r="E302" i="103"/>
  <c r="D302" i="103"/>
  <c r="E301" i="103"/>
  <c r="D301" i="103"/>
  <c r="E300" i="103"/>
  <c r="D300" i="103"/>
  <c r="E299" i="103"/>
  <c r="D299" i="103"/>
  <c r="E298" i="103"/>
  <c r="D298" i="103"/>
  <c r="E297" i="103"/>
  <c r="D297" i="103"/>
  <c r="E296" i="103"/>
  <c r="D296" i="103"/>
  <c r="E281" i="103"/>
  <c r="D281" i="103"/>
  <c r="E280" i="103"/>
  <c r="D280" i="103"/>
  <c r="E279" i="103"/>
  <c r="D279" i="103"/>
  <c r="E278" i="103"/>
  <c r="D278" i="103"/>
  <c r="E277" i="103"/>
  <c r="D277" i="103"/>
  <c r="E276" i="103"/>
  <c r="D276" i="103"/>
  <c r="E275" i="103"/>
  <c r="D275" i="103"/>
  <c r="E274" i="103"/>
  <c r="D274" i="103"/>
  <c r="E273" i="103"/>
  <c r="D273" i="103"/>
  <c r="E272" i="103"/>
  <c r="D272" i="103"/>
  <c r="E271" i="103"/>
  <c r="D271" i="103"/>
  <c r="E270" i="103"/>
  <c r="D270" i="103"/>
  <c r="E269" i="103"/>
  <c r="D269" i="103"/>
  <c r="E268" i="103"/>
  <c r="D268" i="103"/>
  <c r="E266" i="103"/>
  <c r="D266" i="103"/>
  <c r="E265" i="103"/>
  <c r="D265" i="103"/>
  <c r="E264" i="103"/>
  <c r="D264" i="103"/>
  <c r="E263" i="103"/>
  <c r="D263" i="103"/>
  <c r="E262" i="103"/>
  <c r="D262" i="103"/>
  <c r="E261" i="103"/>
  <c r="D261" i="103"/>
  <c r="E260" i="103"/>
  <c r="D260" i="103"/>
  <c r="A293" i="108"/>
  <c r="A257" i="108"/>
  <c r="A221" i="108"/>
  <c r="A185" i="108"/>
  <c r="A149" i="108"/>
  <c r="A113" i="108"/>
  <c r="A77" i="108"/>
  <c r="A41" i="108"/>
  <c r="A5" i="108"/>
  <c r="E954" i="102" l="1"/>
  <c r="E210" i="102"/>
  <c r="E462" i="102"/>
  <c r="D462" i="102"/>
  <c r="E919" i="102"/>
  <c r="E1094" i="102"/>
  <c r="D1094" i="102"/>
  <c r="E66" i="102"/>
  <c r="E318" i="102"/>
  <c r="E569" i="102"/>
  <c r="D569" i="102"/>
  <c r="D709" i="102"/>
  <c r="E744" i="102"/>
  <c r="D779" i="102"/>
  <c r="D282" i="102"/>
  <c r="E426" i="102"/>
  <c r="E709" i="102"/>
  <c r="E884" i="102"/>
  <c r="D884" i="102"/>
  <c r="E1059" i="102"/>
  <c r="D174" i="102"/>
  <c r="E282" i="102"/>
  <c r="D390" i="102"/>
  <c r="E534" i="102"/>
  <c r="E1024" i="102"/>
  <c r="E174" i="102"/>
  <c r="E390" i="102"/>
  <c r="D498" i="102"/>
  <c r="E674" i="102"/>
  <c r="D674" i="102"/>
  <c r="D814" i="102"/>
  <c r="E849" i="102"/>
  <c r="E498" i="102"/>
  <c r="E814" i="102"/>
  <c r="E989" i="102"/>
  <c r="D989" i="102"/>
  <c r="D1129" i="102"/>
  <c r="E246" i="102"/>
  <c r="D246" i="102"/>
  <c r="D604" i="102"/>
  <c r="E639" i="102"/>
  <c r="E1129" i="102"/>
  <c r="D66" i="102"/>
  <c r="E30" i="102"/>
  <c r="D30" i="102"/>
  <c r="AN49" i="70"/>
  <c r="AN53" i="70" s="1"/>
  <c r="AN59" i="70" s="1"/>
  <c r="AJ49" i="70"/>
  <c r="AJ53" i="70" s="1"/>
  <c r="AJ59" i="70" s="1"/>
  <c r="AK49" i="70"/>
  <c r="AK53" i="70" s="1"/>
  <c r="AK59" i="70" s="1"/>
  <c r="AK61" i="70" s="1"/>
  <c r="L49" i="70"/>
  <c r="L53" i="70" s="1"/>
  <c r="L59" i="70" s="1"/>
  <c r="Z49" i="70"/>
  <c r="Z53" i="70" s="1"/>
  <c r="Z59" i="70" s="1"/>
  <c r="Z66" i="70" s="1"/>
  <c r="N49" i="70"/>
  <c r="N53" i="70" s="1"/>
  <c r="N59" i="70" s="1"/>
  <c r="N66" i="70" s="1"/>
  <c r="O49" i="70"/>
  <c r="O53" i="70" s="1"/>
  <c r="O59" i="70" s="1"/>
  <c r="AL49" i="70"/>
  <c r="AL53" i="70" s="1"/>
  <c r="AL59" i="70" s="1"/>
  <c r="AL66" i="70" s="1"/>
  <c r="P49" i="70"/>
  <c r="P53" i="70" s="1"/>
  <c r="P59" i="70" s="1"/>
  <c r="P61" i="70" s="1"/>
  <c r="AI49" i="70"/>
  <c r="AI53" i="70" s="1"/>
  <c r="AI59" i="70" s="1"/>
  <c r="AI61" i="70" s="1"/>
  <c r="AB49" i="70"/>
  <c r="AB53" i="70" s="1"/>
  <c r="AB59" i="70" s="1"/>
  <c r="AB66" i="70" s="1"/>
  <c r="Q49" i="70"/>
  <c r="Q53" i="70" s="1"/>
  <c r="Q59" i="70" s="1"/>
  <c r="Q62" i="70" s="1"/>
  <c r="AC49" i="70"/>
  <c r="AC53" i="70" s="1"/>
  <c r="AC59" i="70" s="1"/>
  <c r="AO49" i="70"/>
  <c r="AO53" i="70" s="1"/>
  <c r="AO59" i="70" s="1"/>
  <c r="M62" i="70"/>
  <c r="M66" i="70"/>
  <c r="M61" i="70"/>
  <c r="AM66" i="70"/>
  <c r="AM62" i="70"/>
  <c r="AM61" i="70"/>
  <c r="Y49" i="70"/>
  <c r="Y53" i="70" s="1"/>
  <c r="Y59" i="70" s="1"/>
  <c r="Z62" i="70"/>
  <c r="Z61" i="70"/>
  <c r="O66" i="70"/>
  <c r="O62" i="70"/>
  <c r="O61" i="70"/>
  <c r="AA49" i="70"/>
  <c r="AA53" i="70" s="1"/>
  <c r="AA59" i="70" s="1"/>
  <c r="P66" i="70"/>
  <c r="P62" i="70"/>
  <c r="X49" i="70"/>
  <c r="X53" i="70" s="1"/>
  <c r="X59" i="70" s="1"/>
  <c r="AJ66" i="70"/>
  <c r="AJ62" i="70"/>
  <c r="AJ61" i="70"/>
  <c r="AN66" i="70"/>
  <c r="AN62" i="70"/>
  <c r="AN61" i="70"/>
  <c r="L66" i="70"/>
  <c r="L62" i="70"/>
  <c r="AK62" i="70"/>
  <c r="AK66" i="70"/>
  <c r="L61" i="70"/>
  <c r="V49" i="70"/>
  <c r="V53" i="70" s="1"/>
  <c r="V59" i="70" s="1"/>
  <c r="AH49" i="70"/>
  <c r="AH53" i="70" s="1"/>
  <c r="AH59" i="70" s="1"/>
  <c r="W49" i="70"/>
  <c r="W53" i="70" s="1"/>
  <c r="W59" i="70" s="1"/>
  <c r="AI66" i="70"/>
  <c r="AI62" i="70"/>
  <c r="Q66" i="70"/>
  <c r="AC66" i="70"/>
  <c r="AC62" i="70"/>
  <c r="AC61" i="70"/>
  <c r="AO66" i="70"/>
  <c r="AO62" i="70"/>
  <c r="AO61" i="70"/>
  <c r="AD49" i="70"/>
  <c r="AD53" i="70" s="1"/>
  <c r="AD59" i="70" s="1"/>
  <c r="T49" i="70"/>
  <c r="T53" i="70" s="1"/>
  <c r="T59" i="70" s="1"/>
  <c r="R49" i="70"/>
  <c r="R53" i="70" s="1"/>
  <c r="R59" i="70" s="1"/>
  <c r="AP49" i="70"/>
  <c r="AP53" i="70" s="1"/>
  <c r="AP59" i="70" s="1"/>
  <c r="S49" i="70"/>
  <c r="S53" i="70" s="1"/>
  <c r="S59" i="70" s="1"/>
  <c r="AE49" i="70"/>
  <c r="AE53" i="70" s="1"/>
  <c r="AE59" i="70" s="1"/>
  <c r="AF49" i="70"/>
  <c r="AF53" i="70" s="1"/>
  <c r="AF59" i="70" s="1"/>
  <c r="U49" i="70"/>
  <c r="U53" i="70" s="1"/>
  <c r="U59" i="70" s="1"/>
  <c r="AG49" i="70"/>
  <c r="AG53" i="70" s="1"/>
  <c r="AG59" i="70" s="1"/>
  <c r="W12" i="102"/>
  <c r="X9" i="102"/>
  <c r="X12" i="102"/>
  <c r="A126" i="102"/>
  <c r="A162" i="102" s="1"/>
  <c r="A198" i="102" s="1"/>
  <c r="A234" i="102" s="1"/>
  <c r="A270" i="102" s="1"/>
  <c r="A306" i="102" s="1"/>
  <c r="A342" i="102" s="1"/>
  <c r="A378" i="102" s="1"/>
  <c r="A414" i="102" s="1"/>
  <c r="A450" i="102" s="1"/>
  <c r="A486" i="102" s="1"/>
  <c r="A522" i="102" s="1"/>
  <c r="S25" i="102"/>
  <c r="U25" i="102" s="1"/>
  <c r="X27" i="102"/>
  <c r="X14" i="102"/>
  <c r="X20" i="102"/>
  <c r="X24" i="102"/>
  <c r="X28" i="102"/>
  <c r="T11" i="102"/>
  <c r="V11" i="102" s="1"/>
  <c r="S16" i="102"/>
  <c r="U16" i="102" s="1"/>
  <c r="W25" i="102"/>
  <c r="X17" i="102"/>
  <c r="W22" i="102"/>
  <c r="W26" i="102"/>
  <c r="S10" i="102"/>
  <c r="U10" i="102" s="1"/>
  <c r="S14" i="102"/>
  <c r="U14" i="102" s="1"/>
  <c r="T21" i="102"/>
  <c r="V21" i="102" s="1"/>
  <c r="T25" i="102"/>
  <c r="V25" i="102" s="1"/>
  <c r="T29" i="102"/>
  <c r="V29" i="102" s="1"/>
  <c r="T10" i="102"/>
  <c r="V10" i="102" s="1"/>
  <c r="W11" i="102"/>
  <c r="T14" i="102"/>
  <c r="V14" i="102" s="1"/>
  <c r="X22" i="102"/>
  <c r="X26" i="102"/>
  <c r="W14" i="102"/>
  <c r="S18" i="102"/>
  <c r="U18" i="102" s="1"/>
  <c r="S27" i="102"/>
  <c r="U27" i="102" s="1"/>
  <c r="W20" i="102"/>
  <c r="T27" i="102"/>
  <c r="V27" i="102" s="1"/>
  <c r="X25" i="102"/>
  <c r="X10" i="102"/>
  <c r="S12" i="102"/>
  <c r="U12" i="102" s="1"/>
  <c r="T23" i="102"/>
  <c r="V23" i="102" s="1"/>
  <c r="W24" i="102"/>
  <c r="W28" i="102"/>
  <c r="T8" i="102"/>
  <c r="W9" i="102"/>
  <c r="T12" i="102"/>
  <c r="V12" i="102" s="1"/>
  <c r="W13" i="102"/>
  <c r="W16" i="102"/>
  <c r="S28" i="102"/>
  <c r="U28" i="102" s="1"/>
  <c r="X16" i="102"/>
  <c r="T24" i="102"/>
  <c r="V24" i="102" s="1"/>
  <c r="W29" i="102"/>
  <c r="X29" i="102"/>
  <c r="S23" i="102"/>
  <c r="U23" i="102" s="1"/>
  <c r="X13" i="102"/>
  <c r="S26" i="102"/>
  <c r="U26" i="102" s="1"/>
  <c r="X11" i="102"/>
  <c r="S24" i="102"/>
  <c r="U24" i="102" s="1"/>
  <c r="T20" i="102"/>
  <c r="V20" i="102" s="1"/>
  <c r="T28" i="102"/>
  <c r="V28" i="102" s="1"/>
  <c r="X21" i="102"/>
  <c r="T17" i="102"/>
  <c r="V17" i="102" s="1"/>
  <c r="W18" i="102"/>
  <c r="T26" i="102"/>
  <c r="V26" i="102" s="1"/>
  <c r="W27" i="102"/>
  <c r="S20" i="102"/>
  <c r="U20" i="102" s="1"/>
  <c r="S9" i="102"/>
  <c r="U9" i="102" s="1"/>
  <c r="S13" i="102"/>
  <c r="U13" i="102" s="1"/>
  <c r="W21" i="102"/>
  <c r="T9" i="102"/>
  <c r="V9" i="102" s="1"/>
  <c r="T18" i="102"/>
  <c r="V18" i="102" s="1"/>
  <c r="S22" i="102"/>
  <c r="U22" i="102" s="1"/>
  <c r="S11" i="102"/>
  <c r="U11" i="102" s="1"/>
  <c r="W23" i="102"/>
  <c r="X8" i="102" l="1"/>
  <c r="W10" i="102"/>
  <c r="S17" i="102"/>
  <c r="U17" i="102" s="1"/>
  <c r="S8" i="102"/>
  <c r="U8" i="102" s="1"/>
  <c r="X23" i="102"/>
  <c r="S29" i="102"/>
  <c r="U29" i="102" s="1"/>
  <c r="X18" i="102"/>
  <c r="T22" i="102"/>
  <c r="V22" i="102" s="1"/>
  <c r="T16" i="102"/>
  <c r="V16" i="102" s="1"/>
  <c r="T13" i="102"/>
  <c r="V13" i="102" s="1"/>
  <c r="W17" i="102"/>
  <c r="S21" i="102"/>
  <c r="U21" i="102" s="1"/>
  <c r="W8" i="102"/>
  <c r="AB61" i="70"/>
  <c r="AB62" i="70"/>
  <c r="AL61" i="70"/>
  <c r="AL62" i="70"/>
  <c r="N61" i="70"/>
  <c r="Q61" i="70"/>
  <c r="N62" i="70"/>
  <c r="T61" i="70"/>
  <c r="T66" i="70"/>
  <c r="T62" i="70"/>
  <c r="AG61" i="70"/>
  <c r="AG62" i="70"/>
  <c r="AG66" i="70"/>
  <c r="U61" i="70"/>
  <c r="U66" i="70"/>
  <c r="U62" i="70"/>
  <c r="AE61" i="70"/>
  <c r="AE66" i="70"/>
  <c r="AE62" i="70"/>
  <c r="Y66" i="70"/>
  <c r="Y62" i="70"/>
  <c r="Y61" i="70"/>
  <c r="AD61" i="70"/>
  <c r="AD62" i="70"/>
  <c r="AD66" i="70"/>
  <c r="W61" i="70"/>
  <c r="W66" i="70"/>
  <c r="W62" i="70"/>
  <c r="AH61" i="70"/>
  <c r="AH66" i="70"/>
  <c r="AH62" i="70"/>
  <c r="S61" i="70"/>
  <c r="S66" i="70"/>
  <c r="S62" i="70"/>
  <c r="V61" i="70"/>
  <c r="V66" i="70"/>
  <c r="V62" i="70"/>
  <c r="AA66" i="70"/>
  <c r="AA62" i="70"/>
  <c r="AA61" i="70"/>
  <c r="AP61" i="70"/>
  <c r="AP62" i="70"/>
  <c r="AP66" i="70"/>
  <c r="X66" i="70"/>
  <c r="X62" i="70"/>
  <c r="X61" i="70"/>
  <c r="AF61" i="70"/>
  <c r="AF62" i="70"/>
  <c r="AF66" i="70"/>
  <c r="R61" i="70"/>
  <c r="R62" i="70"/>
  <c r="R66" i="70"/>
  <c r="V8" i="102"/>
  <c r="W30" i="102" l="1"/>
  <c r="X30" i="102"/>
  <c r="V30" i="102"/>
  <c r="S30" i="102"/>
  <c r="U30" i="102"/>
  <c r="T30" i="102"/>
  <c r="G1398" i="108"/>
  <c r="F1398" i="108"/>
  <c r="C1398" i="108"/>
  <c r="B1398" i="108"/>
  <c r="E1397" i="108"/>
  <c r="D1397" i="108"/>
  <c r="A1397" i="108"/>
  <c r="E1396" i="108"/>
  <c r="D1396" i="108"/>
  <c r="A1396" i="108"/>
  <c r="E1395" i="108"/>
  <c r="D1395" i="108"/>
  <c r="A1395" i="108"/>
  <c r="E1394" i="108"/>
  <c r="D1394" i="108"/>
  <c r="A1394" i="108"/>
  <c r="E1393" i="108"/>
  <c r="D1393" i="108"/>
  <c r="A1393" i="108"/>
  <c r="E1392" i="108"/>
  <c r="D1392" i="108"/>
  <c r="A1392" i="108"/>
  <c r="A1391" i="108"/>
  <c r="E1390" i="108"/>
  <c r="D1390" i="108"/>
  <c r="A1390" i="108"/>
  <c r="E1389" i="108"/>
  <c r="D1389" i="108"/>
  <c r="A1389" i="108"/>
  <c r="E1388" i="108"/>
  <c r="D1388" i="108"/>
  <c r="A1388" i="108"/>
  <c r="E1387" i="108"/>
  <c r="D1387" i="108"/>
  <c r="A1387" i="108"/>
  <c r="E1386" i="108"/>
  <c r="D1386" i="108"/>
  <c r="A1386" i="108"/>
  <c r="E1385" i="108"/>
  <c r="D1385" i="108"/>
  <c r="A1385" i="108"/>
  <c r="D1384" i="108"/>
  <c r="A1384" i="108"/>
  <c r="E1383" i="108"/>
  <c r="D1383" i="108"/>
  <c r="A1383" i="108"/>
  <c r="E1382" i="108"/>
  <c r="D1382" i="108"/>
  <c r="A1382" i="108"/>
  <c r="E1381" i="108"/>
  <c r="D1381" i="108"/>
  <c r="A1381" i="108"/>
  <c r="E1380" i="108"/>
  <c r="D1380" i="108"/>
  <c r="A1380" i="108"/>
  <c r="A1379" i="108"/>
  <c r="E1378" i="108"/>
  <c r="D1378" i="108"/>
  <c r="A1378" i="108"/>
  <c r="E1377" i="108"/>
  <c r="D1377" i="108"/>
  <c r="A1377" i="108"/>
  <c r="E1376" i="108"/>
  <c r="D1376" i="108"/>
  <c r="A1376" i="108"/>
  <c r="A1375" i="108"/>
  <c r="E1374" i="108"/>
  <c r="D1374" i="108"/>
  <c r="G1362" i="108"/>
  <c r="F1362" i="108"/>
  <c r="C1362" i="108"/>
  <c r="B1362" i="108"/>
  <c r="E1361" i="108"/>
  <c r="D1361" i="108"/>
  <c r="A1361" i="108"/>
  <c r="E1360" i="108"/>
  <c r="D1360" i="108"/>
  <c r="A1360" i="108"/>
  <c r="E1359" i="108"/>
  <c r="D1359" i="108"/>
  <c r="A1359" i="108"/>
  <c r="E1358" i="108"/>
  <c r="D1358" i="108"/>
  <c r="A1358" i="108"/>
  <c r="E1357" i="108"/>
  <c r="D1357" i="108"/>
  <c r="A1357" i="108"/>
  <c r="E1356" i="108"/>
  <c r="D1356" i="108"/>
  <c r="A1356" i="108"/>
  <c r="A1355" i="108"/>
  <c r="E1354" i="108"/>
  <c r="D1354" i="108"/>
  <c r="A1354" i="108"/>
  <c r="E1353" i="108"/>
  <c r="D1353" i="108"/>
  <c r="A1353" i="108"/>
  <c r="E1352" i="108"/>
  <c r="D1352" i="108"/>
  <c r="A1352" i="108"/>
  <c r="E1351" i="108"/>
  <c r="D1351" i="108"/>
  <c r="A1351" i="108"/>
  <c r="E1350" i="108"/>
  <c r="D1350" i="108"/>
  <c r="A1350" i="108"/>
  <c r="E1349" i="108"/>
  <c r="D1349" i="108"/>
  <c r="A1349" i="108"/>
  <c r="E1348" i="108"/>
  <c r="D1348" i="108"/>
  <c r="A1348" i="108"/>
  <c r="E1347" i="108"/>
  <c r="D1347" i="108"/>
  <c r="A1347" i="108"/>
  <c r="E1346" i="108"/>
  <c r="D1346" i="108"/>
  <c r="A1346" i="108"/>
  <c r="E1345" i="108"/>
  <c r="D1345" i="108"/>
  <c r="A1345" i="108"/>
  <c r="E1344" i="108"/>
  <c r="D1344" i="108"/>
  <c r="A1344" i="108"/>
  <c r="A1343" i="108"/>
  <c r="E1342" i="108"/>
  <c r="D1342" i="108"/>
  <c r="A1342" i="108"/>
  <c r="E1341" i="108"/>
  <c r="D1341" i="108"/>
  <c r="A1341" i="108"/>
  <c r="E1340" i="108"/>
  <c r="D1340" i="108"/>
  <c r="A1340" i="108"/>
  <c r="A1339" i="108"/>
  <c r="E1338" i="108"/>
  <c r="D1338" i="108"/>
  <c r="G1326" i="108"/>
  <c r="F1326" i="108"/>
  <c r="C1326" i="108"/>
  <c r="B1326" i="108"/>
  <c r="E1325" i="108"/>
  <c r="D1325" i="108"/>
  <c r="A1325" i="108"/>
  <c r="E1324" i="108"/>
  <c r="D1324" i="108"/>
  <c r="A1324" i="108"/>
  <c r="E1323" i="108"/>
  <c r="D1323" i="108"/>
  <c r="A1323" i="108"/>
  <c r="E1322" i="108"/>
  <c r="D1322" i="108"/>
  <c r="A1322" i="108"/>
  <c r="E1321" i="108"/>
  <c r="D1321" i="108"/>
  <c r="A1321" i="108"/>
  <c r="E1320" i="108"/>
  <c r="D1320" i="108"/>
  <c r="A1320" i="108"/>
  <c r="A1319" i="108"/>
  <c r="E1318" i="108"/>
  <c r="D1318" i="108"/>
  <c r="A1318" i="108"/>
  <c r="E1317" i="108"/>
  <c r="D1317" i="108"/>
  <c r="A1317" i="108"/>
  <c r="E1316" i="108"/>
  <c r="D1316" i="108"/>
  <c r="A1316" i="108"/>
  <c r="E1315" i="108"/>
  <c r="D1315" i="108"/>
  <c r="A1315" i="108"/>
  <c r="E1314" i="108"/>
  <c r="D1314" i="108"/>
  <c r="A1314" i="108"/>
  <c r="E1313" i="108"/>
  <c r="D1313" i="108"/>
  <c r="A1313" i="108"/>
  <c r="E1312" i="108"/>
  <c r="D1312" i="108"/>
  <c r="A1312" i="108"/>
  <c r="E1311" i="108"/>
  <c r="D1311" i="108"/>
  <c r="A1311" i="108"/>
  <c r="E1310" i="108"/>
  <c r="D1310" i="108"/>
  <c r="A1310" i="108"/>
  <c r="E1309" i="108"/>
  <c r="D1309" i="108"/>
  <c r="A1309" i="108"/>
  <c r="E1308" i="108"/>
  <c r="D1308" i="108"/>
  <c r="A1308" i="108"/>
  <c r="A1307" i="108"/>
  <c r="E1306" i="108"/>
  <c r="D1306" i="108"/>
  <c r="A1306" i="108"/>
  <c r="E1305" i="108"/>
  <c r="D1305" i="108"/>
  <c r="A1305" i="108"/>
  <c r="E1304" i="108"/>
  <c r="D1304" i="108"/>
  <c r="A1304" i="108"/>
  <c r="A1303" i="108"/>
  <c r="E1302" i="108"/>
  <c r="D1302" i="108"/>
  <c r="G1290" i="108"/>
  <c r="F1290" i="108"/>
  <c r="C1290" i="108"/>
  <c r="B1290" i="108"/>
  <c r="E1289" i="108"/>
  <c r="D1289" i="108"/>
  <c r="A1289" i="108"/>
  <c r="E1288" i="108"/>
  <c r="D1288" i="108"/>
  <c r="A1288" i="108"/>
  <c r="E1287" i="108"/>
  <c r="D1287" i="108"/>
  <c r="A1287" i="108"/>
  <c r="E1286" i="108"/>
  <c r="D1286" i="108"/>
  <c r="A1286" i="108"/>
  <c r="E1285" i="108"/>
  <c r="D1285" i="108"/>
  <c r="A1285" i="108"/>
  <c r="E1284" i="108"/>
  <c r="D1284" i="108"/>
  <c r="A1284" i="108"/>
  <c r="A1283" i="108"/>
  <c r="E1282" i="108"/>
  <c r="D1282" i="108"/>
  <c r="A1282" i="108"/>
  <c r="E1281" i="108"/>
  <c r="D1281" i="108"/>
  <c r="A1281" i="108"/>
  <c r="E1280" i="108"/>
  <c r="D1280" i="108"/>
  <c r="A1280" i="108"/>
  <c r="E1279" i="108"/>
  <c r="A1279" i="108"/>
  <c r="E1278" i="108"/>
  <c r="D1278" i="108"/>
  <c r="A1278" i="108"/>
  <c r="E1277" i="108"/>
  <c r="D1277" i="108"/>
  <c r="A1277" i="108"/>
  <c r="E1276" i="108"/>
  <c r="D1276" i="108"/>
  <c r="A1276" i="108"/>
  <c r="E1275" i="108"/>
  <c r="D1275" i="108"/>
  <c r="A1275" i="108"/>
  <c r="E1274" i="108"/>
  <c r="D1274" i="108"/>
  <c r="A1274" i="108"/>
  <c r="E1273" i="108"/>
  <c r="D1273" i="108"/>
  <c r="A1273" i="108"/>
  <c r="E1272" i="108"/>
  <c r="D1272" i="108"/>
  <c r="A1272" i="108"/>
  <c r="A1271" i="108"/>
  <c r="E1270" i="108"/>
  <c r="D1270" i="108"/>
  <c r="A1270" i="108"/>
  <c r="E1269" i="108"/>
  <c r="D1269" i="108"/>
  <c r="A1269" i="108"/>
  <c r="E1268" i="108"/>
  <c r="D1268" i="108"/>
  <c r="A1268" i="108"/>
  <c r="A1267" i="108"/>
  <c r="E1266" i="108"/>
  <c r="D1266" i="108"/>
  <c r="G1254" i="108"/>
  <c r="F1254" i="108"/>
  <c r="C1254" i="108"/>
  <c r="B1254" i="108"/>
  <c r="E1253" i="108"/>
  <c r="D1253" i="108"/>
  <c r="A1253" i="108"/>
  <c r="E1252" i="108"/>
  <c r="D1252" i="108"/>
  <c r="A1252" i="108"/>
  <c r="E1251" i="108"/>
  <c r="D1251" i="108"/>
  <c r="A1251" i="108"/>
  <c r="E1250" i="108"/>
  <c r="D1250" i="108"/>
  <c r="A1250" i="108"/>
  <c r="E1249" i="108"/>
  <c r="D1249" i="108"/>
  <c r="A1249" i="108"/>
  <c r="E1248" i="108"/>
  <c r="D1248" i="108"/>
  <c r="A1248" i="108"/>
  <c r="A1247" i="108"/>
  <c r="E1246" i="108"/>
  <c r="D1246" i="108"/>
  <c r="A1246" i="108"/>
  <c r="E1245" i="108"/>
  <c r="D1245" i="108"/>
  <c r="A1245" i="108"/>
  <c r="E1244" i="108"/>
  <c r="D1244" i="108"/>
  <c r="A1244" i="108"/>
  <c r="E1243" i="108"/>
  <c r="D1243" i="108"/>
  <c r="A1243" i="108"/>
  <c r="E1242" i="108"/>
  <c r="D1242" i="108"/>
  <c r="A1242" i="108"/>
  <c r="E1241" i="108"/>
  <c r="D1241" i="108"/>
  <c r="A1241" i="108"/>
  <c r="E1240" i="108"/>
  <c r="D1240" i="108"/>
  <c r="A1240" i="108"/>
  <c r="E1239" i="108"/>
  <c r="D1239" i="108"/>
  <c r="A1239" i="108"/>
  <c r="E1238" i="108"/>
  <c r="D1238" i="108"/>
  <c r="A1238" i="108"/>
  <c r="E1237" i="108"/>
  <c r="D1237" i="108"/>
  <c r="A1237" i="108"/>
  <c r="E1236" i="108"/>
  <c r="D1236" i="108"/>
  <c r="A1236" i="108"/>
  <c r="A1235" i="108"/>
  <c r="E1234" i="108"/>
  <c r="D1234" i="108"/>
  <c r="A1234" i="108"/>
  <c r="E1233" i="108"/>
  <c r="D1233" i="108"/>
  <c r="A1233" i="108"/>
  <c r="E1232" i="108"/>
  <c r="D1232" i="108"/>
  <c r="A1232" i="108"/>
  <c r="A1231" i="108"/>
  <c r="E1230" i="108"/>
  <c r="D1230" i="108"/>
  <c r="G1218" i="108"/>
  <c r="F1218" i="108"/>
  <c r="C1218" i="108"/>
  <c r="B1218" i="108"/>
  <c r="E1217" i="108"/>
  <c r="D1217" i="108"/>
  <c r="A1217" i="108"/>
  <c r="E1216" i="108"/>
  <c r="D1216" i="108"/>
  <c r="A1216" i="108"/>
  <c r="E1215" i="108"/>
  <c r="D1215" i="108"/>
  <c r="A1215" i="108"/>
  <c r="E1214" i="108"/>
  <c r="D1214" i="108"/>
  <c r="A1214" i="108"/>
  <c r="E1213" i="108"/>
  <c r="D1213" i="108"/>
  <c r="A1213" i="108"/>
  <c r="E1212" i="108"/>
  <c r="D1212" i="108"/>
  <c r="A1212" i="108"/>
  <c r="A1211" i="108"/>
  <c r="E1210" i="108"/>
  <c r="D1210" i="108"/>
  <c r="A1210" i="108"/>
  <c r="E1209" i="108"/>
  <c r="D1209" i="108"/>
  <c r="A1209" i="108"/>
  <c r="E1208" i="108"/>
  <c r="D1208" i="108"/>
  <c r="A1208" i="108"/>
  <c r="E1207" i="108"/>
  <c r="D1207" i="108"/>
  <c r="A1207" i="108"/>
  <c r="E1206" i="108"/>
  <c r="D1206" i="108"/>
  <c r="A1206" i="108"/>
  <c r="E1205" i="108"/>
  <c r="D1205" i="108"/>
  <c r="A1205" i="108"/>
  <c r="E1204" i="108"/>
  <c r="D1204" i="108"/>
  <c r="A1204" i="108"/>
  <c r="E1203" i="108"/>
  <c r="D1203" i="108"/>
  <c r="A1203" i="108"/>
  <c r="E1202" i="108"/>
  <c r="D1202" i="108"/>
  <c r="A1202" i="108"/>
  <c r="E1201" i="108"/>
  <c r="D1201" i="108"/>
  <c r="A1201" i="108"/>
  <c r="E1200" i="108"/>
  <c r="D1200" i="108"/>
  <c r="A1200" i="108"/>
  <c r="A1199" i="108"/>
  <c r="E1198" i="108"/>
  <c r="D1198" i="108"/>
  <c r="A1198" i="108"/>
  <c r="E1197" i="108"/>
  <c r="D1197" i="108"/>
  <c r="A1197" i="108"/>
  <c r="E1196" i="108"/>
  <c r="D1196" i="108"/>
  <c r="A1196" i="108"/>
  <c r="A1195" i="108"/>
  <c r="E1194" i="108"/>
  <c r="D1194" i="108"/>
  <c r="G1182" i="108"/>
  <c r="F1182" i="108"/>
  <c r="C1182" i="108"/>
  <c r="B1182" i="108"/>
  <c r="E1181" i="108"/>
  <c r="D1181" i="108"/>
  <c r="A1181" i="108"/>
  <c r="E1180" i="108"/>
  <c r="D1180" i="108"/>
  <c r="A1180" i="108"/>
  <c r="E1179" i="108"/>
  <c r="D1179" i="108"/>
  <c r="A1179" i="108"/>
  <c r="E1178" i="108"/>
  <c r="D1178" i="108"/>
  <c r="A1178" i="108"/>
  <c r="E1177" i="108"/>
  <c r="D1177" i="108"/>
  <c r="A1177" i="108"/>
  <c r="E1176" i="108"/>
  <c r="D1176" i="108"/>
  <c r="A1176" i="108"/>
  <c r="A1175" i="108"/>
  <c r="E1174" i="108"/>
  <c r="D1174" i="108"/>
  <c r="A1174" i="108"/>
  <c r="E1173" i="108"/>
  <c r="D1173" i="108"/>
  <c r="A1173" i="108"/>
  <c r="E1172" i="108"/>
  <c r="D1172" i="108"/>
  <c r="A1172" i="108"/>
  <c r="E1171" i="108"/>
  <c r="D1171" i="108"/>
  <c r="A1171" i="108"/>
  <c r="E1170" i="108"/>
  <c r="D1170" i="108"/>
  <c r="A1170" i="108"/>
  <c r="E1169" i="108"/>
  <c r="D1169" i="108"/>
  <c r="A1169" i="108"/>
  <c r="E1168" i="108"/>
  <c r="D1168" i="108"/>
  <c r="A1168" i="108"/>
  <c r="E1167" i="108"/>
  <c r="D1167" i="108"/>
  <c r="A1167" i="108"/>
  <c r="E1166" i="108"/>
  <c r="D1166" i="108"/>
  <c r="A1166" i="108"/>
  <c r="E1165" i="108"/>
  <c r="D1165" i="108"/>
  <c r="A1165" i="108"/>
  <c r="E1164" i="108"/>
  <c r="D1164" i="108"/>
  <c r="A1164" i="108"/>
  <c r="A1163" i="108"/>
  <c r="E1162" i="108"/>
  <c r="D1162" i="108"/>
  <c r="A1162" i="108"/>
  <c r="E1161" i="108"/>
  <c r="D1161" i="108"/>
  <c r="A1161" i="108"/>
  <c r="E1160" i="108"/>
  <c r="D1160" i="108"/>
  <c r="A1160" i="108"/>
  <c r="A1159" i="108"/>
  <c r="E1158" i="108"/>
  <c r="D1158" i="108"/>
  <c r="G1146" i="108"/>
  <c r="F1146" i="108"/>
  <c r="C1146" i="108"/>
  <c r="B1146" i="108"/>
  <c r="E1145" i="108"/>
  <c r="D1145" i="108"/>
  <c r="A1145" i="108"/>
  <c r="E1144" i="108"/>
  <c r="D1144" i="108"/>
  <c r="A1144" i="108"/>
  <c r="E1143" i="108"/>
  <c r="D1143" i="108"/>
  <c r="A1143" i="108"/>
  <c r="E1142" i="108"/>
  <c r="D1142" i="108"/>
  <c r="A1142" i="108"/>
  <c r="E1141" i="108"/>
  <c r="D1141" i="108"/>
  <c r="A1141" i="108"/>
  <c r="E1140" i="108"/>
  <c r="D1140" i="108"/>
  <c r="A1140" i="108"/>
  <c r="A1139" i="108"/>
  <c r="E1138" i="108"/>
  <c r="D1138" i="108"/>
  <c r="A1138" i="108"/>
  <c r="E1137" i="108"/>
  <c r="D1137" i="108"/>
  <c r="A1137" i="108"/>
  <c r="E1136" i="108"/>
  <c r="D1136" i="108"/>
  <c r="A1136" i="108"/>
  <c r="E1135" i="108"/>
  <c r="D1135" i="108"/>
  <c r="A1135" i="108"/>
  <c r="E1134" i="108"/>
  <c r="D1134" i="108"/>
  <c r="A1134" i="108"/>
  <c r="E1133" i="108"/>
  <c r="D1133" i="108"/>
  <c r="A1133" i="108"/>
  <c r="E1132" i="108"/>
  <c r="D1132" i="108"/>
  <c r="A1132" i="108"/>
  <c r="E1131" i="108"/>
  <c r="D1131" i="108"/>
  <c r="A1131" i="108"/>
  <c r="E1130" i="108"/>
  <c r="D1130" i="108"/>
  <c r="A1130" i="108"/>
  <c r="E1129" i="108"/>
  <c r="D1129" i="108"/>
  <c r="A1129" i="108"/>
  <c r="E1128" i="108"/>
  <c r="D1128" i="108"/>
  <c r="A1128" i="108"/>
  <c r="A1127" i="108"/>
  <c r="E1126" i="108"/>
  <c r="D1126" i="108"/>
  <c r="A1126" i="108"/>
  <c r="E1125" i="108"/>
  <c r="D1125" i="108"/>
  <c r="A1125" i="108"/>
  <c r="E1124" i="108"/>
  <c r="D1124" i="108"/>
  <c r="A1124" i="108"/>
  <c r="A1123" i="108"/>
  <c r="E1122" i="108"/>
  <c r="D1122" i="108"/>
  <c r="G1110" i="108"/>
  <c r="F1110" i="108"/>
  <c r="C1110" i="108"/>
  <c r="B1110" i="108"/>
  <c r="E1109" i="108"/>
  <c r="D1109" i="108"/>
  <c r="A1109" i="108"/>
  <c r="E1108" i="108"/>
  <c r="D1108" i="108"/>
  <c r="A1108" i="108"/>
  <c r="E1107" i="108"/>
  <c r="D1107" i="108"/>
  <c r="A1107" i="108"/>
  <c r="E1106" i="108"/>
  <c r="D1106" i="108"/>
  <c r="A1106" i="108"/>
  <c r="E1105" i="108"/>
  <c r="D1105" i="108"/>
  <c r="A1105" i="108"/>
  <c r="E1104" i="108"/>
  <c r="D1104" i="108"/>
  <c r="A1104" i="108"/>
  <c r="A1103" i="108"/>
  <c r="E1102" i="108"/>
  <c r="D1102" i="108"/>
  <c r="A1102" i="108"/>
  <c r="E1101" i="108"/>
  <c r="D1101" i="108"/>
  <c r="A1101" i="108"/>
  <c r="E1100" i="108"/>
  <c r="D1100" i="108"/>
  <c r="A1100" i="108"/>
  <c r="E1099" i="108"/>
  <c r="D1099" i="108"/>
  <c r="A1099" i="108"/>
  <c r="E1098" i="108"/>
  <c r="D1098" i="108"/>
  <c r="A1098" i="108"/>
  <c r="E1097" i="108"/>
  <c r="D1097" i="108"/>
  <c r="A1097" i="108"/>
  <c r="E1096" i="108"/>
  <c r="D1096" i="108"/>
  <c r="A1096" i="108"/>
  <c r="E1095" i="108"/>
  <c r="D1095" i="108"/>
  <c r="A1095" i="108"/>
  <c r="E1094" i="108"/>
  <c r="D1094" i="108"/>
  <c r="A1094" i="108"/>
  <c r="E1093" i="108"/>
  <c r="D1093" i="108"/>
  <c r="A1093" i="108"/>
  <c r="E1092" i="108"/>
  <c r="D1092" i="108"/>
  <c r="A1092" i="108"/>
  <c r="A1091" i="108"/>
  <c r="E1090" i="108"/>
  <c r="D1090" i="108"/>
  <c r="A1090" i="108"/>
  <c r="E1089" i="108"/>
  <c r="D1089" i="108"/>
  <c r="A1089" i="108"/>
  <c r="E1088" i="108"/>
  <c r="D1088" i="108"/>
  <c r="A1088" i="108"/>
  <c r="A1087" i="108"/>
  <c r="E1086" i="108"/>
  <c r="D1086" i="108"/>
  <c r="G1074" i="108"/>
  <c r="F1074" i="108"/>
  <c r="C1074" i="108"/>
  <c r="B1074" i="108"/>
  <c r="E1073" i="108"/>
  <c r="D1073" i="108"/>
  <c r="A1073" i="108"/>
  <c r="E1072" i="108"/>
  <c r="D1072" i="108"/>
  <c r="A1072" i="108"/>
  <c r="E1071" i="108"/>
  <c r="D1071" i="108"/>
  <c r="A1071" i="108"/>
  <c r="E1070" i="108"/>
  <c r="D1070" i="108"/>
  <c r="A1070" i="108"/>
  <c r="E1069" i="108"/>
  <c r="D1069" i="108"/>
  <c r="A1069" i="108"/>
  <c r="E1068" i="108"/>
  <c r="D1068" i="108"/>
  <c r="A1068" i="108"/>
  <c r="A1067" i="108"/>
  <c r="E1066" i="108"/>
  <c r="D1066" i="108"/>
  <c r="A1066" i="108"/>
  <c r="E1065" i="108"/>
  <c r="D1065" i="108"/>
  <c r="A1065" i="108"/>
  <c r="E1064" i="108"/>
  <c r="D1064" i="108"/>
  <c r="A1064" i="108"/>
  <c r="E1063" i="108"/>
  <c r="D1063" i="108"/>
  <c r="A1063" i="108"/>
  <c r="E1062" i="108"/>
  <c r="D1062" i="108"/>
  <c r="A1062" i="108"/>
  <c r="E1061" i="108"/>
  <c r="D1061" i="108"/>
  <c r="A1061" i="108"/>
  <c r="E1060" i="108"/>
  <c r="D1060" i="108"/>
  <c r="A1060" i="108"/>
  <c r="E1059" i="108"/>
  <c r="D1059" i="108"/>
  <c r="A1059" i="108"/>
  <c r="E1058" i="108"/>
  <c r="D1058" i="108"/>
  <c r="A1058" i="108"/>
  <c r="E1057" i="108"/>
  <c r="D1057" i="108"/>
  <c r="A1057" i="108"/>
  <c r="E1056" i="108"/>
  <c r="D1056" i="108"/>
  <c r="A1056" i="108"/>
  <c r="A1055" i="108"/>
  <c r="E1054" i="108"/>
  <c r="D1054" i="108"/>
  <c r="A1054" i="108"/>
  <c r="E1053" i="108"/>
  <c r="D1053" i="108"/>
  <c r="A1053" i="108"/>
  <c r="E1052" i="108"/>
  <c r="D1052" i="108"/>
  <c r="A1052" i="108"/>
  <c r="A1051" i="108"/>
  <c r="E1050" i="108"/>
  <c r="D1050" i="108"/>
  <c r="G1038" i="108"/>
  <c r="F1038" i="108"/>
  <c r="C1038" i="108"/>
  <c r="B1038" i="108"/>
  <c r="E1037" i="108"/>
  <c r="D1037" i="108"/>
  <c r="A1037" i="108"/>
  <c r="E1036" i="108"/>
  <c r="D1036" i="108"/>
  <c r="A1036" i="108"/>
  <c r="E1035" i="108"/>
  <c r="D1035" i="108"/>
  <c r="A1035" i="108"/>
  <c r="E1034" i="108"/>
  <c r="D1034" i="108"/>
  <c r="A1034" i="108"/>
  <c r="E1033" i="108"/>
  <c r="D1033" i="108"/>
  <c r="A1033" i="108"/>
  <c r="E1032" i="108"/>
  <c r="D1032" i="108"/>
  <c r="A1032" i="108"/>
  <c r="A1031" i="108"/>
  <c r="E1030" i="108"/>
  <c r="D1030" i="108"/>
  <c r="A1030" i="108"/>
  <c r="E1029" i="108"/>
  <c r="D1029" i="108"/>
  <c r="A1029" i="108"/>
  <c r="E1028" i="108"/>
  <c r="D1028" i="108"/>
  <c r="A1028" i="108"/>
  <c r="E1027" i="108"/>
  <c r="D1027" i="108"/>
  <c r="A1027" i="108"/>
  <c r="E1026" i="108"/>
  <c r="D1026" i="108"/>
  <c r="A1026" i="108"/>
  <c r="E1025" i="108"/>
  <c r="D1025" i="108"/>
  <c r="A1025" i="108"/>
  <c r="E1024" i="108"/>
  <c r="D1024" i="108"/>
  <c r="A1024" i="108"/>
  <c r="E1023" i="108"/>
  <c r="D1023" i="108"/>
  <c r="A1023" i="108"/>
  <c r="E1022" i="108"/>
  <c r="D1022" i="108"/>
  <c r="A1022" i="108"/>
  <c r="E1021" i="108"/>
  <c r="D1021" i="108"/>
  <c r="A1021" i="108"/>
  <c r="E1020" i="108"/>
  <c r="D1020" i="108"/>
  <c r="A1020" i="108"/>
  <c r="A1019" i="108"/>
  <c r="E1018" i="108"/>
  <c r="D1018" i="108"/>
  <c r="A1018" i="108"/>
  <c r="E1017" i="108"/>
  <c r="D1017" i="108"/>
  <c r="A1017" i="108"/>
  <c r="E1016" i="108"/>
  <c r="D1016" i="108"/>
  <c r="A1016" i="108"/>
  <c r="A1015" i="108"/>
  <c r="E1014" i="108"/>
  <c r="D1014" i="108"/>
  <c r="G1002" i="108"/>
  <c r="F1002" i="108"/>
  <c r="C1002" i="108"/>
  <c r="B1002" i="108"/>
  <c r="E1001" i="108"/>
  <c r="D1001" i="108"/>
  <c r="A1001" i="108"/>
  <c r="E1000" i="108"/>
  <c r="D1000" i="108"/>
  <c r="A1000" i="108"/>
  <c r="E999" i="108"/>
  <c r="D999" i="108"/>
  <c r="A999" i="108"/>
  <c r="E998" i="108"/>
  <c r="D998" i="108"/>
  <c r="A998" i="108"/>
  <c r="E997" i="108"/>
  <c r="D997" i="108"/>
  <c r="A997" i="108"/>
  <c r="E996" i="108"/>
  <c r="D996" i="108"/>
  <c r="A996" i="108"/>
  <c r="A995" i="108"/>
  <c r="E994" i="108"/>
  <c r="D994" i="108"/>
  <c r="A994" i="108"/>
  <c r="E993" i="108"/>
  <c r="D993" i="108"/>
  <c r="A993" i="108"/>
  <c r="E992" i="108"/>
  <c r="D992" i="108"/>
  <c r="A992" i="108"/>
  <c r="E991" i="108"/>
  <c r="D991" i="108"/>
  <c r="A991" i="108"/>
  <c r="E990" i="108"/>
  <c r="D990" i="108"/>
  <c r="A990" i="108"/>
  <c r="E989" i="108"/>
  <c r="D989" i="108"/>
  <c r="A989" i="108"/>
  <c r="E988" i="108"/>
  <c r="D988" i="108"/>
  <c r="A988" i="108"/>
  <c r="E987" i="108"/>
  <c r="D987" i="108"/>
  <c r="A987" i="108"/>
  <c r="E986" i="108"/>
  <c r="D986" i="108"/>
  <c r="A986" i="108"/>
  <c r="E985" i="108"/>
  <c r="D985" i="108"/>
  <c r="A985" i="108"/>
  <c r="E984" i="108"/>
  <c r="D984" i="108"/>
  <c r="A984" i="108"/>
  <c r="A983" i="108"/>
  <c r="E982" i="108"/>
  <c r="D982" i="108"/>
  <c r="A982" i="108"/>
  <c r="E981" i="108"/>
  <c r="D981" i="108"/>
  <c r="A981" i="108"/>
  <c r="E980" i="108"/>
  <c r="D980" i="108"/>
  <c r="A980" i="108"/>
  <c r="A979" i="108"/>
  <c r="E978" i="108"/>
  <c r="D978" i="108"/>
  <c r="G966" i="108"/>
  <c r="F966" i="108"/>
  <c r="C966" i="108"/>
  <c r="B966" i="108"/>
  <c r="E965" i="108"/>
  <c r="D965" i="108"/>
  <c r="A965" i="108"/>
  <c r="E964" i="108"/>
  <c r="D964" i="108"/>
  <c r="A964" i="108"/>
  <c r="E963" i="108"/>
  <c r="D963" i="108"/>
  <c r="A963" i="108"/>
  <c r="E962" i="108"/>
  <c r="D962" i="108"/>
  <c r="A962" i="108"/>
  <c r="E961" i="108"/>
  <c r="D961" i="108"/>
  <c r="A961" i="108"/>
  <c r="E960" i="108"/>
  <c r="D960" i="108"/>
  <c r="A960" i="108"/>
  <c r="A959" i="108"/>
  <c r="E958" i="108"/>
  <c r="D958" i="108"/>
  <c r="A958" i="108"/>
  <c r="E957" i="108"/>
  <c r="D957" i="108"/>
  <c r="A957" i="108"/>
  <c r="E956" i="108"/>
  <c r="D956" i="108"/>
  <c r="A956" i="108"/>
  <c r="E955" i="108"/>
  <c r="D955" i="108"/>
  <c r="A955" i="108"/>
  <c r="E954" i="108"/>
  <c r="D954" i="108"/>
  <c r="A954" i="108"/>
  <c r="E953" i="108"/>
  <c r="D953" i="108"/>
  <c r="A953" i="108"/>
  <c r="E952" i="108"/>
  <c r="D952" i="108"/>
  <c r="A952" i="108"/>
  <c r="E951" i="108"/>
  <c r="D951" i="108"/>
  <c r="A951" i="108"/>
  <c r="E950" i="108"/>
  <c r="D950" i="108"/>
  <c r="A950" i="108"/>
  <c r="E949" i="108"/>
  <c r="D949" i="108"/>
  <c r="A949" i="108"/>
  <c r="E948" i="108"/>
  <c r="D948" i="108"/>
  <c r="A948" i="108"/>
  <c r="A947" i="108"/>
  <c r="E946" i="108"/>
  <c r="D946" i="108"/>
  <c r="A946" i="108"/>
  <c r="E945" i="108"/>
  <c r="D945" i="108"/>
  <c r="A945" i="108"/>
  <c r="E944" i="108"/>
  <c r="D944" i="108"/>
  <c r="A944" i="108"/>
  <c r="A943" i="108"/>
  <c r="E942" i="108"/>
  <c r="D942" i="108"/>
  <c r="G930" i="108"/>
  <c r="F930" i="108"/>
  <c r="C930" i="108"/>
  <c r="B930" i="108"/>
  <c r="E929" i="108"/>
  <c r="D929" i="108"/>
  <c r="A929" i="108"/>
  <c r="E928" i="108"/>
  <c r="D928" i="108"/>
  <c r="A928" i="108"/>
  <c r="E927" i="108"/>
  <c r="D927" i="108"/>
  <c r="A927" i="108"/>
  <c r="E926" i="108"/>
  <c r="D926" i="108"/>
  <c r="A926" i="108"/>
  <c r="E925" i="108"/>
  <c r="D925" i="108"/>
  <c r="A925" i="108"/>
  <c r="E924" i="108"/>
  <c r="D924" i="108"/>
  <c r="A924" i="108"/>
  <c r="A923" i="108"/>
  <c r="E922" i="108"/>
  <c r="D922" i="108"/>
  <c r="A922" i="108"/>
  <c r="E921" i="108"/>
  <c r="D921" i="108"/>
  <c r="A921" i="108"/>
  <c r="E920" i="108"/>
  <c r="D920" i="108"/>
  <c r="A920" i="108"/>
  <c r="E919" i="108"/>
  <c r="D919" i="108"/>
  <c r="A919" i="108"/>
  <c r="E918" i="108"/>
  <c r="D918" i="108"/>
  <c r="A918" i="108"/>
  <c r="E917" i="108"/>
  <c r="D917" i="108"/>
  <c r="A917" i="108"/>
  <c r="E916" i="108"/>
  <c r="D916" i="108"/>
  <c r="A916" i="108"/>
  <c r="E915" i="108"/>
  <c r="D915" i="108"/>
  <c r="A915" i="108"/>
  <c r="E914" i="108"/>
  <c r="D914" i="108"/>
  <c r="A914" i="108"/>
  <c r="E913" i="108"/>
  <c r="D913" i="108"/>
  <c r="A913" i="108"/>
  <c r="E912" i="108"/>
  <c r="D912" i="108"/>
  <c r="A912" i="108"/>
  <c r="A911" i="108"/>
  <c r="E910" i="108"/>
  <c r="D910" i="108"/>
  <c r="A910" i="108"/>
  <c r="E909" i="108"/>
  <c r="D909" i="108"/>
  <c r="A909" i="108"/>
  <c r="E908" i="108"/>
  <c r="D908" i="108"/>
  <c r="A908" i="108"/>
  <c r="A907" i="108"/>
  <c r="E906" i="108"/>
  <c r="D906" i="108"/>
  <c r="G894" i="108"/>
  <c r="F894" i="108"/>
  <c r="C894" i="108"/>
  <c r="B894" i="108"/>
  <c r="E893" i="108"/>
  <c r="D893" i="108"/>
  <c r="A893" i="108"/>
  <c r="E892" i="108"/>
  <c r="D892" i="108"/>
  <c r="A892" i="108"/>
  <c r="E891" i="108"/>
  <c r="D891" i="108"/>
  <c r="A891" i="108"/>
  <c r="E890" i="108"/>
  <c r="D890" i="108"/>
  <c r="A890" i="108"/>
  <c r="E889" i="108"/>
  <c r="D889" i="108"/>
  <c r="A889" i="108"/>
  <c r="E888" i="108"/>
  <c r="D888" i="108"/>
  <c r="A888" i="108"/>
  <c r="A887" i="108"/>
  <c r="E886" i="108"/>
  <c r="D886" i="108"/>
  <c r="A886" i="108"/>
  <c r="E885" i="108"/>
  <c r="D885" i="108"/>
  <c r="A885" i="108"/>
  <c r="E884" i="108"/>
  <c r="D884" i="108"/>
  <c r="A884" i="108"/>
  <c r="E883" i="108"/>
  <c r="D883" i="108"/>
  <c r="A883" i="108"/>
  <c r="E882" i="108"/>
  <c r="D882" i="108"/>
  <c r="A882" i="108"/>
  <c r="E881" i="108"/>
  <c r="D881" i="108"/>
  <c r="A881" i="108"/>
  <c r="E880" i="108"/>
  <c r="D880" i="108"/>
  <c r="A880" i="108"/>
  <c r="E879" i="108"/>
  <c r="D879" i="108"/>
  <c r="A879" i="108"/>
  <c r="E878" i="108"/>
  <c r="D878" i="108"/>
  <c r="A878" i="108"/>
  <c r="E877" i="108"/>
  <c r="D877" i="108"/>
  <c r="A877" i="108"/>
  <c r="E876" i="108"/>
  <c r="D876" i="108"/>
  <c r="A876" i="108"/>
  <c r="A875" i="108"/>
  <c r="E874" i="108"/>
  <c r="D874" i="108"/>
  <c r="A874" i="108"/>
  <c r="E873" i="108"/>
  <c r="D873" i="108"/>
  <c r="A873" i="108"/>
  <c r="E872" i="108"/>
  <c r="D872" i="108"/>
  <c r="A872" i="108"/>
  <c r="A871" i="108"/>
  <c r="E870" i="108"/>
  <c r="D870" i="108"/>
  <c r="G858" i="108"/>
  <c r="F858" i="108"/>
  <c r="C858" i="108"/>
  <c r="B858" i="108"/>
  <c r="E857" i="108"/>
  <c r="D857" i="108"/>
  <c r="A857" i="108"/>
  <c r="E856" i="108"/>
  <c r="D856" i="108"/>
  <c r="A856" i="108"/>
  <c r="E855" i="108"/>
  <c r="D855" i="108"/>
  <c r="A855" i="108"/>
  <c r="E854" i="108"/>
  <c r="D854" i="108"/>
  <c r="A854" i="108"/>
  <c r="E853" i="108"/>
  <c r="D853" i="108"/>
  <c r="A853" i="108"/>
  <c r="E852" i="108"/>
  <c r="D852" i="108"/>
  <c r="A852" i="108"/>
  <c r="A851" i="108"/>
  <c r="E850" i="108"/>
  <c r="D850" i="108"/>
  <c r="A850" i="108"/>
  <c r="E849" i="108"/>
  <c r="D849" i="108"/>
  <c r="A849" i="108"/>
  <c r="E848" i="108"/>
  <c r="D848" i="108"/>
  <c r="A848" i="108"/>
  <c r="E847" i="108"/>
  <c r="D847" i="108"/>
  <c r="A847" i="108"/>
  <c r="E846" i="108"/>
  <c r="D846" i="108"/>
  <c r="A846" i="108"/>
  <c r="E845" i="108"/>
  <c r="D845" i="108"/>
  <c r="A845" i="108"/>
  <c r="E844" i="108"/>
  <c r="D844" i="108"/>
  <c r="A844" i="108"/>
  <c r="E843" i="108"/>
  <c r="D843" i="108"/>
  <c r="A843" i="108"/>
  <c r="E842" i="108"/>
  <c r="D842" i="108"/>
  <c r="A842" i="108"/>
  <c r="E841" i="108"/>
  <c r="D841" i="108"/>
  <c r="A841" i="108"/>
  <c r="E840" i="108"/>
  <c r="D840" i="108"/>
  <c r="A840" i="108"/>
  <c r="A839" i="108"/>
  <c r="E838" i="108"/>
  <c r="D838" i="108"/>
  <c r="A838" i="108"/>
  <c r="E837" i="108"/>
  <c r="D837" i="108"/>
  <c r="A837" i="108"/>
  <c r="E836" i="108"/>
  <c r="D836" i="108"/>
  <c r="A836" i="108"/>
  <c r="A835" i="108"/>
  <c r="E834" i="108"/>
  <c r="D834" i="108"/>
  <c r="G822" i="108"/>
  <c r="F822" i="108"/>
  <c r="C822" i="108"/>
  <c r="B822" i="108"/>
  <c r="E821" i="108"/>
  <c r="D821" i="108"/>
  <c r="A821" i="108"/>
  <c r="E820" i="108"/>
  <c r="D820" i="108"/>
  <c r="A820" i="108"/>
  <c r="E819" i="108"/>
  <c r="D819" i="108"/>
  <c r="A819" i="108"/>
  <c r="E818" i="108"/>
  <c r="D818" i="108"/>
  <c r="A818" i="108"/>
  <c r="E817" i="108"/>
  <c r="D817" i="108"/>
  <c r="A817" i="108"/>
  <c r="E816" i="108"/>
  <c r="D816" i="108"/>
  <c r="A816" i="108"/>
  <c r="A815" i="108"/>
  <c r="E814" i="108"/>
  <c r="D814" i="108"/>
  <c r="A814" i="108"/>
  <c r="E813" i="108"/>
  <c r="D813" i="108"/>
  <c r="A813" i="108"/>
  <c r="E812" i="108"/>
  <c r="D812" i="108"/>
  <c r="A812" i="108"/>
  <c r="E811" i="108"/>
  <c r="D811" i="108"/>
  <c r="A811" i="108"/>
  <c r="E810" i="108"/>
  <c r="D810" i="108"/>
  <c r="A810" i="108"/>
  <c r="E809" i="108"/>
  <c r="D809" i="108"/>
  <c r="A809" i="108"/>
  <c r="E808" i="108"/>
  <c r="D808" i="108"/>
  <c r="A808" i="108"/>
  <c r="E807" i="108"/>
  <c r="D807" i="108"/>
  <c r="A807" i="108"/>
  <c r="E806" i="108"/>
  <c r="D806" i="108"/>
  <c r="A806" i="108"/>
  <c r="E805" i="108"/>
  <c r="D805" i="108"/>
  <c r="A805" i="108"/>
  <c r="E804" i="108"/>
  <c r="D804" i="108"/>
  <c r="A804" i="108"/>
  <c r="A803" i="108"/>
  <c r="E802" i="108"/>
  <c r="D802" i="108"/>
  <c r="A802" i="108"/>
  <c r="E801" i="108"/>
  <c r="D801" i="108"/>
  <c r="A801" i="108"/>
  <c r="E800" i="108"/>
  <c r="D800" i="108"/>
  <c r="A800" i="108"/>
  <c r="A799" i="108"/>
  <c r="E798" i="108"/>
  <c r="D798" i="108"/>
  <c r="G786" i="108"/>
  <c r="F786" i="108"/>
  <c r="C786" i="108"/>
  <c r="B786" i="108"/>
  <c r="E785" i="108"/>
  <c r="D785" i="108"/>
  <c r="A785" i="108"/>
  <c r="E784" i="108"/>
  <c r="D784" i="108"/>
  <c r="A784" i="108"/>
  <c r="E783" i="108"/>
  <c r="D783" i="108"/>
  <c r="A783" i="108"/>
  <c r="E782" i="108"/>
  <c r="D782" i="108"/>
  <c r="A782" i="108"/>
  <c r="E781" i="108"/>
  <c r="D781" i="108"/>
  <c r="A781" i="108"/>
  <c r="E780" i="108"/>
  <c r="D780" i="108"/>
  <c r="A780" i="108"/>
  <c r="A779" i="108"/>
  <c r="E778" i="108"/>
  <c r="D778" i="108"/>
  <c r="A778" i="108"/>
  <c r="E777" i="108"/>
  <c r="D777" i="108"/>
  <c r="A777" i="108"/>
  <c r="E776" i="108"/>
  <c r="D776" i="108"/>
  <c r="A776" i="108"/>
  <c r="E775" i="108"/>
  <c r="D775" i="108"/>
  <c r="A775" i="108"/>
  <c r="E774" i="108"/>
  <c r="D774" i="108"/>
  <c r="A774" i="108"/>
  <c r="E773" i="108"/>
  <c r="D773" i="108"/>
  <c r="A773" i="108"/>
  <c r="E772" i="108"/>
  <c r="D772" i="108"/>
  <c r="A772" i="108"/>
  <c r="E771" i="108"/>
  <c r="D771" i="108"/>
  <c r="A771" i="108"/>
  <c r="E770" i="108"/>
  <c r="D770" i="108"/>
  <c r="A770" i="108"/>
  <c r="E769" i="108"/>
  <c r="D769" i="108"/>
  <c r="A769" i="108"/>
  <c r="E768" i="108"/>
  <c r="D768" i="108"/>
  <c r="A768" i="108"/>
  <c r="A767" i="108"/>
  <c r="E766" i="108"/>
  <c r="D766" i="108"/>
  <c r="A766" i="108"/>
  <c r="E765" i="108"/>
  <c r="D765" i="108"/>
  <c r="A765" i="108"/>
  <c r="E764" i="108"/>
  <c r="D764" i="108"/>
  <c r="A764" i="108"/>
  <c r="A763" i="108"/>
  <c r="E762" i="108"/>
  <c r="D762" i="108"/>
  <c r="G750" i="108"/>
  <c r="F750" i="108"/>
  <c r="C750" i="108"/>
  <c r="B750" i="108"/>
  <c r="E749" i="108"/>
  <c r="D749" i="108"/>
  <c r="A749" i="108"/>
  <c r="E748" i="108"/>
  <c r="D748" i="108"/>
  <c r="A748" i="108"/>
  <c r="E747" i="108"/>
  <c r="D747" i="108"/>
  <c r="A747" i="108"/>
  <c r="E746" i="108"/>
  <c r="D746" i="108"/>
  <c r="A746" i="108"/>
  <c r="E745" i="108"/>
  <c r="D745" i="108"/>
  <c r="A745" i="108"/>
  <c r="E744" i="108"/>
  <c r="D744" i="108"/>
  <c r="A744" i="108"/>
  <c r="A743" i="108"/>
  <c r="E742" i="108"/>
  <c r="D742" i="108"/>
  <c r="A742" i="108"/>
  <c r="E741" i="108"/>
  <c r="D741" i="108"/>
  <c r="A741" i="108"/>
  <c r="E740" i="108"/>
  <c r="D740" i="108"/>
  <c r="A740" i="108"/>
  <c r="E739" i="108"/>
  <c r="D739" i="108"/>
  <c r="A739" i="108"/>
  <c r="E738" i="108"/>
  <c r="D738" i="108"/>
  <c r="A738" i="108"/>
  <c r="E737" i="108"/>
  <c r="D737" i="108"/>
  <c r="A737" i="108"/>
  <c r="E736" i="108"/>
  <c r="D736" i="108"/>
  <c r="A736" i="108"/>
  <c r="E735" i="108"/>
  <c r="D735" i="108"/>
  <c r="A735" i="108"/>
  <c r="E734" i="108"/>
  <c r="D734" i="108"/>
  <c r="A734" i="108"/>
  <c r="E733" i="108"/>
  <c r="D733" i="108"/>
  <c r="A733" i="108"/>
  <c r="E732" i="108"/>
  <c r="D732" i="108"/>
  <c r="A732" i="108"/>
  <c r="A731" i="108"/>
  <c r="E730" i="108"/>
  <c r="D730" i="108"/>
  <c r="A730" i="108"/>
  <c r="E729" i="108"/>
  <c r="D729" i="108"/>
  <c r="A729" i="108"/>
  <c r="E728" i="108"/>
  <c r="D728" i="108"/>
  <c r="A728" i="108"/>
  <c r="A727" i="108"/>
  <c r="E726" i="108"/>
  <c r="D726" i="108"/>
  <c r="G714" i="108"/>
  <c r="F714" i="108"/>
  <c r="C714" i="108"/>
  <c r="B714" i="108"/>
  <c r="E713" i="108"/>
  <c r="D713" i="108"/>
  <c r="A713" i="108"/>
  <c r="E712" i="108"/>
  <c r="D712" i="108"/>
  <c r="A712" i="108"/>
  <c r="E711" i="108"/>
  <c r="D711" i="108"/>
  <c r="A711" i="108"/>
  <c r="E710" i="108"/>
  <c r="D710" i="108"/>
  <c r="A710" i="108"/>
  <c r="E709" i="108"/>
  <c r="D709" i="108"/>
  <c r="A709" i="108"/>
  <c r="E708" i="108"/>
  <c r="D708" i="108"/>
  <c r="A708" i="108"/>
  <c r="A707" i="108"/>
  <c r="E706" i="108"/>
  <c r="D706" i="108"/>
  <c r="A706" i="108"/>
  <c r="E705" i="108"/>
  <c r="D705" i="108"/>
  <c r="A705" i="108"/>
  <c r="E704" i="108"/>
  <c r="D704" i="108"/>
  <c r="A704" i="108"/>
  <c r="E703" i="108"/>
  <c r="D703" i="108"/>
  <c r="A703" i="108"/>
  <c r="E702" i="108"/>
  <c r="D702" i="108"/>
  <c r="A702" i="108"/>
  <c r="E701" i="108"/>
  <c r="D701" i="108"/>
  <c r="A701" i="108"/>
  <c r="E700" i="108"/>
  <c r="D700" i="108"/>
  <c r="A700" i="108"/>
  <c r="E699" i="108"/>
  <c r="D699" i="108"/>
  <c r="A699" i="108"/>
  <c r="E698" i="108"/>
  <c r="D698" i="108"/>
  <c r="A698" i="108"/>
  <c r="E697" i="108"/>
  <c r="D697" i="108"/>
  <c r="A697" i="108"/>
  <c r="E696" i="108"/>
  <c r="D696" i="108"/>
  <c r="A696" i="108"/>
  <c r="A695" i="108"/>
  <c r="E694" i="108"/>
  <c r="D694" i="108"/>
  <c r="A694" i="108"/>
  <c r="E693" i="108"/>
  <c r="D693" i="108"/>
  <c r="A693" i="108"/>
  <c r="E692" i="108"/>
  <c r="D692" i="108"/>
  <c r="A692" i="108"/>
  <c r="A691" i="108"/>
  <c r="E690" i="108"/>
  <c r="D690" i="108"/>
  <c r="G678" i="108"/>
  <c r="F678" i="108"/>
  <c r="C678" i="108"/>
  <c r="B678" i="108"/>
  <c r="E677" i="108"/>
  <c r="D677" i="108"/>
  <c r="A677" i="108"/>
  <c r="E676" i="108"/>
  <c r="D676" i="108"/>
  <c r="A676" i="108"/>
  <c r="E675" i="108"/>
  <c r="D675" i="108"/>
  <c r="A675" i="108"/>
  <c r="E674" i="108"/>
  <c r="D674" i="108"/>
  <c r="A674" i="108"/>
  <c r="E673" i="108"/>
  <c r="D673" i="108"/>
  <c r="A673" i="108"/>
  <c r="E672" i="108"/>
  <c r="D672" i="108"/>
  <c r="A672" i="108"/>
  <c r="A671" i="108"/>
  <c r="E670" i="108"/>
  <c r="D670" i="108"/>
  <c r="A670" i="108"/>
  <c r="E669" i="108"/>
  <c r="D669" i="108"/>
  <c r="A669" i="108"/>
  <c r="E668" i="108"/>
  <c r="D668" i="108"/>
  <c r="A668" i="108"/>
  <c r="E667" i="108"/>
  <c r="D667" i="108"/>
  <c r="A667" i="108"/>
  <c r="E666" i="108"/>
  <c r="D666" i="108"/>
  <c r="A666" i="108"/>
  <c r="E665" i="108"/>
  <c r="D665" i="108"/>
  <c r="A665" i="108"/>
  <c r="E664" i="108"/>
  <c r="D664" i="108"/>
  <c r="A664" i="108"/>
  <c r="E663" i="108"/>
  <c r="D663" i="108"/>
  <c r="A663" i="108"/>
  <c r="E662" i="108"/>
  <c r="D662" i="108"/>
  <c r="A662" i="108"/>
  <c r="E661" i="108"/>
  <c r="D661" i="108"/>
  <c r="A661" i="108"/>
  <c r="E660" i="108"/>
  <c r="D660" i="108"/>
  <c r="A660" i="108"/>
  <c r="A659" i="108"/>
  <c r="E658" i="108"/>
  <c r="D658" i="108"/>
  <c r="A658" i="108"/>
  <c r="E657" i="108"/>
  <c r="D657" i="108"/>
  <c r="A657" i="108"/>
  <c r="E656" i="108"/>
  <c r="D656" i="108"/>
  <c r="A656" i="108"/>
  <c r="A655" i="108"/>
  <c r="E654" i="108"/>
  <c r="D654" i="108"/>
  <c r="G642" i="108"/>
  <c r="F642" i="108"/>
  <c r="C642" i="108"/>
  <c r="B642" i="108"/>
  <c r="E641" i="108"/>
  <c r="D641" i="108"/>
  <c r="A641" i="108"/>
  <c r="E640" i="108"/>
  <c r="D640" i="108"/>
  <c r="A640" i="108"/>
  <c r="E639" i="108"/>
  <c r="D639" i="108"/>
  <c r="A639" i="108"/>
  <c r="E638" i="108"/>
  <c r="D638" i="108"/>
  <c r="A638" i="108"/>
  <c r="E637" i="108"/>
  <c r="D637" i="108"/>
  <c r="A637" i="108"/>
  <c r="E636" i="108"/>
  <c r="D636" i="108"/>
  <c r="A636" i="108"/>
  <c r="A635" i="108"/>
  <c r="E634" i="108"/>
  <c r="D634" i="108"/>
  <c r="A634" i="108"/>
  <c r="E633" i="108"/>
  <c r="D633" i="108"/>
  <c r="A633" i="108"/>
  <c r="E632" i="108"/>
  <c r="D632" i="108"/>
  <c r="A632" i="108"/>
  <c r="E631" i="108"/>
  <c r="D631" i="108"/>
  <c r="A631" i="108"/>
  <c r="E630" i="108"/>
  <c r="D630" i="108"/>
  <c r="A630" i="108"/>
  <c r="E629" i="108"/>
  <c r="D629" i="108"/>
  <c r="A629" i="108"/>
  <c r="E628" i="108"/>
  <c r="D628" i="108"/>
  <c r="A628" i="108"/>
  <c r="E627" i="108"/>
  <c r="D627" i="108"/>
  <c r="A627" i="108"/>
  <c r="E626" i="108"/>
  <c r="D626" i="108"/>
  <c r="A626" i="108"/>
  <c r="E625" i="108"/>
  <c r="D625" i="108"/>
  <c r="A625" i="108"/>
  <c r="E624" i="108"/>
  <c r="D624" i="108"/>
  <c r="A624" i="108"/>
  <c r="A623" i="108"/>
  <c r="E622" i="108"/>
  <c r="D622" i="108"/>
  <c r="A622" i="108"/>
  <c r="E621" i="108"/>
  <c r="D621" i="108"/>
  <c r="A621" i="108"/>
  <c r="E620" i="108"/>
  <c r="D620" i="108"/>
  <c r="A620" i="108"/>
  <c r="A619" i="108"/>
  <c r="E618" i="108"/>
  <c r="D618" i="108"/>
  <c r="G606" i="108"/>
  <c r="F606" i="108"/>
  <c r="C606" i="108"/>
  <c r="B606" i="108"/>
  <c r="E605" i="108"/>
  <c r="D605" i="108"/>
  <c r="A605" i="108"/>
  <c r="E604" i="108"/>
  <c r="D604" i="108"/>
  <c r="A604" i="108"/>
  <c r="E603" i="108"/>
  <c r="D603" i="108"/>
  <c r="A603" i="108"/>
  <c r="E602" i="108"/>
  <c r="D602" i="108"/>
  <c r="A602" i="108"/>
  <c r="E601" i="108"/>
  <c r="D601" i="108"/>
  <c r="A601" i="108"/>
  <c r="E600" i="108"/>
  <c r="D600" i="108"/>
  <c r="A600" i="108"/>
  <c r="A599" i="108"/>
  <c r="E598" i="108"/>
  <c r="D598" i="108"/>
  <c r="A598" i="108"/>
  <c r="E597" i="108"/>
  <c r="D597" i="108"/>
  <c r="A597" i="108"/>
  <c r="E596" i="108"/>
  <c r="D596" i="108"/>
  <c r="A596" i="108"/>
  <c r="E595" i="108"/>
  <c r="D595" i="108"/>
  <c r="A595" i="108"/>
  <c r="E594" i="108"/>
  <c r="D594" i="108"/>
  <c r="A594" i="108"/>
  <c r="E593" i="108"/>
  <c r="D593" i="108"/>
  <c r="A593" i="108"/>
  <c r="E592" i="108"/>
  <c r="D592" i="108"/>
  <c r="A592" i="108"/>
  <c r="E591" i="108"/>
  <c r="D591" i="108"/>
  <c r="A591" i="108"/>
  <c r="E590" i="108"/>
  <c r="D590" i="108"/>
  <c r="A590" i="108"/>
  <c r="E589" i="108"/>
  <c r="D589" i="108"/>
  <c r="A589" i="108"/>
  <c r="E588" i="108"/>
  <c r="D588" i="108"/>
  <c r="A588" i="108"/>
  <c r="A587" i="108"/>
  <c r="E586" i="108"/>
  <c r="D586" i="108"/>
  <c r="A586" i="108"/>
  <c r="E585" i="108"/>
  <c r="D585" i="108"/>
  <c r="A585" i="108"/>
  <c r="E584" i="108"/>
  <c r="D584" i="108"/>
  <c r="A584" i="108"/>
  <c r="A583" i="108"/>
  <c r="E582" i="108"/>
  <c r="D582" i="108"/>
  <c r="G570" i="108"/>
  <c r="F570" i="108"/>
  <c r="C570" i="108"/>
  <c r="B570" i="108"/>
  <c r="E569" i="108"/>
  <c r="D569" i="108"/>
  <c r="A569" i="108"/>
  <c r="E568" i="108"/>
  <c r="D568" i="108"/>
  <c r="A568" i="108"/>
  <c r="E567" i="108"/>
  <c r="D567" i="108"/>
  <c r="A567" i="108"/>
  <c r="E566" i="108"/>
  <c r="D566" i="108"/>
  <c r="A566" i="108"/>
  <c r="E565" i="108"/>
  <c r="D565" i="108"/>
  <c r="A565" i="108"/>
  <c r="E564" i="108"/>
  <c r="D564" i="108"/>
  <c r="A564" i="108"/>
  <c r="A563" i="108"/>
  <c r="E562" i="108"/>
  <c r="D562" i="108"/>
  <c r="A562" i="108"/>
  <c r="E561" i="108"/>
  <c r="D561" i="108"/>
  <c r="A561" i="108"/>
  <c r="E560" i="108"/>
  <c r="D560" i="108"/>
  <c r="A560" i="108"/>
  <c r="E559" i="108"/>
  <c r="D559" i="108"/>
  <c r="A559" i="108"/>
  <c r="E558" i="108"/>
  <c r="D558" i="108"/>
  <c r="A558" i="108"/>
  <c r="E557" i="108"/>
  <c r="D557" i="108"/>
  <c r="A557" i="108"/>
  <c r="E556" i="108"/>
  <c r="D556" i="108"/>
  <c r="A556" i="108"/>
  <c r="E555" i="108"/>
  <c r="D555" i="108"/>
  <c r="A555" i="108"/>
  <c r="E554" i="108"/>
  <c r="D554" i="108"/>
  <c r="A554" i="108"/>
  <c r="E553" i="108"/>
  <c r="D553" i="108"/>
  <c r="A553" i="108"/>
  <c r="E552" i="108"/>
  <c r="D552" i="108"/>
  <c r="A552" i="108"/>
  <c r="A551" i="108"/>
  <c r="E550" i="108"/>
  <c r="D550" i="108"/>
  <c r="A550" i="108"/>
  <c r="E549" i="108"/>
  <c r="D549" i="108"/>
  <c r="A549" i="108"/>
  <c r="E548" i="108"/>
  <c r="D548" i="108"/>
  <c r="A548" i="108"/>
  <c r="A547" i="108"/>
  <c r="E546" i="108"/>
  <c r="D546" i="108"/>
  <c r="G534" i="108"/>
  <c r="F534" i="108"/>
  <c r="C534" i="108"/>
  <c r="B534" i="108"/>
  <c r="E533" i="108"/>
  <c r="D533" i="108"/>
  <c r="A533" i="108"/>
  <c r="E532" i="108"/>
  <c r="D532" i="108"/>
  <c r="A532" i="108"/>
  <c r="E531" i="108"/>
  <c r="D531" i="108"/>
  <c r="A531" i="108"/>
  <c r="E530" i="108"/>
  <c r="D530" i="108"/>
  <c r="A530" i="108"/>
  <c r="E529" i="108"/>
  <c r="D529" i="108"/>
  <c r="A529" i="108"/>
  <c r="E528" i="108"/>
  <c r="D528" i="108"/>
  <c r="A528" i="108"/>
  <c r="A527" i="108"/>
  <c r="E526" i="108"/>
  <c r="D526" i="108"/>
  <c r="A526" i="108"/>
  <c r="E525" i="108"/>
  <c r="D525" i="108"/>
  <c r="A525" i="108"/>
  <c r="E524" i="108"/>
  <c r="D524" i="108"/>
  <c r="A524" i="108"/>
  <c r="E523" i="108"/>
  <c r="D523" i="108"/>
  <c r="A523" i="108"/>
  <c r="E522" i="108"/>
  <c r="D522" i="108"/>
  <c r="A522" i="108"/>
  <c r="E521" i="108"/>
  <c r="D521" i="108"/>
  <c r="A521" i="108"/>
  <c r="E520" i="108"/>
  <c r="D520" i="108"/>
  <c r="A520" i="108"/>
  <c r="E519" i="108"/>
  <c r="D519" i="108"/>
  <c r="A519" i="108"/>
  <c r="E518" i="108"/>
  <c r="D518" i="108"/>
  <c r="A518" i="108"/>
  <c r="E517" i="108"/>
  <c r="D517" i="108"/>
  <c r="A517" i="108"/>
  <c r="E516" i="108"/>
  <c r="D516" i="108"/>
  <c r="A516" i="108"/>
  <c r="A515" i="108"/>
  <c r="E514" i="108"/>
  <c r="D514" i="108"/>
  <c r="A514" i="108"/>
  <c r="E513" i="108"/>
  <c r="D513" i="108"/>
  <c r="A513" i="108"/>
  <c r="E512" i="108"/>
  <c r="D512" i="108"/>
  <c r="A512" i="108"/>
  <c r="A511" i="108"/>
  <c r="E510" i="108"/>
  <c r="D510" i="108"/>
  <c r="G498" i="108"/>
  <c r="F498" i="108"/>
  <c r="C498" i="108"/>
  <c r="B498" i="108"/>
  <c r="A497" i="108"/>
  <c r="A496" i="108"/>
  <c r="A495" i="108"/>
  <c r="A494" i="108"/>
  <c r="A493" i="108"/>
  <c r="A492" i="108"/>
  <c r="A491" i="108"/>
  <c r="A490" i="108"/>
  <c r="A489" i="108"/>
  <c r="A488" i="108"/>
  <c r="A487" i="108"/>
  <c r="A486" i="108"/>
  <c r="A485" i="108"/>
  <c r="A484" i="108"/>
  <c r="A483" i="108"/>
  <c r="A482" i="108"/>
  <c r="A481" i="108"/>
  <c r="A480" i="108"/>
  <c r="A479" i="108"/>
  <c r="A478" i="108"/>
  <c r="A477" i="108"/>
  <c r="A476" i="108"/>
  <c r="A475" i="108"/>
  <c r="E474" i="108"/>
  <c r="D474" i="108"/>
  <c r="G462" i="108"/>
  <c r="F462" i="108"/>
  <c r="C462" i="108"/>
  <c r="B462" i="108"/>
  <c r="A461" i="108"/>
  <c r="A460" i="108"/>
  <c r="A459" i="108"/>
  <c r="A458" i="108"/>
  <c r="A457" i="108"/>
  <c r="A456" i="108"/>
  <c r="A455" i="108"/>
  <c r="A454" i="108"/>
  <c r="A453" i="108"/>
  <c r="A452" i="108"/>
  <c r="A451" i="108"/>
  <c r="A450" i="108"/>
  <c r="A449" i="108"/>
  <c r="A448" i="108"/>
  <c r="A447" i="108"/>
  <c r="A446" i="108"/>
  <c r="A445" i="108"/>
  <c r="A444" i="108"/>
  <c r="A443" i="108"/>
  <c r="A442" i="108"/>
  <c r="A441" i="108"/>
  <c r="D462" i="108"/>
  <c r="A440" i="108"/>
  <c r="A439" i="108"/>
  <c r="E438" i="108"/>
  <c r="D438" i="108"/>
  <c r="G426" i="108"/>
  <c r="F426" i="108"/>
  <c r="C426" i="108"/>
  <c r="B426" i="108"/>
  <c r="E425" i="108"/>
  <c r="D425" i="108"/>
  <c r="A425" i="108"/>
  <c r="E424" i="108"/>
  <c r="D424" i="108"/>
  <c r="A424" i="108"/>
  <c r="E423" i="108"/>
  <c r="D423" i="108"/>
  <c r="A423" i="108"/>
  <c r="E422" i="108"/>
  <c r="D422" i="108"/>
  <c r="A422" i="108"/>
  <c r="E421" i="108"/>
  <c r="D421" i="108"/>
  <c r="A421" i="108"/>
  <c r="E420" i="108"/>
  <c r="D420" i="108"/>
  <c r="A420" i="108"/>
  <c r="A419" i="108"/>
  <c r="E418" i="108"/>
  <c r="D418" i="108"/>
  <c r="A418" i="108"/>
  <c r="E417" i="108"/>
  <c r="D417" i="108"/>
  <c r="A417" i="108"/>
  <c r="E416" i="108"/>
  <c r="D416" i="108"/>
  <c r="A416" i="108"/>
  <c r="E415" i="108"/>
  <c r="D415" i="108"/>
  <c r="A415" i="108"/>
  <c r="E414" i="108"/>
  <c r="D414" i="108"/>
  <c r="A414" i="108"/>
  <c r="E413" i="108"/>
  <c r="D413" i="108"/>
  <c r="A413" i="108"/>
  <c r="E412" i="108"/>
  <c r="D412" i="108"/>
  <c r="A412" i="108"/>
  <c r="E411" i="108"/>
  <c r="D411" i="108"/>
  <c r="A411" i="108"/>
  <c r="E410" i="108"/>
  <c r="D410" i="108"/>
  <c r="A410" i="108"/>
  <c r="E409" i="108"/>
  <c r="D409" i="108"/>
  <c r="A409" i="108"/>
  <c r="E408" i="108"/>
  <c r="D408" i="108"/>
  <c r="A408" i="108"/>
  <c r="A407" i="108"/>
  <c r="E406" i="108"/>
  <c r="D406" i="108"/>
  <c r="A406" i="108"/>
  <c r="E405" i="108"/>
  <c r="D405" i="108"/>
  <c r="A405" i="108"/>
  <c r="E404" i="108"/>
  <c r="D404" i="108"/>
  <c r="A404" i="108"/>
  <c r="A403" i="108"/>
  <c r="E402" i="108"/>
  <c r="D402" i="108"/>
  <c r="G390" i="108"/>
  <c r="F390" i="108"/>
  <c r="C390" i="108"/>
  <c r="B390" i="108"/>
  <c r="E389" i="108"/>
  <c r="D389" i="108"/>
  <c r="A389" i="108"/>
  <c r="E388" i="108"/>
  <c r="D388" i="108"/>
  <c r="A388" i="108"/>
  <c r="E387" i="108"/>
  <c r="D387" i="108"/>
  <c r="A387" i="108"/>
  <c r="E386" i="108"/>
  <c r="D386" i="108"/>
  <c r="A386" i="108"/>
  <c r="E385" i="108"/>
  <c r="D385" i="108"/>
  <c r="A385" i="108"/>
  <c r="E384" i="108"/>
  <c r="D384" i="108"/>
  <c r="A384" i="108"/>
  <c r="A383" i="108"/>
  <c r="E382" i="108"/>
  <c r="D382" i="108"/>
  <c r="A382" i="108"/>
  <c r="E381" i="108"/>
  <c r="D381" i="108"/>
  <c r="A381" i="108"/>
  <c r="E380" i="108"/>
  <c r="D380" i="108"/>
  <c r="A380" i="108"/>
  <c r="E379" i="108"/>
  <c r="D379" i="108"/>
  <c r="A379" i="108"/>
  <c r="E378" i="108"/>
  <c r="D378" i="108"/>
  <c r="A378" i="108"/>
  <c r="E377" i="108"/>
  <c r="D377" i="108"/>
  <c r="A377" i="108"/>
  <c r="E376" i="108"/>
  <c r="D376" i="108"/>
  <c r="A376" i="108"/>
  <c r="E375" i="108"/>
  <c r="D375" i="108"/>
  <c r="A375" i="108"/>
  <c r="E374" i="108"/>
  <c r="D374" i="108"/>
  <c r="A374" i="108"/>
  <c r="E373" i="108"/>
  <c r="D373" i="108"/>
  <c r="A373" i="108"/>
  <c r="E372" i="108"/>
  <c r="D372" i="108"/>
  <c r="A372" i="108"/>
  <c r="A371" i="108"/>
  <c r="E370" i="108"/>
  <c r="D370" i="108"/>
  <c r="A370" i="108"/>
  <c r="E369" i="108"/>
  <c r="D369" i="108"/>
  <c r="A369" i="108"/>
  <c r="E368" i="108"/>
  <c r="D368" i="108"/>
  <c r="A368" i="108"/>
  <c r="A367" i="108"/>
  <c r="E366" i="108"/>
  <c r="D366" i="108"/>
  <c r="G354" i="108"/>
  <c r="F354" i="108"/>
  <c r="C354" i="108"/>
  <c r="B354" i="108"/>
  <c r="E353" i="108"/>
  <c r="D353" i="108"/>
  <c r="A353" i="108"/>
  <c r="E352" i="108"/>
  <c r="D352" i="108"/>
  <c r="A352" i="108"/>
  <c r="E351" i="108"/>
  <c r="D351" i="108"/>
  <c r="A351" i="108"/>
  <c r="E350" i="108"/>
  <c r="D350" i="108"/>
  <c r="A350" i="108"/>
  <c r="E349" i="108"/>
  <c r="D349" i="108"/>
  <c r="A349" i="108"/>
  <c r="E348" i="108"/>
  <c r="D348" i="108"/>
  <c r="A348" i="108"/>
  <c r="A347" i="108"/>
  <c r="E346" i="108"/>
  <c r="D346" i="108"/>
  <c r="A346" i="108"/>
  <c r="E345" i="108"/>
  <c r="D345" i="108"/>
  <c r="A345" i="108"/>
  <c r="E344" i="108"/>
  <c r="D344" i="108"/>
  <c r="A344" i="108"/>
  <c r="E343" i="108"/>
  <c r="D343" i="108"/>
  <c r="A343" i="108"/>
  <c r="E342" i="108"/>
  <c r="D342" i="108"/>
  <c r="A342" i="108"/>
  <c r="E341" i="108"/>
  <c r="D341" i="108"/>
  <c r="A341" i="108"/>
  <c r="E340" i="108"/>
  <c r="D340" i="108"/>
  <c r="A340" i="108"/>
  <c r="E339" i="108"/>
  <c r="D339" i="108"/>
  <c r="A339" i="108"/>
  <c r="E338" i="108"/>
  <c r="D338" i="108"/>
  <c r="A338" i="108"/>
  <c r="E337" i="108"/>
  <c r="D337" i="108"/>
  <c r="A337" i="108"/>
  <c r="E336" i="108"/>
  <c r="D336" i="108"/>
  <c r="A336" i="108"/>
  <c r="A335" i="108"/>
  <c r="E334" i="108"/>
  <c r="D334" i="108"/>
  <c r="A334" i="108"/>
  <c r="E333" i="108"/>
  <c r="D333" i="108"/>
  <c r="A333" i="108"/>
  <c r="E332" i="108"/>
  <c r="D332" i="108"/>
  <c r="A332" i="108"/>
  <c r="A331" i="108"/>
  <c r="E330" i="108"/>
  <c r="D330" i="108"/>
  <c r="G318" i="108"/>
  <c r="F318" i="108"/>
  <c r="C318" i="108"/>
  <c r="B318" i="108"/>
  <c r="E317" i="108"/>
  <c r="D317" i="108"/>
  <c r="A317" i="108"/>
  <c r="E316" i="108"/>
  <c r="D316" i="108"/>
  <c r="A316" i="108"/>
  <c r="E315" i="108"/>
  <c r="D315" i="108"/>
  <c r="A315" i="108"/>
  <c r="E314" i="108"/>
  <c r="D314" i="108"/>
  <c r="A314" i="108"/>
  <c r="E313" i="108"/>
  <c r="D313" i="108"/>
  <c r="A313" i="108"/>
  <c r="E312" i="108"/>
  <c r="D312" i="108"/>
  <c r="A312" i="108"/>
  <c r="A311" i="108"/>
  <c r="E310" i="108"/>
  <c r="D310" i="108"/>
  <c r="A310" i="108"/>
  <c r="E309" i="108"/>
  <c r="D309" i="108"/>
  <c r="A309" i="108"/>
  <c r="E308" i="108"/>
  <c r="D308" i="108"/>
  <c r="A308" i="108"/>
  <c r="E307" i="108"/>
  <c r="D307" i="108"/>
  <c r="A307" i="108"/>
  <c r="E306" i="108"/>
  <c r="D306" i="108"/>
  <c r="A306" i="108"/>
  <c r="E305" i="108"/>
  <c r="D305" i="108"/>
  <c r="A305" i="108"/>
  <c r="E304" i="108"/>
  <c r="D304" i="108"/>
  <c r="A304" i="108"/>
  <c r="E303" i="108"/>
  <c r="D303" i="108"/>
  <c r="A303" i="108"/>
  <c r="E302" i="108"/>
  <c r="D302" i="108"/>
  <c r="A302" i="108"/>
  <c r="E301" i="108"/>
  <c r="D301" i="108"/>
  <c r="A301" i="108"/>
  <c r="E300" i="108"/>
  <c r="D300" i="108"/>
  <c r="A300" i="108"/>
  <c r="A299" i="108"/>
  <c r="E298" i="108"/>
  <c r="D298" i="108"/>
  <c r="A298" i="108"/>
  <c r="E297" i="108"/>
  <c r="D297" i="108"/>
  <c r="A297" i="108"/>
  <c r="E296" i="108"/>
  <c r="D296" i="108"/>
  <c r="A296" i="108"/>
  <c r="A295" i="108"/>
  <c r="E294" i="108"/>
  <c r="D294" i="108"/>
  <c r="G282" i="108"/>
  <c r="F282" i="108"/>
  <c r="C282" i="108"/>
  <c r="B282" i="108"/>
  <c r="E281" i="108"/>
  <c r="D281" i="108"/>
  <c r="A281" i="108"/>
  <c r="E280" i="108"/>
  <c r="D280" i="108"/>
  <c r="A280" i="108"/>
  <c r="E279" i="108"/>
  <c r="D279" i="108"/>
  <c r="A279" i="108"/>
  <c r="E278" i="108"/>
  <c r="D278" i="108"/>
  <c r="A278" i="108"/>
  <c r="E277" i="108"/>
  <c r="D277" i="108"/>
  <c r="A277" i="108"/>
  <c r="E276" i="108"/>
  <c r="D276" i="108"/>
  <c r="A276" i="108"/>
  <c r="A275" i="108"/>
  <c r="E274" i="108"/>
  <c r="D274" i="108"/>
  <c r="A274" i="108"/>
  <c r="E273" i="108"/>
  <c r="D273" i="108"/>
  <c r="A273" i="108"/>
  <c r="E272" i="108"/>
  <c r="D272" i="108"/>
  <c r="A272" i="108"/>
  <c r="E271" i="108"/>
  <c r="D271" i="108"/>
  <c r="A271" i="108"/>
  <c r="E270" i="108"/>
  <c r="D270" i="108"/>
  <c r="A270" i="108"/>
  <c r="E269" i="108"/>
  <c r="D269" i="108"/>
  <c r="A269" i="108"/>
  <c r="E268" i="108"/>
  <c r="D268" i="108"/>
  <c r="A268" i="108"/>
  <c r="E267" i="108"/>
  <c r="D267" i="108"/>
  <c r="A267" i="108"/>
  <c r="E266" i="108"/>
  <c r="D266" i="108"/>
  <c r="A266" i="108"/>
  <c r="E265" i="108"/>
  <c r="D265" i="108"/>
  <c r="A265" i="108"/>
  <c r="E264" i="108"/>
  <c r="D264" i="108"/>
  <c r="A264" i="108"/>
  <c r="A263" i="108"/>
  <c r="E262" i="108"/>
  <c r="D262" i="108"/>
  <c r="A262" i="108"/>
  <c r="E261" i="108"/>
  <c r="D261" i="108"/>
  <c r="A261" i="108"/>
  <c r="E260" i="108"/>
  <c r="D260" i="108"/>
  <c r="A260" i="108"/>
  <c r="A259" i="108"/>
  <c r="E258" i="108"/>
  <c r="D258" i="108"/>
  <c r="G246" i="108"/>
  <c r="F246" i="108"/>
  <c r="C246" i="108"/>
  <c r="B246" i="108"/>
  <c r="E245" i="108"/>
  <c r="D245" i="108"/>
  <c r="A245" i="108"/>
  <c r="E244" i="108"/>
  <c r="D244" i="108"/>
  <c r="A244" i="108"/>
  <c r="E243" i="108"/>
  <c r="D243" i="108"/>
  <c r="A243" i="108"/>
  <c r="E242" i="108"/>
  <c r="D242" i="108"/>
  <c r="A242" i="108"/>
  <c r="E241" i="108"/>
  <c r="D241" i="108"/>
  <c r="A241" i="108"/>
  <c r="E240" i="108"/>
  <c r="D240" i="108"/>
  <c r="A240" i="108"/>
  <c r="A239" i="108"/>
  <c r="E238" i="108"/>
  <c r="D238" i="108"/>
  <c r="A238" i="108"/>
  <c r="E237" i="108"/>
  <c r="D237" i="108"/>
  <c r="A237" i="108"/>
  <c r="E236" i="108"/>
  <c r="D236" i="108"/>
  <c r="A236" i="108"/>
  <c r="E235" i="108"/>
  <c r="D235" i="108"/>
  <c r="A235" i="108"/>
  <c r="E234" i="108"/>
  <c r="D234" i="108"/>
  <c r="A234" i="108"/>
  <c r="E233" i="108"/>
  <c r="D233" i="108"/>
  <c r="A233" i="108"/>
  <c r="E232" i="108"/>
  <c r="D232" i="108"/>
  <c r="A232" i="108"/>
  <c r="E231" i="108"/>
  <c r="D231" i="108"/>
  <c r="A231" i="108"/>
  <c r="E230" i="108"/>
  <c r="D230" i="108"/>
  <c r="A230" i="108"/>
  <c r="E229" i="108"/>
  <c r="D229" i="108"/>
  <c r="A229" i="108"/>
  <c r="E228" i="108"/>
  <c r="D228" i="108"/>
  <c r="A228" i="108"/>
  <c r="A227" i="108"/>
  <c r="E226" i="108"/>
  <c r="D226" i="108"/>
  <c r="A226" i="108"/>
  <c r="E225" i="108"/>
  <c r="D225" i="108"/>
  <c r="A225" i="108"/>
  <c r="E224" i="108"/>
  <c r="D224" i="108"/>
  <c r="A224" i="108"/>
  <c r="A223" i="108"/>
  <c r="E222" i="108"/>
  <c r="D222" i="108"/>
  <c r="G210" i="108"/>
  <c r="F210" i="108"/>
  <c r="C210" i="108"/>
  <c r="B210" i="108"/>
  <c r="E209" i="108"/>
  <c r="D209" i="108"/>
  <c r="A209" i="108"/>
  <c r="E208" i="108"/>
  <c r="D208" i="108"/>
  <c r="A208" i="108"/>
  <c r="E207" i="108"/>
  <c r="D207" i="108"/>
  <c r="A207" i="108"/>
  <c r="E206" i="108"/>
  <c r="D206" i="108"/>
  <c r="A206" i="108"/>
  <c r="E205" i="108"/>
  <c r="D205" i="108"/>
  <c r="A205" i="108"/>
  <c r="E204" i="108"/>
  <c r="D204" i="108"/>
  <c r="A204" i="108"/>
  <c r="A203" i="108"/>
  <c r="E202" i="108"/>
  <c r="D202" i="108"/>
  <c r="A202" i="108"/>
  <c r="E201" i="108"/>
  <c r="D201" i="108"/>
  <c r="A201" i="108"/>
  <c r="E200" i="108"/>
  <c r="D200" i="108"/>
  <c r="A200" i="108"/>
  <c r="E199" i="108"/>
  <c r="D199" i="108"/>
  <c r="A199" i="108"/>
  <c r="E198" i="108"/>
  <c r="D198" i="108"/>
  <c r="A198" i="108"/>
  <c r="E197" i="108"/>
  <c r="D197" i="108"/>
  <c r="A197" i="108"/>
  <c r="E196" i="108"/>
  <c r="D196" i="108"/>
  <c r="A196" i="108"/>
  <c r="E195" i="108"/>
  <c r="D195" i="108"/>
  <c r="A195" i="108"/>
  <c r="E194" i="108"/>
  <c r="D194" i="108"/>
  <c r="A194" i="108"/>
  <c r="E193" i="108"/>
  <c r="D193" i="108"/>
  <c r="A193" i="108"/>
  <c r="E192" i="108"/>
  <c r="D192" i="108"/>
  <c r="A192" i="108"/>
  <c r="A191" i="108"/>
  <c r="E190" i="108"/>
  <c r="D190" i="108"/>
  <c r="A190" i="108"/>
  <c r="E189" i="108"/>
  <c r="D189" i="108"/>
  <c r="A189" i="108"/>
  <c r="E188" i="108"/>
  <c r="D188" i="108"/>
  <c r="A188" i="108"/>
  <c r="A187" i="108"/>
  <c r="E186" i="108"/>
  <c r="D186" i="108"/>
  <c r="G174" i="108"/>
  <c r="F174" i="108"/>
  <c r="C174" i="108"/>
  <c r="B174" i="108"/>
  <c r="E173" i="108"/>
  <c r="D173" i="108"/>
  <c r="A173" i="108"/>
  <c r="E172" i="108"/>
  <c r="D172" i="108"/>
  <c r="A172" i="108"/>
  <c r="E171" i="108"/>
  <c r="D171" i="108"/>
  <c r="A171" i="108"/>
  <c r="E170" i="108"/>
  <c r="D170" i="108"/>
  <c r="A170" i="108"/>
  <c r="E169" i="108"/>
  <c r="D169" i="108"/>
  <c r="A169" i="108"/>
  <c r="E168" i="108"/>
  <c r="D168" i="108"/>
  <c r="A168" i="108"/>
  <c r="A167" i="108"/>
  <c r="E166" i="108"/>
  <c r="D166" i="108"/>
  <c r="A166" i="108"/>
  <c r="E165" i="108"/>
  <c r="D165" i="108"/>
  <c r="A165" i="108"/>
  <c r="E164" i="108"/>
  <c r="D164" i="108"/>
  <c r="A164" i="108"/>
  <c r="E163" i="108"/>
  <c r="D163" i="108"/>
  <c r="A163" i="108"/>
  <c r="E162" i="108"/>
  <c r="D162" i="108"/>
  <c r="A162" i="108"/>
  <c r="E161" i="108"/>
  <c r="D161" i="108"/>
  <c r="A161" i="108"/>
  <c r="E160" i="108"/>
  <c r="D160" i="108"/>
  <c r="A160" i="108"/>
  <c r="E159" i="108"/>
  <c r="D159" i="108"/>
  <c r="A159" i="108"/>
  <c r="E158" i="108"/>
  <c r="D158" i="108"/>
  <c r="A158" i="108"/>
  <c r="E157" i="108"/>
  <c r="D157" i="108"/>
  <c r="A157" i="108"/>
  <c r="E156" i="108"/>
  <c r="D156" i="108"/>
  <c r="A156" i="108"/>
  <c r="A155" i="108"/>
  <c r="E154" i="108"/>
  <c r="D154" i="108"/>
  <c r="A154" i="108"/>
  <c r="E153" i="108"/>
  <c r="D153" i="108"/>
  <c r="A153" i="108"/>
  <c r="E152" i="108"/>
  <c r="D152" i="108"/>
  <c r="A152" i="108"/>
  <c r="A151" i="108"/>
  <c r="E150" i="108"/>
  <c r="D150" i="108"/>
  <c r="G138" i="108"/>
  <c r="F138" i="108"/>
  <c r="C138" i="108"/>
  <c r="B138" i="108"/>
  <c r="E137" i="108"/>
  <c r="D137" i="108"/>
  <c r="A137" i="108"/>
  <c r="E136" i="108"/>
  <c r="D136" i="108"/>
  <c r="A136" i="108"/>
  <c r="E135" i="108"/>
  <c r="D135" i="108"/>
  <c r="A135" i="108"/>
  <c r="E134" i="108"/>
  <c r="D134" i="108"/>
  <c r="A134" i="108"/>
  <c r="E133" i="108"/>
  <c r="D133" i="108"/>
  <c r="A133" i="108"/>
  <c r="E132" i="108"/>
  <c r="D132" i="108"/>
  <c r="A132" i="108"/>
  <c r="A131" i="108"/>
  <c r="E130" i="108"/>
  <c r="D130" i="108"/>
  <c r="A130" i="108"/>
  <c r="E129" i="108"/>
  <c r="D129" i="108"/>
  <c r="A129" i="108"/>
  <c r="E128" i="108"/>
  <c r="D128" i="108"/>
  <c r="A128" i="108"/>
  <c r="E127" i="108"/>
  <c r="D127" i="108"/>
  <c r="A127" i="108"/>
  <c r="E126" i="108"/>
  <c r="D126" i="108"/>
  <c r="A126" i="108"/>
  <c r="E125" i="108"/>
  <c r="D125" i="108"/>
  <c r="A125" i="108"/>
  <c r="E124" i="108"/>
  <c r="D124" i="108"/>
  <c r="A124" i="108"/>
  <c r="E123" i="108"/>
  <c r="D123" i="108"/>
  <c r="A123" i="108"/>
  <c r="E122" i="108"/>
  <c r="D122" i="108"/>
  <c r="A122" i="108"/>
  <c r="E121" i="108"/>
  <c r="D121" i="108"/>
  <c r="A121" i="108"/>
  <c r="E120" i="108"/>
  <c r="D120" i="108"/>
  <c r="A120" i="108"/>
  <c r="A119" i="108"/>
  <c r="E118" i="108"/>
  <c r="D118" i="108"/>
  <c r="A118" i="108"/>
  <c r="E117" i="108"/>
  <c r="D117" i="108"/>
  <c r="A117" i="108"/>
  <c r="E116" i="108"/>
  <c r="D116" i="108"/>
  <c r="A116" i="108"/>
  <c r="A115" i="108"/>
  <c r="E114" i="108"/>
  <c r="D114" i="108"/>
  <c r="G102" i="108"/>
  <c r="F102" i="108"/>
  <c r="C102" i="108"/>
  <c r="B102" i="108"/>
  <c r="E101" i="108"/>
  <c r="D101" i="108"/>
  <c r="A101" i="108"/>
  <c r="E100" i="108"/>
  <c r="D100" i="108"/>
  <c r="A100" i="108"/>
  <c r="E99" i="108"/>
  <c r="D99" i="108"/>
  <c r="A99" i="108"/>
  <c r="E98" i="108"/>
  <c r="D98" i="108"/>
  <c r="A98" i="108"/>
  <c r="E97" i="108"/>
  <c r="D97" i="108"/>
  <c r="A97" i="108"/>
  <c r="E96" i="108"/>
  <c r="D96" i="108"/>
  <c r="A96" i="108"/>
  <c r="A95" i="108"/>
  <c r="E94" i="108"/>
  <c r="D94" i="108"/>
  <c r="A94" i="108"/>
  <c r="E93" i="108"/>
  <c r="D93" i="108"/>
  <c r="A93" i="108"/>
  <c r="E92" i="108"/>
  <c r="D92" i="108"/>
  <c r="A92" i="108"/>
  <c r="E91" i="108"/>
  <c r="D91" i="108"/>
  <c r="A91" i="108"/>
  <c r="E90" i="108"/>
  <c r="D90" i="108"/>
  <c r="A90" i="108"/>
  <c r="E89" i="108"/>
  <c r="D89" i="108"/>
  <c r="A89" i="108"/>
  <c r="E88" i="108"/>
  <c r="D88" i="108"/>
  <c r="A88" i="108"/>
  <c r="E87" i="108"/>
  <c r="D87" i="108"/>
  <c r="A87" i="108"/>
  <c r="E86" i="108"/>
  <c r="D86" i="108"/>
  <c r="A86" i="108"/>
  <c r="E85" i="108"/>
  <c r="D85" i="108"/>
  <c r="A85" i="108"/>
  <c r="E84" i="108"/>
  <c r="D84" i="108"/>
  <c r="A84" i="108"/>
  <c r="A83" i="108"/>
  <c r="E82" i="108"/>
  <c r="D82" i="108"/>
  <c r="A82" i="108"/>
  <c r="E81" i="108"/>
  <c r="D81" i="108"/>
  <c r="A81" i="108"/>
  <c r="E80" i="108"/>
  <c r="D80" i="108"/>
  <c r="A80" i="108"/>
  <c r="A79" i="108"/>
  <c r="E78" i="108"/>
  <c r="D78" i="108"/>
  <c r="G66" i="108"/>
  <c r="F66" i="108"/>
  <c r="C66" i="108"/>
  <c r="B66" i="108"/>
  <c r="E65" i="108"/>
  <c r="D65" i="108"/>
  <c r="A65" i="108"/>
  <c r="E64" i="108"/>
  <c r="D64" i="108"/>
  <c r="A64" i="108"/>
  <c r="E63" i="108"/>
  <c r="D63" i="108"/>
  <c r="A63" i="108"/>
  <c r="E62" i="108"/>
  <c r="D62" i="108"/>
  <c r="A62" i="108"/>
  <c r="E61" i="108"/>
  <c r="D61" i="108"/>
  <c r="A61" i="108"/>
  <c r="E60" i="108"/>
  <c r="D60" i="108"/>
  <c r="A60" i="108"/>
  <c r="A59" i="108"/>
  <c r="E58" i="108"/>
  <c r="D58" i="108"/>
  <c r="A58" i="108"/>
  <c r="E57" i="108"/>
  <c r="D57" i="108"/>
  <c r="A57" i="108"/>
  <c r="E56" i="108"/>
  <c r="D56" i="108"/>
  <c r="A56" i="108"/>
  <c r="E55" i="108"/>
  <c r="D55" i="108"/>
  <c r="A55" i="108"/>
  <c r="E54" i="108"/>
  <c r="D54" i="108"/>
  <c r="A54" i="108"/>
  <c r="E53" i="108"/>
  <c r="D53" i="108"/>
  <c r="A53" i="108"/>
  <c r="E52" i="108"/>
  <c r="D52" i="108"/>
  <c r="A52" i="108"/>
  <c r="E51" i="108"/>
  <c r="D51" i="108"/>
  <c r="A51" i="108"/>
  <c r="E50" i="108"/>
  <c r="D50" i="108"/>
  <c r="A50" i="108"/>
  <c r="E49" i="108"/>
  <c r="D49" i="108"/>
  <c r="A49" i="108"/>
  <c r="E48" i="108"/>
  <c r="D48" i="108"/>
  <c r="A48" i="108"/>
  <c r="A47" i="108"/>
  <c r="E46" i="108"/>
  <c r="D46" i="108"/>
  <c r="A46" i="108"/>
  <c r="E45" i="108"/>
  <c r="D45" i="108"/>
  <c r="A45" i="108"/>
  <c r="E44" i="108"/>
  <c r="D44" i="108"/>
  <c r="A44" i="108"/>
  <c r="A43" i="108"/>
  <c r="E42" i="108"/>
  <c r="D42" i="108"/>
  <c r="S28" i="108"/>
  <c r="G30" i="108"/>
  <c r="F30" i="108"/>
  <c r="C30" i="108"/>
  <c r="B30" i="108"/>
  <c r="W29" i="108"/>
  <c r="R29" i="108"/>
  <c r="E29" i="108"/>
  <c r="D29" i="108"/>
  <c r="T28" i="108"/>
  <c r="R28" i="108"/>
  <c r="E28" i="108"/>
  <c r="D28" i="108"/>
  <c r="R27" i="108"/>
  <c r="T27" i="108" s="1"/>
  <c r="E27" i="108"/>
  <c r="D27" i="108"/>
  <c r="R26" i="108"/>
  <c r="X26" i="108" s="1"/>
  <c r="E26" i="108"/>
  <c r="D26" i="108"/>
  <c r="W25" i="108"/>
  <c r="R25" i="108"/>
  <c r="E25" i="108"/>
  <c r="D25" i="108"/>
  <c r="T24" i="108"/>
  <c r="R24" i="108"/>
  <c r="E24" i="108"/>
  <c r="D24" i="108"/>
  <c r="R23" i="108"/>
  <c r="X23" i="108" s="1"/>
  <c r="T22" i="108"/>
  <c r="R22" i="108"/>
  <c r="E22" i="108"/>
  <c r="D22" i="108"/>
  <c r="R21" i="108"/>
  <c r="T21" i="108" s="1"/>
  <c r="E21" i="108"/>
  <c r="D21" i="108"/>
  <c r="R20" i="108"/>
  <c r="X20" i="108" s="1"/>
  <c r="E20" i="108"/>
  <c r="D20" i="108"/>
  <c r="W19" i="108"/>
  <c r="R19" i="108"/>
  <c r="E19" i="108"/>
  <c r="D19" i="108"/>
  <c r="T18" i="108"/>
  <c r="R18" i="108"/>
  <c r="E18" i="108"/>
  <c r="D18" i="108"/>
  <c r="R17" i="108"/>
  <c r="T17" i="108" s="1"/>
  <c r="E17" i="108"/>
  <c r="D17" i="108"/>
  <c r="R16" i="108"/>
  <c r="X16" i="108" s="1"/>
  <c r="E16" i="108"/>
  <c r="D16" i="108"/>
  <c r="W15" i="108"/>
  <c r="R15" i="108"/>
  <c r="E15" i="108"/>
  <c r="D15" i="108"/>
  <c r="T14" i="108"/>
  <c r="R14" i="108"/>
  <c r="E14" i="108"/>
  <c r="D14" i="108"/>
  <c r="R13" i="108"/>
  <c r="X13" i="108" s="1"/>
  <c r="E13" i="108"/>
  <c r="D13" i="108"/>
  <c r="R12" i="108"/>
  <c r="X12" i="108" s="1"/>
  <c r="E12" i="108"/>
  <c r="D12" i="108"/>
  <c r="W11" i="108"/>
  <c r="R11" i="108"/>
  <c r="U11" i="108" s="1"/>
  <c r="R10" i="108"/>
  <c r="E10" i="108"/>
  <c r="D10" i="108"/>
  <c r="R9" i="108"/>
  <c r="W9" i="108" s="1"/>
  <c r="E9" i="108"/>
  <c r="D9" i="108"/>
  <c r="X8" i="108"/>
  <c r="R8" i="108"/>
  <c r="E8" i="108"/>
  <c r="D8" i="108"/>
  <c r="R7" i="108"/>
  <c r="T7" i="108" s="1"/>
  <c r="V6" i="108"/>
  <c r="U6" i="108"/>
  <c r="E6" i="108"/>
  <c r="D6" i="108"/>
  <c r="A329" i="103"/>
  <c r="A293" i="103"/>
  <c r="A257" i="103"/>
  <c r="A221" i="103"/>
  <c r="A185" i="103"/>
  <c r="A149" i="103"/>
  <c r="A113" i="103"/>
  <c r="A77" i="103"/>
  <c r="A41" i="103"/>
  <c r="A5" i="103"/>
  <c r="D606" i="108" l="1"/>
  <c r="D642" i="108"/>
  <c r="D894" i="108"/>
  <c r="D1362" i="108"/>
  <c r="D1038" i="108"/>
  <c r="D1074" i="108"/>
  <c r="U25" i="108"/>
  <c r="V10" i="108"/>
  <c r="E1182" i="108"/>
  <c r="D282" i="108"/>
  <c r="E462" i="108"/>
  <c r="E606" i="108"/>
  <c r="E1038" i="108"/>
  <c r="E1326" i="108"/>
  <c r="D66" i="108"/>
  <c r="E786" i="108"/>
  <c r="E282" i="108"/>
  <c r="E246" i="108"/>
  <c r="E966" i="108"/>
  <c r="E1110" i="108"/>
  <c r="E1254" i="108"/>
  <c r="E138" i="108"/>
  <c r="E750" i="108"/>
  <c r="D138" i="108"/>
  <c r="E210" i="108"/>
  <c r="D354" i="108"/>
  <c r="D498" i="108"/>
  <c r="D678" i="108"/>
  <c r="D786" i="108"/>
  <c r="D930" i="108"/>
  <c r="D1110" i="108"/>
  <c r="D1218" i="108"/>
  <c r="E354" i="108"/>
  <c r="E894" i="108"/>
  <c r="D570" i="108"/>
  <c r="D174" i="108"/>
  <c r="E390" i="108"/>
  <c r="E534" i="108"/>
  <c r="E714" i="108"/>
  <c r="E822" i="108"/>
  <c r="E1398" i="108"/>
  <c r="E498" i="108"/>
  <c r="E642" i="108"/>
  <c r="E678" i="108"/>
  <c r="E930" i="108"/>
  <c r="E1074" i="108"/>
  <c r="E1218" i="108"/>
  <c r="E1362" i="108"/>
  <c r="E102" i="108"/>
  <c r="D246" i="108"/>
  <c r="E318" i="108"/>
  <c r="D426" i="108"/>
  <c r="D750" i="108"/>
  <c r="D858" i="108"/>
  <c r="D1002" i="108"/>
  <c r="D1182" i="108"/>
  <c r="D1290" i="108"/>
  <c r="D1326" i="108"/>
  <c r="E426" i="108"/>
  <c r="E570" i="108"/>
  <c r="E858" i="108"/>
  <c r="E1002" i="108"/>
  <c r="E1146" i="108"/>
  <c r="E1290" i="108"/>
  <c r="V8" i="108"/>
  <c r="E66" i="108"/>
  <c r="D210" i="108"/>
  <c r="D390" i="108"/>
  <c r="D534" i="108"/>
  <c r="D714" i="108"/>
  <c r="D822" i="108"/>
  <c r="D966" i="108"/>
  <c r="D1146" i="108"/>
  <c r="D1254" i="108"/>
  <c r="D1398" i="108"/>
  <c r="D102" i="108"/>
  <c r="E174" i="108"/>
  <c r="D318" i="108"/>
  <c r="U19" i="108"/>
  <c r="U29" i="108"/>
  <c r="D30" i="108"/>
  <c r="U15" i="108"/>
  <c r="E30" i="108"/>
  <c r="V24" i="108"/>
  <c r="V22" i="108"/>
  <c r="V29" i="108"/>
  <c r="X11" i="108"/>
  <c r="U14" i="108"/>
  <c r="U22" i="108"/>
  <c r="X25" i="108"/>
  <c r="S7" i="108"/>
  <c r="T10" i="108"/>
  <c r="S13" i="108"/>
  <c r="V18" i="108"/>
  <c r="S21" i="108"/>
  <c r="V28" i="108"/>
  <c r="W18" i="108"/>
  <c r="W22" i="108"/>
  <c r="X14" i="108"/>
  <c r="U17" i="108"/>
  <c r="X22" i="108"/>
  <c r="X28" i="108"/>
  <c r="W10" i="108"/>
  <c r="S16" i="108"/>
  <c r="V27" i="108"/>
  <c r="X10" i="108"/>
  <c r="W13" i="108"/>
  <c r="W17" i="108"/>
  <c r="T20" i="108"/>
  <c r="W23" i="108"/>
  <c r="W27" i="108"/>
  <c r="S8" i="108"/>
  <c r="V9" i="108"/>
  <c r="X21" i="108"/>
  <c r="X27" i="108"/>
  <c r="T8" i="108"/>
  <c r="S11" i="108"/>
  <c r="V16" i="108"/>
  <c r="V20" i="108"/>
  <c r="V26" i="108"/>
  <c r="S29" i="108"/>
  <c r="U8" i="108"/>
  <c r="X9" i="108"/>
  <c r="T11" i="108"/>
  <c r="W12" i="108"/>
  <c r="T15" i="108"/>
  <c r="W16" i="108"/>
  <c r="T19" i="108"/>
  <c r="W20" i="108"/>
  <c r="T25" i="108"/>
  <c r="W26" i="108"/>
  <c r="T29" i="108"/>
  <c r="S10" i="108"/>
  <c r="U18" i="108"/>
  <c r="U28" i="108"/>
  <c r="V14" i="108"/>
  <c r="S17" i="108"/>
  <c r="S27" i="108"/>
  <c r="U10" i="108"/>
  <c r="T13" i="108"/>
  <c r="W28" i="108"/>
  <c r="S9" i="108"/>
  <c r="U13" i="108"/>
  <c r="X18" i="108"/>
  <c r="U21" i="108"/>
  <c r="X24" i="108"/>
  <c r="U27" i="108"/>
  <c r="T9" i="108"/>
  <c r="S12" i="108"/>
  <c r="V13" i="108"/>
  <c r="V17" i="108"/>
  <c r="S20" i="108"/>
  <c r="V21" i="108"/>
  <c r="S26" i="108"/>
  <c r="U9" i="108"/>
  <c r="T12" i="108"/>
  <c r="T16" i="108"/>
  <c r="W21" i="108"/>
  <c r="T26" i="108"/>
  <c r="U12" i="108"/>
  <c r="U16" i="108"/>
  <c r="X17" i="108"/>
  <c r="U20" i="108"/>
  <c r="U26" i="108"/>
  <c r="V12" i="108"/>
  <c r="S15" i="108"/>
  <c r="S19" i="108"/>
  <c r="S25" i="108"/>
  <c r="X15" i="108"/>
  <c r="X19" i="108"/>
  <c r="U24" i="108"/>
  <c r="X29" i="108"/>
  <c r="W14" i="108"/>
  <c r="W24" i="108"/>
  <c r="W8" i="108"/>
  <c r="V11" i="108"/>
  <c r="S14" i="108"/>
  <c r="V15" i="108"/>
  <c r="S18" i="108"/>
  <c r="V19" i="108"/>
  <c r="S22" i="108"/>
  <c r="S24" i="108"/>
  <c r="V25" i="108"/>
  <c r="C62" i="75"/>
  <c r="D62" i="75"/>
  <c r="E62" i="75"/>
  <c r="F62" i="75"/>
  <c r="G62" i="75"/>
  <c r="H62" i="75"/>
  <c r="I62" i="75"/>
  <c r="J62" i="75"/>
  <c r="K62" i="75"/>
  <c r="L62" i="75"/>
  <c r="B62" i="75"/>
  <c r="C38" i="75"/>
  <c r="D38" i="75"/>
  <c r="E38" i="75"/>
  <c r="F38" i="75"/>
  <c r="G38" i="75"/>
  <c r="H38" i="75"/>
  <c r="I38" i="75"/>
  <c r="J38" i="75"/>
  <c r="K38" i="75"/>
  <c r="L38" i="75"/>
  <c r="C39" i="75"/>
  <c r="D39" i="75"/>
  <c r="E39" i="75"/>
  <c r="F39" i="75"/>
  <c r="G39" i="75"/>
  <c r="H39" i="75"/>
  <c r="I39" i="75"/>
  <c r="J39" i="75"/>
  <c r="K39" i="75"/>
  <c r="L39" i="75"/>
  <c r="B39" i="75"/>
  <c r="B38" i="75"/>
  <c r="B37" i="75"/>
  <c r="C38" i="91"/>
  <c r="D38" i="91"/>
  <c r="E38" i="91"/>
  <c r="F38" i="91"/>
  <c r="G38" i="91"/>
  <c r="H38" i="91"/>
  <c r="I38" i="91"/>
  <c r="J38" i="91"/>
  <c r="K38" i="91"/>
  <c r="L38" i="91"/>
  <c r="C39" i="91"/>
  <c r="D39" i="91"/>
  <c r="E39" i="91"/>
  <c r="F39" i="91"/>
  <c r="G39" i="91"/>
  <c r="H39" i="91"/>
  <c r="I39" i="91"/>
  <c r="J39" i="91"/>
  <c r="K39" i="91"/>
  <c r="L39" i="91"/>
  <c r="B37" i="91"/>
  <c r="C38" i="70"/>
  <c r="D38" i="70"/>
  <c r="E38" i="70"/>
  <c r="F38" i="70"/>
  <c r="G38" i="70"/>
  <c r="H38" i="70"/>
  <c r="I38" i="70"/>
  <c r="J38" i="70"/>
  <c r="K38" i="70"/>
  <c r="C39" i="70"/>
  <c r="D39" i="70"/>
  <c r="E39" i="70"/>
  <c r="F39" i="70"/>
  <c r="G39" i="70"/>
  <c r="H39" i="70"/>
  <c r="I39" i="70"/>
  <c r="J39" i="70"/>
  <c r="K39" i="70"/>
  <c r="C62" i="106"/>
  <c r="D62" i="106"/>
  <c r="E62" i="106"/>
  <c r="F62" i="106"/>
  <c r="G62" i="106"/>
  <c r="H62" i="106"/>
  <c r="I62" i="106"/>
  <c r="J62" i="106"/>
  <c r="K62" i="106"/>
  <c r="L62" i="106"/>
  <c r="B62" i="106"/>
  <c r="C39" i="106"/>
  <c r="D39" i="106"/>
  <c r="E39" i="106"/>
  <c r="F39" i="106"/>
  <c r="G39" i="106"/>
  <c r="H39" i="106"/>
  <c r="I39" i="106"/>
  <c r="J39" i="106"/>
  <c r="K39" i="106"/>
  <c r="L39" i="106"/>
  <c r="B39" i="106"/>
  <c r="B38" i="106"/>
  <c r="D38" i="106"/>
  <c r="E38" i="106"/>
  <c r="F38" i="106"/>
  <c r="G38" i="106"/>
  <c r="H38" i="106"/>
  <c r="I38" i="106"/>
  <c r="J38" i="106"/>
  <c r="K38" i="106"/>
  <c r="L38" i="106"/>
  <c r="C38" i="106"/>
  <c r="B37" i="106"/>
  <c r="V30" i="108" l="1"/>
  <c r="T30" i="108"/>
  <c r="X30" i="108"/>
  <c r="S30" i="108"/>
  <c r="W30" i="108"/>
  <c r="U30" i="108"/>
  <c r="A329" i="107"/>
  <c r="A293" i="107"/>
  <c r="A257" i="107"/>
  <c r="A221" i="107"/>
  <c r="A185" i="107"/>
  <c r="A149" i="107"/>
  <c r="A113" i="107"/>
  <c r="A77" i="107"/>
  <c r="A41" i="107"/>
  <c r="A5" i="107"/>
  <c r="G1129" i="107"/>
  <c r="F1129" i="107"/>
  <c r="C1129" i="107"/>
  <c r="B1129" i="107"/>
  <c r="E1128" i="107"/>
  <c r="D1128" i="107"/>
  <c r="A1128" i="107"/>
  <c r="E1127" i="107"/>
  <c r="D1127" i="107"/>
  <c r="A1127" i="107"/>
  <c r="E1126" i="107"/>
  <c r="D1126" i="107"/>
  <c r="A1126" i="107"/>
  <c r="E1125" i="107"/>
  <c r="D1125" i="107"/>
  <c r="A1125" i="107"/>
  <c r="E1124" i="107"/>
  <c r="D1124" i="107"/>
  <c r="A1124" i="107"/>
  <c r="E1123" i="107"/>
  <c r="D1123" i="107"/>
  <c r="A1123" i="107"/>
  <c r="E1122" i="107"/>
  <c r="D1122" i="107"/>
  <c r="A1122" i="107"/>
  <c r="E1121" i="107"/>
  <c r="D1121" i="107"/>
  <c r="A1121" i="107"/>
  <c r="E1120" i="107"/>
  <c r="D1120" i="107"/>
  <c r="A1120" i="107"/>
  <c r="E1119" i="107"/>
  <c r="D1119" i="107"/>
  <c r="A1119" i="107"/>
  <c r="E1118" i="107"/>
  <c r="D1118" i="107"/>
  <c r="A1118" i="107"/>
  <c r="E1117" i="107"/>
  <c r="D1117" i="107"/>
  <c r="A1117" i="107"/>
  <c r="E1116" i="107"/>
  <c r="D1116" i="107"/>
  <c r="A1116" i="107"/>
  <c r="E1115" i="107"/>
  <c r="D1115" i="107"/>
  <c r="A1115" i="107"/>
  <c r="A1114" i="107"/>
  <c r="E1113" i="107"/>
  <c r="D1113" i="107"/>
  <c r="A1113" i="107"/>
  <c r="E1112" i="107"/>
  <c r="D1112" i="107"/>
  <c r="A1112" i="107"/>
  <c r="E1111" i="107"/>
  <c r="D1111" i="107"/>
  <c r="A1111" i="107"/>
  <c r="E1110" i="107"/>
  <c r="D1110" i="107"/>
  <c r="A1110" i="107"/>
  <c r="E1109" i="107"/>
  <c r="D1109" i="107"/>
  <c r="A1109" i="107"/>
  <c r="E1108" i="107"/>
  <c r="D1108" i="107"/>
  <c r="A1108" i="107"/>
  <c r="E1107" i="107"/>
  <c r="D1107" i="107"/>
  <c r="A1107" i="107"/>
  <c r="E1106" i="107"/>
  <c r="E1129" i="107" s="1"/>
  <c r="D1106" i="107"/>
  <c r="D1129" i="107" s="1"/>
  <c r="A1106" i="107"/>
  <c r="E1105" i="107"/>
  <c r="D1105" i="107"/>
  <c r="G1094" i="107"/>
  <c r="F1094" i="107"/>
  <c r="C1094" i="107"/>
  <c r="B1094" i="107"/>
  <c r="E1093" i="107"/>
  <c r="D1093" i="107"/>
  <c r="A1093" i="107"/>
  <c r="E1092" i="107"/>
  <c r="D1092" i="107"/>
  <c r="A1092" i="107"/>
  <c r="E1091" i="107"/>
  <c r="D1091" i="107"/>
  <c r="A1091" i="107"/>
  <c r="E1090" i="107"/>
  <c r="D1090" i="107"/>
  <c r="A1090" i="107"/>
  <c r="E1089" i="107"/>
  <c r="D1089" i="107"/>
  <c r="A1089" i="107"/>
  <c r="E1088" i="107"/>
  <c r="D1088" i="107"/>
  <c r="A1088" i="107"/>
  <c r="E1087" i="107"/>
  <c r="D1087" i="107"/>
  <c r="A1087" i="107"/>
  <c r="E1086" i="107"/>
  <c r="D1086" i="107"/>
  <c r="A1086" i="107"/>
  <c r="E1085" i="107"/>
  <c r="D1085" i="107"/>
  <c r="A1085" i="107"/>
  <c r="E1084" i="107"/>
  <c r="D1084" i="107"/>
  <c r="A1084" i="107"/>
  <c r="E1083" i="107"/>
  <c r="D1083" i="107"/>
  <c r="A1083" i="107"/>
  <c r="E1082" i="107"/>
  <c r="D1082" i="107"/>
  <c r="A1082" i="107"/>
  <c r="E1081" i="107"/>
  <c r="D1081" i="107"/>
  <c r="A1081" i="107"/>
  <c r="E1080" i="107"/>
  <c r="D1080" i="107"/>
  <c r="A1080" i="107"/>
  <c r="A1079" i="107"/>
  <c r="E1078" i="107"/>
  <c r="D1078" i="107"/>
  <c r="A1078" i="107"/>
  <c r="E1077" i="107"/>
  <c r="D1077" i="107"/>
  <c r="A1077" i="107"/>
  <c r="E1076" i="107"/>
  <c r="D1076" i="107"/>
  <c r="A1076" i="107"/>
  <c r="E1075" i="107"/>
  <c r="D1075" i="107"/>
  <c r="A1075" i="107"/>
  <c r="E1074" i="107"/>
  <c r="D1074" i="107"/>
  <c r="A1074" i="107"/>
  <c r="E1073" i="107"/>
  <c r="D1073" i="107"/>
  <c r="D1094" i="107" s="1"/>
  <c r="A1073" i="107"/>
  <c r="E1072" i="107"/>
  <c r="D1072" i="107"/>
  <c r="A1072" i="107"/>
  <c r="E1071" i="107"/>
  <c r="E1094" i="107" s="1"/>
  <c r="D1071" i="107"/>
  <c r="A1071" i="107"/>
  <c r="E1070" i="107"/>
  <c r="D1070" i="107"/>
  <c r="G1059" i="107"/>
  <c r="F1059" i="107"/>
  <c r="C1059" i="107"/>
  <c r="B1059" i="107"/>
  <c r="E1058" i="107"/>
  <c r="D1058" i="107"/>
  <c r="A1058" i="107"/>
  <c r="E1057" i="107"/>
  <c r="D1057" i="107"/>
  <c r="A1057" i="107"/>
  <c r="E1056" i="107"/>
  <c r="D1056" i="107"/>
  <c r="A1056" i="107"/>
  <c r="E1055" i="107"/>
  <c r="D1055" i="107"/>
  <c r="A1055" i="107"/>
  <c r="E1054" i="107"/>
  <c r="D1054" i="107"/>
  <c r="A1054" i="107"/>
  <c r="E1053" i="107"/>
  <c r="D1053" i="107"/>
  <c r="A1053" i="107"/>
  <c r="E1052" i="107"/>
  <c r="D1052" i="107"/>
  <c r="A1052" i="107"/>
  <c r="E1051" i="107"/>
  <c r="D1051" i="107"/>
  <c r="A1051" i="107"/>
  <c r="E1050" i="107"/>
  <c r="D1050" i="107"/>
  <c r="A1050" i="107"/>
  <c r="E1049" i="107"/>
  <c r="D1049" i="107"/>
  <c r="A1049" i="107"/>
  <c r="E1048" i="107"/>
  <c r="D1048" i="107"/>
  <c r="A1048" i="107"/>
  <c r="E1047" i="107"/>
  <c r="D1047" i="107"/>
  <c r="A1047" i="107"/>
  <c r="E1046" i="107"/>
  <c r="D1046" i="107"/>
  <c r="A1046" i="107"/>
  <c r="E1045" i="107"/>
  <c r="D1045" i="107"/>
  <c r="A1045" i="107"/>
  <c r="A1044" i="107"/>
  <c r="E1043" i="107"/>
  <c r="D1043" i="107"/>
  <c r="A1043" i="107"/>
  <c r="E1042" i="107"/>
  <c r="D1042" i="107"/>
  <c r="A1042" i="107"/>
  <c r="E1041" i="107"/>
  <c r="D1041" i="107"/>
  <c r="A1041" i="107"/>
  <c r="E1040" i="107"/>
  <c r="D1040" i="107"/>
  <c r="A1040" i="107"/>
  <c r="E1039" i="107"/>
  <c r="D1039" i="107"/>
  <c r="A1039" i="107"/>
  <c r="E1038" i="107"/>
  <c r="D1038" i="107"/>
  <c r="A1038" i="107"/>
  <c r="E1037" i="107"/>
  <c r="D1037" i="107"/>
  <c r="A1037" i="107"/>
  <c r="E1036" i="107"/>
  <c r="E1059" i="107" s="1"/>
  <c r="D1036" i="107"/>
  <c r="D1059" i="107" s="1"/>
  <c r="A1036" i="107"/>
  <c r="E1035" i="107"/>
  <c r="D1035" i="107"/>
  <c r="G1024" i="107"/>
  <c r="F1024" i="107"/>
  <c r="C1024" i="107"/>
  <c r="B1024" i="107"/>
  <c r="E1023" i="107"/>
  <c r="D1023" i="107"/>
  <c r="A1023" i="107"/>
  <c r="E1022" i="107"/>
  <c r="D1022" i="107"/>
  <c r="A1022" i="107"/>
  <c r="E1021" i="107"/>
  <c r="D1021" i="107"/>
  <c r="A1021" i="107"/>
  <c r="E1020" i="107"/>
  <c r="D1020" i="107"/>
  <c r="A1020" i="107"/>
  <c r="E1019" i="107"/>
  <c r="D1019" i="107"/>
  <c r="A1019" i="107"/>
  <c r="E1018" i="107"/>
  <c r="D1018" i="107"/>
  <c r="A1018" i="107"/>
  <c r="E1017" i="107"/>
  <c r="D1017" i="107"/>
  <c r="A1017" i="107"/>
  <c r="E1016" i="107"/>
  <c r="D1016" i="107"/>
  <c r="A1016" i="107"/>
  <c r="E1015" i="107"/>
  <c r="D1015" i="107"/>
  <c r="A1015" i="107"/>
  <c r="E1014" i="107"/>
  <c r="D1014" i="107"/>
  <c r="A1014" i="107"/>
  <c r="E1013" i="107"/>
  <c r="D1013" i="107"/>
  <c r="A1013" i="107"/>
  <c r="E1012" i="107"/>
  <c r="D1012" i="107"/>
  <c r="A1012" i="107"/>
  <c r="E1011" i="107"/>
  <c r="D1011" i="107"/>
  <c r="A1011" i="107"/>
  <c r="E1010" i="107"/>
  <c r="D1010" i="107"/>
  <c r="A1010" i="107"/>
  <c r="A1009" i="107"/>
  <c r="E1008" i="107"/>
  <c r="D1008" i="107"/>
  <c r="A1008" i="107"/>
  <c r="E1007" i="107"/>
  <c r="D1007" i="107"/>
  <c r="A1007" i="107"/>
  <c r="E1006" i="107"/>
  <c r="D1006" i="107"/>
  <c r="A1006" i="107"/>
  <c r="E1005" i="107"/>
  <c r="D1005" i="107"/>
  <c r="A1005" i="107"/>
  <c r="E1004" i="107"/>
  <c r="D1004" i="107"/>
  <c r="A1004" i="107"/>
  <c r="E1003" i="107"/>
  <c r="D1003" i="107"/>
  <c r="D1024" i="107" s="1"/>
  <c r="A1003" i="107"/>
  <c r="E1002" i="107"/>
  <c r="D1002" i="107"/>
  <c r="A1002" i="107"/>
  <c r="E1001" i="107"/>
  <c r="E1024" i="107" s="1"/>
  <c r="D1001" i="107"/>
  <c r="A1001" i="107"/>
  <c r="E1000" i="107"/>
  <c r="D1000" i="107"/>
  <c r="G989" i="107"/>
  <c r="F989" i="107"/>
  <c r="C989" i="107"/>
  <c r="B989" i="107"/>
  <c r="E988" i="107"/>
  <c r="D988" i="107"/>
  <c r="A988" i="107"/>
  <c r="E987" i="107"/>
  <c r="D987" i="107"/>
  <c r="A987" i="107"/>
  <c r="E986" i="107"/>
  <c r="D986" i="107"/>
  <c r="A986" i="107"/>
  <c r="E985" i="107"/>
  <c r="D985" i="107"/>
  <c r="A985" i="107"/>
  <c r="E984" i="107"/>
  <c r="D984" i="107"/>
  <c r="A984" i="107"/>
  <c r="E983" i="107"/>
  <c r="D983" i="107"/>
  <c r="A983" i="107"/>
  <c r="E982" i="107"/>
  <c r="D982" i="107"/>
  <c r="A982" i="107"/>
  <c r="E981" i="107"/>
  <c r="D981" i="107"/>
  <c r="A981" i="107"/>
  <c r="E980" i="107"/>
  <c r="D980" i="107"/>
  <c r="A980" i="107"/>
  <c r="E979" i="107"/>
  <c r="D979" i="107"/>
  <c r="A979" i="107"/>
  <c r="E978" i="107"/>
  <c r="D978" i="107"/>
  <c r="A978" i="107"/>
  <c r="E977" i="107"/>
  <c r="D977" i="107"/>
  <c r="A977" i="107"/>
  <c r="E976" i="107"/>
  <c r="D976" i="107"/>
  <c r="A976" i="107"/>
  <c r="E975" i="107"/>
  <c r="D975" i="107"/>
  <c r="A975" i="107"/>
  <c r="A974" i="107"/>
  <c r="E973" i="107"/>
  <c r="D973" i="107"/>
  <c r="A973" i="107"/>
  <c r="E972" i="107"/>
  <c r="D972" i="107"/>
  <c r="A972" i="107"/>
  <c r="E971" i="107"/>
  <c r="D971" i="107"/>
  <c r="A971" i="107"/>
  <c r="E970" i="107"/>
  <c r="D970" i="107"/>
  <c r="A970" i="107"/>
  <c r="E969" i="107"/>
  <c r="D969" i="107"/>
  <c r="A969" i="107"/>
  <c r="E968" i="107"/>
  <c r="D968" i="107"/>
  <c r="A968" i="107"/>
  <c r="E967" i="107"/>
  <c r="D967" i="107"/>
  <c r="A967" i="107"/>
  <c r="E966" i="107"/>
  <c r="E989" i="107" s="1"/>
  <c r="D966" i="107"/>
  <c r="D989" i="107" s="1"/>
  <c r="A966" i="107"/>
  <c r="E965" i="107"/>
  <c r="D965" i="107"/>
  <c r="G954" i="107"/>
  <c r="F954" i="107"/>
  <c r="C954" i="107"/>
  <c r="B954" i="107"/>
  <c r="E953" i="107"/>
  <c r="D953" i="107"/>
  <c r="A953" i="107"/>
  <c r="E952" i="107"/>
  <c r="D952" i="107"/>
  <c r="A952" i="107"/>
  <c r="E951" i="107"/>
  <c r="D951" i="107"/>
  <c r="A951" i="107"/>
  <c r="E950" i="107"/>
  <c r="D950" i="107"/>
  <c r="A950" i="107"/>
  <c r="E949" i="107"/>
  <c r="D949" i="107"/>
  <c r="A949" i="107"/>
  <c r="E948" i="107"/>
  <c r="D948" i="107"/>
  <c r="A948" i="107"/>
  <c r="E947" i="107"/>
  <c r="D947" i="107"/>
  <c r="A947" i="107"/>
  <c r="E946" i="107"/>
  <c r="D946" i="107"/>
  <c r="A946" i="107"/>
  <c r="E945" i="107"/>
  <c r="D945" i="107"/>
  <c r="A945" i="107"/>
  <c r="E944" i="107"/>
  <c r="D944" i="107"/>
  <c r="A944" i="107"/>
  <c r="E943" i="107"/>
  <c r="D943" i="107"/>
  <c r="A943" i="107"/>
  <c r="E942" i="107"/>
  <c r="D942" i="107"/>
  <c r="A942" i="107"/>
  <c r="E941" i="107"/>
  <c r="D941" i="107"/>
  <c r="A941" i="107"/>
  <c r="E940" i="107"/>
  <c r="D940" i="107"/>
  <c r="A940" i="107"/>
  <c r="A939" i="107"/>
  <c r="E938" i="107"/>
  <c r="D938" i="107"/>
  <c r="A938" i="107"/>
  <c r="E937" i="107"/>
  <c r="D937" i="107"/>
  <c r="A937" i="107"/>
  <c r="E936" i="107"/>
  <c r="D936" i="107"/>
  <c r="A936" i="107"/>
  <c r="E935" i="107"/>
  <c r="D935" i="107"/>
  <c r="A935" i="107"/>
  <c r="E934" i="107"/>
  <c r="D934" i="107"/>
  <c r="A934" i="107"/>
  <c r="E933" i="107"/>
  <c r="D933" i="107"/>
  <c r="D954" i="107" s="1"/>
  <c r="A933" i="107"/>
  <c r="E932" i="107"/>
  <c r="D932" i="107"/>
  <c r="A932" i="107"/>
  <c r="E931" i="107"/>
  <c r="E954" i="107" s="1"/>
  <c r="D931" i="107"/>
  <c r="A931" i="107"/>
  <c r="E930" i="107"/>
  <c r="D930" i="107"/>
  <c r="G919" i="107"/>
  <c r="F919" i="107"/>
  <c r="C919" i="107"/>
  <c r="B919" i="107"/>
  <c r="E918" i="107"/>
  <c r="D918" i="107"/>
  <c r="A918" i="107"/>
  <c r="E917" i="107"/>
  <c r="D917" i="107"/>
  <c r="A917" i="107"/>
  <c r="E916" i="107"/>
  <c r="D916" i="107"/>
  <c r="A916" i="107"/>
  <c r="E915" i="107"/>
  <c r="D915" i="107"/>
  <c r="A915" i="107"/>
  <c r="E914" i="107"/>
  <c r="D914" i="107"/>
  <c r="A914" i="107"/>
  <c r="E913" i="107"/>
  <c r="D913" i="107"/>
  <c r="A913" i="107"/>
  <c r="E912" i="107"/>
  <c r="D912" i="107"/>
  <c r="A912" i="107"/>
  <c r="E911" i="107"/>
  <c r="D911" i="107"/>
  <c r="A911" i="107"/>
  <c r="E910" i="107"/>
  <c r="D910" i="107"/>
  <c r="A910" i="107"/>
  <c r="E909" i="107"/>
  <c r="D909" i="107"/>
  <c r="A909" i="107"/>
  <c r="E908" i="107"/>
  <c r="D908" i="107"/>
  <c r="A908" i="107"/>
  <c r="E907" i="107"/>
  <c r="D907" i="107"/>
  <c r="A907" i="107"/>
  <c r="E906" i="107"/>
  <c r="D906" i="107"/>
  <c r="A906" i="107"/>
  <c r="E905" i="107"/>
  <c r="D905" i="107"/>
  <c r="A905" i="107"/>
  <c r="A904" i="107"/>
  <c r="E903" i="107"/>
  <c r="D903" i="107"/>
  <c r="A903" i="107"/>
  <c r="E902" i="107"/>
  <c r="D902" i="107"/>
  <c r="A902" i="107"/>
  <c r="E901" i="107"/>
  <c r="D901" i="107"/>
  <c r="A901" i="107"/>
  <c r="E900" i="107"/>
  <c r="D900" i="107"/>
  <c r="A900" i="107"/>
  <c r="E899" i="107"/>
  <c r="D899" i="107"/>
  <c r="A899" i="107"/>
  <c r="E898" i="107"/>
  <c r="D898" i="107"/>
  <c r="A898" i="107"/>
  <c r="E897" i="107"/>
  <c r="D897" i="107"/>
  <c r="A897" i="107"/>
  <c r="E896" i="107"/>
  <c r="E919" i="107" s="1"/>
  <c r="D896" i="107"/>
  <c r="D919" i="107" s="1"/>
  <c r="A896" i="107"/>
  <c r="E895" i="107"/>
  <c r="D895" i="107"/>
  <c r="G884" i="107"/>
  <c r="F884" i="107"/>
  <c r="C884" i="107"/>
  <c r="B884" i="107"/>
  <c r="E883" i="107"/>
  <c r="D883" i="107"/>
  <c r="A883" i="107"/>
  <c r="E882" i="107"/>
  <c r="D882" i="107"/>
  <c r="A882" i="107"/>
  <c r="E881" i="107"/>
  <c r="D881" i="107"/>
  <c r="A881" i="107"/>
  <c r="E880" i="107"/>
  <c r="D880" i="107"/>
  <c r="A880" i="107"/>
  <c r="E879" i="107"/>
  <c r="D879" i="107"/>
  <c r="A879" i="107"/>
  <c r="E878" i="107"/>
  <c r="D878" i="107"/>
  <c r="A878" i="107"/>
  <c r="E877" i="107"/>
  <c r="D877" i="107"/>
  <c r="A877" i="107"/>
  <c r="E876" i="107"/>
  <c r="D876" i="107"/>
  <c r="A876" i="107"/>
  <c r="E875" i="107"/>
  <c r="D875" i="107"/>
  <c r="A875" i="107"/>
  <c r="E874" i="107"/>
  <c r="D874" i="107"/>
  <c r="A874" i="107"/>
  <c r="E873" i="107"/>
  <c r="D873" i="107"/>
  <c r="A873" i="107"/>
  <c r="E872" i="107"/>
  <c r="D872" i="107"/>
  <c r="A872" i="107"/>
  <c r="E871" i="107"/>
  <c r="D871" i="107"/>
  <c r="A871" i="107"/>
  <c r="E870" i="107"/>
  <c r="D870" i="107"/>
  <c r="A870" i="107"/>
  <c r="A869" i="107"/>
  <c r="E868" i="107"/>
  <c r="D868" i="107"/>
  <c r="A868" i="107"/>
  <c r="E867" i="107"/>
  <c r="D867" i="107"/>
  <c r="A867" i="107"/>
  <c r="E866" i="107"/>
  <c r="D866" i="107"/>
  <c r="A866" i="107"/>
  <c r="E865" i="107"/>
  <c r="D865" i="107"/>
  <c r="A865" i="107"/>
  <c r="E864" i="107"/>
  <c r="D864" i="107"/>
  <c r="A864" i="107"/>
  <c r="E863" i="107"/>
  <c r="D863" i="107"/>
  <c r="D884" i="107" s="1"/>
  <c r="A863" i="107"/>
  <c r="E862" i="107"/>
  <c r="D862" i="107"/>
  <c r="A862" i="107"/>
  <c r="E861" i="107"/>
  <c r="E884" i="107" s="1"/>
  <c r="D861" i="107"/>
  <c r="A861" i="107"/>
  <c r="E860" i="107"/>
  <c r="D860" i="107"/>
  <c r="G849" i="107"/>
  <c r="F849" i="107"/>
  <c r="C849" i="107"/>
  <c r="B849" i="107"/>
  <c r="E848" i="107"/>
  <c r="D848" i="107"/>
  <c r="A848" i="107"/>
  <c r="E847" i="107"/>
  <c r="D847" i="107"/>
  <c r="A847" i="107"/>
  <c r="E846" i="107"/>
  <c r="D846" i="107"/>
  <c r="A846" i="107"/>
  <c r="E845" i="107"/>
  <c r="D845" i="107"/>
  <c r="A845" i="107"/>
  <c r="E844" i="107"/>
  <c r="D844" i="107"/>
  <c r="A844" i="107"/>
  <c r="E843" i="107"/>
  <c r="D843" i="107"/>
  <c r="A843" i="107"/>
  <c r="E842" i="107"/>
  <c r="D842" i="107"/>
  <c r="A842" i="107"/>
  <c r="E841" i="107"/>
  <c r="D841" i="107"/>
  <c r="A841" i="107"/>
  <c r="E840" i="107"/>
  <c r="D840" i="107"/>
  <c r="A840" i="107"/>
  <c r="E839" i="107"/>
  <c r="D839" i="107"/>
  <c r="A839" i="107"/>
  <c r="E838" i="107"/>
  <c r="D838" i="107"/>
  <c r="A838" i="107"/>
  <c r="E837" i="107"/>
  <c r="D837" i="107"/>
  <c r="A837" i="107"/>
  <c r="E836" i="107"/>
  <c r="D836" i="107"/>
  <c r="A836" i="107"/>
  <c r="E835" i="107"/>
  <c r="D835" i="107"/>
  <c r="A835" i="107"/>
  <c r="A834" i="107"/>
  <c r="E833" i="107"/>
  <c r="D833" i="107"/>
  <c r="A833" i="107"/>
  <c r="E832" i="107"/>
  <c r="D832" i="107"/>
  <c r="A832" i="107"/>
  <c r="E831" i="107"/>
  <c r="D831" i="107"/>
  <c r="A831" i="107"/>
  <c r="E830" i="107"/>
  <c r="D830" i="107"/>
  <c r="A830" i="107"/>
  <c r="E829" i="107"/>
  <c r="D829" i="107"/>
  <c r="A829" i="107"/>
  <c r="E828" i="107"/>
  <c r="D828" i="107"/>
  <c r="A828" i="107"/>
  <c r="E827" i="107"/>
  <c r="D827" i="107"/>
  <c r="A827" i="107"/>
  <c r="E826" i="107"/>
  <c r="E849" i="107" s="1"/>
  <c r="D826" i="107"/>
  <c r="D849" i="107" s="1"/>
  <c r="A826" i="107"/>
  <c r="E825" i="107"/>
  <c r="D825" i="107"/>
  <c r="G814" i="107"/>
  <c r="F814" i="107"/>
  <c r="C814" i="107"/>
  <c r="B814" i="107"/>
  <c r="E813" i="107"/>
  <c r="D813" i="107"/>
  <c r="A813" i="107"/>
  <c r="E812" i="107"/>
  <c r="D812" i="107"/>
  <c r="A812" i="107"/>
  <c r="E811" i="107"/>
  <c r="D811" i="107"/>
  <c r="A811" i="107"/>
  <c r="E810" i="107"/>
  <c r="D810" i="107"/>
  <c r="A810" i="107"/>
  <c r="E809" i="107"/>
  <c r="D809" i="107"/>
  <c r="A809" i="107"/>
  <c r="E808" i="107"/>
  <c r="D808" i="107"/>
  <c r="A808" i="107"/>
  <c r="E807" i="107"/>
  <c r="D807" i="107"/>
  <c r="A807" i="107"/>
  <c r="E806" i="107"/>
  <c r="D806" i="107"/>
  <c r="A806" i="107"/>
  <c r="E805" i="107"/>
  <c r="D805" i="107"/>
  <c r="A805" i="107"/>
  <c r="E804" i="107"/>
  <c r="D804" i="107"/>
  <c r="A804" i="107"/>
  <c r="E803" i="107"/>
  <c r="D803" i="107"/>
  <c r="A803" i="107"/>
  <c r="E802" i="107"/>
  <c r="D802" i="107"/>
  <c r="A802" i="107"/>
  <c r="E801" i="107"/>
  <c r="D801" i="107"/>
  <c r="A801" i="107"/>
  <c r="E800" i="107"/>
  <c r="D800" i="107"/>
  <c r="A800" i="107"/>
  <c r="A799" i="107"/>
  <c r="E798" i="107"/>
  <c r="D798" i="107"/>
  <c r="A798" i="107"/>
  <c r="E797" i="107"/>
  <c r="D797" i="107"/>
  <c r="A797" i="107"/>
  <c r="E796" i="107"/>
  <c r="D796" i="107"/>
  <c r="A796" i="107"/>
  <c r="E795" i="107"/>
  <c r="D795" i="107"/>
  <c r="A795" i="107"/>
  <c r="E794" i="107"/>
  <c r="D794" i="107"/>
  <c r="A794" i="107"/>
  <c r="E793" i="107"/>
  <c r="D793" i="107"/>
  <c r="D814" i="107" s="1"/>
  <c r="A793" i="107"/>
  <c r="E792" i="107"/>
  <c r="D792" i="107"/>
  <c r="A792" i="107"/>
  <c r="E791" i="107"/>
  <c r="E814" i="107" s="1"/>
  <c r="D791" i="107"/>
  <c r="A791" i="107"/>
  <c r="E790" i="107"/>
  <c r="D790" i="107"/>
  <c r="G779" i="107"/>
  <c r="F779" i="107"/>
  <c r="C779" i="107"/>
  <c r="B779" i="107"/>
  <c r="E778" i="107"/>
  <c r="D778" i="107"/>
  <c r="A778" i="107"/>
  <c r="E777" i="107"/>
  <c r="D777" i="107"/>
  <c r="A777" i="107"/>
  <c r="E776" i="107"/>
  <c r="D776" i="107"/>
  <c r="A776" i="107"/>
  <c r="E775" i="107"/>
  <c r="D775" i="107"/>
  <c r="A775" i="107"/>
  <c r="E774" i="107"/>
  <c r="D774" i="107"/>
  <c r="A774" i="107"/>
  <c r="E773" i="107"/>
  <c r="D773" i="107"/>
  <c r="A773" i="107"/>
  <c r="E772" i="107"/>
  <c r="D772" i="107"/>
  <c r="A772" i="107"/>
  <c r="E771" i="107"/>
  <c r="D771" i="107"/>
  <c r="A771" i="107"/>
  <c r="E770" i="107"/>
  <c r="D770" i="107"/>
  <c r="A770" i="107"/>
  <c r="E769" i="107"/>
  <c r="D769" i="107"/>
  <c r="A769" i="107"/>
  <c r="E768" i="107"/>
  <c r="D768" i="107"/>
  <c r="A768" i="107"/>
  <c r="E767" i="107"/>
  <c r="D767" i="107"/>
  <c r="A767" i="107"/>
  <c r="E766" i="107"/>
  <c r="D766" i="107"/>
  <c r="A766" i="107"/>
  <c r="E765" i="107"/>
  <c r="D765" i="107"/>
  <c r="A765" i="107"/>
  <c r="A764" i="107"/>
  <c r="E763" i="107"/>
  <c r="D763" i="107"/>
  <c r="A763" i="107"/>
  <c r="E762" i="107"/>
  <c r="D762" i="107"/>
  <c r="A762" i="107"/>
  <c r="E761" i="107"/>
  <c r="D761" i="107"/>
  <c r="A761" i="107"/>
  <c r="E760" i="107"/>
  <c r="D760" i="107"/>
  <c r="A760" i="107"/>
  <c r="E759" i="107"/>
  <c r="D759" i="107"/>
  <c r="A759" i="107"/>
  <c r="E758" i="107"/>
  <c r="D758" i="107"/>
  <c r="A758" i="107"/>
  <c r="E757" i="107"/>
  <c r="D757" i="107"/>
  <c r="A757" i="107"/>
  <c r="E756" i="107"/>
  <c r="E779" i="107" s="1"/>
  <c r="D756" i="107"/>
  <c r="D779" i="107" s="1"/>
  <c r="A756" i="107"/>
  <c r="E755" i="107"/>
  <c r="D755" i="107"/>
  <c r="G744" i="107"/>
  <c r="F744" i="107"/>
  <c r="C744" i="107"/>
  <c r="B744" i="107"/>
  <c r="E743" i="107"/>
  <c r="D743" i="107"/>
  <c r="A743" i="107"/>
  <c r="E742" i="107"/>
  <c r="D742" i="107"/>
  <c r="A742" i="107"/>
  <c r="E741" i="107"/>
  <c r="D741" i="107"/>
  <c r="A741" i="107"/>
  <c r="E740" i="107"/>
  <c r="D740" i="107"/>
  <c r="A740" i="107"/>
  <c r="E739" i="107"/>
  <c r="D739" i="107"/>
  <c r="A739" i="107"/>
  <c r="E738" i="107"/>
  <c r="D738" i="107"/>
  <c r="A738" i="107"/>
  <c r="E737" i="107"/>
  <c r="D737" i="107"/>
  <c r="A737" i="107"/>
  <c r="E736" i="107"/>
  <c r="D736" i="107"/>
  <c r="A736" i="107"/>
  <c r="E735" i="107"/>
  <c r="D735" i="107"/>
  <c r="A735" i="107"/>
  <c r="E734" i="107"/>
  <c r="D734" i="107"/>
  <c r="A734" i="107"/>
  <c r="E733" i="107"/>
  <c r="D733" i="107"/>
  <c r="A733" i="107"/>
  <c r="E732" i="107"/>
  <c r="D732" i="107"/>
  <c r="A732" i="107"/>
  <c r="E731" i="107"/>
  <c r="D731" i="107"/>
  <c r="A731" i="107"/>
  <c r="E730" i="107"/>
  <c r="D730" i="107"/>
  <c r="A730" i="107"/>
  <c r="A729" i="107"/>
  <c r="E728" i="107"/>
  <c r="D728" i="107"/>
  <c r="A728" i="107"/>
  <c r="E727" i="107"/>
  <c r="D727" i="107"/>
  <c r="A727" i="107"/>
  <c r="E726" i="107"/>
  <c r="D726" i="107"/>
  <c r="A726" i="107"/>
  <c r="E725" i="107"/>
  <c r="D725" i="107"/>
  <c r="A725" i="107"/>
  <c r="E724" i="107"/>
  <c r="D724" i="107"/>
  <c r="A724" i="107"/>
  <c r="E723" i="107"/>
  <c r="D723" i="107"/>
  <c r="D744" i="107" s="1"/>
  <c r="A723" i="107"/>
  <c r="E722" i="107"/>
  <c r="D722" i="107"/>
  <c r="A722" i="107"/>
  <c r="E721" i="107"/>
  <c r="E744" i="107" s="1"/>
  <c r="D721" i="107"/>
  <c r="A721" i="107"/>
  <c r="E720" i="107"/>
  <c r="D720" i="107"/>
  <c r="G709" i="107"/>
  <c r="F709" i="107"/>
  <c r="C709" i="107"/>
  <c r="B709" i="107"/>
  <c r="E708" i="107"/>
  <c r="D708" i="107"/>
  <c r="A708" i="107"/>
  <c r="E707" i="107"/>
  <c r="D707" i="107"/>
  <c r="A707" i="107"/>
  <c r="E706" i="107"/>
  <c r="D706" i="107"/>
  <c r="A706" i="107"/>
  <c r="E705" i="107"/>
  <c r="D705" i="107"/>
  <c r="A705" i="107"/>
  <c r="E704" i="107"/>
  <c r="D704" i="107"/>
  <c r="A704" i="107"/>
  <c r="E703" i="107"/>
  <c r="D703" i="107"/>
  <c r="A703" i="107"/>
  <c r="E702" i="107"/>
  <c r="D702" i="107"/>
  <c r="A702" i="107"/>
  <c r="E701" i="107"/>
  <c r="D701" i="107"/>
  <c r="A701" i="107"/>
  <c r="E700" i="107"/>
  <c r="D700" i="107"/>
  <c r="A700" i="107"/>
  <c r="E699" i="107"/>
  <c r="D699" i="107"/>
  <c r="A699" i="107"/>
  <c r="E698" i="107"/>
  <c r="D698" i="107"/>
  <c r="A698" i="107"/>
  <c r="E697" i="107"/>
  <c r="D697" i="107"/>
  <c r="A697" i="107"/>
  <c r="E696" i="107"/>
  <c r="D696" i="107"/>
  <c r="A696" i="107"/>
  <c r="E695" i="107"/>
  <c r="D695" i="107"/>
  <c r="A695" i="107"/>
  <c r="A694" i="107"/>
  <c r="E693" i="107"/>
  <c r="D693" i="107"/>
  <c r="A693" i="107"/>
  <c r="E692" i="107"/>
  <c r="D692" i="107"/>
  <c r="A692" i="107"/>
  <c r="E691" i="107"/>
  <c r="D691" i="107"/>
  <c r="A691" i="107"/>
  <c r="E690" i="107"/>
  <c r="D690" i="107"/>
  <c r="A690" i="107"/>
  <c r="E689" i="107"/>
  <c r="D689" i="107"/>
  <c r="A689" i="107"/>
  <c r="E688" i="107"/>
  <c r="D688" i="107"/>
  <c r="A688" i="107"/>
  <c r="E687" i="107"/>
  <c r="D687" i="107"/>
  <c r="A687" i="107"/>
  <c r="E686" i="107"/>
  <c r="E709" i="107" s="1"/>
  <c r="D686" i="107"/>
  <c r="D709" i="107" s="1"/>
  <c r="A686" i="107"/>
  <c r="E685" i="107"/>
  <c r="D685" i="107"/>
  <c r="G674" i="107"/>
  <c r="F674" i="107"/>
  <c r="C674" i="107"/>
  <c r="B674" i="107"/>
  <c r="E673" i="107"/>
  <c r="D673" i="107"/>
  <c r="A673" i="107"/>
  <c r="E672" i="107"/>
  <c r="D672" i="107"/>
  <c r="A672" i="107"/>
  <c r="E671" i="107"/>
  <c r="D671" i="107"/>
  <c r="A671" i="107"/>
  <c r="E670" i="107"/>
  <c r="D670" i="107"/>
  <c r="A670" i="107"/>
  <c r="E669" i="107"/>
  <c r="D669" i="107"/>
  <c r="A669" i="107"/>
  <c r="E668" i="107"/>
  <c r="D668" i="107"/>
  <c r="A668" i="107"/>
  <c r="E667" i="107"/>
  <c r="D667" i="107"/>
  <c r="A667" i="107"/>
  <c r="E666" i="107"/>
  <c r="D666" i="107"/>
  <c r="A666" i="107"/>
  <c r="E665" i="107"/>
  <c r="D665" i="107"/>
  <c r="A665" i="107"/>
  <c r="E664" i="107"/>
  <c r="D664" i="107"/>
  <c r="A664" i="107"/>
  <c r="E663" i="107"/>
  <c r="D663" i="107"/>
  <c r="A663" i="107"/>
  <c r="E662" i="107"/>
  <c r="D662" i="107"/>
  <c r="A662" i="107"/>
  <c r="E661" i="107"/>
  <c r="D661" i="107"/>
  <c r="A661" i="107"/>
  <c r="E660" i="107"/>
  <c r="D660" i="107"/>
  <c r="A660" i="107"/>
  <c r="A659" i="107"/>
  <c r="E658" i="107"/>
  <c r="D658" i="107"/>
  <c r="A658" i="107"/>
  <c r="E657" i="107"/>
  <c r="D657" i="107"/>
  <c r="A657" i="107"/>
  <c r="E656" i="107"/>
  <c r="D656" i="107"/>
  <c r="A656" i="107"/>
  <c r="E655" i="107"/>
  <c r="D655" i="107"/>
  <c r="A655" i="107"/>
  <c r="E654" i="107"/>
  <c r="D654" i="107"/>
  <c r="A654" i="107"/>
  <c r="E653" i="107"/>
  <c r="D653" i="107"/>
  <c r="D674" i="107" s="1"/>
  <c r="A653" i="107"/>
  <c r="E652" i="107"/>
  <c r="D652" i="107"/>
  <c r="A652" i="107"/>
  <c r="E651" i="107"/>
  <c r="E674" i="107" s="1"/>
  <c r="D651" i="107"/>
  <c r="A651" i="107"/>
  <c r="E650" i="107"/>
  <c r="D650" i="107"/>
  <c r="G639" i="107"/>
  <c r="F639" i="107"/>
  <c r="C639" i="107"/>
  <c r="B639" i="107"/>
  <c r="E638" i="107"/>
  <c r="D638" i="107"/>
  <c r="A638" i="107"/>
  <c r="E637" i="107"/>
  <c r="D637" i="107"/>
  <c r="A637" i="107"/>
  <c r="E636" i="107"/>
  <c r="D636" i="107"/>
  <c r="A636" i="107"/>
  <c r="E635" i="107"/>
  <c r="D635" i="107"/>
  <c r="A635" i="107"/>
  <c r="E634" i="107"/>
  <c r="D634" i="107"/>
  <c r="A634" i="107"/>
  <c r="E633" i="107"/>
  <c r="D633" i="107"/>
  <c r="A633" i="107"/>
  <c r="E632" i="107"/>
  <c r="D632" i="107"/>
  <c r="A632" i="107"/>
  <c r="E631" i="107"/>
  <c r="D631" i="107"/>
  <c r="A631" i="107"/>
  <c r="E630" i="107"/>
  <c r="D630" i="107"/>
  <c r="A630" i="107"/>
  <c r="E629" i="107"/>
  <c r="D629" i="107"/>
  <c r="A629" i="107"/>
  <c r="E628" i="107"/>
  <c r="D628" i="107"/>
  <c r="A628" i="107"/>
  <c r="E627" i="107"/>
  <c r="D627" i="107"/>
  <c r="A627" i="107"/>
  <c r="E626" i="107"/>
  <c r="D626" i="107"/>
  <c r="A626" i="107"/>
  <c r="E625" i="107"/>
  <c r="D625" i="107"/>
  <c r="A625" i="107"/>
  <c r="A624" i="107"/>
  <c r="E623" i="107"/>
  <c r="D623" i="107"/>
  <c r="A623" i="107"/>
  <c r="E622" i="107"/>
  <c r="D622" i="107"/>
  <c r="A622" i="107"/>
  <c r="E621" i="107"/>
  <c r="D621" i="107"/>
  <c r="A621" i="107"/>
  <c r="E620" i="107"/>
  <c r="D620" i="107"/>
  <c r="A620" i="107"/>
  <c r="E619" i="107"/>
  <c r="D619" i="107"/>
  <c r="A619" i="107"/>
  <c r="E618" i="107"/>
  <c r="D618" i="107"/>
  <c r="A618" i="107"/>
  <c r="E617" i="107"/>
  <c r="D617" i="107"/>
  <c r="A617" i="107"/>
  <c r="E616" i="107"/>
  <c r="E639" i="107" s="1"/>
  <c r="D616" i="107"/>
  <c r="D639" i="107" s="1"/>
  <c r="A616" i="107"/>
  <c r="E615" i="107"/>
  <c r="D615" i="107"/>
  <c r="G604" i="107"/>
  <c r="F604" i="107"/>
  <c r="C604" i="107"/>
  <c r="B604" i="107"/>
  <c r="E603" i="107"/>
  <c r="D603" i="107"/>
  <c r="A603" i="107"/>
  <c r="E602" i="107"/>
  <c r="D602" i="107"/>
  <c r="A602" i="107"/>
  <c r="E601" i="107"/>
  <c r="D601" i="107"/>
  <c r="A601" i="107"/>
  <c r="E600" i="107"/>
  <c r="D600" i="107"/>
  <c r="A600" i="107"/>
  <c r="E599" i="107"/>
  <c r="D599" i="107"/>
  <c r="A599" i="107"/>
  <c r="E598" i="107"/>
  <c r="D598" i="107"/>
  <c r="A598" i="107"/>
  <c r="E597" i="107"/>
  <c r="D597" i="107"/>
  <c r="A597" i="107"/>
  <c r="E596" i="107"/>
  <c r="D596" i="107"/>
  <c r="A596" i="107"/>
  <c r="E595" i="107"/>
  <c r="D595" i="107"/>
  <c r="A595" i="107"/>
  <c r="E594" i="107"/>
  <c r="D594" i="107"/>
  <c r="A594" i="107"/>
  <c r="E593" i="107"/>
  <c r="D593" i="107"/>
  <c r="A593" i="107"/>
  <c r="E592" i="107"/>
  <c r="D592" i="107"/>
  <c r="A592" i="107"/>
  <c r="E591" i="107"/>
  <c r="D591" i="107"/>
  <c r="A591" i="107"/>
  <c r="E590" i="107"/>
  <c r="D590" i="107"/>
  <c r="A590" i="107"/>
  <c r="A589" i="107"/>
  <c r="E588" i="107"/>
  <c r="D588" i="107"/>
  <c r="A588" i="107"/>
  <c r="E587" i="107"/>
  <c r="D587" i="107"/>
  <c r="A587" i="107"/>
  <c r="E586" i="107"/>
  <c r="D586" i="107"/>
  <c r="A586" i="107"/>
  <c r="E585" i="107"/>
  <c r="D585" i="107"/>
  <c r="A585" i="107"/>
  <c r="E584" i="107"/>
  <c r="D584" i="107"/>
  <c r="A584" i="107"/>
  <c r="E583" i="107"/>
  <c r="D583" i="107"/>
  <c r="D604" i="107" s="1"/>
  <c r="A583" i="107"/>
  <c r="E582" i="107"/>
  <c r="D582" i="107"/>
  <c r="A582" i="107"/>
  <c r="E581" i="107"/>
  <c r="E604" i="107" s="1"/>
  <c r="D581" i="107"/>
  <c r="A581" i="107"/>
  <c r="E580" i="107"/>
  <c r="D580" i="107"/>
  <c r="G569" i="107"/>
  <c r="F569" i="107"/>
  <c r="C569" i="107"/>
  <c r="B569" i="107"/>
  <c r="E568" i="107"/>
  <c r="D568" i="107"/>
  <c r="A568" i="107"/>
  <c r="E567" i="107"/>
  <c r="D567" i="107"/>
  <c r="A567" i="107"/>
  <c r="E566" i="107"/>
  <c r="D566" i="107"/>
  <c r="A566" i="107"/>
  <c r="E565" i="107"/>
  <c r="D565" i="107"/>
  <c r="A565" i="107"/>
  <c r="E564" i="107"/>
  <c r="D564" i="107"/>
  <c r="A564" i="107"/>
  <c r="E563" i="107"/>
  <c r="D563" i="107"/>
  <c r="A563" i="107"/>
  <c r="E562" i="107"/>
  <c r="D562" i="107"/>
  <c r="A562" i="107"/>
  <c r="E561" i="107"/>
  <c r="D561" i="107"/>
  <c r="A561" i="107"/>
  <c r="E560" i="107"/>
  <c r="D560" i="107"/>
  <c r="A560" i="107"/>
  <c r="E559" i="107"/>
  <c r="D559" i="107"/>
  <c r="A559" i="107"/>
  <c r="E558" i="107"/>
  <c r="D558" i="107"/>
  <c r="A558" i="107"/>
  <c r="E557" i="107"/>
  <c r="D557" i="107"/>
  <c r="A557" i="107"/>
  <c r="E556" i="107"/>
  <c r="D556" i="107"/>
  <c r="A556" i="107"/>
  <c r="E555" i="107"/>
  <c r="D555" i="107"/>
  <c r="A555" i="107"/>
  <c r="A554" i="107"/>
  <c r="E553" i="107"/>
  <c r="D553" i="107"/>
  <c r="A553" i="107"/>
  <c r="E552" i="107"/>
  <c r="D552" i="107"/>
  <c r="A552" i="107"/>
  <c r="E551" i="107"/>
  <c r="D551" i="107"/>
  <c r="A551" i="107"/>
  <c r="E550" i="107"/>
  <c r="D550" i="107"/>
  <c r="A550" i="107"/>
  <c r="E549" i="107"/>
  <c r="D549" i="107"/>
  <c r="A549" i="107"/>
  <c r="E548" i="107"/>
  <c r="D548" i="107"/>
  <c r="A548" i="107"/>
  <c r="E547" i="107"/>
  <c r="D547" i="107"/>
  <c r="A547" i="107"/>
  <c r="E546" i="107"/>
  <c r="E569" i="107" s="1"/>
  <c r="D546" i="107"/>
  <c r="D569" i="107" s="1"/>
  <c r="A546" i="107"/>
  <c r="E545" i="107"/>
  <c r="D545" i="107"/>
  <c r="G534" i="107"/>
  <c r="F534" i="107"/>
  <c r="C534" i="107"/>
  <c r="B534" i="107"/>
  <c r="E533" i="107"/>
  <c r="D533" i="107"/>
  <c r="A533" i="107"/>
  <c r="E532" i="107"/>
  <c r="D532" i="107"/>
  <c r="A532" i="107"/>
  <c r="E531" i="107"/>
  <c r="D531" i="107"/>
  <c r="A531" i="107"/>
  <c r="E530" i="107"/>
  <c r="D530" i="107"/>
  <c r="A530" i="107"/>
  <c r="E529" i="107"/>
  <c r="D529" i="107"/>
  <c r="A529" i="107"/>
  <c r="E528" i="107"/>
  <c r="D528" i="107"/>
  <c r="A528" i="107"/>
  <c r="E527" i="107"/>
  <c r="D527" i="107"/>
  <c r="A527" i="107"/>
  <c r="E526" i="107"/>
  <c r="D526" i="107"/>
  <c r="A526" i="107"/>
  <c r="E525" i="107"/>
  <c r="D525" i="107"/>
  <c r="A525" i="107"/>
  <c r="E524" i="107"/>
  <c r="D524" i="107"/>
  <c r="A524" i="107"/>
  <c r="E523" i="107"/>
  <c r="D523" i="107"/>
  <c r="A523" i="107"/>
  <c r="E522" i="107"/>
  <c r="D522" i="107"/>
  <c r="A522" i="107"/>
  <c r="E521" i="107"/>
  <c r="D521" i="107"/>
  <c r="A521" i="107"/>
  <c r="E520" i="107"/>
  <c r="D520" i="107"/>
  <c r="A520" i="107"/>
  <c r="A519" i="107"/>
  <c r="E518" i="107"/>
  <c r="D518" i="107"/>
  <c r="A518" i="107"/>
  <c r="E517" i="107"/>
  <c r="D517" i="107"/>
  <c r="A517" i="107"/>
  <c r="E516" i="107"/>
  <c r="D516" i="107"/>
  <c r="A516" i="107"/>
  <c r="E515" i="107"/>
  <c r="D515" i="107"/>
  <c r="A515" i="107"/>
  <c r="E514" i="107"/>
  <c r="D514" i="107"/>
  <c r="A514" i="107"/>
  <c r="E513" i="107"/>
  <c r="D513" i="107"/>
  <c r="D534" i="107" s="1"/>
  <c r="A513" i="107"/>
  <c r="E512" i="107"/>
  <c r="D512" i="107"/>
  <c r="A512" i="107"/>
  <c r="E511" i="107"/>
  <c r="E534" i="107" s="1"/>
  <c r="D511" i="107"/>
  <c r="A511" i="107"/>
  <c r="E510" i="107"/>
  <c r="D510" i="107"/>
  <c r="G498" i="107"/>
  <c r="F498" i="107"/>
  <c r="C498" i="107"/>
  <c r="B498" i="107"/>
  <c r="E497" i="107"/>
  <c r="D497" i="107"/>
  <c r="A497" i="107"/>
  <c r="E496" i="107"/>
  <c r="D496" i="107"/>
  <c r="A496" i="107"/>
  <c r="E495" i="107"/>
  <c r="D495" i="107"/>
  <c r="A495" i="107"/>
  <c r="E494" i="107"/>
  <c r="D494" i="107"/>
  <c r="A494" i="107"/>
  <c r="E493" i="107"/>
  <c r="D493" i="107"/>
  <c r="A493" i="107"/>
  <c r="E492" i="107"/>
  <c r="D492" i="107"/>
  <c r="A492" i="107"/>
  <c r="E491" i="107"/>
  <c r="D491" i="107"/>
  <c r="A491" i="107"/>
  <c r="E490" i="107"/>
  <c r="D490" i="107"/>
  <c r="A490" i="107"/>
  <c r="E489" i="107"/>
  <c r="D489" i="107"/>
  <c r="A489" i="107"/>
  <c r="E488" i="107"/>
  <c r="D488" i="107"/>
  <c r="A488" i="107"/>
  <c r="E487" i="107"/>
  <c r="D487" i="107"/>
  <c r="A487" i="107"/>
  <c r="E486" i="107"/>
  <c r="D486" i="107"/>
  <c r="A486" i="107"/>
  <c r="E485" i="107"/>
  <c r="D485" i="107"/>
  <c r="A485" i="107"/>
  <c r="E484" i="107"/>
  <c r="D484" i="107"/>
  <c r="A484" i="107"/>
  <c r="A483" i="107"/>
  <c r="E482" i="107"/>
  <c r="D482" i="107"/>
  <c r="A482" i="107"/>
  <c r="E481" i="107"/>
  <c r="D481" i="107"/>
  <c r="A481" i="107"/>
  <c r="E480" i="107"/>
  <c r="D480" i="107"/>
  <c r="A480" i="107"/>
  <c r="E479" i="107"/>
  <c r="D479" i="107"/>
  <c r="A479" i="107"/>
  <c r="E478" i="107"/>
  <c r="D478" i="107"/>
  <c r="A478" i="107"/>
  <c r="E477" i="107"/>
  <c r="D477" i="107"/>
  <c r="A477" i="107"/>
  <c r="E476" i="107"/>
  <c r="D476" i="107"/>
  <c r="A476" i="107"/>
  <c r="E475" i="107"/>
  <c r="E498" i="107" s="1"/>
  <c r="D475" i="107"/>
  <c r="D498" i="107" s="1"/>
  <c r="A475" i="107"/>
  <c r="E474" i="107"/>
  <c r="D474" i="107"/>
  <c r="G462" i="107"/>
  <c r="F462" i="107"/>
  <c r="C462" i="107"/>
  <c r="B462" i="107"/>
  <c r="E461" i="107"/>
  <c r="D461" i="107"/>
  <c r="A461" i="107"/>
  <c r="E460" i="107"/>
  <c r="D460" i="107"/>
  <c r="A460" i="107"/>
  <c r="E459" i="107"/>
  <c r="D459" i="107"/>
  <c r="A459" i="107"/>
  <c r="E458" i="107"/>
  <c r="D458" i="107"/>
  <c r="A458" i="107"/>
  <c r="E457" i="107"/>
  <c r="D457" i="107"/>
  <c r="A457" i="107"/>
  <c r="E456" i="107"/>
  <c r="D456" i="107"/>
  <c r="A456" i="107"/>
  <c r="E455" i="107"/>
  <c r="D455" i="107"/>
  <c r="A455" i="107"/>
  <c r="E454" i="107"/>
  <c r="D454" i="107"/>
  <c r="A454" i="107"/>
  <c r="E453" i="107"/>
  <c r="D453" i="107"/>
  <c r="A453" i="107"/>
  <c r="E452" i="107"/>
  <c r="D452" i="107"/>
  <c r="A452" i="107"/>
  <c r="E451" i="107"/>
  <c r="D451" i="107"/>
  <c r="A451" i="107"/>
  <c r="E450" i="107"/>
  <c r="D450" i="107"/>
  <c r="A450" i="107"/>
  <c r="E449" i="107"/>
  <c r="D449" i="107"/>
  <c r="A449" i="107"/>
  <c r="E448" i="107"/>
  <c r="D448" i="107"/>
  <c r="A448" i="107"/>
  <c r="A447" i="107"/>
  <c r="E446" i="107"/>
  <c r="D446" i="107"/>
  <c r="A446" i="107"/>
  <c r="E445" i="107"/>
  <c r="D445" i="107"/>
  <c r="A445" i="107"/>
  <c r="E444" i="107"/>
  <c r="D444" i="107"/>
  <c r="A444" i="107"/>
  <c r="E443" i="107"/>
  <c r="D443" i="107"/>
  <c r="A443" i="107"/>
  <c r="E442" i="107"/>
  <c r="D442" i="107"/>
  <c r="A442" i="107"/>
  <c r="E441" i="107"/>
  <c r="D441" i="107"/>
  <c r="D462" i="107" s="1"/>
  <c r="A441" i="107"/>
  <c r="E440" i="107"/>
  <c r="D440" i="107"/>
  <c r="A440" i="107"/>
  <c r="E439" i="107"/>
  <c r="E462" i="107" s="1"/>
  <c r="D439" i="107"/>
  <c r="A439" i="107"/>
  <c r="E438" i="107"/>
  <c r="D438" i="107"/>
  <c r="G426" i="107"/>
  <c r="F426" i="107"/>
  <c r="C426" i="107"/>
  <c r="B426" i="107"/>
  <c r="E425" i="107"/>
  <c r="D425" i="107"/>
  <c r="A425" i="107"/>
  <c r="E424" i="107"/>
  <c r="D424" i="107"/>
  <c r="A424" i="107"/>
  <c r="E423" i="107"/>
  <c r="D423" i="107"/>
  <c r="A423" i="107"/>
  <c r="E422" i="107"/>
  <c r="D422" i="107"/>
  <c r="A422" i="107"/>
  <c r="E421" i="107"/>
  <c r="D421" i="107"/>
  <c r="A421" i="107"/>
  <c r="E420" i="107"/>
  <c r="D420" i="107"/>
  <c r="A420" i="107"/>
  <c r="E419" i="107"/>
  <c r="D419" i="107"/>
  <c r="A419" i="107"/>
  <c r="E418" i="107"/>
  <c r="D418" i="107"/>
  <c r="A418" i="107"/>
  <c r="E417" i="107"/>
  <c r="D417" i="107"/>
  <c r="A417" i="107"/>
  <c r="E416" i="107"/>
  <c r="D416" i="107"/>
  <c r="A416" i="107"/>
  <c r="E415" i="107"/>
  <c r="D415" i="107"/>
  <c r="A415" i="107"/>
  <c r="E414" i="107"/>
  <c r="D414" i="107"/>
  <c r="A414" i="107"/>
  <c r="E413" i="107"/>
  <c r="D413" i="107"/>
  <c r="A413" i="107"/>
  <c r="E412" i="107"/>
  <c r="D412" i="107"/>
  <c r="A412" i="107"/>
  <c r="A411" i="107"/>
  <c r="E410" i="107"/>
  <c r="D410" i="107"/>
  <c r="A410" i="107"/>
  <c r="E409" i="107"/>
  <c r="D409" i="107"/>
  <c r="A409" i="107"/>
  <c r="E408" i="107"/>
  <c r="D408" i="107"/>
  <c r="A408" i="107"/>
  <c r="E407" i="107"/>
  <c r="D407" i="107"/>
  <c r="A407" i="107"/>
  <c r="E406" i="107"/>
  <c r="D406" i="107"/>
  <c r="A406" i="107"/>
  <c r="E405" i="107"/>
  <c r="D405" i="107"/>
  <c r="A405" i="107"/>
  <c r="E404" i="107"/>
  <c r="D404" i="107"/>
  <c r="A404" i="107"/>
  <c r="E403" i="107"/>
  <c r="E426" i="107" s="1"/>
  <c r="D403" i="107"/>
  <c r="D426" i="107" s="1"/>
  <c r="A403" i="107"/>
  <c r="E402" i="107"/>
  <c r="D402" i="107"/>
  <c r="G390" i="107"/>
  <c r="F390" i="107"/>
  <c r="C390" i="107"/>
  <c r="B390" i="107"/>
  <c r="E389" i="107"/>
  <c r="D389" i="107"/>
  <c r="A389" i="107"/>
  <c r="E388" i="107"/>
  <c r="D388" i="107"/>
  <c r="A388" i="107"/>
  <c r="E387" i="107"/>
  <c r="D387" i="107"/>
  <c r="A387" i="107"/>
  <c r="E386" i="107"/>
  <c r="D386" i="107"/>
  <c r="A386" i="107"/>
  <c r="E385" i="107"/>
  <c r="D385" i="107"/>
  <c r="A385" i="107"/>
  <c r="E384" i="107"/>
  <c r="D384" i="107"/>
  <c r="A384" i="107"/>
  <c r="E383" i="107"/>
  <c r="D383" i="107"/>
  <c r="A383" i="107"/>
  <c r="E382" i="107"/>
  <c r="D382" i="107"/>
  <c r="A382" i="107"/>
  <c r="E381" i="107"/>
  <c r="D381" i="107"/>
  <c r="A381" i="107"/>
  <c r="E380" i="107"/>
  <c r="D380" i="107"/>
  <c r="A380" i="107"/>
  <c r="E379" i="107"/>
  <c r="D379" i="107"/>
  <c r="A379" i="107"/>
  <c r="E378" i="107"/>
  <c r="D378" i="107"/>
  <c r="A378" i="107"/>
  <c r="E377" i="107"/>
  <c r="D377" i="107"/>
  <c r="A377" i="107"/>
  <c r="E376" i="107"/>
  <c r="D376" i="107"/>
  <c r="A376" i="107"/>
  <c r="A375" i="107"/>
  <c r="E374" i="107"/>
  <c r="D374" i="107"/>
  <c r="A374" i="107"/>
  <c r="E373" i="107"/>
  <c r="D373" i="107"/>
  <c r="A373" i="107"/>
  <c r="E372" i="107"/>
  <c r="D372" i="107"/>
  <c r="A372" i="107"/>
  <c r="E371" i="107"/>
  <c r="D371" i="107"/>
  <c r="A371" i="107"/>
  <c r="E370" i="107"/>
  <c r="D370" i="107"/>
  <c r="A370" i="107"/>
  <c r="E369" i="107"/>
  <c r="D369" i="107"/>
  <c r="D390" i="107" s="1"/>
  <c r="A369" i="107"/>
  <c r="E368" i="107"/>
  <c r="D368" i="107"/>
  <c r="A368" i="107"/>
  <c r="E367" i="107"/>
  <c r="E390" i="107" s="1"/>
  <c r="D367" i="107"/>
  <c r="A367" i="107"/>
  <c r="E366" i="107"/>
  <c r="D366" i="107"/>
  <c r="G354" i="107"/>
  <c r="F354" i="107"/>
  <c r="C354" i="107"/>
  <c r="B354" i="107"/>
  <c r="E353" i="107"/>
  <c r="D353" i="107"/>
  <c r="A353" i="107"/>
  <c r="E352" i="107"/>
  <c r="D352" i="107"/>
  <c r="A352" i="107"/>
  <c r="E351" i="107"/>
  <c r="D351" i="107"/>
  <c r="A351" i="107"/>
  <c r="E350" i="107"/>
  <c r="D350" i="107"/>
  <c r="A350" i="107"/>
  <c r="E349" i="107"/>
  <c r="D349" i="107"/>
  <c r="A349" i="107"/>
  <c r="E348" i="107"/>
  <c r="D348" i="107"/>
  <c r="A348" i="107"/>
  <c r="E347" i="107"/>
  <c r="D347" i="107"/>
  <c r="A347" i="107"/>
  <c r="E346" i="107"/>
  <c r="D346" i="107"/>
  <c r="A346" i="107"/>
  <c r="E345" i="107"/>
  <c r="D345" i="107"/>
  <c r="A345" i="107"/>
  <c r="E344" i="107"/>
  <c r="D344" i="107"/>
  <c r="A344" i="107"/>
  <c r="E343" i="107"/>
  <c r="D343" i="107"/>
  <c r="A343" i="107"/>
  <c r="E342" i="107"/>
  <c r="D342" i="107"/>
  <c r="A342" i="107"/>
  <c r="E341" i="107"/>
  <c r="D341" i="107"/>
  <c r="A341" i="107"/>
  <c r="E340" i="107"/>
  <c r="D340" i="107"/>
  <c r="A340" i="107"/>
  <c r="A339" i="107"/>
  <c r="E338" i="107"/>
  <c r="D338" i="107"/>
  <c r="A338" i="107"/>
  <c r="E337" i="107"/>
  <c r="D337" i="107"/>
  <c r="A337" i="107"/>
  <c r="E336" i="107"/>
  <c r="D336" i="107"/>
  <c r="A336" i="107"/>
  <c r="E335" i="107"/>
  <c r="D335" i="107"/>
  <c r="A335" i="107"/>
  <c r="E334" i="107"/>
  <c r="D334" i="107"/>
  <c r="A334" i="107"/>
  <c r="E333" i="107"/>
  <c r="D333" i="107"/>
  <c r="A333" i="107"/>
  <c r="E332" i="107"/>
  <c r="D332" i="107"/>
  <c r="A332" i="107"/>
  <c r="E331" i="107"/>
  <c r="E354" i="107" s="1"/>
  <c r="D331" i="107"/>
  <c r="D354" i="107" s="1"/>
  <c r="A331" i="107"/>
  <c r="E330" i="107"/>
  <c r="D330" i="107"/>
  <c r="G318" i="107"/>
  <c r="F318" i="107"/>
  <c r="C318" i="107"/>
  <c r="B318" i="107"/>
  <c r="E317" i="107"/>
  <c r="D317" i="107"/>
  <c r="A317" i="107"/>
  <c r="E316" i="107"/>
  <c r="D316" i="107"/>
  <c r="A316" i="107"/>
  <c r="E315" i="107"/>
  <c r="D315" i="107"/>
  <c r="A315" i="107"/>
  <c r="E314" i="107"/>
  <c r="D314" i="107"/>
  <c r="A314" i="107"/>
  <c r="E313" i="107"/>
  <c r="D313" i="107"/>
  <c r="A313" i="107"/>
  <c r="E312" i="107"/>
  <c r="D312" i="107"/>
  <c r="A312" i="107"/>
  <c r="E311" i="107"/>
  <c r="D311" i="107"/>
  <c r="A311" i="107"/>
  <c r="E310" i="107"/>
  <c r="D310" i="107"/>
  <c r="A310" i="107"/>
  <c r="E309" i="107"/>
  <c r="D309" i="107"/>
  <c r="A309" i="107"/>
  <c r="E308" i="107"/>
  <c r="D308" i="107"/>
  <c r="A308" i="107"/>
  <c r="E307" i="107"/>
  <c r="D307" i="107"/>
  <c r="A307" i="107"/>
  <c r="E306" i="107"/>
  <c r="D306" i="107"/>
  <c r="A306" i="107"/>
  <c r="E305" i="107"/>
  <c r="D305" i="107"/>
  <c r="A305" i="107"/>
  <c r="E304" i="107"/>
  <c r="D304" i="107"/>
  <c r="A304" i="107"/>
  <c r="A303" i="107"/>
  <c r="E302" i="107"/>
  <c r="D302" i="107"/>
  <c r="A302" i="107"/>
  <c r="E301" i="107"/>
  <c r="D301" i="107"/>
  <c r="A301" i="107"/>
  <c r="E300" i="107"/>
  <c r="D300" i="107"/>
  <c r="A300" i="107"/>
  <c r="E299" i="107"/>
  <c r="D299" i="107"/>
  <c r="A299" i="107"/>
  <c r="E298" i="107"/>
  <c r="D298" i="107"/>
  <c r="A298" i="107"/>
  <c r="E297" i="107"/>
  <c r="D297" i="107"/>
  <c r="D318" i="107" s="1"/>
  <c r="A297" i="107"/>
  <c r="E296" i="107"/>
  <c r="D296" i="107"/>
  <c r="A296" i="107"/>
  <c r="E295" i="107"/>
  <c r="E318" i="107" s="1"/>
  <c r="D295" i="107"/>
  <c r="A295" i="107"/>
  <c r="E294" i="107"/>
  <c r="D294" i="107"/>
  <c r="G282" i="107"/>
  <c r="F282" i="107"/>
  <c r="C282" i="107"/>
  <c r="B282" i="107"/>
  <c r="E281" i="107"/>
  <c r="D281" i="107"/>
  <c r="A281" i="107"/>
  <c r="E280" i="107"/>
  <c r="D280" i="107"/>
  <c r="A280" i="107"/>
  <c r="E279" i="107"/>
  <c r="D279" i="107"/>
  <c r="A279" i="107"/>
  <c r="E278" i="107"/>
  <c r="D278" i="107"/>
  <c r="A278" i="107"/>
  <c r="E277" i="107"/>
  <c r="D277" i="107"/>
  <c r="A277" i="107"/>
  <c r="E276" i="107"/>
  <c r="D276" i="107"/>
  <c r="A276" i="107"/>
  <c r="E275" i="107"/>
  <c r="D275" i="107"/>
  <c r="A275" i="107"/>
  <c r="E274" i="107"/>
  <c r="D274" i="107"/>
  <c r="A274" i="107"/>
  <c r="E273" i="107"/>
  <c r="D273" i="107"/>
  <c r="A273" i="107"/>
  <c r="E272" i="107"/>
  <c r="D272" i="107"/>
  <c r="A272" i="107"/>
  <c r="E271" i="107"/>
  <c r="D271" i="107"/>
  <c r="A271" i="107"/>
  <c r="E270" i="107"/>
  <c r="D270" i="107"/>
  <c r="A270" i="107"/>
  <c r="E269" i="107"/>
  <c r="D269" i="107"/>
  <c r="A269" i="107"/>
  <c r="E268" i="107"/>
  <c r="D268" i="107"/>
  <c r="A268" i="107"/>
  <c r="A267" i="107"/>
  <c r="E266" i="107"/>
  <c r="D266" i="107"/>
  <c r="A266" i="107"/>
  <c r="E265" i="107"/>
  <c r="D265" i="107"/>
  <c r="A265" i="107"/>
  <c r="E264" i="107"/>
  <c r="D264" i="107"/>
  <c r="A264" i="107"/>
  <c r="E263" i="107"/>
  <c r="D263" i="107"/>
  <c r="A263" i="107"/>
  <c r="E262" i="107"/>
  <c r="D262" i="107"/>
  <c r="A262" i="107"/>
  <c r="E261" i="107"/>
  <c r="D261" i="107"/>
  <c r="A261" i="107"/>
  <c r="E260" i="107"/>
  <c r="D260" i="107"/>
  <c r="A260" i="107"/>
  <c r="E259" i="107"/>
  <c r="E282" i="107" s="1"/>
  <c r="D259" i="107"/>
  <c r="D282" i="107" s="1"/>
  <c r="A259" i="107"/>
  <c r="E258" i="107"/>
  <c r="D258" i="107"/>
  <c r="G246" i="107"/>
  <c r="F246" i="107"/>
  <c r="C246" i="107"/>
  <c r="B246" i="107"/>
  <c r="E245" i="107"/>
  <c r="D245" i="107"/>
  <c r="A245" i="107"/>
  <c r="E244" i="107"/>
  <c r="D244" i="107"/>
  <c r="A244" i="107"/>
  <c r="E243" i="107"/>
  <c r="D243" i="107"/>
  <c r="A243" i="107"/>
  <c r="E242" i="107"/>
  <c r="D242" i="107"/>
  <c r="A242" i="107"/>
  <c r="E241" i="107"/>
  <c r="D241" i="107"/>
  <c r="A241" i="107"/>
  <c r="E240" i="107"/>
  <c r="D240" i="107"/>
  <c r="A240" i="107"/>
  <c r="E239" i="107"/>
  <c r="D239" i="107"/>
  <c r="A239" i="107"/>
  <c r="E238" i="107"/>
  <c r="D238" i="107"/>
  <c r="A238" i="107"/>
  <c r="E237" i="107"/>
  <c r="D237" i="107"/>
  <c r="A237" i="107"/>
  <c r="E236" i="107"/>
  <c r="D236" i="107"/>
  <c r="A236" i="107"/>
  <c r="E235" i="107"/>
  <c r="D235" i="107"/>
  <c r="A235" i="107"/>
  <c r="E234" i="107"/>
  <c r="D234" i="107"/>
  <c r="A234" i="107"/>
  <c r="E233" i="107"/>
  <c r="D233" i="107"/>
  <c r="A233" i="107"/>
  <c r="E232" i="107"/>
  <c r="D232" i="107"/>
  <c r="A232" i="107"/>
  <c r="A231" i="107"/>
  <c r="E230" i="107"/>
  <c r="D230" i="107"/>
  <c r="A230" i="107"/>
  <c r="E229" i="107"/>
  <c r="D229" i="107"/>
  <c r="A229" i="107"/>
  <c r="E228" i="107"/>
  <c r="D228" i="107"/>
  <c r="A228" i="107"/>
  <c r="E227" i="107"/>
  <c r="D227" i="107"/>
  <c r="A227" i="107"/>
  <c r="E226" i="107"/>
  <c r="D226" i="107"/>
  <c r="A226" i="107"/>
  <c r="E225" i="107"/>
  <c r="D225" i="107"/>
  <c r="D246" i="107" s="1"/>
  <c r="A225" i="107"/>
  <c r="E224" i="107"/>
  <c r="D224" i="107"/>
  <c r="A224" i="107"/>
  <c r="E223" i="107"/>
  <c r="E246" i="107" s="1"/>
  <c r="D223" i="107"/>
  <c r="A223" i="107"/>
  <c r="E222" i="107"/>
  <c r="D222" i="107"/>
  <c r="G210" i="107"/>
  <c r="F210" i="107"/>
  <c r="C210" i="107"/>
  <c r="B210" i="107"/>
  <c r="E209" i="107"/>
  <c r="D209" i="107"/>
  <c r="A209" i="107"/>
  <c r="E208" i="107"/>
  <c r="D208" i="107"/>
  <c r="A208" i="107"/>
  <c r="E207" i="107"/>
  <c r="D207" i="107"/>
  <c r="A207" i="107"/>
  <c r="E206" i="107"/>
  <c r="D206" i="107"/>
  <c r="A206" i="107"/>
  <c r="E205" i="107"/>
  <c r="D205" i="107"/>
  <c r="A205" i="107"/>
  <c r="E204" i="107"/>
  <c r="D204" i="107"/>
  <c r="A204" i="107"/>
  <c r="E203" i="107"/>
  <c r="D203" i="107"/>
  <c r="A203" i="107"/>
  <c r="E202" i="107"/>
  <c r="D202" i="107"/>
  <c r="A202" i="107"/>
  <c r="E201" i="107"/>
  <c r="D201" i="107"/>
  <c r="A201" i="107"/>
  <c r="E200" i="107"/>
  <c r="D200" i="107"/>
  <c r="A200" i="107"/>
  <c r="E199" i="107"/>
  <c r="D199" i="107"/>
  <c r="A199" i="107"/>
  <c r="E198" i="107"/>
  <c r="D198" i="107"/>
  <c r="A198" i="107"/>
  <c r="E197" i="107"/>
  <c r="D197" i="107"/>
  <c r="A197" i="107"/>
  <c r="E196" i="107"/>
  <c r="D196" i="107"/>
  <c r="A196" i="107"/>
  <c r="A195" i="107"/>
  <c r="E194" i="107"/>
  <c r="D194" i="107"/>
  <c r="A194" i="107"/>
  <c r="E193" i="107"/>
  <c r="D193" i="107"/>
  <c r="A193" i="107"/>
  <c r="E192" i="107"/>
  <c r="D192" i="107"/>
  <c r="A192" i="107"/>
  <c r="E191" i="107"/>
  <c r="D191" i="107"/>
  <c r="A191" i="107"/>
  <c r="E190" i="107"/>
  <c r="D190" i="107"/>
  <c r="A190" i="107"/>
  <c r="E189" i="107"/>
  <c r="D189" i="107"/>
  <c r="A189" i="107"/>
  <c r="E188" i="107"/>
  <c r="D188" i="107"/>
  <c r="A188" i="107"/>
  <c r="E187" i="107"/>
  <c r="E210" i="107" s="1"/>
  <c r="D187" i="107"/>
  <c r="D210" i="107" s="1"/>
  <c r="A187" i="107"/>
  <c r="E186" i="107"/>
  <c r="D186" i="107"/>
  <c r="G174" i="107"/>
  <c r="F174" i="107"/>
  <c r="C174" i="107"/>
  <c r="B174" i="107"/>
  <c r="E173" i="107"/>
  <c r="D173" i="107"/>
  <c r="A173" i="107"/>
  <c r="E172" i="107"/>
  <c r="D172" i="107"/>
  <c r="A172" i="107"/>
  <c r="E171" i="107"/>
  <c r="D171" i="107"/>
  <c r="A171" i="107"/>
  <c r="E170" i="107"/>
  <c r="D170" i="107"/>
  <c r="A170" i="107"/>
  <c r="E169" i="107"/>
  <c r="D169" i="107"/>
  <c r="A169" i="107"/>
  <c r="E168" i="107"/>
  <c r="D168" i="107"/>
  <c r="A168" i="107"/>
  <c r="E167" i="107"/>
  <c r="D167" i="107"/>
  <c r="A167" i="107"/>
  <c r="E166" i="107"/>
  <c r="D166" i="107"/>
  <c r="A166" i="107"/>
  <c r="E165" i="107"/>
  <c r="D165" i="107"/>
  <c r="A165" i="107"/>
  <c r="E164" i="107"/>
  <c r="D164" i="107"/>
  <c r="A164" i="107"/>
  <c r="A163" i="107"/>
  <c r="E162" i="107"/>
  <c r="D162" i="107"/>
  <c r="A162" i="107"/>
  <c r="E161" i="107"/>
  <c r="D161" i="107"/>
  <c r="A161" i="107"/>
  <c r="E160" i="107"/>
  <c r="D160" i="107"/>
  <c r="A160" i="107"/>
  <c r="A159" i="107"/>
  <c r="E158" i="107"/>
  <c r="D158" i="107"/>
  <c r="A158" i="107"/>
  <c r="E157" i="107"/>
  <c r="D157" i="107"/>
  <c r="A157" i="107"/>
  <c r="E156" i="107"/>
  <c r="D156" i="107"/>
  <c r="A156" i="107"/>
  <c r="E155" i="107"/>
  <c r="D155" i="107"/>
  <c r="D174" i="107" s="1"/>
  <c r="A155" i="107"/>
  <c r="E154" i="107"/>
  <c r="D154" i="107"/>
  <c r="A154" i="107"/>
  <c r="E153" i="107"/>
  <c r="D153" i="107"/>
  <c r="A153" i="107"/>
  <c r="E152" i="107"/>
  <c r="D152" i="107"/>
  <c r="A152" i="107"/>
  <c r="E151" i="107"/>
  <c r="E174" i="107" s="1"/>
  <c r="D151" i="107"/>
  <c r="A151" i="107"/>
  <c r="E150" i="107"/>
  <c r="D150" i="107"/>
  <c r="G138" i="107"/>
  <c r="F138" i="107"/>
  <c r="C138" i="107"/>
  <c r="B138" i="107"/>
  <c r="E137" i="107"/>
  <c r="D137" i="107"/>
  <c r="A137" i="107"/>
  <c r="E136" i="107"/>
  <c r="D136" i="107"/>
  <c r="A136" i="107"/>
  <c r="E135" i="107"/>
  <c r="D135" i="107"/>
  <c r="A135" i="107"/>
  <c r="E134" i="107"/>
  <c r="D134" i="107"/>
  <c r="A134" i="107"/>
  <c r="E133" i="107"/>
  <c r="D133" i="107"/>
  <c r="A133" i="107"/>
  <c r="E132" i="107"/>
  <c r="D132" i="107"/>
  <c r="A132" i="107"/>
  <c r="E131" i="107"/>
  <c r="D131" i="107"/>
  <c r="A131" i="107"/>
  <c r="E130" i="107"/>
  <c r="D130" i="107"/>
  <c r="A130" i="107"/>
  <c r="E129" i="107"/>
  <c r="D129" i="107"/>
  <c r="A129" i="107"/>
  <c r="E128" i="107"/>
  <c r="D128" i="107"/>
  <c r="A128" i="107"/>
  <c r="A127" i="107"/>
  <c r="E126" i="107"/>
  <c r="D126" i="107"/>
  <c r="A126" i="107"/>
  <c r="E125" i="107"/>
  <c r="D125" i="107"/>
  <c r="A125" i="107"/>
  <c r="E124" i="107"/>
  <c r="D124" i="107"/>
  <c r="A124" i="107"/>
  <c r="A123" i="107"/>
  <c r="E122" i="107"/>
  <c r="D122" i="107"/>
  <c r="A122" i="107"/>
  <c r="E121" i="107"/>
  <c r="D121" i="107"/>
  <c r="A121" i="107"/>
  <c r="E120" i="107"/>
  <c r="D120" i="107"/>
  <c r="A120" i="107"/>
  <c r="E119" i="107"/>
  <c r="D119" i="107"/>
  <c r="A119" i="107"/>
  <c r="E118" i="107"/>
  <c r="D118" i="107"/>
  <c r="A118" i="107"/>
  <c r="E117" i="107"/>
  <c r="D117" i="107"/>
  <c r="A117" i="107"/>
  <c r="E116" i="107"/>
  <c r="E138" i="107" s="1"/>
  <c r="D116" i="107"/>
  <c r="D138" i="107" s="1"/>
  <c r="A116" i="107"/>
  <c r="A115" i="107"/>
  <c r="E114" i="107"/>
  <c r="D114" i="107"/>
  <c r="G102" i="107"/>
  <c r="F102" i="107"/>
  <c r="C102" i="107"/>
  <c r="B102" i="107"/>
  <c r="E101" i="107"/>
  <c r="D101" i="107"/>
  <c r="A101" i="107"/>
  <c r="E100" i="107"/>
  <c r="D100" i="107"/>
  <c r="A100" i="107"/>
  <c r="E99" i="107"/>
  <c r="D99" i="107"/>
  <c r="A99" i="107"/>
  <c r="E98" i="107"/>
  <c r="D98" i="107"/>
  <c r="A98" i="107"/>
  <c r="E97" i="107"/>
  <c r="D97" i="107"/>
  <c r="A97" i="107"/>
  <c r="E96" i="107"/>
  <c r="D96" i="107"/>
  <c r="A96" i="107"/>
  <c r="E95" i="107"/>
  <c r="D95" i="107"/>
  <c r="A95" i="107"/>
  <c r="E94" i="107"/>
  <c r="D94" i="107"/>
  <c r="A94" i="107"/>
  <c r="E93" i="107"/>
  <c r="D93" i="107"/>
  <c r="A93" i="107"/>
  <c r="E92" i="107"/>
  <c r="D92" i="107"/>
  <c r="A92" i="107"/>
  <c r="A91" i="107"/>
  <c r="E90" i="107"/>
  <c r="D90" i="107"/>
  <c r="A90" i="107"/>
  <c r="E89" i="107"/>
  <c r="D89" i="107"/>
  <c r="A89" i="107"/>
  <c r="E88" i="107"/>
  <c r="D88" i="107"/>
  <c r="A88" i="107"/>
  <c r="A87" i="107"/>
  <c r="E86" i="107"/>
  <c r="D86" i="107"/>
  <c r="A86" i="107"/>
  <c r="E85" i="107"/>
  <c r="D85" i="107"/>
  <c r="A85" i="107"/>
  <c r="E84" i="107"/>
  <c r="D84" i="107"/>
  <c r="A84" i="107"/>
  <c r="E83" i="107"/>
  <c r="D83" i="107"/>
  <c r="A83" i="107"/>
  <c r="E82" i="107"/>
  <c r="D82" i="107"/>
  <c r="A82" i="107"/>
  <c r="E81" i="107"/>
  <c r="D81" i="107"/>
  <c r="A81" i="107"/>
  <c r="E80" i="107"/>
  <c r="D80" i="107"/>
  <c r="A80" i="107"/>
  <c r="E79" i="107"/>
  <c r="E102" i="107" s="1"/>
  <c r="D79" i="107"/>
  <c r="D102" i="107" s="1"/>
  <c r="A79" i="107"/>
  <c r="E78" i="107"/>
  <c r="D78" i="107"/>
  <c r="G66" i="107"/>
  <c r="F66" i="107"/>
  <c r="C66" i="107"/>
  <c r="B66" i="107"/>
  <c r="E65" i="107"/>
  <c r="D65" i="107"/>
  <c r="A65" i="107"/>
  <c r="E64" i="107"/>
  <c r="D64" i="107"/>
  <c r="A64" i="107"/>
  <c r="E63" i="107"/>
  <c r="D63" i="107"/>
  <c r="A63" i="107"/>
  <c r="E62" i="107"/>
  <c r="D62" i="107"/>
  <c r="A62" i="107"/>
  <c r="E61" i="107"/>
  <c r="D61" i="107"/>
  <c r="A61" i="107"/>
  <c r="E60" i="107"/>
  <c r="D60" i="107"/>
  <c r="A60" i="107"/>
  <c r="E59" i="107"/>
  <c r="D59" i="107"/>
  <c r="A59" i="107"/>
  <c r="E58" i="107"/>
  <c r="D58" i="107"/>
  <c r="A58" i="107"/>
  <c r="E57" i="107"/>
  <c r="D57" i="107"/>
  <c r="A57" i="107"/>
  <c r="E56" i="107"/>
  <c r="D56" i="107"/>
  <c r="A56" i="107"/>
  <c r="A55" i="107"/>
  <c r="E54" i="107"/>
  <c r="D54" i="107"/>
  <c r="A54" i="107"/>
  <c r="E53" i="107"/>
  <c r="D53" i="107"/>
  <c r="A53" i="107"/>
  <c r="E52" i="107"/>
  <c r="D52" i="107"/>
  <c r="A52" i="107"/>
  <c r="A51" i="107"/>
  <c r="E50" i="107"/>
  <c r="D50" i="107"/>
  <c r="A50" i="107"/>
  <c r="E49" i="107"/>
  <c r="D49" i="107"/>
  <c r="A49" i="107"/>
  <c r="E48" i="107"/>
  <c r="D48" i="107"/>
  <c r="A48" i="107"/>
  <c r="E47" i="107"/>
  <c r="D47" i="107"/>
  <c r="A47" i="107"/>
  <c r="E46" i="107"/>
  <c r="E66" i="107" s="1"/>
  <c r="D46" i="107"/>
  <c r="A46" i="107"/>
  <c r="E45" i="107"/>
  <c r="D45" i="107"/>
  <c r="A45" i="107"/>
  <c r="E44" i="107"/>
  <c r="D44" i="107"/>
  <c r="A44" i="107"/>
  <c r="E43" i="107"/>
  <c r="D43" i="107"/>
  <c r="D66" i="107" s="1"/>
  <c r="A43" i="107"/>
  <c r="E42" i="107"/>
  <c r="D42" i="107"/>
  <c r="G30" i="107"/>
  <c r="F30" i="107"/>
  <c r="C30" i="107"/>
  <c r="B30" i="107"/>
  <c r="R29" i="107"/>
  <c r="E29" i="107"/>
  <c r="D29" i="107"/>
  <c r="R28" i="107"/>
  <c r="E28" i="107"/>
  <c r="D28" i="107"/>
  <c r="R27" i="107"/>
  <c r="E27" i="107"/>
  <c r="D27" i="107"/>
  <c r="R26" i="107"/>
  <c r="E26" i="107"/>
  <c r="D26" i="107"/>
  <c r="R25" i="107"/>
  <c r="E25" i="107"/>
  <c r="D25" i="107"/>
  <c r="R24" i="107"/>
  <c r="E24" i="107"/>
  <c r="D24" i="107"/>
  <c r="R23" i="107"/>
  <c r="E23" i="107"/>
  <c r="D23" i="107"/>
  <c r="R22" i="107"/>
  <c r="E22" i="107"/>
  <c r="D22" i="107"/>
  <c r="R21" i="107"/>
  <c r="E21" i="107"/>
  <c r="D21" i="107"/>
  <c r="R20" i="107"/>
  <c r="E20" i="107"/>
  <c r="D20" i="107"/>
  <c r="R19" i="107"/>
  <c r="R18" i="107"/>
  <c r="E18" i="107"/>
  <c r="D18" i="107"/>
  <c r="R17" i="107"/>
  <c r="E17" i="107"/>
  <c r="D17" i="107"/>
  <c r="R16" i="107"/>
  <c r="E16" i="107"/>
  <c r="D16" i="107"/>
  <c r="R15" i="107"/>
  <c r="R14" i="107"/>
  <c r="E14" i="107"/>
  <c r="D14" i="107"/>
  <c r="R13" i="107"/>
  <c r="E13" i="107"/>
  <c r="D13" i="107"/>
  <c r="R12" i="107"/>
  <c r="E12" i="107"/>
  <c r="D12" i="107"/>
  <c r="R11" i="107"/>
  <c r="E11" i="107"/>
  <c r="D11" i="107"/>
  <c r="R10" i="107"/>
  <c r="E10" i="107"/>
  <c r="D10" i="107"/>
  <c r="R9" i="107"/>
  <c r="E9" i="107"/>
  <c r="D9" i="107"/>
  <c r="R8" i="107"/>
  <c r="E8" i="107"/>
  <c r="D8" i="107"/>
  <c r="V7" i="107"/>
  <c r="U7" i="107"/>
  <c r="R7" i="107"/>
  <c r="E7" i="107"/>
  <c r="D7" i="107"/>
  <c r="V6" i="107"/>
  <c r="U6" i="107"/>
  <c r="E6" i="107"/>
  <c r="D6" i="107"/>
  <c r="L176" i="106"/>
  <c r="K176" i="106"/>
  <c r="J176" i="106"/>
  <c r="I176" i="106"/>
  <c r="H176" i="106"/>
  <c r="G176" i="106"/>
  <c r="F176" i="106"/>
  <c r="E176" i="106"/>
  <c r="B176" i="106" s="1"/>
  <c r="D176" i="106"/>
  <c r="C176" i="106"/>
  <c r="B175" i="106"/>
  <c r="B174" i="106"/>
  <c r="B173" i="106"/>
  <c r="B172" i="106"/>
  <c r="B171" i="106"/>
  <c r="B170" i="106"/>
  <c r="B169" i="106"/>
  <c r="B168" i="106"/>
  <c r="B167" i="106"/>
  <c r="B166" i="106"/>
  <c r="B165" i="106"/>
  <c r="B164" i="106"/>
  <c r="B163" i="106"/>
  <c r="G159" i="106"/>
  <c r="G44" i="106" s="1"/>
  <c r="E159" i="106"/>
  <c r="L157" i="106"/>
  <c r="L159" i="106" s="1"/>
  <c r="L44" i="106" s="1"/>
  <c r="K157" i="106"/>
  <c r="K159" i="106" s="1"/>
  <c r="K44" i="106" s="1"/>
  <c r="J157" i="106"/>
  <c r="J159" i="106" s="1"/>
  <c r="J44" i="106" s="1"/>
  <c r="I157" i="106"/>
  <c r="I159" i="106" s="1"/>
  <c r="I44" i="106" s="1"/>
  <c r="H157" i="106"/>
  <c r="H159" i="106" s="1"/>
  <c r="H44" i="106" s="1"/>
  <c r="G157" i="106"/>
  <c r="F157" i="106"/>
  <c r="F159" i="106" s="1"/>
  <c r="F44" i="106" s="1"/>
  <c r="E157" i="106"/>
  <c r="D157" i="106"/>
  <c r="D159" i="106" s="1"/>
  <c r="D44" i="106" s="1"/>
  <c r="C157" i="106"/>
  <c r="C159" i="106" s="1"/>
  <c r="C44" i="106" s="1"/>
  <c r="B157" i="106"/>
  <c r="B159" i="106" s="1"/>
  <c r="B156" i="106"/>
  <c r="B155" i="106"/>
  <c r="B154" i="106"/>
  <c r="B153" i="106"/>
  <c r="B152" i="106"/>
  <c r="B151" i="106"/>
  <c r="B150" i="106"/>
  <c r="B149" i="106"/>
  <c r="B148" i="106"/>
  <c r="B147" i="106"/>
  <c r="B146" i="106"/>
  <c r="B145" i="106"/>
  <c r="B144" i="106"/>
  <c r="L139" i="106"/>
  <c r="K139" i="106"/>
  <c r="K64" i="106" s="1"/>
  <c r="J139" i="106"/>
  <c r="J64" i="106" s="1"/>
  <c r="I139" i="106"/>
  <c r="H139" i="106"/>
  <c r="G139" i="106"/>
  <c r="F139" i="106"/>
  <c r="E139" i="106"/>
  <c r="D139" i="106"/>
  <c r="C139" i="106"/>
  <c r="C64" i="106" s="1"/>
  <c r="B64" i="106" s="1"/>
  <c r="B139" i="106"/>
  <c r="B138" i="106"/>
  <c r="B137" i="106"/>
  <c r="B136" i="106"/>
  <c r="B135" i="106"/>
  <c r="B134" i="106"/>
  <c r="B133" i="106"/>
  <c r="B132" i="106"/>
  <c r="B131" i="106"/>
  <c r="B130" i="106"/>
  <c r="B129" i="106"/>
  <c r="B128" i="106"/>
  <c r="B127" i="106"/>
  <c r="B126" i="106"/>
  <c r="B125" i="106"/>
  <c r="L122" i="106"/>
  <c r="L51" i="106" s="1"/>
  <c r="K122" i="106"/>
  <c r="K51" i="106" s="1"/>
  <c r="J122" i="106"/>
  <c r="I122" i="106"/>
  <c r="H122" i="106"/>
  <c r="G122" i="106"/>
  <c r="F122" i="106"/>
  <c r="E122" i="106"/>
  <c r="D122" i="106"/>
  <c r="D51" i="106" s="1"/>
  <c r="C122" i="106"/>
  <c r="C51" i="106" s="1"/>
  <c r="B121" i="106"/>
  <c r="B120" i="106"/>
  <c r="B119" i="106"/>
  <c r="B118" i="106"/>
  <c r="B117" i="106"/>
  <c r="B116" i="106"/>
  <c r="B115" i="106"/>
  <c r="B114" i="106"/>
  <c r="L111" i="106"/>
  <c r="L42" i="106" s="1"/>
  <c r="K111" i="106"/>
  <c r="J111" i="106"/>
  <c r="I111" i="106"/>
  <c r="H111" i="106"/>
  <c r="G111" i="106"/>
  <c r="G42" i="106" s="1"/>
  <c r="F111" i="106"/>
  <c r="F42" i="106" s="1"/>
  <c r="E111" i="106"/>
  <c r="D111" i="106"/>
  <c r="B111" i="106" s="1"/>
  <c r="C111" i="106"/>
  <c r="B110" i="106"/>
  <c r="B109" i="106"/>
  <c r="B108" i="106"/>
  <c r="B107" i="106"/>
  <c r="B106" i="106"/>
  <c r="B105" i="106"/>
  <c r="B104" i="106"/>
  <c r="B103" i="106"/>
  <c r="B102" i="106"/>
  <c r="B101" i="106"/>
  <c r="B100" i="106"/>
  <c r="B99" i="106"/>
  <c r="B98" i="106"/>
  <c r="B97" i="106"/>
  <c r="B96" i="106"/>
  <c r="B95" i="106"/>
  <c r="B94" i="106"/>
  <c r="B93" i="106"/>
  <c r="B92" i="106"/>
  <c r="B91" i="106"/>
  <c r="B90" i="106"/>
  <c r="B89" i="106"/>
  <c r="B88" i="106"/>
  <c r="B87" i="106"/>
  <c r="B86" i="106"/>
  <c r="B85" i="106"/>
  <c r="B84" i="106"/>
  <c r="B83" i="106"/>
  <c r="B82" i="106"/>
  <c r="B81" i="106"/>
  <c r="B80" i="106"/>
  <c r="L77" i="106"/>
  <c r="K77" i="106"/>
  <c r="J77" i="106"/>
  <c r="I77" i="106"/>
  <c r="H77" i="106"/>
  <c r="H41" i="106" s="1"/>
  <c r="G77" i="106"/>
  <c r="F77" i="106"/>
  <c r="F41" i="106" s="1"/>
  <c r="E77" i="106"/>
  <c r="D77" i="106"/>
  <c r="B77" i="106" s="1"/>
  <c r="C77" i="106"/>
  <c r="B76" i="106"/>
  <c r="B75" i="106"/>
  <c r="B72" i="106"/>
  <c r="B71" i="106"/>
  <c r="L70" i="106"/>
  <c r="K70" i="106"/>
  <c r="J70" i="106"/>
  <c r="I70" i="106"/>
  <c r="H70" i="106"/>
  <c r="G70" i="106"/>
  <c r="F70" i="106"/>
  <c r="E70" i="106"/>
  <c r="D70" i="106"/>
  <c r="C70" i="106"/>
  <c r="B70" i="106" s="1"/>
  <c r="B69" i="106"/>
  <c r="B68" i="106"/>
  <c r="L64" i="106"/>
  <c r="I64" i="106"/>
  <c r="H64" i="106"/>
  <c r="G64" i="106"/>
  <c r="F64" i="106"/>
  <c r="E64" i="106"/>
  <c r="D64" i="106"/>
  <c r="B57" i="106"/>
  <c r="B55" i="106"/>
  <c r="J51" i="106"/>
  <c r="I51" i="106"/>
  <c r="H51" i="106"/>
  <c r="G51" i="106"/>
  <c r="F51" i="106"/>
  <c r="E51" i="106"/>
  <c r="B48" i="106"/>
  <c r="L47" i="106"/>
  <c r="K47" i="106"/>
  <c r="J47" i="106"/>
  <c r="I47" i="106"/>
  <c r="H47" i="106"/>
  <c r="G47" i="106"/>
  <c r="F47" i="106"/>
  <c r="E47" i="106"/>
  <c r="B47" i="106" s="1"/>
  <c r="D47" i="106"/>
  <c r="C47" i="106"/>
  <c r="B46" i="106"/>
  <c r="B45" i="106"/>
  <c r="E44" i="106"/>
  <c r="B43" i="106"/>
  <c r="K42" i="106"/>
  <c r="J42" i="106"/>
  <c r="I42" i="106"/>
  <c r="H42" i="106"/>
  <c r="E42" i="106"/>
  <c r="C42" i="106"/>
  <c r="L41" i="106"/>
  <c r="K41" i="106"/>
  <c r="K49" i="106" s="1"/>
  <c r="K53" i="106" s="1"/>
  <c r="K59" i="106" s="1"/>
  <c r="J41" i="106"/>
  <c r="I41" i="106"/>
  <c r="G41" i="106"/>
  <c r="E41" i="106"/>
  <c r="D41" i="106"/>
  <c r="C41" i="106"/>
  <c r="C49" i="106" s="1"/>
  <c r="B36" i="106"/>
  <c r="B35" i="106"/>
  <c r="L33" i="106"/>
  <c r="K33" i="106"/>
  <c r="J33" i="106"/>
  <c r="I33" i="106"/>
  <c r="H33" i="106"/>
  <c r="G33" i="106"/>
  <c r="F33" i="106"/>
  <c r="E33" i="106"/>
  <c r="B33" i="106" s="1"/>
  <c r="D33" i="106"/>
  <c r="C33" i="106"/>
  <c r="B32" i="106"/>
  <c r="B31" i="106"/>
  <c r="B30" i="106"/>
  <c r="B29" i="106"/>
  <c r="B28" i="106"/>
  <c r="B27" i="106"/>
  <c r="L25" i="106"/>
  <c r="K25" i="106"/>
  <c r="J25" i="106"/>
  <c r="I25" i="106"/>
  <c r="H25" i="106"/>
  <c r="G25" i="106"/>
  <c r="F25" i="106"/>
  <c r="B25" i="106" s="1"/>
  <c r="E25" i="106"/>
  <c r="D25" i="106"/>
  <c r="C25" i="106"/>
  <c r="B24" i="106"/>
  <c r="B23" i="106"/>
  <c r="B22" i="106"/>
  <c r="B21" i="106"/>
  <c r="B20" i="106"/>
  <c r="B19" i="106"/>
  <c r="L17" i="106"/>
  <c r="K17" i="106"/>
  <c r="J17" i="106"/>
  <c r="J49" i="106" s="1"/>
  <c r="J53" i="106" s="1"/>
  <c r="J59" i="106" s="1"/>
  <c r="I17" i="106"/>
  <c r="I49" i="106" s="1"/>
  <c r="I53" i="106" s="1"/>
  <c r="I59" i="106" s="1"/>
  <c r="H17" i="106"/>
  <c r="H49" i="106" s="1"/>
  <c r="H53" i="106" s="1"/>
  <c r="H59" i="106" s="1"/>
  <c r="G17" i="106"/>
  <c r="G49" i="106" s="1"/>
  <c r="G53" i="106" s="1"/>
  <c r="G59" i="106" s="1"/>
  <c r="F17" i="106"/>
  <c r="E17" i="106"/>
  <c r="E49" i="106" s="1"/>
  <c r="E53" i="106" s="1"/>
  <c r="E59" i="106" s="1"/>
  <c r="D17" i="106"/>
  <c r="C17" i="106"/>
  <c r="B16" i="106"/>
  <c r="B15" i="106"/>
  <c r="B14" i="106"/>
  <c r="B13" i="106"/>
  <c r="B12" i="106"/>
  <c r="B11" i="106"/>
  <c r="B10" i="106"/>
  <c r="B9" i="106"/>
  <c r="B8" i="106"/>
  <c r="B7" i="106"/>
  <c r="B6" i="106"/>
  <c r="B5" i="106"/>
  <c r="D30" i="107" l="1"/>
  <c r="E30" i="107"/>
  <c r="T26" i="107"/>
  <c r="V26" i="107" s="1"/>
  <c r="W17" i="107"/>
  <c r="W29" i="107"/>
  <c r="W12" i="107"/>
  <c r="T29" i="107"/>
  <c r="V29" i="107" s="1"/>
  <c r="T13" i="107"/>
  <c r="V13" i="107" s="1"/>
  <c r="W16" i="107"/>
  <c r="S25" i="107"/>
  <c r="U25" i="107" s="1"/>
  <c r="W23" i="107"/>
  <c r="T8" i="107"/>
  <c r="V8" i="107" s="1"/>
  <c r="W11" i="107"/>
  <c r="S16" i="107"/>
  <c r="U16" i="107" s="1"/>
  <c r="T21" i="107"/>
  <c r="V21" i="107" s="1"/>
  <c r="W28" i="107"/>
  <c r="T25" i="107"/>
  <c r="V25" i="107" s="1"/>
  <c r="W13" i="107"/>
  <c r="T9" i="107"/>
  <c r="V9" i="107" s="1"/>
  <c r="W21" i="107"/>
  <c r="S9" i="107"/>
  <c r="U9" i="107" s="1"/>
  <c r="X17" i="107"/>
  <c r="S11" i="107"/>
  <c r="U11" i="107" s="1"/>
  <c r="T12" i="107"/>
  <c r="V12" i="107" s="1"/>
  <c r="T16" i="107"/>
  <c r="V16" i="107" s="1"/>
  <c r="W20" i="107"/>
  <c r="T28" i="107"/>
  <c r="V28" i="107" s="1"/>
  <c r="X12" i="107"/>
  <c r="X16" i="107"/>
  <c r="T20" i="107"/>
  <c r="V20" i="107" s="1"/>
  <c r="S24" i="107"/>
  <c r="U24" i="107" s="1"/>
  <c r="W25" i="107"/>
  <c r="X9" i="107"/>
  <c r="S14" i="107"/>
  <c r="U14" i="107" s="1"/>
  <c r="X18" i="107"/>
  <c r="T22" i="107"/>
  <c r="V22" i="107" s="1"/>
  <c r="T24" i="107"/>
  <c r="V24" i="107" s="1"/>
  <c r="X25" i="107"/>
  <c r="X27" i="107"/>
  <c r="S8" i="107"/>
  <c r="U8" i="107" s="1"/>
  <c r="T11" i="107"/>
  <c r="V11" i="107" s="1"/>
  <c r="W8" i="107"/>
  <c r="X8" i="107"/>
  <c r="T18" i="107"/>
  <c r="V18" i="107" s="1"/>
  <c r="X24" i="107"/>
  <c r="S27" i="107"/>
  <c r="U27" i="107" s="1"/>
  <c r="X29" i="107"/>
  <c r="X10" i="107"/>
  <c r="X11" i="107"/>
  <c r="X13" i="107"/>
  <c r="T17" i="107"/>
  <c r="V17" i="107" s="1"/>
  <c r="X21" i="107"/>
  <c r="S29" i="107"/>
  <c r="U29" i="107" s="1"/>
  <c r="W9" i="107"/>
  <c r="S13" i="107"/>
  <c r="U13" i="107" s="1"/>
  <c r="S17" i="107"/>
  <c r="U17" i="107" s="1"/>
  <c r="S21" i="107"/>
  <c r="U21" i="107" s="1"/>
  <c r="T23" i="107"/>
  <c r="V23" i="107" s="1"/>
  <c r="X26" i="107"/>
  <c r="X20" i="107"/>
  <c r="X28" i="107"/>
  <c r="S10" i="107"/>
  <c r="U10" i="107" s="1"/>
  <c r="W14" i="107"/>
  <c r="S18" i="107"/>
  <c r="U18" i="107" s="1"/>
  <c r="W22" i="107"/>
  <c r="S26" i="107"/>
  <c r="U26" i="107" s="1"/>
  <c r="X14" i="107"/>
  <c r="X22" i="107"/>
  <c r="T10" i="107"/>
  <c r="V10" i="107" s="1"/>
  <c r="S12" i="107"/>
  <c r="U12" i="107" s="1"/>
  <c r="S20" i="107"/>
  <c r="U20" i="107" s="1"/>
  <c r="X23" i="107"/>
  <c r="W24" i="107"/>
  <c r="T27" i="107"/>
  <c r="V27" i="107" s="1"/>
  <c r="S28" i="107"/>
  <c r="U28" i="107" s="1"/>
  <c r="W10" i="107"/>
  <c r="W18" i="107"/>
  <c r="S22" i="107"/>
  <c r="U22" i="107" s="1"/>
  <c r="W26" i="107"/>
  <c r="T14" i="107"/>
  <c r="V14" i="107" s="1"/>
  <c r="S23" i="107"/>
  <c r="U23" i="107" s="1"/>
  <c r="W27" i="107"/>
  <c r="I66" i="106"/>
  <c r="I61" i="106"/>
  <c r="L49" i="106"/>
  <c r="L53" i="106" s="1"/>
  <c r="L59" i="106" s="1"/>
  <c r="B51" i="106"/>
  <c r="H66" i="106"/>
  <c r="H61" i="106"/>
  <c r="K66" i="106"/>
  <c r="K61" i="106"/>
  <c r="C53" i="106"/>
  <c r="B44" i="106"/>
  <c r="D49" i="106"/>
  <c r="D53" i="106" s="1"/>
  <c r="D59" i="106" s="1"/>
  <c r="G66" i="106"/>
  <c r="G61" i="106"/>
  <c r="J61" i="106"/>
  <c r="J66" i="106"/>
  <c r="E66" i="106"/>
  <c r="E61" i="106"/>
  <c r="F49" i="106"/>
  <c r="F53" i="106" s="1"/>
  <c r="F59" i="106" s="1"/>
  <c r="B41" i="106"/>
  <c r="B122" i="106"/>
  <c r="B17" i="106"/>
  <c r="D42" i="106"/>
  <c r="B42" i="106" s="1"/>
  <c r="W30" i="107" l="1"/>
  <c r="U30" i="107"/>
  <c r="V30" i="107"/>
  <c r="X30" i="107"/>
  <c r="T30" i="107"/>
  <c r="S30" i="107"/>
  <c r="D66" i="106"/>
  <c r="D61" i="106"/>
  <c r="B53" i="106"/>
  <c r="C59" i="106"/>
  <c r="L66" i="106"/>
  <c r="L61" i="106"/>
  <c r="B49" i="106"/>
  <c r="F61" i="106"/>
  <c r="F66" i="106"/>
  <c r="B59" i="106" l="1"/>
  <c r="C66" i="106"/>
  <c r="B66" i="106" s="1"/>
  <c r="C61" i="106"/>
  <c r="B61" i="106" l="1"/>
  <c r="D53" i="104" l="1"/>
  <c r="D52" i="104"/>
  <c r="D51" i="104"/>
  <c r="D50" i="104"/>
  <c r="D49" i="104"/>
  <c r="D48" i="104"/>
  <c r="D47" i="104"/>
  <c r="D46" i="104"/>
  <c r="D45" i="104"/>
  <c r="D44" i="104"/>
  <c r="D43" i="104"/>
  <c r="D42" i="104"/>
  <c r="D41" i="104"/>
  <c r="D40" i="104"/>
  <c r="D39" i="104"/>
  <c r="D38" i="104"/>
  <c r="D37" i="104"/>
  <c r="D36" i="104"/>
  <c r="D35" i="104"/>
  <c r="D34" i="104"/>
  <c r="D33" i="104"/>
  <c r="D32" i="104"/>
  <c r="D31" i="104"/>
  <c r="D30" i="104"/>
  <c r="D29" i="104"/>
  <c r="D28" i="104"/>
  <c r="D27" i="104"/>
  <c r="D26" i="104"/>
  <c r="D25" i="104"/>
  <c r="D24" i="104"/>
  <c r="D23" i="104"/>
  <c r="D22" i="104"/>
  <c r="D21" i="104"/>
  <c r="D20" i="104"/>
  <c r="D19" i="104"/>
  <c r="D18" i="104"/>
  <c r="D17" i="104"/>
  <c r="D16" i="104"/>
  <c r="D15" i="104"/>
  <c r="D14" i="104"/>
  <c r="D13" i="104"/>
  <c r="D12" i="104"/>
  <c r="D11" i="104"/>
  <c r="D10" i="104"/>
  <c r="D9" i="104"/>
  <c r="D8" i="104"/>
  <c r="D7" i="104"/>
  <c r="D6" i="104"/>
  <c r="D5" i="104"/>
  <c r="D4" i="104"/>
  <c r="E1" i="104"/>
  <c r="A1" i="98" l="1"/>
  <c r="A1" i="97"/>
  <c r="B1" i="39"/>
  <c r="E1" i="76"/>
  <c r="A1128" i="103"/>
  <c r="A1127" i="103"/>
  <c r="A1126" i="103"/>
  <c r="A1125" i="103"/>
  <c r="A1124" i="103"/>
  <c r="A1123" i="103"/>
  <c r="A1122" i="103"/>
  <c r="A1121" i="103"/>
  <c r="A1120" i="103"/>
  <c r="A1119" i="103"/>
  <c r="A1118" i="103"/>
  <c r="A1117" i="103"/>
  <c r="A1116" i="103"/>
  <c r="A1115" i="103"/>
  <c r="A1114" i="103"/>
  <c r="A1113" i="103"/>
  <c r="A1112" i="103"/>
  <c r="A1111" i="103"/>
  <c r="A1110" i="103"/>
  <c r="A1109" i="103"/>
  <c r="A1108" i="103"/>
  <c r="A1107" i="103"/>
  <c r="A1106" i="103"/>
  <c r="A1093" i="103"/>
  <c r="A1092" i="103"/>
  <c r="A1091" i="103"/>
  <c r="A1090" i="103"/>
  <c r="A1089" i="103"/>
  <c r="A1088" i="103"/>
  <c r="A1087" i="103"/>
  <c r="A1086" i="103"/>
  <c r="A1085" i="103"/>
  <c r="A1084" i="103"/>
  <c r="A1083" i="103"/>
  <c r="A1082" i="103"/>
  <c r="A1081" i="103"/>
  <c r="A1080" i="103"/>
  <c r="A1079" i="103"/>
  <c r="A1078" i="103"/>
  <c r="A1077" i="103"/>
  <c r="A1076" i="103"/>
  <c r="A1075" i="103"/>
  <c r="A1074" i="103"/>
  <c r="A1073" i="103"/>
  <c r="A1072" i="103"/>
  <c r="A1071" i="103"/>
  <c r="A1058" i="103"/>
  <c r="A1057" i="103"/>
  <c r="A1056" i="103"/>
  <c r="A1055" i="103"/>
  <c r="A1054" i="103"/>
  <c r="A1053" i="103"/>
  <c r="A1052" i="103"/>
  <c r="A1051" i="103"/>
  <c r="A1050" i="103"/>
  <c r="A1049" i="103"/>
  <c r="A1048" i="103"/>
  <c r="A1047" i="103"/>
  <c r="A1046" i="103"/>
  <c r="A1045" i="103"/>
  <c r="A1044" i="103"/>
  <c r="A1043" i="103"/>
  <c r="A1042" i="103"/>
  <c r="A1041" i="103"/>
  <c r="A1040" i="103"/>
  <c r="A1039" i="103"/>
  <c r="A1038" i="103"/>
  <c r="A1037" i="103"/>
  <c r="A1036" i="103"/>
  <c r="A1023" i="103"/>
  <c r="A1022" i="103"/>
  <c r="A1021" i="103"/>
  <c r="A1020" i="103"/>
  <c r="A1019" i="103"/>
  <c r="A1018" i="103"/>
  <c r="A1017" i="103"/>
  <c r="A1016" i="103"/>
  <c r="A1015" i="103"/>
  <c r="A1014" i="103"/>
  <c r="A1013" i="103"/>
  <c r="A1012" i="103"/>
  <c r="A1011" i="103"/>
  <c r="A1010" i="103"/>
  <c r="A1009" i="103"/>
  <c r="A1008" i="103"/>
  <c r="A1007" i="103"/>
  <c r="A1006" i="103"/>
  <c r="A1005" i="103"/>
  <c r="A1004" i="103"/>
  <c r="A1003" i="103"/>
  <c r="A1002" i="103"/>
  <c r="A1001" i="103"/>
  <c r="A988" i="103"/>
  <c r="A987" i="103"/>
  <c r="A986" i="103"/>
  <c r="A985" i="103"/>
  <c r="A984" i="103"/>
  <c r="A983" i="103"/>
  <c r="A982" i="103"/>
  <c r="A981" i="103"/>
  <c r="A980" i="103"/>
  <c r="A979" i="103"/>
  <c r="A978" i="103"/>
  <c r="A977" i="103"/>
  <c r="A976" i="103"/>
  <c r="A975" i="103"/>
  <c r="A974" i="103"/>
  <c r="A973" i="103"/>
  <c r="A972" i="103"/>
  <c r="A971" i="103"/>
  <c r="A970" i="103"/>
  <c r="A969" i="103"/>
  <c r="A968" i="103"/>
  <c r="A967" i="103"/>
  <c r="A966" i="103"/>
  <c r="A953" i="103"/>
  <c r="A952" i="103"/>
  <c r="A951" i="103"/>
  <c r="A950" i="103"/>
  <c r="A949" i="103"/>
  <c r="A948" i="103"/>
  <c r="A947" i="103"/>
  <c r="A946" i="103"/>
  <c r="A945" i="103"/>
  <c r="A944" i="103"/>
  <c r="A943" i="103"/>
  <c r="A942" i="103"/>
  <c r="A941" i="103"/>
  <c r="A940" i="103"/>
  <c r="A939" i="103"/>
  <c r="A938" i="103"/>
  <c r="A937" i="103"/>
  <c r="A936" i="103"/>
  <c r="A935" i="103"/>
  <c r="A934" i="103"/>
  <c r="A933" i="103"/>
  <c r="A932" i="103"/>
  <c r="A931" i="103"/>
  <c r="A918" i="103"/>
  <c r="A917" i="103"/>
  <c r="A916" i="103"/>
  <c r="A915" i="103"/>
  <c r="A914" i="103"/>
  <c r="A913" i="103"/>
  <c r="A912" i="103"/>
  <c r="A911" i="103"/>
  <c r="A910" i="103"/>
  <c r="A909" i="103"/>
  <c r="A908" i="103"/>
  <c r="A907" i="103"/>
  <c r="A906" i="103"/>
  <c r="A905" i="103"/>
  <c r="A904" i="103"/>
  <c r="A903" i="103"/>
  <c r="A902" i="103"/>
  <c r="A901" i="103"/>
  <c r="A900" i="103"/>
  <c r="A899" i="103"/>
  <c r="A898" i="103"/>
  <c r="A897" i="103"/>
  <c r="A896" i="103"/>
  <c r="A883" i="103"/>
  <c r="A882" i="103"/>
  <c r="A881" i="103"/>
  <c r="A880" i="103"/>
  <c r="A879" i="103"/>
  <c r="A878" i="103"/>
  <c r="A877" i="103"/>
  <c r="A876" i="103"/>
  <c r="A875" i="103"/>
  <c r="A874" i="103"/>
  <c r="A873" i="103"/>
  <c r="A872" i="103"/>
  <c r="A871" i="103"/>
  <c r="A870" i="103"/>
  <c r="A869" i="103"/>
  <c r="A868" i="103"/>
  <c r="A867" i="103"/>
  <c r="A866" i="103"/>
  <c r="A865" i="103"/>
  <c r="A864" i="103"/>
  <c r="A863" i="103"/>
  <c r="A862" i="103"/>
  <c r="A861" i="103"/>
  <c r="A848" i="103"/>
  <c r="A847" i="103"/>
  <c r="A846" i="103"/>
  <c r="A845" i="103"/>
  <c r="A844" i="103"/>
  <c r="A843" i="103"/>
  <c r="A842" i="103"/>
  <c r="A841" i="103"/>
  <c r="A840" i="103"/>
  <c r="A839" i="103"/>
  <c r="A838" i="103"/>
  <c r="A837" i="103"/>
  <c r="A836" i="103"/>
  <c r="A835" i="103"/>
  <c r="A834" i="103"/>
  <c r="A833" i="103"/>
  <c r="A832" i="103"/>
  <c r="A831" i="103"/>
  <c r="A830" i="103"/>
  <c r="A829" i="103"/>
  <c r="A828" i="103"/>
  <c r="A827" i="103"/>
  <c r="A826"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65" i="103"/>
  <c r="A64" i="103"/>
  <c r="A63" i="103"/>
  <c r="A62" i="103"/>
  <c r="A61" i="103"/>
  <c r="A60" i="103"/>
  <c r="A59" i="103"/>
  <c r="A58" i="103"/>
  <c r="A57" i="103"/>
  <c r="A56" i="103"/>
  <c r="A55" i="103"/>
  <c r="A53" i="103"/>
  <c r="A52" i="103"/>
  <c r="A51" i="103"/>
  <c r="A50" i="103"/>
  <c r="A49" i="103"/>
  <c r="A48" i="103"/>
  <c r="A47" i="103"/>
  <c r="A46" i="103"/>
  <c r="A45" i="103"/>
  <c r="A44" i="103"/>
  <c r="A43" i="103"/>
  <c r="A54" i="103"/>
  <c r="D8" i="103"/>
  <c r="E8" i="103"/>
  <c r="R8" i="103"/>
  <c r="G1129" i="103"/>
  <c r="F1129" i="103"/>
  <c r="C1129" i="103"/>
  <c r="B1129" i="103"/>
  <c r="E1106" i="103"/>
  <c r="D1106" i="103"/>
  <c r="E1105" i="103"/>
  <c r="D1105" i="103"/>
  <c r="G1094" i="103"/>
  <c r="F1094" i="103"/>
  <c r="C1094" i="103"/>
  <c r="B1094" i="103"/>
  <c r="E1071" i="103"/>
  <c r="D1071" i="103"/>
  <c r="E1070" i="103"/>
  <c r="D1070" i="103"/>
  <c r="G1059" i="103"/>
  <c r="F1059" i="103"/>
  <c r="C1059" i="103"/>
  <c r="B1059" i="103"/>
  <c r="E1036" i="103"/>
  <c r="D1036" i="103"/>
  <c r="E1035" i="103"/>
  <c r="D1035" i="103"/>
  <c r="G1024" i="103"/>
  <c r="F1024" i="103"/>
  <c r="C1024" i="103"/>
  <c r="B1024" i="103"/>
  <c r="E1001" i="103"/>
  <c r="D1001" i="103"/>
  <c r="E1000" i="103"/>
  <c r="D1000" i="103"/>
  <c r="G989" i="103"/>
  <c r="F989" i="103"/>
  <c r="C989" i="103"/>
  <c r="B989" i="103"/>
  <c r="E966" i="103"/>
  <c r="D966" i="103"/>
  <c r="E965" i="103"/>
  <c r="D965" i="103"/>
  <c r="G954" i="103"/>
  <c r="F954" i="103"/>
  <c r="C954" i="103"/>
  <c r="B954" i="103"/>
  <c r="E931" i="103"/>
  <c r="D931" i="103"/>
  <c r="E930" i="103"/>
  <c r="D930" i="103"/>
  <c r="G919" i="103"/>
  <c r="F919" i="103"/>
  <c r="C919" i="103"/>
  <c r="B919" i="103"/>
  <c r="E896" i="103"/>
  <c r="D896" i="103"/>
  <c r="E895" i="103"/>
  <c r="D895" i="103"/>
  <c r="G884" i="103"/>
  <c r="F884" i="103"/>
  <c r="C884" i="103"/>
  <c r="B884" i="103"/>
  <c r="E861" i="103"/>
  <c r="D861" i="103"/>
  <c r="E860" i="103"/>
  <c r="D860" i="103"/>
  <c r="G849" i="103"/>
  <c r="F849" i="103"/>
  <c r="C849" i="103"/>
  <c r="B849" i="103"/>
  <c r="E826" i="103"/>
  <c r="D826" i="103"/>
  <c r="E825" i="103"/>
  <c r="D825" i="103"/>
  <c r="G814" i="103"/>
  <c r="F814" i="103"/>
  <c r="C814" i="103"/>
  <c r="B814" i="103"/>
  <c r="E791" i="103"/>
  <c r="D791" i="103"/>
  <c r="E790" i="103"/>
  <c r="D790" i="103"/>
  <c r="G779" i="103"/>
  <c r="F779" i="103"/>
  <c r="C779" i="103"/>
  <c r="B779" i="103"/>
  <c r="E756" i="103"/>
  <c r="D756" i="103"/>
  <c r="E755" i="103"/>
  <c r="D755" i="103"/>
  <c r="G744" i="103"/>
  <c r="F744" i="103"/>
  <c r="C744" i="103"/>
  <c r="B744" i="103"/>
  <c r="E721" i="103"/>
  <c r="D721" i="103"/>
  <c r="E720" i="103"/>
  <c r="D720" i="103"/>
  <c r="G709" i="103"/>
  <c r="F709" i="103"/>
  <c r="C709" i="103"/>
  <c r="B709" i="103"/>
  <c r="E686" i="103"/>
  <c r="D686" i="103"/>
  <c r="E685" i="103"/>
  <c r="D685" i="103"/>
  <c r="G674" i="103"/>
  <c r="F674" i="103"/>
  <c r="C674" i="103"/>
  <c r="B674" i="103"/>
  <c r="E651" i="103"/>
  <c r="D651" i="103"/>
  <c r="E650" i="103"/>
  <c r="D650" i="103"/>
  <c r="G639" i="103"/>
  <c r="F639" i="103"/>
  <c r="C639" i="103"/>
  <c r="B639" i="103"/>
  <c r="E616" i="103"/>
  <c r="D616" i="103"/>
  <c r="E615" i="103"/>
  <c r="D615" i="103"/>
  <c r="G604" i="103"/>
  <c r="F604" i="103"/>
  <c r="C604" i="103"/>
  <c r="B604" i="103"/>
  <c r="E581" i="103"/>
  <c r="D581" i="103"/>
  <c r="E580" i="103"/>
  <c r="D580" i="103"/>
  <c r="G569" i="103"/>
  <c r="F569" i="103"/>
  <c r="C569" i="103"/>
  <c r="B569" i="103"/>
  <c r="E546" i="103"/>
  <c r="D546" i="103"/>
  <c r="E545" i="103"/>
  <c r="D545" i="103"/>
  <c r="G534" i="103"/>
  <c r="F534" i="103"/>
  <c r="C534" i="103"/>
  <c r="B534" i="103"/>
  <c r="E511" i="103"/>
  <c r="D511" i="103"/>
  <c r="E510" i="103"/>
  <c r="D510" i="103"/>
  <c r="G498" i="103"/>
  <c r="F498" i="103"/>
  <c r="C498" i="103"/>
  <c r="B498" i="103"/>
  <c r="E475" i="103"/>
  <c r="D475" i="103"/>
  <c r="E474" i="103"/>
  <c r="D474" i="103"/>
  <c r="G462" i="103"/>
  <c r="F462" i="103"/>
  <c r="C462" i="103"/>
  <c r="B462" i="103"/>
  <c r="E439" i="103"/>
  <c r="D439" i="103"/>
  <c r="E438" i="103"/>
  <c r="D438" i="103"/>
  <c r="G426" i="103"/>
  <c r="F426" i="103"/>
  <c r="C426" i="103"/>
  <c r="B426" i="103"/>
  <c r="E403" i="103"/>
  <c r="D403" i="103"/>
  <c r="E402" i="103"/>
  <c r="D402" i="103"/>
  <c r="G390" i="103"/>
  <c r="F390" i="103"/>
  <c r="C390" i="103"/>
  <c r="B390" i="103"/>
  <c r="E367" i="103"/>
  <c r="D367" i="103"/>
  <c r="E366" i="103"/>
  <c r="D366" i="103"/>
  <c r="G354" i="103"/>
  <c r="F354" i="103"/>
  <c r="C354" i="103"/>
  <c r="B354" i="103"/>
  <c r="E331" i="103"/>
  <c r="D331" i="103"/>
  <c r="E330" i="103"/>
  <c r="D330" i="103"/>
  <c r="G318" i="103"/>
  <c r="F318" i="103"/>
  <c r="C318" i="103"/>
  <c r="B318" i="103"/>
  <c r="E295" i="103"/>
  <c r="D295" i="103"/>
  <c r="E294" i="103"/>
  <c r="D294" i="103"/>
  <c r="G282" i="103"/>
  <c r="F282" i="103"/>
  <c r="C282" i="103"/>
  <c r="B282" i="103"/>
  <c r="E259" i="103"/>
  <c r="E282" i="103" s="1"/>
  <c r="D259" i="103"/>
  <c r="E258" i="103"/>
  <c r="D258" i="103"/>
  <c r="G246" i="103"/>
  <c r="F246" i="103"/>
  <c r="C246" i="103"/>
  <c r="B246" i="103"/>
  <c r="E245" i="103"/>
  <c r="D245" i="103"/>
  <c r="E244" i="103"/>
  <c r="D244" i="103"/>
  <c r="E243" i="103"/>
  <c r="D243" i="103"/>
  <c r="E242" i="103"/>
  <c r="D242" i="103"/>
  <c r="E241" i="103"/>
  <c r="D241" i="103"/>
  <c r="E240" i="103"/>
  <c r="D240" i="103"/>
  <c r="E239" i="103"/>
  <c r="D239" i="103"/>
  <c r="E238" i="103"/>
  <c r="D238" i="103"/>
  <c r="E237" i="103"/>
  <c r="D237" i="103"/>
  <c r="E236" i="103"/>
  <c r="D236" i="103"/>
  <c r="E235" i="103"/>
  <c r="D235" i="103"/>
  <c r="E234" i="103"/>
  <c r="D234" i="103"/>
  <c r="E233" i="103"/>
  <c r="D233" i="103"/>
  <c r="E232" i="103"/>
  <c r="D232" i="103"/>
  <c r="E230" i="103"/>
  <c r="D230" i="103"/>
  <c r="E229" i="103"/>
  <c r="D229" i="103"/>
  <c r="E228" i="103"/>
  <c r="D228" i="103"/>
  <c r="E227" i="103"/>
  <c r="D227" i="103"/>
  <c r="E226" i="103"/>
  <c r="D226" i="103"/>
  <c r="E225" i="103"/>
  <c r="D225" i="103"/>
  <c r="E224" i="103"/>
  <c r="D224" i="103"/>
  <c r="E223" i="103"/>
  <c r="D223" i="103"/>
  <c r="E222" i="103"/>
  <c r="D222" i="103"/>
  <c r="G210" i="103"/>
  <c r="F210" i="103"/>
  <c r="C210" i="103"/>
  <c r="B210" i="103"/>
  <c r="E209" i="103"/>
  <c r="D209" i="103"/>
  <c r="E208" i="103"/>
  <c r="D208" i="103"/>
  <c r="E207" i="103"/>
  <c r="D207" i="103"/>
  <c r="E206" i="103"/>
  <c r="D206" i="103"/>
  <c r="E205" i="103"/>
  <c r="D205" i="103"/>
  <c r="E204" i="103"/>
  <c r="D204" i="103"/>
  <c r="E203" i="103"/>
  <c r="D203" i="103"/>
  <c r="E202" i="103"/>
  <c r="D202" i="103"/>
  <c r="E201" i="103"/>
  <c r="D201" i="103"/>
  <c r="E200" i="103"/>
  <c r="D200" i="103"/>
  <c r="E199" i="103"/>
  <c r="D199" i="103"/>
  <c r="E198" i="103"/>
  <c r="D198" i="103"/>
  <c r="E197" i="103"/>
  <c r="D197" i="103"/>
  <c r="E196" i="103"/>
  <c r="D196" i="103"/>
  <c r="E194" i="103"/>
  <c r="D194" i="103"/>
  <c r="E193" i="103"/>
  <c r="D193" i="103"/>
  <c r="E192" i="103"/>
  <c r="D192" i="103"/>
  <c r="E191" i="103"/>
  <c r="D191" i="103"/>
  <c r="E190" i="103"/>
  <c r="D190" i="103"/>
  <c r="E189" i="103"/>
  <c r="D189" i="103"/>
  <c r="E188" i="103"/>
  <c r="D188" i="103"/>
  <c r="E187" i="103"/>
  <c r="D187" i="103"/>
  <c r="E186" i="103"/>
  <c r="D186" i="103"/>
  <c r="G174" i="103"/>
  <c r="F174" i="103"/>
  <c r="C174" i="103"/>
  <c r="B174" i="103"/>
  <c r="E173" i="103"/>
  <c r="D173" i="103"/>
  <c r="E172" i="103"/>
  <c r="D172" i="103"/>
  <c r="E171" i="103"/>
  <c r="D171" i="103"/>
  <c r="E170" i="103"/>
  <c r="D170" i="103"/>
  <c r="E169" i="103"/>
  <c r="D169" i="103"/>
  <c r="E168" i="103"/>
  <c r="D168" i="103"/>
  <c r="E167" i="103"/>
  <c r="D167" i="103"/>
  <c r="E166" i="103"/>
  <c r="D166" i="103"/>
  <c r="E165" i="103"/>
  <c r="D165" i="103"/>
  <c r="E164" i="103"/>
  <c r="D164" i="103"/>
  <c r="E162" i="103"/>
  <c r="D162" i="103"/>
  <c r="E161" i="103"/>
  <c r="D161" i="103"/>
  <c r="E160" i="103"/>
  <c r="D160" i="103"/>
  <c r="E158" i="103"/>
  <c r="D158" i="103"/>
  <c r="E157" i="103"/>
  <c r="D157" i="103"/>
  <c r="E156" i="103"/>
  <c r="D156" i="103"/>
  <c r="E155" i="103"/>
  <c r="D155" i="103"/>
  <c r="E154" i="103"/>
  <c r="D154" i="103"/>
  <c r="E153" i="103"/>
  <c r="D153" i="103"/>
  <c r="E152" i="103"/>
  <c r="D152" i="103"/>
  <c r="E151" i="103"/>
  <c r="D151" i="103"/>
  <c r="D174" i="103" s="1"/>
  <c r="E150" i="103"/>
  <c r="D150" i="103"/>
  <c r="G138" i="103"/>
  <c r="F138" i="103"/>
  <c r="C138" i="103"/>
  <c r="B138" i="103"/>
  <c r="E137" i="103"/>
  <c r="D137" i="103"/>
  <c r="E136" i="103"/>
  <c r="D136" i="103"/>
  <c r="E135" i="103"/>
  <c r="D135" i="103"/>
  <c r="E134" i="103"/>
  <c r="D134" i="103"/>
  <c r="E133" i="103"/>
  <c r="D133" i="103"/>
  <c r="E132" i="103"/>
  <c r="D132" i="103"/>
  <c r="E131" i="103"/>
  <c r="D131" i="103"/>
  <c r="E130" i="103"/>
  <c r="D130" i="103"/>
  <c r="E129" i="103"/>
  <c r="D129" i="103"/>
  <c r="E128" i="103"/>
  <c r="D128" i="103"/>
  <c r="E126" i="103"/>
  <c r="D126" i="103"/>
  <c r="E125" i="103"/>
  <c r="D125" i="103"/>
  <c r="E124" i="103"/>
  <c r="D124" i="103"/>
  <c r="E122" i="103"/>
  <c r="D122" i="103"/>
  <c r="E121" i="103"/>
  <c r="D121" i="103"/>
  <c r="E120" i="103"/>
  <c r="D120" i="103"/>
  <c r="E119" i="103"/>
  <c r="D119" i="103"/>
  <c r="E118" i="103"/>
  <c r="D118" i="103"/>
  <c r="E117" i="103"/>
  <c r="D117" i="103"/>
  <c r="E116" i="103"/>
  <c r="D116" i="103"/>
  <c r="E114" i="103"/>
  <c r="D114" i="103"/>
  <c r="G102" i="103"/>
  <c r="F102" i="103"/>
  <c r="C102" i="103"/>
  <c r="B102" i="103"/>
  <c r="E101" i="103"/>
  <c r="D101" i="103"/>
  <c r="E100" i="103"/>
  <c r="D100" i="103"/>
  <c r="E99" i="103"/>
  <c r="D99" i="103"/>
  <c r="E98" i="103"/>
  <c r="D98" i="103"/>
  <c r="E97" i="103"/>
  <c r="D97" i="103"/>
  <c r="E96" i="103"/>
  <c r="D96" i="103"/>
  <c r="E95" i="103"/>
  <c r="D95" i="103"/>
  <c r="E94" i="103"/>
  <c r="D94" i="103"/>
  <c r="E93" i="103"/>
  <c r="D93" i="103"/>
  <c r="E92" i="103"/>
  <c r="D92" i="103"/>
  <c r="E90" i="103"/>
  <c r="D90" i="103"/>
  <c r="E89" i="103"/>
  <c r="D89" i="103"/>
  <c r="E88" i="103"/>
  <c r="D88" i="103"/>
  <c r="E86" i="103"/>
  <c r="D86" i="103"/>
  <c r="E85" i="103"/>
  <c r="D85" i="103"/>
  <c r="E84" i="103"/>
  <c r="D84" i="103"/>
  <c r="E83" i="103"/>
  <c r="D83" i="103"/>
  <c r="E82" i="103"/>
  <c r="D82" i="103"/>
  <c r="E81" i="103"/>
  <c r="D81" i="103"/>
  <c r="E80" i="103"/>
  <c r="D80" i="103"/>
  <c r="E79" i="103"/>
  <c r="D79" i="103"/>
  <c r="E78" i="103"/>
  <c r="D78" i="103"/>
  <c r="G66" i="103"/>
  <c r="F66" i="103"/>
  <c r="C66" i="103"/>
  <c r="B66" i="103"/>
  <c r="E65" i="103"/>
  <c r="D65" i="103"/>
  <c r="E64" i="103"/>
  <c r="D64" i="103"/>
  <c r="E63" i="103"/>
  <c r="D63" i="103"/>
  <c r="E62" i="103"/>
  <c r="D62" i="103"/>
  <c r="E61" i="103"/>
  <c r="D61" i="103"/>
  <c r="E60" i="103"/>
  <c r="D60" i="103"/>
  <c r="E59" i="103"/>
  <c r="D59" i="103"/>
  <c r="E58" i="103"/>
  <c r="D58" i="103"/>
  <c r="E57" i="103"/>
  <c r="D57" i="103"/>
  <c r="E56" i="103"/>
  <c r="D56" i="103"/>
  <c r="E54" i="103"/>
  <c r="D54" i="103"/>
  <c r="E53" i="103"/>
  <c r="D53" i="103"/>
  <c r="E52" i="103"/>
  <c r="D52" i="103"/>
  <c r="E50" i="103"/>
  <c r="D50" i="103"/>
  <c r="E49" i="103"/>
  <c r="D49" i="103"/>
  <c r="E48" i="103"/>
  <c r="D48" i="103"/>
  <c r="E47" i="103"/>
  <c r="D47" i="103"/>
  <c r="E46" i="103"/>
  <c r="D46" i="103"/>
  <c r="E45" i="103"/>
  <c r="D45" i="103"/>
  <c r="E44" i="103"/>
  <c r="D44" i="103"/>
  <c r="E43" i="103"/>
  <c r="E66" i="103" s="1"/>
  <c r="D43" i="103"/>
  <c r="E42" i="103"/>
  <c r="D42" i="103"/>
  <c r="G30" i="103"/>
  <c r="F30" i="103"/>
  <c r="C30" i="103"/>
  <c r="B30" i="103"/>
  <c r="R29" i="103"/>
  <c r="E29" i="103"/>
  <c r="D29" i="103"/>
  <c r="R28" i="103"/>
  <c r="E28" i="103"/>
  <c r="D28" i="103"/>
  <c r="R27" i="103"/>
  <c r="E27" i="103"/>
  <c r="D27" i="103"/>
  <c r="R26" i="103"/>
  <c r="E26" i="103"/>
  <c r="D26" i="103"/>
  <c r="R25" i="103"/>
  <c r="E25" i="103"/>
  <c r="D25" i="103"/>
  <c r="R24" i="103"/>
  <c r="E24" i="103"/>
  <c r="D24" i="103"/>
  <c r="R23" i="103"/>
  <c r="E23" i="103"/>
  <c r="D23" i="103"/>
  <c r="R22" i="103"/>
  <c r="E22" i="103"/>
  <c r="D22" i="103"/>
  <c r="R21" i="103"/>
  <c r="E21" i="103"/>
  <c r="D21" i="103"/>
  <c r="R20" i="103"/>
  <c r="E20" i="103"/>
  <c r="D20" i="103"/>
  <c r="R19" i="103"/>
  <c r="R18" i="103"/>
  <c r="E18" i="103"/>
  <c r="D18" i="103"/>
  <c r="R17" i="103"/>
  <c r="E17" i="103"/>
  <c r="D17" i="103"/>
  <c r="R16" i="103"/>
  <c r="E16" i="103"/>
  <c r="D16" i="103"/>
  <c r="R15" i="103"/>
  <c r="R14" i="103"/>
  <c r="E14" i="103"/>
  <c r="D14" i="103"/>
  <c r="R13" i="103"/>
  <c r="E13" i="103"/>
  <c r="D13" i="103"/>
  <c r="R12" i="103"/>
  <c r="E12" i="103"/>
  <c r="D12" i="103"/>
  <c r="R11" i="103"/>
  <c r="E11" i="103"/>
  <c r="D11" i="103"/>
  <c r="R10" i="103"/>
  <c r="E10" i="103"/>
  <c r="D10" i="103"/>
  <c r="R9" i="103"/>
  <c r="E9" i="103"/>
  <c r="D9" i="103"/>
  <c r="V7" i="103"/>
  <c r="U7" i="103"/>
  <c r="R7" i="103"/>
  <c r="E7" i="103"/>
  <c r="D7" i="103"/>
  <c r="V6" i="103"/>
  <c r="U6" i="103"/>
  <c r="E6" i="103"/>
  <c r="D6" i="103"/>
  <c r="D66" i="103" l="1"/>
  <c r="E744" i="103"/>
  <c r="E1024" i="103"/>
  <c r="D390" i="103"/>
  <c r="E569" i="103"/>
  <c r="D604" i="103"/>
  <c r="E849" i="103"/>
  <c r="W8" i="103"/>
  <c r="X20" i="103"/>
  <c r="S8" i="103"/>
  <c r="U8" i="103" s="1"/>
  <c r="S17" i="103"/>
  <c r="U17" i="103" s="1"/>
  <c r="X8" i="103"/>
  <c r="W29" i="103"/>
  <c r="W27" i="103"/>
  <c r="X12" i="103"/>
  <c r="S25" i="103"/>
  <c r="U25" i="103" s="1"/>
  <c r="X11" i="103"/>
  <c r="T8" i="103"/>
  <c r="V8" i="103" s="1"/>
  <c r="E1129" i="103"/>
  <c r="T16" i="103"/>
  <c r="V16" i="103" s="1"/>
  <c r="D569" i="103"/>
  <c r="D849" i="103"/>
  <c r="D1129" i="103"/>
  <c r="T13" i="103"/>
  <c r="V13" i="103" s="1"/>
  <c r="E674" i="103"/>
  <c r="D779" i="103"/>
  <c r="X18" i="103"/>
  <c r="T21" i="103"/>
  <c r="V21" i="103" s="1"/>
  <c r="T28" i="103"/>
  <c r="V28" i="103" s="1"/>
  <c r="E138" i="103"/>
  <c r="E210" i="103"/>
  <c r="E426" i="103"/>
  <c r="E498" i="103"/>
  <c r="D674" i="103"/>
  <c r="E709" i="103"/>
  <c r="D954" i="103"/>
  <c r="E989" i="103"/>
  <c r="D318" i="103"/>
  <c r="D884" i="103"/>
  <c r="E102" i="103"/>
  <c r="E174" i="103"/>
  <c r="D210" i="103"/>
  <c r="E390" i="103"/>
  <c r="D709" i="103"/>
  <c r="D989" i="103"/>
  <c r="X9" i="103"/>
  <c r="W21" i="103"/>
  <c r="X28" i="103"/>
  <c r="E246" i="103"/>
  <c r="E318" i="103"/>
  <c r="E534" i="103"/>
  <c r="E604" i="103"/>
  <c r="E814" i="103"/>
  <c r="E884" i="103"/>
  <c r="E1094" i="103"/>
  <c r="D282" i="103"/>
  <c r="E462" i="103"/>
  <c r="X16" i="103"/>
  <c r="D138" i="103"/>
  <c r="D426" i="103"/>
  <c r="D498" i="103"/>
  <c r="W13" i="103"/>
  <c r="S16" i="103"/>
  <c r="U16" i="103" s="1"/>
  <c r="D30" i="103"/>
  <c r="X24" i="103"/>
  <c r="X26" i="103"/>
  <c r="D102" i="103"/>
  <c r="D246" i="103"/>
  <c r="D534" i="103"/>
  <c r="E779" i="103"/>
  <c r="D814" i="103"/>
  <c r="E1059" i="103"/>
  <c r="D1094" i="103"/>
  <c r="E954" i="103"/>
  <c r="D1059" i="103"/>
  <c r="E30" i="103"/>
  <c r="T12" i="103"/>
  <c r="V12" i="103" s="1"/>
  <c r="W14" i="103"/>
  <c r="T24" i="103"/>
  <c r="V24" i="103" s="1"/>
  <c r="D354" i="103"/>
  <c r="D639" i="103"/>
  <c r="D919" i="103"/>
  <c r="X25" i="103"/>
  <c r="X10" i="103"/>
  <c r="X17" i="103"/>
  <c r="T20" i="103"/>
  <c r="V20" i="103" s="1"/>
  <c r="W22" i="103"/>
  <c r="T29" i="103"/>
  <c r="V29" i="103" s="1"/>
  <c r="S23" i="103"/>
  <c r="U23" i="103" s="1"/>
  <c r="E354" i="103"/>
  <c r="D462" i="103"/>
  <c r="E639" i="103"/>
  <c r="D744" i="103"/>
  <c r="E919" i="103"/>
  <c r="D1024" i="103"/>
  <c r="W12" i="103"/>
  <c r="W20" i="103"/>
  <c r="T23" i="103"/>
  <c r="V23" i="103" s="1"/>
  <c r="S24" i="103"/>
  <c r="U24" i="103" s="1"/>
  <c r="X27" i="103"/>
  <c r="W28" i="103"/>
  <c r="T9" i="103"/>
  <c r="V9" i="103" s="1"/>
  <c r="S10" i="103"/>
  <c r="U10" i="103" s="1"/>
  <c r="X13" i="103"/>
  <c r="T17" i="103"/>
  <c r="V17" i="103" s="1"/>
  <c r="S18" i="103"/>
  <c r="U18" i="103" s="1"/>
  <c r="X21" i="103"/>
  <c r="T25" i="103"/>
  <c r="V25" i="103" s="1"/>
  <c r="S26" i="103"/>
  <c r="U26" i="103" s="1"/>
  <c r="X29" i="103"/>
  <c r="X14" i="103"/>
  <c r="T18" i="103"/>
  <c r="V18" i="103" s="1"/>
  <c r="X22" i="103"/>
  <c r="W23" i="103"/>
  <c r="T26" i="103"/>
  <c r="V26" i="103" s="1"/>
  <c r="S27" i="103"/>
  <c r="U27" i="103" s="1"/>
  <c r="W16" i="103"/>
  <c r="S20" i="103"/>
  <c r="U20" i="103" s="1"/>
  <c r="W24" i="103"/>
  <c r="S28" i="103"/>
  <c r="U28" i="103" s="1"/>
  <c r="S9" i="103"/>
  <c r="U9" i="103" s="1"/>
  <c r="T10" i="103"/>
  <c r="V10" i="103" s="1"/>
  <c r="T11" i="103"/>
  <c r="V11" i="103" s="1"/>
  <c r="S12" i="103"/>
  <c r="U12" i="103" s="1"/>
  <c r="X23" i="103"/>
  <c r="T27" i="103"/>
  <c r="V27" i="103" s="1"/>
  <c r="W9" i="103"/>
  <c r="S13" i="103"/>
  <c r="U13" i="103" s="1"/>
  <c r="W17" i="103"/>
  <c r="S21" i="103"/>
  <c r="U21" i="103" s="1"/>
  <c r="W25" i="103"/>
  <c r="S29" i="103"/>
  <c r="U29" i="103" s="1"/>
  <c r="S11" i="103"/>
  <c r="U11" i="103" s="1"/>
  <c r="W10" i="103"/>
  <c r="S14" i="103"/>
  <c r="U14" i="103" s="1"/>
  <c r="W18" i="103"/>
  <c r="S22" i="103"/>
  <c r="U22" i="103" s="1"/>
  <c r="W26" i="103"/>
  <c r="W11" i="103"/>
  <c r="T14" i="103"/>
  <c r="V14" i="103" s="1"/>
  <c r="T22" i="103"/>
  <c r="V22" i="103" s="1"/>
  <c r="V30" i="103" l="1"/>
  <c r="U30" i="103"/>
  <c r="W30" i="103"/>
  <c r="X30" i="103"/>
  <c r="T30" i="103"/>
  <c r="S30" i="103"/>
  <c r="K43" i="60" l="1"/>
  <c r="J43" i="60"/>
  <c r="I43" i="60"/>
  <c r="H43" i="60"/>
  <c r="G43" i="60"/>
  <c r="F43" i="60"/>
  <c r="E43" i="60"/>
  <c r="D43" i="60"/>
  <c r="C43" i="60"/>
  <c r="B43" i="60"/>
  <c r="AD58" i="98"/>
  <c r="AC58" i="98"/>
  <c r="W58" i="98"/>
  <c r="X58" i="98" s="1"/>
  <c r="Q58" i="98"/>
  <c r="R58" i="98" s="1"/>
  <c r="K176" i="70" l="1"/>
  <c r="J176" i="70"/>
  <c r="I176" i="70"/>
  <c r="H176" i="70"/>
  <c r="G176" i="70"/>
  <c r="G47" i="70" s="1"/>
  <c r="F176" i="70"/>
  <c r="F47" i="70" s="1"/>
  <c r="E176" i="70"/>
  <c r="E47" i="70" s="1"/>
  <c r="D176" i="70"/>
  <c r="D47" i="70" s="1"/>
  <c r="C176" i="70"/>
  <c r="K157" i="70"/>
  <c r="K159" i="70" s="1"/>
  <c r="K44" i="70" s="1"/>
  <c r="J157" i="70"/>
  <c r="J159" i="70" s="1"/>
  <c r="J44" i="70" s="1"/>
  <c r="I157" i="70"/>
  <c r="I159" i="70" s="1"/>
  <c r="I44" i="70" s="1"/>
  <c r="H157" i="70"/>
  <c r="H159" i="70" s="1"/>
  <c r="H44" i="70" s="1"/>
  <c r="G157" i="70"/>
  <c r="G159" i="70" s="1"/>
  <c r="G44" i="70" s="1"/>
  <c r="F157" i="70"/>
  <c r="E157" i="70"/>
  <c r="E159" i="70" s="1"/>
  <c r="E44" i="70" s="1"/>
  <c r="D157" i="70"/>
  <c r="D159" i="70" s="1"/>
  <c r="D44" i="70" s="1"/>
  <c r="C157" i="70"/>
  <c r="C159" i="70" s="1"/>
  <c r="C44" i="70" s="1"/>
  <c r="K139" i="70"/>
  <c r="K64" i="70" s="1"/>
  <c r="J139" i="70"/>
  <c r="J64" i="70" s="1"/>
  <c r="I139" i="70"/>
  <c r="I64" i="70" s="1"/>
  <c r="H139" i="70"/>
  <c r="H64" i="70" s="1"/>
  <c r="G139" i="70"/>
  <c r="G64" i="70" s="1"/>
  <c r="F139" i="70"/>
  <c r="E139" i="70"/>
  <c r="E64" i="70" s="1"/>
  <c r="D139" i="70"/>
  <c r="D64" i="70" s="1"/>
  <c r="C139" i="70"/>
  <c r="C64" i="70" s="1"/>
  <c r="K122" i="70"/>
  <c r="K51" i="70" s="1"/>
  <c r="J122" i="70"/>
  <c r="J51" i="70" s="1"/>
  <c r="I122" i="70"/>
  <c r="I51" i="70" s="1"/>
  <c r="H122" i="70"/>
  <c r="H51" i="70" s="1"/>
  <c r="G122" i="70"/>
  <c r="G51" i="70" s="1"/>
  <c r="F122" i="70"/>
  <c r="F51" i="70" s="1"/>
  <c r="E122" i="70"/>
  <c r="E51" i="70" s="1"/>
  <c r="D122" i="70"/>
  <c r="D51" i="70" s="1"/>
  <c r="C122" i="70"/>
  <c r="C51" i="70" s="1"/>
  <c r="K111" i="70"/>
  <c r="K42" i="70" s="1"/>
  <c r="J111" i="70"/>
  <c r="J42" i="70" s="1"/>
  <c r="I111" i="70"/>
  <c r="I42" i="70" s="1"/>
  <c r="H111" i="70"/>
  <c r="G111" i="70"/>
  <c r="G42" i="70" s="1"/>
  <c r="F111" i="70"/>
  <c r="E111" i="70"/>
  <c r="D111" i="70"/>
  <c r="C111" i="70"/>
  <c r="C42" i="70" s="1"/>
  <c r="K77" i="70"/>
  <c r="J77" i="70"/>
  <c r="I77" i="70"/>
  <c r="H77" i="70"/>
  <c r="G77" i="70"/>
  <c r="F77" i="70"/>
  <c r="F41" i="70" s="1"/>
  <c r="E77" i="70"/>
  <c r="E41" i="70" s="1"/>
  <c r="D77" i="70"/>
  <c r="C77" i="70"/>
  <c r="C41" i="70" s="1"/>
  <c r="K70" i="70"/>
  <c r="J70" i="70"/>
  <c r="I70" i="70"/>
  <c r="H70" i="70"/>
  <c r="G70" i="70"/>
  <c r="F70" i="70"/>
  <c r="E70" i="70"/>
  <c r="D70" i="70"/>
  <c r="C70" i="70"/>
  <c r="K47" i="70"/>
  <c r="J47" i="70"/>
  <c r="I47" i="70"/>
  <c r="H47" i="70"/>
  <c r="H42" i="70"/>
  <c r="F42" i="70"/>
  <c r="E42" i="70"/>
  <c r="K41" i="70"/>
  <c r="J41" i="70"/>
  <c r="I41" i="70"/>
  <c r="H41" i="70"/>
  <c r="G41" i="70"/>
  <c r="K33" i="70"/>
  <c r="J33" i="70"/>
  <c r="I33" i="70"/>
  <c r="H33" i="70"/>
  <c r="G33" i="70"/>
  <c r="F33" i="70"/>
  <c r="E33" i="70"/>
  <c r="D33" i="70"/>
  <c r="C33" i="70"/>
  <c r="K25" i="70"/>
  <c r="J25" i="70"/>
  <c r="I25" i="70"/>
  <c r="H25" i="70"/>
  <c r="G25" i="70"/>
  <c r="F25" i="70"/>
  <c r="E25" i="70"/>
  <c r="D25" i="70"/>
  <c r="C25" i="70"/>
  <c r="K17" i="70"/>
  <c r="J17" i="70"/>
  <c r="I17" i="70"/>
  <c r="H17" i="70"/>
  <c r="G17" i="70"/>
  <c r="F17" i="70"/>
  <c r="E17" i="70"/>
  <c r="D17" i="70"/>
  <c r="C17" i="70"/>
  <c r="B17" i="70" l="1"/>
  <c r="C47" i="70"/>
  <c r="K49" i="70"/>
  <c r="K53" i="70" s="1"/>
  <c r="K59" i="70" s="1"/>
  <c r="K62" i="70" s="1"/>
  <c r="D41" i="70"/>
  <c r="B39" i="70"/>
  <c r="B38" i="70"/>
  <c r="B159" i="70"/>
  <c r="G49" i="70"/>
  <c r="G53" i="70" s="1"/>
  <c r="G59" i="70" s="1"/>
  <c r="G62" i="70" s="1"/>
  <c r="H49" i="70"/>
  <c r="H53" i="70" s="1"/>
  <c r="H59" i="70" s="1"/>
  <c r="H62" i="70" s="1"/>
  <c r="I49" i="70"/>
  <c r="I53" i="70" s="1"/>
  <c r="I59" i="70" s="1"/>
  <c r="I62" i="70" s="1"/>
  <c r="J49" i="70"/>
  <c r="J53" i="70" s="1"/>
  <c r="J59" i="70" s="1"/>
  <c r="J62" i="70" s="1"/>
  <c r="K66" i="70"/>
  <c r="K61" i="70"/>
  <c r="F64" i="70"/>
  <c r="F159" i="70"/>
  <c r="F44" i="70" s="1"/>
  <c r="E49" i="70"/>
  <c r="E53" i="70" s="1"/>
  <c r="E59" i="70" s="1"/>
  <c r="E62" i="70" s="1"/>
  <c r="D42" i="70"/>
  <c r="D49" i="70" l="1"/>
  <c r="D53" i="70" s="1"/>
  <c r="D59" i="70" s="1"/>
  <c r="D62" i="70" s="1"/>
  <c r="C49" i="70"/>
  <c r="E66" i="70"/>
  <c r="E61" i="70"/>
  <c r="J61" i="70"/>
  <c r="J66" i="70"/>
  <c r="F49" i="70"/>
  <c r="F53" i="70" s="1"/>
  <c r="F59" i="70" s="1"/>
  <c r="F62" i="70" s="1"/>
  <c r="I66" i="70"/>
  <c r="I61" i="70"/>
  <c r="H66" i="70"/>
  <c r="H61" i="70"/>
  <c r="G66" i="70"/>
  <c r="G61" i="70"/>
  <c r="C53" i="70" l="1"/>
  <c r="B49" i="70"/>
  <c r="F66" i="70"/>
  <c r="F61" i="70"/>
  <c r="D66" i="70"/>
  <c r="D61" i="70"/>
  <c r="C59" i="70" l="1"/>
  <c r="B53" i="70"/>
  <c r="C62" i="70" l="1"/>
  <c r="B59" i="70"/>
  <c r="C61" i="70"/>
  <c r="C66" i="70"/>
  <c r="B66" i="70" s="1"/>
  <c r="L176" i="91"/>
  <c r="K176" i="91"/>
  <c r="J176" i="91"/>
  <c r="I176" i="91"/>
  <c r="H176" i="91"/>
  <c r="G176" i="91"/>
  <c r="F176" i="91"/>
  <c r="E176" i="91"/>
  <c r="B176" i="91" s="1"/>
  <c r="D176" i="91"/>
  <c r="C176" i="91"/>
  <c r="B175" i="91"/>
  <c r="B174" i="91"/>
  <c r="B173" i="91"/>
  <c r="B172" i="91"/>
  <c r="B171" i="91"/>
  <c r="B170" i="91"/>
  <c r="B169" i="91"/>
  <c r="B168" i="91"/>
  <c r="B167" i="91"/>
  <c r="B166" i="91"/>
  <c r="B165" i="91"/>
  <c r="B164" i="91"/>
  <c r="B163" i="91"/>
  <c r="G159" i="91"/>
  <c r="G44" i="91" s="1"/>
  <c r="F159" i="91"/>
  <c r="F44" i="91" s="1"/>
  <c r="E159" i="91"/>
  <c r="E44" i="91" s="1"/>
  <c r="L157" i="91"/>
  <c r="L159" i="91" s="1"/>
  <c r="L44" i="91" s="1"/>
  <c r="K157" i="91"/>
  <c r="K159" i="91" s="1"/>
  <c r="K44" i="91" s="1"/>
  <c r="J157" i="91"/>
  <c r="J159" i="91" s="1"/>
  <c r="J44" i="91" s="1"/>
  <c r="I157" i="91"/>
  <c r="I159" i="91" s="1"/>
  <c r="I44" i="91" s="1"/>
  <c r="H157" i="91"/>
  <c r="B157" i="91" s="1"/>
  <c r="B159" i="91" s="1"/>
  <c r="G157" i="91"/>
  <c r="F157" i="91"/>
  <c r="E157" i="91"/>
  <c r="D157" i="91"/>
  <c r="D159" i="91" s="1"/>
  <c r="D44" i="91" s="1"/>
  <c r="C157" i="91"/>
  <c r="C159" i="91" s="1"/>
  <c r="C44" i="91" s="1"/>
  <c r="B156" i="91"/>
  <c r="B155" i="91"/>
  <c r="B154" i="91"/>
  <c r="B153" i="91"/>
  <c r="B152" i="91"/>
  <c r="B151" i="91"/>
  <c r="B150" i="91"/>
  <c r="B149" i="91"/>
  <c r="B148" i="91"/>
  <c r="B147" i="91"/>
  <c r="B146" i="91"/>
  <c r="B145" i="91"/>
  <c r="B144" i="91"/>
  <c r="L139" i="91"/>
  <c r="K139" i="91"/>
  <c r="J139" i="91"/>
  <c r="J64" i="91" s="1"/>
  <c r="I139" i="91"/>
  <c r="I64" i="91" s="1"/>
  <c r="H139" i="91"/>
  <c r="H64" i="91" s="1"/>
  <c r="G139" i="91"/>
  <c r="F139" i="91"/>
  <c r="E139" i="91"/>
  <c r="D139" i="91"/>
  <c r="C139" i="91"/>
  <c r="B138" i="91"/>
  <c r="B137" i="91"/>
  <c r="B136" i="91"/>
  <c r="B135" i="91"/>
  <c r="B134" i="91"/>
  <c r="B133" i="91"/>
  <c r="B132" i="91"/>
  <c r="B131" i="91"/>
  <c r="B130" i="91"/>
  <c r="B129" i="91"/>
  <c r="B128" i="91"/>
  <c r="B127" i="91"/>
  <c r="B126" i="91"/>
  <c r="B125" i="91"/>
  <c r="L122" i="91"/>
  <c r="K122" i="91"/>
  <c r="K51" i="91" s="1"/>
  <c r="J122" i="91"/>
  <c r="J51" i="91" s="1"/>
  <c r="I122" i="91"/>
  <c r="I51" i="91" s="1"/>
  <c r="H122" i="91"/>
  <c r="G122" i="91"/>
  <c r="F122" i="91"/>
  <c r="E122" i="91"/>
  <c r="D122" i="91"/>
  <c r="C122" i="91"/>
  <c r="C51" i="91" s="1"/>
  <c r="B51" i="91" s="1"/>
  <c r="B121" i="91"/>
  <c r="B120" i="91"/>
  <c r="B119" i="91"/>
  <c r="B118" i="91"/>
  <c r="B117" i="91"/>
  <c r="B116" i="91"/>
  <c r="B115" i="91"/>
  <c r="B114" i="91"/>
  <c r="L111" i="91"/>
  <c r="L42" i="91" s="1"/>
  <c r="K111" i="91"/>
  <c r="J111" i="91"/>
  <c r="I111" i="91"/>
  <c r="H111" i="91"/>
  <c r="G111" i="91"/>
  <c r="F111" i="91"/>
  <c r="E111" i="91"/>
  <c r="E42" i="91" s="1"/>
  <c r="D111" i="91"/>
  <c r="D42" i="91" s="1"/>
  <c r="C111" i="91"/>
  <c r="B111" i="91" s="1"/>
  <c r="B110" i="91"/>
  <c r="B109" i="91"/>
  <c r="B108" i="91"/>
  <c r="B107" i="91"/>
  <c r="B106" i="91"/>
  <c r="B105" i="91"/>
  <c r="B104" i="91"/>
  <c r="B103" i="91"/>
  <c r="B102" i="91"/>
  <c r="B101" i="91"/>
  <c r="B100" i="91"/>
  <c r="B99" i="91"/>
  <c r="B98" i="91"/>
  <c r="B97" i="91"/>
  <c r="B96" i="91"/>
  <c r="B95" i="91"/>
  <c r="B94" i="91"/>
  <c r="B93" i="91"/>
  <c r="B92" i="91"/>
  <c r="B91" i="91"/>
  <c r="B90" i="91"/>
  <c r="B89" i="91"/>
  <c r="B88" i="91"/>
  <c r="B87" i="91"/>
  <c r="B86" i="91"/>
  <c r="B85" i="91"/>
  <c r="B84" i="91"/>
  <c r="B83" i="91"/>
  <c r="B82" i="91"/>
  <c r="B81" i="91"/>
  <c r="B80" i="91"/>
  <c r="L77" i="91"/>
  <c r="L41" i="91" s="1"/>
  <c r="K77" i="91"/>
  <c r="K41" i="91" s="1"/>
  <c r="J77" i="91"/>
  <c r="I77" i="91"/>
  <c r="H77" i="91"/>
  <c r="H41" i="91" s="1"/>
  <c r="G77" i="91"/>
  <c r="G41" i="91" s="1"/>
  <c r="F77" i="91"/>
  <c r="F41" i="91" s="1"/>
  <c r="E77" i="91"/>
  <c r="E41" i="91" s="1"/>
  <c r="D77" i="91"/>
  <c r="D41" i="91" s="1"/>
  <c r="C77" i="91"/>
  <c r="C41" i="91" s="1"/>
  <c r="B76" i="91"/>
  <c r="B75" i="91"/>
  <c r="B72" i="91"/>
  <c r="B71" i="91"/>
  <c r="L70" i="91"/>
  <c r="K70" i="91"/>
  <c r="J70" i="91"/>
  <c r="I70" i="91"/>
  <c r="H70" i="91"/>
  <c r="G70" i="91"/>
  <c r="F70" i="91"/>
  <c r="E70" i="91"/>
  <c r="D70" i="91"/>
  <c r="C70" i="91"/>
  <c r="B69" i="91"/>
  <c r="B68" i="91"/>
  <c r="L64" i="91"/>
  <c r="K64" i="91"/>
  <c r="G64" i="91"/>
  <c r="F64" i="91"/>
  <c r="E64" i="91"/>
  <c r="D64" i="91"/>
  <c r="C64" i="91"/>
  <c r="B57" i="91"/>
  <c r="B55" i="91"/>
  <c r="L51" i="91"/>
  <c r="H51" i="91"/>
  <c r="G51" i="91"/>
  <c r="F51" i="91"/>
  <c r="E51" i="91"/>
  <c r="D51" i="91"/>
  <c r="B48" i="91"/>
  <c r="L47" i="91"/>
  <c r="K47" i="91"/>
  <c r="J47" i="91"/>
  <c r="I47" i="91"/>
  <c r="H47" i="91"/>
  <c r="G47" i="91"/>
  <c r="F47" i="91"/>
  <c r="E47" i="91"/>
  <c r="B47" i="91" s="1"/>
  <c r="D47" i="91"/>
  <c r="C47" i="91"/>
  <c r="B46" i="91"/>
  <c r="B45" i="91"/>
  <c r="B43" i="91"/>
  <c r="K42" i="91"/>
  <c r="J42" i="91"/>
  <c r="I42" i="91"/>
  <c r="H42" i="91"/>
  <c r="G42" i="91"/>
  <c r="F42" i="91"/>
  <c r="C42" i="91"/>
  <c r="J41" i="91"/>
  <c r="I41" i="91"/>
  <c r="B36" i="91"/>
  <c r="B35" i="91"/>
  <c r="L33" i="91"/>
  <c r="K33" i="91"/>
  <c r="J33" i="91"/>
  <c r="I33" i="91"/>
  <c r="H33" i="91"/>
  <c r="G33" i="91"/>
  <c r="F33" i="91"/>
  <c r="E33" i="91"/>
  <c r="D33" i="91"/>
  <c r="C33" i="91"/>
  <c r="B32" i="91"/>
  <c r="B31" i="91"/>
  <c r="B30" i="91"/>
  <c r="B29" i="91"/>
  <c r="B28" i="91"/>
  <c r="B27" i="91"/>
  <c r="L25" i="91"/>
  <c r="K25" i="91"/>
  <c r="J25" i="91"/>
  <c r="I25" i="91"/>
  <c r="H25" i="91"/>
  <c r="G25" i="91"/>
  <c r="F25" i="91"/>
  <c r="E25" i="91"/>
  <c r="D25" i="91"/>
  <c r="C25" i="91"/>
  <c r="B24" i="91"/>
  <c r="B23" i="91"/>
  <c r="B22" i="91"/>
  <c r="B21" i="91"/>
  <c r="B20" i="91"/>
  <c r="B19" i="91"/>
  <c r="L17" i="91"/>
  <c r="K17" i="91"/>
  <c r="J17" i="91"/>
  <c r="I17" i="91"/>
  <c r="H17" i="91"/>
  <c r="G17" i="91"/>
  <c r="F17" i="91"/>
  <c r="E17" i="91"/>
  <c r="D17" i="91"/>
  <c r="C17" i="91"/>
  <c r="B16" i="91"/>
  <c r="B15" i="91"/>
  <c r="B14" i="91"/>
  <c r="B13" i="91"/>
  <c r="B12" i="91"/>
  <c r="B11" i="91"/>
  <c r="B10" i="91"/>
  <c r="B9" i="91"/>
  <c r="B8" i="91"/>
  <c r="B7" i="91"/>
  <c r="B6" i="91"/>
  <c r="B5" i="91"/>
  <c r="B62" i="70" l="1"/>
  <c r="B61" i="70"/>
  <c r="B33" i="91"/>
  <c r="B25" i="91"/>
  <c r="B39" i="91"/>
  <c r="B17" i="91"/>
  <c r="I49" i="91"/>
  <c r="I53" i="91" s="1"/>
  <c r="I59" i="91" s="1"/>
  <c r="I62" i="91" s="1"/>
  <c r="B38" i="91"/>
  <c r="C49" i="91"/>
  <c r="C53" i="91" s="1"/>
  <c r="J49" i="91"/>
  <c r="J53" i="91" s="1"/>
  <c r="J59" i="91" s="1"/>
  <c r="J62" i="91" s="1"/>
  <c r="K49" i="91"/>
  <c r="K53" i="91" s="1"/>
  <c r="K59" i="91" s="1"/>
  <c r="K62" i="91" s="1"/>
  <c r="L49" i="91"/>
  <c r="L53" i="91" s="1"/>
  <c r="L59" i="91" s="1"/>
  <c r="L66" i="91" s="1"/>
  <c r="E49" i="91"/>
  <c r="E53" i="91" s="1"/>
  <c r="E59" i="91" s="1"/>
  <c r="B70" i="91"/>
  <c r="B41" i="91"/>
  <c r="D49" i="91"/>
  <c r="D53" i="91" s="1"/>
  <c r="D59" i="91" s="1"/>
  <c r="D62" i="91" s="1"/>
  <c r="F49" i="91"/>
  <c r="F53" i="91" s="1"/>
  <c r="F59" i="91" s="1"/>
  <c r="B64" i="91"/>
  <c r="G49" i="91"/>
  <c r="G53" i="91" s="1"/>
  <c r="G59" i="91" s="1"/>
  <c r="G62" i="91" s="1"/>
  <c r="B42" i="91"/>
  <c r="B122" i="91"/>
  <c r="B139" i="91"/>
  <c r="H159" i="91"/>
  <c r="H44" i="91" s="1"/>
  <c r="H49" i="91" s="1"/>
  <c r="B77" i="91"/>
  <c r="J61" i="91" l="1"/>
  <c r="J66" i="91"/>
  <c r="I61" i="91"/>
  <c r="I66" i="91"/>
  <c r="F66" i="91"/>
  <c r="F62" i="91"/>
  <c r="E61" i="91"/>
  <c r="E62" i="91"/>
  <c r="L61" i="91"/>
  <c r="L62" i="91"/>
  <c r="E66" i="91"/>
  <c r="F61" i="91"/>
  <c r="D66" i="91"/>
  <c r="D61" i="91"/>
  <c r="H53" i="91"/>
  <c r="H59" i="91" s="1"/>
  <c r="H62" i="91" s="1"/>
  <c r="B49" i="91"/>
  <c r="B44" i="91"/>
  <c r="K66" i="91"/>
  <c r="K61" i="91"/>
  <c r="G66" i="91"/>
  <c r="G61" i="91"/>
  <c r="C59" i="91"/>
  <c r="C62" i="91" s="1"/>
  <c r="B53" i="91" l="1"/>
  <c r="B59" i="91"/>
  <c r="B62" i="91" s="1"/>
  <c r="C66" i="91"/>
  <c r="C61" i="91"/>
  <c r="H66" i="91"/>
  <c r="H61" i="91"/>
  <c r="B66" i="91" l="1"/>
  <c r="B61" i="91"/>
  <c r="L176" i="75" l="1"/>
  <c r="K176" i="75"/>
  <c r="J176" i="75"/>
  <c r="I176" i="75"/>
  <c r="H176" i="75"/>
  <c r="G176" i="75"/>
  <c r="F176" i="75"/>
  <c r="E176" i="75"/>
  <c r="B176" i="75" s="1"/>
  <c r="D176" i="75"/>
  <c r="C176" i="75"/>
  <c r="B175" i="75"/>
  <c r="B174" i="75"/>
  <c r="B173" i="75"/>
  <c r="B172" i="75"/>
  <c r="B171" i="75"/>
  <c r="B170" i="75"/>
  <c r="B169" i="75"/>
  <c r="B168" i="75"/>
  <c r="B167" i="75"/>
  <c r="B166" i="75"/>
  <c r="B165" i="75"/>
  <c r="B164" i="75"/>
  <c r="B163" i="75"/>
  <c r="J159" i="75"/>
  <c r="F159" i="75"/>
  <c r="F44" i="75" s="1"/>
  <c r="E159" i="75"/>
  <c r="E44" i="75" s="1"/>
  <c r="L157" i="75"/>
  <c r="L159" i="75" s="1"/>
  <c r="L44" i="75" s="1"/>
  <c r="K157" i="75"/>
  <c r="K159" i="75" s="1"/>
  <c r="K44" i="75" s="1"/>
  <c r="J157" i="75"/>
  <c r="I157" i="75"/>
  <c r="I159" i="75" s="1"/>
  <c r="I44" i="75" s="1"/>
  <c r="H157" i="75"/>
  <c r="H159" i="75" s="1"/>
  <c r="H44" i="75" s="1"/>
  <c r="G157" i="75"/>
  <c r="G159" i="75" s="1"/>
  <c r="G44" i="75" s="1"/>
  <c r="F157" i="75"/>
  <c r="E157" i="75"/>
  <c r="D157" i="75"/>
  <c r="D159" i="75" s="1"/>
  <c r="D44" i="75" s="1"/>
  <c r="C157" i="75"/>
  <c r="C159" i="75" s="1"/>
  <c r="C44" i="75" s="1"/>
  <c r="B156" i="75"/>
  <c r="B155" i="75"/>
  <c r="B154" i="75"/>
  <c r="B153" i="75"/>
  <c r="B152" i="75"/>
  <c r="B151" i="75"/>
  <c r="B150" i="75"/>
  <c r="B149" i="75"/>
  <c r="B148" i="75"/>
  <c r="B147" i="75"/>
  <c r="B146" i="75"/>
  <c r="B145" i="75"/>
  <c r="B144" i="75"/>
  <c r="L139" i="75"/>
  <c r="K139" i="75"/>
  <c r="J139" i="75"/>
  <c r="I139" i="75"/>
  <c r="I64" i="75" s="1"/>
  <c r="H139" i="75"/>
  <c r="H64" i="75" s="1"/>
  <c r="G139" i="75"/>
  <c r="F139" i="75"/>
  <c r="E139" i="75"/>
  <c r="D139" i="75"/>
  <c r="C139" i="75"/>
  <c r="B139" i="75" s="1"/>
  <c r="B138" i="75"/>
  <c r="B137" i="75"/>
  <c r="B136" i="75"/>
  <c r="B135" i="75"/>
  <c r="B134" i="75"/>
  <c r="B133" i="75"/>
  <c r="B132" i="75"/>
  <c r="B131" i="75"/>
  <c r="B130" i="75"/>
  <c r="B129" i="75"/>
  <c r="B128" i="75"/>
  <c r="B127" i="75"/>
  <c r="B126" i="75"/>
  <c r="B125" i="75"/>
  <c r="L122" i="75"/>
  <c r="K122" i="75"/>
  <c r="J122" i="75"/>
  <c r="J51" i="75" s="1"/>
  <c r="I122" i="75"/>
  <c r="I51" i="75" s="1"/>
  <c r="H122" i="75"/>
  <c r="G122" i="75"/>
  <c r="F122" i="75"/>
  <c r="E122" i="75"/>
  <c r="D122" i="75"/>
  <c r="C122" i="75"/>
  <c r="B121" i="75"/>
  <c r="B120" i="75"/>
  <c r="B119" i="75"/>
  <c r="B118" i="75"/>
  <c r="B117" i="75"/>
  <c r="B116" i="75"/>
  <c r="B115" i="75"/>
  <c r="B114" i="75"/>
  <c r="L111" i="75"/>
  <c r="L42" i="75" s="1"/>
  <c r="K111" i="75"/>
  <c r="J111" i="75"/>
  <c r="J42" i="75" s="1"/>
  <c r="I111" i="75"/>
  <c r="H111" i="75"/>
  <c r="H42" i="75" s="1"/>
  <c r="G111" i="75"/>
  <c r="F111" i="75"/>
  <c r="F42" i="75" s="1"/>
  <c r="E111" i="75"/>
  <c r="E42" i="75" s="1"/>
  <c r="D111" i="75"/>
  <c r="D42" i="75" s="1"/>
  <c r="C111" i="75"/>
  <c r="B110" i="75"/>
  <c r="B109" i="75"/>
  <c r="B108" i="75"/>
  <c r="B107" i="75"/>
  <c r="B106" i="75"/>
  <c r="B105" i="75"/>
  <c r="B104" i="75"/>
  <c r="B103" i="75"/>
  <c r="B102" i="75"/>
  <c r="B101" i="75"/>
  <c r="B100" i="75"/>
  <c r="B99" i="75"/>
  <c r="B98" i="75"/>
  <c r="B97" i="75"/>
  <c r="B96" i="75"/>
  <c r="B95" i="75"/>
  <c r="B94" i="75"/>
  <c r="B93" i="75"/>
  <c r="B92" i="75"/>
  <c r="B91" i="75"/>
  <c r="B90" i="75"/>
  <c r="B89" i="75"/>
  <c r="B88" i="75"/>
  <c r="B87" i="75"/>
  <c r="B86" i="75"/>
  <c r="B85" i="75"/>
  <c r="B84" i="75"/>
  <c r="B83" i="75"/>
  <c r="B82" i="75"/>
  <c r="B81" i="75"/>
  <c r="B80" i="75"/>
  <c r="L77" i="75"/>
  <c r="L41" i="75" s="1"/>
  <c r="K77" i="75"/>
  <c r="K41" i="75" s="1"/>
  <c r="J77" i="75"/>
  <c r="I77" i="75"/>
  <c r="I41" i="75" s="1"/>
  <c r="I49" i="75" s="1"/>
  <c r="H77" i="75"/>
  <c r="H41" i="75" s="1"/>
  <c r="G77" i="75"/>
  <c r="G41" i="75" s="1"/>
  <c r="F77" i="75"/>
  <c r="F41" i="75" s="1"/>
  <c r="E77" i="75"/>
  <c r="E41" i="75" s="1"/>
  <c r="D77" i="75"/>
  <c r="D41" i="75" s="1"/>
  <c r="C77" i="75"/>
  <c r="C41" i="75" s="1"/>
  <c r="B76" i="75"/>
  <c r="B75" i="75"/>
  <c r="B72" i="75"/>
  <c r="B71" i="75"/>
  <c r="L70" i="75"/>
  <c r="K70" i="75"/>
  <c r="J70" i="75"/>
  <c r="I70" i="75"/>
  <c r="H70" i="75"/>
  <c r="G70" i="75"/>
  <c r="F70" i="75"/>
  <c r="E70" i="75"/>
  <c r="D70" i="75"/>
  <c r="C70" i="75"/>
  <c r="B69" i="75"/>
  <c r="B68" i="75"/>
  <c r="L64" i="75"/>
  <c r="K64" i="75"/>
  <c r="J64" i="75"/>
  <c r="G64" i="75"/>
  <c r="F64" i="75"/>
  <c r="E64" i="75"/>
  <c r="D64" i="75"/>
  <c r="C64" i="75"/>
  <c r="B57" i="75"/>
  <c r="B55" i="75"/>
  <c r="L51" i="75"/>
  <c r="K51" i="75"/>
  <c r="H51" i="75"/>
  <c r="G51" i="75"/>
  <c r="F51" i="75"/>
  <c r="E51" i="75"/>
  <c r="D51" i="75"/>
  <c r="C51" i="75"/>
  <c r="B51" i="75" s="1"/>
  <c r="B48" i="75"/>
  <c r="L47" i="75"/>
  <c r="K47" i="75"/>
  <c r="J47" i="75"/>
  <c r="I47" i="75"/>
  <c r="H47" i="75"/>
  <c r="G47" i="75"/>
  <c r="F47" i="75"/>
  <c r="E47" i="75"/>
  <c r="B47" i="75" s="1"/>
  <c r="D47" i="75"/>
  <c r="C47" i="75"/>
  <c r="B46" i="75"/>
  <c r="B45" i="75"/>
  <c r="J44" i="75"/>
  <c r="B43" i="75"/>
  <c r="K42" i="75"/>
  <c r="I42" i="75"/>
  <c r="G42" i="75"/>
  <c r="C42" i="75"/>
  <c r="J41" i="75"/>
  <c r="B36" i="75"/>
  <c r="B35" i="75"/>
  <c r="L33" i="75"/>
  <c r="K33" i="75"/>
  <c r="J33" i="75"/>
  <c r="I33" i="75"/>
  <c r="H33" i="75"/>
  <c r="G33" i="75"/>
  <c r="F33" i="75"/>
  <c r="E33" i="75"/>
  <c r="B33" i="75" s="1"/>
  <c r="D33" i="75"/>
  <c r="C33" i="75"/>
  <c r="B32" i="75"/>
  <c r="B31" i="75"/>
  <c r="B30" i="75"/>
  <c r="B29" i="75"/>
  <c r="B28" i="75"/>
  <c r="B27" i="75"/>
  <c r="L25" i="75"/>
  <c r="K25" i="75"/>
  <c r="J25" i="75"/>
  <c r="I25" i="75"/>
  <c r="H25" i="75"/>
  <c r="G25" i="75"/>
  <c r="F25" i="75"/>
  <c r="E25" i="75"/>
  <c r="D25" i="75"/>
  <c r="C25" i="75"/>
  <c r="B25" i="75" s="1"/>
  <c r="B24" i="75"/>
  <c r="B23" i="75"/>
  <c r="B22" i="75"/>
  <c r="B21" i="75"/>
  <c r="B20" i="75"/>
  <c r="B19" i="75"/>
  <c r="L17" i="75"/>
  <c r="K17" i="75"/>
  <c r="J17" i="75"/>
  <c r="I17" i="75"/>
  <c r="H17" i="75"/>
  <c r="G17" i="75"/>
  <c r="F17" i="75"/>
  <c r="E17" i="75"/>
  <c r="D17" i="75"/>
  <c r="C17" i="75"/>
  <c r="B17" i="75" s="1"/>
  <c r="B16" i="75"/>
  <c r="B15" i="75"/>
  <c r="B14" i="75"/>
  <c r="B13" i="75"/>
  <c r="B12" i="75"/>
  <c r="B11" i="75"/>
  <c r="B10" i="75"/>
  <c r="B9" i="75"/>
  <c r="B8" i="75"/>
  <c r="B7" i="75"/>
  <c r="B6" i="75"/>
  <c r="B5" i="75"/>
  <c r="B111" i="75" l="1"/>
  <c r="B42" i="75"/>
  <c r="L49" i="75"/>
  <c r="L53" i="75" s="1"/>
  <c r="L59" i="75" s="1"/>
  <c r="D49" i="75"/>
  <c r="D53" i="75" s="1"/>
  <c r="D59" i="75" s="1"/>
  <c r="D61" i="75" s="1"/>
  <c r="E49" i="75"/>
  <c r="E53" i="75" s="1"/>
  <c r="E59" i="75" s="1"/>
  <c r="K49" i="75"/>
  <c r="K53" i="75" s="1"/>
  <c r="K59" i="75" s="1"/>
  <c r="K66" i="75" s="1"/>
  <c r="J49" i="75"/>
  <c r="J53" i="75" s="1"/>
  <c r="J59" i="75" s="1"/>
  <c r="J61" i="75" s="1"/>
  <c r="B77" i="75"/>
  <c r="B41" i="75"/>
  <c r="B70" i="75"/>
  <c r="L61" i="75"/>
  <c r="F49" i="75"/>
  <c r="F53" i="75" s="1"/>
  <c r="F59" i="75" s="1"/>
  <c r="B64" i="75"/>
  <c r="B44" i="75"/>
  <c r="G49" i="75"/>
  <c r="G53" i="75" s="1"/>
  <c r="G59" i="75" s="1"/>
  <c r="H49" i="75"/>
  <c r="H53" i="75" s="1"/>
  <c r="H59" i="75" s="1"/>
  <c r="I53" i="75"/>
  <c r="I59" i="75" s="1"/>
  <c r="B122" i="75"/>
  <c r="C49" i="75"/>
  <c r="B157" i="75"/>
  <c r="B159" i="75" s="1"/>
  <c r="L66" i="75" l="1"/>
  <c r="D66" i="75"/>
  <c r="J66" i="75"/>
  <c r="E61" i="75"/>
  <c r="E66" i="75"/>
  <c r="K61" i="75"/>
  <c r="C53" i="75"/>
  <c r="B49" i="75"/>
  <c r="F66" i="75"/>
  <c r="F61" i="75"/>
  <c r="H66" i="75"/>
  <c r="H61" i="75"/>
  <c r="G66" i="75"/>
  <c r="G61" i="75"/>
  <c r="I66" i="75"/>
  <c r="I61" i="75"/>
  <c r="B53" i="75" l="1"/>
  <c r="C59" i="75"/>
  <c r="B59" i="75" l="1"/>
  <c r="C66" i="75"/>
  <c r="B66" i="75" s="1"/>
  <c r="C61" i="75"/>
  <c r="B61" i="75" l="1"/>
  <c r="K58" i="98" l="1"/>
  <c r="L58" i="98" s="1"/>
  <c r="E57" i="98"/>
  <c r="F57" i="98" s="1"/>
  <c r="D4" i="76" l="1"/>
  <c r="D183" i="76"/>
  <c r="D182" i="76"/>
  <c r="D181" i="76"/>
  <c r="D180" i="76"/>
  <c r="D179" i="76"/>
  <c r="D178" i="76"/>
  <c r="D177" i="76"/>
  <c r="D176" i="76"/>
  <c r="D175" i="76"/>
  <c r="D174" i="76"/>
  <c r="D173" i="76"/>
  <c r="D172" i="76"/>
  <c r="D171" i="76"/>
  <c r="D170" i="76"/>
  <c r="D169" i="76"/>
  <c r="D168" i="76"/>
  <c r="D167" i="76"/>
  <c r="D166" i="76"/>
  <c r="D165" i="76"/>
  <c r="D164" i="76"/>
  <c r="D163" i="76"/>
  <c r="D162" i="76"/>
  <c r="D161" i="76"/>
  <c r="D160" i="76"/>
  <c r="D159" i="76"/>
  <c r="D158" i="76"/>
  <c r="D157" i="76"/>
  <c r="D156" i="76"/>
  <c r="D155" i="76"/>
  <c r="D154" i="76"/>
  <c r="D153" i="76"/>
  <c r="D152" i="76"/>
  <c r="D151" i="76"/>
  <c r="D150" i="76"/>
  <c r="D149" i="76"/>
  <c r="D148" i="76"/>
  <c r="D147" i="76"/>
  <c r="D146" i="76"/>
  <c r="D145" i="76"/>
  <c r="D144" i="76"/>
  <c r="D143" i="76"/>
  <c r="D142" i="76"/>
  <c r="D141" i="76"/>
  <c r="D140" i="76"/>
  <c r="D139" i="76"/>
  <c r="D138" i="76"/>
  <c r="D137" i="76"/>
  <c r="D136" i="76"/>
  <c r="D135" i="76"/>
  <c r="D134" i="76"/>
  <c r="D133" i="76"/>
  <c r="D132" i="76"/>
  <c r="D131" i="76"/>
  <c r="D130" i="76"/>
  <c r="D129" i="76"/>
  <c r="D128" i="76"/>
  <c r="D127" i="76"/>
  <c r="D126" i="76"/>
  <c r="D125" i="76"/>
  <c r="D124" i="76"/>
  <c r="D123" i="76"/>
  <c r="D122" i="76"/>
  <c r="D121" i="76"/>
  <c r="D120" i="76"/>
  <c r="D119" i="76"/>
  <c r="D118" i="76"/>
  <c r="D117" i="76"/>
  <c r="D116" i="76"/>
  <c r="D115" i="76"/>
  <c r="D114" i="76"/>
  <c r="D113" i="76"/>
  <c r="D112" i="76"/>
  <c r="D111" i="76"/>
  <c r="D110" i="76"/>
  <c r="D109" i="76"/>
  <c r="D108" i="76"/>
  <c r="D107" i="76"/>
  <c r="D106" i="76"/>
  <c r="D105" i="76"/>
  <c r="D104" i="76"/>
  <c r="D103" i="76"/>
  <c r="D102" i="76"/>
  <c r="D101" i="76"/>
  <c r="D100" i="76"/>
  <c r="D99" i="76"/>
  <c r="D98" i="76"/>
  <c r="D97" i="76"/>
  <c r="D96" i="76"/>
  <c r="D95" i="76"/>
  <c r="D94" i="76"/>
  <c r="D93" i="76"/>
  <c r="D92" i="76"/>
  <c r="D91" i="76"/>
  <c r="D90" i="76"/>
  <c r="D89" i="76"/>
  <c r="D88" i="76"/>
  <c r="D87" i="76"/>
  <c r="D86" i="76"/>
  <c r="D85" i="76"/>
  <c r="D84" i="76"/>
  <c r="D83" i="76"/>
  <c r="D82" i="76"/>
  <c r="D81" i="76"/>
  <c r="D80" i="76"/>
  <c r="D79" i="76"/>
  <c r="D78" i="76"/>
  <c r="D77" i="76"/>
  <c r="D76" i="76"/>
  <c r="D75" i="76"/>
  <c r="D74" i="76"/>
  <c r="D73" i="76"/>
  <c r="D72" i="76"/>
  <c r="D71" i="76"/>
  <c r="D70" i="76"/>
  <c r="D69" i="76"/>
  <c r="D68" i="76"/>
  <c r="D67" i="76"/>
  <c r="D66" i="76"/>
  <c r="D65" i="76"/>
  <c r="D64" i="76"/>
  <c r="D63" i="76"/>
  <c r="D62" i="76"/>
  <c r="D61" i="76"/>
  <c r="D60" i="76"/>
  <c r="D59" i="76"/>
  <c r="D58" i="76"/>
  <c r="D57" i="76"/>
  <c r="D56" i="76"/>
  <c r="D55" i="76"/>
  <c r="D54" i="76"/>
  <c r="D53" i="76"/>
  <c r="D52" i="76"/>
  <c r="D51" i="76"/>
  <c r="D50" i="76"/>
  <c r="D49" i="76"/>
  <c r="D48" i="76"/>
  <c r="D47" i="76"/>
  <c r="D46" i="76"/>
  <c r="D45" i="76"/>
  <c r="D44" i="76"/>
  <c r="D43" i="76"/>
  <c r="D42" i="76"/>
  <c r="D41" i="76"/>
  <c r="D40" i="76"/>
  <c r="D39" i="76"/>
  <c r="D38" i="76"/>
  <c r="D37" i="76"/>
  <c r="D36" i="76"/>
  <c r="D35" i="76"/>
  <c r="D34" i="76"/>
  <c r="D33" i="76"/>
  <c r="D32" i="76"/>
  <c r="D31" i="76"/>
  <c r="D30" i="76"/>
  <c r="D29" i="76"/>
  <c r="D28" i="76"/>
  <c r="D27" i="76"/>
  <c r="D26" i="76"/>
  <c r="D25" i="76"/>
  <c r="D24" i="76"/>
  <c r="D23" i="76"/>
  <c r="D22" i="76"/>
  <c r="D21" i="76"/>
  <c r="D20" i="76"/>
  <c r="D19" i="76"/>
  <c r="D18" i="76"/>
  <c r="D17" i="76"/>
  <c r="D16" i="76"/>
  <c r="D15" i="76"/>
  <c r="D14" i="76"/>
  <c r="D13" i="76"/>
  <c r="D12" i="76"/>
  <c r="D11" i="76"/>
  <c r="D10" i="76"/>
  <c r="D9" i="76"/>
  <c r="D8" i="76"/>
  <c r="D7" i="76"/>
  <c r="D6" i="76"/>
  <c r="D5"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tc={7443A51F-992E-44C9-A92F-691D4DF88E54}</author>
    <author>tc={76B243BD-E3AF-4BAB-A44C-4086C1392AAC}</author>
    <author>tc={931F3BD6-D874-475F-8E47-F5407FF49065}</author>
  </authors>
  <commentList>
    <comment ref="D40" authorId="0" shapeId="0" xr:uid="{7443A51F-992E-44C9-A92F-691D4DF88E54}">
      <text>
        <t>[Threaded comment]
Your version of Excel allows you to read this threaded comment; however, any edits to it will get removed if the file is opened in a newer version of Excel. Learn more: https://go.microsoft.com/fwlink/?linkid=870924
Comment:
    Includes ER, late and guest trays</t>
      </text>
    </comment>
    <comment ref="E41" authorId="1" shapeId="0" xr:uid="{76B243BD-E3AF-4BAB-A44C-4086C1392AAC}">
      <text>
        <t>[Threaded comment]
Your version of Excel allows you to read this threaded comment; however, any edits to it will get removed if the file is opened in a newer version of Excel. Learn more: https://go.microsoft.com/fwlink/?linkid=870924
Comment:
    Could include floor stock and late trays</t>
      </text>
    </comment>
    <comment ref="E50" authorId="2" shapeId="0" xr:uid="{931F3BD6-D874-475F-8E47-F5407FF49065}">
      <text>
        <t>[Threaded comment]
Your version of Excel allows you to read this threaded comment; however, any edits to it will get removed if the file is opened in a newer version of Excel. Learn more: https://go.microsoft.com/fwlink/?linkid=870924
Comment:
    Transactions includes free meals, birthday meals, etc.</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tc={9192B2A0-4864-4155-B96A-8401419CB7E6}</author>
  </authors>
  <commentList>
    <comment ref="B12" authorId="0" shapeId="0" xr:uid="{9192B2A0-4864-4155-B96A-8401419CB7E6}">
      <text>
        <t>[Threaded comment]
Your version of Excel allows you to read this threaded comment; however, any edits to it will get removed if the file is opened in a newer version of Excel. Learn more: https://go.microsoft.com/fwlink/?linkid=870924
Comment:
    Not all in commission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Vizient</author>
  </authors>
  <commentList>
    <comment ref="B6" authorId="0" shapeId="0" xr:uid="{D3D22AAE-18CD-4A16-8AC3-A0664AA881A8}">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 ref="T6" authorId="0" shapeId="0" xr:uid="{45E7E795-D36D-46F5-9C7D-F2152C2EF172}">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 ref="Z6" authorId="0" shapeId="0" xr:uid="{19FB95C5-DE7C-4A87-B3F5-D14F56F63077}">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Vizient</author>
  </authors>
  <commentList>
    <comment ref="B3" authorId="0" shapeId="0" xr:uid="{8AC401D4-53E9-4FF7-9BF0-5B314041FC9A}">
      <text>
        <r>
          <rPr>
            <b/>
            <sz val="9"/>
            <color indexed="81"/>
            <rFont val="Tahoma"/>
            <family val="2"/>
          </rPr>
          <t>Vizient:</t>
        </r>
        <r>
          <rPr>
            <sz val="9"/>
            <color indexed="81"/>
            <rFont val="Tahoma"/>
            <family val="2"/>
          </rPr>
          <t xml:space="preserve">
To be customized by consultant based on current contract/input from facility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Vizient</author>
  </authors>
  <commentList>
    <comment ref="B5" authorId="0" shapeId="0" xr:uid="{7006D614-CEF3-491F-B7E8-1376BCEFD1EC}">
      <text>
        <r>
          <rPr>
            <b/>
            <sz val="9"/>
            <color indexed="81"/>
            <rFont val="Tahoma"/>
            <family val="2"/>
          </rPr>
          <t>Vizient:</t>
        </r>
        <r>
          <rPr>
            <sz val="9"/>
            <color indexed="81"/>
            <rFont val="Tahoma"/>
            <family val="2"/>
          </rPr>
          <t xml:space="preserve">
Default Entries in area and minimum level of service. 
</t>
        </r>
        <r>
          <rPr>
            <b/>
            <sz val="9"/>
            <color indexed="81"/>
            <rFont val="Tahoma"/>
            <family val="2"/>
          </rPr>
          <t>Please review Col A and B and change as per each facility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Vizient</author>
  </authors>
  <commentList>
    <comment ref="B6" authorId="0" shapeId="0" xr:uid="{B70A1B7F-9F83-464D-B852-759946D546D9}">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 ref="H6" authorId="0" shapeId="0" xr:uid="{4891236B-D90D-43D7-8D83-2F20780B1F66}">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 ref="N6" authorId="0" shapeId="0" xr:uid="{82773FC6-5743-4E66-941C-0522999D1161}">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 ref="T6" authorId="0" shapeId="0" xr:uid="{D38B217A-C13B-4810-B338-B6EB814F1F80}">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 ref="Z6" authorId="0" shapeId="0" xr:uid="{29F3BCA2-B878-4CAC-88CC-A6CF44B83534}">
      <text>
        <r>
          <rPr>
            <b/>
            <sz val="9"/>
            <color indexed="81"/>
            <rFont val="Tahoma"/>
            <family val="2"/>
          </rPr>
          <t xml:space="preserve">Vizient:
</t>
        </r>
        <r>
          <rPr>
            <sz val="9"/>
            <color indexed="81"/>
            <rFont val="Tahoma"/>
            <family val="2"/>
          </rPr>
          <t>A default listing is included
Please add departments, as required and add details/notes, if needed</t>
        </r>
        <r>
          <rPr>
            <b/>
            <sz val="9"/>
            <color indexed="81"/>
            <rFont val="Tahoma"/>
            <family val="2"/>
          </rPr>
          <t xml:space="preserve">
</t>
        </r>
      </text>
    </comment>
  </commentList>
</comments>
</file>

<file path=xl/sharedStrings.xml><?xml version="1.0" encoding="utf-8"?>
<sst xmlns="http://schemas.openxmlformats.org/spreadsheetml/2006/main" count="9774" uniqueCount="1977">
  <si>
    <t>TBD</t>
  </si>
  <si>
    <t>City</t>
  </si>
  <si>
    <t xml:space="preserve">Dedicated Linen FTEs (productive+non-productive) </t>
  </si>
  <si>
    <t>Supplier Name:</t>
  </si>
  <si>
    <t>Input supplier name here</t>
  </si>
  <si>
    <t>SUPPLIER RESPONSE</t>
  </si>
  <si>
    <t>Requirement Index #</t>
  </si>
  <si>
    <t>Requirement Category</t>
  </si>
  <si>
    <t>Requirement</t>
  </si>
  <si>
    <t>State "Agree" or 
"Do Not Agree" 
(Response to all items required)</t>
  </si>
  <si>
    <t>Additional/ RFP attachment / template reference</t>
  </si>
  <si>
    <t>Supplier's Detailed Response</t>
  </si>
  <si>
    <t xml:space="preserve"> General</t>
  </si>
  <si>
    <t>GENERAL</t>
  </si>
  <si>
    <t>Proposals shall include a program that improves quality, cost, Member satisfaction, associate satisfaction, community engagement, and environmental sustainability.</t>
  </si>
  <si>
    <t xml:space="preserve">Suppliers will submit a written analysis of the existing program for Member.  This analysis should include a financial, quality and labor evaluation of the current situation at each facility along with the proposed improvement.  </t>
  </si>
  <si>
    <t xml:space="preserve">Please propose and attach best practices in the industry for solutions that will provide Member facilities with world class support services.  Supplier will continue to provide best practices and ideas to member at each quarterly review. </t>
  </si>
  <si>
    <t xml:space="preserve">In addition to best practices shared, Supplier shall have a data base as to how Member compares to industry benchmarks. These should be standing benchmarks and updated routinely. </t>
  </si>
  <si>
    <t>Please provide transition plan with key milestones and member responsibilities.</t>
  </si>
  <si>
    <t>Describe your organization's marketing plan and how that will include and benefit Member.</t>
  </si>
  <si>
    <t xml:space="preserve">Supplier will include resumes of potential managers and regional leadership </t>
  </si>
  <si>
    <t>Please provide a listing of all accounts that were not renewed in the past two years and contact names at those facilities who had  oversight of the service.</t>
  </si>
  <si>
    <t>Please provide a listing of all accounts gained in the past two years, along with contact name at those facilities that will have oversight of the service.</t>
  </si>
  <si>
    <t xml:space="preserve">Supplier shall provide a listing of reference accounts that have contracts for all of services in the scope for this RFP along with contact names at those facilities who oversee the service. </t>
  </si>
  <si>
    <t xml:space="preserve">Please provide additional financial incentives if awarded all service lines in this RFP.  </t>
  </si>
  <si>
    <t>All capital provided under the agreement should have an amortization schedule that matches the term of the contract.  The amortization should start and end upon the agreement's effective and end dates.</t>
  </si>
  <si>
    <t>Supplier will be responsible to assume existing unamortized investments from current Supplier and include in your proposed financials.</t>
  </si>
  <si>
    <t>Supplier will provide a Member- defined operating statement to Member on a monthly basis.</t>
  </si>
  <si>
    <t xml:space="preserve">In order to participate in this RFP and regardless of whether you are awarded any agreements, Member hospital that has an existing arrangement for services, may at its option and without any penalty or cost, terminate any existing contract or other arrangement with incumbent supplier for the services contemplated in this RFP with 90 days advanced written-notice.  </t>
  </si>
  <si>
    <t xml:space="preserve">Supplier shall propose a supply strategy above and beyond food and environmental services programs (Chemicals, paper and plastic, small wares etc.).  </t>
  </si>
  <si>
    <t>Describe the process by which you will process complaints from users, patients and services staff.</t>
  </si>
  <si>
    <t>Member is responsible for providing all equipment including but not limited to: fixed equipment (e.g. furniture, furnishings), movable equipment, an adequate inventory of small expendable equipment (e.g. pots, pans, utensils), all other equipment required for a multi service program together with utilities.</t>
  </si>
  <si>
    <t>Supplier at supplier cost shall maintain and repair all equipment owned or leased by Supplier.</t>
  </si>
  <si>
    <t>Supplier shall be responsible for maintaining and managing  equipment owned by Member at Member cost. Supplier shall be responsible for ensuring all equipment owned by the Member is kept in clean, working condition and Member shall be notified of any equipment in need of repairs or replacements.</t>
  </si>
  <si>
    <t>Supplier shall obtain and maintain all federal, state and local licenses and permits required to perform the Services on behalf of Member.</t>
  </si>
  <si>
    <t>Supplier shall be responsible for all sales, use, excise, state and local income taxes and all other state and local taxes (in effect as of the effective date of the agreement)  attributable to the provision of Services or the sale of goods or services by Supplier pursuant to this agreement.</t>
  </si>
  <si>
    <t>Healthcare Facilities Accreditation Program (HFAP).</t>
  </si>
  <si>
    <t>Health Insurance Portability and Accountability Act (HIPAA).</t>
  </si>
  <si>
    <t>Occupational Safety and Health Administration (OSHA).</t>
  </si>
  <si>
    <t>National Fire Protection Association (NFPA).</t>
  </si>
  <si>
    <t>Safe Harbor legislation.</t>
  </si>
  <si>
    <t xml:space="preserve">Right-to-Know regulations. Globally Harmonized Systems (GHS) which is the new MSDS or SDS program. </t>
  </si>
  <si>
    <t>Blood borne pathogen regulations.</t>
  </si>
  <si>
    <t>Supplier must comply with Member's Clinical Requirements.</t>
  </si>
  <si>
    <t>Please provide information on your Infection Control program.</t>
  </si>
  <si>
    <t>Attach response with requirement included</t>
  </si>
  <si>
    <t>Provide your organization's plan to prepare for accrediting agencies in all areas. Include any past recognition or violation within the last year.</t>
  </si>
  <si>
    <t xml:space="preserve">Supplier will be onsite and available for all accreditation reviews and tours.  Supplier will provide all requested information to them, and inform the member of all this including, but not limited to discussions, issues, findings, and resolutions. </t>
  </si>
  <si>
    <t>Member may conduct an inspection of its facilities and premises and evaluate Supplier's performance of the Services at any time.</t>
  </si>
  <si>
    <t xml:space="preserve">Supplier shall have an emergency response plan for disaster implementation.  Supplier will also develop a "what if" schedule for disasters, weather emergencies and other unforeseen events that would limit staff on hand and that could interrupt delivery of services to Members. Supplier would be expected to provide any services available in time of disaster as flooding, fire, weather emergencies, loss of utilities, other emergencies etc. Supplier management members are expected to be onsite at their respective Member facilities during emergent times of need . It will be the responsibility of the Supplier management team to make certain all facilities are cleaned and ready for services after disaster events are over. </t>
  </si>
  <si>
    <t>Please provide a plan to improve employee engagement and to manage employee turnover</t>
  </si>
  <si>
    <t>Please provide an executive summary that specifically addresses why Member should elect to award your company a contract for services.  This statement should include, at a minimum: quality standards, patient and associate satisfaction, community involvement and stewardship, cost savings and guarantees, clinical quality, business literacy, value added services, and service excellence.</t>
  </si>
  <si>
    <t>Please describe your plan to maintain and/or improve the patient experience.  Please provide an example at a similar location(s) where a plan was implemented and what the results were.</t>
  </si>
  <si>
    <t>Supplier's management staff will be responsible for:</t>
  </si>
  <si>
    <t>Supplier’s staff will be led by at least one (1) manager responsible for:  Coordinating the training and management of the service employees in those departments managed by the supplier;  Acting as supplier’s chief representative for suppliers day-to-day performance of the management services; Work with Member to develop, implement and maintain a program that will comply with all regulatory standards.</t>
  </si>
  <si>
    <t>Interacting directly with Member management team.</t>
  </si>
  <si>
    <t>Work with Member to develop, implement and maintain a services program that will comply with all standards and accreditation agencies.</t>
  </si>
  <si>
    <t>Supplier will provide regional and national resources as required in support of manager in execution of the agreement.</t>
  </si>
  <si>
    <t>Supplier Management team must become team members with Member, and participate in meetings and work on committees that are in progress or will be started while the agreement is in effect.</t>
  </si>
  <si>
    <t xml:space="preserve">Supplier's management team will have active involvement in assisting with managing oversight of facility repairs, processes, and upgrades as well as any other area needed by Member. Supplier will be asked to participate in QA inspections on the above mentioned tasks to improve overall efficiency. </t>
  </si>
  <si>
    <t>Supplier's onsite management group must attend all required annual in-services provided by Member. All new managers must attend Member's training and adhere to Member's operating Policy and Procedures.</t>
  </si>
  <si>
    <t>Human resource functions to include payroll, benefits management, worker's compensation administration, and compliance with all local, state, and federal regulations.</t>
  </si>
  <si>
    <t>Supplier, at their cost, will conduct a criminal background check acceptable to Member in scope and process, for each employee it hires and designates to serve Member.</t>
  </si>
  <si>
    <t>Supplier shall follow Member's policies and procedures with respect to the employment of individuals who have been convicted of a criminal offense.</t>
  </si>
  <si>
    <t>Supplier shall cause each of its employees to adhere to the rules and restrictions imposed by Member and to otherwise perform their respective tasks in accordance with the requirements and standards set forth in the agreement.</t>
  </si>
  <si>
    <t xml:space="preserve">Supplier shall immediately remove and replace any employee assigned to Member upon the Member 's reasonable request, which shall be in writing and not be based on discriminatory grounds.  </t>
  </si>
  <si>
    <t>Supplier will provide all necessary training materials, policies and procedures, manuals, standard operating procedures, forms, and other materials used to support the Service Employees, including Supplier's proprietary software.</t>
  </si>
  <si>
    <t xml:space="preserve">Supplier shall have the ability to cross train staff for any  department they manage so departments can support one another in a time of need.  </t>
  </si>
  <si>
    <t>Supplier shall provide an automated time and attendance program.</t>
  </si>
  <si>
    <t>The Supplier System will track each Employee's training records, performance, and any necessary correspondence.</t>
  </si>
  <si>
    <t xml:space="preserve">The Supplier System will track all labor costs including overtime, sick/vacation/holiday.  </t>
  </si>
  <si>
    <t>Supplier will provide clearly defined work schedules developed for each Employee utilizing proven work standards.  Employees are defined as personnel assigned to provide the Services whether they are employed by the Supplier or the customer.</t>
  </si>
  <si>
    <t>Hourly Employees Hours Reconciliation: Supplier will be required to submit, to Member, payroll records within 30 days of  the completion of each contract year period. A reconciliation of proposed annual productive hours vs the actual paid productive hours will be completed. If the reconciliation shows that the Supplier paid the hourly employees less than the proposed hours, the Supplier will credit the variance hours times the documented average wage rate paid and benefit costs, to Member on the next invoice. The payroll reconciliation amount will be shared as follows; 95% to the Member and 5% may be retained by the Supplier. Completion of this reconciliation audit and credit shall be completed by the end of 180 days after the end date of the applicable contract year period. The annual productive hours will be mutually agreed to at  the start of each contract year period.</t>
  </si>
  <si>
    <t>Management Salary Reductions. If Supplier has a change in management with a lesser salary than current management, Supplier will reduce the monthly costs to reflect the change in management salary.</t>
  </si>
  <si>
    <t>Any member or incumbent manager hired by supplier will have the option to return to the member at the end of the contract at no cost to either party.  Should the contract be terminated before the end date the same will hold true.</t>
  </si>
  <si>
    <t>Supplier shall manage Member employees with adherence to Member polices and procedures and employee handbook. New managers must first attend Member new hire manager training upon arrival to Member site and attend new hire orientation on a scheduled Orientation date. Managers are not permitted to start to work until they have attended the initial Member Orientation. Supplier will also be responsible for completing electronic entry for employees terminating, submitting electronic entry request for employees, interviewing employees, recommend hiring of staff, setting goals with staff, monitoring performance of staff, complete yearly performance reviews (electronic) and when warranted issue discipline to employees on activity listed in the Employee Handbook (all discipline even verbal coaching must first be approved through Member Human Resources representative).</t>
  </si>
  <si>
    <t>Supplier shall provide an automated payroll system capable of payroll deduction.</t>
  </si>
  <si>
    <t>Staff</t>
  </si>
  <si>
    <t>The Supplier will ensure that all managers and supervisors receive annual training on established core competencies.  Upon Member's request, documentation of manager and supervisor training will be provided. Supplier shall comply with all applicable training, operations and documentation.</t>
  </si>
  <si>
    <t>Incentive plans for  Employees of monetary value must be approved by Client Human Resources departments before being implemented.</t>
  </si>
  <si>
    <t>Each Employee will be trained in processes to include appropriate use of equipment cleaning products and procedures.</t>
  </si>
  <si>
    <t>Supplier must have an orientation check list for job instructions for all new hires.  Supplier must follow the new hire orientation program on Client policy, procedures and processes, and also develop competency guidelines for work performance.  Supplier and employee must sign off on competency levels for new employees.</t>
  </si>
  <si>
    <t>Each Employee will be trained in proper lifting procedures.</t>
  </si>
  <si>
    <t>Supplier will train Employees in communication and hospitality skills to drive positive interactions with patients and other Member staff.</t>
  </si>
  <si>
    <t>Describe the additional resources such as patient interaction programs to be provided to educate and train associates to improve service/Hospitality skills. (FNS/EVS/Transport)</t>
  </si>
  <si>
    <t>Supplier will provide outline of training program along with on-going annual training.</t>
  </si>
  <si>
    <t>Technical training will be made available and documented to enhance the skills of Employees.</t>
  </si>
  <si>
    <t>Supplier will provide a climate of motivation for Employees through development and incentive plans.</t>
  </si>
  <si>
    <t>The following are requirements for Supplier's employees:</t>
  </si>
  <si>
    <t>Health insurance with options for coverage.</t>
  </si>
  <si>
    <t>Optional dental and vision coverage.</t>
  </si>
  <si>
    <t>Life Insurance, AD&amp;D, and Long-Term Disability insurance.</t>
  </si>
  <si>
    <t>401-K and the administration thereof.</t>
  </si>
  <si>
    <t>Short-term Disability Insurance.</t>
  </si>
  <si>
    <t>Abide by Member Code of Ethics/Core Values.</t>
  </si>
  <si>
    <t>Submit to periodic health examinations as required by law.</t>
  </si>
  <si>
    <t xml:space="preserve">Comply with the Member's drug screening policy.  </t>
  </si>
  <si>
    <t>Comply with all immunization and disease testing required by law or the Member.</t>
  </si>
  <si>
    <t>Supplier will submit satisfactory evidence of compliance with all health regulations to the Member upon request.</t>
  </si>
  <si>
    <t>Insert Name Here</t>
  </si>
  <si>
    <t>Beef, Lamb  and Veal - USDA Choice.</t>
  </si>
  <si>
    <t>Pork - US #1.</t>
  </si>
  <si>
    <t>Poultry, Eggs and Dairy Products - Grade A.</t>
  </si>
  <si>
    <t>Canned Vegetables - Choice.</t>
  </si>
  <si>
    <t>Frozen Vegetables - Choice or Fancy.</t>
  </si>
  <si>
    <t>Fresh Produce - #1 Quality.</t>
  </si>
  <si>
    <t>GENERAL:</t>
  </si>
  <si>
    <t>Please provide a financial, quality and labor evaluation of the current situation at each facility along with the proposed improvement.</t>
  </si>
  <si>
    <t>Please propose incentives for food cost reduction and how you plan to reduce these costs (including, but not limited to, associate education, waste management, recipes, portion control, etc.).</t>
  </si>
  <si>
    <t>How do you plan to improve service skills within the food and nutrition department with out increasing labor cost or adding additional associates?  Please provide details about your training program and service metrics.</t>
  </si>
  <si>
    <t>Please provide plan/use of food products from local farms</t>
  </si>
  <si>
    <t>Please provide plan for food waste management. Supplier to provide details on addressing food waste and how it can support member initiatives to divert any surplus food to hospital community in need</t>
  </si>
  <si>
    <t>Please propose how your company's name recognition could improve Member's, patients' or associates' evaluation of the service being provided (refer to marketing plan if required).</t>
  </si>
  <si>
    <t>Supplier will be required to provide incentives and rebates to Member through the use of Supplier's purchasing program in the provision of the Services. A minimum rebate on food and supplies purchases with the use of the Suppliers purchasing program is 9%.</t>
  </si>
  <si>
    <t>PATIENT MEALS:</t>
  </si>
  <si>
    <t>Supplier will provide 3 meals per day per Inpatient.</t>
  </si>
  <si>
    <t>Supplier will provide "Other Patient Meals" e.g. ER, Outpatient meals as specified by Member.</t>
  </si>
  <si>
    <t xml:space="preserve">Food and Nutrition Services personnel shall deliver trays to the patient areas for final distribution as mutually agreed to by Supplier and Member. </t>
  </si>
  <si>
    <t>Delivery to patient areas shall be provided by Food and Nutrition Services personnel.</t>
  </si>
  <si>
    <t>Final distribution to patients shall be provided by Food and Nutrition Services personnel or according to current Member policy.</t>
  </si>
  <si>
    <t>Supplier will provide services to staff, employees, authorized visitors and patients.</t>
  </si>
  <si>
    <t xml:space="preserve">Supplier will develop and utilize selective and recommended menus to satisfy the cultural needs of the community subject to Member approval, the approval of which shall not be unreasonably withheld.  </t>
  </si>
  <si>
    <t>When Free Meals are required by the Member, the Supplier will invoice Member for all Free Meals at Supplier's cost and will provide documentation for approved users and the Member will issue final invoices to the users and will be responsible for the collection of outstanding amounts from users.</t>
  </si>
  <si>
    <t>Supplier will describe the different Room Service models, and any such related costs, such as (1) printed menus with orders taken at bedside, (2) printed menus, using a phone system with orders received and processed at a call center, etc.</t>
  </si>
  <si>
    <t>Supplier will track and provide to Member the number of patient meals prepared on a monthly basis.</t>
  </si>
  <si>
    <t>Supplier and Member will meet on a regular basis, at least once per quarter, to review and resolve any ongoing operational matters.</t>
  </si>
  <si>
    <t>CLINICAL NUTRITION SERVICES:</t>
  </si>
  <si>
    <t xml:space="preserve">Registered Dietitians will be available on a daily basis to provide medical nutrition therapy and nutrition counseling services according to current practice and according to physician's orders. </t>
  </si>
  <si>
    <t xml:space="preserve">Where Registered Dietitians are on the Supplier's payroll, the Registered Dietitians must maintain current registration status and competencies must be documented in the personnel records.  Where the Member requires special credentialing, such as but not limited to, Certified Diabetes Care and Education Specialist (CDCES), Certified Nutrition Support Clinical (CNSC), those credentials must be kept current during the term of the agreement.   </t>
  </si>
  <si>
    <t xml:space="preserve">Supplier must complete dietitian assessment according to regulations and hospital policy timeframe. </t>
  </si>
  <si>
    <t>Supplier will provide examples of developing and implementing billable services for registered dietitians.</t>
  </si>
  <si>
    <t xml:space="preserve">When required by the Member, Supplier shall provide Nourishments, floor supplies and Supplements in accordance with the following: </t>
  </si>
  <si>
    <t>Prescribed Nourishments and Supplements shall be labeled properly for patient identification.</t>
  </si>
  <si>
    <t>It shall be the responsibility of Food and Nutrition Services personnel to properly store and rotate the Floor Stock or other Department Supply Requisitions.  Final distribution to patients or personnel will not be a Food and Nutrition Services function, and in accordance with individual hospital's policy.</t>
  </si>
  <si>
    <t>Supplier and Member must (a) jointly inventory all food, beverages, and supplies provided by Member as of the Start Date, and (b) establish a value for each item inventoried based on the Member's purchase price.  Upon the expiration or termination of the agreement, the Supplier and Member must jointly inventory all remaining food, beverages, and supplies, and value those items at the invoiced amount.  If the ending inventory value exceeds the opening inventory value, then Supplier must invoice Member for the excess.  If the ending inventory value is less than the opening inventory value, then Supplier must issue Member a credit equal to the amount of the decrease on Supplier's final invoice to Member.</t>
  </si>
  <si>
    <t>RETAIL SERVICES:</t>
  </si>
  <si>
    <t>Revenue from fees for inpatient and outpatient medical nutrition therapy and/or nutrition consultation will remain with Member.</t>
  </si>
  <si>
    <t>Cafeteria meal pricing will be mutually agreed to by Member and Supplier.</t>
  </si>
  <si>
    <t>Supplier shall propose a plan for growth of retail revenue including supplier programs and national brands.  The proposal should include action steps to achieve forecasted retail growth.</t>
  </si>
  <si>
    <t>CATERING:</t>
  </si>
  <si>
    <t>Supplier will propose a catering costing using an "at cost" methodology</t>
  </si>
  <si>
    <t>Term Reference</t>
  </si>
  <si>
    <t>Supplier Response: State "Agreed" or "Do Not Agree" (Response to all items required)</t>
  </si>
  <si>
    <t>Additional Instructions or RFP attachment / template reference</t>
  </si>
  <si>
    <t>EVS GENERAL</t>
  </si>
  <si>
    <t>Attach file with requirement included</t>
  </si>
  <si>
    <t>Please propose incentives for  cost reduction and how you plan to reduce these costs (including but not limited to associate education, supply waste, hand soap, paper and plastic supplies, etc.)</t>
  </si>
  <si>
    <t>Please give specific examples of how your organization has successfully improved room turnover time.</t>
  </si>
  <si>
    <t>Supplier will use current bed management system unless both Client and Supplier agree otherwise.</t>
  </si>
  <si>
    <t xml:space="preserve">How do you plan to improve Member service skills within the EVS department with out increasing labor cost or adding additional associates?  Please provide details about your training program and service metrics. </t>
  </si>
  <si>
    <t>Supplier's resources will be available to address operational and technical issues for the on-site management team, and technical research and development as needed. Supplier shall provide best practice comparisons, on a quarterly basis, from other accounts or industry best practice outcomes for the Client account to be compared against for performance.</t>
  </si>
  <si>
    <t>The Environmental Service program will generate daily inspection reports for Environmental Service's use in shift rounds and provide quality assurance reports monthly. Supplier shall have a electronic program on work completed (daily room cleaning check off task list, by individual room and what was done per room) and  that tracks the frequency of cleaning on items that are to be completed 2x, 3x, weekly, monthly, quarterly and annually. Under ISO Standards Supplier needs to be able to show proof of completion of service.</t>
  </si>
  <si>
    <t>The Supplier will provide a Computerized Environmental Services Program ("System") at each facility.  The System shall assist Member in keeping efficient Employee records, document the day-to-day activities, comply with all applicable requirements, and support the overall environmental services management team.</t>
  </si>
  <si>
    <t>Documentation of all procedures, programs, and schedules will be provided upon Member request. Electronic data and paper documentation shall be kept on file for a time period in accordance with Client policies.</t>
  </si>
  <si>
    <t>The Supplier will research and develop new processes and technology in the support of the on-site management team.  All new technology and procedures will adhere to federal, state, and local regulations, and be approved by the appropriate committees of Member.</t>
  </si>
  <si>
    <t>Member will propose cleaning exclusions for EVS department (i.e. ceiling lights, mechanical rooms, lab and computer equipment).</t>
  </si>
  <si>
    <t>Quality Control of Serviced Areas.  The Environmental Service Supervisors must make daily service reports for Environmental Service use.  The Manager, accompanied by the Member’s Administrator and/or their designee must conduct weekly inspections/rounds and document from rounds and develop action plans for noted items found during rounding.  Joint Review Committee Meetings must be held to review weekly inspection reports with minutes of meetings provided to Administration.  Committee must consist of at least one representative from Administration and two representatives from Supplier.  Member and Supplier must mutually establish the schedule and frequency of Joint Review meetings.</t>
  </si>
  <si>
    <t>EVS OPERATIONAL</t>
  </si>
  <si>
    <t>Supplier shall have program to verify surface cleaning (Ex: 3M ATP swab system). Validation machine, swabs and computer software for electronic upload/ download of data shall be placed on Client owned computers.</t>
  </si>
  <si>
    <t xml:space="preserve"> Supplier shall have a process to verify cleaning standards being maintained by either use of an evaluating tool such as 3M ATP process or the use of black light surface inspection. Data generated shall be provided to Member by Supplier and shall be in electronic format with compare data included. </t>
  </si>
  <si>
    <t>If applicable, supplier will provide bleach cleaning in all (100%) isolation rooms upon patient discharge that will also include cleaning of privacy curtains.</t>
  </si>
  <si>
    <t>Supplier will clean all (100%) Clostridium difficile isolation rooms along with additional areas as identified by Infection Control and/or Member leadership per site specific requirements.</t>
  </si>
  <si>
    <t>All cleaning products, whether new or existing, must be approved prior to utilization by infection control.</t>
  </si>
  <si>
    <t>Supplier shall make available any new technology in the EVS field including UV Light disinfectant system, updated floor machines, robots for service, and hand hygiene monitoring (new improved methods of providing services and saving labor).</t>
  </si>
  <si>
    <t xml:space="preserve">Supplier shall have a door key management process for EVS and be in line with Member Policy and Procedures on key management.  </t>
  </si>
  <si>
    <t xml:space="preserve">Supplier shall generate a yearly report on equipment in use and life expectancy of equipment as well as any serious issues that could interrupt service if equipment fails. </t>
  </si>
  <si>
    <t>Supplier shall describe proposed capital investment items and reason for investment.</t>
  </si>
  <si>
    <t>Supplier Will:</t>
  </si>
  <si>
    <r>
      <rPr>
        <sz val="11"/>
        <rFont val="Calibri"/>
        <family val="2"/>
        <scheme val="minor"/>
      </rPr>
      <t>Interact</t>
    </r>
    <r>
      <rPr>
        <u/>
        <sz val="11"/>
        <rFont val="Calibri"/>
        <family val="2"/>
        <scheme val="minor"/>
      </rPr>
      <t xml:space="preserve"> </t>
    </r>
    <r>
      <rPr>
        <sz val="11"/>
        <rFont val="Calibri"/>
        <family val="2"/>
        <scheme val="minor"/>
      </rPr>
      <t>with (patient/resident) and organize room - Interact with patient by introducing themselves, organize room, empty waste receptacle(s) per below guidelines, arrange furniture to standard layout, pick up debris on floor.</t>
    </r>
  </si>
  <si>
    <t>Disinfect with a germicidal solution; chairs, tops of bedside cabinets, lamps, tops of over-bed trays, exposed area of patients’ beds, electrical cords, foot stools, window sills, low vents and other low-level ledges. In certain rooms patient care equipment monitors, SCD pumps, connector tubing, plastic-coated wiring is cleaned by the EVS employee at discharge.</t>
  </si>
  <si>
    <t>Disinfect cleared areas of counters and desk tops, telephones, chart wells, ledges and chairs.</t>
  </si>
  <si>
    <t>Disinfect sinks and hoppers.</t>
  </si>
  <si>
    <t>Disinfect exterior of water cooler/drinking fountains, and ice machines.</t>
  </si>
  <si>
    <t>Disinfect public telephones with a germicidal solution.</t>
  </si>
  <si>
    <t xml:space="preserve">Disinfect furniture.  </t>
  </si>
  <si>
    <t>Spot clean:</t>
  </si>
  <si>
    <t>Spot clean walls, doors and door frames.</t>
  </si>
  <si>
    <t xml:space="preserve">Spot clean exteriors of (I) cabinets, (ii) icemakers, and (iii) refrigerators.  </t>
  </si>
  <si>
    <t>Clean bottom of doors and baseboards</t>
  </si>
  <si>
    <t>Clean and disinfect washrooms and bathrooms, including:</t>
  </si>
  <si>
    <t>Wet wipe fixtures, shelves and ledges with a germicidal solution.</t>
  </si>
  <si>
    <t>Clean, disinfect and polish bathtub, and/or shower with a germicidal solution.</t>
  </si>
  <si>
    <t>Clean and disinfect lavatory and toilet bowls inside and outside.</t>
  </si>
  <si>
    <t>Replenish the supply of dispenser items such as toilet tissue, soap, paper towels hand soaps, hand sanitizers, hand lotion, removal of needle boxes that are near full (2/3rds full).</t>
  </si>
  <si>
    <t>Wet clean floors with a germicidal solution to kill pathogens.</t>
  </si>
  <si>
    <t>Clean and polish mirrors</t>
  </si>
  <si>
    <t>Empty waste receptacles:</t>
  </si>
  <si>
    <t xml:space="preserve">Clean waste receptacle(s).  </t>
  </si>
  <si>
    <t>No double bagging of waste receptacles</t>
  </si>
  <si>
    <t>Wet-wipe using a germicidal solution.  Reline waste receptacles.</t>
  </si>
  <si>
    <t>Arrange furniture - Place all furniture in standard pattern for respective rooms.</t>
  </si>
  <si>
    <t>Move furniture to storage and clean prior to use</t>
  </si>
  <si>
    <t xml:space="preserve">Vacuum carpet with fine particle filtration vacuum to remove surface soil and dirt.  </t>
  </si>
  <si>
    <t>Remove spots and spills as necessary.</t>
  </si>
  <si>
    <t>Meeting room set-up, take-down, furniture moves, refrigerator cleaning and defrosting, corporate or community meeting rooms at each facility.</t>
  </si>
  <si>
    <t xml:space="preserve">Clean floors using a mop that must reduce airborne dust, decreasing the possibility of in-hospital infection.  </t>
  </si>
  <si>
    <t>Damp clean floors with a germicidal solution to kill both gram-positive and gram-negative pathogens.</t>
  </si>
  <si>
    <t>Spot clean floors - Spot clean floors to remove spots from spillage.</t>
  </si>
  <si>
    <t>Cleaning of major spills (roof leaks, plumbing issues, etc.)</t>
  </si>
  <si>
    <t>Burnish floors to restore the appearance and disinfect the floors.</t>
  </si>
  <si>
    <t>Replace furniture in standard pattern for respective room/area.</t>
  </si>
  <si>
    <t>Make corrections.  Correct any Environmental Service irregularities that are visible in the room or area.</t>
  </si>
  <si>
    <t>Check out patient rooms.  Clean rooms when a patient discharge or transfer is made, following points above.  In addition, disinfect telephone, remove utensils, remove linen, clean, disinfect and remake bed, completely clean patient’s dresser, bedside cabinet, over-bed tray and locker or closet.</t>
  </si>
  <si>
    <t xml:space="preserve">Prior to room release for bed assignment, the room will be inspected for equipment removal, personal items left in the room, cleanliness and equipment functionality (lights, phone etc.…). </t>
  </si>
  <si>
    <t>Complete work order for nonfunctional equipment</t>
  </si>
  <si>
    <t xml:space="preserve"> No rooms shall be left unclean at end of normal staffing period</t>
  </si>
  <si>
    <t>The EVS Program includes the following project work, on the scheduled basis described below:</t>
  </si>
  <si>
    <t>Assist with meeting room set-ups, as scheduled and agreed by the parties.</t>
  </si>
  <si>
    <t>Assist with furniture movement, as scheduled and agreed by the parties.</t>
  </si>
  <si>
    <t>Remove trash from all areas of the health care Facility and dispose of per Member policy.</t>
  </si>
  <si>
    <t xml:space="preserve">Refrigerator, Cabinet and Ice Machine Cleaning.  </t>
  </si>
  <si>
    <t>Clean Nourishment refrigerators in nursing stations, examination rooms, soiled utility rooms, clean utility rooms and pantries on a scheduled, project basis.  Member’s personnel must remove and replace contents.  All other Nourishment refrigerators, medical refrigerators and storage cabinets must be cleaned by Member’s personnel. Ice machines in patient areas are to be on a scheduled cleaning frequency (weekly) with documentation maintained for verification.</t>
  </si>
  <si>
    <t>Cleaning of Light Fixtures.  Clean outside of interior light fixtures on a scheduled program.  With supervision by the Facilities department, interior light fixture covers may be removed and wiped down to remove debris on interior side.</t>
  </si>
  <si>
    <t>Morgue.  Clean floors, counters, tables and coolers after each procedure.  Member’s personnel will clean the remaining equipment.</t>
  </si>
  <si>
    <t xml:space="preserve">Terminal Cleaning. Supplier must provide terminal cleaning in accordance with AORN surgery standards for Labor &amp; Delivery, GI Lab, Cath Lab and Surgery. Supplier shall also have a program that can train Member staff for between case cleaning. </t>
  </si>
  <si>
    <t>Policing trash collection of stairwells, elevators, elevator landings, occupied offices, break rooms, restrooms and waiting areas.</t>
  </si>
  <si>
    <t>Supplier will perform one morning trash pickup for trash cans and debris/trash for facility grounds daily.</t>
  </si>
  <si>
    <t>Supplier will clean construction areas after space has been turned over to the organization, but still not opened for business.</t>
  </si>
  <si>
    <t>Supplier will submit an outline of patient transport protocol.</t>
  </si>
  <si>
    <t>Provide specific examples of how your organization has successfully improved patient transport response time.</t>
  </si>
  <si>
    <t xml:space="preserve">Supplier will provide a plan to improve customer service skills within the Patient Transport department without increasing labor cost or adding additional associates.  Please provide details about your training program and service metrics. </t>
  </si>
  <si>
    <t>Supplier should provide minimum standards that are used in Supplier's program (i.e., average transport is 18 minutes).</t>
  </si>
  <si>
    <t>Explain how the Patient transport area works with the EVS department.</t>
  </si>
  <si>
    <t>List specific proposed additional Patient Transport equipment that will be provided by the Supplier.</t>
  </si>
  <si>
    <t>The System will provide a detailed inventory list of the status of all Transport service equipment (both customer and Supplier owned).  A 5-yr. life-cycle analysis for future replacement of the capital equipment will be made available.</t>
  </si>
  <si>
    <t>Provide a list containing three Patient Transport clients of similar size and scope that were lost and gained in the last 12 months.  The information is to include size, location, client contact, phone number and the reason lost or gained</t>
  </si>
  <si>
    <t>Provide an executive summary by Facility that specifically addresses why that Facility should elect to award your company a contract for services.  This statement should include at a minimum: quality standards, patient and employee satisfaction, community involvement and stewardship, cost savings and guarantees, clinical quality, and business literacy, and service excellence.</t>
  </si>
  <si>
    <t>The Supplier will provide a Computerized Patient Transport Services Program ("System").  The System shall assist Facility in keeping efficient Employee records, document the day-to-day activities, complying with all accreditation requirements, and support the overall Patient Transport services management team.</t>
  </si>
  <si>
    <t>The System will include Report Writing Capability.  This program will have the capability to produce documentation on all daily operational activities as well as custom reports requested by Facility.  All records will remain property of Facility.</t>
  </si>
  <si>
    <t>The System must interface with all required hospital systems using standard interfaces.  Any required interfaces will be developed at Supplier expense.</t>
  </si>
  <si>
    <r>
      <t>Describe the system that will be used to quantify Patient Satisfaction, Employee Satisfaction and Quality Achievement.  The Health</t>
    </r>
    <r>
      <rPr>
        <sz val="11"/>
        <color rgb="FFFF0000"/>
        <rFont val="Calibri"/>
        <family val="2"/>
        <scheme val="minor"/>
      </rPr>
      <t xml:space="preserve"> </t>
    </r>
    <r>
      <rPr>
        <sz val="11"/>
        <rFont val="Calibri"/>
        <family val="2"/>
        <scheme val="minor"/>
      </rPr>
      <t>system</t>
    </r>
    <r>
      <rPr>
        <sz val="11"/>
        <color rgb="FFFF0000"/>
        <rFont val="Calibri"/>
        <family val="2"/>
        <scheme val="minor"/>
      </rPr>
      <t xml:space="preserve"> </t>
    </r>
    <r>
      <rPr>
        <sz val="11"/>
        <color theme="1"/>
        <rFont val="Calibri"/>
        <family val="2"/>
        <scheme val="minor"/>
      </rPr>
      <t>reserv</t>
    </r>
    <r>
      <rPr>
        <sz val="11"/>
        <rFont val="Calibri"/>
        <family val="2"/>
        <scheme val="minor"/>
      </rPr>
      <t>es the right to</t>
    </r>
    <r>
      <rPr>
        <sz val="11"/>
        <color theme="1"/>
        <rFont val="Calibri"/>
        <family val="2"/>
        <scheme val="minor"/>
      </rPr>
      <t xml:space="preserve"> select. </t>
    </r>
  </si>
  <si>
    <t>Date/Time calls come in</t>
  </si>
  <si>
    <t>Type of transport</t>
  </si>
  <si>
    <t>Department calling in</t>
  </si>
  <si>
    <t>Patient Name and ID number</t>
  </si>
  <si>
    <t>Department/Location patient/other assigned pick up is to be transported to</t>
  </si>
  <si>
    <t>Date/Time for transport</t>
  </si>
  <si>
    <t>Time Transporter notified and name of transporter</t>
  </si>
  <si>
    <t>Time Transporter picks up patient/other assigned pick up</t>
  </si>
  <si>
    <t>Time transport completed</t>
  </si>
  <si>
    <t>Other duties completed and timed</t>
  </si>
  <si>
    <t>Disposition of transport (completed, cancelled (brief description), etc.)</t>
  </si>
  <si>
    <t>If there was a delay and type of delay (Doctor, Patient, Nursing, Other)</t>
  </si>
  <si>
    <t>Reports available by time of day, day of the week, type of transport, transporter name, average transport time, average response time.</t>
  </si>
  <si>
    <t>Describe the process by which you will process complaints from users, patients and Transport Services staff.</t>
  </si>
  <si>
    <t>The System will track each Employee's training records, performance, and any necessary correspondence.</t>
  </si>
  <si>
    <t>The System will track all labor costs including overtime, sick/vacation/holiday.  It will also provide details on expenses for supplies, chemicals, paper and plastic products, etc.</t>
  </si>
  <si>
    <t>Documentation of all procedures, programs, and schedules will be provided upon customer request.</t>
  </si>
  <si>
    <t>Staff hired for this role must be able to perform the following essential functions:</t>
  </si>
  <si>
    <t xml:space="preserve">Observe patient for any behavior that could indicate potential problems for patient or staff and alerts nursing staff immediately. </t>
  </si>
  <si>
    <t>Remain alert and with the patient at all times.</t>
  </si>
  <si>
    <t>Competent in using the appropriate nurse notification system</t>
  </si>
  <si>
    <t>Observe room for safe environment for patient, visitors and staff.</t>
  </si>
  <si>
    <t>Responsible for notifying nursing personnel for exceptions from the patient’s established plan of care</t>
  </si>
  <si>
    <t>Follow established HIPAA regulations, communicates pertinent information related to patient care, and provides communication during patient hand-off to all healthcare providers</t>
  </si>
  <si>
    <t>Demonstrate appropriate use of personal protective equipment/attire; follows established hospital infection control guidelines and follows isolation precautions for infectious patients.</t>
  </si>
  <si>
    <t>Use all equipment in a safe and effective manner and reports all accidents and incidents appropriately</t>
  </si>
  <si>
    <t>Maintain hospital required competencies, annual training in services, employee health requirements</t>
  </si>
  <si>
    <t xml:space="preserve"> Patient Safety Associate </t>
  </si>
  <si>
    <t xml:space="preserve">Provide specific examples of how your organization has successfully contributed to a reduction in patient falls. </t>
  </si>
  <si>
    <t xml:space="preserve">Describe technology your organization utilizes for Patient Sitting / Patient Observation. </t>
  </si>
  <si>
    <t>Describe the process by which you will process complaints from users, patients and Patient Safety Associate staff.</t>
  </si>
  <si>
    <t>Y</t>
  </si>
  <si>
    <t xml:space="preserve">Supplier will provide continuing education programs at no cost </t>
  </si>
  <si>
    <t xml:space="preserve">Describe new or unique recruitment strategies you are finding successful. </t>
  </si>
  <si>
    <t xml:space="preserve">How do you determine appropriate staffing levels? Do you utilize any metrics? </t>
  </si>
  <si>
    <t>Staff must be able to perform hand off communication at the end of the shift to oncoming PSA</t>
  </si>
  <si>
    <t>Staff help Team of RNs and CTs with activities of ADL</t>
  </si>
  <si>
    <t xml:space="preserve">Staff must wear appropriate scrub color and meet the Member standard of dress codes </t>
  </si>
  <si>
    <t>Staff must be required to follow Member standards for finger nail policy.</t>
  </si>
  <si>
    <t>Staff must not use personal cell phone in the patients' room</t>
  </si>
  <si>
    <t>Supplier will ensure Employees understand critical care of Suicidal Ideation patient environmental checks and ensure patient safety.</t>
  </si>
  <si>
    <t>Staff must be knowledgeable in the equipment : Bed alarms, staff assist button, and other equipment.</t>
  </si>
  <si>
    <t>Staff will ensure functionality of locator badges, as applicable.</t>
  </si>
  <si>
    <t>Staff will wear applicable identification and locator badges.</t>
  </si>
  <si>
    <t>Follow established Member protocols for reporting of incidents.</t>
  </si>
  <si>
    <t>Timely management of rest and break periods.</t>
  </si>
  <si>
    <t>Review inclusion of this tab with Member</t>
  </si>
  <si>
    <t>Index</t>
  </si>
  <si>
    <r>
      <t>YES: answer YES</t>
    </r>
    <r>
      <rPr>
        <b/>
        <u/>
        <sz val="12"/>
        <color theme="0"/>
        <rFont val="Calibri"/>
        <family val="2"/>
        <scheme val="minor"/>
      </rPr>
      <t xml:space="preserve"> ONLY</t>
    </r>
    <r>
      <rPr>
        <b/>
        <sz val="12"/>
        <color theme="0"/>
        <rFont val="Calibri"/>
        <family val="2"/>
        <scheme val="minor"/>
      </rPr>
      <t xml:space="preserve"> if you meet the requirement 100%</t>
    </r>
  </si>
  <si>
    <t xml:space="preserve">NO: answer NO if you do not meet the requirement 100% and provide an explanation or use an attachment </t>
  </si>
  <si>
    <t xml:space="preserve">NOTES: If you need additional space, please attach answers with Requirement Index # as reference.  </t>
  </si>
  <si>
    <t xml:space="preserve">  General IT</t>
  </si>
  <si>
    <t xml:space="preserve">Has your system ever been implemented as a "enterprise" food and hospitality system? </t>
  </si>
  <si>
    <t> </t>
  </si>
  <si>
    <t xml:space="preserve">If the answer to #1 General IT is "yes", then please list the clients in a production environment that have implemented the system as a stand-alone.   May these clients be contacted as a site reference? </t>
  </si>
  <si>
    <t>Does your system allow Electronic Patient Self-Serve Meal Ordering from the bedside?</t>
  </si>
  <si>
    <t xml:space="preserve">If the answer to 3.00 General IT is "yes", then please list the clients in a production environment that have implemented the system. May these clients be contacted as a site reference? </t>
  </si>
  <si>
    <t>Does your system have the ability to create custom fields and screens without vendor intervention?</t>
  </si>
  <si>
    <t>Does your system support the creation of custom fields that are required to be filled out on a given screen. (For example, a single field that Member may want to create that states review and acknowledgement of specific data with date/time stamping and user ID auditing.)</t>
  </si>
  <si>
    <t>Does your system include development, test, and production environments that will be associated to our implementation?</t>
  </si>
  <si>
    <t>Please include a high level description of your Software Development Lifecyle (SDLC)</t>
  </si>
  <si>
    <t xml:space="preserve">If your system is a client/server application, do you have a methodology for installing new versions of the client remotely via SCCM or some other methodology? [If so, please explain on Attachment] </t>
  </si>
  <si>
    <t>Is your system Single Sign-On (SSO) enabled?</t>
  </si>
  <si>
    <t>If your system is SSO enabled, what protocols do you use to complete the SSO transaction?</t>
  </si>
  <si>
    <t>Does your system have the ability to create menu order documentation using drop-down lists and free-text?</t>
  </si>
  <si>
    <t>Does your system have the ability to support multiple users updating menu data on one patient at the same time from the same or different locations?</t>
  </si>
  <si>
    <t>Does your system provide functionality that would enable Member to create custom menu templates/fields that are driven by customizable rule sets?</t>
  </si>
  <si>
    <t>What financial systems do you support for integration?</t>
  </si>
  <si>
    <t>Does your system have the ability to receive HL7 messages such as ADT, Orders, Allergies?</t>
  </si>
  <si>
    <t xml:space="preserve">Does your system have the capability to accept and react to real time allergy information? </t>
  </si>
  <si>
    <t>What operating system and/or environment does your system require?</t>
  </si>
  <si>
    <t xml:space="preserve">Does the system support Multifacility MRN (medical record number) or EMPI (enterprise master patient index)? </t>
  </si>
  <si>
    <t xml:space="preserve">What are the on-site support requirements of the system?  FTE per location. </t>
  </si>
  <si>
    <t>Describe the type of licensing under which the system is sold:  Concurrent, seats, enterprise., etc. Please describe.</t>
  </si>
  <si>
    <t>Please list all sublicenses that are required i.e., Citrix, ORACLE, SQL, Cache</t>
  </si>
  <si>
    <t>Is the system FDA approved?</t>
  </si>
  <si>
    <t>Does the system provide "role-based" access?</t>
  </si>
  <si>
    <t>In an emergency situation can the system continue to run to complete its requirements?</t>
  </si>
  <si>
    <t>How much data can be stored locally?</t>
  </si>
  <si>
    <t>If the back-end is down, how does the system allow the user to add new meal requests?</t>
  </si>
  <si>
    <t>How is the server capacity determined?</t>
  </si>
  <si>
    <t>Does the system use a SAN?</t>
  </si>
  <si>
    <t>If auditing is used, what is the impact on system resources? How does that effect sizing?</t>
  </si>
  <si>
    <t>How does your system utilize LDAP or active directory authentication?</t>
  </si>
  <si>
    <t>On what wireless protocols and devices has your system been deployed?</t>
  </si>
  <si>
    <t>Does your remote support of the system incorporate the use of SSL?</t>
  </si>
  <si>
    <t>What is the impact on performance if reports are run from the production system</t>
  </si>
  <si>
    <t>If a software upgrade is attempted and fails, what is your back out process?</t>
  </si>
  <si>
    <t>What data base application monitoring tools does your system support?</t>
  </si>
  <si>
    <t>Please specify your system’s compliance with the Integrating the Health Care Enterprise (IHE) technical framework. In particular we are interested in the following profiles:</t>
  </si>
  <si>
    <t>a. Consistent Time (CT) ensures system clocks and time stamps of computers in a network are well synchronized (median error less than 1 second).</t>
  </si>
  <si>
    <t>b. Patient Synchronized Application (PSA) allows selection of a patient in one application to cause other applications on a workstation to tune to that same patient.</t>
  </si>
  <si>
    <t>c. Patient Demographics Query (PDQ) lets applications query a central patient information server and retrieve a patient’s demographic and visit information.</t>
  </si>
  <si>
    <t>d. Patient Identifier Cross Referencing (PIX) cross-references patient identifiers between hospitals, care sites, health information exchanges, etc.</t>
  </si>
  <si>
    <t xml:space="preserve"> Customer Support Services</t>
  </si>
  <si>
    <t xml:space="preserve">How often in a year are major software upgrades available to the customer?  </t>
  </si>
  <si>
    <t>Describe in detail, the support services that are available to the site for major software upgrades, (enhancement lists, test scripts, training manuals, etc.,)</t>
  </si>
  <si>
    <t xml:space="preserve">How often in a year are incremental software upgrades available?  </t>
  </si>
  <si>
    <t>If a problem that has been reported has been determined (by the company) to be a defect in the software, what is the turnaround time/process for getting the defect fixed in the production environment?</t>
  </si>
  <si>
    <t>What is the process for a site to submit software enhancements?</t>
  </si>
  <si>
    <t>What is the SLA associated to enhancements?</t>
  </si>
  <si>
    <t>Is there a system user group in which client sites are encouraged to be involved?</t>
  </si>
  <si>
    <t>Does your company provide or promote any educational sessions, seminars?</t>
  </si>
  <si>
    <t xml:space="preserve">Is there support staff available 24 X 7 for production issues? </t>
  </si>
  <si>
    <t>Please provide a matrix of all service disruption types and the Service Level Agreement associated to each type.</t>
  </si>
  <si>
    <t>Discuss in detail, how a service issue gets assigned.  As a client site, are we assigned the "next available" person or are we assigned a team of support staff that we will continually work with when production issues are being reported and resolved?</t>
  </si>
  <si>
    <t xml:space="preserve">Does your support staff specialize in a specific area of system support, i.e., interfaces, application, or all they all responsible to the entire system? </t>
  </si>
  <si>
    <t>If the system down situation is not immediately resolved by remote mechanisms, how long until a field engineer is on location?</t>
  </si>
  <si>
    <t>What type of internal priority ranking does your customer service have to identify/triage production issues?  Please describe in detail.</t>
  </si>
  <si>
    <t xml:space="preserve">What is the turnaround time for support on issues that are a lower priority than "system down"?  </t>
  </si>
  <si>
    <t xml:space="preserve">Describe in detail, the companies internal method for tracking production issues? </t>
  </si>
  <si>
    <t xml:space="preserve"> Security</t>
  </si>
  <si>
    <t>Does your system support user-definable expiration of passwords?</t>
  </si>
  <si>
    <t>Does your system allow a user to change his/her password without the help of a systems administrator?</t>
  </si>
  <si>
    <t>Does your system require a password before allowing data to be saved even if the user has already logged in?</t>
  </si>
  <si>
    <t>Does your system support a user-definable, secure time-out interval? Please indicate minimum and maximum timeout values if applicable.</t>
  </si>
  <si>
    <t>Does your system provide full audit trail capability of all data entered including user id and date/time of entry?</t>
  </si>
  <si>
    <t>Does your system provide the ability to define security parameters at the user level?</t>
  </si>
  <si>
    <t>Does your system provide the ability to define security parameters based on user class or user group?</t>
  </si>
  <si>
    <t>Does your system provide the ability to define security parameters based on location?</t>
  </si>
  <si>
    <t>Does your system support user-definable edit and validity checking for all fields?</t>
  </si>
  <si>
    <t>Does system support biometric identification?</t>
  </si>
  <si>
    <t>Does your system support remote access? (remote access here is defined as secure, encrypted access to the application outside the Member intranet and firewalls).</t>
  </si>
  <si>
    <t>Does your system provide the ability to handle queries and updates by concurrent users using advanced record locking techniques?</t>
  </si>
  <si>
    <t>Are there any limits to the number of concurrent users? If so, please describe and quantify.</t>
  </si>
  <si>
    <t xml:space="preserve">Does your system have the ability to facilitate an easy sign-in/sign-out process to change the person actually entering data on a menu or meal without requiring the person to leave the current documentation screen? </t>
  </si>
  <si>
    <t>Does your system allow the active user who is logged in to attribute data or actions taken to another individual? For example, John Doe is logged in but needs to denote that Jane Smith modified an allergy. [Please elaborate]</t>
  </si>
  <si>
    <t>Does the system have the capability to support electronic signatures using accepted evolving industry standards?</t>
  </si>
  <si>
    <t>Does the system support patient data confidentiality down to the data‑element level?</t>
  </si>
  <si>
    <t>Does the system allow meal request to be locked post completion so that items cannot be changed once entered (edits will append, not alter the original entry)?</t>
  </si>
  <si>
    <t>Does the system support the ability to flag data that has been changed or modified – audit trail to include user ID, date and time, and user ID?</t>
  </si>
  <si>
    <t>Does the system produce an audit trail of all transactions which include: value of field(s) before and after the transaction is applied?</t>
  </si>
  <si>
    <t>Does the system produces an audit trail of all transactions which include: the type of transaction (add, change, delete, inquiry)?</t>
  </si>
  <si>
    <t xml:space="preserve">Does the system provide security by restricting update capability? </t>
  </si>
  <si>
    <t xml:space="preserve">Does the system provides security by restricting access by function? </t>
  </si>
  <si>
    <t>Does the system provides security by restricting access by user role?</t>
  </si>
  <si>
    <t>Does the system provides security by restricting access by location?</t>
  </si>
  <si>
    <t xml:space="preserve">Does the system print a report containing the ID of any unauthorized user attempts? </t>
  </si>
  <si>
    <t xml:space="preserve">Does the system provide an encrypted password file? </t>
  </si>
  <si>
    <t>Does the system have screensavers?</t>
  </si>
  <si>
    <t>Does system automatically log off PC after user defined period of inactivity?</t>
  </si>
  <si>
    <t>Does your system have direct integrations with Okta?</t>
  </si>
  <si>
    <t>Does your system support 2 factor authentication?</t>
  </si>
  <si>
    <t>Can you application be launched out of Citrix?</t>
  </si>
  <si>
    <t>Does your application encrypt data at rest? If so what encryption methodology do you use?</t>
  </si>
  <si>
    <t>Where is your system hosted? (Private/Public Cloud, On Customer Premise). If Cloud which partner do you utilize?</t>
  </si>
  <si>
    <t>Please describe your Security Program to include, Operations, Architecture, Staffing levels, outsourcing of Security Responsibilities, Third Party Vendor Security, Etc.</t>
  </si>
  <si>
    <t>Please provide your SOCII Type II and all other relevant Security Certifications.</t>
  </si>
  <si>
    <t>Are you HITRUST Certified? If so, please provide documentation</t>
  </si>
  <si>
    <t>Is your System PCI Compliant? If so, please provide your PCI Certification</t>
  </si>
  <si>
    <t xml:space="preserve"> Online Help Features</t>
  </si>
  <si>
    <t>Does your system provide tools to develop user-definable online help features and messages?</t>
  </si>
  <si>
    <t>Does your system provide pre-defined online help features and messages?</t>
  </si>
  <si>
    <t>Does your system support context-sensitive help? (i.e., help is specific to current field/screen)</t>
  </si>
  <si>
    <t xml:space="preserve"> Online Storage/ Backup</t>
  </si>
  <si>
    <t>Can your system support the online storage of  5-6 years of historical data based on estimated case volume of 500,000 patients per year. (Online storage is defined as having the data available in real-time to the customer without assistance from an IT professional.)</t>
  </si>
  <si>
    <t>Do you support full and incremental backup strategies?  Please elaborate. (Cold vs. Warm backups)</t>
  </si>
  <si>
    <t>Does your system support the creation of backups of the system without requiring downtime? [Please elaborate on Attachment  if special conditions are required to achieve a no-downtime backup.]</t>
  </si>
  <si>
    <t>What are your failover capabilities?</t>
  </si>
  <si>
    <t>Is your system compatible with industry standard back up tools?</t>
  </si>
  <si>
    <t>What technologies are used with the system for failover?</t>
  </si>
  <si>
    <t>What is your fault tolerance?</t>
  </si>
  <si>
    <t>Does your system support point in time recovery?</t>
  </si>
  <si>
    <t xml:space="preserve"> Reports</t>
  </si>
  <si>
    <t>Does your system provide the ability to generate reports on demand (ad hoc reports) with Member defined parameters such as date ranges, patient requests, etc.</t>
  </si>
  <si>
    <t>Does your system provide the ability to setup a schedule of automated report print jobs based on a specified schedule (e.g., once per day at 6am and/or Mon-Fri at 8am and 8pm?)</t>
  </si>
  <si>
    <t xml:space="preserve">Do you provide a proprietary report generator with your product? </t>
  </si>
  <si>
    <t>Do you support online viewing of reports (as an alternative to printing)? Please describe in additional comments section on Attachment.</t>
  </si>
  <si>
    <t>Does your system include standard reports that address basic operational needs for food and hospitality services? Please list and describe standard reports in narrative section.</t>
  </si>
  <si>
    <t>Does your system have the ability to pre-generate forms that support the collection of data manually in the event of a downtime that has a similar visual format as the online forms (to facilitate ease of use of downtime procedures as well as accommodate changes to data collection requirements).</t>
  </si>
  <si>
    <t>Does your system have the ability to scan paper downtime documentation, index same, and have a link to document image embedded in electronic chart [to facilitate diet order communication and medical/legal considerations]?</t>
  </si>
  <si>
    <t>Does your system provide the ability to direct printouts to designated network printers on demand?</t>
  </si>
  <si>
    <t>Does the system provide fully user configured hard copy output for food and hospitality services documentation?</t>
  </si>
  <si>
    <t>Does your system provide the ability to direct printouts to designated network printers as part of a scheduled print job?</t>
  </si>
  <si>
    <t>Does the system provide fully user configured hard and soft copy output for food and hospitality services documentation?</t>
  </si>
  <si>
    <t xml:space="preserve"> Data Analysis Extraction</t>
  </si>
  <si>
    <t>Does your database architecture support access to data for research purposes. (ODBC compliant with database schema designed to facilitate easy and reliable data mining functions)?</t>
  </si>
  <si>
    <t>Does your system support ease of access to data through open database support, compatibility with standard access methods (e.g., ODBC, SQL, etc.)?</t>
  </si>
  <si>
    <t>Does your system allow for notation of specific equipment used during patient meal selection including type of device (make/model) as well as specific device (by serial #, clinical engineering maintenance #, or some other unique identifier)?</t>
  </si>
  <si>
    <t>Does your system provide the ability to query/report on equipment usage by type and/or unique identifier?</t>
  </si>
  <si>
    <t>Does your system support the capture and reporting of critical events and times?</t>
  </si>
  <si>
    <t>Does your system provide standard fields to store meal information, demographic information, or cost information for research purposes?</t>
  </si>
  <si>
    <t>Does your system provide a mechanism to differentiate a dislike from a confirmed allergy?</t>
  </si>
  <si>
    <t>Does your system have the ability to audit performance improvement issues (e.g., creation and management of custom fields that can be denoted as part of separate database, not part of the patient’s chart, that can only be reviewed by designated auditing personnel)?</t>
  </si>
  <si>
    <t>Does your system have the ability to audit missing/incomplete required data elements (provide an online or report view of all incomplete required fields)?</t>
  </si>
  <si>
    <t>Can data can be viewed, added, and deleted with the system supporting a full audit trail of all transactions?</t>
  </si>
  <si>
    <t>How many user defined/customizable fields can there be and can they all be reported on?</t>
  </si>
  <si>
    <t>How many case event time fields can there be and can they all be reported on and analyzed together?</t>
  </si>
  <si>
    <t>Does you system support MS SQL database engine?</t>
  </si>
  <si>
    <t xml:space="preserve"> Interfaces</t>
  </si>
  <si>
    <t xml:space="preserve">Is your system able to handle multiple patient types (inpatient, outpatient, etc.)? </t>
  </si>
  <si>
    <t xml:space="preserve">Does your system support a medications or allergies interface from an foreign pharmacy database such as First Databank?  If so, please list the pharmacy dispensing systems?  </t>
  </si>
  <si>
    <t>Does your system support data sharing between the FHS system and the nursing clinical documentation system (Epic) in a way that provides the least amount of redundant work, the maximum amount of data shared between the two modules, and security/data protection mechanisms to facilitate a data “owner”.  [Please describe in attachment.]</t>
  </si>
  <si>
    <t xml:space="preserve">Please describe how the system handles dietary information from a foreign system? </t>
  </si>
  <si>
    <t>Please describe all of the interfaces your system supports for interconnectivity to third party systems.</t>
  </si>
  <si>
    <t xml:space="preserve">Does your system support receipt of HL7 results into the FHS system with local storage of data? </t>
  </si>
  <si>
    <t>Does your system support customization by Member of menu or diet display information?</t>
  </si>
  <si>
    <t xml:space="preserve">Does your system support an interface to an external billing system for the following:  Epic, Cerner, Sorian,  </t>
  </si>
  <si>
    <t>Does your system provide the ability to accept inbound order information from the following ordering system sources:  Epic, Meditech Cerner?</t>
  </si>
  <si>
    <t xml:space="preserve">Describe the ability of your system to filter order information: </t>
  </si>
  <si>
    <t>Does your system support customization of HL7 messages? If so, please explain what level of control Member may have without vendor participation on Attachment.</t>
  </si>
  <si>
    <t>Has your system interfaced with InterSystems Ensemble interface engine (v. 4.0.1)</t>
  </si>
  <si>
    <t>What version of HL7 does the system support?</t>
  </si>
  <si>
    <t xml:space="preserve">Has your system ever been interfaced with the following systems via HL7 interface:  Epic, Cerner, Sorian, </t>
  </si>
  <si>
    <t>Does your system support HL7 interfaces to external systems (inbound and outbound bi-directional)?</t>
  </si>
  <si>
    <t xml:space="preserve">Please select from the list the message types that your system is able to support:  Allergies, ORDERS, Results, ADT, Billing, and Discreet.  </t>
  </si>
  <si>
    <t>Does your system have the ability to interface w/in house communication systems, so the critical notification (messages) can be sent in real-time?</t>
  </si>
  <si>
    <t xml:space="preserve">What is the latency of SQL query result (instant, 1-5 minutes,&gt;5 minutes) for each query? </t>
  </si>
  <si>
    <t>Does the system support image or video as a data type (as a part of the meal preparation)?</t>
  </si>
  <si>
    <t>MONITOR INTERFACE(s)</t>
  </si>
  <si>
    <t xml:space="preserve">Does system support import of patient meal data to FHS database without human validation?  </t>
  </si>
  <si>
    <t xml:space="preserve">Does the system accept foreign system alerts?  If yes, how many alerts can the system accept in real-time? </t>
  </si>
  <si>
    <t xml:space="preserve">Does the system have the ability to filter the alerts and combine with other alerts for smart real-time notifications? </t>
  </si>
  <si>
    <t>Describe how the system handles cancelled NPO diets.</t>
  </si>
  <si>
    <t>Does your system have the ability to interface with point of sale devices?</t>
  </si>
  <si>
    <t xml:space="preserve">Can your system interface with any other devices? </t>
  </si>
  <si>
    <t xml:space="preserve"> Training Requirements</t>
  </si>
  <si>
    <t xml:space="preserve">Please describe the IT Staff Training that is offered for this system?  </t>
  </si>
  <si>
    <t>Do you have formal/structured classes so that our education staff can learn to build &amp; teach the application?</t>
  </si>
  <si>
    <t>Does your company support/assist end user training?  Please describe in detail the capacity for training end users of the system</t>
  </si>
  <si>
    <t xml:space="preserve">Does the company offer training for system administrators of the system? </t>
  </si>
  <si>
    <t>Does your company have CBTs developed that can be used to assist with Staff and End user Training?</t>
  </si>
  <si>
    <t>What training materials are offered by company?</t>
  </si>
  <si>
    <t>Is there project team training available?</t>
  </si>
  <si>
    <t>Is there any technical training available for those that support interfaces, backend application?</t>
  </si>
  <si>
    <t>The following types of training would be desirable to the site:  Super user training, operations staff training, support staff training.</t>
  </si>
  <si>
    <t>Does your system offer on-line training (role based)?</t>
  </si>
  <si>
    <t>Does your system require vendor supplied workstations?</t>
  </si>
  <si>
    <t>If the answer to #300 is "yes", can you validate that you maintain and support your workstations?</t>
  </si>
  <si>
    <t>Can you assign multiple allergies to the patient?</t>
  </si>
  <si>
    <t>Do you support self-service meal ordering with a mobile device?</t>
  </si>
  <si>
    <t>If the answer to #303 is "yes", is the patient's personal device or a hospital provided device supported?</t>
  </si>
  <si>
    <t>Do you support self-service food and beverage kiosks?</t>
  </si>
  <si>
    <t>If the answer to #305 is "yes", do you provide maintenance and support for the kiosks?</t>
  </si>
  <si>
    <t>Do you have mobile food services applications for both Android and IOS published via there respective stores?</t>
  </si>
  <si>
    <t>Is your system (software and hardware) ADA compliant?</t>
  </si>
  <si>
    <t>Are new allergens in the EMR system automatically added to your database when identified via HL7 data?</t>
  </si>
  <si>
    <t>Does your system provide a role and user based customizable dashboard?</t>
  </si>
  <si>
    <t>Is patient data stored locally on Member servers or your (vendor) servers?</t>
  </si>
  <si>
    <t>Is your deployment strategy a web application, Citrix, or  local workstation installations?</t>
  </si>
  <si>
    <t>Agree/Disagree</t>
  </si>
  <si>
    <t>Supplier Response</t>
  </si>
  <si>
    <t xml:space="preserve">PERFORMANCE METRICS </t>
  </si>
  <si>
    <t>1 PERF</t>
  </si>
  <si>
    <t>PERFORMANCE METRICS</t>
  </si>
  <si>
    <t>Supplier will work with Member to define service performance standards within 60 days of the effective date.</t>
  </si>
  <si>
    <t>2 PERF</t>
  </si>
  <si>
    <t xml:space="preserve">The Supplier and Member will mutually agree to defined performance standards (including but not limited to patient and associate satisfaction scores, cost factors and standards) </t>
  </si>
  <si>
    <t>3 PERF</t>
  </si>
  <si>
    <t xml:space="preserve">Goals for the service are to be tied to Member yearly goals, Regional level manager shall be onsite for Goal Cascade sessions at each hospital to make certain goals developed for the Service are in line with Member goals.  </t>
  </si>
  <si>
    <t>4 PERF</t>
  </si>
  <si>
    <t>Supplier will mutually agree with the Member to define incentives/disincentives related to mutually agreed upon performance standards.</t>
  </si>
  <si>
    <t>5 PERF</t>
  </si>
  <si>
    <t>Supplier will maintain service levels adequate to achieve the established patient satisfaction standards.</t>
  </si>
  <si>
    <t>6 PERF</t>
  </si>
  <si>
    <t>Supplier will mutually agree with Member to ensure penalties adjust with any structural changes to the way Quality Standards are measured by Member.</t>
  </si>
  <si>
    <t>7 PERF</t>
  </si>
  <si>
    <t>Supplier will place 100% of the management fee at risk.</t>
  </si>
  <si>
    <t>QUALITY STANDARDS (Examples below)</t>
  </si>
  <si>
    <t>No response required</t>
  </si>
  <si>
    <t xml:space="preserve">Quality of  Food </t>
  </si>
  <si>
    <t>Rank</t>
  </si>
  <si>
    <t>Annual Pay</t>
  </si>
  <si>
    <t xml:space="preserve">Level 3 </t>
  </si>
  <si>
    <t>&lt; 60</t>
  </si>
  <si>
    <t>Level 2</t>
  </si>
  <si>
    <t>60-69.9</t>
  </si>
  <si>
    <t>Level 1 - neutral</t>
  </si>
  <si>
    <t>&gt; 70</t>
  </si>
  <si>
    <t>Level 3</t>
  </si>
  <si>
    <t>&lt; 70</t>
  </si>
  <si>
    <t>70-79.9</t>
  </si>
  <si>
    <t>&gt; 80</t>
  </si>
  <si>
    <t>&gt; 60</t>
  </si>
  <si>
    <t>&gt; 45- &lt; 60</t>
  </si>
  <si>
    <t>&gt; 45</t>
  </si>
  <si>
    <t xml:space="preserve"> Room and Restroom kept clean</t>
  </si>
  <si>
    <t>Action</t>
  </si>
  <si>
    <t>Quarterly Pay</t>
  </si>
  <si>
    <t>Less than 68% always</t>
  </si>
  <si>
    <t>Penalty</t>
  </si>
  <si>
    <t>Between 68.1 always - 73% always</t>
  </si>
  <si>
    <t>No Action</t>
  </si>
  <si>
    <t>74% always and above</t>
  </si>
  <si>
    <t>Incentive</t>
  </si>
  <si>
    <t>Courtesy of the person who cleaned your room</t>
  </si>
  <si>
    <t>Less than 70% always</t>
  </si>
  <si>
    <t>Between 70.1 always - 85% always</t>
  </si>
  <si>
    <t>85% always and above</t>
  </si>
  <si>
    <t>Budget Productivity Performance</t>
  </si>
  <si>
    <t>98% and less</t>
  </si>
  <si>
    <t>Between 99% - 102%</t>
  </si>
  <si>
    <t>103% and above</t>
  </si>
  <si>
    <t>SAMPLE EVS METRICS</t>
  </si>
  <si>
    <t>DEFINITION OF METRIC</t>
  </si>
  <si>
    <t>EVS Expense Per Net Cleanable sq ft</t>
  </si>
  <si>
    <t>Indicator of operational and fiscal controls in relation to cleanable square feet requiring custodial services.</t>
  </si>
  <si>
    <t>EVS Expense Per Patient Day</t>
  </si>
  <si>
    <t>Indicator of operational and fiscal controls in relation to hospital patient days.</t>
  </si>
  <si>
    <t>Hourly Labor Expense Per Net Cleanable sq ft</t>
  </si>
  <si>
    <t>Productivity / Financial indicator of operational and fiscal controls in relation to cleanable square feet requiring custodial services.</t>
  </si>
  <si>
    <t>Direct supplies expense Per Net Cleanable sq ft</t>
  </si>
  <si>
    <t>Operational / Financial indicator of operational and fiscal controls in relation to cleanable square feet requiring custodial services.</t>
  </si>
  <si>
    <t>Net Cleanable sq ft</t>
  </si>
  <si>
    <t>Volume indicator.  Actual space cleaned by ES staff.</t>
  </si>
  <si>
    <t>Patient Days</t>
  </si>
  <si>
    <t>Volume comparative</t>
  </si>
  <si>
    <t>Total EVS Expense</t>
  </si>
  <si>
    <t>Hourly Labor Expense</t>
  </si>
  <si>
    <t>Hourly FTE per Manager</t>
  </si>
  <si>
    <t>Span of control measure</t>
  </si>
  <si>
    <t>Net Cleanable sq ft per FTE</t>
  </si>
  <si>
    <t>Productivity measure – square feet cleaned per FTE</t>
  </si>
  <si>
    <t>Hours Paid Per 1000 Net Cleanable sq ft</t>
  </si>
  <si>
    <t>Productivity measure</t>
  </si>
  <si>
    <t>Facility 1</t>
  </si>
  <si>
    <t>Facility 2</t>
  </si>
  <si>
    <t>Facility 3</t>
  </si>
  <si>
    <t>Facility 4</t>
  </si>
  <si>
    <t>Facility 5</t>
  </si>
  <si>
    <t>Facility 6</t>
  </si>
  <si>
    <t>Facility 7</t>
  </si>
  <si>
    <t>Facility 8</t>
  </si>
  <si>
    <t>Facility 9</t>
  </si>
  <si>
    <t>Facility 10</t>
  </si>
  <si>
    <t xml:space="preserve">Quality </t>
  </si>
  <si>
    <t xml:space="preserve">Temperature </t>
  </si>
  <si>
    <t xml:space="preserve">Courtesy </t>
  </si>
  <si>
    <t>Special/restricted diet explained</t>
  </si>
  <si>
    <t>Getting food checked off menu</t>
  </si>
  <si>
    <t xml:space="preserve">Explanations given regarding diet </t>
  </si>
  <si>
    <t>Variety of menu</t>
  </si>
  <si>
    <t>Likelihood getting what you ordered</t>
  </si>
  <si>
    <t>Facility Data for Food and Nutrition Services</t>
  </si>
  <si>
    <t>DATA TO BE ANNUAL AND ACTUAL</t>
  </si>
  <si>
    <t>IF NOT, PLEASE CLARIFY</t>
  </si>
  <si>
    <t>IF ANY ADDL. INFO NEEDS TO BE ADDED, PLEASE ADD LINES AT BOTTOM</t>
  </si>
  <si>
    <t>NOTES</t>
  </si>
  <si>
    <t>Facility Name</t>
  </si>
  <si>
    <t>Facility Street Address</t>
  </si>
  <si>
    <t>Type of Facility (Hospital, Urgent Care, MOB etc.)</t>
  </si>
  <si>
    <t>HOSPITAL DATA</t>
  </si>
  <si>
    <r>
      <t xml:space="preserve">Licensed bed count (excludes basinets) </t>
    </r>
    <r>
      <rPr>
        <sz val="11"/>
        <color rgb="FFFF0000"/>
        <rFont val="Calibri"/>
        <family val="2"/>
        <scheme val="minor"/>
      </rPr>
      <t xml:space="preserve"> </t>
    </r>
  </si>
  <si>
    <t>Staffed bed count:</t>
  </si>
  <si>
    <t>Medical/Surgical beds</t>
  </si>
  <si>
    <t>Psych beds</t>
  </si>
  <si>
    <t>Long Term Care beds</t>
  </si>
  <si>
    <t>Rehab beds</t>
  </si>
  <si>
    <t>Ob/Gyn beds</t>
  </si>
  <si>
    <t>ICU/CCU beds</t>
  </si>
  <si>
    <t>Oncology beds</t>
  </si>
  <si>
    <t>Step Down beds</t>
  </si>
  <si>
    <t>Pediatric beds</t>
  </si>
  <si>
    <t>Neonatal beds</t>
  </si>
  <si>
    <t>Average Daily Census (excludes observation, newborns and NICU)</t>
  </si>
  <si>
    <t>Inpatient Days per Year (excludes newborns and NICU)</t>
  </si>
  <si>
    <t>Adjusted Patient Days</t>
  </si>
  <si>
    <t>ER Visits per Year</t>
  </si>
  <si>
    <t>Out-patient surgery cases</t>
  </si>
  <si>
    <t>In-patient surgery cases</t>
  </si>
  <si>
    <t>Births</t>
  </si>
  <si>
    <t>What is your Average Length of Stay?</t>
  </si>
  <si>
    <t>FOOD SERVICES DATA</t>
  </si>
  <si>
    <t>Electronic Health Record Name</t>
  </si>
  <si>
    <t>Diet Office Software Name</t>
  </si>
  <si>
    <t>Food Management/Production/Inventory Tracking System</t>
  </si>
  <si>
    <t>Point of Sale System</t>
  </si>
  <si>
    <t>Payroll deduct offered (Y/N)</t>
  </si>
  <si>
    <r>
      <t xml:space="preserve">In-patient meals served annually </t>
    </r>
    <r>
      <rPr>
        <b/>
        <sz val="11"/>
        <color rgb="FF000000"/>
        <rFont val="Calibri"/>
        <family val="2"/>
        <scheme val="minor"/>
      </rPr>
      <t>(Actual trays)</t>
    </r>
  </si>
  <si>
    <r>
      <t xml:space="preserve">Outpatient meals served annually </t>
    </r>
    <r>
      <rPr>
        <b/>
        <sz val="11"/>
        <color rgb="FF000000"/>
        <rFont val="Calibri"/>
        <family val="2"/>
        <scheme val="minor"/>
      </rPr>
      <t>(Actual trays -  ED &amp; Misc. meals)</t>
    </r>
  </si>
  <si>
    <t>LABOR INFORMATION</t>
  </si>
  <si>
    <t>FTE hours per week (e.g. 37.5 or 40)</t>
  </si>
  <si>
    <r>
      <t>Average hourly rate for Non-exempt Food Service employees,</t>
    </r>
    <r>
      <rPr>
        <sz val="11"/>
        <color theme="4"/>
        <rFont val="Calibri"/>
        <family val="2"/>
        <scheme val="minor"/>
      </rPr>
      <t xml:space="preserve"> </t>
    </r>
    <r>
      <rPr>
        <i/>
        <sz val="11"/>
        <color theme="4"/>
        <rFont val="Calibri"/>
        <family val="2"/>
        <scheme val="minor"/>
      </rPr>
      <t xml:space="preserve">(excludes OT, taxes and benefits). </t>
    </r>
    <r>
      <rPr>
        <sz val="11"/>
        <color rgb="FFFF0000"/>
        <rFont val="Calibri"/>
        <family val="2"/>
        <scheme val="minor"/>
      </rPr>
      <t>DOES include shift diff and hourly supervisors on hospital payroll</t>
    </r>
    <r>
      <rPr>
        <sz val="11"/>
        <rFont val="Calibri"/>
        <family val="2"/>
        <scheme val="minor"/>
      </rPr>
      <t>.</t>
    </r>
  </si>
  <si>
    <t>Shift Differential (2nd shift)(evenings)</t>
  </si>
  <si>
    <t>Shift Differential (3rd shift)(late night)</t>
  </si>
  <si>
    <t>Shift Differential (weekends)</t>
  </si>
  <si>
    <t>RETAIL INFORMATION</t>
  </si>
  <si>
    <t>Retail Venue 1 (Please provide venue name)</t>
  </si>
  <si>
    <t>Transactions Venue 1</t>
  </si>
  <si>
    <t>Net Sales</t>
  </si>
  <si>
    <t>Hours of Operations (weekdays &amp; weekends)</t>
  </si>
  <si>
    <t>Retail Venue 2 (Please provide venue name)</t>
  </si>
  <si>
    <t>Transactions Venue 2</t>
  </si>
  <si>
    <t>Employee Discount Percent</t>
  </si>
  <si>
    <t>What is your sales tax rate?</t>
  </si>
  <si>
    <t>Are the discounts above included in the sales total? (Y/N)</t>
  </si>
  <si>
    <t>Is sales tax included in the sales total? (Y/N)</t>
  </si>
  <si>
    <t>Do you accept credit cards? (Y/N)</t>
  </si>
  <si>
    <t>Do you accept debit cards? (Y/N)</t>
  </si>
  <si>
    <t>Do you offer gift cards/frequency cards? (Y/N)</t>
  </si>
  <si>
    <t>Do you allow departments to charge some retail meals? (Y/N)</t>
  </si>
  <si>
    <t>Do Physicians eat free in retail venues? (Y/N) (Does not include doctor lounges)</t>
  </si>
  <si>
    <t>List categories of any free meals given out from your retail space:</t>
  </si>
  <si>
    <t>Do you have Residents/Medical Students? (Y/N) Please explain meal program.</t>
  </si>
  <si>
    <t>DEPARTMENT CHARGES / PASS THROUGH EXPENSES</t>
  </si>
  <si>
    <t>Patient Floor Stock  ($ annual expense)</t>
  </si>
  <si>
    <t>Dept. Requisitions ($ annual expense)</t>
  </si>
  <si>
    <t>Coffee Floor Stock ($ annual expense) (if not included above)</t>
  </si>
  <si>
    <t>Catering ($ annual expense)</t>
  </si>
  <si>
    <t>Physician Lounge ($ annual expense)</t>
  </si>
  <si>
    <t>Number of Meals on Wheels meals provided</t>
  </si>
  <si>
    <t>Volunteer Meals ($ annual expense)</t>
  </si>
  <si>
    <t xml:space="preserve">ER meals ($ annual expense) </t>
  </si>
  <si>
    <t>Complimentary coffee, tea, or beverage if not included above ($ annual expense)</t>
  </si>
  <si>
    <r>
      <t xml:space="preserve">Are charges above "at cost" (Y/N) </t>
    </r>
    <r>
      <rPr>
        <b/>
        <sz val="11"/>
        <color rgb="FF000000"/>
        <rFont val="Calibri"/>
        <family val="2"/>
        <scheme val="minor"/>
      </rPr>
      <t>(if N, please provide % markup in notes column on each line)</t>
    </r>
  </si>
  <si>
    <t>Are labor expenses included in the above cost? (Y/N)</t>
  </si>
  <si>
    <t>Is Food Service reimbursed for the charges above? (Y/N)</t>
  </si>
  <si>
    <t>PATIENT SERVICES</t>
  </si>
  <si>
    <t>Identify your Patient Service Model (i.e. room service, traditional, bedside menu entry)</t>
  </si>
  <si>
    <t>Type of Patient Menu: Select / Non-Select / Room Service / Hybrid Service Model</t>
  </si>
  <si>
    <t>Primary Order Entry Model for patient to order meals/trays</t>
  </si>
  <si>
    <t>List Patient Meal Times</t>
  </si>
  <si>
    <t>Does the Food Service department deliver trays to patient rooms? (Y/N)</t>
  </si>
  <si>
    <t>Does the Food Service dept. pick up soiled trays from patient rooms? (Y/N)</t>
  </si>
  <si>
    <t>When can patients get their meal (on demand, set times, etc.)?</t>
  </si>
  <si>
    <t>What Patient Service IT software/application do you use?</t>
  </si>
  <si>
    <t>Do you serve patient menu items within your retail operation? (Y/N)</t>
  </si>
  <si>
    <t>Do you share labor resources between patient meal service and retail operation? (Y/N)</t>
  </si>
  <si>
    <t>Do you manage and store tube feeding formulas? (Y/N)</t>
  </si>
  <si>
    <t>Do you utilize PSA model, or share labor with other depts.? (Y/N)</t>
  </si>
  <si>
    <t>Do you utilize a "hostess patient tray delivery service" that stays on the patient care units? (Y/N)</t>
  </si>
  <si>
    <t>Who is your 3rd party patient satisfaction survey vendor?</t>
  </si>
  <si>
    <t>Patient satisfaction percentile ranking score for last 4 quarters:</t>
  </si>
  <si>
    <t xml:space="preserve">    Quarter 1 Quality</t>
  </si>
  <si>
    <t xml:space="preserve">    Quarter 2 Quality</t>
  </si>
  <si>
    <t xml:space="preserve">    Quarter 3 Quality </t>
  </si>
  <si>
    <t xml:space="preserve">    Quarter 4 Quality </t>
  </si>
  <si>
    <t xml:space="preserve">    Quarter 1 Service</t>
  </si>
  <si>
    <t xml:space="preserve">    Quarter 2 Service</t>
  </si>
  <si>
    <t xml:space="preserve">    Quarter 3 Service </t>
  </si>
  <si>
    <t xml:space="preserve">    Quarter 4 Service </t>
  </si>
  <si>
    <t>CLINICAL</t>
  </si>
  <si>
    <t>Do the dietitians report into the Food Service Director/Department? (Y/N)</t>
  </si>
  <si>
    <t>Do you perform out-patient consults? (Y/N)</t>
  </si>
  <si>
    <t>How many out-patient consults per week?</t>
  </si>
  <si>
    <t>Do you charge for out-patient consults? (Y/N)</t>
  </si>
  <si>
    <t>At what interval do you charge for?</t>
  </si>
  <si>
    <t>Do you have interns at this hospital? (Y/N)</t>
  </si>
  <si>
    <t>TRAYLINE HOURS OF OPERATION</t>
  </si>
  <si>
    <t>Breakfast</t>
  </si>
  <si>
    <t>Lunch</t>
  </si>
  <si>
    <t>Dinner</t>
  </si>
  <si>
    <t>DOCTOR LOUNGE: HOURS AND TYPES OF FOOD OFFERED</t>
  </si>
  <si>
    <t>VENDING</t>
  </si>
  <si>
    <t>Vending part of FNS department?  (Y/N)</t>
  </si>
  <si>
    <t>FACILITY INFORMATION</t>
  </si>
  <si>
    <t>Facility Street Address:</t>
  </si>
  <si>
    <t>Type of Facility (Hospital, Urgent Care, MOB etc.):</t>
  </si>
  <si>
    <t xml:space="preserve">Licensed bed count (excludes basinets) </t>
  </si>
  <si>
    <t>Total private patient rooms</t>
  </si>
  <si>
    <t>Total semi-private rooms</t>
  </si>
  <si>
    <t>Medical/Surgical</t>
  </si>
  <si>
    <t>Total patient rooms in service</t>
  </si>
  <si>
    <t>Daily census (excludes observation, newborns and NICU)</t>
  </si>
  <si>
    <t>Inpatient Discharges per Year (excludes newborns and NICU)</t>
  </si>
  <si>
    <t>Annual Adjusted Discharges</t>
  </si>
  <si>
    <t>Adjusted patient days</t>
  </si>
  <si>
    <t>Annual number of inter-hospital patient transfers</t>
  </si>
  <si>
    <t>Observation Patients per Year</t>
  </si>
  <si>
    <t>Building population (All Staff)</t>
  </si>
  <si>
    <t>Staff unionized</t>
  </si>
  <si>
    <t>IN SCOPE SQUARE FOOTAGE</t>
  </si>
  <si>
    <t>Hospital gross building square footage</t>
  </si>
  <si>
    <t>Hospital net cleanable square footage (exclude areas not in service)</t>
  </si>
  <si>
    <t>Percentage of NCS Ft. to GSF</t>
  </si>
  <si>
    <t>Percent of the space that is office/administrative</t>
  </si>
  <si>
    <t>Percent of the space that is common/lobby</t>
  </si>
  <si>
    <t>Does EVS clean any other buildings away from the main hospital? (Y/N)</t>
  </si>
  <si>
    <t>Data Request Notes:</t>
  </si>
  <si>
    <t>FLOOR SURFACES IN HOSPITAL</t>
  </si>
  <si>
    <t>No Wax %</t>
  </si>
  <si>
    <t>Carpet %</t>
  </si>
  <si>
    <t>Finished %</t>
  </si>
  <si>
    <t>ENVIRONMENTAL SERVICES PAYROLL  DATA</t>
  </si>
  <si>
    <t>Do you staff a third shift?</t>
  </si>
  <si>
    <t>Number of vacancies</t>
  </si>
  <si>
    <t>Payroll Notes:</t>
  </si>
  <si>
    <r>
      <t xml:space="preserve">How many FTE's are used exclusively at the other buildings listed in the Payroll section </t>
    </r>
    <r>
      <rPr>
        <i/>
        <sz val="12"/>
        <color theme="1"/>
        <rFont val="Calibri"/>
        <family val="2"/>
      </rPr>
      <t>(lock-ins)</t>
    </r>
    <r>
      <rPr>
        <sz val="12"/>
        <color theme="1"/>
        <rFont val="Calibri"/>
        <family val="2"/>
      </rPr>
      <t>?</t>
    </r>
  </si>
  <si>
    <t>Shift Differential (weekends) 2nd shift</t>
  </si>
  <si>
    <t>Shift Differential (weekends) 3rd shift</t>
  </si>
  <si>
    <t>ENVIRONMENTAL SERVICES OPERATIONAL  DATA</t>
  </si>
  <si>
    <t>List any sustainability efforts or goals for EVS</t>
  </si>
  <si>
    <t>ED between case cleaning (Y/N)</t>
  </si>
  <si>
    <t>OR between case cleaning (Y/N)</t>
  </si>
  <si>
    <t>Number of FTE Lock-ins and between ED case cleaning (productive+non-productive)</t>
  </si>
  <si>
    <t>Notes</t>
  </si>
  <si>
    <t>Number of FTE Lock-ins and between OR case cleaning  (productive+non-productive)</t>
  </si>
  <si>
    <t>EVS cleans parking decks or surface lots (Y/N)</t>
  </si>
  <si>
    <t>EVS cleans the kitchen (Y/N)</t>
  </si>
  <si>
    <t>EVS responsible for policing the grounds (Y/N)</t>
  </si>
  <si>
    <t>EVS responsible for conference room set-ups and office moves (Y/N)</t>
  </si>
  <si>
    <t>EVS Manages Patient Transport (Y/N)</t>
  </si>
  <si>
    <t>EVS manages Linen Distribution (Y/N)</t>
  </si>
  <si>
    <t>EVS responsible for pickup of soiled linen (Y/N)</t>
  </si>
  <si>
    <t>EVS responsible for scrub distribution (Y/N)</t>
  </si>
  <si>
    <t>EVS responsible for waste management</t>
  </si>
  <si>
    <t>Does EVS utilize any UV technology? (Y/N)</t>
  </si>
  <si>
    <t>If so, which manufacturer?</t>
  </si>
  <si>
    <t>Does EVS distribute the portable equipment in the patient rooms (Y/N)?</t>
  </si>
  <si>
    <t>What is the average turn around time for a discharge room (min)?</t>
  </si>
  <si>
    <t>What is the average response time (min)?</t>
  </si>
  <si>
    <t>What is the average cleaning time on an occupied patient room (min)?</t>
  </si>
  <si>
    <t>Are scrubs or linen paid for by the EVS Department (Y/N)</t>
  </si>
  <si>
    <t>What brand of chemicals are you using?</t>
  </si>
  <si>
    <t>What type of hand towels do you use?</t>
  </si>
  <si>
    <t>Are you using bleached or unbleached paper products?</t>
  </si>
  <si>
    <t>What type of toilet tissue do you use? (large roll, coreless)</t>
  </si>
  <si>
    <t>Do you use microfiber mops and cloths?</t>
  </si>
  <si>
    <t>How do you process soiled mops and cloths?</t>
  </si>
  <si>
    <t>Do you have in house laundry for curtains? (Y/N)</t>
  </si>
  <si>
    <t>Are exterior window cleaning part of your budget? (Y/N)</t>
  </si>
  <si>
    <t>How often are the exterior windows cleaned?</t>
  </si>
  <si>
    <t>Any EVS tasks out of the normal scope of service for an EVS Department (Y/N)</t>
  </si>
  <si>
    <t>Facility Data for Patient Safety Associate Services</t>
  </si>
  <si>
    <t xml:space="preserve">DATA RANGE: </t>
  </si>
  <si>
    <t>Facilities in Scope</t>
  </si>
  <si>
    <t>Staffed bed count</t>
  </si>
  <si>
    <t>Daily census (excludes observation)</t>
  </si>
  <si>
    <t>Inpatient Discharges per Year</t>
  </si>
  <si>
    <t>PATIENT SAFETY ASSOCIATE SERVICES GENERAL DATA</t>
  </si>
  <si>
    <t>Name of Electronic Medical Record used</t>
  </si>
  <si>
    <t>Number of Assisted Falls within the past 12 months</t>
  </si>
  <si>
    <t>Number of Unassisted Falls within the past 12 months</t>
  </si>
  <si>
    <t>Number of Assisted Falls with injury within the past 12 months</t>
  </si>
  <si>
    <t>Number of Unassisted Falls with injury within the past 12 months</t>
  </si>
  <si>
    <t>WAGE INFORMATION</t>
  </si>
  <si>
    <t>Inova PSA Average wage rate (excluding OT and shift differential)</t>
  </si>
  <si>
    <t>Inova PSA Weekday Evening Differential</t>
  </si>
  <si>
    <t>Inova PSA Weekday Night Differential</t>
  </si>
  <si>
    <t>Inova PSA Weekend Day Differential</t>
  </si>
  <si>
    <t>Inova PSA Weekend Evening Differential</t>
  </si>
  <si>
    <t xml:space="preserve">Inova PSA Weekend Night Differential </t>
  </si>
  <si>
    <t xml:space="preserve">Vendor PSA Daytime wage rate </t>
  </si>
  <si>
    <t>Vendor PSA Weekend Daytime rate</t>
  </si>
  <si>
    <t xml:space="preserve">Vendor PSA Night Differential </t>
  </si>
  <si>
    <t>ANNUAL REQUESTED COVERAGE</t>
  </si>
  <si>
    <t xml:space="preserve">Use For Pricing on tab #9 PSA Pricing Full Outsource </t>
  </si>
  <si>
    <t>Number of 12 hour AM Shifts Vendor to Provide</t>
  </si>
  <si>
    <t>Number of 12 hour PM Shifts Vendor to Provide</t>
  </si>
  <si>
    <t>Use For Pricing on tab #10 PSA Pricing Hybrid Model</t>
  </si>
  <si>
    <t>Non-productive % (your bid must include the required shifts and non-productive time).</t>
  </si>
  <si>
    <t>Facility Data for Patient Transport Services RFP</t>
  </si>
  <si>
    <t>FACILITY 1</t>
  </si>
  <si>
    <t>FACILITY 2</t>
  </si>
  <si>
    <t>FACILITY 3</t>
  </si>
  <si>
    <t>FACILITY 4</t>
  </si>
  <si>
    <t>FACILITY 5</t>
  </si>
  <si>
    <t>FACILITY 6</t>
  </si>
  <si>
    <t>FACILITY 7</t>
  </si>
  <si>
    <t>FACILITY 8</t>
  </si>
  <si>
    <t>FACILITY 9</t>
  </si>
  <si>
    <t>FACILITY 10</t>
  </si>
  <si>
    <t>State Zip Code</t>
  </si>
  <si>
    <t>Current Model (Self-Op; Outsourced (supplier); mgmt. or full Outsource)</t>
  </si>
  <si>
    <t xml:space="preserve">Licensed bed count (excludes bassinets) </t>
  </si>
  <si>
    <t>PATIENT TRANSPORT SERVICES DATA</t>
  </si>
  <si>
    <t>Percent of patient transports by department</t>
  </si>
  <si>
    <t>Patient transportation dept hours of operation</t>
  </si>
  <si>
    <t>Patient transportation dept dispatch hours of operation</t>
  </si>
  <si>
    <t>Current transport equipment listing</t>
  </si>
  <si>
    <t>Current ADT System used by Hospital that supplier must interface with</t>
  </si>
  <si>
    <t>System used to enter, dispatch, complete and monitor patient dispatch</t>
  </si>
  <si>
    <t>Dedicated lift team (Y/N)</t>
  </si>
  <si>
    <t>Lock in positions (Y/N)</t>
  </si>
  <si>
    <t xml:space="preserve">Patient transport dept perform hospitality services or anything outside the above hours of operation (Y/N)                     </t>
  </si>
  <si>
    <t xml:space="preserve"> If so, please describe hours and scope</t>
  </si>
  <si>
    <t>Miscellaneous</t>
  </si>
  <si>
    <t>Starting hourly rate for Non-exempt Patient Transport employees</t>
  </si>
  <si>
    <t>Average hourly rate for all Patient Transport employees (exclude shift diff, exclude overtime)</t>
  </si>
  <si>
    <t>Proposed Sitter Hours</t>
  </si>
  <si>
    <t>Cleaning Frequencies for Environmental Services RFP</t>
  </si>
  <si>
    <t>HOUSEKEEPING AREA</t>
  </si>
  <si>
    <t>MINIMUM LEVEL OF SERVICE</t>
  </si>
  <si>
    <t>Patient Care Areas</t>
  </si>
  <si>
    <t>7 Days Per Week</t>
  </si>
  <si>
    <t>Clinical Areas</t>
  </si>
  <si>
    <t>5-6 Days Per Week or as needed</t>
  </si>
  <si>
    <t>Labs, Pharmacy</t>
  </si>
  <si>
    <t>3x per week or as needed</t>
  </si>
  <si>
    <t>Morgue</t>
  </si>
  <si>
    <t>1 x per week or as needed</t>
  </si>
  <si>
    <t>Public Areas (Lobbies, Waiting Rooms)</t>
  </si>
  <si>
    <t>3X Per Day – 7 Days Per Week or as needed</t>
  </si>
  <si>
    <t>Public Restrooms</t>
  </si>
  <si>
    <t>Offices</t>
  </si>
  <si>
    <t>1 Day Per Week or vacuumed as needed</t>
  </si>
  <si>
    <t>Meeting/Conference Rooms</t>
  </si>
  <si>
    <t>As used</t>
  </si>
  <si>
    <t>Dictation/consult rooms</t>
  </si>
  <si>
    <t>2-3 Days Per Week or As needed</t>
  </si>
  <si>
    <t>Corridors</t>
  </si>
  <si>
    <t>Stairwells Cleaned</t>
  </si>
  <si>
    <t>1 Days Per Week</t>
  </si>
  <si>
    <t>Stairwells Policed</t>
  </si>
  <si>
    <t>Elevators</t>
  </si>
  <si>
    <t>Trash Removal – Offices/General Work Area</t>
  </si>
  <si>
    <t>5 Days Per Week</t>
  </si>
  <si>
    <t>Trash Removal - House Wide</t>
  </si>
  <si>
    <t>2-3X Per Day – 7 Days Per Week or as needed</t>
  </si>
  <si>
    <t>External Trash Cleanup – 20 foot perimeter</t>
  </si>
  <si>
    <t>7 Days Per Week Or As Needed</t>
  </si>
  <si>
    <t xml:space="preserve">Trash &amp; Biohazardous (red bag) Waste Collection/Removal/Transport to Storage Area  </t>
  </si>
  <si>
    <t>Regulated waste collection (Pathological)(Sharps on call after hours and weekends)</t>
  </si>
  <si>
    <t>Floor Care – Refinishing</t>
  </si>
  <si>
    <t>Annually Or As Indicated By Traffic</t>
  </si>
  <si>
    <t>Floor Care – Burnishing</t>
  </si>
  <si>
    <t>1X Per Week Or As Indicated By Traffic</t>
  </si>
  <si>
    <t>Carpet Care – Extraction</t>
  </si>
  <si>
    <t>Semi-Annually Or As Indicated by Traffic</t>
  </si>
  <si>
    <t>Carpet Spot cleaning</t>
  </si>
  <si>
    <t>7 Days a week - as needed</t>
  </si>
  <si>
    <t xml:space="preserve">Linen Supervision &amp; Distribution </t>
  </si>
  <si>
    <t xml:space="preserve">7 Days Per Week </t>
  </si>
  <si>
    <t xml:space="preserve">Linen Distribution </t>
  </si>
  <si>
    <t xml:space="preserve">5 Days Per Week </t>
  </si>
  <si>
    <t>Soiled Linen p/u</t>
  </si>
  <si>
    <t>Janitorial Closets</t>
  </si>
  <si>
    <t>1X Per Day – 7 Days Per Week or as needed</t>
  </si>
  <si>
    <t>Clean Storage</t>
  </si>
  <si>
    <t>7 days per week</t>
  </si>
  <si>
    <t>Soiled Storage</t>
  </si>
  <si>
    <t>Staff lounges</t>
  </si>
  <si>
    <t>Staff Locker rooms</t>
  </si>
  <si>
    <t>Staff bathrooms</t>
  </si>
  <si>
    <t>Medication Rooms</t>
  </si>
  <si>
    <t>7 Days Per Week or as needed</t>
  </si>
  <si>
    <t>OR Cleans</t>
  </si>
  <si>
    <t>Terminal Only 5/7 days per week</t>
  </si>
  <si>
    <t>OR in between cleans</t>
  </si>
  <si>
    <t xml:space="preserve">daily as required </t>
  </si>
  <si>
    <t>ER</t>
  </si>
  <si>
    <t>Terminal 7 days a week - one time a day or as needed</t>
  </si>
  <si>
    <t>Discharges</t>
  </si>
  <si>
    <t>As needed - 20 minute response time maximum</t>
  </si>
  <si>
    <t>Cafeteria - Café only</t>
  </si>
  <si>
    <t>5 days a week</t>
  </si>
  <si>
    <t>Public Serving area –floor</t>
  </si>
  <si>
    <t>5 days a week - service as needed</t>
  </si>
  <si>
    <t>Kitchen floor</t>
  </si>
  <si>
    <t>annually or as needed</t>
  </si>
  <si>
    <t>Hospital All Walls and Ceilings</t>
  </si>
  <si>
    <t xml:space="preserve">Clean exteriors of exhaust and intake grills and vents </t>
  </si>
  <si>
    <t>Blinds</t>
  </si>
  <si>
    <t>Draperies/cubicle curtains changed</t>
  </si>
  <si>
    <t>Clean Interior Windows (up to 10 feet)</t>
  </si>
  <si>
    <t>semi-annually or as needed</t>
  </si>
  <si>
    <t>Meeting Room Set ups</t>
  </si>
  <si>
    <t>as needed</t>
  </si>
  <si>
    <t xml:space="preserve">Meeting areas will be checked for cleanliness and cleaned daily and upon request. </t>
  </si>
  <si>
    <t>Clean inside of light fixtures</t>
  </si>
  <si>
    <t>Clean outside of light fixtures</t>
  </si>
  <si>
    <t xml:space="preserve">Loading dock </t>
  </si>
  <si>
    <t>Item</t>
  </si>
  <si>
    <t>Vendor</t>
  </si>
  <si>
    <t>Member</t>
  </si>
  <si>
    <t xml:space="preserve">Computer related charges for laptops, tablets, and desktop computers supplied by Vendor (e.g., database maintenance and support, software, printer paper, etc.) </t>
  </si>
  <si>
    <t>Computer related charges for laptops, tablets, and desktop computers supplied by Customer (e.g., database maintenance and support, software, etc.)</t>
  </si>
  <si>
    <t>Uniforms for Non-Supervisory Personnel</t>
  </si>
  <si>
    <t>Access to each Facility’s Secure Wireless Network</t>
  </si>
  <si>
    <t>Office supplies/forms</t>
  </si>
  <si>
    <t xml:space="preserve">In-service training materials </t>
  </si>
  <si>
    <t>Telephone equipment and service (access to local and long distance lines)</t>
  </si>
  <si>
    <t xml:space="preserve">Copying </t>
  </si>
  <si>
    <t>Facility email accounts for Vendor Management Personnel</t>
  </si>
  <si>
    <t>Vendor business licenses and permits</t>
  </si>
  <si>
    <t>All other licenses and permits (including licenses related to the service of alcohol)</t>
  </si>
  <si>
    <t xml:space="preserve">Utilities </t>
  </si>
  <si>
    <t xml:space="preserve">Service Contracts </t>
  </si>
  <si>
    <t>Vendor General Liability Insurance</t>
  </si>
  <si>
    <t xml:space="preserve">Postage for Vendor Business    </t>
  </si>
  <si>
    <t xml:space="preserve">Parking </t>
  </si>
  <si>
    <t>Background checks for Service Provider Personnel performed in accordance with Service Provider policy</t>
  </si>
  <si>
    <t>All background checks, physicals, screenings, tests, and immunizations required by Client of Service Provider Personnel</t>
  </si>
  <si>
    <t xml:space="preserve">Beepers/pagers for the Services where applicable </t>
  </si>
  <si>
    <t>Smartphones and monthly service plans for Service Provider Management Personnel Only</t>
  </si>
  <si>
    <t>FNS Department Items</t>
  </si>
  <si>
    <t>Food and Beverages</t>
  </si>
  <si>
    <t>Laundry for Catering Linens</t>
  </si>
  <si>
    <t>Laundry for Kitchen Linens</t>
  </si>
  <si>
    <t>Smallwares Replacements</t>
  </si>
  <si>
    <t>Kitchen/Dining Paper and Plastic</t>
  </si>
  <si>
    <t>Nourishment/Floor Stock Paper</t>
  </si>
  <si>
    <t>Menu Paper/Printing</t>
  </si>
  <si>
    <t>Chemicals/Supplies</t>
  </si>
  <si>
    <t>Facility Maintenance and Repairs</t>
  </si>
  <si>
    <t>Rented/Leased Equipment</t>
  </si>
  <si>
    <t>Marketing/Merchandising</t>
  </si>
  <si>
    <t>Patient Education Materials</t>
  </si>
  <si>
    <t>Dues/Subscriptions</t>
  </si>
  <si>
    <t>Miscellaneous (first aid kits; hairnets and plastic gloves; periodic cutlery sharpening)</t>
  </si>
  <si>
    <t>Safety Shoes/Belts</t>
  </si>
  <si>
    <t>Pest Control</t>
  </si>
  <si>
    <t>Garbage/Trash Removal</t>
  </si>
  <si>
    <t xml:space="preserve">Equipment Maintenance, Upgrades, Repairs, and Replacement </t>
  </si>
  <si>
    <t>Armored Car Service</t>
  </si>
  <si>
    <t>Minor Equipment Replacement (less than $500.00)</t>
  </si>
  <si>
    <t>Major Equipment Replacement ($500.00 and greater)</t>
  </si>
  <si>
    <t>Bank Card Processing Charges (including, but not limited to, payment processing fees, gateway fees, and interchange fees)</t>
  </si>
  <si>
    <t>Sanitation Audit Fees</t>
  </si>
  <si>
    <t>Alcohol Purchases</t>
  </si>
  <si>
    <t>Oral Supplements / Enteral Formulary</t>
  </si>
  <si>
    <t>EVS Department Items</t>
  </si>
  <si>
    <t>Janitorial supplies (cleaning chemicals)</t>
  </si>
  <si>
    <t>EVS Equipment replacement and repair( $149 or less)</t>
  </si>
  <si>
    <t>EVS Equipment replacement and repair( $150 or more)</t>
  </si>
  <si>
    <t>Paper Towels and Toilet Paper</t>
  </si>
  <si>
    <t>Hand Soaps</t>
  </si>
  <si>
    <t>Waterless Hand Gels and Dispensers</t>
  </si>
  <si>
    <t>Plastic liners for general and medical waste containers</t>
  </si>
  <si>
    <t>Trash Containers</t>
  </si>
  <si>
    <t>Laundering/treating of wet and dry dusting mops</t>
  </si>
  <si>
    <t>Serviced Volume Data for Patient Transport Services RFP</t>
  </si>
  <si>
    <t xml:space="preserve">Please insert an X in the included or excluded column for each area listed. Add any missing departments that are in scope. Enter the annual number of transports for each area in the last column.  </t>
  </si>
  <si>
    <t>Included</t>
  </si>
  <si>
    <t>Excluded</t>
  </si>
  <si>
    <t>Total Volume</t>
  </si>
  <si>
    <t>Total Annualized Volume</t>
  </si>
  <si>
    <t>Diagnostic Imaging</t>
  </si>
  <si>
    <t>XRAY</t>
  </si>
  <si>
    <t>CT</t>
  </si>
  <si>
    <t>MRI</t>
  </si>
  <si>
    <t>Nuclear Medicine</t>
  </si>
  <si>
    <t>Interventional Radiology</t>
  </si>
  <si>
    <t>Ultrasound</t>
  </si>
  <si>
    <t>ED CT</t>
  </si>
  <si>
    <t>Surgical Services</t>
  </si>
  <si>
    <t>PRE-OP</t>
  </si>
  <si>
    <t>PACU</t>
  </si>
  <si>
    <t>5th Floor - PreOp</t>
  </si>
  <si>
    <t>5th Floor Recovery</t>
  </si>
  <si>
    <t>Inpatient Units</t>
  </si>
  <si>
    <t>Transfers</t>
  </si>
  <si>
    <t>Mother Baby</t>
  </si>
  <si>
    <t>ICU</t>
  </si>
  <si>
    <t>Pediatrics</t>
  </si>
  <si>
    <t>Other (Departments with minor volume)</t>
  </si>
  <si>
    <t>Round Trip Moves</t>
  </si>
  <si>
    <t>COVID clinic</t>
  </si>
  <si>
    <t>Cardiology</t>
  </si>
  <si>
    <t>Cardiac Cath Labs</t>
  </si>
  <si>
    <t>Echo</t>
  </si>
  <si>
    <t>Pulmonary</t>
  </si>
  <si>
    <t>Vascular</t>
  </si>
  <si>
    <t>Emergency Department Admits</t>
  </si>
  <si>
    <t>Endoscopy</t>
  </si>
  <si>
    <t>Physical Therapy</t>
  </si>
  <si>
    <t>Occupational Therapy</t>
  </si>
  <si>
    <t>Dialysis</t>
  </si>
  <si>
    <t>Admissions</t>
  </si>
  <si>
    <t>Pathology / Morgue</t>
  </si>
  <si>
    <t>Radiation Medicine</t>
  </si>
  <si>
    <t>Assists</t>
  </si>
  <si>
    <t>BEDS</t>
  </si>
  <si>
    <t>Equipment</t>
  </si>
  <si>
    <t>Scopes</t>
  </si>
  <si>
    <t>Guest/Outpatients</t>
  </si>
  <si>
    <t>FANS PRICING MATRIX</t>
  </si>
  <si>
    <t>Supplier Name</t>
  </si>
  <si>
    <t xml:space="preserve">NAME SYSTEM </t>
  </si>
  <si>
    <t>FACILITY1</t>
  </si>
  <si>
    <t>FACILITY2</t>
  </si>
  <si>
    <t>FACILITY3</t>
  </si>
  <si>
    <t>FACILITY4</t>
  </si>
  <si>
    <t>FACILITY5</t>
  </si>
  <si>
    <t>FACILITY6</t>
  </si>
  <si>
    <t>FACILITY7</t>
  </si>
  <si>
    <t>FACILITY8</t>
  </si>
  <si>
    <t>FACILITY9</t>
  </si>
  <si>
    <t>FACILITY10</t>
  </si>
  <si>
    <t>FACILITY11</t>
  </si>
  <si>
    <t>FACILITY12</t>
  </si>
  <si>
    <t>FACILITY13</t>
  </si>
  <si>
    <t>FACILITY14</t>
  </si>
  <si>
    <t>FACILITY15</t>
  </si>
  <si>
    <t>FACILITY16</t>
  </si>
  <si>
    <t>FACILITY17</t>
  </si>
  <si>
    <t>FACILITY18</t>
  </si>
  <si>
    <t>FACILITY19</t>
  </si>
  <si>
    <t>FACILITY20</t>
  </si>
  <si>
    <t>FACILITY21</t>
  </si>
  <si>
    <t>FACILITY22</t>
  </si>
  <si>
    <t>FACILITY23</t>
  </si>
  <si>
    <t>FACILITY24</t>
  </si>
  <si>
    <t>FACILITY25</t>
  </si>
  <si>
    <t>FACILITY26</t>
  </si>
  <si>
    <t>FACILITY27</t>
  </si>
  <si>
    <t>FACILITY28</t>
  </si>
  <si>
    <t>FACILITY29</t>
  </si>
  <si>
    <t>FACILITY30</t>
  </si>
  <si>
    <t>FACILITY31</t>
  </si>
  <si>
    <t>FACILITY32</t>
  </si>
  <si>
    <t>FACILITY33</t>
  </si>
  <si>
    <t>FACILITY34</t>
  </si>
  <si>
    <t>FACILITY35</t>
  </si>
  <si>
    <t>FACILITY36</t>
  </si>
  <si>
    <t>FACILITY37</t>
  </si>
  <si>
    <t>FACILITY38</t>
  </si>
  <si>
    <t>FACILITY39</t>
  </si>
  <si>
    <t>FACILITY40</t>
  </si>
  <si>
    <t>COMMENTS</t>
  </si>
  <si>
    <t>PROPOSED SPEND</t>
  </si>
  <si>
    <t>(ALL LABOR TO INCLUDE BOTH PRODUCTIVE AND NON PRODUCTIVE DOLLARS)</t>
  </si>
  <si>
    <t>Management Salaries On Supplier Payroll</t>
  </si>
  <si>
    <t>Please provide detail</t>
  </si>
  <si>
    <t>Management Benefits On Supplier Payroll</t>
  </si>
  <si>
    <t>Management Taxes On Supplier Payroll</t>
  </si>
  <si>
    <t>Management Salaries On Hospital Payroll</t>
  </si>
  <si>
    <t xml:space="preserve">Management Benefits On Hospital Payroll </t>
  </si>
  <si>
    <t xml:space="preserve">Management Taxes On Hospital Payroll </t>
  </si>
  <si>
    <t>RD Salaries On Supplier Payroll</t>
  </si>
  <si>
    <t xml:space="preserve">RD Benefits On Supplier Payroll </t>
  </si>
  <si>
    <t xml:space="preserve">RD Taxes On Supplier Payroll </t>
  </si>
  <si>
    <t>RD Salaries On Hospital Payroll</t>
  </si>
  <si>
    <t xml:space="preserve">RD Benefits On Hospital Payroll </t>
  </si>
  <si>
    <t xml:space="preserve">RD Taxes On Hospital Payroll </t>
  </si>
  <si>
    <t>TOTAL MANAGEMENT LABOR, BENEFITS, AND TAXES</t>
  </si>
  <si>
    <t>(ALL LABOR DOLLARS TO INCLUDE BOTH PRODUCTIVE AND NON PRODUCTIVE)</t>
  </si>
  <si>
    <t xml:space="preserve">Hourly Wages On Supplier Payroll  </t>
  </si>
  <si>
    <t>Hourly Benefits On Supplier Payroll</t>
  </si>
  <si>
    <t>Hourly Taxes On Supplier Payroll</t>
  </si>
  <si>
    <t xml:space="preserve">Hourly Wages On Hospital Payroll </t>
  </si>
  <si>
    <t>Hourly Benefits On Hospital Payroll</t>
  </si>
  <si>
    <t>Hourly Taxes On Hospital Payroll</t>
  </si>
  <si>
    <t>TOTAL HOURLY LABOR, BENEFITS, AND TAXES</t>
  </si>
  <si>
    <t>FTE COUNT (TO INCLUDE BOTH PRODUCTIVE AND NON-PRODUCTIVE)</t>
  </si>
  <si>
    <t>Management FTEs  On Supplier Payroll</t>
  </si>
  <si>
    <t>Management FTEs On Hospital Payroll</t>
  </si>
  <si>
    <t>RD FTEs On Supplier Payroll</t>
  </si>
  <si>
    <t>RD FTEs On Hospital Payroll</t>
  </si>
  <si>
    <t>Hourly FTEs on Supplier Payroll</t>
  </si>
  <si>
    <t>Hourly FTEs On Hospital Payroll</t>
  </si>
  <si>
    <t>TOTAL FTE COUNT</t>
  </si>
  <si>
    <t>Patient Days as given by hospital</t>
  </si>
  <si>
    <t>Net Cleanable Sq. Ft.</t>
  </si>
  <si>
    <t>Supplier Average Hourly Wage Proposed</t>
  </si>
  <si>
    <r>
      <t xml:space="preserve">Benefit % (Mgmt) - </t>
    </r>
    <r>
      <rPr>
        <i/>
        <sz val="10"/>
        <rFont val="Calibri"/>
        <family val="2"/>
        <scheme val="minor"/>
      </rPr>
      <t>including Taxes</t>
    </r>
  </si>
  <si>
    <r>
      <t xml:space="preserve">Benefit % (Hourly) - </t>
    </r>
    <r>
      <rPr>
        <i/>
        <sz val="10"/>
        <rFont val="Calibri"/>
        <family val="2"/>
        <scheme val="minor"/>
      </rPr>
      <t>including Taxes</t>
    </r>
  </si>
  <si>
    <t>Food Expenses (Guaranteed)</t>
  </si>
  <si>
    <t>Direct Expenses</t>
  </si>
  <si>
    <t>Assumed Investment Amortization (Current)</t>
  </si>
  <si>
    <t>New Investment Amortization (Proposed)</t>
  </si>
  <si>
    <t>New Investment Amortization (Absorbed)</t>
  </si>
  <si>
    <t>Management Fee</t>
  </si>
  <si>
    <t>Start Up Expense (Proposed)</t>
  </si>
  <si>
    <t>Start Up (Absorbed)</t>
  </si>
  <si>
    <t>TOTAL FANS EXPENSE</t>
  </si>
  <si>
    <t>REVENUE</t>
  </si>
  <si>
    <t>NET FANS EXPENSE</t>
  </si>
  <si>
    <r>
      <t xml:space="preserve">ANNUAL FOOD REBATE- 
(If applicable) </t>
    </r>
    <r>
      <rPr>
        <b/>
        <sz val="10"/>
        <color theme="8" tint="-0.249977111117893"/>
        <rFont val="Calibri"/>
        <family val="2"/>
        <scheme val="minor"/>
      </rPr>
      <t>Enter As Credit</t>
    </r>
  </si>
  <si>
    <r>
      <t xml:space="preserve">ANNUAL MULTI FACILITY/SERVICE LINE DISCOUNT- 
(If applicable) </t>
    </r>
    <r>
      <rPr>
        <b/>
        <sz val="10"/>
        <color theme="8" tint="-0.249977111117893"/>
        <rFont val="Calibri"/>
        <family val="2"/>
        <scheme val="minor"/>
      </rPr>
      <t>Enter As Credit</t>
    </r>
  </si>
  <si>
    <t>GUARANTEED NET FANS EXPENSE TO HOSPITAL</t>
  </si>
  <si>
    <t>Daily Rate</t>
  </si>
  <si>
    <t>Patient Rate</t>
  </si>
  <si>
    <t>PASS THROUGH COST TO HOSPITAL (AT COST)</t>
  </si>
  <si>
    <t>NET FANS EXPENSE TO HOSPITAL</t>
  </si>
  <si>
    <t>Total Retail Meals</t>
  </si>
  <si>
    <t>In-Patient Meals Served Annually</t>
  </si>
  <si>
    <t>Total Meals</t>
  </si>
  <si>
    <t>Total Other Meals (Doc's lounge etc)</t>
  </si>
  <si>
    <t>Vizient System ID</t>
  </si>
  <si>
    <t>FOOD COST (GUARANTEED)</t>
  </si>
  <si>
    <t>Patient Feeding Food Cost (Patient Food includes food cost to provide maximum of three meals per day per inpatient)</t>
  </si>
  <si>
    <t>Retail Food Cost</t>
  </si>
  <si>
    <t>TOTAL FOOD COST (GUARANTEED)</t>
  </si>
  <si>
    <t>DIRECT EXPENSES</t>
  </si>
  <si>
    <t>Bags and Plastic</t>
  </si>
  <si>
    <t>Banking, Credit Card and Armored Car Service</t>
  </si>
  <si>
    <t>Chemicals (Please specify in comments)</t>
  </si>
  <si>
    <t>Cleaning Supplies (Please specify in comments)</t>
  </si>
  <si>
    <t>Communications (Cell Phones/Pagers)</t>
  </si>
  <si>
    <t>Employee Activities</t>
  </si>
  <si>
    <t xml:space="preserve">Employee Travel </t>
  </si>
  <si>
    <t>Expendable Equipment</t>
  </si>
  <si>
    <t xml:space="preserve">Freight, Delivery and Miscellaneous </t>
  </si>
  <si>
    <t>General Liability</t>
  </si>
  <si>
    <t>Hand gels and sanitizer</t>
  </si>
  <si>
    <t>Hand soaps</t>
  </si>
  <si>
    <t>Laundry Linen Service</t>
  </si>
  <si>
    <t>Maintenance Supplies</t>
  </si>
  <si>
    <t>Miscellaneous/Other (Please specify in comments)</t>
  </si>
  <si>
    <t>New Hire Background and Drug Testing</t>
  </si>
  <si>
    <t>Office Supplies (Please specify in comments)</t>
  </si>
  <si>
    <t>Other Purchased Service Maintenance</t>
  </si>
  <si>
    <t>Other Purchased Services (Please specify in comments)</t>
  </si>
  <si>
    <t>Paper-Disposables (FNS-Carryout Containers/EVS-Paper/Plastic-Containers, Wrap, Bags)</t>
  </si>
  <si>
    <t>Patient Menus</t>
  </si>
  <si>
    <t>Postage</t>
  </si>
  <si>
    <t>Registered Dietitian Dues</t>
  </si>
  <si>
    <t>Repair Parts</t>
  </si>
  <si>
    <t>Retail Promotions Program</t>
  </si>
  <si>
    <t>Small Equipment and China, Glass and Silver</t>
  </si>
  <si>
    <t>Software and Software License Fees</t>
  </si>
  <si>
    <t>Supplier's Management Overhead Charge</t>
  </si>
  <si>
    <t>Tax</t>
  </si>
  <si>
    <t>Training Materials</t>
  </si>
  <si>
    <t>Uniforms</t>
  </si>
  <si>
    <t>TOTAL DIRECT EXPENSES</t>
  </si>
  <si>
    <t>Net Café Sales (after employee discount)</t>
  </si>
  <si>
    <t>Coffee shop commission</t>
  </si>
  <si>
    <t xml:space="preserve">Vending Commission </t>
  </si>
  <si>
    <t>Addl. revenue 2</t>
  </si>
  <si>
    <t>Addl. revenue 3</t>
  </si>
  <si>
    <t>Addl. revenue 4</t>
  </si>
  <si>
    <t>Addl. revenue 5</t>
  </si>
  <si>
    <t>Addl. revenue 6</t>
  </si>
  <si>
    <t>TOTAL REVENUE</t>
  </si>
  <si>
    <t>PASS THROUGHS - VARIABLE EXPENSES (AT COST)</t>
  </si>
  <si>
    <t xml:space="preserve">Floor Stock </t>
  </si>
  <si>
    <t xml:space="preserve">Catering </t>
  </si>
  <si>
    <t xml:space="preserve">Doctors' Lounge </t>
  </si>
  <si>
    <t xml:space="preserve">Nourishments </t>
  </si>
  <si>
    <t>Meals on wheels</t>
  </si>
  <si>
    <t>Volunteer</t>
  </si>
  <si>
    <t>Free Meals</t>
  </si>
  <si>
    <t>Meal Tickets</t>
  </si>
  <si>
    <t>Observation meals</t>
  </si>
  <si>
    <t>Outpatient Meals</t>
  </si>
  <si>
    <t>Dept. Requisitions</t>
  </si>
  <si>
    <t>Supplements</t>
  </si>
  <si>
    <t>ER meals</t>
  </si>
  <si>
    <t>Miscellaneous (specify in comments)</t>
  </si>
  <si>
    <t>TOTAL PASS THROUGHS - VARIABLE EXPENSES (AT COST)</t>
  </si>
  <si>
    <t>PROPOSED CAPITAL INVESTMENT AMORTIZATION DETAIL</t>
  </si>
  <si>
    <t>Listing of all proposed equipment and associated costs during term of contract</t>
  </si>
  <si>
    <t>Equipment Description</t>
  </si>
  <si>
    <t>Total Amortization Amount For the Term of the Contract</t>
  </si>
  <si>
    <t>Term of The Contract</t>
  </si>
  <si>
    <t>Annual Amortization Charge</t>
  </si>
  <si>
    <r>
      <t xml:space="preserve">START UP EXPENSES ; </t>
    </r>
    <r>
      <rPr>
        <sz val="10"/>
        <color theme="4"/>
        <rFont val="Calibri"/>
        <family val="2"/>
        <scheme val="minor"/>
      </rPr>
      <t>Listing of all start up costs with description</t>
    </r>
  </si>
  <si>
    <t>Description</t>
  </si>
  <si>
    <t>Total Start Up Expense</t>
  </si>
  <si>
    <t>FANS STAFFING - ROLL UP</t>
  </si>
  <si>
    <t>Input Productive and Non-Productive Hours</t>
  </si>
  <si>
    <t>Please enter each facility's staffing separately in space provided (scroll down)</t>
  </si>
  <si>
    <t>Do not enter data in highlighted cells</t>
  </si>
  <si>
    <t>SYSTEM ROLL UP - ROLL UP</t>
  </si>
  <si>
    <t>Job Class</t>
  </si>
  <si>
    <t>Annual productive hours</t>
  </si>
  <si>
    <t>Annual non-productive hours</t>
  </si>
  <si>
    <t>Annual salary and wage costs</t>
  </si>
  <si>
    <t>Annual benefits expense charged to department</t>
  </si>
  <si>
    <t>Hospital or supplier workforce</t>
  </si>
  <si>
    <t>Hourly Staff</t>
  </si>
  <si>
    <t>Hospital</t>
  </si>
  <si>
    <t>Supplier</t>
  </si>
  <si>
    <t>General Service Worker</t>
  </si>
  <si>
    <t>Cook</t>
  </si>
  <si>
    <t>Yes</t>
  </si>
  <si>
    <t>Salaried Staff</t>
  </si>
  <si>
    <t>No</t>
  </si>
  <si>
    <t>Director</t>
  </si>
  <si>
    <t>Management</t>
  </si>
  <si>
    <t>Supervisor</t>
  </si>
  <si>
    <t>Registered Dietitians - Hosp</t>
  </si>
  <si>
    <t>Registered Dietitians - Suppl</t>
  </si>
  <si>
    <t>Diet Tech</t>
  </si>
  <si>
    <t>Diet Clerk</t>
  </si>
  <si>
    <t>Admin</t>
  </si>
  <si>
    <t>System Analyst</t>
  </si>
  <si>
    <t>Formula Rm Tech</t>
  </si>
  <si>
    <t>Purchaser</t>
  </si>
  <si>
    <t>Other Labor</t>
  </si>
  <si>
    <t>Total</t>
  </si>
  <si>
    <t>Miscellaneous Labor</t>
  </si>
  <si>
    <r>
      <t>Starting hourly rate for Non-exempt Environmental Services employees,</t>
    </r>
    <r>
      <rPr>
        <sz val="12"/>
        <color rgb="FF4472C4"/>
        <rFont val="Calibri"/>
        <family val="2"/>
        <scheme val="minor"/>
      </rPr>
      <t xml:space="preserve"> </t>
    </r>
    <r>
      <rPr>
        <i/>
        <sz val="12"/>
        <color rgb="FF4472C4"/>
        <rFont val="Calibri"/>
        <family val="2"/>
        <scheme val="minor"/>
      </rPr>
      <t>(excludes shift diff, excludes OT, taxes and benefits)</t>
    </r>
  </si>
  <si>
    <t>Shift Differential (2nd shift)(evenings) $$</t>
  </si>
  <si>
    <t>Shift Differential (3rd shift)(late night) $$</t>
  </si>
  <si>
    <t>Shift Differential (weekends) $$</t>
  </si>
  <si>
    <t>OT percentage (of productive hours)</t>
  </si>
  <si>
    <t>OT dollars - (total dollars)</t>
  </si>
  <si>
    <t>Change if not 2080 hours per FTE</t>
  </si>
  <si>
    <t>Current number of vacancies</t>
  </si>
  <si>
    <t>EVS PRICING MATRIX</t>
  </si>
  <si>
    <t>TOTAL EVS EXPENSE</t>
  </si>
  <si>
    <t>NET EVS EXPENSE</t>
  </si>
  <si>
    <t>GUARANTEED NET EVS EXPENSE TO HOSPITAL</t>
  </si>
  <si>
    <t>NET EVS EXPENSE TO HOSPITAL</t>
  </si>
  <si>
    <t>EVS STAFFING</t>
  </si>
  <si>
    <t>EVS STAFFING - ROLL UP</t>
  </si>
  <si>
    <t>Housekeeper</t>
  </si>
  <si>
    <t>Floor Technician</t>
  </si>
  <si>
    <t>Trash Technician</t>
  </si>
  <si>
    <t>Linen Technician</t>
  </si>
  <si>
    <t>Administrative Support</t>
  </si>
  <si>
    <t>Hourly Supervision</t>
  </si>
  <si>
    <t>Salaried Supervision</t>
  </si>
  <si>
    <t>Managers</t>
  </si>
  <si>
    <t>Temp/ Agency Labor</t>
  </si>
  <si>
    <t>PATIENT SITTER PRICING MATRIX</t>
  </si>
  <si>
    <t>TOTAL SITTER EXPENSE</t>
  </si>
  <si>
    <t>NET SITTER EXPENSE</t>
  </si>
  <si>
    <t>GUARANTEED NET SITTER EXPENSE TO HOSPITAL</t>
  </si>
  <si>
    <t>NET SITTER EXPENSE TO HOSPITAL</t>
  </si>
  <si>
    <t>Paper-Disposables (FNS-Carryout Containers/SITTER-Paper/Plastic-Containers, Wrap, Bags)</t>
  </si>
  <si>
    <t>PATIENT SITTER STAFFING</t>
  </si>
  <si>
    <t>Lead</t>
  </si>
  <si>
    <t>Average hourly rate for Non-exempt Patient Sitter employees, (excludes shift diff, excludes OT, taxes and benefits)</t>
  </si>
  <si>
    <t>PATIENT TRANSPORT PRICING MATRIX</t>
  </si>
  <si>
    <t>TOTAL PT EXPENSE</t>
  </si>
  <si>
    <t>NET PT EXPENSE</t>
  </si>
  <si>
    <t>GUARANTEED NET PT EXPENSE TO HOSPITAL</t>
  </si>
  <si>
    <t>NET PT EXPENSE TO HOSPITAL</t>
  </si>
  <si>
    <t>Paper-Disposables (FNS-Carryout Containers/PT-Paper/Plastic-Containers, Wrap, Bags)</t>
  </si>
  <si>
    <t>PATIENT TRANSPORT STAFFING</t>
  </si>
  <si>
    <t>PT STAFFING - ROLL UP</t>
  </si>
  <si>
    <r>
      <t>Starting hourly rate for Non-exempt Environmental Services employees,</t>
    </r>
    <r>
      <rPr>
        <sz val="12"/>
        <color rgb="FF4472C4"/>
        <rFont val="Arial Narrow"/>
        <family val="2"/>
      </rPr>
      <t xml:space="preserve"> </t>
    </r>
    <r>
      <rPr>
        <i/>
        <sz val="12"/>
        <color rgb="FF4472C4"/>
        <rFont val="Arial Narrow"/>
        <family val="2"/>
      </rPr>
      <t>(excludes shift diff, excludes OT, taxes and benefits)</t>
    </r>
  </si>
  <si>
    <t>Proposal Summary</t>
  </si>
  <si>
    <t>Value</t>
  </si>
  <si>
    <t>Comments</t>
  </si>
  <si>
    <t>Please provide a summary description of the key elements in each of the following:       Financial offering, patient experience, employee engagement, sustainability - community, transition planning</t>
  </si>
  <si>
    <t>Financial Offering</t>
  </si>
  <si>
    <t>Supplier funded positions (provide title(s) and value) (annual)</t>
  </si>
  <si>
    <t>Early pay discount percentage</t>
  </si>
  <si>
    <t>Other proposed incentive or discount please provide a description under Comments (annual)</t>
  </si>
  <si>
    <t>Program Name</t>
  </si>
  <si>
    <r>
      <t xml:space="preserve">Patient Experience
 </t>
    </r>
    <r>
      <rPr>
        <sz val="12"/>
        <color theme="1"/>
        <rFont val="Calibri"/>
        <family val="2"/>
        <scheme val="minor"/>
      </rPr>
      <t>(Please identify the top 5 initiatives that drive program success)</t>
    </r>
  </si>
  <si>
    <r>
      <t xml:space="preserve">Employee Engagement 
</t>
    </r>
    <r>
      <rPr>
        <sz val="12"/>
        <color theme="1"/>
        <rFont val="Calibri"/>
        <family val="2"/>
        <scheme val="minor"/>
      </rPr>
      <t>(Please identify the top 5 initiatives that drive program success)</t>
    </r>
  </si>
  <si>
    <r>
      <t xml:space="preserve">Clinical Nutrition Management 
</t>
    </r>
    <r>
      <rPr>
        <sz val="12"/>
        <color theme="1"/>
        <rFont val="Calibri"/>
        <family val="2"/>
        <scheme val="minor"/>
      </rPr>
      <t>(FNS RFP only) (Please identify the top 5 initiatives that drive program success)</t>
    </r>
  </si>
  <si>
    <r>
      <t xml:space="preserve">Sustainability / Community 
</t>
    </r>
    <r>
      <rPr>
        <sz val="12"/>
        <color theme="1"/>
        <rFont val="Calibri"/>
        <family val="2"/>
        <scheme val="minor"/>
      </rPr>
      <t>(Please identify the top 5 initiatives that drive program success)</t>
    </r>
  </si>
  <si>
    <r>
      <t>Infection Control / Safety</t>
    </r>
    <r>
      <rPr>
        <sz val="12"/>
        <color theme="1"/>
        <rFont val="Calibri"/>
        <family val="2"/>
        <scheme val="minor"/>
      </rPr>
      <t xml:space="preserve"> 
(Please identify the top 5 initiatives that drive program success)</t>
    </r>
  </si>
  <si>
    <r>
      <t xml:space="preserve">Transition Planning 
</t>
    </r>
    <r>
      <rPr>
        <sz val="12"/>
        <color theme="1"/>
        <rFont val="Calibri"/>
        <family val="2"/>
        <scheme val="minor"/>
      </rPr>
      <t>(Please identify the top 5 initiatives that drive program success)</t>
    </r>
  </si>
  <si>
    <t>Additional value offerings</t>
  </si>
  <si>
    <t>ATTACHMENT A: Food and Nutrition Services Reporting</t>
  </si>
  <si>
    <t>ATTACHMENT B: Environmental Services Reporting</t>
  </si>
  <si>
    <t>Upon request by the Member, Supplier may provide additional reporting on a monthly basis that reflects but is not limited to the following information</t>
  </si>
  <si>
    <t>Hourly non-supervisory employee overall turnover percentage.</t>
  </si>
  <si>
    <t>Percent purchasing spends on local vendors.</t>
  </si>
  <si>
    <t>For Non-Supervisory Personnel on Vendor’s payroll only:</t>
  </si>
  <si>
    <t>Total productive hours.</t>
  </si>
  <si>
    <t>Total non-productive hours.</t>
  </si>
  <si>
    <t>Productive FTEs.</t>
  </si>
  <si>
    <t>Non-productive FTEs.</t>
  </si>
  <si>
    <t>Productive wages.</t>
  </si>
  <si>
    <t>Total labor expense.</t>
  </si>
  <si>
    <t>FTE per manager/supervisor.</t>
  </si>
  <si>
    <t>Percent staff vacancy rate per month.</t>
  </si>
  <si>
    <t>Total labor expense for supervisory management Employees.</t>
  </si>
  <si>
    <t>Number of supervisory management FTEs maintained by Vendor</t>
  </si>
  <si>
    <t>Total Free Meals for the month.</t>
  </si>
  <si>
    <t>Total inpatient meals prepared for the month.</t>
  </si>
  <si>
    <t>Total labor expenses per 1,000 net square feet cleaned</t>
  </si>
  <si>
    <t>Total inpatient meals prepared per Patient Day.</t>
  </si>
  <si>
    <t>Supply expense per adjusted patient day</t>
  </si>
  <si>
    <t xml:space="preserve">Total direct expenses. </t>
  </si>
  <si>
    <t>Supply expense per 1,000 net square feet cleaned</t>
  </si>
  <si>
    <t>Breakdown of total direct expenses by type.</t>
  </si>
  <si>
    <t>Total expenses per adjusted patient day</t>
  </si>
  <si>
    <t>Total food costs.</t>
  </si>
  <si>
    <t xml:space="preserve">Patient satisfaction scores and reconciliation </t>
  </si>
  <si>
    <t>Total food cost per Patient Day.</t>
  </si>
  <si>
    <t>Discharges cleaned/day by unit and time of day</t>
  </si>
  <si>
    <t>Total pass-through costs.</t>
  </si>
  <si>
    <t>Hourly staff turnover (voluntary and involuntary)</t>
  </si>
  <si>
    <t>Total pass-through costs per Patient Day.</t>
  </si>
  <si>
    <t>Orientation/training completed</t>
  </si>
  <si>
    <t>Total pass-through costs per department.</t>
  </si>
  <si>
    <t>Purchases/supplies/chemicals</t>
  </si>
  <si>
    <t>Breakdown of pass-through costs per type.</t>
  </si>
  <si>
    <t>Chemicals dollars per worked FTE</t>
  </si>
  <si>
    <t>Breakdown of pass-through costs per type per department.</t>
  </si>
  <si>
    <t>Chemicals dollars per adjusted patient day</t>
  </si>
  <si>
    <t>Total Special Functions/Catering spend for the month.</t>
  </si>
  <si>
    <t>Discharge and transfer cleans per inpatient discharge</t>
  </si>
  <si>
    <t>Internal Special Functions/Catering costs per Patient Day.</t>
  </si>
  <si>
    <t>Internal Special Functions/Catering costs per Patient Day per department.</t>
  </si>
  <si>
    <t>Total doctors dining meals for the month and per Patient Day.</t>
  </si>
  <si>
    <t>Total Floor Stock spend for the month.</t>
  </si>
  <si>
    <t>Floor Stock per Patient Day.</t>
  </si>
  <si>
    <t>Total Nourishments spend for the month.</t>
  </si>
  <si>
    <t>Total Supplements spend for the month.</t>
  </si>
  <si>
    <t>Total retail revenue by location and type.</t>
  </si>
  <si>
    <t>Cafeteria sales per Patient Day.</t>
  </si>
  <si>
    <t>Cafeteria sales transactions.</t>
  </si>
  <si>
    <t>Total cafeteria discount.</t>
  </si>
  <si>
    <t>ATTACHMENT A1: Retail (only)</t>
  </si>
  <si>
    <t>Broward Health Medical Center</t>
  </si>
  <si>
    <t>Broward Health Coral Springs</t>
  </si>
  <si>
    <t>Broward Health North</t>
  </si>
  <si>
    <t>Broward Health Imperial Point</t>
  </si>
  <si>
    <t>1600 S Andrews Ave</t>
  </si>
  <si>
    <t>3000 Coral Hills Drive</t>
  </si>
  <si>
    <t>201 E Sample Road</t>
  </si>
  <si>
    <t>6401 N Federal Highway</t>
  </si>
  <si>
    <t>Fort Lauderdale</t>
  </si>
  <si>
    <t>Coral Springs</t>
  </si>
  <si>
    <t>Deerfield Beach</t>
  </si>
  <si>
    <t>FL 33316</t>
  </si>
  <si>
    <t>FL 33065</t>
  </si>
  <si>
    <t>FL 33064</t>
  </si>
  <si>
    <t>FL 33308</t>
  </si>
  <si>
    <t>Broward Health</t>
  </si>
  <si>
    <t>Average Daily census (excludes observation, newborns and NICU)</t>
  </si>
  <si>
    <t>Is Staff Unionized?</t>
  </si>
  <si>
    <r>
      <t>Average hourly rate for Non-exempt Environmental Service employees,</t>
    </r>
    <r>
      <rPr>
        <sz val="12"/>
        <color theme="4"/>
        <rFont val="Calibri"/>
        <family val="2"/>
        <scheme val="minor"/>
      </rPr>
      <t xml:space="preserve"> </t>
    </r>
    <r>
      <rPr>
        <i/>
        <sz val="12"/>
        <color theme="4"/>
        <rFont val="Calibri"/>
        <family val="2"/>
        <scheme val="minor"/>
      </rPr>
      <t xml:space="preserve">(excludes OT, taxes and benefits). </t>
    </r>
    <r>
      <rPr>
        <sz val="12"/>
        <color rgb="FFFF0000"/>
        <rFont val="Calibri"/>
        <family val="2"/>
        <scheme val="minor"/>
      </rPr>
      <t>DOES include shift diff and hourly supervisors on hospital payroll</t>
    </r>
    <r>
      <rPr>
        <sz val="12"/>
        <rFont val="Calibri"/>
        <family val="2"/>
        <scheme val="minor"/>
      </rPr>
      <t>.</t>
    </r>
  </si>
  <si>
    <t>FNS STAFFING</t>
  </si>
  <si>
    <t>X</t>
  </si>
  <si>
    <t>Starting hourly rate for Non-exempt Environmental Service employees</t>
  </si>
  <si>
    <t>Cerner</t>
  </si>
  <si>
    <t>C-bord</t>
  </si>
  <si>
    <t>Prima Web</t>
  </si>
  <si>
    <t>Cafeteria</t>
  </si>
  <si>
    <t>Breakfast:  6:30am- 9:45am                Lunch:   11:15am - 1:45pm     Dinner:  4:30pm - 7:30pm</t>
  </si>
  <si>
    <t>Coral Cafe</t>
  </si>
  <si>
    <t>M-F 8:30am - 4:30pm</t>
  </si>
  <si>
    <t>Included above</t>
  </si>
  <si>
    <t>Bedside Menu Entry</t>
  </si>
  <si>
    <t>Select</t>
  </si>
  <si>
    <t>7:15am - 6:30pm</t>
  </si>
  <si>
    <t xml:space="preserve">Press Ganey </t>
  </si>
  <si>
    <t>N/A</t>
  </si>
  <si>
    <t>7:15am- 8:30am</t>
  </si>
  <si>
    <t>11:15am- 12:30pm</t>
  </si>
  <si>
    <t>4:15am-5:30pm</t>
  </si>
  <si>
    <t>12 Vitas</t>
  </si>
  <si>
    <t xml:space="preserve">No </t>
  </si>
  <si>
    <t>Micros Saas</t>
  </si>
  <si>
    <t xml:space="preserve">WEEKDAYS
BREAKFAST 6:30AM-10:AM
Lunch 11:00AM- 4:00PM
DINNER 5:00PM-7:30PM
WEEKENDS
BREAKFAST 6:30AM-10:AM
Lunch 11:00AM- 2:00PM
DINNER 5:00PM-7:30PM </t>
  </si>
  <si>
    <t>Atrium Café</t>
  </si>
  <si>
    <t>INCLUDED IN RETAIL TRANSACTION</t>
  </si>
  <si>
    <t xml:space="preserve">WEEKDAYS
BREAKFAST 6:30AM-10:00 AM
Lunch 11:00AM- 2:00 PM
DINNER 5:00PM-12:00 AM
WEEKENDS-CLOSED
</t>
  </si>
  <si>
    <t>Meal Voucher, $25 Resident Meal Cards, $15 Dr Meal Cards, Birthday Meal Vouchers.</t>
  </si>
  <si>
    <t>Included in free meals</t>
  </si>
  <si>
    <t>Hybrid: Traditional/bedside menu entry</t>
  </si>
  <si>
    <t>Hybrid Service Model </t>
  </si>
  <si>
    <t>Bedside menu entry</t>
  </si>
  <si>
    <t>Breakfast: 7AM-930A, Lunch: 11AM-230PM, Dinner: 330PM-630PM</t>
  </si>
  <si>
    <t>CBORD/Room Service Choice</t>
  </si>
  <si>
    <t>Press Ganey</t>
  </si>
  <si>
    <t>7AM-930AM</t>
  </si>
  <si>
    <t>11AM-230PM</t>
  </si>
  <si>
    <t>330PM-630PM</t>
  </si>
  <si>
    <t>7AM-10AM, 11AM-2PM (Varies)</t>
  </si>
  <si>
    <t>Cerner Powerchart</t>
  </si>
  <si>
    <t>C Bord</t>
  </si>
  <si>
    <t>Aramark</t>
  </si>
  <si>
    <t>Micros by C Bord</t>
  </si>
  <si>
    <t>Main Cafeteria</t>
  </si>
  <si>
    <t>M-F, 6:30am-7pm</t>
  </si>
  <si>
    <t>Yes. $25 daily allowance.</t>
  </si>
  <si>
    <t>Yes. All at cost.</t>
  </si>
  <si>
    <t>Tablet</t>
  </si>
  <si>
    <t>7A-10A, 11A-2P, 4P-6:30P</t>
  </si>
  <si>
    <t>Set times</t>
  </si>
  <si>
    <t>40-60%</t>
  </si>
  <si>
    <t>6:30A-10A</t>
  </si>
  <si>
    <t>11A-2P</t>
  </si>
  <si>
    <t>4P-6:30P</t>
  </si>
  <si>
    <t>11A-2P. 3 entrees, 3 sides, salads, desserts, Beverages</t>
  </si>
  <si>
    <t>Snacks, beverages</t>
  </si>
  <si>
    <t xml:space="preserve">Micros Saas </t>
  </si>
  <si>
    <t xml:space="preserve">Cerner </t>
  </si>
  <si>
    <t xml:space="preserve">C-Board </t>
  </si>
  <si>
    <t xml:space="preserve">Volunteers, Physicians, Birthdays, Holidays </t>
  </si>
  <si>
    <t xml:space="preserve">Bedside menu </t>
  </si>
  <si>
    <t xml:space="preserve">select </t>
  </si>
  <si>
    <t xml:space="preserve">tablet </t>
  </si>
  <si>
    <t xml:space="preserve">N/A </t>
  </si>
  <si>
    <t>6:30am-10am, 11:15am-2pm, 4:30pm-6:30pm</t>
  </si>
  <si>
    <t>N</t>
  </si>
  <si>
    <t>Y, Facilities office moves</t>
  </si>
  <si>
    <t>Thor</t>
  </si>
  <si>
    <t>53 Minutes</t>
  </si>
  <si>
    <t>15 Minutes</t>
  </si>
  <si>
    <t>30 Minutes</t>
  </si>
  <si>
    <t>Diversey</t>
  </si>
  <si>
    <t>Multifold / Roll Towels</t>
  </si>
  <si>
    <t>Bleached</t>
  </si>
  <si>
    <t>Coreless</t>
  </si>
  <si>
    <t>Linen Services Launder</t>
  </si>
  <si>
    <t>Annually or as needed</t>
  </si>
  <si>
    <t> 80</t>
  </si>
  <si>
    <t> 7114</t>
  </si>
  <si>
    <t> 4562</t>
  </si>
  <si>
    <t> 3793</t>
  </si>
  <si>
    <t> 1343</t>
  </si>
  <si>
    <t>y</t>
  </si>
  <si>
    <t xml:space="preserve">Thor </t>
  </si>
  <si>
    <t xml:space="preserve">50 min </t>
  </si>
  <si>
    <t xml:space="preserve">20 min </t>
  </si>
  <si>
    <t xml:space="preserve">30 min </t>
  </si>
  <si>
    <t xml:space="preserve">Diversity, 3M </t>
  </si>
  <si>
    <t xml:space="preserve">Multifold/ Paper towels </t>
  </si>
  <si>
    <t xml:space="preserve">Bleached </t>
  </si>
  <si>
    <t>recycling</t>
  </si>
  <si>
    <t>terminal cleaning</t>
  </si>
  <si>
    <t xml:space="preserve">   N</t>
  </si>
  <si>
    <t>Y (Set ups, not moves)</t>
  </si>
  <si>
    <t>Diversity</t>
  </si>
  <si>
    <t xml:space="preserve">Paper </t>
  </si>
  <si>
    <t>PDI bleach wipes/Oxivir</t>
  </si>
  <si>
    <t xml:space="preserve">Both </t>
  </si>
  <si>
    <t>Florida Linen (Vendor)</t>
  </si>
  <si>
    <t>Outside Contractor( varies)</t>
  </si>
  <si>
    <t xml:space="preserve"> -   </t>
  </si>
  <si>
    <t>EVS dock only and compactor area</t>
  </si>
  <si>
    <t>Thor finsen</t>
  </si>
  <si>
    <t xml:space="preserve">paper </t>
  </si>
  <si>
    <t>PDI bleach wipes</t>
  </si>
  <si>
    <t xml:space="preserve">both </t>
  </si>
  <si>
    <t>Outside Contractor variable</t>
  </si>
  <si>
    <t>Breakfast: 7:15am- 8:30am             Lunch: 11:15am - 12:30pm        Dinner: 4:15pm - 5:30pm</t>
  </si>
  <si>
    <t>5 days x per week</t>
  </si>
  <si>
    <t>3 x per week</t>
  </si>
  <si>
    <t>1x per day</t>
  </si>
  <si>
    <t xml:space="preserve">3 days x per week </t>
  </si>
  <si>
    <t>3 days per week and as needed</t>
  </si>
  <si>
    <t>5 days / week</t>
  </si>
  <si>
    <t>7 days x week</t>
  </si>
  <si>
    <t>2 x per week</t>
  </si>
  <si>
    <t>Semi-annually and as indicated by traffic</t>
  </si>
  <si>
    <t>7 days per week  all shifts</t>
  </si>
  <si>
    <t>Semi-annually or as needed</t>
  </si>
  <si>
    <t>As needed</t>
  </si>
  <si>
    <t>As Needed</t>
  </si>
  <si>
    <t>Daily</t>
  </si>
  <si>
    <t>416 (incl Observation and NICU)</t>
  </si>
  <si>
    <t>27,670 (incl Observations and NICU)</t>
  </si>
  <si>
    <t>151,894 (incl Observation and NICU)</t>
  </si>
  <si>
    <t xml:space="preserve">7 Lounges: ED, EMS, Surgeon, Physician, GME, L&amp;D, &amp; Discharge Lounge. Breakfast Sandwich and Hard Boiled eggs, Hot meals for lunch, Sandwiches, Salad Bar, Soup, Snacks, Chips, Gourmet desserts, cookies, ice cream machine, and Bottled Beverages. </t>
  </si>
  <si>
    <t>Surgery lounge on 2nd floor receives breakfast, lunch, snacks and beverages. Other 7 lounges are stocked with grab n go snacks/beverages.</t>
  </si>
  <si>
    <t xml:space="preserve">Monday - Saturday </t>
  </si>
  <si>
    <t>Yes. GME provided with snacks/ grab/go items, and beverages. $318,543 annually</t>
  </si>
  <si>
    <t>1 FTE per shift, 3 shifts</t>
  </si>
  <si>
    <t>3 FTEs</t>
  </si>
  <si>
    <t xml:space="preserve">1 per week </t>
  </si>
  <si>
    <t xml:space="preserve">5 days a week </t>
  </si>
  <si>
    <t>1 per week</t>
  </si>
  <si>
    <t xml:space="preserve">5 days per week </t>
  </si>
  <si>
    <t>every 3 mos.</t>
  </si>
  <si>
    <t xml:space="preserve">7 days a week </t>
  </si>
  <si>
    <t xml:space="preserve">7 days per week daily </t>
  </si>
  <si>
    <t xml:space="preserve">N/A end of day cleaning </t>
  </si>
  <si>
    <t xml:space="preserve">7 days </t>
  </si>
  <si>
    <t xml:space="preserve">N/A done by Aramark </t>
  </si>
  <si>
    <t xml:space="preserve">As needed </t>
  </si>
  <si>
    <t xml:space="preserve">7 days a week as needed </t>
  </si>
  <si>
    <t xml:space="preserve">as needed </t>
  </si>
  <si>
    <t xml:space="preserve">disposables changed semi- annually  </t>
  </si>
  <si>
    <t xml:space="preserve">Daily </t>
  </si>
  <si>
    <t>44 top box percentile</t>
  </si>
  <si>
    <t>75 top box</t>
  </si>
  <si>
    <t>66 top box</t>
  </si>
  <si>
    <t>43 top box</t>
  </si>
  <si>
    <t>Quarter 1 Temp -  44 Top box</t>
  </si>
  <si>
    <t>Quartet 2  Temp – 82 top box</t>
  </si>
  <si>
    <t>Quarter 3  Temp – 79 top box</t>
  </si>
  <si>
    <t>Quarter 4 Temp – 44 Top box</t>
  </si>
  <si>
    <t>7:30-8:30am</t>
  </si>
  <si>
    <t>11:30-12:30pm</t>
  </si>
  <si>
    <t>Doctor's Dining Room: Grab n go and hot lunch. Open access. Lunch served 11:30-1:30.
Doctor's Lounge: Open access Grab n Go</t>
  </si>
  <si>
    <t xml:space="preserve">  4:30 -5:30pm</t>
  </si>
  <si>
    <t>$126,271 includes free meals FNS staff ($8/day)</t>
  </si>
  <si>
    <t xml:space="preserve">Volunteers and FNS employees </t>
  </si>
  <si>
    <t xml:space="preserve">Healing Grounds Café (opened May 2023) Revenue shown is June-Dec 2023 annualized </t>
  </si>
  <si>
    <t> 29,172</t>
  </si>
  <si>
    <t> 63,845</t>
  </si>
  <si>
    <t> 35,957</t>
  </si>
  <si>
    <t xml:space="preserve">Tray distribution and retrieval for patients in isolation shall be done as mutually agreed to by Supplier and Member. FANS staff to retrieve trays from isolation rooms. </t>
  </si>
  <si>
    <t xml:space="preserve">Supplier shall perform Joint Review at each Member facility Quarterly at a minimum. Three reviews shall involve key internal Members (nurse managers, dept. managers, administrative staff) and one Joint Review shall be near end of the year and will include key administrative staff to review information on progress towards goals, what worked well, what did not work well and areas of focus for the coming year (new services, new equipment/ processes). Supplier will receive feedback from the Member Administrative team and Supplier will be expected to develop action plans, targets and dates for issues reported to be addressed / corrected.  </t>
  </si>
  <si>
    <t xml:space="preserve">Remove finger marks and smudges. Spot clean interior glass doors and glass partitions. Does not include Staff lounges. </t>
  </si>
  <si>
    <t>Shred bin removal when full between visits; coordinate through 3rd party vendor (Stericycle/Shred It)</t>
  </si>
  <si>
    <t xml:space="preserve">Change draperies and cubicle curtains on an annual scheduled program and upon discharge of patient that was in a isolation room, or as needed. </t>
  </si>
  <si>
    <t>Clean interior windows on a semi-annual scheduled program, or as needed.</t>
  </si>
  <si>
    <t xml:space="preserve">Clean walls and ceilings on an annual scheduled program, or as needed. </t>
  </si>
  <si>
    <t xml:space="preserve">Maintain and refinish floors on a scheduled program, or as needed. </t>
  </si>
  <si>
    <t>Clean carpet and furniture on a scheduled program, or as needed.</t>
  </si>
  <si>
    <t xml:space="preserve">Clean exteriors of exhaust and intake grills and vents on a scheduled program, or as needed. </t>
  </si>
  <si>
    <t xml:space="preserve">Clean horizontal blinds on an annual basis, or as needed. </t>
  </si>
  <si>
    <t xml:space="preserve">Please propose a capital plan based on your facility needs assessment. </t>
  </si>
  <si>
    <t xml:space="preserve">Doctors, Residents, Birthday, Auxiliary, </t>
  </si>
  <si>
    <r>
      <t xml:space="preserve">Benefit % (Mgmt.) - </t>
    </r>
    <r>
      <rPr>
        <i/>
        <sz val="10"/>
        <rFont val="Calibri"/>
        <family val="2"/>
        <scheme val="minor"/>
      </rPr>
      <t>including Taxes</t>
    </r>
  </si>
  <si>
    <t>Total Other Meals (Doc's lounge etc.)</t>
  </si>
  <si>
    <t>Total Annual Volume</t>
  </si>
  <si>
    <t>PT PRICING MATRIX</t>
  </si>
  <si>
    <t>Transporter</t>
  </si>
  <si>
    <t xml:space="preserve">Dispatch </t>
  </si>
  <si>
    <t>5-6 days per week</t>
  </si>
  <si>
    <t>3x week</t>
  </si>
  <si>
    <t>1x week</t>
  </si>
  <si>
    <t>7 days week 3x day</t>
  </si>
  <si>
    <t>1 day per week</t>
  </si>
  <si>
    <t>5 days per week</t>
  </si>
  <si>
    <t>7 days 2-3 per day</t>
  </si>
  <si>
    <t>as needed daily</t>
  </si>
  <si>
    <t>7 days 2-3 x per day</t>
  </si>
  <si>
    <t>7 days 1x day</t>
  </si>
  <si>
    <t>6x annually</t>
  </si>
  <si>
    <t>annually as needed</t>
  </si>
  <si>
    <t>semi annually</t>
  </si>
  <si>
    <t>2-3 x daily</t>
  </si>
  <si>
    <t xml:space="preserve">as needed  </t>
  </si>
  <si>
    <t xml:space="preserve">7-day per week daily </t>
  </si>
  <si>
    <t xml:space="preserve">Supplier shall manage the operations, services and applicable internal distribution staff of the Laundry and Linen Department. </t>
  </si>
  <si>
    <t xml:space="preserve">Supplier shall ensure adequate supplies of linen are ordered and maintained in each of the designated areas at the hospitals. </t>
  </si>
  <si>
    <t>Supplier shall schedule, oversee, and perform distribution of clean linen including the daily preparation of exchange carts and observing all infection control standards.</t>
  </si>
  <si>
    <t>Supplier shall collect all soiled linen.</t>
  </si>
  <si>
    <t>Supplier shall weigh in clean laundry and weigh out soiled laundry and record weights in a daily log.</t>
  </si>
  <si>
    <t>Supplier shall implement actions designed to improve linen distribution organization and utilization within hospitals.</t>
  </si>
  <si>
    <t xml:space="preserve">Regular Hours of operations are Monday through Saturday 4:00 AM - 9:30 PM; Sundays and Holidays 9:00 AM - 5:30 PM. However, deliveries may occur outside scheduled times per need and supplier may need to operate outside regular hours of operation at times. </t>
  </si>
  <si>
    <t>Supplier shall move, sort, store and maintain clean deliveries and inventories of reserved linen.</t>
  </si>
  <si>
    <t>Linen Loss Ratio</t>
  </si>
  <si>
    <t>Retail Satisfaction</t>
  </si>
  <si>
    <t xml:space="preserve">Transport Trips </t>
  </si>
  <si>
    <t xml:space="preserve"> Call Center Response if centralized </t>
  </si>
  <si>
    <t xml:space="preserve">Supplier will be responsible for managing Preventative Maintenance program for kitchen equipment and maintaining documentation in compliance with all regulatory requirements. </t>
  </si>
  <si>
    <t xml:space="preserve">6:30am-10am, 11:00am-2pm, 3:30pm-7:00pm Weekdays; 6:30am-10am, 11:00am-2pm Weekends (no dinner service)
</t>
  </si>
  <si>
    <t xml:space="preserve">Y, office moves </t>
  </si>
  <si>
    <t>Yes, except FNS free meals up to $8/day</t>
  </si>
  <si>
    <t>43,668 (incl Observation and NICU)</t>
  </si>
  <si>
    <t>2-3 days per week</t>
  </si>
  <si>
    <t>No lock-ins but use 4 FTEs for overnight terminal cleaning M-F; 
2 FTEs on the weekend</t>
  </si>
  <si>
    <t>No lock ins, but use 4 FTEs for overnight terminal cleaning</t>
  </si>
  <si>
    <t>np</t>
  </si>
  <si>
    <t>5am - 11pm</t>
  </si>
  <si>
    <t>5 stretchers, 25 WCs</t>
  </si>
  <si>
    <t>Teletracking</t>
  </si>
  <si>
    <t>See below</t>
  </si>
  <si>
    <t>Percent transports by dept</t>
  </si>
  <si>
    <t>Inpatient - 46.0%</t>
  </si>
  <si>
    <t>Radiology - 13.2%</t>
  </si>
  <si>
    <t>Emergency Dept - 8.2%</t>
  </si>
  <si>
    <t>DC - 11.5%</t>
  </si>
  <si>
    <t>Other - 21.1%</t>
  </si>
  <si>
    <t xml:space="preserve">Echo </t>
  </si>
  <si>
    <t>Cath lab</t>
  </si>
  <si>
    <t>Oncology</t>
  </si>
  <si>
    <t>Infusion Center</t>
  </si>
  <si>
    <t>Radiation</t>
  </si>
  <si>
    <t>PT/OT/Speech</t>
  </si>
  <si>
    <t>Beds/Equipment</t>
  </si>
  <si>
    <t>n/a</t>
  </si>
  <si>
    <r>
      <t xml:space="preserve">Other (Departments with minor volume) </t>
    </r>
    <r>
      <rPr>
        <b/>
        <sz val="12"/>
        <rFont val="Calibri"/>
        <family val="2"/>
        <scheme val="minor"/>
      </rPr>
      <t>Lobby</t>
    </r>
  </si>
  <si>
    <t>24/7 (no weekend 3rd shift)</t>
  </si>
  <si>
    <t>no dispatch</t>
  </si>
  <si>
    <t>6 i-phones</t>
  </si>
  <si>
    <t>24/7</t>
  </si>
  <si>
    <t>Stretchers/Wheelchairs</t>
  </si>
  <si>
    <t>$15.00-$18.41</t>
  </si>
  <si>
    <t>CERNER/TELETRACKING</t>
  </si>
  <si>
    <t>TELETRACKING</t>
  </si>
  <si>
    <t>1 day per week and as needed</t>
  </si>
  <si>
    <t>7 days per week, once per day or as needed</t>
  </si>
  <si>
    <t>FNS Outside Services</t>
  </si>
  <si>
    <t>Daily end of day, weekends if room is utilized</t>
  </si>
  <si>
    <t>FULL OUTSOURCE</t>
  </si>
  <si>
    <t>MANAGEMENT ONLY</t>
  </si>
  <si>
    <t>Supplier will manage 3rd party vending.</t>
  </si>
  <si>
    <t xml:space="preserve">Annually </t>
  </si>
  <si>
    <t>all other pass throughs combined $1,155,904</t>
  </si>
  <si>
    <t xml:space="preserve">Meal Tickets ($ annual expense) and free meals </t>
  </si>
  <si>
    <t>all other pass throughs combined $522,170</t>
  </si>
  <si>
    <t>24 hours</t>
  </si>
  <si>
    <t>7 days per week as needed</t>
  </si>
  <si>
    <t>contracted out 2 days per week</t>
  </si>
  <si>
    <t>other buildings managed by corporate real estate; out of scope</t>
  </si>
  <si>
    <r>
      <rPr>
        <sz val="12"/>
        <color rgb="FFFF0000"/>
        <rFont val="Calibri"/>
        <family val="2"/>
        <scheme val="minor"/>
      </rPr>
      <t xml:space="preserve"> </t>
    </r>
    <r>
      <rPr>
        <sz val="12"/>
        <color rgb="FF000000"/>
        <rFont val="Calibri"/>
        <family val="2"/>
        <scheme val="minor"/>
      </rPr>
      <t>EVS Tech 1: Min $15.00, Mid $17.85, Max $22.05
EVS Tech 2: Min $15.00, Mid $18.00, Max $22.60</t>
    </r>
  </si>
  <si>
    <r>
      <rPr>
        <sz val="12"/>
        <color rgb="FFFF0000"/>
        <rFont val="Calibri"/>
        <family val="2"/>
        <scheme val="minor"/>
      </rPr>
      <t xml:space="preserve"> </t>
    </r>
    <r>
      <rPr>
        <sz val="12"/>
        <color rgb="FF000000"/>
        <rFont val="Calibri"/>
        <family val="2"/>
        <scheme val="minor"/>
      </rPr>
      <t>EVS Tech 1: Min $15.00, Mid $17.85, Max $22.05
EVS Tech 2: Min $15.00, Mid $18.00, Max $22.61</t>
    </r>
    <r>
      <rPr>
        <sz val="11"/>
        <color theme="1"/>
        <rFont val="Calibri"/>
        <family val="2"/>
        <scheme val="minor"/>
      </rPr>
      <t/>
    </r>
  </si>
  <si>
    <t xml:space="preserve">Min $15.00; Mid $18.00; Max $22.60 </t>
  </si>
  <si>
    <t xml:space="preserve">Supplier shall deliver extra linen to the floors as needed. </t>
  </si>
  <si>
    <t xml:space="preserve">N - Transport Assistant in the imaging department </t>
  </si>
  <si>
    <t>20 minute response</t>
  </si>
  <si>
    <t>Facility Data for Environmental Services</t>
  </si>
  <si>
    <t>Facility Data for Patient Transport Services</t>
  </si>
  <si>
    <t>Vendor Payment Responsibilities</t>
  </si>
  <si>
    <t>November 2022 - October 2023</t>
  </si>
  <si>
    <t>Member shall receive firm price protection over the term of the agreement (only limited pricing impact associated with external economic factors with regards to Member employment policies will be considered).  Supplier proposals will be evaluated on the terms of price protection.</t>
  </si>
  <si>
    <t>STAFFING</t>
  </si>
  <si>
    <t>STAFF TRAINING</t>
  </si>
  <si>
    <t>Supplier Employees</t>
  </si>
  <si>
    <t>46 Staff Training</t>
  </si>
  <si>
    <t>47 Staff Training</t>
  </si>
  <si>
    <t>48 Staff Training</t>
  </si>
  <si>
    <t>49 Staff Training</t>
  </si>
  <si>
    <t>50 Staff Training</t>
  </si>
  <si>
    <t>51 Staff Training</t>
  </si>
  <si>
    <t>52 Staff Training</t>
  </si>
  <si>
    <t>53 Staff Training</t>
  </si>
  <si>
    <t>55 Supplier Employees</t>
  </si>
  <si>
    <t>56 Supplier Employees</t>
  </si>
  <si>
    <t>57 Supplier Employees</t>
  </si>
  <si>
    <t>58 Supplier Employees</t>
  </si>
  <si>
    <t>59 Supplier Employees</t>
  </si>
  <si>
    <t>60 Supplier Employees</t>
  </si>
  <si>
    <t>61 Supplier Employees</t>
  </si>
  <si>
    <t>62 Supplier Employees</t>
  </si>
  <si>
    <t>63 Supplier Employees</t>
  </si>
  <si>
    <t>64 Supplier Employees</t>
  </si>
  <si>
    <t>Minimum Food and Quality Standard</t>
  </si>
  <si>
    <t>Patient Meals</t>
  </si>
  <si>
    <t>Clinical Nutrition Services</t>
  </si>
  <si>
    <t>Passthroughs</t>
  </si>
  <si>
    <t>Retail Services</t>
  </si>
  <si>
    <t xml:space="preserve">Member reserves the right to utilize beverage and/or coffee purchasing alternatives separate from Supplier's purchasing program.  </t>
  </si>
  <si>
    <t>Beverage/Vending</t>
  </si>
  <si>
    <t>Supplier to make available any methods of waste reductions at the accounts.</t>
  </si>
  <si>
    <t>Cleaning</t>
  </si>
  <si>
    <t>EVS Operational</t>
  </si>
  <si>
    <t>EVS General</t>
  </si>
  <si>
    <t>PATIENT TRANSPORT GENERAL</t>
  </si>
  <si>
    <t>PT General</t>
  </si>
  <si>
    <t>PATIENT TRANSPORT SYSTEM</t>
  </si>
  <si>
    <t>PT System</t>
  </si>
  <si>
    <t>PT System Tracking</t>
  </si>
  <si>
    <t>23 Staffing</t>
  </si>
  <si>
    <t>24 Staffing</t>
  </si>
  <si>
    <t>25 Staffing</t>
  </si>
  <si>
    <t>26 Staffing</t>
  </si>
  <si>
    <t>27 Staffing</t>
  </si>
  <si>
    <t>28 Staffing</t>
  </si>
  <si>
    <t>29 Staffing</t>
  </si>
  <si>
    <t>30 Staffing</t>
  </si>
  <si>
    <t>31 Staffing</t>
  </si>
  <si>
    <t>32 Staffing</t>
  </si>
  <si>
    <t>33 Staffing</t>
  </si>
  <si>
    <t>34 Staffing</t>
  </si>
  <si>
    <t>35 Staffing</t>
  </si>
  <si>
    <t>36 Staffing</t>
  </si>
  <si>
    <t>37 Staffing</t>
  </si>
  <si>
    <t>38 Staffing</t>
  </si>
  <si>
    <t>39 Staffing</t>
  </si>
  <si>
    <t>40 Staffing</t>
  </si>
  <si>
    <t>41 Staffing</t>
  </si>
  <si>
    <t>42 Staffing</t>
  </si>
  <si>
    <t>43 Staffing</t>
  </si>
  <si>
    <t>44 Staffing</t>
  </si>
  <si>
    <t>1 General</t>
  </si>
  <si>
    <t>2 General</t>
  </si>
  <si>
    <t>3 General</t>
  </si>
  <si>
    <t>4 General</t>
  </si>
  <si>
    <t>5 General</t>
  </si>
  <si>
    <t>6 General</t>
  </si>
  <si>
    <t>7 General</t>
  </si>
  <si>
    <t>8 General</t>
  </si>
  <si>
    <t>9 General</t>
  </si>
  <si>
    <t>10 General</t>
  </si>
  <si>
    <t>11 General</t>
  </si>
  <si>
    <t>12 General</t>
  </si>
  <si>
    <t>13 General</t>
  </si>
  <si>
    <t>14 General</t>
  </si>
  <si>
    <t>15 General</t>
  </si>
  <si>
    <t>16 General</t>
  </si>
  <si>
    <t>17 General</t>
  </si>
  <si>
    <t>18 General</t>
  </si>
  <si>
    <t>19 General</t>
  </si>
  <si>
    <t>20 General</t>
  </si>
  <si>
    <t>21 General</t>
  </si>
  <si>
    <t>Performance Metrics</t>
  </si>
  <si>
    <t>PERFORMANCE METRICS (SEE PERFORMANCE METRICS EXAMPLE TAB)</t>
  </si>
  <si>
    <t>Supplier's Detailed Response (As Applicable)</t>
  </si>
  <si>
    <t>Facility Name:</t>
  </si>
  <si>
    <t>City:</t>
  </si>
  <si>
    <t>State Zip Code:</t>
  </si>
  <si>
    <t>Staff Training</t>
  </si>
  <si>
    <t>Staffing</t>
  </si>
  <si>
    <t>General</t>
  </si>
  <si>
    <t>FNS General</t>
  </si>
  <si>
    <t>Catering</t>
  </si>
  <si>
    <t>Additional/Specific Facility</t>
  </si>
  <si>
    <r>
      <t xml:space="preserve">The Supplier will provide management services in full compliance with all existing and new applicable federal, state and local regulations and the requirements of all state and federal regulatory agencies.  </t>
    </r>
    <r>
      <rPr>
        <b/>
        <sz val="11"/>
        <rFont val="Calibri"/>
        <family val="2"/>
        <scheme val="minor"/>
      </rPr>
      <t>These may include, but are not limited to, the following:</t>
    </r>
  </si>
  <si>
    <t>Supplier will manage vending of 3rd party vendor</t>
  </si>
  <si>
    <t>Supplier to support member local purchasing and sustainability targets.</t>
  </si>
  <si>
    <t>Supplier will provide documentation proving legal employment in the U.S. for all Supplier Employees assigned to provide the Services, upon request.</t>
  </si>
  <si>
    <t>PATIENT MEALS - Food &amp; Nutrition Only</t>
  </si>
  <si>
    <t xml:space="preserve">THE SYSTEM WILL TRACK - </t>
  </si>
  <si>
    <t>EVS Cleaning Detailed</t>
  </si>
  <si>
    <t>EVS Linen and Distribution Services</t>
  </si>
  <si>
    <t xml:space="preserve">MINIMUM FOOD QUALITY STANDARDS </t>
  </si>
  <si>
    <t xml:space="preserve">CLINICAL NUTRITION SERVICES </t>
  </si>
  <si>
    <t xml:space="preserve">NOURISHMENTS, FLOOR SUPPLIES AND SUPPLEMENTS </t>
  </si>
  <si>
    <t xml:space="preserve">RETAIL SERVICES </t>
  </si>
  <si>
    <t>BEVERAGE AND/OR COFFEE SERVICES AND VENDING</t>
  </si>
  <si>
    <t xml:space="preserve">EVS GENERAL </t>
  </si>
  <si>
    <t xml:space="preserve">Provide examples of what can be done to become a more environmentally friendly account and improve upon recycling volumes. </t>
  </si>
  <si>
    <t xml:space="preserve">Supplier to indicate how they can support current member initiatives to address food insecurity. Supplier to provide samples to support initiatives of food insecurity/address food deserts in the hospital community serviced. </t>
  </si>
  <si>
    <t>Supplier shall detail systems available to track and report food services management statistics. Provide samples of additional reporting available with respect to the Services provided at the Facility or system-level.</t>
  </si>
  <si>
    <t>If Small Business subcontracting is provided, Supplier will provide reporting related to 3rd parties used to perform these services, as required.</t>
  </si>
  <si>
    <t>22 Staffing</t>
  </si>
  <si>
    <t>45 Staff Training</t>
  </si>
  <si>
    <t>54 Supplier Employees</t>
  </si>
  <si>
    <t>Provide a 5-yr. life-cycle analysis for future replacement of the capital equipment.</t>
  </si>
  <si>
    <t>Tab 1</t>
  </si>
  <si>
    <t>Patient Transport Department Service Volume Details</t>
  </si>
  <si>
    <t>Payment Responsibility Information</t>
  </si>
  <si>
    <t xml:space="preserve">Food &amp; Nutrition Additional Response Requirements </t>
  </si>
  <si>
    <t>Patient Transport Additional Response Requirements</t>
  </si>
  <si>
    <t>EVS Pricing Matrix - Full Outsource (FO)</t>
  </si>
  <si>
    <t>EVS Pricing Matrix - Management Only (MO)</t>
  </si>
  <si>
    <t>EVS Staffing Plan</t>
  </si>
  <si>
    <t>FNS Pricing Matrix - Full Outsource (FO)</t>
  </si>
  <si>
    <t>FNS Pricing Matrix - Management Only (MO)</t>
  </si>
  <si>
    <t>FNS Staffing Plan</t>
  </si>
  <si>
    <t>PT Pricing Matrix - Full Outsource (FO)</t>
  </si>
  <si>
    <t>PT Pricing Matrix - Management Only (MO)</t>
  </si>
  <si>
    <t>PT Staffing Plan</t>
  </si>
  <si>
    <t>65 Performance Metrics</t>
  </si>
  <si>
    <t>66 Performance Metrics</t>
  </si>
  <si>
    <t>67 Performance Metrics</t>
  </si>
  <si>
    <t>68 Performance Metrics</t>
  </si>
  <si>
    <t>69 Performance Metrics</t>
  </si>
  <si>
    <t>70 Performance Metrics</t>
  </si>
  <si>
    <t>71 Performance Metrics</t>
  </si>
  <si>
    <t>Supplier will provide the Services in accordance with the EVS Cleaning Task and Frequency Chart included in this RFP as defined by the site.</t>
  </si>
  <si>
    <t>Tab 2</t>
  </si>
  <si>
    <t>Tab 3</t>
  </si>
  <si>
    <t>Tab 4</t>
  </si>
  <si>
    <t>Tab 5</t>
  </si>
  <si>
    <t>Tab 6</t>
  </si>
  <si>
    <t>Tab 7</t>
  </si>
  <si>
    <t>Tab 8</t>
  </si>
  <si>
    <t>Tab 9</t>
  </si>
  <si>
    <t>Tab 10</t>
  </si>
  <si>
    <t>Tab 11</t>
  </si>
  <si>
    <t>Tab 12</t>
  </si>
  <si>
    <t>Tab 13</t>
  </si>
  <si>
    <t>Tab 14</t>
  </si>
  <si>
    <t>Tab 15</t>
  </si>
  <si>
    <t>Tab 16</t>
  </si>
  <si>
    <t>Tab 17</t>
  </si>
  <si>
    <t>Tab 18</t>
  </si>
  <si>
    <t>Tab 19</t>
  </si>
  <si>
    <t>Tab 20</t>
  </si>
  <si>
    <t>Tab 21</t>
  </si>
  <si>
    <t>Food &amp; Nutritional Services (FNS) Facility Data</t>
  </si>
  <si>
    <t>Environmental Services (EVS) Facility Data</t>
  </si>
  <si>
    <t>Patient Transport (PT) Facility Data</t>
  </si>
  <si>
    <t>EVS Cleaning Task Frequency</t>
  </si>
  <si>
    <t>Provide organization charts for each location, and for system.</t>
  </si>
  <si>
    <t>Propose a plan for alternative ordering and touchless checkout  for retail food</t>
  </si>
  <si>
    <t>Supplier shall propose with or without utilization of Supplier's beverage and/or coffee program.</t>
  </si>
  <si>
    <r>
      <t xml:space="preserve">Environmental Services Management Statistics.  Vendor shall establish and manage systems to track and report environmental services management statistics. Upon request by Member or any Facility, Supplier shall provide additional reporting for any of the statistics with respect to the Services provided at the Facility or system-level. Member shall approve the structure of the reports and frequency of reporting. Environmental Services data to be reported on includes, but is not limited to: See </t>
    </r>
    <r>
      <rPr>
        <b/>
        <sz val="11"/>
        <rFont val="Calibri"/>
        <family val="2"/>
        <scheme val="minor"/>
      </rPr>
      <t>Attachment B.</t>
    </r>
    <r>
      <rPr>
        <sz val="11"/>
        <rFont val="Calibri"/>
        <family val="2"/>
        <scheme val="minor"/>
      </rPr>
      <t xml:space="preserve"> </t>
    </r>
  </si>
  <si>
    <t>Please provide detailed response.</t>
  </si>
  <si>
    <t>Submit Pricing Matrix for both options.</t>
  </si>
  <si>
    <t>FNS Scope of Work/Requirements &amp; Response Requirements</t>
  </si>
  <si>
    <t>EVS Scope of Work/Requirements &amp; Response Requirements</t>
  </si>
  <si>
    <t xml:space="preserve">EVS Additional Response Requirements </t>
  </si>
  <si>
    <t>Patient Transport Scope of Work/Requirements &amp; Response Requirements</t>
  </si>
  <si>
    <t>Scope of Work/Requirements &amp; Response Requirements (All Service Lines)</t>
  </si>
  <si>
    <t>Tab 22</t>
  </si>
  <si>
    <t>Tab 23</t>
  </si>
  <si>
    <t>Tab 24</t>
  </si>
  <si>
    <t xml:space="preserve">Attachments </t>
  </si>
  <si>
    <t>Performance Metrics Examples</t>
  </si>
  <si>
    <t>Table of Contents</t>
  </si>
  <si>
    <t>72 General</t>
  </si>
  <si>
    <t>73 General</t>
  </si>
  <si>
    <t>74 General</t>
  </si>
  <si>
    <t>75 General</t>
  </si>
  <si>
    <t>76 General</t>
  </si>
  <si>
    <t>77 General</t>
  </si>
  <si>
    <t>78 General</t>
  </si>
  <si>
    <t>79 General</t>
  </si>
  <si>
    <t>80 General</t>
  </si>
  <si>
    <t>81 General</t>
  </si>
  <si>
    <t>82 General</t>
  </si>
  <si>
    <t>83 General</t>
  </si>
  <si>
    <t>84 General</t>
  </si>
  <si>
    <t>85 General</t>
  </si>
  <si>
    <t>86 General</t>
  </si>
  <si>
    <t>87 General</t>
  </si>
  <si>
    <t>88 General</t>
  </si>
  <si>
    <t>89 General</t>
  </si>
  <si>
    <t>90 General</t>
  </si>
  <si>
    <t>91 General</t>
  </si>
  <si>
    <t>92 General</t>
  </si>
  <si>
    <t>93 General</t>
  </si>
  <si>
    <t>94 General</t>
  </si>
  <si>
    <t>95 General</t>
  </si>
  <si>
    <t>96 Staffing</t>
  </si>
  <si>
    <t>97 Staff Training</t>
  </si>
  <si>
    <t>98 Staff Training</t>
  </si>
  <si>
    <t>99 Minimum Food and Quality Standard</t>
  </si>
  <si>
    <t>100 Minimum Food and Quality Standard</t>
  </si>
  <si>
    <t>101 Minimum Food and Quality Standard</t>
  </si>
  <si>
    <t>102 Minimum Food and Quality Standard</t>
  </si>
  <si>
    <t>103 Minimum Food and Quality Standard</t>
  </si>
  <si>
    <t>104 Minimum Food and Quality Standard</t>
  </si>
  <si>
    <t>105 Patient Meals</t>
  </si>
  <si>
    <t>106 Patient Meals</t>
  </si>
  <si>
    <t>107 Patient Meals</t>
  </si>
  <si>
    <t>108 Patient Meals</t>
  </si>
  <si>
    <t>109 Patient Meals</t>
  </si>
  <si>
    <t>110 Patient Meals</t>
  </si>
  <si>
    <t>111 Patient Meals</t>
  </si>
  <si>
    <t>112 Patient Meals</t>
  </si>
  <si>
    <t>113 Patient Meals</t>
  </si>
  <si>
    <t>114 Patient Meals</t>
  </si>
  <si>
    <t>115 Patient Meals</t>
  </si>
  <si>
    <t>116 Clinical Nutrition Services</t>
  </si>
  <si>
    <t>117 Clinical Nutrition Services</t>
  </si>
  <si>
    <t>118 Clinical Nutrition Services</t>
  </si>
  <si>
    <t>119 Passthroughs</t>
  </si>
  <si>
    <t>120 Passthroughs</t>
  </si>
  <si>
    <t>121 Passthroughs</t>
  </si>
  <si>
    <t>122 Passthroughs</t>
  </si>
  <si>
    <t>123 Retail Services</t>
  </si>
  <si>
    <t>124 Retail Services</t>
  </si>
  <si>
    <t>125 Beverage/Vending</t>
  </si>
  <si>
    <t>126 Beverage/Vending</t>
  </si>
  <si>
    <t>127 Beverage/Vending</t>
  </si>
  <si>
    <t>128 Beverage/Vending</t>
  </si>
  <si>
    <t>129 FNS General</t>
  </si>
  <si>
    <t>130 FNS General</t>
  </si>
  <si>
    <t>131 FNS General</t>
  </si>
  <si>
    <t>132 FNS General</t>
  </si>
  <si>
    <t>133 FNS General</t>
  </si>
  <si>
    <t>134 FNS General</t>
  </si>
  <si>
    <t>135 FNS General</t>
  </si>
  <si>
    <t>136 FNS General</t>
  </si>
  <si>
    <t>137 FNS General</t>
  </si>
  <si>
    <t>138 Patient Meals</t>
  </si>
  <si>
    <t>139 Patient Meals</t>
  </si>
  <si>
    <t>140 Clinical Nutrition Services</t>
  </si>
  <si>
    <t>141 Retail Services</t>
  </si>
  <si>
    <t>142 Retail Services</t>
  </si>
  <si>
    <t>143 Catering</t>
  </si>
  <si>
    <t>144 Reporting</t>
  </si>
  <si>
    <t>145 EVS General</t>
  </si>
  <si>
    <t>146 EVS General</t>
  </si>
  <si>
    <t>147 EVS General</t>
  </si>
  <si>
    <t>148 EVS General</t>
  </si>
  <si>
    <t>149 EVS General</t>
  </si>
  <si>
    <t>150 EVS General</t>
  </si>
  <si>
    <t>151 EVS General</t>
  </si>
  <si>
    <t>152 EVS General</t>
  </si>
  <si>
    <t>153 EVS General</t>
  </si>
  <si>
    <t>154 EVS General</t>
  </si>
  <si>
    <t>155 EVS General</t>
  </si>
  <si>
    <t>156 EVS Operational</t>
  </si>
  <si>
    <t>157 EVS Operational</t>
  </si>
  <si>
    <t>158 EVS Operational</t>
  </si>
  <si>
    <t>159 EVS Operational</t>
  </si>
  <si>
    <t>160 EVS Operational</t>
  </si>
  <si>
    <t>161 EVS Operational</t>
  </si>
  <si>
    <t>162 EVS Operational</t>
  </si>
  <si>
    <t>163 EVS Operational</t>
  </si>
  <si>
    <t>164 EVS Operational</t>
  </si>
  <si>
    <t>165 EVS Cleaning</t>
  </si>
  <si>
    <t>166 EVS Cleaning</t>
  </si>
  <si>
    <t>167 EVS Cleaning</t>
  </si>
  <si>
    <t>168 EVS Cleaning</t>
  </si>
  <si>
    <t>169 EVS Cleaning</t>
  </si>
  <si>
    <t>170 EVS Cleaning</t>
  </si>
  <si>
    <t>171 EVS Cleaning</t>
  </si>
  <si>
    <t>172 EVS Cleaning</t>
  </si>
  <si>
    <t>173 EVS Cleaning</t>
  </si>
  <si>
    <t>174 EVS Cleaning</t>
  </si>
  <si>
    <t>175 EVS Cleaning</t>
  </si>
  <si>
    <t>176 EVS Cleaning</t>
  </si>
  <si>
    <t>177 EVS Cleaning</t>
  </si>
  <si>
    <t>178 EVS Cleaning</t>
  </si>
  <si>
    <t>179 EVS Cleaning</t>
  </si>
  <si>
    <t>180 EVS Cleaning</t>
  </si>
  <si>
    <t>181 EVS Cleaning</t>
  </si>
  <si>
    <t>182 EVS Cleaning</t>
  </si>
  <si>
    <t>183 EVS Cleaning</t>
  </si>
  <si>
    <t>184 EVS Cleaning</t>
  </si>
  <si>
    <t>185 EVS Cleaning</t>
  </si>
  <si>
    <t>186 EVS Cleaning</t>
  </si>
  <si>
    <t>187 EVS Cleaning</t>
  </si>
  <si>
    <t>188 EVS Cleaning</t>
  </si>
  <si>
    <t>189 EVS Cleaning</t>
  </si>
  <si>
    <t>190 EVS Cleaning</t>
  </si>
  <si>
    <t>191 EVS Cleaning</t>
  </si>
  <si>
    <t>192 EVS Cleaning</t>
  </si>
  <si>
    <t>193 EVS Cleaning</t>
  </si>
  <si>
    <t>194 EVS Cleaning</t>
  </si>
  <si>
    <t>195 EVS Cleaning</t>
  </si>
  <si>
    <t>196 EVS Cleaning</t>
  </si>
  <si>
    <t>197 EVS Cleaning</t>
  </si>
  <si>
    <t>198 EVS Cleaning</t>
  </si>
  <si>
    <t>199 EVS Cleaning</t>
  </si>
  <si>
    <t>200 EVS Cleaning</t>
  </si>
  <si>
    <t>201 EVS Cleaning</t>
  </si>
  <si>
    <t>202 EVS Cleaning</t>
  </si>
  <si>
    <t>203 EVS Cleaning</t>
  </si>
  <si>
    <t>204 EVS Cleaning</t>
  </si>
  <si>
    <t>205 EVS Cleaning Detailed</t>
  </si>
  <si>
    <t>206 EVS Cleaning Detailed</t>
  </si>
  <si>
    <t>207 EVS Cleaning Detailed</t>
  </si>
  <si>
    <t>208 EVS Cleaning Detailed</t>
  </si>
  <si>
    <t>209 EVS Cleaning Detailed</t>
  </si>
  <si>
    <t>210 EVS Cleaning Detailed</t>
  </si>
  <si>
    <t>211 EVS Cleaning Detailed</t>
  </si>
  <si>
    <t>212 EVS Cleaning Detailed</t>
  </si>
  <si>
    <t>213 EVS Cleaning Detailed</t>
  </si>
  <si>
    <t>214 EVS Cleaning Detailed</t>
  </si>
  <si>
    <t>215 EVS Cleaning Detailed</t>
  </si>
  <si>
    <t>216 EVS Cleaning Detailed</t>
  </si>
  <si>
    <t>217 EVS Cleaning Detailed</t>
  </si>
  <si>
    <t>218 EVS Cleaning Detailed</t>
  </si>
  <si>
    <t>219 EVS Cleaning Detailed</t>
  </si>
  <si>
    <t>220 EVS Cleaning Detailed</t>
  </si>
  <si>
    <t>221 EVS Cleaning Detailed</t>
  </si>
  <si>
    <t>222 EVS Cleaning Detailed</t>
  </si>
  <si>
    <t>223 EVS Reporting</t>
  </si>
  <si>
    <t>224 EVS Linen and Distribution Services</t>
  </si>
  <si>
    <t>225 EVS Linen and Distribution Services</t>
  </si>
  <si>
    <t>226 EVS Linen and Distribution Services</t>
  </si>
  <si>
    <t>227 EVS Linen and Distribution Services</t>
  </si>
  <si>
    <t>228 EVS Linen and Distribution Services</t>
  </si>
  <si>
    <t>229 EVS Linen and Distribution Services</t>
  </si>
  <si>
    <t>230 EVS Linen and Distribution Services</t>
  </si>
  <si>
    <t>231 EVS Linen and Distribution Services</t>
  </si>
  <si>
    <t>232 EVS Linen and Distribution Services</t>
  </si>
  <si>
    <t>233 EVS General</t>
  </si>
  <si>
    <t>234 EVS General</t>
  </si>
  <si>
    <t>235 EVS General</t>
  </si>
  <si>
    <t>236 EVS Operational</t>
  </si>
  <si>
    <t>237 EVS Operational</t>
  </si>
  <si>
    <t>238 PT General</t>
  </si>
  <si>
    <t>239 PT General</t>
  </si>
  <si>
    <t>240 PT General</t>
  </si>
  <si>
    <t>241 PT General</t>
  </si>
  <si>
    <t>242 PT General</t>
  </si>
  <si>
    <t>243 PT General</t>
  </si>
  <si>
    <t>244 PT General</t>
  </si>
  <si>
    <t>245 PT General</t>
  </si>
  <si>
    <t>246 PT General</t>
  </si>
  <si>
    <t>247 PT System</t>
  </si>
  <si>
    <t>248 PT System</t>
  </si>
  <si>
    <t>249 PT System</t>
  </si>
  <si>
    <t>250 PT System</t>
  </si>
  <si>
    <t>251 PT System</t>
  </si>
  <si>
    <t>252 PT System Tracking</t>
  </si>
  <si>
    <t>253 PT System Tracking</t>
  </si>
  <si>
    <t>254 PT System Tracking</t>
  </si>
  <si>
    <t>255 PT System Tracking</t>
  </si>
  <si>
    <t>256 PT System Tracking</t>
  </si>
  <si>
    <t>257 PT System Tracking</t>
  </si>
  <si>
    <t>258 PT System Tracking</t>
  </si>
  <si>
    <t>259 PT System Tracking</t>
  </si>
  <si>
    <t>260 PT System Tracking</t>
  </si>
  <si>
    <t>261 PT System Tracking</t>
  </si>
  <si>
    <t>262 PT System Tracking</t>
  </si>
  <si>
    <t>263 PT System Tracking</t>
  </si>
  <si>
    <t>264 PT System Tracking</t>
  </si>
  <si>
    <t>265 PT System Tracking</t>
  </si>
  <si>
    <t>266 PT System Tracking</t>
  </si>
  <si>
    <t>267 PT System Tracking</t>
  </si>
  <si>
    <t>268 PT System Tracking</t>
  </si>
  <si>
    <t>269 PT System Tracking</t>
  </si>
  <si>
    <t xml:space="preserve">Suppliers shall submit the following pricing proposal options for each service line. 
1) Full Outsource (FO): Management Services plus Food, Revenue, Directs per payment responsibility tab and all labor with contractual budget guarantees
2) Management only (MO): Management Services plus Food, Revenue, Directs per payment responsibility tab and hourly labor on hospital payroll with contractual budget guarantees </t>
  </si>
  <si>
    <t>Suppliers may provide additional proposals including discounted pricing if awarded multiple service lines.</t>
  </si>
  <si>
    <t>Intentionally left blank</t>
  </si>
  <si>
    <t>Broward Health Hospital Food &amp; Nutritional Services, 
Hospital Environmental Services, and Internal Patient Transport Services RFP</t>
  </si>
  <si>
    <r>
      <t xml:space="preserve">N </t>
    </r>
    <r>
      <rPr>
        <sz val="9"/>
        <color rgb="FF000000"/>
        <rFont val="Calibri"/>
        <family val="2"/>
      </rPr>
      <t>(Y - one unit recently acquired)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</si>
</sst>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_)"/>
    <numFmt numFmtId="167" formatCode="_(* #,##0_);_(* \(#,##0\);_(* &quot;-&quot;??_);_(@_)"/>
    <numFmt numFmtId="168" formatCode="_(&quot;$&quot;* #,##0_);_(&quot;$&quot;* \(#,##0\);_(&quot;$&quot;* &quot;-&quot;??_);_(@_)"/>
    <numFmt numFmtId="169" formatCode="[$-409]h:mm\ AM/PM;@"/>
    <numFmt numFmtId="170" formatCode="0.00_);\(0.00\)"/>
    <numFmt numFmtId="171" formatCode="0.0%"/>
    <numFmt numFmtId="172" formatCode="_(&quot;$&quot;* #,##0.0_);_(&quot;$&quot;* \(#,##0.0\);_(&quot;$&quot;* &quot;-&quot;_);_(@_)"/>
    <numFmt numFmtId="173" formatCode="&quot;$&quot;#,##0.00"/>
    <numFmt numFmtId="174" formatCode="#,##0.0_);\(#,##0.0\)"/>
    <numFmt numFmtId="175" formatCode="#,##0.00&quot; &quot;;&quot;(&quot;#,##0.00&quot;)&quot;;&quot;-&quot;#&quot; &quot;;&quot; &quot;@&quot; &quot;"/>
    <numFmt numFmtId="176" formatCode="#,##0&quot; &quot;;&quot;(&quot;#,##0&quot;)&quot;;&quot;-&quot;#&quot; &quot;;&quot; &quot;@&quot; &quot;"/>
    <numFmt numFmtId="177" formatCode="#,##0.0"/>
  </numFmts>
  <fonts count="159" x14ac:knownFonts="1">
    <font>
      <sz val="11"/>
      <color theme="1"/>
      <name val="Calibri"/>
      <family val="2"/>
      <scheme val="minor"/>
    </font>
    <font>
      <sz val="12"/>
      <color theme="1"/>
      <name val="Calibri"/>
      <family val="2"/>
      <scheme val="minor"/>
    </font>
    <font>
      <sz val="10"/>
      <color theme="1"/>
      <name val="Arial"/>
      <family val="2"/>
    </font>
    <font>
      <sz val="10"/>
      <color theme="1"/>
      <name val="Arial"/>
      <family val="2"/>
    </font>
    <font>
      <sz val="10"/>
      <name val="Arial"/>
      <family val="2"/>
    </font>
    <font>
      <sz val="12"/>
      <name val="Arial"/>
      <family val="2"/>
    </font>
    <font>
      <sz val="11"/>
      <color indexed="8"/>
      <name val="Calibri"/>
      <family val="2"/>
    </font>
    <font>
      <sz val="11"/>
      <color theme="1"/>
      <name val="Calibri"/>
      <family val="2"/>
      <scheme val="minor"/>
    </font>
    <font>
      <sz val="8"/>
      <name val="Arial"/>
      <family val="2"/>
    </font>
    <font>
      <sz val="10"/>
      <color indexed="8"/>
      <name val="Arial"/>
      <family val="2"/>
    </font>
    <font>
      <sz val="10"/>
      <name val="MS Sans Serif"/>
      <family val="2"/>
    </font>
    <font>
      <b/>
      <i/>
      <sz val="16"/>
      <name val="Helv"/>
    </font>
    <font>
      <sz val="10"/>
      <color theme="1"/>
      <name val="Verdana"/>
      <family val="2"/>
    </font>
    <font>
      <sz val="12"/>
      <color theme="1"/>
      <name val="Calibri"/>
      <family val="2"/>
      <scheme val="minor"/>
    </font>
    <font>
      <sz val="10"/>
      <color indexed="8"/>
      <name val="MS Sans Serif"/>
      <family val="2"/>
    </font>
    <font>
      <sz val="12"/>
      <name val="Times New Roman"/>
      <family val="1"/>
    </font>
    <font>
      <sz val="8"/>
      <color indexed="8"/>
      <name val="Calibri"/>
      <family val="2"/>
    </font>
    <font>
      <sz val="9"/>
      <name val="Arial"/>
      <family val="2"/>
    </font>
    <font>
      <u/>
      <sz val="10"/>
      <color indexed="12"/>
      <name val="Arial"/>
      <family val="2"/>
    </font>
    <font>
      <sz val="10"/>
      <name val="Century Gothic"/>
      <family val="2"/>
    </font>
    <font>
      <sz val="7"/>
      <name val="Small Fonts"/>
      <family val="2"/>
    </font>
    <font>
      <sz val="12"/>
      <name val="Helv"/>
    </font>
    <font>
      <sz val="9"/>
      <color theme="1"/>
      <name val="Calibri"/>
      <family val="2"/>
    </font>
    <font>
      <sz val="7"/>
      <color indexed="8"/>
      <name val="Arial"/>
      <family val="2"/>
    </font>
    <font>
      <sz val="10"/>
      <color theme="1"/>
      <name val="Book Antiqua"/>
      <family val="2"/>
    </font>
    <font>
      <sz val="10"/>
      <color theme="1"/>
      <name val="Cambria"/>
      <family val="2"/>
    </font>
    <font>
      <b/>
      <sz val="12"/>
      <color indexed="10"/>
      <name val="Century Gothic"/>
      <family val="2"/>
    </font>
    <font>
      <b/>
      <sz val="10"/>
      <name val="MS Sans Serif"/>
      <family val="2"/>
    </font>
    <font>
      <b/>
      <sz val="10"/>
      <name val="Century Gothic"/>
      <family val="2"/>
    </font>
    <font>
      <sz val="10"/>
      <color theme="1"/>
      <name val="Calibri"/>
      <family val="2"/>
      <scheme val="minor"/>
    </font>
    <font>
      <sz val="8"/>
      <name val="Calibri"/>
      <family val="2"/>
      <scheme val="minor"/>
    </font>
    <font>
      <sz val="10"/>
      <color theme="0"/>
      <name val="Calibri"/>
      <family val="2"/>
      <scheme val="minor"/>
    </font>
    <font>
      <sz val="9"/>
      <color indexed="81"/>
      <name val="Tahoma"/>
      <family val="2"/>
    </font>
    <font>
      <b/>
      <sz val="9"/>
      <color indexed="81"/>
      <name val="Tahoma"/>
      <family val="2"/>
    </font>
    <font>
      <b/>
      <sz val="11"/>
      <color theme="1"/>
      <name val="Calibri"/>
      <family val="2"/>
      <scheme val="minor"/>
    </font>
    <font>
      <b/>
      <sz val="12"/>
      <color theme="1"/>
      <name val="Calibri"/>
      <family val="2"/>
      <scheme val="minor"/>
    </font>
    <font>
      <b/>
      <sz val="12"/>
      <name val="Calibri"/>
      <family val="2"/>
      <scheme val="minor"/>
    </font>
    <font>
      <sz val="12"/>
      <name val="Calibri"/>
      <family val="2"/>
      <scheme val="minor"/>
    </font>
    <font>
      <b/>
      <sz val="14"/>
      <name val="Calibri"/>
      <family val="2"/>
      <scheme val="minor"/>
    </font>
    <font>
      <b/>
      <u/>
      <sz val="12"/>
      <color theme="1"/>
      <name val="Calibri"/>
      <family val="2"/>
      <scheme val="minor"/>
    </font>
    <font>
      <sz val="10"/>
      <name val="Calibri"/>
      <family val="2"/>
      <scheme val="minor"/>
    </font>
    <font>
      <sz val="10"/>
      <color rgb="FFFF0000"/>
      <name val="Calibri"/>
      <family val="2"/>
      <scheme val="minor"/>
    </font>
    <font>
      <b/>
      <sz val="11"/>
      <color theme="0"/>
      <name val="Calibri"/>
      <family val="2"/>
      <scheme val="minor"/>
    </font>
    <font>
      <sz val="11"/>
      <color rgb="FFFF0000"/>
      <name val="Calibri"/>
      <family val="2"/>
      <scheme val="minor"/>
    </font>
    <font>
      <b/>
      <sz val="14"/>
      <color rgb="FFFF0000"/>
      <name val="Calibri"/>
      <family val="2"/>
      <scheme val="minor"/>
    </font>
    <font>
      <sz val="11"/>
      <name val="Calibri"/>
      <family val="2"/>
      <scheme val="minor"/>
    </font>
    <font>
      <sz val="11"/>
      <color rgb="FF000000"/>
      <name val="Calibri"/>
      <family val="2"/>
      <scheme val="minor"/>
    </font>
    <font>
      <b/>
      <sz val="22"/>
      <color rgb="FFFF0000"/>
      <name val="Calibri"/>
      <family val="2"/>
      <scheme val="minor"/>
    </font>
    <font>
      <b/>
      <sz val="16"/>
      <name val="Calibri"/>
      <family val="2"/>
      <scheme val="minor"/>
    </font>
    <font>
      <b/>
      <sz val="12"/>
      <color rgb="FF000000"/>
      <name val="Calibri"/>
      <family val="2"/>
      <scheme val="minor"/>
    </font>
    <font>
      <u/>
      <sz val="11"/>
      <name val="Calibri"/>
      <family val="2"/>
      <scheme val="minor"/>
    </font>
    <font>
      <b/>
      <sz val="11"/>
      <color rgb="FFFF0000"/>
      <name val="Calibri"/>
      <family val="2"/>
      <scheme val="minor"/>
    </font>
    <font>
      <b/>
      <i/>
      <sz val="12"/>
      <color theme="1"/>
      <name val="Calibri"/>
      <family val="2"/>
      <scheme val="minor"/>
    </font>
    <font>
      <b/>
      <sz val="12"/>
      <color theme="0"/>
      <name val="Calibri"/>
      <family val="2"/>
      <scheme val="minor"/>
    </font>
    <font>
      <sz val="12"/>
      <color theme="0"/>
      <name val="Calibri"/>
      <family val="2"/>
      <scheme val="minor"/>
    </font>
    <font>
      <b/>
      <sz val="11"/>
      <name val="Calibri"/>
      <family val="2"/>
      <scheme val="minor"/>
    </font>
    <font>
      <sz val="12"/>
      <color rgb="FF000000"/>
      <name val="Calibri"/>
      <family val="2"/>
      <scheme val="minor"/>
    </font>
    <font>
      <b/>
      <sz val="9"/>
      <color rgb="FF000000"/>
      <name val="Calibri"/>
      <family val="2"/>
      <scheme val="minor"/>
    </font>
    <font>
      <b/>
      <sz val="12"/>
      <color theme="4"/>
      <name val="Calibri"/>
      <family val="2"/>
      <scheme val="minor"/>
    </font>
    <font>
      <b/>
      <u/>
      <sz val="12"/>
      <name val="Calibri"/>
      <family val="2"/>
      <scheme val="minor"/>
    </font>
    <font>
      <b/>
      <u val="singleAccounting"/>
      <sz val="12"/>
      <color theme="1"/>
      <name val="Calibri"/>
      <family val="2"/>
      <scheme val="minor"/>
    </font>
    <font>
      <b/>
      <u/>
      <sz val="14"/>
      <name val="Calibri"/>
      <family val="2"/>
      <scheme val="minor"/>
    </font>
    <font>
      <b/>
      <sz val="8"/>
      <color theme="5" tint="-0.249977111117893"/>
      <name val="Calibri"/>
      <family val="2"/>
      <scheme val="minor"/>
    </font>
    <font>
      <b/>
      <sz val="16"/>
      <color theme="6"/>
      <name val="Calibri"/>
      <family val="2"/>
      <scheme val="minor"/>
    </font>
    <font>
      <b/>
      <sz val="10"/>
      <color theme="1"/>
      <name val="Calibri"/>
      <family val="2"/>
      <scheme val="minor"/>
    </font>
    <font>
      <sz val="10"/>
      <color theme="0" tint="-0.499984740745262"/>
      <name val="Calibri"/>
      <family val="2"/>
      <scheme val="minor"/>
    </font>
    <font>
      <b/>
      <sz val="10"/>
      <name val="Calibri"/>
      <family val="2"/>
      <scheme val="minor"/>
    </font>
    <font>
      <i/>
      <sz val="10"/>
      <name val="Calibri"/>
      <family val="2"/>
      <scheme val="minor"/>
    </font>
    <font>
      <b/>
      <sz val="10"/>
      <color theme="8" tint="-0.249977111117893"/>
      <name val="Calibri"/>
      <family val="2"/>
      <scheme val="minor"/>
    </font>
    <font>
      <b/>
      <sz val="8"/>
      <name val="Calibri"/>
      <family val="2"/>
      <scheme val="minor"/>
    </font>
    <font>
      <b/>
      <sz val="12"/>
      <color rgb="FFFF0000"/>
      <name val="Calibri"/>
      <family val="2"/>
      <scheme val="minor"/>
    </font>
    <font>
      <sz val="9"/>
      <color theme="1"/>
      <name val="Calibri"/>
      <family val="2"/>
      <scheme val="minor"/>
    </font>
    <font>
      <b/>
      <sz val="14"/>
      <name val="Arial Narrow"/>
      <family val="2"/>
    </font>
    <font>
      <sz val="11"/>
      <color rgb="FF000000"/>
      <name val="Calibri"/>
      <family val="2"/>
    </font>
    <font>
      <b/>
      <sz val="14"/>
      <color rgb="FFFFFFFF"/>
      <name val="Arial Narrow"/>
      <family val="2"/>
    </font>
    <font>
      <sz val="11"/>
      <color rgb="FF000000"/>
      <name val="Arial Narrow"/>
      <family val="2"/>
    </font>
    <font>
      <i/>
      <sz val="11"/>
      <color rgb="FFFFFFFF"/>
      <name val="Arial Narrow"/>
      <family val="2"/>
    </font>
    <font>
      <b/>
      <sz val="12"/>
      <color rgb="FFFF0000"/>
      <name val="Arial Narrow"/>
      <family val="2"/>
    </font>
    <font>
      <b/>
      <sz val="11"/>
      <color rgb="FFFFFFFF"/>
      <name val="Arial Narrow"/>
      <family val="2"/>
    </font>
    <font>
      <b/>
      <sz val="11"/>
      <color rgb="FF000000"/>
      <name val="Arial Narrow"/>
      <family val="2"/>
    </font>
    <font>
      <b/>
      <sz val="11"/>
      <color rgb="FF000000"/>
      <name val="Calibri"/>
      <family val="2"/>
    </font>
    <font>
      <sz val="12"/>
      <color rgb="FF000000"/>
      <name val="Arial Narrow"/>
      <family val="2"/>
    </font>
    <font>
      <sz val="12"/>
      <color rgb="FF4472C4"/>
      <name val="Arial Narrow"/>
      <family val="2"/>
    </font>
    <font>
      <i/>
      <sz val="12"/>
      <color rgb="FF4472C4"/>
      <name val="Arial Narrow"/>
      <family val="2"/>
    </font>
    <font>
      <sz val="11"/>
      <color rgb="FFFF0000"/>
      <name val="Calibri"/>
      <family val="2"/>
    </font>
    <font>
      <sz val="11"/>
      <name val="Arial Narrow"/>
      <family val="2"/>
    </font>
    <font>
      <sz val="11"/>
      <color theme="1"/>
      <name val="Calibri"/>
      <family val="2"/>
    </font>
    <font>
      <b/>
      <sz val="14"/>
      <name val="Calibri"/>
      <family val="2"/>
    </font>
    <font>
      <b/>
      <sz val="12"/>
      <color theme="1"/>
      <name val="Calibri"/>
      <family val="2"/>
    </font>
    <font>
      <b/>
      <i/>
      <sz val="12"/>
      <color theme="1"/>
      <name val="Calibri"/>
      <family val="2"/>
    </font>
    <font>
      <sz val="12"/>
      <color theme="1"/>
      <name val="Calibri"/>
      <family val="2"/>
    </font>
    <font>
      <b/>
      <sz val="12"/>
      <name val="Calibri"/>
      <family val="2"/>
    </font>
    <font>
      <sz val="12"/>
      <name val="Calibri"/>
      <family val="2"/>
    </font>
    <font>
      <sz val="12"/>
      <color rgb="FF000000"/>
      <name val="Calibri"/>
      <family val="2"/>
    </font>
    <font>
      <i/>
      <sz val="12"/>
      <name val="Calibri"/>
      <family val="2"/>
    </font>
    <font>
      <i/>
      <sz val="12"/>
      <color theme="1"/>
      <name val="Calibri"/>
      <family val="2"/>
    </font>
    <font>
      <b/>
      <sz val="11"/>
      <name val="Calibri"/>
      <family val="2"/>
    </font>
    <font>
      <sz val="11"/>
      <color theme="1"/>
      <name val="Arial Narrow"/>
      <family val="2"/>
    </font>
    <font>
      <sz val="11"/>
      <color theme="0"/>
      <name val="Arial Narrow"/>
      <family val="2"/>
    </font>
    <font>
      <b/>
      <sz val="11"/>
      <name val="Arial Narrow"/>
      <family val="2"/>
    </font>
    <font>
      <b/>
      <sz val="11"/>
      <color rgb="FF000000"/>
      <name val="Calibri"/>
      <family val="2"/>
      <scheme val="minor"/>
    </font>
    <font>
      <i/>
      <sz val="12"/>
      <color rgb="FF000000"/>
      <name val="Calibri"/>
      <family val="2"/>
      <scheme val="minor"/>
    </font>
    <font>
      <i/>
      <sz val="12"/>
      <color rgb="FF000000"/>
      <name val="Arial"/>
      <family val="2"/>
    </font>
    <font>
      <sz val="12"/>
      <color rgb="FF000000"/>
      <name val="Arial"/>
      <family val="2"/>
    </font>
    <font>
      <sz val="12"/>
      <color rgb="FFFF0000"/>
      <name val="Arial"/>
      <family val="2"/>
    </font>
    <font>
      <sz val="11"/>
      <color theme="4"/>
      <name val="Calibri"/>
      <family val="2"/>
      <scheme val="minor"/>
    </font>
    <font>
      <i/>
      <sz val="11"/>
      <color theme="4"/>
      <name val="Calibri"/>
      <family val="2"/>
      <scheme val="minor"/>
    </font>
    <font>
      <sz val="12"/>
      <color rgb="FF595959"/>
      <name val="Calibri"/>
      <family val="2"/>
      <scheme val="minor"/>
    </font>
    <font>
      <sz val="12"/>
      <color rgb="FF595959"/>
      <name val="Arial Narrow"/>
      <family val="2"/>
    </font>
    <font>
      <b/>
      <sz val="14"/>
      <color theme="0"/>
      <name val="Calibri"/>
      <family val="2"/>
      <scheme val="minor"/>
    </font>
    <font>
      <i/>
      <sz val="12"/>
      <color theme="0"/>
      <name val="Calibri"/>
      <family val="2"/>
      <scheme val="minor"/>
    </font>
    <font>
      <b/>
      <sz val="14"/>
      <color theme="4"/>
      <name val="Calibri"/>
      <family val="2"/>
      <scheme val="minor"/>
    </font>
    <font>
      <b/>
      <sz val="12"/>
      <color theme="7"/>
      <name val="Calibri"/>
      <family val="2"/>
      <scheme val="minor"/>
    </font>
    <font>
      <i/>
      <sz val="11"/>
      <color theme="0"/>
      <name val="Calibri"/>
      <family val="2"/>
      <scheme val="minor"/>
    </font>
    <font>
      <b/>
      <i/>
      <sz val="12"/>
      <color theme="0"/>
      <name val="Calibri"/>
      <family val="2"/>
      <scheme val="minor"/>
    </font>
    <font>
      <b/>
      <u/>
      <sz val="12"/>
      <color theme="0"/>
      <name val="Calibri"/>
      <family val="2"/>
      <scheme val="minor"/>
    </font>
    <font>
      <sz val="12"/>
      <color theme="0"/>
      <name val="Arial"/>
      <family val="2"/>
    </font>
    <font>
      <b/>
      <sz val="14"/>
      <color theme="4"/>
      <name val="Calibri"/>
      <family val="2"/>
    </font>
    <font>
      <b/>
      <sz val="12"/>
      <color theme="0"/>
      <name val="Calibri"/>
      <family val="2"/>
    </font>
    <font>
      <sz val="12"/>
      <color theme="0"/>
      <name val="Calibri"/>
      <family val="2"/>
    </font>
    <font>
      <b/>
      <sz val="14"/>
      <color theme="1"/>
      <name val="Calibri"/>
      <family val="2"/>
      <scheme val="minor"/>
    </font>
    <font>
      <sz val="11"/>
      <color theme="0"/>
      <name val="Calibri"/>
      <family val="2"/>
    </font>
    <font>
      <b/>
      <sz val="10"/>
      <color theme="4"/>
      <name val="Calibri"/>
      <family val="2"/>
      <scheme val="minor"/>
    </font>
    <font>
      <sz val="10"/>
      <color theme="4"/>
      <name val="Calibri"/>
      <family val="2"/>
      <scheme val="minor"/>
    </font>
    <font>
      <b/>
      <sz val="12"/>
      <color theme="4"/>
      <name val="Arial Narrow"/>
      <family val="2"/>
    </font>
    <font>
      <sz val="11"/>
      <color theme="4"/>
      <name val="Calibri"/>
      <family val="2"/>
    </font>
    <font>
      <b/>
      <sz val="14"/>
      <color theme="0"/>
      <name val="Arial Narrow"/>
      <family val="2"/>
    </font>
    <font>
      <b/>
      <sz val="14"/>
      <color rgb="FFFFFFFF"/>
      <name val="Calibri"/>
      <family val="2"/>
      <scheme val="minor"/>
    </font>
    <font>
      <i/>
      <sz val="11"/>
      <color rgb="FFFFFFFF"/>
      <name val="Calibri"/>
      <family val="2"/>
      <scheme val="minor"/>
    </font>
    <font>
      <b/>
      <sz val="11"/>
      <color rgb="FFFFFFFF"/>
      <name val="Calibri"/>
      <family val="2"/>
      <scheme val="minor"/>
    </font>
    <font>
      <sz val="12"/>
      <color rgb="FF4472C4"/>
      <name val="Calibri"/>
      <family val="2"/>
      <scheme val="minor"/>
    </font>
    <font>
      <i/>
      <sz val="12"/>
      <color rgb="FF4472C4"/>
      <name val="Calibri"/>
      <family val="2"/>
      <scheme val="minor"/>
    </font>
    <font>
      <sz val="12"/>
      <color theme="4"/>
      <name val="Calibri"/>
      <family val="2"/>
      <scheme val="minor"/>
    </font>
    <font>
      <i/>
      <sz val="12"/>
      <color theme="4"/>
      <name val="Calibri"/>
      <family val="2"/>
      <scheme val="minor"/>
    </font>
    <font>
      <sz val="12"/>
      <color rgb="FFFF0000"/>
      <name val="Calibri"/>
      <family val="2"/>
      <scheme val="minor"/>
    </font>
    <font>
      <sz val="12"/>
      <color rgb="FFFFFFFF"/>
      <name val="Calibri"/>
      <family val="2"/>
    </font>
    <font>
      <sz val="11"/>
      <color rgb="FFFFFFFF"/>
      <name val="Calibri"/>
      <family val="2"/>
    </font>
    <font>
      <sz val="12"/>
      <color rgb="FFFFFFFF"/>
      <name val="Arial"/>
      <family val="2"/>
    </font>
    <font>
      <i/>
      <sz val="12"/>
      <color rgb="FF000000"/>
      <name val="Calibri"/>
      <family val="2"/>
    </font>
    <font>
      <sz val="11"/>
      <name val="Calibri"/>
      <family val="2"/>
    </font>
    <font>
      <b/>
      <sz val="12"/>
      <color rgb="FF000000"/>
      <name val="Calibri"/>
      <family val="2"/>
    </font>
    <font>
      <b/>
      <sz val="9"/>
      <color rgb="FF000000"/>
      <name val="Calibri"/>
      <family val="2"/>
    </font>
    <font>
      <sz val="12"/>
      <color rgb="FFFF0000"/>
      <name val="Calibri"/>
      <family val="2"/>
    </font>
    <font>
      <b/>
      <sz val="14"/>
      <color rgb="FFFF0000"/>
      <name val="Calibri"/>
      <family val="2"/>
    </font>
    <font>
      <sz val="14"/>
      <color rgb="FFFF0000"/>
      <name val="Calibri"/>
      <family val="2"/>
    </font>
    <font>
      <sz val="11"/>
      <color rgb="FFFF0000"/>
      <name val="Arial Narrow"/>
      <family val="2"/>
    </font>
    <font>
      <b/>
      <sz val="14"/>
      <color rgb="FFFF0000"/>
      <name val="Arial Narrow"/>
      <family val="2"/>
    </font>
    <font>
      <b/>
      <sz val="14"/>
      <color theme="1"/>
      <name val="Calibri"/>
      <family val="2"/>
    </font>
    <font>
      <sz val="12"/>
      <color rgb="FFC00000"/>
      <name val="Calibri"/>
      <family val="2"/>
      <scheme val="minor"/>
    </font>
    <font>
      <b/>
      <sz val="11"/>
      <color rgb="FFC00000"/>
      <name val="Calibri"/>
      <family val="2"/>
      <scheme val="minor"/>
    </font>
    <font>
      <b/>
      <sz val="14"/>
      <color rgb="FFC00000"/>
      <name val="Calibri"/>
      <family val="2"/>
      <scheme val="minor"/>
    </font>
    <font>
      <b/>
      <sz val="11"/>
      <color rgb="FFFF0000"/>
      <name val="Arial Narrow"/>
      <family val="2"/>
    </font>
    <font>
      <sz val="16"/>
      <color rgb="FFFF0000"/>
      <name val="Calibri"/>
      <family val="2"/>
      <scheme val="minor"/>
    </font>
    <font>
      <sz val="12"/>
      <color theme="0"/>
      <name val="Arial"/>
      <family val="2"/>
    </font>
    <font>
      <sz val="12"/>
      <color theme="1"/>
      <name val="Calibri"/>
      <family val="2"/>
    </font>
    <font>
      <b/>
      <sz val="12"/>
      <color theme="0"/>
      <name val="Calibri"/>
      <family val="2"/>
    </font>
    <font>
      <b/>
      <sz val="11"/>
      <color theme="1"/>
      <name val="Calibri"/>
      <family val="2"/>
    </font>
    <font>
      <sz val="16"/>
      <color theme="0"/>
      <name val="Calibri"/>
      <family val="2"/>
      <scheme val="minor"/>
    </font>
    <font>
      <sz val="9"/>
      <color rgb="FF000000"/>
      <name val="Calibri"/>
      <family val="2"/>
    </font>
  </fonts>
  <fills count="47">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mediumGray">
        <fgColor indexed="22"/>
      </patternFill>
    </fill>
    <fill>
      <patternFill patternType="solid">
        <fgColor theme="0" tint="-0.49998474074526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92CDDC"/>
        <bgColor indexed="64"/>
      </patternFill>
    </fill>
    <fill>
      <patternFill patternType="solid">
        <fgColor theme="0" tint="-0.14999847407452621"/>
        <bgColor indexed="64"/>
      </patternFill>
    </fill>
    <fill>
      <patternFill patternType="solid">
        <fgColor rgb="FFBDD7EE"/>
        <bgColor rgb="FF000000"/>
      </patternFill>
    </fill>
    <fill>
      <patternFill patternType="solid">
        <fgColor rgb="FFFFFF00"/>
        <bgColor indexed="64"/>
      </patternFill>
    </fill>
    <fill>
      <patternFill patternType="solid">
        <fgColor rgb="FF01ADAB"/>
        <bgColor rgb="FF01ADAB"/>
      </patternFill>
    </fill>
    <fill>
      <patternFill patternType="solid">
        <fgColor rgb="FFFFFFFF"/>
        <bgColor rgb="FFFFFFFF"/>
      </patternFill>
    </fill>
    <fill>
      <patternFill patternType="solid">
        <fgColor rgb="FF000000"/>
        <bgColor rgb="FF000000"/>
      </patternFill>
    </fill>
    <fill>
      <patternFill patternType="solid">
        <fgColor theme="0"/>
        <bgColor rgb="FF000000"/>
      </patternFill>
    </fill>
    <fill>
      <patternFill patternType="solid">
        <fgColor rgb="FF01ADAB"/>
        <bgColor indexed="64"/>
      </patternFill>
    </fill>
    <fill>
      <patternFill patternType="solid">
        <fgColor theme="1"/>
        <bgColor indexed="64"/>
      </patternFill>
    </fill>
    <fill>
      <patternFill patternType="solid">
        <fgColor theme="1"/>
        <bgColor rgb="FFFCE4D6"/>
      </patternFill>
    </fill>
    <fill>
      <patternFill patternType="solid">
        <fgColor theme="1"/>
        <bgColor rgb="FF000000"/>
      </patternFill>
    </fill>
    <fill>
      <patternFill patternType="solid">
        <fgColor theme="7"/>
        <bgColor indexed="64"/>
      </patternFill>
    </fill>
    <fill>
      <patternFill patternType="solid">
        <fgColor rgb="FFDFECEB"/>
        <bgColor indexed="64"/>
      </patternFill>
    </fill>
    <fill>
      <patternFill patternType="solid">
        <fgColor theme="4"/>
        <bgColor indexed="64"/>
      </patternFill>
    </fill>
    <fill>
      <patternFill patternType="solid">
        <fgColor theme="7"/>
        <bgColor rgb="FFDEEAF6"/>
      </patternFill>
    </fill>
    <fill>
      <patternFill patternType="solid">
        <fgColor theme="7"/>
        <bgColor rgb="FFD9E2F3"/>
      </patternFill>
    </fill>
    <fill>
      <patternFill patternType="solid">
        <fgColor theme="7"/>
        <bgColor rgb="FFDDEBF7"/>
      </patternFill>
    </fill>
    <fill>
      <patternFill patternType="solid">
        <fgColor theme="4" tint="0.79998168889431442"/>
        <bgColor rgb="FFFBE4D5"/>
      </patternFill>
    </fill>
    <fill>
      <patternFill patternType="solid">
        <fgColor theme="4" tint="0.79998168889431442"/>
        <bgColor indexed="64"/>
      </patternFill>
    </fill>
    <fill>
      <patternFill patternType="solid">
        <fgColor theme="4" tint="0.79998168889431442"/>
        <bgColor rgb="FFFCE4D6"/>
      </patternFill>
    </fill>
    <fill>
      <patternFill patternType="solid">
        <fgColor rgb="FFDFECEB"/>
        <bgColor rgb="FF01ADAB"/>
      </patternFill>
    </fill>
    <fill>
      <patternFill patternType="solid">
        <fgColor theme="7"/>
        <bgColor rgb="FF01ADAB"/>
      </patternFill>
    </fill>
    <fill>
      <patternFill patternType="solid">
        <fgColor rgb="FFDFECEB"/>
        <bgColor rgb="FF000000"/>
      </patternFill>
    </fill>
    <fill>
      <patternFill patternType="solid">
        <fgColor rgb="FF01ADAB"/>
        <bgColor rgb="FF000000"/>
      </patternFill>
    </fill>
    <fill>
      <patternFill patternType="solid">
        <fgColor rgb="FFFFFFFF"/>
        <bgColor rgb="FF000000"/>
      </patternFill>
    </fill>
    <fill>
      <patternFill patternType="solid">
        <fgColor rgb="FF01ADAB"/>
        <bgColor rgb="FFDEEAF6"/>
      </patternFill>
    </fill>
    <fill>
      <patternFill patternType="solid">
        <fgColor rgb="FF01ADAB"/>
        <bgColor rgb="FFD9E2F3"/>
      </patternFill>
    </fill>
    <fill>
      <patternFill patternType="solid">
        <fgColor rgb="FF01ADAB"/>
        <bgColor rgb="FFDDEBF7"/>
      </patternFill>
    </fill>
    <fill>
      <patternFill patternType="solid">
        <fgColor rgb="FFFFFFFF"/>
        <bgColor rgb="FFFBE4D5"/>
      </patternFill>
    </fill>
    <fill>
      <patternFill patternType="solid">
        <fgColor theme="1" tint="0.499984740745262"/>
        <bgColor rgb="FF01ADAB"/>
      </patternFill>
    </fill>
    <fill>
      <patternFill patternType="solid">
        <fgColor rgb="FFFFC000"/>
        <bgColor indexed="64"/>
      </patternFill>
    </fill>
    <fill>
      <patternFill patternType="solid">
        <fgColor rgb="FFFCE4D6"/>
        <bgColor rgb="FFFCE4D6"/>
      </patternFill>
    </fill>
    <fill>
      <patternFill patternType="solid">
        <fgColor theme="1" tint="0.499984740745262"/>
        <bgColor indexed="64"/>
      </patternFill>
    </fill>
    <fill>
      <patternFill patternType="solid">
        <fgColor theme="1" tint="0.499984740745262"/>
        <bgColor rgb="FFFCE4D6"/>
      </patternFill>
    </fill>
    <fill>
      <patternFill patternType="solid">
        <fgColor theme="8" tint="0.79998168889431442"/>
        <bgColor rgb="FF01ADAB"/>
      </patternFill>
    </fill>
  </fills>
  <borders count="109">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style="thin">
        <color indexed="64"/>
      </top>
      <bottom style="thin">
        <color indexed="64"/>
      </bottom>
      <diagonal/>
    </border>
    <border>
      <left style="thin">
        <color indexed="12"/>
      </left>
      <right style="thin">
        <color indexed="12"/>
      </right>
      <top style="thin">
        <color indexed="12"/>
      </top>
      <bottom style="thin">
        <color indexed="12"/>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style="thin">
        <color auto="1"/>
      </top>
      <bottom/>
      <diagonal/>
    </border>
    <border>
      <left/>
      <right/>
      <top/>
      <bottom style="thin">
        <color auto="1"/>
      </bottom>
      <diagonal/>
    </border>
    <border>
      <left style="thin">
        <color auto="1"/>
      </left>
      <right/>
      <top/>
      <bottom style="thin">
        <color auto="1"/>
      </bottom>
      <diagonal/>
    </border>
    <border>
      <left style="thin">
        <color indexed="64"/>
      </left>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44546A"/>
      </left>
      <right style="thin">
        <color rgb="FF44546A"/>
      </right>
      <top style="thin">
        <color rgb="FF44546A"/>
      </top>
      <bottom style="thin">
        <color rgb="FF44546A"/>
      </bottom>
      <diagonal/>
    </border>
    <border>
      <left style="thin">
        <color rgb="FF000000"/>
      </left>
      <right style="thin">
        <color rgb="FF000000"/>
      </right>
      <top style="thin">
        <color rgb="FF000000"/>
      </top>
      <bottom style="thin">
        <color indexed="64"/>
      </bottom>
      <diagonal/>
    </border>
    <border>
      <left/>
      <right/>
      <top style="thin">
        <color rgb="FF44546A"/>
      </top>
      <bottom style="thin">
        <color rgb="FF44546A"/>
      </bottom>
      <diagonal/>
    </border>
    <border>
      <left style="thin">
        <color rgb="FF000000"/>
      </left>
      <right style="thin">
        <color rgb="FF000000"/>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indexed="64"/>
      </right>
      <top style="thin">
        <color rgb="FF000000"/>
      </top>
      <bottom style="thin">
        <color rgb="FF000000"/>
      </bottom>
      <diagonal/>
    </border>
    <border>
      <left/>
      <right style="medium">
        <color indexed="64"/>
      </right>
      <top/>
      <bottom style="medium">
        <color indexed="64"/>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12"/>
      </left>
      <right style="thin">
        <color indexed="12"/>
      </right>
      <top style="thin">
        <color indexed="12"/>
      </top>
      <bottom style="thin">
        <color indexed="12"/>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auto="1"/>
      </right>
      <top/>
      <bottom style="thin">
        <color auto="1"/>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diagonal/>
    </border>
    <border>
      <left style="medium">
        <color indexed="64"/>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auto="1"/>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s>
  <cellStyleXfs count="270">
    <xf numFmtId="0" fontId="0" fillId="0" borderId="0"/>
    <xf numFmtId="0" fontId="4" fillId="0" borderId="0"/>
    <xf numFmtId="0" fontId="5" fillId="0" borderId="0"/>
    <xf numFmtId="44" fontId="4" fillId="0" borderId="0" applyFont="0" applyFill="0" applyBorder="0" applyAlignment="0" applyProtection="0"/>
    <xf numFmtId="0" fontId="4"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38" fontId="8" fillId="3" borderId="0" applyNumberFormat="0" applyBorder="0" applyAlignment="0" applyProtection="0"/>
    <xf numFmtId="10" fontId="8" fillId="4" borderId="1" applyNumberFormat="0" applyBorder="0" applyAlignment="0" applyProtection="0"/>
    <xf numFmtId="0" fontId="10" fillId="0" borderId="0"/>
    <xf numFmtId="166" fontId="11" fillId="0" borderId="0"/>
    <xf numFmtId="0" fontId="5" fillId="0" borderId="0"/>
    <xf numFmtId="0" fontId="7" fillId="0" borderId="0"/>
    <xf numFmtId="0" fontId="7"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4" fillId="0" borderId="0" applyFont="0" applyFill="0" applyBorder="0" applyAlignment="0" applyProtection="0"/>
    <xf numFmtId="9" fontId="4"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4" fillId="0" borderId="0"/>
    <xf numFmtId="0" fontId="14" fillId="0" borderId="0" applyNumberFormat="0" applyFill="0" applyBorder="0" applyAlignment="0" applyProtection="0"/>
    <xf numFmtId="0" fontId="14" fillId="0" borderId="0" applyNumberFormat="0" applyFill="0" applyBorder="0" applyAlignment="0" applyProtection="0"/>
    <xf numFmtId="41" fontId="4" fillId="0" borderId="0"/>
    <xf numFmtId="41" fontId="4" fillId="0" borderId="0"/>
    <xf numFmtId="3" fontId="4" fillId="0" borderId="0"/>
    <xf numFmtId="3" fontId="4" fillId="0" borderId="0"/>
    <xf numFmtId="0" fontId="4" fillId="0" borderId="0"/>
    <xf numFmtId="169" fontId="4" fillId="0" borderId="0"/>
    <xf numFmtId="169" fontId="4" fillId="0" borderId="0"/>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0" fontId="4" fillId="5" borderId="5" applyNumberFormat="0" applyFont="0" applyFill="0" applyBorder="0" applyAlignment="0">
      <protection locked="0"/>
    </xf>
    <xf numFmtId="44" fontId="15"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10" fontId="4" fillId="5" borderId="5" applyNumberFormat="0" applyFont="0" applyFill="0" applyBorder="0" applyAlignment="0">
      <protection locked="0"/>
    </xf>
    <xf numFmtId="0" fontId="17" fillId="0" borderId="0">
      <alignment horizontal="center"/>
    </xf>
    <xf numFmtId="0" fontId="4" fillId="5" borderId="0" applyNumberFormat="0" applyFont="0" applyBorder="0" applyAlignment="0" applyProtection="0"/>
    <xf numFmtId="0" fontId="18" fillId="0" borderId="0" applyNumberFormat="0" applyFill="0" applyBorder="0" applyAlignment="0" applyProtection="0">
      <alignment vertical="top"/>
      <protection locked="0"/>
    </xf>
    <xf numFmtId="10" fontId="4" fillId="5" borderId="5" applyNumberFormat="0" applyFont="0" applyFill="0" applyBorder="0" applyAlignment="0">
      <protection locked="0"/>
    </xf>
    <xf numFmtId="10" fontId="8" fillId="4" borderId="1" applyNumberFormat="0" applyBorder="0" applyAlignment="0" applyProtection="0"/>
    <xf numFmtId="0" fontId="19" fillId="0" borderId="0" applyNumberFormat="0" applyFont="0" applyFill="0" applyBorder="0" applyAlignment="0"/>
    <xf numFmtId="37" fontId="20" fillId="0" borderId="0"/>
    <xf numFmtId="0" fontId="21" fillId="0" borderId="0"/>
    <xf numFmtId="0" fontId="21" fillId="0" borderId="0"/>
    <xf numFmtId="0" fontId="21" fillId="0" borderId="0"/>
    <xf numFmtId="0" fontId="21" fillId="0" borderId="0"/>
    <xf numFmtId="0" fontId="10" fillId="0" borderId="0"/>
    <xf numFmtId="169" fontId="4" fillId="0" borderId="0"/>
    <xf numFmtId="0" fontId="4" fillId="0" borderId="0"/>
    <xf numFmtId="0" fontId="4" fillId="0" borderId="0">
      <alignment vertical="top"/>
    </xf>
    <xf numFmtId="0" fontId="15" fillId="0" borderId="0"/>
    <xf numFmtId="0" fontId="7" fillId="0" borderId="0"/>
    <xf numFmtId="0" fontId="22" fillId="0" borderId="0"/>
    <xf numFmtId="0" fontId="4" fillId="0" borderId="0"/>
    <xf numFmtId="167" fontId="23" fillId="0" borderId="0"/>
    <xf numFmtId="0" fontId="24" fillId="0" borderId="0"/>
    <xf numFmtId="0" fontId="7" fillId="0" borderId="0"/>
    <xf numFmtId="0" fontId="7" fillId="0" borderId="0"/>
    <xf numFmtId="0" fontId="9" fillId="0" borderId="0">
      <alignment vertical="top"/>
    </xf>
    <xf numFmtId="0" fontId="7" fillId="0" borderId="0"/>
    <xf numFmtId="167" fontId="23" fillId="0" borderId="0"/>
    <xf numFmtId="0" fontId="7" fillId="0" borderId="0"/>
    <xf numFmtId="0" fontId="9" fillId="0" borderId="0">
      <alignment vertical="top"/>
    </xf>
    <xf numFmtId="0" fontId="4" fillId="0" borderId="0"/>
    <xf numFmtId="0" fontId="25" fillId="0" borderId="0"/>
    <xf numFmtId="0" fontId="7" fillId="0" borderId="0"/>
    <xf numFmtId="0" fontId="4" fillId="0" borderId="0"/>
    <xf numFmtId="169" fontId="15" fillId="0" borderId="0"/>
    <xf numFmtId="169" fontId="15" fillId="0" borderId="0"/>
    <xf numFmtId="169" fontId="7" fillId="0" borderId="0"/>
    <xf numFmtId="169" fontId="10" fillId="0" borderId="0">
      <alignment vertical="top"/>
    </xf>
    <xf numFmtId="169" fontId="10" fillId="0" borderId="0"/>
    <xf numFmtId="0" fontId="4" fillId="0" borderId="0"/>
    <xf numFmtId="0" fontId="26" fillId="5" borderId="1" applyNumberFormat="0" applyBorder="0">
      <alignment horizontal="center" vertical="center"/>
    </xf>
    <xf numFmtId="9" fontId="22"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0" fontId="4" fillId="0" borderId="0"/>
    <xf numFmtId="169" fontId="4" fillId="0" borderId="0"/>
    <xf numFmtId="0" fontId="10" fillId="0" borderId="0" applyNumberFormat="0" applyFont="0" applyFill="0" applyBorder="0" applyAlignment="0" applyProtection="0">
      <alignment horizontal="left"/>
    </xf>
    <xf numFmtId="15" fontId="10" fillId="0" borderId="0" applyFont="0" applyFill="0" applyBorder="0" applyAlignment="0" applyProtection="0"/>
    <xf numFmtId="4" fontId="10" fillId="0" borderId="0" applyFont="0" applyFill="0" applyBorder="0" applyAlignment="0" applyProtection="0"/>
    <xf numFmtId="0" fontId="27" fillId="0" borderId="2">
      <alignment horizontal="center"/>
    </xf>
    <xf numFmtId="3" fontId="10" fillId="0" borderId="0" applyFont="0" applyFill="0" applyBorder="0" applyAlignment="0" applyProtection="0"/>
    <xf numFmtId="0" fontId="10" fillId="6" borderId="0" applyNumberFormat="0" applyFont="0" applyBorder="0" applyAlignment="0" applyProtection="0"/>
    <xf numFmtId="0" fontId="4" fillId="0" borderId="0"/>
    <xf numFmtId="10" fontId="4" fillId="5" borderId="3" applyNumberFormat="0" applyFont="0" applyFill="0" applyBorder="0" applyAlignment="0">
      <protection locked="0"/>
    </xf>
    <xf numFmtId="5" fontId="28" fillId="5" borderId="0" applyNumberFormat="0" applyFont="0" applyFill="0" applyBorder="0" applyAlignment="0">
      <alignment horizontal="center"/>
      <protection locked="0"/>
    </xf>
    <xf numFmtId="0" fontId="19" fillId="5" borderId="0" applyNumberFormat="0" applyFont="0" applyBorder="0" applyAlignment="0">
      <alignment horizontal="center"/>
      <protection locked="0"/>
    </xf>
    <xf numFmtId="10" fontId="8" fillId="4" borderId="4" applyNumberFormat="0" applyBorder="0" applyAlignment="0" applyProtection="0"/>
    <xf numFmtId="10" fontId="8" fillId="4" borderId="4" applyNumberFormat="0" applyBorder="0" applyAlignment="0" applyProtection="0"/>
    <xf numFmtId="0" fontId="26" fillId="5" borderId="4" applyNumberFormat="0" applyBorder="0">
      <alignment horizontal="center" vertical="center"/>
    </xf>
    <xf numFmtId="0" fontId="3" fillId="0" borderId="0"/>
    <xf numFmtId="43" fontId="3" fillId="0" borderId="0" applyFont="0" applyFill="0" applyBorder="0" applyAlignment="0" applyProtection="0"/>
    <xf numFmtId="0" fontId="3" fillId="0" borderId="0"/>
    <xf numFmtId="0" fontId="3" fillId="0" borderId="0"/>
    <xf numFmtId="10" fontId="4" fillId="5" borderId="3" applyNumberFormat="0" applyFont="0" applyFill="0" applyBorder="0" applyAlignment="0">
      <protection locked="0"/>
    </xf>
    <xf numFmtId="10" fontId="4" fillId="5" borderId="3" applyNumberFormat="0" applyFont="0" applyFill="0" applyBorder="0" applyAlignment="0">
      <protection locked="0"/>
    </xf>
    <xf numFmtId="10" fontId="4" fillId="5" borderId="3" applyNumberFormat="0" applyFont="0" applyFill="0" applyBorder="0" applyAlignment="0">
      <protection locked="0"/>
    </xf>
    <xf numFmtId="10" fontId="4" fillId="5" borderId="3" applyNumberFormat="0" applyFont="0" applyFill="0" applyBorder="0" applyAlignment="0">
      <protection locked="0"/>
    </xf>
    <xf numFmtId="10" fontId="4" fillId="5" borderId="5" applyNumberFormat="0" applyFont="0" applyFill="0" applyBorder="0" applyAlignment="0">
      <protection locked="0"/>
    </xf>
    <xf numFmtId="10" fontId="4" fillId="5" borderId="5" applyNumberFormat="0" applyFont="0" applyFill="0" applyBorder="0" applyAlignment="0">
      <protection locked="0"/>
    </xf>
    <xf numFmtId="0" fontId="4" fillId="0" borderId="0"/>
    <xf numFmtId="0" fontId="2"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13" fillId="0" borderId="0"/>
    <xf numFmtId="9" fontId="7" fillId="0" borderId="0" applyFont="0" applyFill="0" applyBorder="0" applyAlignment="0" applyProtection="0"/>
    <xf numFmtId="43" fontId="7" fillId="0" borderId="0" applyFont="0" applyFill="0" applyBorder="0" applyAlignment="0" applyProtection="0"/>
    <xf numFmtId="0" fontId="73" fillId="0" borderId="0"/>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69" applyNumberFormat="0" applyFont="0" applyFill="0" applyBorder="0" applyAlignment="0">
      <protection locked="0"/>
    </xf>
    <xf numFmtId="0" fontId="2" fillId="0" borderId="0"/>
    <xf numFmtId="43" fontId="2" fillId="0" borderId="0" applyFont="0" applyFill="0" applyBorder="0" applyAlignment="0" applyProtection="0"/>
    <xf numFmtId="0" fontId="2" fillId="0" borderId="0"/>
    <xf numFmtId="0" fontId="2" fillId="0" borderId="0"/>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69"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0" fontId="1" fillId="0" borderId="0"/>
    <xf numFmtId="10" fontId="4" fillId="5" borderId="70"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8" fillId="4" borderId="71" applyNumberFormat="0" applyBorder="0" applyAlignment="0" applyProtection="0"/>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0" applyNumberFormat="0" applyFont="0" applyFill="0" applyBorder="0" applyAlignment="0">
      <protection locked="0"/>
    </xf>
    <xf numFmtId="10" fontId="8" fillId="4" borderId="71" applyNumberFormat="0" applyBorder="0" applyAlignment="0" applyProtection="0"/>
    <xf numFmtId="0" fontId="26" fillId="5" borderId="71" applyNumberFormat="0" applyBorder="0">
      <alignment horizontal="center" vertical="center"/>
    </xf>
    <xf numFmtId="10" fontId="4" fillId="5" borderId="70"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0"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xf numFmtId="10" fontId="4" fillId="5" borderId="73" applyNumberFormat="0" applyFont="0" applyFill="0" applyBorder="0" applyAlignment="0">
      <protection locked="0"/>
    </xf>
  </cellStyleXfs>
  <cellXfs count="1203">
    <xf numFmtId="0" fontId="0" fillId="0" borderId="0" xfId="0"/>
    <xf numFmtId="0" fontId="29" fillId="0" borderId="0" xfId="0" applyFont="1"/>
    <xf numFmtId="0" fontId="13" fillId="0" borderId="0" xfId="0" applyFont="1"/>
    <xf numFmtId="0" fontId="13" fillId="0" borderId="0" xfId="0" applyFont="1" applyAlignment="1">
      <alignment wrapText="1"/>
    </xf>
    <xf numFmtId="0" fontId="29" fillId="0" borderId="0" xfId="0" applyFont="1" applyAlignment="1">
      <alignment vertical="top"/>
    </xf>
    <xf numFmtId="0" fontId="40" fillId="0" borderId="0" xfId="0" applyFont="1" applyAlignment="1" applyProtection="1">
      <alignment vertical="center" wrapText="1"/>
      <protection locked="0"/>
    </xf>
    <xf numFmtId="0" fontId="29" fillId="0" borderId="0" xfId="0" applyFont="1" applyAlignment="1">
      <alignment vertical="center"/>
    </xf>
    <xf numFmtId="2" fontId="35" fillId="8" borderId="2" xfId="0" applyNumberFormat="1" applyFont="1" applyFill="1" applyBorder="1" applyAlignment="1">
      <alignment horizontal="left" vertical="center" wrapText="1"/>
    </xf>
    <xf numFmtId="0" fontId="44" fillId="0" borderId="0" xfId="0" applyFont="1"/>
    <xf numFmtId="0" fontId="0" fillId="0" borderId="4" xfId="0" applyBorder="1" applyAlignment="1">
      <alignment wrapText="1"/>
    </xf>
    <xf numFmtId="0" fontId="0" fillId="0" borderId="4" xfId="0" applyBorder="1" applyAlignment="1">
      <alignment horizontal="center" vertical="center" wrapText="1"/>
    </xf>
    <xf numFmtId="0" fontId="36" fillId="0" borderId="0" xfId="0" applyFont="1" applyAlignment="1">
      <alignment horizontal="left" vertical="center"/>
    </xf>
    <xf numFmtId="0" fontId="0" fillId="0" borderId="4" xfId="0" applyBorder="1"/>
    <xf numFmtId="0" fontId="0" fillId="0" borderId="4" xfId="0" applyBorder="1" applyAlignment="1">
      <alignment horizontal="center"/>
    </xf>
    <xf numFmtId="0" fontId="52" fillId="9" borderId="2" xfId="0" applyFont="1" applyFill="1" applyBorder="1" applyAlignment="1">
      <alignment horizontal="center" vertical="center" wrapText="1"/>
    </xf>
    <xf numFmtId="0" fontId="49" fillId="13" borderId="2" xfId="0" applyFont="1" applyFill="1" applyBorder="1" applyAlignment="1">
      <alignment vertical="center" wrapText="1"/>
    </xf>
    <xf numFmtId="0" fontId="49" fillId="13" borderId="7" xfId="0" applyFont="1" applyFill="1" applyBorder="1" applyAlignment="1">
      <alignment horizontal="center" vertical="center" wrapText="1"/>
    </xf>
    <xf numFmtId="2" fontId="35" fillId="9" borderId="4" xfId="0" applyNumberFormat="1" applyFont="1" applyFill="1" applyBorder="1" applyAlignment="1">
      <alignment horizontal="left" vertical="top" wrapText="1"/>
    </xf>
    <xf numFmtId="0" fontId="35" fillId="9" borderId="4" xfId="0" applyFont="1" applyFill="1" applyBorder="1" applyAlignment="1">
      <alignment horizontal="left" vertical="top" wrapText="1"/>
    </xf>
    <xf numFmtId="2" fontId="0" fillId="0" borderId="0" xfId="0" applyNumberFormat="1" applyAlignment="1">
      <alignment horizontal="left"/>
    </xf>
    <xf numFmtId="0" fontId="37" fillId="0" borderId="4" xfId="0" applyFont="1" applyBorder="1" applyAlignment="1">
      <alignment vertical="top" wrapText="1"/>
    </xf>
    <xf numFmtId="0" fontId="47" fillId="0" borderId="0" xfId="0" applyFont="1" applyAlignment="1">
      <alignment horizontal="center" vertical="center"/>
    </xf>
    <xf numFmtId="0" fontId="57" fillId="0" borderId="16" xfId="0" applyFont="1" applyBorder="1" applyAlignment="1">
      <alignment horizontal="center" vertical="center"/>
    </xf>
    <xf numFmtId="0" fontId="57" fillId="0" borderId="6" xfId="0" applyFont="1" applyBorder="1" applyAlignment="1">
      <alignment horizontal="center" vertical="center"/>
    </xf>
    <xf numFmtId="0" fontId="57" fillId="0" borderId="7" xfId="0" applyFont="1" applyBorder="1" applyAlignment="1">
      <alignment horizontal="center" vertical="center"/>
    </xf>
    <xf numFmtId="0" fontId="59" fillId="2" borderId="30" xfId="4" applyFont="1" applyFill="1" applyBorder="1"/>
    <xf numFmtId="0" fontId="37" fillId="2" borderId="30" xfId="4" applyFont="1" applyFill="1" applyBorder="1" applyAlignment="1">
      <alignment horizontal="left" indent="1"/>
    </xf>
    <xf numFmtId="0" fontId="36" fillId="2" borderId="30" xfId="4" applyFont="1" applyFill="1" applyBorder="1"/>
    <xf numFmtId="0" fontId="37" fillId="2" borderId="30" xfId="4" applyFont="1" applyFill="1" applyBorder="1" applyAlignment="1">
      <alignment horizontal="left" wrapText="1" indent="1"/>
    </xf>
    <xf numFmtId="0" fontId="37" fillId="2" borderId="30" xfId="4" applyFont="1" applyFill="1" applyBorder="1"/>
    <xf numFmtId="0" fontId="37" fillId="2" borderId="30" xfId="4" applyFont="1" applyFill="1" applyBorder="1" applyAlignment="1">
      <alignment horizontal="left"/>
    </xf>
    <xf numFmtId="0" fontId="61" fillId="0" borderId="0" xfId="1" applyFont="1"/>
    <xf numFmtId="0" fontId="62" fillId="0" borderId="0" xfId="197" applyFont="1" applyAlignment="1" applyProtection="1">
      <alignment horizontal="left" vertical="center"/>
      <protection locked="0"/>
    </xf>
    <xf numFmtId="0" fontId="63" fillId="0" borderId="0" xfId="197" applyFont="1" applyAlignment="1" applyProtection="1">
      <alignment horizontal="left" vertical="center" wrapText="1"/>
      <protection locked="0"/>
    </xf>
    <xf numFmtId="0" fontId="7" fillId="0" borderId="0" xfId="0" applyFont="1"/>
    <xf numFmtId="0" fontId="35" fillId="0" borderId="34" xfId="197" applyFont="1" applyBorder="1" applyAlignment="1">
      <alignment vertical="center"/>
    </xf>
    <xf numFmtId="6" fontId="64" fillId="0" borderId="19" xfId="197" applyNumberFormat="1" applyFont="1" applyBorder="1" applyAlignment="1">
      <alignment horizontal="center" vertical="center"/>
    </xf>
    <xf numFmtId="6" fontId="64" fillId="0" borderId="19" xfId="197" applyNumberFormat="1" applyFont="1" applyBorder="1" applyAlignment="1" applyProtection="1">
      <alignment horizontal="center" vertical="center"/>
      <protection locked="0"/>
    </xf>
    <xf numFmtId="6" fontId="64" fillId="0" borderId="19" xfId="197" applyNumberFormat="1" applyFont="1" applyBorder="1" applyAlignment="1" applyProtection="1">
      <alignment horizontal="center" vertical="center" wrapText="1"/>
      <protection locked="0"/>
    </xf>
    <xf numFmtId="0" fontId="40" fillId="0" borderId="24" xfId="1" applyFont="1" applyBorder="1"/>
    <xf numFmtId="0" fontId="40" fillId="0" borderId="24" xfId="1" applyFont="1" applyBorder="1" applyProtection="1">
      <protection locked="0"/>
    </xf>
    <xf numFmtId="0" fontId="40" fillId="0" borderId="24" xfId="1" applyFont="1" applyBorder="1" applyAlignment="1" applyProtection="1">
      <alignment wrapText="1"/>
      <protection locked="0"/>
    </xf>
    <xf numFmtId="0" fontId="40" fillId="0" borderId="35" xfId="1" applyFont="1" applyBorder="1"/>
    <xf numFmtId="5" fontId="40" fillId="0" borderId="26" xfId="198" applyNumberFormat="1" applyFont="1" applyFill="1" applyBorder="1" applyAlignment="1" applyProtection="1">
      <alignment horizontal="center"/>
    </xf>
    <xf numFmtId="5" fontId="40" fillId="0" borderId="29" xfId="198" applyNumberFormat="1" applyFont="1" applyFill="1" applyBorder="1" applyAlignment="1" applyProtection="1">
      <alignment horizontal="center"/>
      <protection locked="0"/>
    </xf>
    <xf numFmtId="5" fontId="65" fillId="0" borderId="26" xfId="198" applyNumberFormat="1" applyFont="1" applyFill="1" applyBorder="1" applyAlignment="1" applyProtection="1">
      <alignment horizontal="center" wrapText="1"/>
      <protection locked="0"/>
    </xf>
    <xf numFmtId="0" fontId="40" fillId="0" borderId="36" xfId="1" applyFont="1" applyBorder="1"/>
    <xf numFmtId="5" fontId="40" fillId="0" borderId="22" xfId="198" applyNumberFormat="1" applyFont="1" applyFill="1" applyBorder="1" applyAlignment="1" applyProtection="1">
      <alignment horizontal="center"/>
    </xf>
    <xf numFmtId="5" fontId="40" fillId="0" borderId="36" xfId="198" applyNumberFormat="1" applyFont="1" applyFill="1" applyBorder="1" applyAlignment="1" applyProtection="1">
      <alignment horizontal="center"/>
      <protection locked="0"/>
    </xf>
    <xf numFmtId="5" fontId="65" fillId="0" borderId="22" xfId="198" applyNumberFormat="1" applyFont="1" applyFill="1" applyBorder="1" applyAlignment="1" applyProtection="1">
      <alignment horizontal="center" wrapText="1"/>
      <protection locked="0"/>
    </xf>
    <xf numFmtId="0" fontId="40" fillId="0" borderId="36" xfId="1" applyFont="1" applyBorder="1" applyAlignment="1">
      <alignment horizontal="left" indent="4"/>
    </xf>
    <xf numFmtId="5" fontId="40" fillId="0" borderId="36" xfId="198" applyNumberFormat="1" applyFont="1" applyFill="1" applyBorder="1" applyAlignment="1" applyProtection="1">
      <alignment horizontal="center"/>
    </xf>
    <xf numFmtId="0" fontId="40" fillId="0" borderId="37" xfId="1" applyFont="1" applyBorder="1" applyAlignment="1">
      <alignment horizontal="left" indent="4"/>
    </xf>
    <xf numFmtId="5" fontId="40" fillId="0" borderId="37" xfId="198" applyNumberFormat="1" applyFont="1" applyFill="1" applyBorder="1" applyAlignment="1" applyProtection="1">
      <alignment horizontal="center"/>
    </xf>
    <xf numFmtId="5" fontId="40" fillId="0" borderId="37" xfId="198" applyNumberFormat="1" applyFont="1" applyFill="1" applyBorder="1" applyAlignment="1" applyProtection="1">
      <alignment horizontal="center"/>
      <protection locked="0"/>
    </xf>
    <xf numFmtId="0" fontId="35" fillId="11" borderId="17" xfId="0" applyFont="1" applyFill="1" applyBorder="1" applyAlignment="1">
      <alignment horizontal="right" vertical="center" wrapText="1"/>
    </xf>
    <xf numFmtId="5" fontId="35" fillId="11" borderId="19" xfId="117" applyNumberFormat="1" applyFont="1" applyFill="1" applyBorder="1" applyAlignment="1" applyProtection="1">
      <alignment horizontal="center" vertical="center"/>
    </xf>
    <xf numFmtId="6" fontId="66" fillId="0" borderId="19" xfId="197" applyNumberFormat="1" applyFont="1" applyBorder="1" applyAlignment="1">
      <alignment horizontal="center"/>
    </xf>
    <xf numFmtId="6" fontId="66" fillId="0" borderId="19" xfId="197" applyNumberFormat="1" applyFont="1" applyBorder="1" applyAlignment="1" applyProtection="1">
      <alignment horizontal="center"/>
      <protection locked="0"/>
    </xf>
    <xf numFmtId="6" fontId="66" fillId="0" borderId="19" xfId="197" applyNumberFormat="1" applyFont="1" applyBorder="1" applyAlignment="1" applyProtection="1">
      <alignment horizontal="center" wrapText="1"/>
      <protection locked="0"/>
    </xf>
    <xf numFmtId="5" fontId="40" fillId="0" borderId="35" xfId="198" applyNumberFormat="1" applyFont="1" applyFill="1" applyBorder="1" applyAlignment="1" applyProtection="1">
      <alignment horizontal="center"/>
    </xf>
    <xf numFmtId="5" fontId="40" fillId="0" borderId="35" xfId="198" applyNumberFormat="1" applyFont="1" applyFill="1" applyBorder="1" applyAlignment="1" applyProtection="1">
      <alignment horizontal="center"/>
      <protection locked="0"/>
    </xf>
    <xf numFmtId="0" fontId="40" fillId="0" borderId="38" xfId="1" applyFont="1" applyBorder="1" applyAlignment="1">
      <alignment horizontal="left" indent="4"/>
    </xf>
    <xf numFmtId="5" fontId="40" fillId="0" borderId="38" xfId="198" applyNumberFormat="1" applyFont="1" applyFill="1" applyBorder="1" applyAlignment="1" applyProtection="1">
      <alignment horizontal="center"/>
      <protection locked="0"/>
    </xf>
    <xf numFmtId="164" fontId="66" fillId="0" borderId="39" xfId="1" applyNumberFormat="1" applyFont="1" applyBorder="1"/>
    <xf numFmtId="164" fontId="66" fillId="0" borderId="19" xfId="1" applyNumberFormat="1" applyFont="1" applyBorder="1" applyProtection="1">
      <protection locked="0"/>
    </xf>
    <xf numFmtId="164" fontId="66" fillId="0" borderId="19" xfId="1" applyNumberFormat="1" applyFont="1" applyBorder="1" applyAlignment="1" applyProtection="1">
      <alignment wrapText="1"/>
      <protection locked="0"/>
    </xf>
    <xf numFmtId="0" fontId="40" fillId="0" borderId="28" xfId="4" applyFont="1" applyBorder="1"/>
    <xf numFmtId="165" fontId="40" fillId="0" borderId="40" xfId="1" applyNumberFormat="1" applyFont="1" applyBorder="1" applyAlignment="1">
      <alignment horizontal="center"/>
    </xf>
    <xf numFmtId="170" fontId="40" fillId="0" borderId="29" xfId="1" applyNumberFormat="1" applyFont="1" applyBorder="1" applyAlignment="1" applyProtection="1">
      <alignment horizontal="center"/>
      <protection locked="0"/>
    </xf>
    <xf numFmtId="170" fontId="40" fillId="0" borderId="26" xfId="1" applyNumberFormat="1" applyFont="1" applyBorder="1" applyAlignment="1" applyProtection="1">
      <alignment horizontal="center"/>
      <protection locked="0"/>
    </xf>
    <xf numFmtId="0" fontId="40" fillId="0" borderId="8" xfId="4" applyFont="1" applyBorder="1" applyAlignment="1">
      <alignment horizontal="left" indent="4"/>
    </xf>
    <xf numFmtId="170" fontId="40" fillId="0" borderId="35" xfId="1" applyNumberFormat="1" applyFont="1" applyBorder="1" applyAlignment="1" applyProtection="1">
      <alignment horizontal="center"/>
      <protection locked="0"/>
    </xf>
    <xf numFmtId="170" fontId="40" fillId="0" borderId="21" xfId="1" applyNumberFormat="1" applyFont="1" applyBorder="1" applyAlignment="1" applyProtection="1">
      <alignment horizontal="center"/>
      <protection locked="0"/>
    </xf>
    <xf numFmtId="0" fontId="40" fillId="0" borderId="10" xfId="4" applyFont="1" applyBorder="1"/>
    <xf numFmtId="170" fontId="40" fillId="0" borderId="22" xfId="1" applyNumberFormat="1" applyFont="1" applyBorder="1" applyAlignment="1" applyProtection="1">
      <alignment horizontal="center"/>
      <protection locked="0"/>
    </xf>
    <xf numFmtId="0" fontId="40" fillId="0" borderId="10" xfId="4" applyFont="1" applyBorder="1" applyAlignment="1">
      <alignment horizontal="left" indent="4"/>
    </xf>
    <xf numFmtId="170" fontId="40" fillId="0" borderId="36" xfId="1" applyNumberFormat="1" applyFont="1" applyBorder="1" applyAlignment="1" applyProtection="1">
      <alignment horizontal="center"/>
      <protection locked="0"/>
    </xf>
    <xf numFmtId="165" fontId="40" fillId="0" borderId="41" xfId="1" applyNumberFormat="1" applyFont="1" applyBorder="1" applyAlignment="1">
      <alignment horizontal="center"/>
    </xf>
    <xf numFmtId="0" fontId="40" fillId="0" borderId="0" xfId="1" applyFont="1"/>
    <xf numFmtId="0" fontId="40" fillId="0" borderId="0" xfId="1" applyFont="1" applyProtection="1">
      <protection locked="0"/>
    </xf>
    <xf numFmtId="0" fontId="40" fillId="0" borderId="26" xfId="1" applyFont="1" applyBorder="1" applyAlignment="1">
      <alignment vertical="center"/>
    </xf>
    <xf numFmtId="37" fontId="40" fillId="0" borderId="25" xfId="1" applyNumberFormat="1" applyFont="1" applyBorder="1" applyAlignment="1">
      <alignment horizontal="center" vertical="center"/>
    </xf>
    <xf numFmtId="167" fontId="29" fillId="0" borderId="26" xfId="208" applyNumberFormat="1" applyFont="1" applyBorder="1" applyAlignment="1" applyProtection="1">
      <alignment horizontal="left" vertical="center" wrapText="1"/>
      <protection locked="0"/>
    </xf>
    <xf numFmtId="5" fontId="65" fillId="0" borderId="39" xfId="198" applyNumberFormat="1" applyFont="1" applyFill="1" applyBorder="1" applyAlignment="1" applyProtection="1">
      <alignment horizontal="center" wrapText="1"/>
      <protection locked="0"/>
    </xf>
    <xf numFmtId="0" fontId="40" fillId="0" borderId="21" xfId="1" applyFont="1" applyBorder="1" applyAlignment="1">
      <alignment vertical="center"/>
    </xf>
    <xf numFmtId="37" fontId="40" fillId="0" borderId="9" xfId="1" applyNumberFormat="1" applyFont="1" applyBorder="1" applyAlignment="1">
      <alignment horizontal="center" vertical="center"/>
    </xf>
    <xf numFmtId="37" fontId="40" fillId="0" borderId="22" xfId="1" applyNumberFormat="1" applyFont="1" applyBorder="1" applyAlignment="1" applyProtection="1">
      <alignment horizontal="center" vertical="center"/>
      <protection locked="0"/>
    </xf>
    <xf numFmtId="0" fontId="40" fillId="0" borderId="22" xfId="1" applyFont="1" applyBorder="1" applyAlignment="1">
      <alignment vertical="center"/>
    </xf>
    <xf numFmtId="7" fontId="40" fillId="0" borderId="22" xfId="1" applyNumberFormat="1" applyFont="1" applyBorder="1" applyAlignment="1">
      <alignment horizontal="center" vertical="center"/>
    </xf>
    <xf numFmtId="7" fontId="40" fillId="0" borderId="22" xfId="1" applyNumberFormat="1" applyFont="1" applyBorder="1" applyAlignment="1" applyProtection="1">
      <alignment horizontal="center" vertical="center"/>
      <protection locked="0"/>
    </xf>
    <xf numFmtId="171" fontId="40" fillId="0" borderId="22" xfId="1" applyNumberFormat="1" applyFont="1" applyBorder="1" applyAlignment="1" applyProtection="1">
      <alignment horizontal="center" vertical="center"/>
      <protection locked="0"/>
    </xf>
    <xf numFmtId="171" fontId="40" fillId="0" borderId="22" xfId="1" applyNumberFormat="1" applyFont="1" applyBorder="1" applyAlignment="1">
      <alignment horizontal="center" vertical="center"/>
    </xf>
    <xf numFmtId="0" fontId="40" fillId="0" borderId="23" xfId="1" applyFont="1" applyBorder="1" applyAlignment="1">
      <alignment vertical="center"/>
    </xf>
    <xf numFmtId="171" fontId="40" fillId="0" borderId="23" xfId="1" applyNumberFormat="1" applyFont="1" applyBorder="1" applyAlignment="1">
      <alignment horizontal="center" vertical="center"/>
    </xf>
    <xf numFmtId="5" fontId="65" fillId="0" borderId="23" xfId="198" applyNumberFormat="1" applyFont="1" applyFill="1" applyBorder="1" applyAlignment="1" applyProtection="1">
      <alignment horizontal="center" wrapText="1"/>
      <protection locked="0"/>
    </xf>
    <xf numFmtId="5" fontId="65" fillId="0" borderId="32" xfId="198" applyNumberFormat="1" applyFont="1" applyFill="1" applyBorder="1" applyAlignment="1" applyProtection="1">
      <alignment horizontal="center" wrapText="1"/>
      <protection locked="0"/>
    </xf>
    <xf numFmtId="0" fontId="40" fillId="0" borderId="26" xfId="1" applyFont="1" applyBorder="1"/>
    <xf numFmtId="5" fontId="40" fillId="0" borderId="29" xfId="198" applyNumberFormat="1" applyFont="1" applyFill="1" applyBorder="1" applyAlignment="1" applyProtection="1">
      <alignment horizontal="center"/>
    </xf>
    <xf numFmtId="0" fontId="40" fillId="12" borderId="36" xfId="1" applyFont="1" applyFill="1" applyBorder="1"/>
    <xf numFmtId="5" fontId="40" fillId="12" borderId="22" xfId="198" applyNumberFormat="1" applyFont="1" applyFill="1" applyBorder="1" applyAlignment="1" applyProtection="1">
      <alignment horizontal="center"/>
    </xf>
    <xf numFmtId="5" fontId="40" fillId="12" borderId="36" xfId="198" applyNumberFormat="1" applyFont="1" applyFill="1" applyBorder="1" applyAlignment="1" applyProtection="1">
      <alignment horizontal="center"/>
    </xf>
    <xf numFmtId="5" fontId="40" fillId="0" borderId="22" xfId="198" applyNumberFormat="1" applyFont="1" applyFill="1" applyBorder="1" applyAlignment="1" applyProtection="1">
      <alignment horizontal="center"/>
      <protection locked="0"/>
    </xf>
    <xf numFmtId="0" fontId="40" fillId="0" borderId="23" xfId="1" applyFont="1" applyBorder="1"/>
    <xf numFmtId="0" fontId="64" fillId="0" borderId="17" xfId="0" applyFont="1" applyBorder="1" applyAlignment="1">
      <alignment horizontal="right" vertical="center" wrapText="1"/>
    </xf>
    <xf numFmtId="5" fontId="64" fillId="0" borderId="19" xfId="117" applyNumberFormat="1" applyFont="1" applyFill="1" applyBorder="1" applyAlignment="1" applyProtection="1">
      <alignment horizontal="center" vertical="center"/>
    </xf>
    <xf numFmtId="5" fontId="64" fillId="0" borderId="19" xfId="117" applyNumberFormat="1" applyFont="1" applyFill="1" applyBorder="1" applyAlignment="1" applyProtection="1">
      <alignment horizontal="center" vertical="center" wrapText="1"/>
    </xf>
    <xf numFmtId="0" fontId="40" fillId="0" borderId="24" xfId="1" applyFont="1" applyBorder="1" applyAlignment="1">
      <alignment horizontal="right"/>
    </xf>
    <xf numFmtId="5" fontId="40" fillId="0" borderId="42" xfId="1" applyNumberFormat="1" applyFont="1" applyBorder="1"/>
    <xf numFmtId="5" fontId="40" fillId="0" borderId="42" xfId="1" applyNumberFormat="1" applyFont="1" applyBorder="1" applyProtection="1">
      <protection locked="0"/>
    </xf>
    <xf numFmtId="5" fontId="40" fillId="0" borderId="21" xfId="1" applyNumberFormat="1" applyFont="1" applyBorder="1" applyAlignment="1" applyProtection="1">
      <alignment wrapText="1"/>
      <protection locked="0"/>
    </xf>
    <xf numFmtId="5" fontId="40" fillId="0" borderId="42" xfId="1" applyNumberFormat="1" applyFont="1" applyBorder="1" applyAlignment="1" applyProtection="1">
      <alignment wrapText="1"/>
      <protection locked="0"/>
    </xf>
    <xf numFmtId="5" fontId="64" fillId="0" borderId="19" xfId="117" applyNumberFormat="1" applyFont="1" applyFill="1" applyBorder="1" applyAlignment="1" applyProtection="1">
      <alignment horizontal="center" vertical="center"/>
      <protection locked="0"/>
    </xf>
    <xf numFmtId="5" fontId="66" fillId="0" borderId="24" xfId="9" applyNumberFormat="1" applyFont="1" applyFill="1" applyBorder="1" applyAlignment="1" applyProtection="1">
      <alignment horizontal="right"/>
    </xf>
    <xf numFmtId="172" fontId="66" fillId="0" borderId="36" xfId="9" applyNumberFormat="1" applyFont="1" applyFill="1" applyBorder="1" applyAlignment="1" applyProtection="1"/>
    <xf numFmtId="172" fontId="66" fillId="0" borderId="36" xfId="9" applyNumberFormat="1" applyFont="1" applyFill="1" applyBorder="1" applyAlignment="1" applyProtection="1">
      <protection locked="0"/>
    </xf>
    <xf numFmtId="172" fontId="66" fillId="0" borderId="36" xfId="9" applyNumberFormat="1" applyFont="1" applyFill="1" applyBorder="1" applyAlignment="1" applyProtection="1">
      <alignment wrapText="1"/>
      <protection locked="0"/>
    </xf>
    <xf numFmtId="5" fontId="40" fillId="0" borderId="0" xfId="1" applyNumberFormat="1" applyFont="1"/>
    <xf numFmtId="5" fontId="40" fillId="0" borderId="0" xfId="1" applyNumberFormat="1" applyFont="1" applyProtection="1">
      <protection locked="0"/>
    </xf>
    <xf numFmtId="5" fontId="40" fillId="0" borderId="24" xfId="1" applyNumberFormat="1" applyFont="1" applyBorder="1" applyAlignment="1" applyProtection="1">
      <alignment wrapText="1"/>
      <protection locked="0"/>
    </xf>
    <xf numFmtId="0" fontId="40" fillId="0" borderId="0" xfId="1" applyFont="1" applyAlignment="1">
      <alignment horizontal="right"/>
    </xf>
    <xf numFmtId="5" fontId="40" fillId="0" borderId="0" xfId="1" applyNumberFormat="1" applyFont="1" applyAlignment="1" applyProtection="1">
      <alignment wrapText="1"/>
      <protection locked="0"/>
    </xf>
    <xf numFmtId="0" fontId="40" fillId="0" borderId="33" xfId="1" applyFont="1" applyBorder="1"/>
    <xf numFmtId="44" fontId="40" fillId="0" borderId="33" xfId="1" applyNumberFormat="1" applyFont="1" applyBorder="1" applyAlignment="1">
      <alignment horizontal="center"/>
    </xf>
    <xf numFmtId="44" fontId="40" fillId="0" borderId="33" xfId="1" applyNumberFormat="1" applyFont="1" applyBorder="1" applyAlignment="1" applyProtection="1">
      <alignment horizontal="center"/>
      <protection locked="0"/>
    </xf>
    <xf numFmtId="44" fontId="40" fillId="0" borderId="43" xfId="1" applyNumberFormat="1" applyFont="1" applyBorder="1" applyAlignment="1" applyProtection="1">
      <alignment horizontal="center" wrapText="1"/>
      <protection locked="0"/>
    </xf>
    <xf numFmtId="5" fontId="66" fillId="0" borderId="31" xfId="198" applyNumberFormat="1" applyFont="1" applyFill="1" applyBorder="1" applyAlignment="1" applyProtection="1">
      <alignment horizontal="center" vertical="center" wrapText="1"/>
      <protection locked="0"/>
    </xf>
    <xf numFmtId="0" fontId="66" fillId="0" borderId="0" xfId="4" applyFont="1"/>
    <xf numFmtId="164" fontId="40" fillId="0" borderId="0" xfId="1" applyNumberFormat="1" applyFont="1" applyAlignment="1">
      <alignment horizontal="center"/>
    </xf>
    <xf numFmtId="164" fontId="40" fillId="0" borderId="0" xfId="1" applyNumberFormat="1" applyFont="1" applyAlignment="1" applyProtection="1">
      <alignment horizontal="center"/>
      <protection locked="0"/>
    </xf>
    <xf numFmtId="164" fontId="40" fillId="0" borderId="24" xfId="1" applyNumberFormat="1" applyFont="1" applyBorder="1" applyAlignment="1" applyProtection="1">
      <alignment horizontal="center" wrapText="1"/>
      <protection locked="0"/>
    </xf>
    <xf numFmtId="0" fontId="40" fillId="0" borderId="29" xfId="4" applyFont="1" applyBorder="1" applyAlignment="1">
      <alignment wrapText="1"/>
    </xf>
    <xf numFmtId="5" fontId="40" fillId="0" borderId="26" xfId="198" applyNumberFormat="1" applyFont="1" applyFill="1" applyBorder="1" applyAlignment="1" applyProtection="1">
      <alignment horizontal="center"/>
      <protection locked="0"/>
    </xf>
    <xf numFmtId="0" fontId="40" fillId="0" borderId="35" xfId="4" applyFont="1" applyBorder="1" applyAlignment="1">
      <alignment wrapText="1"/>
    </xf>
    <xf numFmtId="5" fontId="40" fillId="0" borderId="21" xfId="198" applyNumberFormat="1" applyFont="1" applyFill="1" applyBorder="1" applyAlignment="1" applyProtection="1">
      <alignment horizontal="center"/>
    </xf>
    <xf numFmtId="5" fontId="40" fillId="0" borderId="21" xfId="198" applyNumberFormat="1" applyFont="1" applyFill="1" applyBorder="1" applyAlignment="1" applyProtection="1">
      <alignment horizontal="center"/>
      <protection locked="0"/>
    </xf>
    <xf numFmtId="5" fontId="65" fillId="0" borderId="27" xfId="198" applyNumberFormat="1" applyFont="1" applyFill="1" applyBorder="1" applyAlignment="1" applyProtection="1">
      <alignment horizontal="center" wrapText="1"/>
      <protection locked="0"/>
    </xf>
    <xf numFmtId="0" fontId="69" fillId="0" borderId="0" xfId="1" applyFont="1" applyAlignment="1">
      <alignment wrapText="1"/>
    </xf>
    <xf numFmtId="168" fontId="40" fillId="0" borderId="0" xfId="198" applyNumberFormat="1" applyFont="1" applyFill="1" applyBorder="1" applyAlignment="1" applyProtection="1"/>
    <xf numFmtId="168" fontId="40" fillId="0" borderId="0" xfId="198" applyNumberFormat="1" applyFont="1" applyFill="1" applyBorder="1" applyAlignment="1" applyProtection="1">
      <protection locked="0"/>
    </xf>
    <xf numFmtId="168" fontId="40" fillId="0" borderId="24" xfId="198" applyNumberFormat="1" applyFont="1" applyFill="1" applyBorder="1" applyAlignment="1" applyProtection="1">
      <alignment wrapText="1"/>
      <protection locked="0"/>
    </xf>
    <xf numFmtId="0" fontId="40" fillId="0" borderId="29" xfId="1" applyFont="1" applyBorder="1"/>
    <xf numFmtId="0" fontId="40" fillId="0" borderId="36" xfId="1" applyFont="1" applyBorder="1" applyAlignment="1">
      <alignment wrapText="1"/>
    </xf>
    <xf numFmtId="0" fontId="69" fillId="0" borderId="0" xfId="1" applyFont="1"/>
    <xf numFmtId="164" fontId="66" fillId="0" borderId="0" xfId="5" applyNumberFormat="1" applyFont="1" applyFill="1" applyBorder="1" applyAlignment="1" applyProtection="1"/>
    <xf numFmtId="164" fontId="66" fillId="0" borderId="0" xfId="5" applyNumberFormat="1" applyFont="1" applyFill="1" applyBorder="1" applyAlignment="1" applyProtection="1">
      <protection locked="0"/>
    </xf>
    <xf numFmtId="164" fontId="66" fillId="0" borderId="24" xfId="5" applyNumberFormat="1" applyFont="1" applyFill="1" applyBorder="1" applyAlignment="1" applyProtection="1">
      <alignment wrapText="1"/>
      <protection locked="0"/>
    </xf>
    <xf numFmtId="0" fontId="66" fillId="0" borderId="0" xfId="1" applyFont="1"/>
    <xf numFmtId="164" fontId="40" fillId="0" borderId="0" xfId="1" applyNumberFormat="1" applyFont="1"/>
    <xf numFmtId="164" fontId="40" fillId="0" borderId="0" xfId="1" applyNumberFormat="1" applyFont="1" applyProtection="1">
      <protection locked="0"/>
    </xf>
    <xf numFmtId="164" fontId="40" fillId="0" borderId="24" xfId="1" applyNumberFormat="1" applyFont="1" applyBorder="1" applyAlignment="1" applyProtection="1">
      <alignment wrapText="1"/>
      <protection locked="0"/>
    </xf>
    <xf numFmtId="0" fontId="40" fillId="0" borderId="26" xfId="1" applyFont="1" applyBorder="1" applyProtection="1">
      <protection locked="0"/>
    </xf>
    <xf numFmtId="0" fontId="40" fillId="0" borderId="22" xfId="1" applyFont="1" applyBorder="1" applyProtection="1">
      <protection locked="0"/>
    </xf>
    <xf numFmtId="0" fontId="40" fillId="0" borderId="27" xfId="1" applyFont="1" applyBorder="1" applyProtection="1">
      <protection locked="0"/>
    </xf>
    <xf numFmtId="5" fontId="40" fillId="0" borderId="23" xfId="198" applyNumberFormat="1" applyFont="1" applyFill="1" applyBorder="1" applyAlignment="1" applyProtection="1">
      <alignment horizontal="center"/>
    </xf>
    <xf numFmtId="5" fontId="40" fillId="0" borderId="27" xfId="198" applyNumberFormat="1" applyFont="1" applyFill="1" applyBorder="1" applyAlignment="1" applyProtection="1">
      <alignment horizontal="center"/>
      <protection locked="0"/>
    </xf>
    <xf numFmtId="0" fontId="40" fillId="0" borderId="33" xfId="1" applyFont="1" applyBorder="1" applyAlignment="1" applyProtection="1">
      <alignment wrapText="1"/>
      <protection locked="0"/>
    </xf>
    <xf numFmtId="0" fontId="66" fillId="0" borderId="0" xfId="1" applyFont="1" applyProtection="1">
      <protection locked="0"/>
    </xf>
    <xf numFmtId="0" fontId="66" fillId="0" borderId="24" xfId="1" applyFont="1" applyBorder="1" applyAlignment="1" applyProtection="1">
      <alignment wrapText="1"/>
      <protection locked="0"/>
    </xf>
    <xf numFmtId="0" fontId="64" fillId="0" borderId="17" xfId="197" applyFont="1" applyBorder="1" applyAlignment="1">
      <alignment vertical="center"/>
    </xf>
    <xf numFmtId="0" fontId="40" fillId="0" borderId="10" xfId="1" applyFont="1" applyBorder="1" applyProtection="1">
      <protection locked="0"/>
    </xf>
    <xf numFmtId="0" fontId="29" fillId="0" borderId="10" xfId="197" applyFont="1" applyBorder="1" applyProtection="1">
      <protection locked="0"/>
    </xf>
    <xf numFmtId="0" fontId="29" fillId="0" borderId="8" xfId="197" applyFont="1" applyBorder="1" applyProtection="1">
      <protection locked="0"/>
    </xf>
    <xf numFmtId="0" fontId="64" fillId="0" borderId="17" xfId="197" applyFont="1" applyBorder="1" applyAlignment="1">
      <alignment vertical="center" wrapText="1"/>
    </xf>
    <xf numFmtId="5" fontId="64" fillId="0" borderId="19" xfId="197" applyNumberFormat="1" applyFont="1" applyBorder="1" applyAlignment="1">
      <alignment horizontal="center"/>
    </xf>
    <xf numFmtId="5" fontId="64" fillId="0" borderId="19" xfId="197" applyNumberFormat="1" applyFont="1" applyBorder="1" applyAlignment="1" applyProtection="1">
      <alignment horizontal="center" wrapText="1"/>
      <protection locked="0"/>
    </xf>
    <xf numFmtId="0" fontId="64" fillId="0" borderId="0" xfId="197" applyFont="1" applyAlignment="1">
      <alignment vertical="center" wrapText="1"/>
    </xf>
    <xf numFmtId="0" fontId="64" fillId="0" borderId="32" xfId="197" applyFont="1" applyBorder="1" applyAlignment="1">
      <alignment horizontal="center"/>
    </xf>
    <xf numFmtId="0" fontId="64" fillId="0" borderId="32" xfId="197" applyFont="1" applyBorder="1" applyAlignment="1" applyProtection="1">
      <alignment horizontal="center" wrapText="1"/>
      <protection locked="0"/>
    </xf>
    <xf numFmtId="0" fontId="7" fillId="0" borderId="0" xfId="197"/>
    <xf numFmtId="0" fontId="7" fillId="0" borderId="0" xfId="197" applyProtection="1">
      <protection locked="0"/>
    </xf>
    <xf numFmtId="0" fontId="7" fillId="0" borderId="24" xfId="197" applyBorder="1" applyAlignment="1" applyProtection="1">
      <alignment wrapText="1"/>
      <protection locked="0"/>
    </xf>
    <xf numFmtId="5" fontId="40" fillId="0" borderId="22" xfId="1" applyNumberFormat="1" applyFont="1" applyBorder="1" applyAlignment="1">
      <alignment horizontal="center"/>
    </xf>
    <xf numFmtId="0" fontId="7" fillId="0" borderId="10" xfId="197" applyBorder="1" applyProtection="1">
      <protection locked="0"/>
    </xf>
    <xf numFmtId="0" fontId="7" fillId="0" borderId="8" xfId="197" applyBorder="1" applyProtection="1">
      <protection locked="0"/>
    </xf>
    <xf numFmtId="0" fontId="7" fillId="0" borderId="0" xfId="197" applyAlignment="1" applyProtection="1">
      <alignment wrapText="1"/>
      <protection locked="0"/>
    </xf>
    <xf numFmtId="10" fontId="7" fillId="0" borderId="0" xfId="207" applyNumberFormat="1" applyFont="1" applyProtection="1"/>
    <xf numFmtId="0" fontId="40" fillId="0" borderId="39" xfId="1" applyFont="1" applyBorder="1" applyAlignment="1">
      <alignment vertical="center"/>
    </xf>
    <xf numFmtId="37" fontId="40" fillId="0" borderId="48" xfId="1" applyNumberFormat="1" applyFont="1" applyBorder="1" applyAlignment="1">
      <alignment horizontal="center" vertical="center"/>
    </xf>
    <xf numFmtId="167" fontId="29" fillId="0" borderId="39" xfId="208" applyNumberFormat="1" applyFont="1" applyBorder="1" applyAlignment="1" applyProtection="1">
      <alignment horizontal="left" vertical="center" wrapText="1"/>
      <protection locked="0"/>
    </xf>
    <xf numFmtId="37" fontId="40" fillId="0" borderId="45" xfId="1" applyNumberFormat="1" applyFont="1" applyBorder="1" applyAlignment="1">
      <alignment horizontal="center" vertical="center"/>
    </xf>
    <xf numFmtId="37" fontId="40" fillId="0" borderId="26" xfId="1" applyNumberFormat="1" applyFont="1" applyBorder="1" applyAlignment="1" applyProtection="1">
      <alignment horizontal="center" vertical="center"/>
      <protection locked="0"/>
    </xf>
    <xf numFmtId="165" fontId="66" fillId="0" borderId="24" xfId="1" applyNumberFormat="1" applyFont="1" applyBorder="1" applyAlignment="1" applyProtection="1">
      <alignment horizontal="center" wrapText="1"/>
      <protection locked="0"/>
    </xf>
    <xf numFmtId="0" fontId="71" fillId="0" borderId="0" xfId="0" applyFont="1"/>
    <xf numFmtId="0" fontId="13" fillId="0" borderId="0" xfId="0" applyFont="1" applyAlignment="1">
      <alignment vertical="center"/>
    </xf>
    <xf numFmtId="0" fontId="56" fillId="0" borderId="0" xfId="0" applyFont="1" applyAlignment="1">
      <alignment wrapText="1"/>
    </xf>
    <xf numFmtId="0" fontId="13" fillId="0" borderId="0" xfId="0" applyFont="1" applyAlignment="1">
      <alignment horizontal="center" vertical="center"/>
    </xf>
    <xf numFmtId="2" fontId="37" fillId="0" borderId="6" xfId="0" applyNumberFormat="1" applyFont="1" applyBorder="1" applyAlignment="1">
      <alignment horizontal="left" vertical="top" wrapText="1"/>
    </xf>
    <xf numFmtId="0" fontId="37" fillId="0" borderId="16" xfId="0" applyFont="1" applyBorder="1" applyAlignment="1">
      <alignment vertical="top" wrapText="1"/>
    </xf>
    <xf numFmtId="0" fontId="56" fillId="0" borderId="16" xfId="0" applyFont="1" applyBorder="1" applyAlignment="1">
      <alignment wrapText="1"/>
    </xf>
    <xf numFmtId="0" fontId="56" fillId="0" borderId="16" xfId="0" applyFont="1" applyBorder="1" applyAlignment="1">
      <alignment vertical="top" wrapText="1"/>
    </xf>
    <xf numFmtId="0" fontId="36" fillId="0" borderId="0" xfId="0" applyFont="1" applyAlignment="1">
      <alignment horizontal="center" vertical="center" wrapText="1"/>
    </xf>
    <xf numFmtId="43" fontId="39" fillId="0" borderId="19" xfId="208" applyFont="1" applyFill="1" applyBorder="1" applyAlignment="1">
      <alignment horizontal="center" vertical="center"/>
    </xf>
    <xf numFmtId="167" fontId="60" fillId="0" borderId="19" xfId="208" applyNumberFormat="1" applyFont="1" applyFill="1" applyBorder="1" applyAlignment="1">
      <alignment horizontal="center" vertical="center"/>
    </xf>
    <xf numFmtId="43" fontId="39" fillId="0" borderId="45" xfId="208" applyFont="1" applyFill="1" applyBorder="1" applyAlignment="1">
      <alignment horizontal="center" vertical="center"/>
    </xf>
    <xf numFmtId="167" fontId="60" fillId="0" borderId="23" xfId="208" applyNumberFormat="1" applyFont="1" applyFill="1" applyBorder="1" applyAlignment="1">
      <alignment horizontal="center" vertical="center"/>
    </xf>
    <xf numFmtId="0" fontId="72" fillId="2" borderId="15" xfId="39" applyFont="1" applyFill="1" applyBorder="1" applyAlignment="1" applyProtection="1">
      <alignment horizontal="center" wrapText="1"/>
      <protection locked="0"/>
    </xf>
    <xf numFmtId="0" fontId="72" fillId="2" borderId="0" xfId="39" applyFont="1" applyFill="1" applyAlignment="1" applyProtection="1">
      <alignment horizontal="center" wrapText="1"/>
      <protection locked="0"/>
    </xf>
    <xf numFmtId="0" fontId="72" fillId="2" borderId="0" xfId="39" applyFont="1" applyFill="1" applyAlignment="1" applyProtection="1">
      <alignment horizontal="center"/>
      <protection locked="0"/>
    </xf>
    <xf numFmtId="0" fontId="75" fillId="16" borderId="0" xfId="209" applyFont="1" applyFill="1"/>
    <xf numFmtId="0" fontId="73" fillId="0" borderId="0" xfId="209"/>
    <xf numFmtId="0" fontId="75" fillId="0" borderId="0" xfId="209" applyFont="1" applyProtection="1">
      <protection locked="0"/>
    </xf>
    <xf numFmtId="0" fontId="75" fillId="0" borderId="0" xfId="209" applyFont="1"/>
    <xf numFmtId="0" fontId="79" fillId="0" borderId="54" xfId="209" applyFont="1" applyBorder="1" applyAlignment="1" applyProtection="1">
      <alignment horizontal="center" wrapText="1"/>
      <protection locked="0"/>
    </xf>
    <xf numFmtId="0" fontId="79" fillId="0" borderId="53" xfId="209" applyFont="1" applyBorder="1" applyAlignment="1" applyProtection="1">
      <alignment horizontal="center" wrapText="1"/>
      <protection locked="0"/>
    </xf>
    <xf numFmtId="0" fontId="79" fillId="16" borderId="53" xfId="209" applyFont="1" applyFill="1" applyBorder="1" applyAlignment="1" applyProtection="1">
      <alignment horizontal="center" wrapText="1"/>
      <protection locked="0"/>
    </xf>
    <xf numFmtId="0" fontId="79" fillId="0" borderId="54" xfId="209" applyFont="1" applyBorder="1" applyAlignment="1">
      <alignment horizontal="center" wrapText="1"/>
    </xf>
    <xf numFmtId="0" fontId="79" fillId="0" borderId="53" xfId="209" applyFont="1" applyBorder="1" applyAlignment="1">
      <alignment horizontal="center" wrapText="1"/>
    </xf>
    <xf numFmtId="0" fontId="79" fillId="0" borderId="53" xfId="209" applyFont="1" applyBorder="1" applyAlignment="1" applyProtection="1">
      <alignment horizontal="center" wrapText="1"/>
      <protection hidden="1"/>
    </xf>
    <xf numFmtId="0" fontId="79" fillId="16" borderId="53" xfId="209" applyFont="1" applyFill="1" applyBorder="1" applyAlignment="1">
      <alignment horizontal="center" wrapText="1"/>
    </xf>
    <xf numFmtId="0" fontId="79" fillId="0" borderId="54" xfId="209" applyFont="1" applyBorder="1" applyAlignment="1" applyProtection="1">
      <alignment horizontal="left" wrapText="1"/>
      <protection locked="0"/>
    </xf>
    <xf numFmtId="0" fontId="75" fillId="17" borderId="54" xfId="209" applyFont="1" applyFill="1" applyBorder="1" applyAlignment="1" applyProtection="1">
      <alignment horizontal="center" wrapText="1"/>
      <protection locked="0"/>
    </xf>
    <xf numFmtId="2" fontId="79" fillId="17" borderId="54" xfId="209" applyNumberFormat="1" applyFont="1" applyFill="1" applyBorder="1" applyAlignment="1" applyProtection="1">
      <alignment horizontal="center" wrapText="1"/>
      <protection locked="0"/>
    </xf>
    <xf numFmtId="175" fontId="75" fillId="17" borderId="54" xfId="209" applyNumberFormat="1" applyFont="1" applyFill="1" applyBorder="1" applyAlignment="1" applyProtection="1">
      <alignment horizontal="center" wrapText="1"/>
      <protection locked="0"/>
    </xf>
    <xf numFmtId="0" fontId="75" fillId="17" borderId="54" xfId="209" applyFont="1" applyFill="1" applyBorder="1" applyProtection="1">
      <protection locked="0"/>
    </xf>
    <xf numFmtId="0" fontId="80" fillId="0" borderId="0" xfId="209" applyFont="1" applyAlignment="1">
      <alignment horizontal="center"/>
    </xf>
    <xf numFmtId="0" fontId="79" fillId="0" borderId="54" xfId="209" applyFont="1" applyBorder="1" applyAlignment="1">
      <alignment horizontal="left" wrapText="1"/>
    </xf>
    <xf numFmtId="0" fontId="75" fillId="17" borderId="54" xfId="209" applyFont="1" applyFill="1" applyBorder="1" applyAlignment="1">
      <alignment horizontal="center" wrapText="1"/>
    </xf>
    <xf numFmtId="2" fontId="79" fillId="17" borderId="54" xfId="209" applyNumberFormat="1" applyFont="1" applyFill="1" applyBorder="1" applyAlignment="1" applyProtection="1">
      <alignment horizontal="center" wrapText="1"/>
      <protection hidden="1"/>
    </xf>
    <xf numFmtId="175" fontId="75" fillId="17" borderId="54" xfId="209" applyNumberFormat="1" applyFont="1" applyFill="1" applyBorder="1" applyAlignment="1">
      <alignment horizontal="center" wrapText="1"/>
    </xf>
    <xf numFmtId="0" fontId="75" fillId="17" borderId="54" xfId="209" applyFont="1" applyFill="1" applyBorder="1"/>
    <xf numFmtId="0" fontId="75" fillId="0" borderId="54" xfId="209" applyFont="1" applyBorder="1" applyAlignment="1" applyProtection="1">
      <alignment horizontal="left" wrapText="1"/>
      <protection locked="0"/>
    </xf>
    <xf numFmtId="0" fontId="75" fillId="0" borderId="54" xfId="209" applyFont="1" applyBorder="1" applyAlignment="1" applyProtection="1">
      <alignment horizontal="center" wrapText="1"/>
      <protection locked="0"/>
    </xf>
    <xf numFmtId="175" fontId="75" fillId="0" borderId="54" xfId="209" applyNumberFormat="1" applyFont="1" applyBorder="1" applyAlignment="1" applyProtection="1">
      <alignment horizontal="center" wrapText="1"/>
      <protection locked="0"/>
    </xf>
    <xf numFmtId="0" fontId="75" fillId="0" borderId="54" xfId="209" applyFont="1" applyBorder="1" applyProtection="1">
      <protection locked="0"/>
    </xf>
    <xf numFmtId="0" fontId="75" fillId="0" borderId="54" xfId="209" applyFont="1" applyBorder="1" applyAlignment="1">
      <alignment horizontal="left" wrapText="1"/>
    </xf>
    <xf numFmtId="0" fontId="75" fillId="18" borderId="54" xfId="209" applyFont="1" applyFill="1" applyBorder="1" applyAlignment="1" applyProtection="1">
      <alignment horizontal="center" wrapText="1"/>
      <protection hidden="1"/>
    </xf>
    <xf numFmtId="173" fontId="75" fillId="18" borderId="54" xfId="209" applyNumberFormat="1" applyFont="1" applyFill="1" applyBorder="1" applyAlignment="1" applyProtection="1">
      <alignment horizontal="center" wrapText="1"/>
      <protection hidden="1"/>
    </xf>
    <xf numFmtId="0" fontId="75" fillId="0" borderId="54" xfId="209" applyFont="1" applyBorder="1" applyAlignment="1">
      <alignment horizontal="center" wrapText="1"/>
    </xf>
    <xf numFmtId="0" fontId="75" fillId="0" borderId="54" xfId="209" applyFont="1" applyBorder="1"/>
    <xf numFmtId="0" fontId="75" fillId="17" borderId="54" xfId="209" applyFont="1" applyFill="1" applyBorder="1" applyAlignment="1" applyProtection="1">
      <alignment horizontal="center" wrapText="1"/>
      <protection hidden="1"/>
    </xf>
    <xf numFmtId="175" fontId="75" fillId="17" borderId="54" xfId="209" applyNumberFormat="1" applyFont="1" applyFill="1" applyBorder="1" applyAlignment="1" applyProtection="1">
      <alignment horizontal="center" wrapText="1"/>
      <protection hidden="1"/>
    </xf>
    <xf numFmtId="0" fontId="75" fillId="0" borderId="54" xfId="209" quotePrefix="1" applyFont="1" applyBorder="1" applyAlignment="1" applyProtection="1">
      <alignment horizontal="center" wrapText="1"/>
      <protection locked="0"/>
    </xf>
    <xf numFmtId="0" fontId="75" fillId="0" borderId="54" xfId="209" applyFont="1" applyBorder="1" applyAlignment="1" applyProtection="1">
      <alignment horizontal="center"/>
      <protection locked="0"/>
    </xf>
    <xf numFmtId="175" fontId="75" fillId="0" borderId="54" xfId="209" applyNumberFormat="1" applyFont="1" applyBorder="1" applyAlignment="1" applyProtection="1">
      <alignment horizontal="center"/>
      <protection locked="0"/>
    </xf>
    <xf numFmtId="176" fontId="75" fillId="0" borderId="54" xfId="209" applyNumberFormat="1" applyFont="1" applyBorder="1" applyAlignment="1" applyProtection="1">
      <alignment horizontal="center" wrapText="1"/>
      <protection locked="0"/>
    </xf>
    <xf numFmtId="0" fontId="72" fillId="0" borderId="55" xfId="39" applyFont="1" applyBorder="1" applyAlignment="1" applyProtection="1">
      <alignment horizontal="center" wrapText="1"/>
      <protection locked="0"/>
    </xf>
    <xf numFmtId="0" fontId="72" fillId="0" borderId="56" xfId="39" applyFont="1" applyBorder="1" applyAlignment="1" applyProtection="1">
      <alignment horizontal="center" wrapText="1"/>
      <protection locked="0"/>
    </xf>
    <xf numFmtId="0" fontId="81" fillId="0" borderId="51" xfId="209" applyFont="1" applyBorder="1" applyAlignment="1" applyProtection="1">
      <alignment wrapText="1"/>
      <protection locked="0"/>
    </xf>
    <xf numFmtId="0" fontId="73" fillId="0" borderId="51" xfId="209" applyBorder="1" applyProtection="1">
      <protection locked="0"/>
    </xf>
    <xf numFmtId="0" fontId="73" fillId="0" borderId="0" xfId="209" applyProtection="1">
      <protection locked="0"/>
    </xf>
    <xf numFmtId="0" fontId="81" fillId="0" borderId="57" xfId="209" applyFont="1" applyBorder="1" applyAlignment="1" applyProtection="1">
      <alignment wrapText="1"/>
      <protection locked="0"/>
    </xf>
    <xf numFmtId="0" fontId="81" fillId="0" borderId="58" xfId="209" applyFont="1" applyBorder="1" applyAlignment="1" applyProtection="1">
      <alignment wrapText="1"/>
      <protection locked="0"/>
    </xf>
    <xf numFmtId="0" fontId="73" fillId="0" borderId="60" xfId="209" applyBorder="1" applyProtection="1">
      <protection locked="0"/>
    </xf>
    <xf numFmtId="0" fontId="81" fillId="0" borderId="0" xfId="209" applyFont="1" applyAlignment="1" applyProtection="1">
      <alignment wrapText="1"/>
      <protection locked="0"/>
    </xf>
    <xf numFmtId="0" fontId="73" fillId="0" borderId="52" xfId="209" applyBorder="1" applyProtection="1">
      <protection locked="0"/>
    </xf>
    <xf numFmtId="0" fontId="86" fillId="0" borderId="0" xfId="0" applyFont="1"/>
    <xf numFmtId="0" fontId="87" fillId="0" borderId="0" xfId="0" applyFont="1" applyAlignment="1">
      <alignment horizontal="left" vertical="center"/>
    </xf>
    <xf numFmtId="0" fontId="89" fillId="0" borderId="0" xfId="0" applyFont="1" applyAlignment="1">
      <alignment horizontal="center"/>
    </xf>
    <xf numFmtId="0" fontId="88" fillId="0" borderId="0" xfId="0" applyFont="1" applyAlignment="1">
      <alignment horizontal="center"/>
    </xf>
    <xf numFmtId="0" fontId="90" fillId="0" borderId="0" xfId="0" applyFont="1"/>
    <xf numFmtId="0" fontId="90" fillId="0" borderId="9" xfId="0" applyFont="1" applyBorder="1" applyAlignment="1">
      <alignment vertical="top" wrapText="1"/>
    </xf>
    <xf numFmtId="0" fontId="90" fillId="0" borderId="9" xfId="201" applyFont="1" applyBorder="1" applyAlignment="1">
      <alignment horizontal="left" vertical="center" wrapText="1" indent="3"/>
    </xf>
    <xf numFmtId="0" fontId="90" fillId="0" borderId="9" xfId="201" applyFont="1" applyBorder="1" applyAlignment="1">
      <alignment vertical="center" wrapText="1"/>
    </xf>
    <xf numFmtId="0" fontId="93" fillId="0" borderId="9" xfId="0" applyFont="1" applyBorder="1" applyAlignment="1">
      <alignment vertical="center"/>
    </xf>
    <xf numFmtId="0" fontId="93" fillId="0" borderId="9" xfId="0" applyFont="1" applyBorder="1" applyAlignment="1">
      <alignment vertical="center" wrapText="1"/>
    </xf>
    <xf numFmtId="0" fontId="89" fillId="0" borderId="4" xfId="0" applyFont="1" applyBorder="1" applyAlignment="1">
      <alignment horizontal="center"/>
    </xf>
    <xf numFmtId="0" fontId="90" fillId="0" borderId="4" xfId="201" applyFont="1" applyBorder="1" applyAlignment="1">
      <alignment vertical="center" wrapText="1"/>
    </xf>
    <xf numFmtId="0" fontId="84" fillId="0" borderId="0" xfId="0" applyFont="1"/>
    <xf numFmtId="0" fontId="90" fillId="14" borderId="4" xfId="201" applyFont="1" applyFill="1" applyBorder="1" applyAlignment="1">
      <alignment vertical="center" wrapText="1"/>
    </xf>
    <xf numFmtId="2" fontId="97" fillId="0" borderId="4" xfId="0" applyNumberFormat="1" applyFont="1" applyBorder="1" applyAlignment="1">
      <alignment horizontal="left" vertical="top"/>
    </xf>
    <xf numFmtId="0" fontId="97" fillId="10" borderId="4" xfId="0" applyFont="1" applyFill="1" applyBorder="1" applyAlignment="1">
      <alignment horizontal="center" vertical="center" wrapText="1"/>
    </xf>
    <xf numFmtId="0" fontId="85" fillId="0" borderId="4" xfId="0" applyFont="1" applyBorder="1" applyAlignment="1">
      <alignment vertical="center" wrapText="1"/>
    </xf>
    <xf numFmtId="0" fontId="85" fillId="0" borderId="4" xfId="0" applyFont="1" applyBorder="1" applyAlignment="1">
      <alignment horizontal="left" vertical="center" wrapText="1"/>
    </xf>
    <xf numFmtId="0" fontId="66" fillId="0" borderId="4" xfId="0" applyFont="1" applyBorder="1" applyProtection="1">
      <protection locked="0"/>
    </xf>
    <xf numFmtId="0" fontId="29" fillId="0" borderId="4" xfId="0" applyFont="1" applyBorder="1" applyProtection="1">
      <protection locked="0"/>
    </xf>
    <xf numFmtId="0" fontId="85" fillId="0" borderId="4" xfId="0" applyFont="1" applyBorder="1" applyAlignment="1">
      <alignment horizontal="center" vertical="center" wrapText="1"/>
    </xf>
    <xf numFmtId="0" fontId="97" fillId="0" borderId="4" xfId="0" applyFont="1" applyBorder="1" applyAlignment="1">
      <alignment vertical="top" wrapText="1"/>
    </xf>
    <xf numFmtId="0" fontId="29" fillId="0" borderId="4" xfId="0" applyFont="1" applyBorder="1" applyAlignment="1" applyProtection="1">
      <alignment vertical="center"/>
      <protection locked="0"/>
    </xf>
    <xf numFmtId="0" fontId="97" fillId="0" borderId="4" xfId="0" applyFont="1" applyBorder="1" applyAlignment="1">
      <alignment horizontal="left" vertical="center" wrapText="1"/>
    </xf>
    <xf numFmtId="0" fontId="29" fillId="0" borderId="4" xfId="0" applyFont="1" applyBorder="1" applyAlignment="1" applyProtection="1">
      <alignment vertical="center" wrapText="1"/>
      <protection locked="0"/>
    </xf>
    <xf numFmtId="0" fontId="40" fillId="0" borderId="4" xfId="0" applyFont="1" applyBorder="1" applyAlignment="1" applyProtection="1">
      <alignment vertical="center" wrapText="1"/>
      <protection locked="0"/>
    </xf>
    <xf numFmtId="0" fontId="41" fillId="0" borderId="4" xfId="0" applyFont="1" applyBorder="1" applyAlignment="1" applyProtection="1">
      <alignment vertical="center" wrapText="1"/>
      <protection locked="0"/>
    </xf>
    <xf numFmtId="0" fontId="97" fillId="10" borderId="4" xfId="0" applyFont="1" applyFill="1" applyBorder="1" applyAlignment="1" applyProtection="1">
      <alignment vertical="top" wrapText="1"/>
      <protection locked="0"/>
    </xf>
    <xf numFmtId="0" fontId="97" fillId="10" borderId="4" xfId="0" applyFont="1" applyFill="1" applyBorder="1" applyAlignment="1" applyProtection="1">
      <alignment wrapText="1"/>
      <protection locked="0"/>
    </xf>
    <xf numFmtId="0" fontId="98" fillId="7" borderId="4" xfId="0" applyFont="1" applyFill="1" applyBorder="1" applyAlignment="1">
      <alignment horizontal="center" vertical="top" wrapText="1"/>
    </xf>
    <xf numFmtId="2" fontId="97" fillId="0" borderId="4" xfId="0" applyNumberFormat="1" applyFont="1" applyBorder="1" applyAlignment="1">
      <alignment horizontal="left" vertical="center"/>
    </xf>
    <xf numFmtId="0" fontId="97" fillId="0" borderId="4" xfId="0" applyFont="1" applyBorder="1" applyAlignment="1">
      <alignment vertical="center" wrapText="1"/>
    </xf>
    <xf numFmtId="0" fontId="85" fillId="0" borderId="4" xfId="0" applyFont="1" applyBorder="1" applyAlignment="1">
      <alignment vertical="center"/>
    </xf>
    <xf numFmtId="0" fontId="85" fillId="0" borderId="4" xfId="0" applyFont="1" applyBorder="1" applyAlignment="1">
      <alignment vertical="top" wrapText="1"/>
    </xf>
    <xf numFmtId="0" fontId="99" fillId="0" borderId="4" xfId="0" applyFont="1" applyBorder="1" applyAlignment="1">
      <alignment vertical="top" wrapText="1"/>
    </xf>
    <xf numFmtId="0" fontId="97" fillId="0" borderId="4" xfId="0" applyFont="1" applyBorder="1" applyAlignment="1" applyProtection="1">
      <alignment vertical="top" wrapText="1"/>
      <protection locked="0"/>
    </xf>
    <xf numFmtId="0" fontId="97" fillId="0" borderId="4" xfId="0" applyFont="1" applyBorder="1" applyAlignment="1" applyProtection="1">
      <alignment wrapText="1"/>
      <protection locked="0"/>
    </xf>
    <xf numFmtId="0" fontId="0" fillId="0" borderId="4" xfId="0" applyBorder="1" applyProtection="1">
      <protection locked="0"/>
    </xf>
    <xf numFmtId="0" fontId="31" fillId="7" borderId="4" xfId="0" applyFont="1" applyFill="1" applyBorder="1" applyAlignment="1" applyProtection="1">
      <alignment vertical="top"/>
      <protection locked="0"/>
    </xf>
    <xf numFmtId="0" fontId="1" fillId="0" borderId="0" xfId="0" applyFont="1"/>
    <xf numFmtId="0" fontId="1" fillId="0" borderId="0" xfId="0" applyFont="1" applyAlignment="1">
      <alignment horizontal="left"/>
    </xf>
    <xf numFmtId="0" fontId="1" fillId="0" borderId="0" xfId="0" applyFont="1" applyAlignment="1">
      <alignment horizontal="left" wrapText="1"/>
    </xf>
    <xf numFmtId="0" fontId="1" fillId="0" borderId="0" xfId="0" applyFont="1" applyAlignment="1">
      <alignment wrapText="1"/>
    </xf>
    <xf numFmtId="0" fontId="49" fillId="13" borderId="4" xfId="0" applyFont="1" applyFill="1" applyBorder="1" applyAlignment="1">
      <alignment horizontal="center" vertical="center" wrapText="1"/>
    </xf>
    <xf numFmtId="0" fontId="37" fillId="0" borderId="4" xfId="0" applyFont="1" applyBorder="1" applyAlignment="1">
      <alignment horizontal="left" vertical="center" wrapText="1"/>
    </xf>
    <xf numFmtId="0" fontId="56" fillId="0" borderId="4" xfId="0" applyFont="1" applyBorder="1" applyAlignment="1">
      <alignment horizontal="left" vertical="center" wrapText="1"/>
    </xf>
    <xf numFmtId="0" fontId="1" fillId="0" borderId="0" xfId="0" applyFont="1" applyAlignment="1">
      <alignment horizontal="left" vertical="top"/>
    </xf>
    <xf numFmtId="0" fontId="1" fillId="0" borderId="0" xfId="0" applyFont="1" applyAlignment="1">
      <alignment vertical="top"/>
    </xf>
    <xf numFmtId="0" fontId="1" fillId="0" borderId="0" xfId="0" applyFont="1" applyAlignment="1">
      <alignment horizontal="center"/>
    </xf>
    <xf numFmtId="0" fontId="86" fillId="0" borderId="4" xfId="0" applyFont="1" applyBorder="1"/>
    <xf numFmtId="0" fontId="86" fillId="0" borderId="4" xfId="0" applyFont="1" applyBorder="1" applyAlignment="1">
      <alignment horizontal="center"/>
    </xf>
    <xf numFmtId="43" fontId="86" fillId="0" borderId="4" xfId="208" applyFont="1" applyFill="1" applyBorder="1" applyAlignment="1">
      <alignment horizontal="center"/>
    </xf>
    <xf numFmtId="0" fontId="86" fillId="0" borderId="4" xfId="0" applyFont="1" applyBorder="1" applyAlignment="1">
      <alignment wrapText="1"/>
    </xf>
    <xf numFmtId="0" fontId="86" fillId="0" borderId="4" xfId="0" applyFont="1" applyBorder="1" applyAlignment="1">
      <alignment horizontal="center" vertical="center" wrapText="1"/>
    </xf>
    <xf numFmtId="0" fontId="86" fillId="0" borderId="4" xfId="0" applyFont="1" applyBorder="1" applyAlignment="1">
      <alignment horizontal="center" vertical="center"/>
    </xf>
    <xf numFmtId="8" fontId="86" fillId="0" borderId="4" xfId="0" applyNumberFormat="1" applyFont="1" applyBorder="1" applyAlignment="1">
      <alignment horizontal="center" vertical="center"/>
    </xf>
    <xf numFmtId="173" fontId="86" fillId="0" borderId="4" xfId="0" applyNumberFormat="1" applyFont="1" applyBorder="1" applyAlignment="1">
      <alignment horizontal="center" vertical="center"/>
    </xf>
    <xf numFmtId="0" fontId="57" fillId="0" borderId="4" xfId="0" applyFont="1" applyBorder="1" applyAlignment="1">
      <alignment horizontal="center" vertical="center"/>
    </xf>
    <xf numFmtId="0" fontId="57" fillId="0" borderId="4" xfId="0" applyFont="1" applyBorder="1" applyAlignment="1">
      <alignment horizontal="center" vertical="center" wrapText="1"/>
    </xf>
    <xf numFmtId="0" fontId="1" fillId="0" borderId="0" xfId="0" applyFont="1" applyAlignment="1">
      <alignment horizontal="center" vertical="center"/>
    </xf>
    <xf numFmtId="0" fontId="1" fillId="0" borderId="4" xfId="0" applyFont="1" applyBorder="1" applyAlignment="1">
      <alignment horizontal="center" vertical="center"/>
    </xf>
    <xf numFmtId="0" fontId="1" fillId="0" borderId="9" xfId="0" applyFont="1" applyBorder="1" applyAlignment="1">
      <alignment horizontal="center" vertical="center"/>
    </xf>
    <xf numFmtId="0" fontId="1" fillId="0" borderId="22" xfId="0" applyFont="1" applyBorder="1" applyAlignment="1">
      <alignment horizontal="center" vertical="center"/>
    </xf>
    <xf numFmtId="167" fontId="1" fillId="0" borderId="9" xfId="208" applyNumberFormat="1" applyFont="1" applyFill="1" applyBorder="1" applyAlignment="1">
      <alignment horizontal="center" vertical="center"/>
    </xf>
    <xf numFmtId="167" fontId="1" fillId="0" borderId="22" xfId="208" applyNumberFormat="1" applyFont="1" applyFill="1" applyBorder="1" applyAlignment="1">
      <alignment horizontal="center" vertical="center"/>
    </xf>
    <xf numFmtId="0" fontId="1" fillId="0" borderId="46" xfId="0" applyFont="1" applyBorder="1"/>
    <xf numFmtId="0" fontId="1" fillId="0" borderId="41" xfId="0" applyFont="1" applyBorder="1" applyAlignment="1">
      <alignment horizontal="center" vertical="center"/>
    </xf>
    <xf numFmtId="0" fontId="1" fillId="0" borderId="47" xfId="0" applyFont="1" applyBorder="1" applyAlignment="1">
      <alignment horizontal="center" vertical="center"/>
    </xf>
    <xf numFmtId="167" fontId="1" fillId="0" borderId="23" xfId="208" applyNumberFormat="1" applyFont="1" applyFill="1" applyBorder="1" applyAlignment="1">
      <alignment horizontal="center" vertical="center"/>
    </xf>
    <xf numFmtId="165" fontId="40" fillId="0" borderId="4" xfId="1" applyNumberFormat="1" applyFont="1" applyBorder="1" applyAlignment="1">
      <alignment horizontal="center"/>
    </xf>
    <xf numFmtId="0" fontId="64" fillId="0" borderId="4" xfId="0" applyFont="1" applyBorder="1" applyAlignment="1">
      <alignment horizontal="right" vertical="center" wrapText="1"/>
    </xf>
    <xf numFmtId="5" fontId="64" fillId="0" borderId="4" xfId="117" applyNumberFormat="1" applyFont="1" applyFill="1" applyBorder="1" applyAlignment="1" applyProtection="1">
      <alignment horizontal="center" vertical="center"/>
    </xf>
    <xf numFmtId="5" fontId="64" fillId="0" borderId="4" xfId="117" applyNumberFormat="1" applyFont="1" applyFill="1" applyBorder="1" applyAlignment="1" applyProtection="1">
      <alignment horizontal="center" vertical="center" wrapText="1"/>
    </xf>
    <xf numFmtId="7" fontId="64" fillId="0" borderId="4" xfId="117" applyNumberFormat="1" applyFont="1" applyFill="1" applyBorder="1" applyAlignment="1" applyProtection="1">
      <alignment horizontal="center" vertical="center"/>
    </xf>
    <xf numFmtId="0" fontId="66" fillId="0" borderId="4" xfId="1" applyFont="1" applyBorder="1" applyAlignment="1">
      <alignment horizontal="right" vertical="center"/>
    </xf>
    <xf numFmtId="37" fontId="66" fillId="0" borderId="4" xfId="198" applyNumberFormat="1" applyFont="1" applyFill="1" applyBorder="1" applyAlignment="1" applyProtection="1">
      <alignment horizontal="center" vertical="center"/>
    </xf>
    <xf numFmtId="37" fontId="66" fillId="0" borderId="4" xfId="198" applyNumberFormat="1" applyFont="1" applyFill="1" applyBorder="1" applyAlignment="1" applyProtection="1">
      <alignment horizontal="center" vertical="center"/>
      <protection locked="0"/>
    </xf>
    <xf numFmtId="0" fontId="66" fillId="0" borderId="4" xfId="198" applyNumberFormat="1" applyFont="1" applyFill="1" applyBorder="1" applyAlignment="1" applyProtection="1">
      <alignment horizontal="center" vertical="center"/>
    </xf>
    <xf numFmtId="0" fontId="1" fillId="0" borderId="0" xfId="0" applyFont="1" applyAlignment="1">
      <alignment horizontal="left" vertical="center" indent="2"/>
    </xf>
    <xf numFmtId="0" fontId="1" fillId="0" borderId="16" xfId="0" applyFont="1" applyBorder="1"/>
    <xf numFmtId="0" fontId="102" fillId="0" borderId="54" xfId="209" applyFont="1" applyBorder="1" applyAlignment="1" applyProtection="1">
      <alignment horizontal="center" vertical="top" readingOrder="1"/>
      <protection locked="0"/>
    </xf>
    <xf numFmtId="0" fontId="101" fillId="0" borderId="54" xfId="209" applyFont="1" applyBorder="1" applyAlignment="1" applyProtection="1">
      <alignment horizontal="right" vertical="top" readingOrder="1"/>
      <protection locked="0"/>
    </xf>
    <xf numFmtId="0" fontId="103" fillId="0" borderId="54" xfId="209" applyFont="1" applyBorder="1" applyAlignment="1" applyProtection="1">
      <alignment horizontal="left" vertical="top" readingOrder="1"/>
      <protection locked="0"/>
    </xf>
    <xf numFmtId="0" fontId="104" fillId="0" borderId="54" xfId="209" applyFont="1" applyBorder="1" applyAlignment="1" applyProtection="1">
      <alignment horizontal="left" vertical="top" readingOrder="1"/>
      <protection locked="0"/>
    </xf>
    <xf numFmtId="0" fontId="101" fillId="0" borderId="54" xfId="209" applyFont="1" applyBorder="1" applyAlignment="1" applyProtection="1">
      <alignment horizontal="right"/>
      <protection locked="0"/>
    </xf>
    <xf numFmtId="0" fontId="103" fillId="0" borderId="54" xfId="209" applyFont="1" applyBorder="1" applyProtection="1">
      <protection locked="0"/>
    </xf>
    <xf numFmtId="0" fontId="56" fillId="0" borderId="54" xfId="209" applyFont="1" applyBorder="1" applyProtection="1">
      <protection locked="0"/>
    </xf>
    <xf numFmtId="0" fontId="56" fillId="0" borderId="54" xfId="209" applyFont="1" applyBorder="1" applyAlignment="1" applyProtection="1">
      <alignment horizontal="right"/>
      <protection locked="0"/>
    </xf>
    <xf numFmtId="0" fontId="56" fillId="2" borderId="54" xfId="209" applyFont="1" applyFill="1" applyBorder="1" applyProtection="1">
      <protection locked="0"/>
    </xf>
    <xf numFmtId="0" fontId="56" fillId="2" borderId="54" xfId="209" applyFont="1" applyFill="1" applyBorder="1" applyAlignment="1" applyProtection="1">
      <alignment horizontal="right"/>
      <protection locked="0"/>
    </xf>
    <xf numFmtId="0" fontId="103" fillId="2" borderId="54" xfId="209" applyFont="1" applyFill="1" applyBorder="1" applyProtection="1">
      <protection locked="0"/>
    </xf>
    <xf numFmtId="0" fontId="75" fillId="2" borderId="0" xfId="209" applyFont="1" applyFill="1" applyProtection="1">
      <protection locked="0"/>
    </xf>
    <xf numFmtId="0" fontId="73" fillId="2" borderId="0" xfId="209" applyFill="1" applyProtection="1">
      <protection locked="0"/>
    </xf>
    <xf numFmtId="3" fontId="56" fillId="0" borderId="54" xfId="0" applyNumberFormat="1" applyFont="1" applyBorder="1" applyProtection="1">
      <protection locked="0"/>
    </xf>
    <xf numFmtId="0" fontId="56" fillId="0" borderId="54" xfId="0" applyFont="1" applyBorder="1" applyProtection="1">
      <protection locked="0"/>
    </xf>
    <xf numFmtId="3" fontId="56" fillId="0" borderId="54" xfId="0" applyNumberFormat="1" applyFont="1" applyBorder="1" applyAlignment="1" applyProtection="1">
      <alignment horizontal="right"/>
      <protection locked="0"/>
    </xf>
    <xf numFmtId="4" fontId="56" fillId="0" borderId="54" xfId="0" applyNumberFormat="1" applyFont="1" applyBorder="1" applyProtection="1">
      <protection locked="0"/>
    </xf>
    <xf numFmtId="4" fontId="56" fillId="0" borderId="54" xfId="0" applyNumberFormat="1" applyFont="1" applyBorder="1" applyAlignment="1" applyProtection="1">
      <alignment horizontal="right"/>
      <protection locked="0"/>
    </xf>
    <xf numFmtId="0" fontId="56" fillId="0" borderId="54" xfId="209" applyFont="1" applyBorder="1" applyAlignment="1" applyProtection="1">
      <alignment horizontal="right" vertical="center"/>
      <protection locked="0"/>
    </xf>
    <xf numFmtId="0" fontId="75" fillId="0" borderId="0" xfId="209" applyFont="1" applyAlignment="1" applyProtection="1">
      <alignment vertical="center"/>
      <protection locked="0"/>
    </xf>
    <xf numFmtId="0" fontId="73" fillId="0" borderId="0" xfId="209" applyAlignment="1" applyProtection="1">
      <alignment vertical="center"/>
      <protection locked="0"/>
    </xf>
    <xf numFmtId="9" fontId="56" fillId="0" borderId="54" xfId="209" applyNumberFormat="1" applyFont="1" applyBorder="1" applyAlignment="1" applyProtection="1">
      <alignment horizontal="right" vertical="center" wrapText="1"/>
      <protection locked="0"/>
    </xf>
    <xf numFmtId="3" fontId="56" fillId="0" borderId="54" xfId="0" applyNumberFormat="1" applyFont="1" applyBorder="1" applyAlignment="1" applyProtection="1">
      <alignment horizontal="right" vertical="center"/>
      <protection locked="0"/>
    </xf>
    <xf numFmtId="3" fontId="103" fillId="0" borderId="54" xfId="0" applyNumberFormat="1" applyFont="1" applyBorder="1" applyAlignment="1" applyProtection="1">
      <alignment vertical="center"/>
      <protection locked="0"/>
    </xf>
    <xf numFmtId="0" fontId="56" fillId="0" borderId="53" xfId="0" applyFont="1" applyBorder="1" applyAlignment="1" applyProtection="1">
      <alignment vertical="center"/>
      <protection locked="0"/>
    </xf>
    <xf numFmtId="8" fontId="56" fillId="0" borderId="53" xfId="0" applyNumberFormat="1" applyFont="1" applyBorder="1" applyAlignment="1" applyProtection="1">
      <alignment horizontal="right" vertical="center"/>
      <protection locked="0"/>
    </xf>
    <xf numFmtId="3" fontId="56" fillId="0" borderId="53" xfId="209" applyNumberFormat="1" applyFont="1" applyBorder="1" applyAlignment="1" applyProtection="1">
      <alignment horizontal="right" vertical="center"/>
      <protection locked="0"/>
    </xf>
    <xf numFmtId="9" fontId="56" fillId="0" borderId="53" xfId="207" applyFont="1" applyBorder="1" applyAlignment="1" applyProtection="1">
      <alignment horizontal="right" vertical="center"/>
      <protection locked="0"/>
    </xf>
    <xf numFmtId="0" fontId="49" fillId="0" borderId="53" xfId="209" applyFont="1" applyBorder="1" applyProtection="1">
      <protection locked="0"/>
    </xf>
    <xf numFmtId="0" fontId="56" fillId="0" borderId="53" xfId="209" applyFont="1" applyBorder="1" applyProtection="1">
      <protection locked="0"/>
    </xf>
    <xf numFmtId="0" fontId="49" fillId="0" borderId="53" xfId="209" applyFont="1" applyBorder="1" applyAlignment="1" applyProtection="1">
      <alignment horizontal="left"/>
      <protection locked="0"/>
    </xf>
    <xf numFmtId="3" fontId="56" fillId="0" borderId="53" xfId="209" applyNumberFormat="1" applyFont="1" applyBorder="1" applyAlignment="1" applyProtection="1">
      <alignment horizontal="left" vertical="center"/>
      <protection locked="0"/>
    </xf>
    <xf numFmtId="3" fontId="56" fillId="0" borderId="53" xfId="209" applyNumberFormat="1" applyFont="1" applyBorder="1" applyProtection="1">
      <protection locked="0"/>
    </xf>
    <xf numFmtId="164" fontId="56" fillId="0" borderId="53" xfId="209" applyNumberFormat="1" applyFont="1" applyBorder="1" applyAlignment="1" applyProtection="1">
      <alignment horizontal="left" vertical="center"/>
      <protection locked="0"/>
    </xf>
    <xf numFmtId="164" fontId="56" fillId="0" borderId="53" xfId="209" applyNumberFormat="1" applyFont="1" applyBorder="1" applyAlignment="1" applyProtection="1">
      <alignment vertical="center"/>
      <protection locked="0"/>
    </xf>
    <xf numFmtId="0" fontId="56" fillId="0" borderId="53" xfId="209" applyFont="1" applyBorder="1" applyAlignment="1" applyProtection="1">
      <alignment wrapText="1"/>
      <protection locked="0"/>
    </xf>
    <xf numFmtId="0" fontId="49" fillId="0" borderId="53" xfId="209" applyFont="1" applyBorder="1" applyAlignment="1" applyProtection="1">
      <alignment wrapText="1"/>
      <protection locked="0"/>
    </xf>
    <xf numFmtId="3" fontId="56" fillId="0" borderId="67" xfId="209" applyNumberFormat="1" applyFont="1" applyBorder="1" applyAlignment="1" applyProtection="1">
      <alignment horizontal="left" vertical="center"/>
      <protection locked="0"/>
    </xf>
    <xf numFmtId="0" fontId="56" fillId="0" borderId="53" xfId="209" applyFont="1" applyBorder="1" applyAlignment="1" applyProtection="1">
      <alignment horizontal="center" vertical="center"/>
      <protection locked="0"/>
    </xf>
    <xf numFmtId="0" fontId="56" fillId="0" borderId="53" xfId="209" applyFont="1" applyBorder="1" applyAlignment="1" applyProtection="1">
      <alignment horizontal="left" vertical="center"/>
      <protection locked="0"/>
    </xf>
    <xf numFmtId="0" fontId="56" fillId="0" borderId="53" xfId="209" applyFont="1" applyBorder="1" applyAlignment="1" applyProtection="1">
      <alignment horizontal="center"/>
      <protection locked="0"/>
    </xf>
    <xf numFmtId="0" fontId="56" fillId="0" borderId="54" xfId="209" applyFont="1" applyBorder="1" applyAlignment="1" applyProtection="1">
      <alignment horizontal="left"/>
      <protection locked="0"/>
    </xf>
    <xf numFmtId="9" fontId="56" fillId="0" borderId="54" xfId="209" applyNumberFormat="1" applyFont="1" applyBorder="1" applyAlignment="1" applyProtection="1">
      <alignment horizontal="left"/>
      <protection locked="0"/>
    </xf>
    <xf numFmtId="164" fontId="56" fillId="0" borderId="54" xfId="209" applyNumberFormat="1" applyFont="1" applyBorder="1" applyAlignment="1" applyProtection="1">
      <alignment horizontal="left" vertical="center"/>
      <protection locked="0"/>
    </xf>
    <xf numFmtId="0" fontId="56" fillId="0" borderId="54" xfId="209" applyFont="1" applyBorder="1" applyAlignment="1" applyProtection="1">
      <alignment horizontal="left" vertical="center"/>
      <protection locked="0"/>
    </xf>
    <xf numFmtId="3" fontId="56" fillId="0" borderId="54" xfId="209" applyNumberFormat="1" applyFont="1" applyBorder="1" applyAlignment="1" applyProtection="1">
      <alignment horizontal="left" vertical="center"/>
      <protection locked="0"/>
    </xf>
    <xf numFmtId="0" fontId="75" fillId="0" borderId="0" xfId="209" applyFont="1" applyAlignment="1">
      <alignment wrapText="1"/>
    </xf>
    <xf numFmtId="0" fontId="53" fillId="23" borderId="4" xfId="0" applyFont="1" applyFill="1" applyBorder="1" applyAlignment="1">
      <alignment horizontal="center" vertical="center" wrapText="1"/>
    </xf>
    <xf numFmtId="0" fontId="111" fillId="0" borderId="0" xfId="0" applyFont="1"/>
    <xf numFmtId="0" fontId="112" fillId="0" borderId="0" xfId="0" applyFont="1" applyAlignment="1">
      <alignment vertical="top" wrapText="1"/>
    </xf>
    <xf numFmtId="0" fontId="53" fillId="23" borderId="4" xfId="0" applyFont="1" applyFill="1" applyBorder="1" applyAlignment="1">
      <alignment horizontal="left" vertical="top" wrapText="1"/>
    </xf>
    <xf numFmtId="0" fontId="110" fillId="23" borderId="2" xfId="0" applyFont="1" applyFill="1" applyBorder="1"/>
    <xf numFmtId="0" fontId="53" fillId="23" borderId="4" xfId="0" applyFont="1" applyFill="1" applyBorder="1" applyAlignment="1">
      <alignment vertical="top" wrapText="1"/>
    </xf>
    <xf numFmtId="0" fontId="52" fillId="23"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111" fillId="0" borderId="0" xfId="0" applyFont="1" applyAlignment="1">
      <alignment vertical="center"/>
    </xf>
    <xf numFmtId="0" fontId="54" fillId="25" borderId="0" xfId="0" applyFont="1" applyFill="1" applyAlignment="1">
      <alignment wrapText="1"/>
    </xf>
    <xf numFmtId="2" fontId="53" fillId="23" borderId="2" xfId="0" applyNumberFormat="1" applyFont="1" applyFill="1" applyBorder="1" applyAlignment="1">
      <alignment horizontal="left" vertical="center" wrapText="1"/>
    </xf>
    <xf numFmtId="0" fontId="105" fillId="0" borderId="0" xfId="0" applyFont="1"/>
    <xf numFmtId="0" fontId="53" fillId="23" borderId="4" xfId="20" applyFont="1" applyFill="1" applyBorder="1" applyAlignment="1">
      <alignment vertical="top" wrapText="1"/>
    </xf>
    <xf numFmtId="0" fontId="53" fillId="23" borderId="4" xfId="0" applyFont="1" applyFill="1" applyBorder="1" applyAlignment="1">
      <alignment horizontal="center"/>
    </xf>
    <xf numFmtId="0" fontId="5" fillId="26" borderId="54" xfId="209" applyFont="1" applyFill="1" applyBorder="1" applyProtection="1">
      <protection locked="0"/>
    </xf>
    <xf numFmtId="0" fontId="116" fillId="26" borderId="53" xfId="209" applyFont="1" applyFill="1" applyBorder="1" applyProtection="1">
      <protection locked="0"/>
    </xf>
    <xf numFmtId="0" fontId="54" fillId="27" borderId="54" xfId="209" applyFont="1" applyFill="1" applyBorder="1" applyProtection="1">
      <protection locked="0"/>
    </xf>
    <xf numFmtId="0" fontId="37" fillId="26" borderId="54" xfId="209" applyFont="1" applyFill="1" applyBorder="1" applyAlignment="1" applyProtection="1">
      <alignment horizontal="center"/>
      <protection locked="0"/>
    </xf>
    <xf numFmtId="0" fontId="37" fillId="28" borderId="54" xfId="209" applyFont="1" applyFill="1" applyBorder="1" applyProtection="1">
      <protection locked="0"/>
    </xf>
    <xf numFmtId="0" fontId="56" fillId="29" borderId="54" xfId="0" applyFont="1" applyFill="1" applyBorder="1" applyProtection="1">
      <protection locked="0"/>
    </xf>
    <xf numFmtId="0" fontId="56" fillId="29" borderId="54" xfId="209" applyFont="1" applyFill="1" applyBorder="1" applyProtection="1">
      <protection locked="0"/>
    </xf>
    <xf numFmtId="0" fontId="117" fillId="0" borderId="0" xfId="0" applyFont="1"/>
    <xf numFmtId="0" fontId="118" fillId="23" borderId="9" xfId="0" applyFont="1" applyFill="1" applyBorder="1" applyAlignment="1">
      <alignment horizontal="center"/>
    </xf>
    <xf numFmtId="0" fontId="118" fillId="23" borderId="4" xfId="0" applyFont="1" applyFill="1" applyBorder="1" applyAlignment="1">
      <alignment horizontal="center"/>
    </xf>
    <xf numFmtId="0" fontId="118" fillId="23" borderId="4" xfId="0" applyFont="1" applyFill="1" applyBorder="1"/>
    <xf numFmtId="0" fontId="91" fillId="23" borderId="4" xfId="0" applyFont="1" applyFill="1" applyBorder="1" applyAlignment="1">
      <alignment horizontal="center" vertical="center" wrapText="1"/>
    </xf>
    <xf numFmtId="0" fontId="118" fillId="23" borderId="4" xfId="0" applyFont="1" applyFill="1" applyBorder="1" applyAlignment="1">
      <alignment horizontal="center" vertical="center" wrapText="1"/>
    </xf>
    <xf numFmtId="0" fontId="120" fillId="0" borderId="0" xfId="0" applyFont="1"/>
    <xf numFmtId="0" fontId="48" fillId="0" borderId="0" xfId="0" applyFont="1" applyAlignment="1">
      <alignment horizontal="left" vertical="center"/>
    </xf>
    <xf numFmtId="0" fontId="36" fillId="2" borderId="9" xfId="0" applyFont="1" applyFill="1" applyBorder="1" applyAlignment="1">
      <alignment horizontal="left" vertical="center"/>
    </xf>
    <xf numFmtId="0" fontId="53" fillId="23" borderId="12" xfId="0" applyFont="1" applyFill="1" applyBorder="1" applyAlignment="1">
      <alignment horizontal="center" vertical="center"/>
    </xf>
    <xf numFmtId="0" fontId="53" fillId="23" borderId="4" xfId="0" applyFont="1" applyFill="1" applyBorder="1" applyAlignment="1">
      <alignment horizontal="center" vertical="center"/>
    </xf>
    <xf numFmtId="0" fontId="53" fillId="23" borderId="0" xfId="0" applyFont="1" applyFill="1" applyAlignment="1">
      <alignment horizontal="left" vertical="top"/>
    </xf>
    <xf numFmtId="0" fontId="53" fillId="23" borderId="4" xfId="0" applyFont="1" applyFill="1" applyBorder="1" applyAlignment="1">
      <alignment horizontal="left" vertical="top"/>
    </xf>
    <xf numFmtId="0" fontId="53" fillId="23" borderId="14" xfId="0" applyFont="1" applyFill="1" applyBorder="1" applyAlignment="1">
      <alignment horizontal="left" vertical="top"/>
    </xf>
    <xf numFmtId="0" fontId="53" fillId="23" borderId="9" xfId="0" applyFont="1" applyFill="1" applyBorder="1" applyAlignment="1">
      <alignment horizontal="left" vertical="top"/>
    </xf>
    <xf numFmtId="0" fontId="1" fillId="0" borderId="9" xfId="0" applyFont="1" applyBorder="1" applyAlignment="1">
      <alignment vertical="top" wrapText="1"/>
    </xf>
    <xf numFmtId="0" fontId="1" fillId="0" borderId="9" xfId="201" applyFont="1" applyBorder="1" applyAlignment="1">
      <alignment vertical="center" wrapText="1"/>
    </xf>
    <xf numFmtId="0" fontId="1" fillId="0" borderId="9" xfId="201" applyFont="1" applyBorder="1" applyAlignment="1">
      <alignment horizontal="left" vertical="center" wrapText="1" indent="3"/>
    </xf>
    <xf numFmtId="167" fontId="0" fillId="0" borderId="4" xfId="208" applyNumberFormat="1" applyFont="1" applyFill="1" applyBorder="1" applyAlignment="1">
      <alignment horizontal="center"/>
    </xf>
    <xf numFmtId="167" fontId="0" fillId="0" borderId="4" xfId="0" applyNumberFormat="1" applyBorder="1"/>
    <xf numFmtId="43" fontId="0" fillId="0" borderId="4" xfId="208" applyFont="1" applyFill="1" applyBorder="1" applyAlignment="1">
      <alignment horizontal="center"/>
    </xf>
    <xf numFmtId="0" fontId="56" fillId="0" borderId="9" xfId="0" applyFont="1" applyBorder="1" applyAlignment="1">
      <alignment vertical="center"/>
    </xf>
    <xf numFmtId="0" fontId="1" fillId="0" borderId="4" xfId="201" applyFont="1" applyBorder="1" applyAlignment="1">
      <alignment vertical="center" wrapText="1"/>
    </xf>
    <xf numFmtId="0" fontId="0" fillId="2" borderId="4" xfId="0" applyFill="1" applyBorder="1"/>
    <xf numFmtId="0" fontId="0" fillId="2" borderId="4" xfId="0" applyFill="1" applyBorder="1" applyAlignment="1">
      <alignment wrapText="1"/>
    </xf>
    <xf numFmtId="44" fontId="0" fillId="0" borderId="4" xfId="95" applyFont="1" applyFill="1" applyBorder="1"/>
    <xf numFmtId="0" fontId="53" fillId="23" borderId="4" xfId="0" applyFont="1" applyFill="1" applyBorder="1" applyAlignment="1">
      <alignment horizontal="left" vertical="center"/>
    </xf>
    <xf numFmtId="0" fontId="35" fillId="0" borderId="9" xfId="0" applyFont="1" applyBorder="1" applyAlignment="1">
      <alignment horizontal="center"/>
    </xf>
    <xf numFmtId="173" fontId="0" fillId="0" borderId="4" xfId="0" applyNumberFormat="1" applyBorder="1"/>
    <xf numFmtId="9" fontId="0" fillId="0" borderId="4" xfId="207" applyFont="1" applyFill="1" applyBorder="1"/>
    <xf numFmtId="9" fontId="0" fillId="2" borderId="4" xfId="207" applyFont="1" applyFill="1" applyBorder="1"/>
    <xf numFmtId="0" fontId="0" fillId="0" borderId="4" xfId="0" applyBorder="1" applyAlignment="1">
      <alignment horizontal="center" vertical="center"/>
    </xf>
    <xf numFmtId="0" fontId="118" fillId="23" borderId="4" xfId="0" applyFont="1" applyFill="1" applyBorder="1" applyAlignment="1">
      <alignment horizontal="left"/>
    </xf>
    <xf numFmtId="0" fontId="121" fillId="23" borderId="4" xfId="0" applyFont="1" applyFill="1" applyBorder="1"/>
    <xf numFmtId="0" fontId="53" fillId="23" borderId="17" xfId="0" applyFont="1" applyFill="1" applyBorder="1" applyAlignment="1">
      <alignment horizontal="center" vertical="center" wrapText="1"/>
    </xf>
    <xf numFmtId="0" fontId="53" fillId="23" borderId="18" xfId="0" applyFont="1" applyFill="1" applyBorder="1" applyAlignment="1">
      <alignment horizontal="center" vertical="center" wrapText="1"/>
    </xf>
    <xf numFmtId="0" fontId="37" fillId="24" borderId="6" xfId="0" applyFont="1" applyFill="1" applyBorder="1" applyAlignment="1">
      <alignment vertical="center" wrapText="1"/>
    </xf>
    <xf numFmtId="0" fontId="53" fillId="23" borderId="44" xfId="0" applyFont="1" applyFill="1" applyBorder="1" applyAlignment="1">
      <alignment wrapText="1"/>
    </xf>
    <xf numFmtId="0" fontId="115" fillId="23" borderId="6" xfId="0" applyFont="1" applyFill="1" applyBorder="1" applyAlignment="1">
      <alignment horizontal="center" vertical="center" wrapText="1"/>
    </xf>
    <xf numFmtId="0" fontId="115" fillId="23" borderId="14" xfId="0" applyFont="1" applyFill="1" applyBorder="1" applyAlignment="1">
      <alignment horizontal="center" vertical="center" wrapText="1"/>
    </xf>
    <xf numFmtId="0" fontId="115" fillId="23" borderId="21" xfId="0" applyFont="1" applyFill="1" applyBorder="1" applyAlignment="1">
      <alignment horizontal="center" vertical="center" wrapText="1"/>
    </xf>
    <xf numFmtId="0" fontId="58" fillId="0" borderId="0" xfId="197" applyFont="1" applyAlignment="1" applyProtection="1">
      <alignment horizontal="center" vertical="center"/>
      <protection locked="0"/>
    </xf>
    <xf numFmtId="0" fontId="53" fillId="23" borderId="17" xfId="197" applyFont="1" applyFill="1" applyBorder="1" applyAlignment="1">
      <alignment horizontal="left" vertical="center" wrapText="1"/>
    </xf>
    <xf numFmtId="0" fontId="53" fillId="23" borderId="19" xfId="197" applyFont="1" applyFill="1" applyBorder="1" applyAlignment="1">
      <alignment horizontal="center" vertical="center" wrapText="1"/>
    </xf>
    <xf numFmtId="0" fontId="53" fillId="23" borderId="17" xfId="0" applyFont="1" applyFill="1" applyBorder="1" applyAlignment="1">
      <alignment horizontal="right" vertical="center" wrapText="1"/>
    </xf>
    <xf numFmtId="5" fontId="53" fillId="23" borderId="19" xfId="117" applyNumberFormat="1" applyFont="1" applyFill="1" applyBorder="1" applyAlignment="1" applyProtection="1">
      <alignment horizontal="center" vertical="center"/>
    </xf>
    <xf numFmtId="0" fontId="122" fillId="0" borderId="19" xfId="0" applyFont="1" applyBorder="1"/>
    <xf numFmtId="0" fontId="58" fillId="0" borderId="20" xfId="0" applyFont="1" applyBorder="1"/>
    <xf numFmtId="174" fontId="53" fillId="23" borderId="19" xfId="117" applyNumberFormat="1" applyFont="1" applyFill="1" applyBorder="1" applyAlignment="1" applyProtection="1">
      <alignment horizontal="center" vertical="center"/>
    </xf>
    <xf numFmtId="2" fontId="79" fillId="31" borderId="54" xfId="209" applyNumberFormat="1" applyFont="1" applyFill="1" applyBorder="1" applyAlignment="1" applyProtection="1">
      <alignment horizontal="center" wrapText="1"/>
      <protection hidden="1"/>
    </xf>
    <xf numFmtId="4" fontId="79" fillId="31" borderId="54" xfId="209" applyNumberFormat="1" applyFont="1" applyFill="1" applyBorder="1" applyAlignment="1" applyProtection="1">
      <alignment horizontal="center" wrapText="1"/>
      <protection hidden="1"/>
    </xf>
    <xf numFmtId="44" fontId="79" fillId="31" borderId="54" xfId="95" applyFont="1" applyFill="1" applyBorder="1" applyAlignment="1" applyProtection="1">
      <alignment horizontal="center" wrapText="1"/>
      <protection hidden="1"/>
    </xf>
    <xf numFmtId="0" fontId="124" fillId="0" borderId="0" xfId="209" applyFont="1" applyProtection="1">
      <protection locked="0"/>
    </xf>
    <xf numFmtId="0" fontId="72" fillId="24" borderId="9" xfId="39" applyFont="1" applyFill="1" applyBorder="1" applyAlignment="1" applyProtection="1">
      <alignment horizontal="center" wrapText="1"/>
      <protection locked="0"/>
    </xf>
    <xf numFmtId="0" fontId="72" fillId="24" borderId="10" xfId="39" applyFont="1" applyFill="1" applyBorder="1" applyAlignment="1" applyProtection="1">
      <alignment horizontal="center" wrapText="1"/>
      <protection locked="0"/>
    </xf>
    <xf numFmtId="0" fontId="125" fillId="0" borderId="52" xfId="209" applyFont="1" applyBorder="1" applyProtection="1">
      <protection locked="0"/>
    </xf>
    <xf numFmtId="0" fontId="76" fillId="33" borderId="49" xfId="209" applyFont="1" applyFill="1" applyBorder="1"/>
    <xf numFmtId="0" fontId="77" fillId="24" borderId="0" xfId="209" applyFont="1" applyFill="1"/>
    <xf numFmtId="0" fontId="75" fillId="24" borderId="0" xfId="209" applyFont="1" applyFill="1"/>
    <xf numFmtId="175" fontId="79" fillId="31" borderId="54" xfId="209" applyNumberFormat="1" applyFont="1" applyFill="1" applyBorder="1" applyAlignment="1" applyProtection="1">
      <alignment horizontal="center" wrapText="1"/>
      <protection hidden="1"/>
    </xf>
    <xf numFmtId="0" fontId="38" fillId="2" borderId="15" xfId="39" applyFont="1" applyFill="1" applyBorder="1" applyAlignment="1" applyProtection="1">
      <alignment horizontal="center" wrapText="1"/>
      <protection locked="0"/>
    </xf>
    <xf numFmtId="0" fontId="38" fillId="2" borderId="0" xfId="39" applyFont="1" applyFill="1" applyAlignment="1" applyProtection="1">
      <alignment horizontal="center" wrapText="1"/>
      <protection locked="0"/>
    </xf>
    <xf numFmtId="0" fontId="38" fillId="2" borderId="0" xfId="39" applyFont="1" applyFill="1" applyAlignment="1" applyProtection="1">
      <alignment horizontal="center"/>
      <protection locked="0"/>
    </xf>
    <xf numFmtId="0" fontId="46" fillId="16" borderId="0" xfId="209" applyFont="1" applyFill="1"/>
    <xf numFmtId="0" fontId="46" fillId="0" borderId="0" xfId="209" applyFont="1"/>
    <xf numFmtId="0" fontId="128" fillId="33" borderId="49" xfId="209" applyFont="1" applyFill="1" applyBorder="1"/>
    <xf numFmtId="0" fontId="58" fillId="0" borderId="0" xfId="209" applyFont="1" applyProtection="1">
      <protection locked="0"/>
    </xf>
    <xf numFmtId="0" fontId="46" fillId="0" borderId="0" xfId="209" applyFont="1" applyProtection="1">
      <protection locked="0"/>
    </xf>
    <xf numFmtId="0" fontId="70" fillId="24" borderId="0" xfId="209" applyFont="1" applyFill="1"/>
    <xf numFmtId="0" fontId="46" fillId="24" borderId="0" xfId="209" applyFont="1" applyFill="1"/>
    <xf numFmtId="0" fontId="100" fillId="0" borderId="65" xfId="209" applyFont="1" applyBorder="1" applyAlignment="1" applyProtection="1">
      <alignment horizontal="center" wrapText="1"/>
      <protection locked="0"/>
    </xf>
    <xf numFmtId="0" fontId="100" fillId="0" borderId="54" xfId="209" applyFont="1" applyBorder="1" applyAlignment="1" applyProtection="1">
      <alignment horizontal="center" wrapText="1"/>
      <protection locked="0"/>
    </xf>
    <xf numFmtId="0" fontId="100" fillId="0" borderId="53" xfId="209" applyFont="1" applyBorder="1" applyAlignment="1" applyProtection="1">
      <alignment horizontal="center" wrapText="1"/>
      <protection locked="0"/>
    </xf>
    <xf numFmtId="0" fontId="100" fillId="16" borderId="53" xfId="209" applyFont="1" applyFill="1" applyBorder="1" applyAlignment="1" applyProtection="1">
      <alignment horizontal="center" wrapText="1"/>
      <protection locked="0"/>
    </xf>
    <xf numFmtId="0" fontId="100" fillId="0" borderId="54" xfId="209" applyFont="1" applyBorder="1" applyAlignment="1">
      <alignment horizontal="center" wrapText="1"/>
    </xf>
    <xf numFmtId="0" fontId="100" fillId="0" borderId="53" xfId="209" applyFont="1" applyBorder="1" applyAlignment="1">
      <alignment horizontal="center" wrapText="1"/>
    </xf>
    <xf numFmtId="0" fontId="100" fillId="16" borderId="53" xfId="209" applyFont="1" applyFill="1" applyBorder="1" applyAlignment="1">
      <alignment horizontal="center" wrapText="1"/>
    </xf>
    <xf numFmtId="0" fontId="100" fillId="0" borderId="4" xfId="209" applyFont="1" applyBorder="1" applyProtection="1">
      <protection locked="0"/>
    </xf>
    <xf numFmtId="0" fontId="46" fillId="17" borderId="53" xfId="209" applyFont="1" applyFill="1" applyBorder="1" applyAlignment="1" applyProtection="1">
      <alignment horizontal="center" wrapText="1"/>
      <protection locked="0"/>
    </xf>
    <xf numFmtId="0" fontId="46" fillId="17" borderId="54" xfId="209" applyFont="1" applyFill="1" applyBorder="1" applyAlignment="1" applyProtection="1">
      <alignment horizontal="center" wrapText="1"/>
      <protection locked="0"/>
    </xf>
    <xf numFmtId="2" fontId="100" fillId="17" borderId="54" xfId="209" applyNumberFormat="1" applyFont="1" applyFill="1" applyBorder="1" applyAlignment="1" applyProtection="1">
      <alignment horizontal="center" wrapText="1"/>
      <protection locked="0"/>
    </xf>
    <xf numFmtId="44" fontId="46" fillId="17" borderId="54" xfId="95" applyFont="1" applyFill="1" applyBorder="1" applyAlignment="1" applyProtection="1">
      <alignment horizontal="center" wrapText="1"/>
      <protection locked="0"/>
    </xf>
    <xf numFmtId="0" fontId="46" fillId="17" borderId="54" xfId="209" applyFont="1" applyFill="1" applyBorder="1" applyProtection="1">
      <protection locked="0"/>
    </xf>
    <xf numFmtId="0" fontId="100" fillId="0" borderId="0" xfId="209" applyFont="1" applyAlignment="1">
      <alignment horizontal="center"/>
    </xf>
    <xf numFmtId="0" fontId="46" fillId="22" borderId="54" xfId="209" applyFont="1" applyFill="1" applyBorder="1" applyAlignment="1" applyProtection="1">
      <alignment horizontal="center" wrapText="1"/>
      <protection hidden="1"/>
    </xf>
    <xf numFmtId="2" fontId="100" fillId="17" borderId="54" xfId="209" applyNumberFormat="1" applyFont="1" applyFill="1" applyBorder="1" applyAlignment="1" applyProtection="1">
      <alignment horizontal="center" wrapText="1"/>
      <protection hidden="1"/>
    </xf>
    <xf numFmtId="175" fontId="46" fillId="17" borderId="54" xfId="209" applyNumberFormat="1" applyFont="1" applyFill="1" applyBorder="1" applyAlignment="1">
      <alignment horizontal="center" wrapText="1"/>
    </xf>
    <xf numFmtId="0" fontId="46" fillId="17" borderId="54" xfId="209" applyFont="1" applyFill="1" applyBorder="1" applyAlignment="1">
      <alignment horizontal="center" wrapText="1"/>
    </xf>
    <xf numFmtId="0" fontId="46" fillId="17" borderId="54" xfId="209" applyFont="1" applyFill="1" applyBorder="1"/>
    <xf numFmtId="0" fontId="45" fillId="0" borderId="4" xfId="39" applyFont="1" applyBorder="1" applyAlignment="1">
      <alignment horizontal="left" wrapText="1"/>
    </xf>
    <xf numFmtId="0" fontId="46" fillId="0" borderId="53" xfId="209" applyFont="1" applyBorder="1" applyAlignment="1" applyProtection="1">
      <alignment horizontal="center" wrapText="1"/>
      <protection locked="0"/>
    </xf>
    <xf numFmtId="0" fontId="46" fillId="0" borderId="54" xfId="209" applyFont="1" applyBorder="1" applyAlignment="1" applyProtection="1">
      <alignment horizontal="center" wrapText="1"/>
      <protection locked="0"/>
    </xf>
    <xf numFmtId="2" fontId="100" fillId="31" borderId="54" xfId="209" applyNumberFormat="1" applyFont="1" applyFill="1" applyBorder="1" applyAlignment="1" applyProtection="1">
      <alignment horizontal="center" wrapText="1"/>
      <protection hidden="1"/>
    </xf>
    <xf numFmtId="44" fontId="46" fillId="0" borderId="54" xfId="95" applyFont="1" applyBorder="1" applyAlignment="1" applyProtection="1">
      <alignment horizontal="center" wrapText="1"/>
      <protection locked="0"/>
    </xf>
    <xf numFmtId="0" fontId="46" fillId="0" borderId="54" xfId="209" applyFont="1" applyBorder="1" applyProtection="1">
      <protection locked="0"/>
    </xf>
    <xf numFmtId="0" fontId="46" fillId="0" borderId="4" xfId="209" applyFont="1" applyBorder="1" applyProtection="1">
      <protection locked="0"/>
    </xf>
    <xf numFmtId="0" fontId="46" fillId="18" borderId="54" xfId="209" applyFont="1" applyFill="1" applyBorder="1" applyAlignment="1" applyProtection="1">
      <alignment horizontal="center" wrapText="1"/>
      <protection hidden="1"/>
    </xf>
    <xf numFmtId="173" fontId="46" fillId="18" borderId="54" xfId="209" applyNumberFormat="1" applyFont="1" applyFill="1" applyBorder="1" applyAlignment="1" applyProtection="1">
      <alignment horizontal="center" wrapText="1"/>
      <protection hidden="1"/>
    </xf>
    <xf numFmtId="0" fontId="46" fillId="0" borderId="54" xfId="209" applyFont="1" applyBorder="1" applyAlignment="1">
      <alignment horizontal="center" wrapText="1"/>
    </xf>
    <xf numFmtId="0" fontId="46" fillId="0" borderId="54" xfId="209" applyFont="1" applyBorder="1"/>
    <xf numFmtId="0" fontId="46" fillId="20" borderId="53" xfId="209" applyFont="1" applyFill="1" applyBorder="1" applyAlignment="1" applyProtection="1">
      <alignment horizontal="center" wrapText="1"/>
      <protection locked="0"/>
    </xf>
    <xf numFmtId="0" fontId="46" fillId="20" borderId="54" xfId="209" applyFont="1" applyFill="1" applyBorder="1" applyAlignment="1" applyProtection="1">
      <alignment horizontal="center" wrapText="1"/>
      <protection locked="0"/>
    </xf>
    <xf numFmtId="2" fontId="100" fillId="21" borderId="54" xfId="209" applyNumberFormat="1" applyFont="1" applyFill="1" applyBorder="1" applyAlignment="1" applyProtection="1">
      <alignment horizontal="center" wrapText="1"/>
      <protection hidden="1"/>
    </xf>
    <xf numFmtId="44" fontId="46" fillId="20" borderId="54" xfId="95" applyFont="1" applyFill="1" applyBorder="1" applyAlignment="1" applyProtection="1">
      <alignment horizontal="center" wrapText="1"/>
      <protection locked="0"/>
    </xf>
    <xf numFmtId="0" fontId="46" fillId="20" borderId="54" xfId="209" applyFont="1" applyFill="1" applyBorder="1" applyProtection="1">
      <protection locked="0"/>
    </xf>
    <xf numFmtId="173" fontId="46" fillId="22" borderId="54" xfId="209" applyNumberFormat="1" applyFont="1" applyFill="1" applyBorder="1" applyAlignment="1" applyProtection="1">
      <alignment horizontal="center" wrapText="1"/>
      <protection hidden="1"/>
    </xf>
    <xf numFmtId="0" fontId="46" fillId="20" borderId="54" xfId="209" applyFont="1" applyFill="1" applyBorder="1" applyAlignment="1">
      <alignment horizontal="center" wrapText="1"/>
    </xf>
    <xf numFmtId="0" fontId="46" fillId="20" borderId="54" xfId="209" applyFont="1" applyFill="1" applyBorder="1"/>
    <xf numFmtId="0" fontId="45" fillId="0" borderId="4" xfId="39" applyFont="1" applyBorder="1" applyAlignment="1">
      <alignment horizontal="left" vertical="center" wrapText="1"/>
    </xf>
    <xf numFmtId="44" fontId="46" fillId="0" borderId="54" xfId="95" applyFont="1" applyFill="1" applyBorder="1" applyAlignment="1" applyProtection="1">
      <alignment horizontal="center" wrapText="1"/>
      <protection locked="0"/>
    </xf>
    <xf numFmtId="0" fontId="45" fillId="2" borderId="4" xfId="39" applyFont="1" applyFill="1" applyBorder="1" applyAlignment="1">
      <alignment horizontal="left" wrapText="1"/>
    </xf>
    <xf numFmtId="0" fontId="45" fillId="0" borderId="11" xfId="39" applyFont="1" applyBorder="1" applyAlignment="1">
      <alignment horizontal="left" wrapText="1"/>
    </xf>
    <xf numFmtId="0" fontId="46" fillId="0" borderId="53" xfId="209" quotePrefix="1" applyFont="1" applyBorder="1" applyAlignment="1" applyProtection="1">
      <alignment horizontal="center" wrapText="1"/>
      <protection locked="0"/>
    </xf>
    <xf numFmtId="0" fontId="46" fillId="0" borderId="53" xfId="209" applyFont="1" applyBorder="1" applyAlignment="1" applyProtection="1">
      <alignment horizontal="center"/>
      <protection locked="0"/>
    </xf>
    <xf numFmtId="0" fontId="46" fillId="0" borderId="54" xfId="209" applyFont="1" applyBorder="1" applyAlignment="1" applyProtection="1">
      <alignment horizontal="center"/>
      <protection locked="0"/>
    </xf>
    <xf numFmtId="44" fontId="46" fillId="0" borderId="54" xfId="95" applyFont="1" applyBorder="1" applyAlignment="1" applyProtection="1">
      <alignment horizontal="center"/>
      <protection locked="0"/>
    </xf>
    <xf numFmtId="0" fontId="100" fillId="0" borderId="61" xfId="209" applyFont="1" applyBorder="1" applyAlignment="1" applyProtection="1">
      <alignment horizontal="left" wrapText="1"/>
      <protection locked="0"/>
    </xf>
    <xf numFmtId="4" fontId="100" fillId="31" borderId="54" xfId="209" applyNumberFormat="1" applyFont="1" applyFill="1" applyBorder="1" applyAlignment="1" applyProtection="1">
      <alignment horizontal="center" wrapText="1"/>
      <protection hidden="1"/>
    </xf>
    <xf numFmtId="44" fontId="100" fillId="31" borderId="54" xfId="95" applyFont="1" applyFill="1" applyBorder="1" applyAlignment="1" applyProtection="1">
      <alignment horizontal="center" wrapText="1"/>
      <protection hidden="1"/>
    </xf>
    <xf numFmtId="176" fontId="46" fillId="0" borderId="54" xfId="209" applyNumberFormat="1" applyFont="1" applyBorder="1" applyAlignment="1" applyProtection="1">
      <alignment horizontal="center" wrapText="1"/>
      <protection locked="0"/>
    </xf>
    <xf numFmtId="0" fontId="55" fillId="0" borderId="54" xfId="209" applyFont="1" applyBorder="1" applyAlignment="1">
      <alignment horizontal="left" wrapText="1"/>
    </xf>
    <xf numFmtId="4" fontId="55" fillId="30" borderId="54" xfId="209" applyNumberFormat="1" applyFont="1" applyFill="1" applyBorder="1" applyAlignment="1" applyProtection="1">
      <alignment horizontal="center" wrapText="1"/>
      <protection hidden="1"/>
    </xf>
    <xf numFmtId="2" fontId="55" fillId="30" borderId="54" xfId="209" applyNumberFormat="1" applyFont="1" applyFill="1" applyBorder="1" applyAlignment="1" applyProtection="1">
      <alignment horizontal="center" wrapText="1"/>
      <protection hidden="1"/>
    </xf>
    <xf numFmtId="173" fontId="55" fillId="30" borderId="54" xfId="209" applyNumberFormat="1" applyFont="1" applyFill="1" applyBorder="1" applyAlignment="1" applyProtection="1">
      <alignment horizontal="center" wrapText="1"/>
      <protection hidden="1"/>
    </xf>
    <xf numFmtId="0" fontId="45" fillId="0" borderId="54" xfId="209" applyFont="1" applyBorder="1" applyAlignment="1">
      <alignment horizontal="center" wrapText="1"/>
    </xf>
    <xf numFmtId="176" fontId="45" fillId="0" borderId="54" xfId="209" applyNumberFormat="1" applyFont="1" applyBorder="1" applyAlignment="1">
      <alignment horizontal="center" wrapText="1"/>
    </xf>
    <xf numFmtId="0" fontId="38" fillId="24" borderId="9" xfId="39" applyFont="1" applyFill="1" applyBorder="1" applyAlignment="1" applyProtection="1">
      <alignment horizontal="center" wrapText="1"/>
      <protection locked="0"/>
    </xf>
    <xf numFmtId="0" fontId="38" fillId="24" borderId="10" xfId="39" applyFont="1" applyFill="1" applyBorder="1" applyAlignment="1" applyProtection="1">
      <alignment horizontal="center" wrapText="1"/>
      <protection locked="0"/>
    </xf>
    <xf numFmtId="0" fontId="38" fillId="0" borderId="55" xfId="39" applyFont="1" applyBorder="1" applyAlignment="1" applyProtection="1">
      <alignment horizontal="center" wrapText="1"/>
      <protection locked="0"/>
    </xf>
    <xf numFmtId="0" fontId="38" fillId="0" borderId="56" xfId="39" applyFont="1" applyBorder="1" applyAlignment="1" applyProtection="1">
      <alignment horizontal="center" wrapText="1"/>
      <protection locked="0"/>
    </xf>
    <xf numFmtId="0" fontId="56" fillId="0" borderId="51" xfId="209" applyFont="1" applyBorder="1" applyAlignment="1" applyProtection="1">
      <alignment wrapText="1"/>
      <protection locked="0"/>
    </xf>
    <xf numFmtId="0" fontId="46" fillId="0" borderId="51" xfId="209" applyFont="1" applyBorder="1" applyProtection="1">
      <protection locked="0"/>
    </xf>
    <xf numFmtId="0" fontId="56" fillId="0" borderId="57" xfId="209" applyFont="1" applyBorder="1" applyAlignment="1" applyProtection="1">
      <alignment wrapText="1"/>
      <protection locked="0"/>
    </xf>
    <xf numFmtId="0" fontId="56" fillId="0" borderId="58" xfId="209" applyFont="1" applyBorder="1" applyAlignment="1" applyProtection="1">
      <alignment wrapText="1"/>
      <protection locked="0"/>
    </xf>
    <xf numFmtId="0" fontId="105" fillId="0" borderId="52" xfId="209" applyFont="1" applyBorder="1" applyProtection="1">
      <protection locked="0"/>
    </xf>
    <xf numFmtId="0" fontId="46" fillId="0" borderId="60" xfId="209" applyFont="1" applyBorder="1" applyProtection="1">
      <protection locked="0"/>
    </xf>
    <xf numFmtId="175" fontId="46" fillId="17" borderId="54" xfId="209" applyNumberFormat="1" applyFont="1" applyFill="1" applyBorder="1" applyAlignment="1" applyProtection="1">
      <alignment horizontal="center" wrapText="1"/>
      <protection locked="0"/>
    </xf>
    <xf numFmtId="175" fontId="46" fillId="0" borderId="54" xfId="209" applyNumberFormat="1" applyFont="1" applyBorder="1" applyAlignment="1" applyProtection="1">
      <alignment horizontal="center" wrapText="1"/>
      <protection locked="0"/>
    </xf>
    <xf numFmtId="175" fontId="46" fillId="20" borderId="54" xfId="209" applyNumberFormat="1" applyFont="1" applyFill="1" applyBorder="1" applyAlignment="1" applyProtection="1">
      <alignment horizontal="center" wrapText="1"/>
      <protection locked="0"/>
    </xf>
    <xf numFmtId="175" fontId="46" fillId="0" borderId="54" xfId="209" applyNumberFormat="1" applyFont="1" applyBorder="1" applyAlignment="1" applyProtection="1">
      <alignment horizontal="center"/>
      <protection locked="0"/>
    </xf>
    <xf numFmtId="173" fontId="79" fillId="30" borderId="54" xfId="209" applyNumberFormat="1" applyFont="1" applyFill="1" applyBorder="1" applyAlignment="1" applyProtection="1">
      <alignment horizontal="center" wrapText="1"/>
      <protection hidden="1"/>
    </xf>
    <xf numFmtId="176" fontId="75" fillId="0" borderId="54" xfId="209" applyNumberFormat="1" applyFont="1" applyBorder="1" applyAlignment="1">
      <alignment horizontal="center" wrapText="1"/>
    </xf>
    <xf numFmtId="0" fontId="72" fillId="32" borderId="49" xfId="209" applyFont="1" applyFill="1" applyBorder="1" applyAlignment="1" applyProtection="1">
      <alignment vertical="center"/>
      <protection locked="0"/>
    </xf>
    <xf numFmtId="0" fontId="72" fillId="32" borderId="52" xfId="209" applyFont="1" applyFill="1" applyBorder="1" applyAlignment="1" applyProtection="1">
      <alignment horizontal="center" vertical="center"/>
      <protection locked="0"/>
    </xf>
    <xf numFmtId="2" fontId="74" fillId="33" borderId="49" xfId="209" applyNumberFormat="1" applyFont="1" applyFill="1" applyBorder="1" applyAlignment="1">
      <alignment horizontal="left" vertical="center" wrapText="1"/>
    </xf>
    <xf numFmtId="2" fontId="127" fillId="33" borderId="49" xfId="209" applyNumberFormat="1" applyFont="1" applyFill="1" applyBorder="1" applyAlignment="1">
      <alignment horizontal="left" vertical="center" wrapText="1"/>
    </xf>
    <xf numFmtId="0" fontId="100" fillId="0" borderId="53" xfId="209" applyFont="1" applyBorder="1" applyAlignment="1" applyProtection="1">
      <alignment horizontal="center" wrapText="1"/>
      <protection hidden="1"/>
    </xf>
    <xf numFmtId="0" fontId="100" fillId="0" borderId="54" xfId="209" applyFont="1" applyBorder="1" applyAlignment="1" applyProtection="1">
      <alignment horizontal="left" wrapText="1"/>
      <protection locked="0"/>
    </xf>
    <xf numFmtId="0" fontId="100" fillId="0" borderId="54" xfId="209" applyFont="1" applyBorder="1" applyAlignment="1">
      <alignment horizontal="left" wrapText="1"/>
    </xf>
    <xf numFmtId="0" fontId="46" fillId="0" borderId="54" xfId="209" applyFont="1" applyBorder="1" applyAlignment="1" applyProtection="1">
      <alignment horizontal="left" wrapText="1"/>
      <protection locked="0"/>
    </xf>
    <xf numFmtId="0" fontId="46" fillId="0" borderId="54" xfId="209" applyFont="1" applyBorder="1" applyAlignment="1">
      <alignment horizontal="left" wrapText="1"/>
    </xf>
    <xf numFmtId="0" fontId="46" fillId="17" borderId="54" xfId="209" applyFont="1" applyFill="1" applyBorder="1" applyAlignment="1" applyProtection="1">
      <alignment horizontal="center" wrapText="1"/>
      <protection hidden="1"/>
    </xf>
    <xf numFmtId="175" fontId="46" fillId="17" borderId="54" xfId="209" applyNumberFormat="1" applyFont="1" applyFill="1" applyBorder="1" applyAlignment="1" applyProtection="1">
      <alignment horizontal="center" wrapText="1"/>
      <protection hidden="1"/>
    </xf>
    <xf numFmtId="0" fontId="46" fillId="0" borderId="54" xfId="209" quotePrefix="1" applyFont="1" applyBorder="1" applyAlignment="1" applyProtection="1">
      <alignment horizontal="center" wrapText="1"/>
      <protection locked="0"/>
    </xf>
    <xf numFmtId="173" fontId="100" fillId="30" borderId="54" xfId="209" applyNumberFormat="1" applyFont="1" applyFill="1" applyBorder="1" applyAlignment="1" applyProtection="1">
      <alignment horizontal="center" wrapText="1"/>
      <protection hidden="1"/>
    </xf>
    <xf numFmtId="176" fontId="46" fillId="0" borderId="54" xfId="209" applyNumberFormat="1" applyFont="1" applyBorder="1" applyAlignment="1">
      <alignment horizontal="center" wrapText="1"/>
    </xf>
    <xf numFmtId="175" fontId="100" fillId="31" borderId="54" xfId="209" applyNumberFormat="1" applyFont="1" applyFill="1" applyBorder="1" applyAlignment="1" applyProtection="1">
      <alignment horizontal="center" wrapText="1"/>
      <protection hidden="1"/>
    </xf>
    <xf numFmtId="0" fontId="38" fillId="32" borderId="49" xfId="209" applyFont="1" applyFill="1" applyBorder="1" applyAlignment="1" applyProtection="1">
      <alignment vertical="center"/>
      <protection locked="0"/>
    </xf>
    <xf numFmtId="0" fontId="38" fillId="32" borderId="52" xfId="209" applyFont="1" applyFill="1" applyBorder="1" applyAlignment="1" applyProtection="1">
      <alignment horizontal="center" vertical="center"/>
      <protection locked="0"/>
    </xf>
    <xf numFmtId="0" fontId="43" fillId="0" borderId="52" xfId="209" applyFont="1" applyBorder="1" applyProtection="1">
      <protection locked="0"/>
    </xf>
    <xf numFmtId="0" fontId="56" fillId="0" borderId="0" xfId="209" applyFont="1" applyAlignment="1" applyProtection="1">
      <alignment wrapText="1"/>
      <protection locked="0"/>
    </xf>
    <xf numFmtId="0" fontId="46" fillId="0" borderId="52" xfId="209" applyFont="1" applyBorder="1" applyProtection="1">
      <protection locked="0"/>
    </xf>
    <xf numFmtId="2" fontId="53" fillId="23" borderId="0" xfId="0" applyNumberFormat="1" applyFont="1" applyFill="1" applyAlignment="1" applyProtection="1">
      <alignment horizontal="left" vertical="top" wrapText="1"/>
      <protection locked="0"/>
    </xf>
    <xf numFmtId="0" fontId="1" fillId="24" borderId="0" xfId="0" applyFont="1" applyFill="1"/>
    <xf numFmtId="0" fontId="35" fillId="34" borderId="4" xfId="0" applyFont="1" applyFill="1" applyBorder="1" applyAlignment="1">
      <alignment horizontal="left" vertical="center" wrapText="1"/>
    </xf>
    <xf numFmtId="0" fontId="35" fillId="34" borderId="16" xfId="0" applyFont="1" applyFill="1" applyBorder="1" applyAlignment="1">
      <alignment wrapText="1"/>
    </xf>
    <xf numFmtId="164" fontId="93" fillId="0" borderId="54" xfId="209" applyNumberFormat="1" applyFont="1" applyBorder="1" applyAlignment="1" applyProtection="1">
      <alignment horizontal="right" vertical="center"/>
      <protection locked="0"/>
    </xf>
    <xf numFmtId="9" fontId="93" fillId="0" borderId="54" xfId="0" applyNumberFormat="1" applyFont="1" applyBorder="1" applyAlignment="1" applyProtection="1">
      <alignment horizontal="right" vertical="center"/>
      <protection locked="0"/>
    </xf>
    <xf numFmtId="0" fontId="93" fillId="0" borderId="54" xfId="209" applyFont="1" applyBorder="1" applyProtection="1">
      <protection locked="0"/>
    </xf>
    <xf numFmtId="0" fontId="93" fillId="0" borderId="54" xfId="209" applyFont="1" applyBorder="1" applyAlignment="1" applyProtection="1">
      <alignment horizontal="right"/>
      <protection locked="0"/>
    </xf>
    <xf numFmtId="0" fontId="93" fillId="0" borderId="54" xfId="0" applyFont="1" applyBorder="1" applyAlignment="1" applyProtection="1">
      <alignment horizontal="right" vertical="center"/>
      <protection locked="0"/>
    </xf>
    <xf numFmtId="0" fontId="93" fillId="0" borderId="54" xfId="209" applyFont="1" applyBorder="1" applyAlignment="1" applyProtection="1">
      <alignment horizontal="right" vertical="center"/>
      <protection locked="0"/>
    </xf>
    <xf numFmtId="0" fontId="93" fillId="0" borderId="53" xfId="0" applyFont="1" applyBorder="1" applyAlignment="1" applyProtection="1">
      <alignment horizontal="right" vertical="center"/>
      <protection locked="0"/>
    </xf>
    <xf numFmtId="0" fontId="137" fillId="37" borderId="53" xfId="209" applyFont="1" applyFill="1" applyBorder="1" applyProtection="1">
      <protection locked="0"/>
    </xf>
    <xf numFmtId="0" fontId="135" fillId="38" borderId="54" xfId="209" applyFont="1" applyFill="1" applyBorder="1" applyProtection="1">
      <protection locked="0"/>
    </xf>
    <xf numFmtId="0" fontId="93" fillId="0" borderId="54" xfId="209" applyFont="1" applyBorder="1" applyAlignment="1" applyProtection="1">
      <alignment horizontal="left" vertical="center"/>
      <protection locked="0"/>
    </xf>
    <xf numFmtId="0" fontId="92" fillId="37" borderId="54" xfId="209" applyFont="1" applyFill="1" applyBorder="1" applyAlignment="1" applyProtection="1">
      <alignment horizontal="center"/>
      <protection locked="0"/>
    </xf>
    <xf numFmtId="0" fontId="92" fillId="39" borderId="54" xfId="209" applyFont="1" applyFill="1" applyBorder="1" applyProtection="1">
      <protection locked="0"/>
    </xf>
    <xf numFmtId="20" fontId="93" fillId="0" borderId="54" xfId="209" applyNumberFormat="1" applyFont="1" applyBorder="1" applyAlignment="1" applyProtection="1">
      <alignment horizontal="right" wrapText="1"/>
      <protection locked="0"/>
    </xf>
    <xf numFmtId="0" fontId="93" fillId="0" borderId="54" xfId="0" applyFont="1" applyBorder="1" applyAlignment="1" applyProtection="1">
      <alignment horizontal="right"/>
      <protection locked="0"/>
    </xf>
    <xf numFmtId="2" fontId="93" fillId="0" borderId="54" xfId="209" applyNumberFormat="1" applyFont="1" applyBorder="1" applyAlignment="1" applyProtection="1">
      <alignment horizontal="right" vertical="center"/>
      <protection locked="0"/>
    </xf>
    <xf numFmtId="3" fontId="93" fillId="0" borderId="53" xfId="209" applyNumberFormat="1" applyFont="1" applyBorder="1" applyAlignment="1" applyProtection="1">
      <alignment horizontal="right"/>
      <protection locked="0"/>
    </xf>
    <xf numFmtId="0" fontId="93" fillId="0" borderId="53" xfId="209" applyFont="1" applyBorder="1" applyAlignment="1" applyProtection="1">
      <alignment horizontal="right" vertical="center"/>
      <protection locked="0"/>
    </xf>
    <xf numFmtId="0" fontId="93" fillId="0" borderId="54" xfId="209" applyFont="1" applyBorder="1" applyAlignment="1" applyProtection="1">
      <alignment horizontal="right" wrapText="1"/>
      <protection locked="0"/>
    </xf>
    <xf numFmtId="44" fontId="93" fillId="0" borderId="53" xfId="95" applyFont="1" applyBorder="1" applyAlignment="1" applyProtection="1">
      <alignment horizontal="right" vertical="center"/>
      <protection locked="0"/>
    </xf>
    <xf numFmtId="44" fontId="93" fillId="0" borderId="53" xfId="95" applyFont="1" applyFill="1" applyBorder="1" applyAlignment="1" applyProtection="1">
      <alignment horizontal="right" vertical="center"/>
      <protection locked="0"/>
    </xf>
    <xf numFmtId="0" fontId="136" fillId="38" borderId="54" xfId="209" applyFont="1" applyFill="1" applyBorder="1" applyProtection="1">
      <protection locked="0"/>
    </xf>
    <xf numFmtId="0" fontId="139" fillId="37" borderId="54" xfId="209" applyFont="1" applyFill="1" applyBorder="1" applyAlignment="1" applyProtection="1">
      <alignment horizontal="center"/>
      <protection locked="0"/>
    </xf>
    <xf numFmtId="0" fontId="139" fillId="39" borderId="54" xfId="209" applyFont="1" applyFill="1" applyBorder="1" applyProtection="1">
      <protection locked="0"/>
    </xf>
    <xf numFmtId="0" fontId="96" fillId="37" borderId="51" xfId="209" applyFont="1" applyFill="1" applyBorder="1" applyAlignment="1">
      <alignment wrapText="1"/>
    </xf>
    <xf numFmtId="0" fontId="5" fillId="37" borderId="54" xfId="209" applyFont="1" applyFill="1" applyBorder="1" applyProtection="1">
      <protection locked="0"/>
    </xf>
    <xf numFmtId="9" fontId="93" fillId="0" borderId="54" xfId="209" applyNumberFormat="1" applyFont="1" applyBorder="1" applyAlignment="1" applyProtection="1">
      <alignment horizontal="right" vertical="center" wrapText="1"/>
      <protection locked="0"/>
    </xf>
    <xf numFmtId="0" fontId="93" fillId="0" borderId="54" xfId="209" applyFont="1" applyBorder="1" applyAlignment="1" applyProtection="1">
      <alignment wrapText="1"/>
      <protection locked="0"/>
    </xf>
    <xf numFmtId="173" fontId="93" fillId="0" borderId="53" xfId="209" applyNumberFormat="1" applyFont="1" applyBorder="1" applyAlignment="1" applyProtection="1">
      <alignment horizontal="right" vertical="center"/>
      <protection locked="0"/>
    </xf>
    <xf numFmtId="173" fontId="93" fillId="0" borderId="53" xfId="207" applyNumberFormat="1" applyFont="1" applyFill="1" applyBorder="1" applyAlignment="1" applyProtection="1">
      <alignment horizontal="right" vertical="center"/>
      <protection locked="0"/>
    </xf>
    <xf numFmtId="10" fontId="93" fillId="0" borderId="54" xfId="0" applyNumberFormat="1" applyFont="1" applyBorder="1" applyAlignment="1" applyProtection="1">
      <alignment horizontal="right" vertical="center"/>
      <protection locked="0"/>
    </xf>
    <xf numFmtId="3" fontId="93" fillId="0" borderId="54" xfId="209" applyNumberFormat="1" applyFont="1" applyBorder="1" applyAlignment="1" applyProtection="1">
      <alignment horizontal="right"/>
      <protection locked="0"/>
    </xf>
    <xf numFmtId="0" fontId="138" fillId="0" borderId="54" xfId="209" applyFont="1" applyBorder="1" applyAlignment="1" applyProtection="1">
      <alignment horizontal="right" vertical="top" readingOrder="1"/>
      <protection locked="0"/>
    </xf>
    <xf numFmtId="3" fontId="93" fillId="0" borderId="54" xfId="209" applyNumberFormat="1" applyFont="1" applyBorder="1" applyProtection="1">
      <protection locked="0"/>
    </xf>
    <xf numFmtId="3" fontId="93" fillId="0" borderId="54" xfId="0" applyNumberFormat="1" applyFont="1" applyBorder="1" applyAlignment="1" applyProtection="1">
      <alignment horizontal="right" vertical="center"/>
      <protection locked="0"/>
    </xf>
    <xf numFmtId="0" fontId="93" fillId="0" borderId="53" xfId="0" applyFont="1" applyBorder="1" applyAlignment="1" applyProtection="1">
      <alignment vertical="center"/>
      <protection locked="0"/>
    </xf>
    <xf numFmtId="3" fontId="93" fillId="0" borderId="53" xfId="209" applyNumberFormat="1" applyFont="1" applyBorder="1" applyAlignment="1" applyProtection="1">
      <alignment horizontal="right" vertical="center"/>
      <protection locked="0"/>
    </xf>
    <xf numFmtId="0" fontId="140" fillId="0" borderId="53" xfId="209" applyFont="1" applyBorder="1" applyProtection="1">
      <protection locked="0"/>
    </xf>
    <xf numFmtId="0" fontId="93" fillId="0" borderId="53" xfId="209" applyFont="1" applyBorder="1" applyAlignment="1" applyProtection="1">
      <alignment horizontal="right" wrapText="1"/>
      <protection locked="0"/>
    </xf>
    <xf numFmtId="167" fontId="93" fillId="0" borderId="51" xfId="208" applyNumberFormat="1" applyFont="1" applyFill="1" applyBorder="1" applyAlignment="1">
      <alignment vertical="center" wrapText="1"/>
    </xf>
    <xf numFmtId="3" fontId="93" fillId="0" borderId="51" xfId="209" applyNumberFormat="1" applyFont="1" applyBorder="1" applyAlignment="1">
      <alignment vertical="center" wrapText="1"/>
    </xf>
    <xf numFmtId="167" fontId="93" fillId="0" borderId="57" xfId="208" applyNumberFormat="1" applyFont="1" applyFill="1" applyBorder="1" applyAlignment="1">
      <alignment horizontal="left" wrapText="1"/>
    </xf>
    <xf numFmtId="177" fontId="93" fillId="0" borderId="54" xfId="209" applyNumberFormat="1" applyFont="1" applyBorder="1" applyProtection="1">
      <protection locked="0"/>
    </xf>
    <xf numFmtId="0" fontId="93" fillId="0" borderId="54" xfId="209" applyFont="1" applyBorder="1" applyAlignment="1" applyProtection="1">
      <alignment horizontal="right" vertical="center" wrapText="1"/>
      <protection locked="0"/>
    </xf>
    <xf numFmtId="4" fontId="93" fillId="0" borderId="54" xfId="209" applyNumberFormat="1" applyFont="1" applyBorder="1" applyAlignment="1" applyProtection="1">
      <alignment horizontal="right"/>
      <protection locked="0"/>
    </xf>
    <xf numFmtId="3" fontId="56" fillId="0" borderId="54" xfId="0" applyNumberFormat="1" applyFont="1" applyBorder="1" applyAlignment="1" applyProtection="1">
      <alignment vertical="center"/>
      <protection locked="0"/>
    </xf>
    <xf numFmtId="164" fontId="93" fillId="0" borderId="53" xfId="209" applyNumberFormat="1" applyFont="1" applyBorder="1" applyAlignment="1" applyProtection="1">
      <alignment horizontal="right" vertical="center"/>
      <protection locked="0"/>
    </xf>
    <xf numFmtId="0" fontId="93" fillId="0" borderId="53" xfId="209" applyFont="1" applyBorder="1" applyAlignment="1" applyProtection="1">
      <alignment horizontal="right" vertical="center" wrapText="1"/>
      <protection locked="0"/>
    </xf>
    <xf numFmtId="177" fontId="138" fillId="0" borderId="54" xfId="0" applyNumberFormat="1" applyFont="1" applyBorder="1" applyAlignment="1" applyProtection="1">
      <alignment horizontal="right" vertical="center"/>
      <protection locked="0"/>
    </xf>
    <xf numFmtId="0" fontId="92" fillId="37" borderId="54" xfId="209" applyFont="1" applyFill="1" applyBorder="1" applyAlignment="1" applyProtection="1">
      <alignment horizontal="right" vertical="center"/>
      <protection locked="0"/>
    </xf>
    <xf numFmtId="0" fontId="140" fillId="0" borderId="53" xfId="209" applyFont="1" applyBorder="1" applyAlignment="1" applyProtection="1">
      <alignment horizontal="right"/>
      <protection locked="0"/>
    </xf>
    <xf numFmtId="164" fontId="93" fillId="0" borderId="53" xfId="209" applyNumberFormat="1" applyFont="1" applyBorder="1" applyAlignment="1" applyProtection="1">
      <alignment horizontal="right"/>
      <protection locked="0"/>
    </xf>
    <xf numFmtId="9" fontId="93" fillId="0" borderId="54" xfId="207" applyFont="1" applyFill="1" applyBorder="1" applyAlignment="1" applyProtection="1">
      <alignment horizontal="right"/>
      <protection locked="0"/>
    </xf>
    <xf numFmtId="10" fontId="93" fillId="0" borderId="54" xfId="209" applyNumberFormat="1" applyFont="1" applyBorder="1" applyAlignment="1" applyProtection="1">
      <alignment horizontal="right"/>
      <protection locked="0"/>
    </xf>
    <xf numFmtId="3" fontId="93" fillId="0" borderId="54" xfId="208" applyNumberFormat="1" applyFont="1" applyBorder="1" applyAlignment="1" applyProtection="1">
      <alignment horizontal="right" vertical="center"/>
      <protection locked="0"/>
    </xf>
    <xf numFmtId="0" fontId="93" fillId="0" borderId="54" xfId="0" applyFont="1" applyBorder="1" applyAlignment="1" applyProtection="1">
      <alignment horizontal="right" wrapText="1"/>
      <protection locked="0"/>
    </xf>
    <xf numFmtId="20" fontId="93" fillId="0" borderId="54" xfId="209" applyNumberFormat="1" applyFont="1" applyBorder="1" applyAlignment="1" applyProtection="1">
      <alignment horizontal="right"/>
      <protection locked="0"/>
    </xf>
    <xf numFmtId="0" fontId="93" fillId="40" borderId="66" xfId="0" applyFont="1" applyFill="1" applyBorder="1" applyAlignment="1" applyProtection="1">
      <alignment horizontal="right"/>
      <protection locked="0"/>
    </xf>
    <xf numFmtId="0" fontId="93" fillId="0" borderId="54" xfId="209" applyFont="1" applyBorder="1" applyAlignment="1" applyProtection="1">
      <alignment horizontal="right" readingOrder="1"/>
      <protection locked="0"/>
    </xf>
    <xf numFmtId="0" fontId="93" fillId="0" borderId="54" xfId="209" applyFont="1" applyBorder="1" applyAlignment="1" applyProtection="1">
      <alignment horizontal="right" vertical="top" readingOrder="1"/>
      <protection locked="0"/>
    </xf>
    <xf numFmtId="0" fontId="93" fillId="36" borderId="54" xfId="209" applyFont="1" applyFill="1" applyBorder="1" applyAlignment="1" applyProtection="1">
      <alignment horizontal="right" readingOrder="1"/>
      <protection locked="0"/>
    </xf>
    <xf numFmtId="0" fontId="101" fillId="2" borderId="54" xfId="209" applyFont="1" applyFill="1" applyBorder="1" applyAlignment="1" applyProtection="1">
      <alignment horizontal="right"/>
      <protection locked="0"/>
    </xf>
    <xf numFmtId="3" fontId="56" fillId="0" borderId="54" xfId="209" applyNumberFormat="1" applyFont="1" applyBorder="1" applyAlignment="1" applyProtection="1">
      <alignment horizontal="right"/>
      <protection locked="0"/>
    </xf>
    <xf numFmtId="0" fontId="56" fillId="2" borderId="54" xfId="209" applyFont="1" applyFill="1" applyBorder="1" applyAlignment="1" applyProtection="1">
      <alignment horizontal="right" wrapText="1"/>
      <protection locked="0"/>
    </xf>
    <xf numFmtId="3" fontId="56" fillId="2" borderId="54" xfId="0" applyNumberFormat="1" applyFont="1" applyFill="1" applyBorder="1" applyAlignment="1" applyProtection="1">
      <alignment horizontal="right"/>
      <protection locked="0"/>
    </xf>
    <xf numFmtId="0" fontId="93" fillId="0" borderId="53" xfId="209" applyFont="1" applyBorder="1" applyAlignment="1" applyProtection="1">
      <alignment vertical="top" wrapText="1"/>
      <protection locked="0"/>
    </xf>
    <xf numFmtId="0" fontId="93" fillId="0" borderId="53" xfId="209" applyFont="1" applyBorder="1" applyAlignment="1" applyProtection="1">
      <alignment horizontal="right" vertical="top"/>
      <protection locked="0"/>
    </xf>
    <xf numFmtId="0" fontId="93" fillId="40" borderId="54" xfId="0" applyFont="1" applyFill="1" applyBorder="1" applyAlignment="1" applyProtection="1">
      <alignment horizontal="right"/>
      <protection locked="0"/>
    </xf>
    <xf numFmtId="0" fontId="93" fillId="0" borderId="51" xfId="209" applyFont="1" applyBorder="1" applyAlignment="1">
      <alignment horizontal="right" vertical="center" wrapText="1"/>
    </xf>
    <xf numFmtId="3" fontId="93" fillId="0" borderId="51" xfId="209" applyNumberFormat="1" applyFont="1" applyBorder="1" applyAlignment="1">
      <alignment horizontal="right" vertical="center" wrapText="1"/>
    </xf>
    <xf numFmtId="0" fontId="141" fillId="0" borderId="16" xfId="0" applyFont="1" applyBorder="1" applyAlignment="1">
      <alignment horizontal="center" vertical="center"/>
    </xf>
    <xf numFmtId="0" fontId="93" fillId="2" borderId="51" xfId="209" applyFont="1" applyFill="1" applyBorder="1" applyAlignment="1">
      <alignment vertical="center" wrapText="1"/>
    </xf>
    <xf numFmtId="0" fontId="92" fillId="0" borderId="54" xfId="209" applyFont="1" applyBorder="1" applyAlignment="1" applyProtection="1">
      <alignment wrapText="1"/>
      <protection locked="0"/>
    </xf>
    <xf numFmtId="0" fontId="93" fillId="0" borderId="54" xfId="209" applyFont="1" applyBorder="1" applyAlignment="1" applyProtection="1">
      <alignment vertical="top" wrapText="1"/>
      <protection locked="0"/>
    </xf>
    <xf numFmtId="0" fontId="93" fillId="0" borderId="54" xfId="209" applyFont="1" applyBorder="1" applyAlignment="1" applyProtection="1">
      <alignment vertical="top"/>
      <protection locked="0"/>
    </xf>
    <xf numFmtId="0" fontId="56" fillId="0" borderId="54" xfId="209" applyFont="1" applyBorder="1" applyAlignment="1" applyProtection="1">
      <alignment vertical="top" wrapText="1"/>
      <protection locked="0"/>
    </xf>
    <xf numFmtId="9" fontId="56" fillId="0" borderId="54" xfId="209" applyNumberFormat="1" applyFont="1" applyBorder="1" applyAlignment="1" applyProtection="1">
      <alignment horizontal="right"/>
      <protection locked="0"/>
    </xf>
    <xf numFmtId="0" fontId="93" fillId="0" borderId="54" xfId="209" applyFont="1" applyBorder="1" applyAlignment="1" applyProtection="1">
      <alignment horizontal="right" indent="1"/>
      <protection locked="0"/>
    </xf>
    <xf numFmtId="9" fontId="93" fillId="0" borderId="53" xfId="207" applyFont="1" applyFill="1" applyBorder="1" applyAlignment="1" applyProtection="1">
      <alignment horizontal="right" vertical="top" wrapText="1"/>
      <protection locked="0"/>
    </xf>
    <xf numFmtId="3" fontId="93" fillId="0" borderId="54" xfId="209" applyNumberFormat="1" applyFont="1" applyBorder="1" applyAlignment="1" applyProtection="1">
      <alignment horizontal="right" vertical="center"/>
      <protection locked="0"/>
    </xf>
    <xf numFmtId="0" fontId="140" fillId="0" borderId="53" xfId="209" applyFont="1" applyBorder="1" applyAlignment="1" applyProtection="1">
      <alignment horizontal="right" wrapText="1"/>
      <protection locked="0"/>
    </xf>
    <xf numFmtId="0" fontId="134" fillId="0" borderId="0" xfId="0" applyFont="1"/>
    <xf numFmtId="0" fontId="143" fillId="0" borderId="0" xfId="0" applyFont="1"/>
    <xf numFmtId="0" fontId="91" fillId="9" borderId="4" xfId="0" applyFont="1" applyFill="1" applyBorder="1" applyAlignment="1">
      <alignment horizontal="center" vertical="center" wrapText="1"/>
    </xf>
    <xf numFmtId="0" fontId="91" fillId="0" borderId="4" xfId="0" applyFont="1" applyBorder="1" applyAlignment="1">
      <alignment horizontal="center" vertical="center" wrapText="1"/>
    </xf>
    <xf numFmtId="0" fontId="35" fillId="9" borderId="44" xfId="0" applyFont="1" applyFill="1" applyBorder="1" applyAlignment="1">
      <alignment wrapText="1"/>
    </xf>
    <xf numFmtId="0" fontId="39" fillId="9" borderId="6" xfId="0" applyFont="1" applyFill="1" applyBorder="1" applyAlignment="1">
      <alignment horizontal="center" vertical="center" wrapText="1"/>
    </xf>
    <xf numFmtId="0" fontId="39" fillId="9" borderId="14" xfId="0" applyFont="1" applyFill="1" applyBorder="1" applyAlignment="1">
      <alignment horizontal="center" vertical="center" wrapText="1"/>
    </xf>
    <xf numFmtId="0" fontId="39" fillId="9" borderId="21" xfId="0" applyFont="1" applyFill="1" applyBorder="1" applyAlignment="1">
      <alignment horizontal="center" vertical="center" wrapText="1"/>
    </xf>
    <xf numFmtId="2" fontId="74" fillId="41" borderId="49" xfId="209" applyNumberFormat="1" applyFont="1" applyFill="1" applyBorder="1" applyAlignment="1">
      <alignment horizontal="left" vertical="center" wrapText="1"/>
    </xf>
    <xf numFmtId="0" fontId="76" fillId="41" borderId="49" xfId="209" applyFont="1" applyFill="1" applyBorder="1"/>
    <xf numFmtId="0" fontId="77" fillId="0" borderId="0" xfId="209" applyFont="1" applyProtection="1">
      <protection locked="0"/>
    </xf>
    <xf numFmtId="0" fontId="77" fillId="42" borderId="0" xfId="209" applyFont="1" applyFill="1"/>
    <xf numFmtId="0" fontId="75" fillId="42" borderId="0" xfId="209" applyFont="1" applyFill="1"/>
    <xf numFmtId="2" fontId="79" fillId="43" borderId="54" xfId="209" applyNumberFormat="1" applyFont="1" applyFill="1" applyBorder="1" applyAlignment="1" applyProtection="1">
      <alignment horizontal="center" wrapText="1"/>
      <protection hidden="1"/>
    </xf>
    <xf numFmtId="4" fontId="79" fillId="43" borderId="54" xfId="209" applyNumberFormat="1" applyFont="1" applyFill="1" applyBorder="1" applyAlignment="1" applyProtection="1">
      <alignment horizontal="center" wrapText="1"/>
      <protection hidden="1"/>
    </xf>
    <xf numFmtId="44" fontId="79" fillId="43" borderId="54" xfId="95" applyFont="1" applyFill="1" applyBorder="1" applyAlignment="1" applyProtection="1">
      <alignment horizontal="center" wrapText="1"/>
      <protection hidden="1"/>
    </xf>
    <xf numFmtId="0" fontId="79" fillId="44" borderId="54" xfId="209" applyFont="1" applyFill="1" applyBorder="1" applyAlignment="1">
      <alignment horizontal="left" wrapText="1"/>
    </xf>
    <xf numFmtId="4" fontId="79" fillId="45" borderId="54" xfId="209" applyNumberFormat="1" applyFont="1" applyFill="1" applyBorder="1" applyAlignment="1" applyProtection="1">
      <alignment horizontal="center" wrapText="1"/>
      <protection hidden="1"/>
    </xf>
    <xf numFmtId="2" fontId="79" fillId="45" borderId="54" xfId="209" applyNumberFormat="1" applyFont="1" applyFill="1" applyBorder="1" applyAlignment="1" applyProtection="1">
      <alignment horizontal="center" wrapText="1"/>
      <protection hidden="1"/>
    </xf>
    <xf numFmtId="173" fontId="79" fillId="44" borderId="54" xfId="209" applyNumberFormat="1" applyFont="1" applyFill="1" applyBorder="1" applyAlignment="1" applyProtection="1">
      <alignment horizontal="center" wrapText="1"/>
      <protection hidden="1"/>
    </xf>
    <xf numFmtId="0" fontId="75" fillId="44" borderId="54" xfId="209" applyFont="1" applyFill="1" applyBorder="1" applyAlignment="1">
      <alignment horizontal="center" wrapText="1"/>
    </xf>
    <xf numFmtId="176" fontId="75" fillId="44" borderId="54" xfId="209" applyNumberFormat="1" applyFont="1" applyFill="1" applyBorder="1" applyAlignment="1">
      <alignment horizontal="center" wrapText="1"/>
    </xf>
    <xf numFmtId="0" fontId="72" fillId="9" borderId="9" xfId="39" applyFont="1" applyFill="1" applyBorder="1" applyAlignment="1" applyProtection="1">
      <alignment horizontal="center" wrapText="1"/>
      <protection locked="0"/>
    </xf>
    <xf numFmtId="0" fontId="72" fillId="9" borderId="10" xfId="39" applyFont="1" applyFill="1" applyBorder="1" applyAlignment="1" applyProtection="1">
      <alignment horizontal="center" wrapText="1"/>
      <protection locked="0"/>
    </xf>
    <xf numFmtId="0" fontId="84" fillId="0" borderId="52" xfId="209" applyFont="1" applyBorder="1" applyProtection="1">
      <protection locked="0"/>
    </xf>
    <xf numFmtId="175" fontId="79" fillId="43" borderId="54" xfId="209" applyNumberFormat="1" applyFont="1" applyFill="1" applyBorder="1" applyAlignment="1" applyProtection="1">
      <alignment horizontal="center" wrapText="1"/>
      <protection hidden="1"/>
    </xf>
    <xf numFmtId="0" fontId="72" fillId="46" borderId="49" xfId="209" applyFont="1" applyFill="1" applyBorder="1" applyAlignment="1" applyProtection="1">
      <alignment vertical="center"/>
      <protection locked="0"/>
    </xf>
    <xf numFmtId="0" fontId="72" fillId="46" borderId="52" xfId="209" applyFont="1" applyFill="1" applyBorder="1" applyAlignment="1" applyProtection="1">
      <alignment horizontal="center" vertical="center"/>
      <protection locked="0"/>
    </xf>
    <xf numFmtId="0" fontId="72" fillId="15" borderId="49" xfId="209" applyFont="1" applyFill="1" applyBorder="1" applyAlignment="1" applyProtection="1">
      <alignment vertical="center"/>
      <protection locked="0"/>
    </xf>
    <xf numFmtId="0" fontId="72" fillId="15" borderId="52" xfId="209" applyFont="1" applyFill="1" applyBorder="1" applyAlignment="1" applyProtection="1">
      <alignment horizontal="center" vertical="center"/>
      <protection locked="0"/>
    </xf>
    <xf numFmtId="0" fontId="35" fillId="23" borderId="44" xfId="0" applyFont="1" applyFill="1" applyBorder="1" applyAlignment="1">
      <alignment wrapText="1"/>
    </xf>
    <xf numFmtId="0" fontId="77" fillId="14" borderId="0" xfId="209" applyFont="1" applyFill="1" applyProtection="1">
      <protection locked="0"/>
    </xf>
    <xf numFmtId="0" fontId="58" fillId="14" borderId="0" xfId="209" applyFont="1" applyFill="1" applyProtection="1">
      <protection locked="0"/>
    </xf>
    <xf numFmtId="0" fontId="56" fillId="0" borderId="54" xfId="0" applyFont="1" applyBorder="1" applyAlignment="1" applyProtection="1">
      <alignment horizontal="right"/>
      <protection locked="0"/>
    </xf>
    <xf numFmtId="0" fontId="93" fillId="0" borderId="54" xfId="0" applyFont="1" applyBorder="1" applyProtection="1">
      <protection locked="0"/>
    </xf>
    <xf numFmtId="167" fontId="93" fillId="0" borderId="51" xfId="208" applyNumberFormat="1" applyFont="1" applyFill="1" applyBorder="1" applyAlignment="1">
      <alignment horizontal="right" vertical="center" wrapText="1"/>
    </xf>
    <xf numFmtId="0" fontId="86" fillId="0" borderId="71" xfId="0" applyFont="1" applyBorder="1"/>
    <xf numFmtId="0" fontId="86" fillId="0" borderId="71" xfId="0" applyFont="1" applyBorder="1" applyAlignment="1">
      <alignment wrapText="1"/>
    </xf>
    <xf numFmtId="0" fontId="86" fillId="0" borderId="71" xfId="0" applyFont="1" applyBorder="1" applyAlignment="1">
      <alignment horizontal="center" vertical="center"/>
    </xf>
    <xf numFmtId="8" fontId="86" fillId="0" borderId="71" xfId="0" applyNumberFormat="1" applyFont="1" applyBorder="1" applyAlignment="1">
      <alignment horizontal="center" vertical="center"/>
    </xf>
    <xf numFmtId="173" fontId="86" fillId="0" borderId="71" xfId="0" applyNumberFormat="1" applyFont="1" applyBorder="1" applyAlignment="1">
      <alignment horizontal="center" vertical="center"/>
    </xf>
    <xf numFmtId="0" fontId="1" fillId="0" borderId="71" xfId="0" applyFont="1" applyBorder="1" applyAlignment="1">
      <alignment horizontal="center"/>
    </xf>
    <xf numFmtId="0" fontId="1" fillId="0" borderId="71" xfId="0" applyFont="1" applyBorder="1" applyAlignment="1">
      <alignment horizontal="center" vertical="center"/>
    </xf>
    <xf numFmtId="1" fontId="75" fillId="0" borderId="54" xfId="209" applyNumberFormat="1" applyFont="1" applyBorder="1" applyAlignment="1" applyProtection="1">
      <alignment horizontal="center" wrapText="1"/>
      <protection locked="0"/>
    </xf>
    <xf numFmtId="0" fontId="86" fillId="0" borderId="71" xfId="0" applyFont="1" applyBorder="1" applyAlignment="1">
      <alignment horizontal="center"/>
    </xf>
    <xf numFmtId="0" fontId="86" fillId="0" borderId="71" xfId="0" applyFont="1" applyBorder="1" applyAlignment="1">
      <alignment horizontal="center" wrapText="1"/>
    </xf>
    <xf numFmtId="0" fontId="86" fillId="0" borderId="71" xfId="0" applyFont="1" applyBorder="1" applyAlignment="1">
      <alignment horizontal="center" vertical="center" wrapText="1"/>
    </xf>
    <xf numFmtId="9" fontId="73" fillId="0" borderId="54" xfId="207" applyFont="1" applyFill="1" applyBorder="1" applyAlignment="1" applyProtection="1">
      <alignment horizontal="right"/>
      <protection locked="0"/>
    </xf>
    <xf numFmtId="0" fontId="148" fillId="0" borderId="71" xfId="0" applyFont="1" applyBorder="1" applyAlignment="1">
      <alignment horizontal="center" vertical="center"/>
    </xf>
    <xf numFmtId="0" fontId="148" fillId="0" borderId="0" xfId="0" applyFont="1"/>
    <xf numFmtId="0" fontId="150" fillId="0" borderId="0" xfId="0" applyFont="1"/>
    <xf numFmtId="0" fontId="57" fillId="0" borderId="16" xfId="0" applyFont="1" applyBorder="1" applyAlignment="1">
      <alignment horizontal="center" vertical="center" wrapText="1"/>
    </xf>
    <xf numFmtId="0" fontId="115" fillId="23" borderId="71" xfId="0" applyFont="1" applyFill="1" applyBorder="1" applyAlignment="1">
      <alignment horizontal="center" wrapText="1"/>
    </xf>
    <xf numFmtId="0" fontId="1" fillId="0" borderId="71" xfId="0" applyFont="1" applyBorder="1" applyAlignment="1">
      <alignment horizontal="center" vertical="center" wrapText="1"/>
    </xf>
    <xf numFmtId="0" fontId="54" fillId="23" borderId="71" xfId="0" applyFont="1" applyFill="1" applyBorder="1" applyAlignment="1">
      <alignment horizontal="center" vertical="center" wrapText="1"/>
    </xf>
    <xf numFmtId="8" fontId="93" fillId="0" borderId="53" xfId="0" applyNumberFormat="1" applyFont="1" applyBorder="1" applyAlignment="1" applyProtection="1">
      <alignment vertical="center"/>
      <protection locked="0"/>
    </xf>
    <xf numFmtId="0" fontId="142" fillId="0" borderId="0" xfId="0" applyFont="1"/>
    <xf numFmtId="0" fontId="45" fillId="0" borderId="71" xfId="0" applyFont="1" applyBorder="1" applyAlignment="1">
      <alignment vertical="top" wrapText="1"/>
    </xf>
    <xf numFmtId="164" fontId="92" fillId="0" borderId="53" xfId="209" applyNumberFormat="1" applyFont="1" applyBorder="1" applyAlignment="1" applyProtection="1">
      <alignment horizontal="right" vertical="center"/>
      <protection locked="0"/>
    </xf>
    <xf numFmtId="0" fontId="145" fillId="0" borderId="0" xfId="209" applyFont="1" applyProtection="1">
      <protection locked="0"/>
    </xf>
    <xf numFmtId="173" fontId="56" fillId="0" borderId="71" xfId="95" applyNumberFormat="1" applyFont="1" applyFill="1" applyBorder="1" applyAlignment="1">
      <alignment horizontal="right" wrapText="1"/>
    </xf>
    <xf numFmtId="0" fontId="146" fillId="0" borderId="0" xfId="209" applyFont="1" applyProtection="1">
      <protection locked="0"/>
    </xf>
    <xf numFmtId="0" fontId="147" fillId="0" borderId="0" xfId="0" applyFont="1"/>
    <xf numFmtId="0" fontId="151" fillId="0" borderId="0" xfId="209" applyFont="1" applyProtection="1">
      <protection locked="0"/>
    </xf>
    <xf numFmtId="8" fontId="92" fillId="0" borderId="53" xfId="0" applyNumberFormat="1" applyFont="1" applyBorder="1" applyAlignment="1" applyProtection="1">
      <alignment vertical="center" wrapText="1"/>
      <protection locked="0"/>
    </xf>
    <xf numFmtId="0" fontId="86" fillId="0" borderId="0" xfId="0" applyFont="1" applyAlignment="1">
      <alignment wrapText="1"/>
    </xf>
    <xf numFmtId="0" fontId="144" fillId="0" borderId="0" xfId="0" applyFont="1" applyAlignment="1">
      <alignment horizontal="center"/>
    </xf>
    <xf numFmtId="0" fontId="58" fillId="0" borderId="0" xfId="0" applyFont="1" applyAlignment="1">
      <alignment horizontal="center" wrapText="1"/>
    </xf>
    <xf numFmtId="0" fontId="35" fillId="0" borderId="0" xfId="0" applyFont="1"/>
    <xf numFmtId="0" fontId="34" fillId="24" borderId="71" xfId="0" applyFont="1" applyFill="1" applyBorder="1" applyAlignment="1">
      <alignment vertical="top" wrapText="1"/>
    </xf>
    <xf numFmtId="0" fontId="55" fillId="24" borderId="71" xfId="0" applyFont="1" applyFill="1" applyBorder="1" applyAlignment="1">
      <alignment vertical="top" wrapText="1"/>
    </xf>
    <xf numFmtId="0" fontId="0" fillId="24" borderId="71" xfId="0" applyFill="1" applyBorder="1" applyAlignment="1">
      <alignment vertical="top" wrapText="1"/>
    </xf>
    <xf numFmtId="0" fontId="0" fillId="0" borderId="71" xfId="0" applyBorder="1"/>
    <xf numFmtId="0" fontId="0" fillId="0" borderId="71" xfId="0" applyBorder="1" applyAlignment="1">
      <alignment horizontal="left" vertical="center" wrapText="1"/>
    </xf>
    <xf numFmtId="0" fontId="29" fillId="0" borderId="71" xfId="0" applyFont="1" applyBorder="1" applyProtection="1">
      <protection locked="0"/>
    </xf>
    <xf numFmtId="0" fontId="29" fillId="0" borderId="71" xfId="0" applyFont="1" applyBorder="1" applyAlignment="1" applyProtection="1">
      <alignment vertical="center"/>
      <protection locked="0"/>
    </xf>
    <xf numFmtId="0" fontId="29" fillId="0" borderId="71" xfId="0" applyFont="1" applyBorder="1" applyAlignment="1" applyProtection="1">
      <alignment vertical="center" wrapText="1"/>
      <protection locked="0"/>
    </xf>
    <xf numFmtId="0" fontId="41" fillId="0" borderId="71" xfId="0" applyFont="1" applyBorder="1" applyAlignment="1" applyProtection="1">
      <alignment vertical="center" wrapText="1"/>
      <protection locked="0"/>
    </xf>
    <xf numFmtId="0" fontId="34" fillId="0" borderId="0" xfId="0" applyFont="1"/>
    <xf numFmtId="0" fontId="45" fillId="24" borderId="71" xfId="0" applyFont="1" applyFill="1" applyBorder="1" applyAlignment="1">
      <alignment vertical="top" wrapText="1"/>
    </xf>
    <xf numFmtId="0" fontId="40" fillId="0" borderId="71" xfId="0" applyFont="1" applyBorder="1" applyAlignment="1" applyProtection="1">
      <alignment vertical="center"/>
      <protection locked="0"/>
    </xf>
    <xf numFmtId="2" fontId="0" fillId="24" borderId="71" xfId="0" applyNumberFormat="1" applyFill="1" applyBorder="1" applyAlignment="1">
      <alignment horizontal="left"/>
    </xf>
    <xf numFmtId="0" fontId="35" fillId="24" borderId="71" xfId="0" applyFont="1" applyFill="1" applyBorder="1" applyAlignment="1">
      <alignment wrapText="1"/>
    </xf>
    <xf numFmtId="0" fontId="34" fillId="24" borderId="71" xfId="0" applyFont="1" applyFill="1" applyBorder="1"/>
    <xf numFmtId="2" fontId="0" fillId="0" borderId="71" xfId="0" applyNumberFormat="1" applyBorder="1" applyAlignment="1">
      <alignment horizontal="left" wrapText="1"/>
    </xf>
    <xf numFmtId="0" fontId="53" fillId="23" borderId="71" xfId="0" applyFont="1" applyFill="1" applyBorder="1" applyAlignment="1">
      <alignment horizontal="center" vertical="top" wrapText="1"/>
    </xf>
    <xf numFmtId="0" fontId="154" fillId="0" borderId="0" xfId="0" applyFont="1"/>
    <xf numFmtId="0" fontId="155" fillId="23" borderId="71" xfId="0" applyFont="1" applyFill="1" applyBorder="1"/>
    <xf numFmtId="0" fontId="86" fillId="0" borderId="75" xfId="0" applyFont="1" applyBorder="1"/>
    <xf numFmtId="0" fontId="1" fillId="0" borderId="31" xfId="0" applyFont="1" applyBorder="1" applyAlignment="1">
      <alignment horizontal="center" vertical="center"/>
    </xf>
    <xf numFmtId="167" fontId="1" fillId="0" borderId="31" xfId="208" applyNumberFormat="1" applyFont="1" applyFill="1" applyBorder="1" applyAlignment="1">
      <alignment horizontal="center" vertical="center"/>
    </xf>
    <xf numFmtId="0" fontId="1" fillId="0" borderId="78" xfId="0" applyFont="1" applyBorder="1" applyAlignment="1">
      <alignment horizontal="center" vertical="center"/>
    </xf>
    <xf numFmtId="0" fontId="0" fillId="0" borderId="31" xfId="0" applyBorder="1" applyAlignment="1">
      <alignment horizontal="center" vertical="center"/>
    </xf>
    <xf numFmtId="167" fontId="60" fillId="0" borderId="37" xfId="208" applyNumberFormat="1" applyFont="1" applyFill="1" applyBorder="1" applyAlignment="1">
      <alignment horizontal="center" vertical="center"/>
    </xf>
    <xf numFmtId="0" fontId="1" fillId="0" borderId="79" xfId="0" applyFont="1" applyBorder="1" applyAlignment="1">
      <alignment horizontal="center" vertical="center"/>
    </xf>
    <xf numFmtId="167" fontId="1" fillId="0" borderId="37" xfId="208" applyNumberFormat="1" applyFont="1" applyFill="1" applyBorder="1" applyAlignment="1">
      <alignment horizontal="center" vertical="center"/>
    </xf>
    <xf numFmtId="167" fontId="1" fillId="0" borderId="31" xfId="208" applyNumberFormat="1" applyFont="1" applyBorder="1" applyAlignment="1">
      <alignment horizontal="center" vertical="center"/>
    </xf>
    <xf numFmtId="43" fontId="39" fillId="0" borderId="27" xfId="208" applyFont="1" applyFill="1" applyBorder="1" applyAlignment="1">
      <alignment horizontal="center" vertical="center"/>
    </xf>
    <xf numFmtId="0" fontId="39" fillId="9" borderId="35" xfId="0" applyFont="1" applyFill="1" applyBorder="1" applyAlignment="1">
      <alignment horizontal="center" vertical="center" wrapText="1"/>
    </xf>
    <xf numFmtId="0" fontId="1" fillId="0" borderId="81" xfId="0" applyFont="1" applyBorder="1" applyAlignment="1">
      <alignment horizontal="center" vertical="center"/>
    </xf>
    <xf numFmtId="167" fontId="1" fillId="0" borderId="81" xfId="208" applyNumberFormat="1" applyFont="1" applyFill="1" applyBorder="1" applyAlignment="1">
      <alignment horizontal="center" vertical="center"/>
    </xf>
    <xf numFmtId="167" fontId="60" fillId="0" borderId="34" xfId="208" applyNumberFormat="1" applyFont="1" applyFill="1" applyBorder="1" applyAlignment="1">
      <alignment horizontal="center" vertical="center"/>
    </xf>
    <xf numFmtId="0" fontId="37" fillId="2" borderId="46" xfId="4" applyFont="1" applyFill="1" applyBorder="1" applyAlignment="1">
      <alignment horizontal="left"/>
    </xf>
    <xf numFmtId="167" fontId="1" fillId="0" borderId="77" xfId="208" applyNumberFormat="1" applyFont="1" applyBorder="1" applyAlignment="1">
      <alignment horizontal="center" vertical="center"/>
    </xf>
    <xf numFmtId="0" fontId="115" fillId="23" borderId="82" xfId="0" applyFont="1" applyFill="1" applyBorder="1" applyAlignment="1">
      <alignment horizontal="center" vertical="center" wrapText="1"/>
    </xf>
    <xf numFmtId="0" fontId="56" fillId="0" borderId="71" xfId="0" applyFont="1" applyBorder="1" applyAlignment="1">
      <alignment horizontal="right"/>
    </xf>
    <xf numFmtId="0" fontId="53" fillId="23" borderId="40" xfId="0" applyFont="1" applyFill="1" applyBorder="1" applyAlignment="1">
      <alignment horizontal="left" vertical="top" wrapText="1"/>
    </xf>
    <xf numFmtId="0" fontId="34" fillId="24" borderId="30" xfId="0" applyFont="1" applyFill="1" applyBorder="1" applyAlignment="1">
      <alignment horizontal="left" vertical="top" wrapText="1"/>
    </xf>
    <xf numFmtId="0" fontId="0" fillId="0" borderId="31" xfId="0" applyBorder="1"/>
    <xf numFmtId="0" fontId="34" fillId="24" borderId="30" xfId="0" applyFont="1" applyFill="1" applyBorder="1" applyAlignment="1">
      <alignment vertical="top" wrapText="1"/>
    </xf>
    <xf numFmtId="0" fontId="34" fillId="24" borderId="31" xfId="0" applyFont="1" applyFill="1" applyBorder="1" applyAlignment="1">
      <alignment vertical="top" wrapText="1"/>
    </xf>
    <xf numFmtId="0" fontId="115" fillId="23" borderId="30" xfId="0" applyFont="1" applyFill="1" applyBorder="1" applyAlignment="1">
      <alignment horizontal="center" wrapText="1"/>
    </xf>
    <xf numFmtId="0" fontId="115" fillId="23" borderId="31" xfId="0" applyFont="1" applyFill="1" applyBorder="1" applyAlignment="1">
      <alignment horizontal="center" wrapText="1"/>
    </xf>
    <xf numFmtId="0" fontId="1" fillId="0" borderId="30" xfId="0" applyFont="1" applyBorder="1" applyAlignment="1">
      <alignment horizontal="justify" vertical="center" wrapText="1"/>
    </xf>
    <xf numFmtId="0" fontId="1" fillId="0" borderId="31" xfId="0" applyFont="1" applyBorder="1" applyAlignment="1">
      <alignment horizontal="center" vertical="center" wrapText="1"/>
    </xf>
    <xf numFmtId="0" fontId="53" fillId="23" borderId="30" xfId="0" applyFont="1" applyFill="1" applyBorder="1" applyAlignment="1">
      <alignment horizontal="justify" vertical="center" wrapText="1"/>
    </xf>
    <xf numFmtId="0" fontId="54" fillId="23" borderId="31" xfId="0" applyFont="1" applyFill="1" applyBorder="1" applyAlignment="1">
      <alignment horizontal="center" vertical="center" wrapText="1"/>
    </xf>
    <xf numFmtId="0" fontId="56" fillId="0" borderId="30" xfId="0" applyFont="1" applyBorder="1" applyAlignment="1">
      <alignment horizontal="justify" vertical="center" wrapText="1"/>
    </xf>
    <xf numFmtId="0" fontId="1" fillId="0" borderId="31" xfId="0" applyFont="1" applyBorder="1" applyAlignment="1">
      <alignment horizontal="center"/>
    </xf>
    <xf numFmtId="0" fontId="56" fillId="0" borderId="46" xfId="0" applyFont="1" applyBorder="1" applyAlignment="1">
      <alignment horizontal="justify" vertical="center" wrapText="1"/>
    </xf>
    <xf numFmtId="0" fontId="1" fillId="0" borderId="41" xfId="0" applyFont="1" applyBorder="1" applyAlignment="1">
      <alignment horizontal="center"/>
    </xf>
    <xf numFmtId="0" fontId="1" fillId="0" borderId="77" xfId="0" applyFont="1" applyBorder="1" applyAlignment="1">
      <alignment horizontal="center"/>
    </xf>
    <xf numFmtId="0" fontId="53" fillId="23" borderId="87" xfId="0" applyFont="1" applyFill="1" applyBorder="1" applyAlignment="1">
      <alignment horizontal="center" vertical="center" wrapText="1"/>
    </xf>
    <xf numFmtId="0" fontId="57" fillId="0" borderId="87" xfId="0" applyFont="1" applyBorder="1" applyAlignment="1">
      <alignment horizontal="center" vertical="center"/>
    </xf>
    <xf numFmtId="0" fontId="57" fillId="0" borderId="87" xfId="0" applyFont="1" applyBorder="1" applyAlignment="1">
      <alignment horizontal="center" vertical="center" wrapText="1"/>
    </xf>
    <xf numFmtId="0" fontId="44" fillId="19" borderId="48" xfId="0" applyFont="1" applyFill="1" applyBorder="1"/>
    <xf numFmtId="0" fontId="0" fillId="19" borderId="33" xfId="0" applyFill="1" applyBorder="1"/>
    <xf numFmtId="0" fontId="0" fillId="19" borderId="43" xfId="0" applyFill="1" applyBorder="1"/>
    <xf numFmtId="0" fontId="53" fillId="19" borderId="20" xfId="0" applyFont="1" applyFill="1" applyBorder="1" applyAlignment="1">
      <alignment horizontal="left" vertical="center"/>
    </xf>
    <xf numFmtId="0" fontId="0" fillId="19" borderId="0" xfId="0" applyFill="1"/>
    <xf numFmtId="0" fontId="0" fillId="19" borderId="24" xfId="0" applyFill="1" applyBorder="1"/>
    <xf numFmtId="0" fontId="58" fillId="19" borderId="20" xfId="0" applyFont="1" applyFill="1" applyBorder="1" applyAlignment="1">
      <alignment horizontal="left" vertical="center"/>
    </xf>
    <xf numFmtId="0" fontId="38" fillId="19" borderId="20" xfId="0" applyFont="1" applyFill="1" applyBorder="1" applyAlignment="1">
      <alignment horizontal="left" vertical="center"/>
    </xf>
    <xf numFmtId="0" fontId="53" fillId="23" borderId="71" xfId="0" applyFont="1" applyFill="1" applyBorder="1" applyAlignment="1">
      <alignment horizontal="center" vertical="center" wrapText="1"/>
    </xf>
    <xf numFmtId="0" fontId="53" fillId="23" borderId="31" xfId="0" applyFont="1" applyFill="1" applyBorder="1" applyAlignment="1">
      <alignment horizontal="center" vertical="center" wrapText="1"/>
    </xf>
    <xf numFmtId="0" fontId="56" fillId="0" borderId="88" xfId="0" applyFont="1" applyBorder="1" applyAlignment="1">
      <alignment vertical="center" wrapText="1"/>
    </xf>
    <xf numFmtId="0" fontId="141" fillId="0" borderId="87" xfId="0" applyFont="1" applyBorder="1" applyAlignment="1">
      <alignment horizontal="center" vertical="center"/>
    </xf>
    <xf numFmtId="0" fontId="141" fillId="0" borderId="82" xfId="0" applyFont="1" applyBorder="1" applyAlignment="1">
      <alignment horizontal="center" vertical="center"/>
    </xf>
    <xf numFmtId="0" fontId="56" fillId="0" borderId="30" xfId="0" applyFont="1" applyBorder="1" applyAlignment="1">
      <alignment vertical="center" wrapText="1"/>
    </xf>
    <xf numFmtId="0" fontId="37" fillId="24" borderId="71" xfId="0" applyFont="1" applyFill="1" applyBorder="1" applyAlignment="1">
      <alignment vertical="center" wrapText="1"/>
    </xf>
    <xf numFmtId="0" fontId="141" fillId="0" borderId="31" xfId="0" applyFont="1" applyBorder="1" applyAlignment="1">
      <alignment horizontal="center" vertical="center"/>
    </xf>
    <xf numFmtId="0" fontId="141" fillId="0" borderId="87" xfId="0" applyFont="1" applyBorder="1" applyAlignment="1">
      <alignment horizontal="center" vertical="center" wrapText="1"/>
    </xf>
    <xf numFmtId="0" fontId="57" fillId="0" borderId="81" xfId="0" applyFont="1" applyBorder="1" applyAlignment="1">
      <alignment horizontal="center" vertical="center" wrapText="1"/>
    </xf>
    <xf numFmtId="0" fontId="141" fillId="0" borderId="81" xfId="0" applyFont="1" applyBorder="1" applyAlignment="1">
      <alignment horizontal="center" vertical="center"/>
    </xf>
    <xf numFmtId="0" fontId="57" fillId="0" borderId="81" xfId="0" applyFont="1" applyBorder="1" applyAlignment="1">
      <alignment horizontal="center" vertical="center"/>
    </xf>
    <xf numFmtId="0" fontId="141" fillId="0" borderId="71" xfId="0" applyFont="1" applyBorder="1" applyAlignment="1">
      <alignment horizontal="center" vertical="center"/>
    </xf>
    <xf numFmtId="0" fontId="56" fillId="0" borderId="30" xfId="0" applyFont="1" applyBorder="1" applyAlignment="1">
      <alignment vertical="center"/>
    </xf>
    <xf numFmtId="0" fontId="37" fillId="24" borderId="71" xfId="0" applyFont="1" applyFill="1" applyBorder="1" applyAlignment="1">
      <alignment vertical="top" wrapText="1"/>
    </xf>
    <xf numFmtId="0" fontId="141" fillId="0" borderId="31" xfId="0" applyFont="1" applyBorder="1" applyAlignment="1">
      <alignment horizontal="center" vertical="center" wrapText="1"/>
    </xf>
    <xf numFmtId="0" fontId="56" fillId="0" borderId="46" xfId="0" applyFont="1" applyBorder="1" applyAlignment="1">
      <alignment vertical="center" wrapText="1"/>
    </xf>
    <xf numFmtId="0" fontId="37" fillId="24" borderId="41" xfId="0" applyFont="1" applyFill="1" applyBorder="1" applyAlignment="1">
      <alignment vertical="center" wrapText="1"/>
    </xf>
    <xf numFmtId="0" fontId="141" fillId="0" borderId="89" xfId="0" applyFont="1" applyBorder="1" applyAlignment="1">
      <alignment horizontal="center" vertical="center"/>
    </xf>
    <xf numFmtId="0" fontId="57" fillId="0" borderId="89" xfId="0" applyFont="1" applyBorder="1" applyAlignment="1">
      <alignment horizontal="center" vertical="center"/>
    </xf>
    <xf numFmtId="0" fontId="141" fillId="0" borderId="37" xfId="0" applyFont="1" applyBorder="1" applyAlignment="1">
      <alignment horizontal="center" vertical="center"/>
    </xf>
    <xf numFmtId="0" fontId="91" fillId="9" borderId="87" xfId="0" applyFont="1" applyFill="1" applyBorder="1" applyAlignment="1">
      <alignment horizontal="center" vertical="center" wrapText="1"/>
    </xf>
    <xf numFmtId="0" fontId="91" fillId="0" borderId="87" xfId="0" applyFont="1" applyBorder="1" applyAlignment="1">
      <alignment horizontal="center" vertical="center" wrapText="1"/>
    </xf>
    <xf numFmtId="0" fontId="86" fillId="0" borderId="87" xfId="0" applyFont="1" applyBorder="1"/>
    <xf numFmtId="0" fontId="42" fillId="23" borderId="44" xfId="0" applyFont="1" applyFill="1" applyBorder="1" applyAlignment="1">
      <alignment horizontal="left" vertical="center" wrapText="1"/>
    </xf>
    <xf numFmtId="0" fontId="118" fillId="23" borderId="40" xfId="0" applyFont="1" applyFill="1" applyBorder="1" applyAlignment="1">
      <alignment horizontal="center" vertical="center" wrapText="1"/>
    </xf>
    <xf numFmtId="0" fontId="118" fillId="23" borderId="76" xfId="0" applyFont="1" applyFill="1" applyBorder="1" applyAlignment="1">
      <alignment horizontal="center" vertical="center" wrapText="1"/>
    </xf>
    <xf numFmtId="0" fontId="42" fillId="23" borderId="30" xfId="0" applyFont="1" applyFill="1" applyBorder="1" applyAlignment="1">
      <alignment horizontal="left" vertical="center" wrapText="1"/>
    </xf>
    <xf numFmtId="0" fontId="119" fillId="23" borderId="71" xfId="0" applyFont="1" applyFill="1" applyBorder="1" applyAlignment="1">
      <alignment horizontal="center" vertical="center" wrapText="1"/>
    </xf>
    <xf numFmtId="0" fontId="119" fillId="23" borderId="31" xfId="0" applyFont="1" applyFill="1" applyBorder="1" applyAlignment="1">
      <alignment horizontal="center" vertical="center" wrapText="1"/>
    </xf>
    <xf numFmtId="0" fontId="118" fillId="23" borderId="30" xfId="0" applyFont="1" applyFill="1" applyBorder="1" applyAlignment="1">
      <alignment horizontal="center" vertical="center" wrapText="1"/>
    </xf>
    <xf numFmtId="0" fontId="155" fillId="23" borderId="31" xfId="0" applyFont="1" applyFill="1" applyBorder="1"/>
    <xf numFmtId="0" fontId="93" fillId="0" borderId="90" xfId="0" applyFont="1" applyBorder="1" applyAlignment="1">
      <alignment vertical="center"/>
    </xf>
    <xf numFmtId="0" fontId="86" fillId="0" borderId="31" xfId="0" applyFont="1" applyBorder="1"/>
    <xf numFmtId="0" fontId="86" fillId="0" borderId="31" xfId="0" applyFont="1" applyBorder="1" applyAlignment="1">
      <alignment wrapText="1"/>
    </xf>
    <xf numFmtId="0" fontId="93" fillId="0" borderId="90" xfId="0" applyFont="1" applyBorder="1" applyAlignment="1">
      <alignment vertical="center" wrapText="1"/>
    </xf>
    <xf numFmtId="0" fontId="90" fillId="0" borderId="30" xfId="201" applyFont="1" applyBorder="1" applyAlignment="1">
      <alignment vertical="center" wrapText="1"/>
    </xf>
    <xf numFmtId="0" fontId="86" fillId="0" borderId="31" xfId="0" applyFont="1" applyBorder="1" applyAlignment="1">
      <alignment horizontal="center" vertical="center"/>
    </xf>
    <xf numFmtId="8" fontId="86" fillId="0" borderId="31" xfId="0" applyNumberFormat="1" applyFont="1" applyBorder="1" applyAlignment="1">
      <alignment horizontal="center" vertical="center"/>
    </xf>
    <xf numFmtId="0" fontId="90" fillId="0" borderId="46" xfId="201" applyFont="1" applyBorder="1" applyAlignment="1">
      <alignment vertical="center" wrapText="1"/>
    </xf>
    <xf numFmtId="173" fontId="86" fillId="0" borderId="41" xfId="0" applyNumberFormat="1" applyFont="1" applyBorder="1" applyAlignment="1">
      <alignment horizontal="center" vertical="center"/>
    </xf>
    <xf numFmtId="8" fontId="86" fillId="0" borderId="77" xfId="0" applyNumberFormat="1" applyFont="1" applyBorder="1" applyAlignment="1">
      <alignment horizontal="center" vertical="center"/>
    </xf>
    <xf numFmtId="0" fontId="156" fillId="19" borderId="39" xfId="0" applyFont="1" applyFill="1" applyBorder="1"/>
    <xf numFmtId="0" fontId="156" fillId="19" borderId="32" xfId="0" applyFont="1" applyFill="1" applyBorder="1"/>
    <xf numFmtId="0" fontId="156" fillId="19" borderId="27" xfId="0" applyFont="1" applyFill="1" applyBorder="1"/>
    <xf numFmtId="0" fontId="118" fillId="23" borderId="30" xfId="0" applyFont="1" applyFill="1" applyBorder="1" applyAlignment="1">
      <alignment horizontal="center"/>
    </xf>
    <xf numFmtId="0" fontId="118" fillId="23" borderId="71" xfId="0" applyFont="1" applyFill="1" applyBorder="1"/>
    <xf numFmtId="0" fontId="118" fillId="23" borderId="31" xfId="0" applyFont="1" applyFill="1" applyBorder="1"/>
    <xf numFmtId="0" fontId="90" fillId="0" borderId="30" xfId="0" applyFont="1" applyBorder="1" applyAlignment="1">
      <alignment vertical="top" wrapText="1"/>
    </xf>
    <xf numFmtId="0" fontId="93" fillId="0" borderId="71" xfId="0" applyFont="1" applyBorder="1"/>
    <xf numFmtId="0" fontId="93" fillId="0" borderId="71" xfId="0" applyFont="1" applyBorder="1" applyAlignment="1">
      <alignment horizontal="right" vertical="top" readingOrder="1"/>
    </xf>
    <xf numFmtId="0" fontId="56" fillId="0" borderId="71" xfId="0" applyFont="1" applyBorder="1" applyAlignment="1">
      <alignment horizontal="right" vertical="top" readingOrder="1"/>
    </xf>
    <xf numFmtId="0" fontId="90" fillId="0" borderId="71" xfId="0" applyFont="1" applyBorder="1" applyAlignment="1">
      <alignment horizontal="left" vertical="top" readingOrder="1"/>
    </xf>
    <xf numFmtId="0" fontId="90" fillId="0" borderId="31" xfId="0" applyFont="1" applyBorder="1" applyAlignment="1">
      <alignment horizontal="left" vertical="top" readingOrder="1"/>
    </xf>
    <xf numFmtId="0" fontId="93" fillId="0" borderId="71" xfId="0" applyFont="1" applyBorder="1" applyAlignment="1">
      <alignment horizontal="right"/>
    </xf>
    <xf numFmtId="0" fontId="90" fillId="0" borderId="71" xfId="0" applyFont="1" applyBorder="1"/>
    <xf numFmtId="0" fontId="90" fillId="0" borderId="31" xfId="0" applyFont="1" applyBorder="1"/>
    <xf numFmtId="0" fontId="90" fillId="0" borderId="30" xfId="201" applyFont="1" applyBorder="1" applyAlignment="1">
      <alignment horizontal="left" vertical="center" wrapText="1" indent="3"/>
    </xf>
    <xf numFmtId="0" fontId="93" fillId="0" borderId="71" xfId="0" applyFont="1" applyBorder="1" applyAlignment="1">
      <alignment readingOrder="1"/>
    </xf>
    <xf numFmtId="0" fontId="92" fillId="0" borderId="30" xfId="201" applyFont="1" applyBorder="1" applyAlignment="1">
      <alignment vertical="center" wrapText="1"/>
    </xf>
    <xf numFmtId="3" fontId="56" fillId="0" borderId="71" xfId="0" applyNumberFormat="1" applyFont="1" applyBorder="1" applyAlignment="1">
      <alignment horizontal="right"/>
    </xf>
    <xf numFmtId="0" fontId="90" fillId="0" borderId="30" xfId="0" applyFont="1" applyBorder="1" applyAlignment="1">
      <alignment vertical="center"/>
    </xf>
    <xf numFmtId="0" fontId="93" fillId="0" borderId="30" xfId="0" applyFont="1" applyBorder="1" applyAlignment="1">
      <alignment vertical="center"/>
    </xf>
    <xf numFmtId="0" fontId="119" fillId="23" borderId="71" xfId="0" applyFont="1" applyFill="1" applyBorder="1"/>
    <xf numFmtId="0" fontId="119" fillId="23" borderId="31" xfId="0" applyFont="1" applyFill="1" applyBorder="1"/>
    <xf numFmtId="3" fontId="90" fillId="0" borderId="71" xfId="0" applyNumberFormat="1" applyFont="1" applyBorder="1"/>
    <xf numFmtId="0" fontId="94" fillId="0" borderId="30" xfId="0" applyFont="1" applyBorder="1" applyAlignment="1">
      <alignment vertical="center"/>
    </xf>
    <xf numFmtId="9" fontId="90" fillId="0" borderId="71" xfId="207" applyFont="1" applyBorder="1" applyAlignment="1">
      <alignment wrapText="1"/>
    </xf>
    <xf numFmtId="9" fontId="90" fillId="0" borderId="31" xfId="207" applyFont="1" applyBorder="1" applyAlignment="1">
      <alignment wrapText="1"/>
    </xf>
    <xf numFmtId="9" fontId="90" fillId="0" borderId="71" xfId="0" applyNumberFormat="1" applyFont="1" applyBorder="1"/>
    <xf numFmtId="9" fontId="90" fillId="0" borderId="71" xfId="207" applyFont="1" applyFill="1" applyBorder="1"/>
    <xf numFmtId="9" fontId="56" fillId="0" borderId="71" xfId="0" applyNumberFormat="1" applyFont="1" applyBorder="1" applyAlignment="1">
      <alignment horizontal="right"/>
    </xf>
    <xf numFmtId="0" fontId="90" fillId="0" borderId="30" xfId="0" applyFont="1" applyBorder="1" applyAlignment="1">
      <alignment vertical="center" wrapText="1"/>
    </xf>
    <xf numFmtId="0" fontId="90" fillId="0" borderId="71" xfId="0" applyFont="1" applyBorder="1" applyAlignment="1">
      <alignment horizontal="right"/>
    </xf>
    <xf numFmtId="0" fontId="90" fillId="0" borderId="71" xfId="0" applyFont="1" applyBorder="1" applyAlignment="1">
      <alignment wrapText="1"/>
    </xf>
    <xf numFmtId="0" fontId="119" fillId="23" borderId="71" xfId="0" applyFont="1" applyFill="1" applyBorder="1" applyAlignment="1">
      <alignment horizontal="center"/>
    </xf>
    <xf numFmtId="0" fontId="119" fillId="23" borderId="31" xfId="0" applyFont="1" applyFill="1" applyBorder="1" applyAlignment="1">
      <alignment horizontal="center"/>
    </xf>
    <xf numFmtId="0" fontId="90" fillId="0" borderId="30" xfId="201" applyFont="1" applyBorder="1" applyAlignment="1">
      <alignment horizontal="left" vertical="center" wrapText="1"/>
    </xf>
    <xf numFmtId="9" fontId="93" fillId="0" borderId="71" xfId="0" applyNumberFormat="1" applyFont="1" applyBorder="1" applyAlignment="1">
      <alignment horizontal="right"/>
    </xf>
    <xf numFmtId="0" fontId="93" fillId="2" borderId="71" xfId="0" applyFont="1" applyFill="1" applyBorder="1"/>
    <xf numFmtId="0" fontId="92" fillId="0" borderId="30" xfId="0" applyFont="1" applyBorder="1" applyAlignment="1">
      <alignment vertical="center"/>
    </xf>
    <xf numFmtId="0" fontId="93" fillId="2" borderId="71" xfId="0" applyFont="1" applyFill="1" applyBorder="1" applyAlignment="1">
      <alignment horizontal="right"/>
    </xf>
    <xf numFmtId="173" fontId="56" fillId="0" borderId="71" xfId="95" applyNumberFormat="1" applyFont="1" applyBorder="1" applyAlignment="1">
      <alignment horizontal="right"/>
    </xf>
    <xf numFmtId="173" fontId="93" fillId="0" borderId="71" xfId="0" applyNumberFormat="1" applyFont="1" applyBorder="1" applyAlignment="1">
      <alignment horizontal="right"/>
    </xf>
    <xf numFmtId="173" fontId="93" fillId="2" borderId="71" xfId="0" applyNumberFormat="1" applyFont="1" applyFill="1" applyBorder="1" applyAlignment="1">
      <alignment horizontal="right"/>
    </xf>
    <xf numFmtId="0" fontId="56" fillId="0" borderId="90" xfId="0" applyFont="1" applyBorder="1" applyAlignment="1">
      <alignment vertical="center" wrapText="1"/>
    </xf>
    <xf numFmtId="173" fontId="56" fillId="0" borderId="71" xfId="95" applyNumberFormat="1" applyFont="1" applyFill="1" applyBorder="1" applyAlignment="1">
      <alignment horizontal="right"/>
    </xf>
    <xf numFmtId="173" fontId="90" fillId="0" borderId="71" xfId="0" applyNumberFormat="1" applyFont="1" applyBorder="1" applyAlignment="1">
      <alignment horizontal="right"/>
    </xf>
    <xf numFmtId="0" fontId="90" fillId="0" borderId="30" xfId="0" applyFont="1" applyBorder="1" applyAlignment="1">
      <alignment horizontal="left"/>
    </xf>
    <xf numFmtId="0" fontId="93" fillId="0" borderId="71" xfId="0" applyFont="1" applyBorder="1" applyAlignment="1">
      <alignment horizontal="center"/>
    </xf>
    <xf numFmtId="0" fontId="90" fillId="0" borderId="71" xfId="0" applyFont="1" applyBorder="1" applyAlignment="1">
      <alignment horizontal="center"/>
    </xf>
    <xf numFmtId="0" fontId="90" fillId="0" borderId="31" xfId="0" applyFont="1" applyBorder="1" applyAlignment="1">
      <alignment horizontal="center"/>
    </xf>
    <xf numFmtId="0" fontId="93" fillId="0" borderId="71" xfId="0" applyFont="1" applyBorder="1" applyAlignment="1">
      <alignment wrapText="1"/>
    </xf>
    <xf numFmtId="0" fontId="56" fillId="0" borderId="71" xfId="0" applyFont="1" applyBorder="1" applyAlignment="1">
      <alignment horizontal="right" wrapText="1"/>
    </xf>
    <xf numFmtId="0" fontId="56" fillId="0" borderId="41" xfId="0" applyFont="1" applyBorder="1" applyAlignment="1">
      <alignment horizontal="right"/>
    </xf>
    <xf numFmtId="0" fontId="90" fillId="0" borderId="41" xfId="0" applyFont="1" applyBorder="1"/>
    <xf numFmtId="0" fontId="90" fillId="0" borderId="77" xfId="0" applyFont="1" applyBorder="1"/>
    <xf numFmtId="0" fontId="153" fillId="23" borderId="44" xfId="0" applyFont="1" applyFill="1" applyBorder="1" applyAlignment="1">
      <alignment horizontal="center" vertical="center" wrapText="1"/>
    </xf>
    <xf numFmtId="0" fontId="53" fillId="26" borderId="91" xfId="209" applyFont="1" applyFill="1" applyBorder="1" applyAlignment="1" applyProtection="1">
      <alignment horizontal="center" vertical="center" wrapText="1"/>
      <protection locked="0"/>
    </xf>
    <xf numFmtId="0" fontId="53" fillId="26" borderId="92" xfId="209" applyFont="1" applyFill="1" applyBorder="1" applyAlignment="1" applyProtection="1">
      <alignment horizontal="center" vertical="center" wrapText="1"/>
      <protection locked="0"/>
    </xf>
    <xf numFmtId="0" fontId="118" fillId="23" borderId="71" xfId="0" applyFont="1" applyFill="1" applyBorder="1" applyAlignment="1">
      <alignment horizontal="center" vertical="center" wrapText="1"/>
    </xf>
    <xf numFmtId="0" fontId="73" fillId="23" borderId="31" xfId="209" applyFill="1" applyBorder="1" applyProtection="1">
      <protection locked="0"/>
    </xf>
    <xf numFmtId="0" fontId="116" fillId="23" borderId="30" xfId="0" applyFont="1" applyFill="1" applyBorder="1" applyAlignment="1">
      <alignment horizontal="center" vertical="center" wrapText="1"/>
    </xf>
    <xf numFmtId="0" fontId="116" fillId="23" borderId="71" xfId="0" applyFont="1" applyFill="1" applyBorder="1" applyAlignment="1">
      <alignment horizontal="center" vertical="center" wrapText="1"/>
    </xf>
    <xf numFmtId="0" fontId="53" fillId="26" borderId="93" xfId="209" applyFont="1" applyFill="1" applyBorder="1" applyAlignment="1">
      <alignment horizontal="center" wrapText="1"/>
    </xf>
    <xf numFmtId="0" fontId="36" fillId="23" borderId="71" xfId="0" applyFont="1" applyFill="1" applyBorder="1" applyAlignment="1">
      <alignment horizontal="center" vertical="center" wrapText="1"/>
    </xf>
    <xf numFmtId="0" fontId="37" fillId="23" borderId="71" xfId="0" applyFont="1" applyFill="1" applyBorder="1" applyAlignment="1">
      <alignment horizontal="center" vertical="center" wrapText="1"/>
    </xf>
    <xf numFmtId="0" fontId="5" fillId="23" borderId="71" xfId="0" applyFont="1" applyFill="1" applyBorder="1" applyAlignment="1">
      <alignment horizontal="center" vertical="center" wrapText="1"/>
    </xf>
    <xf numFmtId="0" fontId="46" fillId="0" borderId="94" xfId="209" applyFont="1" applyBorder="1" applyAlignment="1">
      <alignment vertical="top" wrapText="1"/>
    </xf>
    <xf numFmtId="0" fontId="73" fillId="0" borderId="31" xfId="209" applyBorder="1" applyProtection="1">
      <protection locked="0"/>
    </xf>
    <xf numFmtId="0" fontId="46" fillId="0" borderId="94" xfId="209" applyFont="1" applyBorder="1" applyAlignment="1">
      <alignment vertical="center" wrapText="1"/>
    </xf>
    <xf numFmtId="0" fontId="46" fillId="0" borderId="94" xfId="209" applyFont="1" applyBorder="1" applyAlignment="1">
      <alignment horizontal="left" vertical="center" wrapText="1"/>
    </xf>
    <xf numFmtId="0" fontId="46" fillId="2" borderId="94" xfId="209" applyFont="1" applyFill="1" applyBorder="1" applyAlignment="1">
      <alignment horizontal="left" vertical="center" wrapText="1"/>
    </xf>
    <xf numFmtId="167" fontId="93" fillId="0" borderId="71" xfId="208" applyNumberFormat="1" applyFont="1" applyFill="1" applyBorder="1"/>
    <xf numFmtId="0" fontId="103" fillId="0" borderId="95" xfId="209" applyFont="1" applyBorder="1" applyProtection="1">
      <protection locked="0"/>
    </xf>
    <xf numFmtId="0" fontId="86" fillId="0" borderId="30" xfId="201" applyFont="1" applyBorder="1" applyAlignment="1">
      <alignment vertical="center" wrapText="1"/>
    </xf>
    <xf numFmtId="3" fontId="93" fillId="0" borderId="71" xfId="0" applyNumberFormat="1" applyFont="1" applyBorder="1"/>
    <xf numFmtId="0" fontId="46" fillId="0" borderId="93" xfId="209" applyFont="1" applyBorder="1" applyAlignment="1">
      <alignment horizontal="left" wrapText="1"/>
    </xf>
    <xf numFmtId="0" fontId="53" fillId="26" borderId="94" xfId="209" applyFont="1" applyFill="1" applyBorder="1" applyAlignment="1">
      <alignment horizontal="center" vertical="center" wrapText="1"/>
    </xf>
    <xf numFmtId="0" fontId="103" fillId="23" borderId="95" xfId="209" applyFont="1" applyFill="1" applyBorder="1" applyProtection="1">
      <protection locked="0"/>
    </xf>
    <xf numFmtId="9" fontId="103" fillId="0" borderId="95" xfId="209" applyNumberFormat="1" applyFont="1" applyBorder="1" applyAlignment="1" applyProtection="1">
      <alignment vertical="center" wrapText="1"/>
      <protection locked="0"/>
    </xf>
    <xf numFmtId="0" fontId="103" fillId="0" borderId="95" xfId="209" applyFont="1" applyBorder="1" applyAlignment="1" applyProtection="1">
      <alignment vertical="center"/>
      <protection locked="0"/>
    </xf>
    <xf numFmtId="0" fontId="93" fillId="0" borderId="0" xfId="209" applyFont="1" applyAlignment="1" applyProtection="1">
      <alignment horizontal="right" vertical="center"/>
      <protection locked="0"/>
    </xf>
    <xf numFmtId="0" fontId="5" fillId="35" borderId="71" xfId="0" applyFont="1" applyFill="1" applyBorder="1" applyAlignment="1">
      <alignment horizontal="center" vertical="center" wrapText="1"/>
    </xf>
    <xf numFmtId="0" fontId="103" fillId="23" borderId="95" xfId="209" applyFont="1" applyFill="1" applyBorder="1" applyAlignment="1" applyProtection="1">
      <alignment vertical="center"/>
      <protection locked="0"/>
    </xf>
    <xf numFmtId="0" fontId="46" fillId="0" borderId="90" xfId="0" applyFont="1" applyBorder="1" applyAlignment="1">
      <alignment vertical="center" wrapText="1"/>
    </xf>
    <xf numFmtId="0" fontId="7" fillId="0" borderId="90" xfId="205" applyFont="1" applyBorder="1" applyAlignment="1">
      <alignment vertical="center" wrapText="1"/>
    </xf>
    <xf numFmtId="0" fontId="116" fillId="23" borderId="95" xfId="209" applyFont="1" applyFill="1" applyBorder="1" applyAlignment="1" applyProtection="1">
      <alignment vertical="center"/>
      <protection locked="0"/>
    </xf>
    <xf numFmtId="164" fontId="100" fillId="0" borderId="96" xfId="209" applyNumberFormat="1" applyFont="1" applyBorder="1" applyAlignment="1">
      <alignment horizontal="left" vertical="center" wrapText="1"/>
    </xf>
    <xf numFmtId="164" fontId="46" fillId="0" borderId="96" xfId="209" applyNumberFormat="1" applyFont="1" applyBorder="1" applyAlignment="1">
      <alignment horizontal="left" vertical="center" wrapText="1"/>
    </xf>
    <xf numFmtId="0" fontId="104" fillId="0" borderId="95" xfId="209" applyFont="1" applyBorder="1" applyProtection="1">
      <protection locked="0"/>
    </xf>
    <xf numFmtId="164" fontId="46" fillId="0" borderId="96" xfId="209" applyNumberFormat="1" applyFont="1" applyBorder="1" applyAlignment="1">
      <alignment horizontal="left" wrapText="1"/>
    </xf>
    <xf numFmtId="164" fontId="100" fillId="0" borderId="96" xfId="209" applyNumberFormat="1" applyFont="1" applyBorder="1" applyAlignment="1">
      <alignment horizontal="left" wrapText="1"/>
    </xf>
    <xf numFmtId="0" fontId="103" fillId="0" borderId="95" xfId="209" applyFont="1" applyBorder="1" applyAlignment="1" applyProtection="1">
      <alignment horizontal="center" vertical="center"/>
      <protection locked="0"/>
    </xf>
    <xf numFmtId="0" fontId="46" fillId="0" borderId="93" xfId="209" applyFont="1" applyBorder="1" applyAlignment="1">
      <alignment vertical="center" wrapText="1"/>
    </xf>
    <xf numFmtId="0" fontId="103" fillId="0" borderId="95" xfId="209" applyFont="1" applyBorder="1" applyAlignment="1" applyProtection="1">
      <alignment horizontal="center"/>
      <protection locked="0"/>
    </xf>
    <xf numFmtId="0" fontId="46" fillId="0" borderId="97" xfId="209" applyFont="1" applyBorder="1" applyAlignment="1">
      <alignment horizontal="left" vertical="center" wrapText="1"/>
    </xf>
    <xf numFmtId="0" fontId="116" fillId="23" borderId="95" xfId="209" applyFont="1" applyFill="1" applyBorder="1" applyProtection="1">
      <protection locked="0"/>
    </xf>
    <xf numFmtId="0" fontId="7" fillId="0" borderId="20" xfId="0" applyFont="1" applyBorder="1"/>
    <xf numFmtId="0" fontId="73" fillId="0" borderId="0" xfId="0" applyFont="1" applyAlignment="1">
      <alignment horizontal="right" vertical="center"/>
    </xf>
    <xf numFmtId="0" fontId="7" fillId="0" borderId="0" xfId="0" applyFont="1" applyAlignment="1">
      <alignment vertical="center"/>
    </xf>
    <xf numFmtId="0" fontId="46" fillId="0" borderId="94" xfId="209" applyFont="1" applyBorder="1" applyAlignment="1">
      <alignment wrapText="1"/>
    </xf>
    <xf numFmtId="0" fontId="46" fillId="0" borderId="96" xfId="209" applyFont="1" applyBorder="1" applyAlignment="1">
      <alignment horizontal="left" vertical="center" wrapText="1"/>
    </xf>
    <xf numFmtId="0" fontId="46" fillId="0" borderId="96" xfId="209" applyFont="1" applyBorder="1" applyAlignment="1">
      <alignment wrapText="1"/>
    </xf>
    <xf numFmtId="0" fontId="46" fillId="0" borderId="93" xfId="209" applyFont="1" applyBorder="1" applyAlignment="1">
      <alignment horizontal="left" vertical="center" wrapText="1"/>
    </xf>
    <xf numFmtId="0" fontId="56" fillId="0" borderId="0" xfId="0" applyFont="1" applyAlignment="1">
      <alignment horizontal="right" vertical="center" wrapText="1"/>
    </xf>
    <xf numFmtId="0" fontId="93" fillId="0" borderId="0" xfId="209" applyFont="1" applyAlignment="1" applyProtection="1">
      <alignment horizontal="right"/>
      <protection locked="0"/>
    </xf>
    <xf numFmtId="0" fontId="46" fillId="0" borderId="94" xfId="209" applyFont="1" applyBorder="1" applyAlignment="1">
      <alignment horizontal="left" wrapText="1"/>
    </xf>
    <xf numFmtId="0" fontId="46" fillId="16" borderId="94" xfId="209" applyFont="1" applyFill="1" applyBorder="1" applyAlignment="1">
      <alignment horizontal="left" vertical="center" wrapText="1"/>
    </xf>
    <xf numFmtId="0" fontId="81" fillId="16" borderId="94" xfId="209" applyFont="1" applyFill="1" applyBorder="1" applyAlignment="1">
      <alignment wrapText="1"/>
    </xf>
    <xf numFmtId="0" fontId="81" fillId="0" borderId="94" xfId="209" applyFont="1" applyBorder="1"/>
    <xf numFmtId="0" fontId="56" fillId="0" borderId="94" xfId="209" applyFont="1" applyBorder="1" applyAlignment="1">
      <alignment vertical="center" wrapText="1"/>
    </xf>
    <xf numFmtId="0" fontId="56" fillId="0" borderId="98" xfId="209" applyFont="1" applyBorder="1" applyAlignment="1">
      <alignment vertical="center" wrapText="1"/>
    </xf>
    <xf numFmtId="0" fontId="107" fillId="0" borderId="99" xfId="209" applyFont="1" applyBorder="1" applyProtection="1">
      <protection locked="0"/>
    </xf>
    <xf numFmtId="0" fontId="108" fillId="0" borderId="100" xfId="209" applyFont="1" applyBorder="1" applyProtection="1">
      <protection locked="0"/>
    </xf>
    <xf numFmtId="0" fontId="114" fillId="19" borderId="44" xfId="0" applyFont="1" applyFill="1" applyBorder="1" applyAlignment="1">
      <alignment wrapText="1"/>
    </xf>
    <xf numFmtId="0" fontId="109" fillId="19" borderId="40" xfId="0" applyFont="1" applyFill="1" applyBorder="1" applyAlignment="1">
      <alignment horizontal="center" wrapText="1"/>
    </xf>
    <xf numFmtId="0" fontId="112" fillId="0" borderId="40" xfId="0" applyFont="1" applyBorder="1" applyAlignment="1">
      <alignment horizontal="center" vertical="top" wrapText="1"/>
    </xf>
    <xf numFmtId="0" fontId="112" fillId="0" borderId="76" xfId="0" applyFont="1" applyBorder="1" applyAlignment="1">
      <alignment horizontal="center" vertical="top" wrapText="1"/>
    </xf>
    <xf numFmtId="0" fontId="53" fillId="23" borderId="30" xfId="0" applyFont="1" applyFill="1" applyBorder="1" applyAlignment="1">
      <alignment horizontal="left" vertical="top" wrapText="1"/>
    </xf>
    <xf numFmtId="0" fontId="53" fillId="23" borderId="31" xfId="0" applyFont="1" applyFill="1" applyBorder="1" applyAlignment="1">
      <alignment horizontal="center" vertical="top" wrapText="1"/>
    </xf>
    <xf numFmtId="0" fontId="0" fillId="24" borderId="31" xfId="0" applyFill="1" applyBorder="1" applyAlignment="1">
      <alignment vertical="top" wrapText="1"/>
    </xf>
    <xf numFmtId="0" fontId="0" fillId="0" borderId="30" xfId="0" applyBorder="1" applyAlignment="1">
      <alignment vertical="center" wrapText="1"/>
    </xf>
    <xf numFmtId="0" fontId="29" fillId="0" borderId="31" xfId="0" applyFont="1" applyBorder="1" applyProtection="1">
      <protection locked="0"/>
    </xf>
    <xf numFmtId="0" fontId="29" fillId="0" borderId="31" xfId="0" applyFont="1" applyBorder="1" applyAlignment="1" applyProtection="1">
      <alignment vertical="center"/>
      <protection locked="0"/>
    </xf>
    <xf numFmtId="0" fontId="34" fillId="24" borderId="31" xfId="0" applyFont="1" applyFill="1" applyBorder="1"/>
    <xf numFmtId="2" fontId="0" fillId="0" borderId="30" xfId="0" applyNumberFormat="1" applyBorder="1" applyAlignment="1">
      <alignment horizontal="left"/>
    </xf>
    <xf numFmtId="0" fontId="0" fillId="0" borderId="41" xfId="0" applyBorder="1"/>
    <xf numFmtId="0" fontId="0" fillId="0" borderId="41" xfId="0" applyBorder="1" applyAlignment="1">
      <alignment horizontal="left" vertical="center" wrapText="1"/>
    </xf>
    <xf numFmtId="0" fontId="29" fillId="0" borderId="41" xfId="0" applyFont="1" applyBorder="1" applyAlignment="1" applyProtection="1">
      <alignment vertical="center"/>
      <protection locked="0"/>
    </xf>
    <xf numFmtId="0" fontId="29" fillId="0" borderId="41" xfId="0" applyFont="1" applyBorder="1" applyAlignment="1" applyProtection="1">
      <alignment vertical="center" wrapText="1"/>
      <protection locked="0"/>
    </xf>
    <xf numFmtId="0" fontId="29" fillId="0" borderId="77" xfId="0" applyFont="1" applyBorder="1" applyProtection="1">
      <protection locked="0"/>
    </xf>
    <xf numFmtId="0" fontId="1" fillId="0" borderId="87" xfId="0" applyFont="1" applyBorder="1"/>
    <xf numFmtId="0" fontId="1" fillId="0" borderId="87" xfId="0" applyFont="1" applyBorder="1" applyAlignment="1">
      <alignment wrapText="1"/>
    </xf>
    <xf numFmtId="0" fontId="1" fillId="24" borderId="87" xfId="0" applyFont="1" applyFill="1" applyBorder="1"/>
    <xf numFmtId="0" fontId="1" fillId="0" borderId="71" xfId="0" applyFont="1" applyBorder="1"/>
    <xf numFmtId="0" fontId="1" fillId="0" borderId="101" xfId="0" applyFont="1" applyBorder="1"/>
    <xf numFmtId="0" fontId="1" fillId="19" borderId="0" xfId="0" applyFont="1" applyFill="1"/>
    <xf numFmtId="0" fontId="1" fillId="19" borderId="102" xfId="0" applyFont="1" applyFill="1" applyBorder="1"/>
    <xf numFmtId="0" fontId="1" fillId="0" borderId="103" xfId="0" applyFont="1" applyBorder="1" applyAlignment="1">
      <alignment wrapText="1"/>
    </xf>
    <xf numFmtId="0" fontId="1" fillId="19" borderId="101" xfId="0" applyFont="1" applyFill="1" applyBorder="1" applyAlignment="1">
      <alignment wrapText="1"/>
    </xf>
    <xf numFmtId="0" fontId="53" fillId="23" borderId="6" xfId="0" applyFont="1" applyFill="1" applyBorder="1" applyAlignment="1">
      <alignment vertical="center" wrapText="1"/>
    </xf>
    <xf numFmtId="0" fontId="1" fillId="24" borderId="71" xfId="0" applyFont="1" applyFill="1" applyBorder="1"/>
    <xf numFmtId="0" fontId="111" fillId="0" borderId="101" xfId="0" applyFont="1" applyBorder="1"/>
    <xf numFmtId="0" fontId="111" fillId="19" borderId="104" xfId="0" applyFont="1" applyFill="1" applyBorder="1"/>
    <xf numFmtId="0" fontId="53" fillId="23" borderId="33" xfId="0" applyFont="1" applyFill="1" applyBorder="1" applyAlignment="1">
      <alignment vertical="center" wrapText="1"/>
    </xf>
    <xf numFmtId="0" fontId="53" fillId="23" borderId="43" xfId="0" applyFont="1" applyFill="1" applyBorder="1" applyAlignment="1">
      <alignment vertical="center" wrapText="1"/>
    </xf>
    <xf numFmtId="0" fontId="1" fillId="0" borderId="31" xfId="0" applyFont="1" applyBorder="1"/>
    <xf numFmtId="0" fontId="1" fillId="0" borderId="106" xfId="0" applyFont="1" applyBorder="1"/>
    <xf numFmtId="0" fontId="1" fillId="19" borderId="107" xfId="0" applyFont="1" applyFill="1" applyBorder="1"/>
    <xf numFmtId="0" fontId="1" fillId="0" borderId="89" xfId="0" applyFont="1" applyBorder="1"/>
    <xf numFmtId="0" fontId="1" fillId="19" borderId="102" xfId="0" applyFont="1" applyFill="1" applyBorder="1" applyAlignment="1">
      <alignment horizontal="center" vertical="center" wrapText="1"/>
    </xf>
    <xf numFmtId="2" fontId="53" fillId="23" borderId="44" xfId="0" applyNumberFormat="1" applyFont="1" applyFill="1" applyBorder="1" applyAlignment="1">
      <alignment horizontal="left" vertical="top" wrapText="1"/>
    </xf>
    <xf numFmtId="0" fontId="53" fillId="23" borderId="40" xfId="0" applyFont="1" applyFill="1" applyBorder="1" applyAlignment="1">
      <alignment horizontal="center" vertical="top"/>
    </xf>
    <xf numFmtId="0" fontId="53" fillId="23" borderId="76" xfId="0" applyFont="1" applyFill="1" applyBorder="1" applyAlignment="1">
      <alignment horizontal="center" vertical="top"/>
    </xf>
    <xf numFmtId="2" fontId="0" fillId="24" borderId="30" xfId="0" applyNumberFormat="1" applyFill="1" applyBorder="1" applyAlignment="1">
      <alignment horizontal="left"/>
    </xf>
    <xf numFmtId="0" fontId="1" fillId="24" borderId="31" xfId="0" applyFont="1" applyFill="1" applyBorder="1"/>
    <xf numFmtId="0" fontId="35" fillId="23" borderId="46" xfId="0" applyFont="1" applyFill="1" applyBorder="1"/>
    <xf numFmtId="0" fontId="35" fillId="23" borderId="41" xfId="0" applyFont="1" applyFill="1" applyBorder="1"/>
    <xf numFmtId="0" fontId="35" fillId="23" borderId="101" xfId="0" applyFont="1" applyFill="1" applyBorder="1"/>
    <xf numFmtId="0" fontId="35" fillId="23" borderId="106" xfId="0" applyFont="1" applyFill="1" applyBorder="1"/>
    <xf numFmtId="0" fontId="55" fillId="0" borderId="44" xfId="0" applyFont="1" applyBorder="1" applyAlignment="1">
      <alignment horizontal="center" vertical="top" wrapText="1"/>
    </xf>
    <xf numFmtId="0" fontId="34" fillId="0" borderId="40" xfId="0" applyFont="1" applyBorder="1" applyAlignment="1">
      <alignment horizontal="center"/>
    </xf>
    <xf numFmtId="0" fontId="34" fillId="0" borderId="76" xfId="0" applyFont="1" applyBorder="1" applyAlignment="1">
      <alignment horizontal="center"/>
    </xf>
    <xf numFmtId="0" fontId="45" fillId="0" borderId="30" xfId="0" applyFont="1" applyBorder="1" applyAlignment="1">
      <alignment vertical="top" wrapText="1"/>
    </xf>
    <xf numFmtId="6" fontId="0" fillId="0" borderId="31" xfId="0" applyNumberFormat="1" applyBorder="1" applyAlignment="1">
      <alignment horizontal="center"/>
    </xf>
    <xf numFmtId="0" fontId="0" fillId="0" borderId="30" xfId="0" applyBorder="1"/>
    <xf numFmtId="0" fontId="55" fillId="0" borderId="30" xfId="0" applyFont="1" applyBorder="1" applyAlignment="1">
      <alignment horizontal="center" vertical="top" wrapText="1"/>
    </xf>
    <xf numFmtId="0" fontId="34" fillId="0" borderId="71" xfId="0" applyFont="1" applyBorder="1" applyAlignment="1">
      <alignment horizontal="center"/>
    </xf>
    <xf numFmtId="0" fontId="34" fillId="0" borderId="31" xfId="0" applyFont="1" applyBorder="1" applyAlignment="1">
      <alignment horizontal="center"/>
    </xf>
    <xf numFmtId="0" fontId="45" fillId="0" borderId="46" xfId="0" applyFont="1" applyBorder="1" applyAlignment="1">
      <alignment vertical="top" wrapText="1"/>
    </xf>
    <xf numFmtId="6" fontId="0" fillId="0" borderId="77" xfId="0" applyNumberFormat="1" applyBorder="1" applyAlignment="1">
      <alignment horizontal="center"/>
    </xf>
    <xf numFmtId="0" fontId="37" fillId="0" borderId="20" xfId="0" applyFont="1" applyBorder="1" applyAlignment="1">
      <alignment wrapText="1"/>
    </xf>
    <xf numFmtId="0" fontId="1" fillId="0" borderId="24" xfId="0" applyFont="1" applyBorder="1"/>
    <xf numFmtId="0" fontId="37" fillId="0" borderId="0" xfId="0" applyFont="1" applyAlignment="1">
      <alignment wrapText="1"/>
    </xf>
    <xf numFmtId="0" fontId="37" fillId="0" borderId="24" xfId="0" applyFont="1" applyBorder="1" applyAlignment="1">
      <alignment wrapText="1"/>
    </xf>
    <xf numFmtId="0" fontId="1" fillId="0" borderId="20" xfId="0" applyFont="1" applyBorder="1" applyAlignment="1">
      <alignment horizontal="left" vertical="center" indent="2"/>
    </xf>
    <xf numFmtId="0" fontId="1" fillId="0" borderId="20" xfId="0" applyFont="1" applyBorder="1" applyAlignment="1">
      <alignment horizontal="left" vertical="center" indent="5"/>
    </xf>
    <xf numFmtId="0" fontId="1" fillId="0" borderId="0" xfId="0" applyFont="1" applyAlignment="1">
      <alignment horizontal="left" vertical="center" indent="5"/>
    </xf>
    <xf numFmtId="0" fontId="1" fillId="0" borderId="84" xfId="0" applyFont="1" applyBorder="1" applyAlignment="1">
      <alignment horizontal="left" vertical="center" indent="2"/>
    </xf>
    <xf numFmtId="0" fontId="1" fillId="0" borderId="2" xfId="0" applyFont="1" applyBorder="1" applyAlignment="1">
      <alignment horizontal="left" vertical="center" indent="2"/>
    </xf>
    <xf numFmtId="0" fontId="1" fillId="0" borderId="2" xfId="0" applyFont="1" applyBorder="1"/>
    <xf numFmtId="0" fontId="1" fillId="0" borderId="68" xfId="0" applyFont="1" applyBorder="1"/>
    <xf numFmtId="0" fontId="1" fillId="0" borderId="0" xfId="0" applyFont="1" applyAlignment="1">
      <alignment horizontal="left" vertical="center"/>
    </xf>
    <xf numFmtId="0" fontId="1" fillId="0" borderId="0" xfId="0" applyFont="1" applyAlignment="1">
      <alignment horizontal="left" vertical="center" indent="3"/>
    </xf>
    <xf numFmtId="0" fontId="34" fillId="0" borderId="88" xfId="0" applyFont="1" applyBorder="1"/>
    <xf numFmtId="0" fontId="34" fillId="0" borderId="82" xfId="0" applyFont="1" applyBorder="1"/>
    <xf numFmtId="0" fontId="34" fillId="0" borderId="30" xfId="0" applyFont="1" applyBorder="1"/>
    <xf numFmtId="0" fontId="34" fillId="0" borderId="31" xfId="0" applyFont="1" applyBorder="1"/>
    <xf numFmtId="0" fontId="34" fillId="0" borderId="46" xfId="0" applyFont="1" applyBorder="1"/>
    <xf numFmtId="0" fontId="34" fillId="0" borderId="77" xfId="0" applyFont="1" applyBorder="1"/>
    <xf numFmtId="0" fontId="112" fillId="0" borderId="40" xfId="0" applyFont="1" applyBorder="1" applyAlignment="1" applyProtection="1">
      <alignment horizontal="center" vertical="top" wrapText="1"/>
      <protection locked="0"/>
    </xf>
    <xf numFmtId="0" fontId="112" fillId="0" borderId="76" xfId="0" applyFont="1" applyBorder="1" applyAlignment="1" applyProtection="1">
      <alignment horizontal="center" vertical="top" wrapText="1"/>
      <protection locked="0"/>
    </xf>
    <xf numFmtId="0" fontId="0" fillId="0" borderId="0" xfId="0" applyProtection="1">
      <protection locked="0"/>
    </xf>
    <xf numFmtId="0" fontId="53" fillId="23" borderId="71" xfId="0" applyFont="1" applyFill="1" applyBorder="1" applyAlignment="1" applyProtection="1">
      <alignment horizontal="center" vertical="top" wrapText="1"/>
      <protection locked="0"/>
    </xf>
    <xf numFmtId="0" fontId="53" fillId="23" borderId="31" xfId="0" applyFont="1" applyFill="1" applyBorder="1" applyAlignment="1" applyProtection="1">
      <alignment horizontal="center" vertical="top" wrapText="1"/>
      <protection locked="0"/>
    </xf>
    <xf numFmtId="0" fontId="34" fillId="24" borderId="71" xfId="0" applyFont="1" applyFill="1" applyBorder="1" applyAlignment="1" applyProtection="1">
      <alignment vertical="top" wrapText="1"/>
      <protection locked="0"/>
    </xf>
    <xf numFmtId="0" fontId="45" fillId="24" borderId="71" xfId="0" applyFont="1" applyFill="1" applyBorder="1" applyAlignment="1" applyProtection="1">
      <alignment vertical="top" wrapText="1"/>
      <protection locked="0"/>
    </xf>
    <xf numFmtId="0" fontId="0" fillId="24" borderId="71" xfId="0" applyFill="1" applyBorder="1" applyAlignment="1" applyProtection="1">
      <alignment vertical="top" wrapText="1"/>
      <protection locked="0"/>
    </xf>
    <xf numFmtId="0" fontId="0" fillId="24" borderId="31" xfId="0" applyFill="1" applyBorder="1" applyAlignment="1" applyProtection="1">
      <alignment wrapText="1"/>
      <protection locked="0"/>
    </xf>
    <xf numFmtId="0" fontId="45" fillId="0" borderId="71" xfId="0" applyFont="1" applyBorder="1" applyAlignment="1" applyProtection="1">
      <alignment vertical="top" wrapText="1"/>
      <protection locked="0"/>
    </xf>
    <xf numFmtId="0" fontId="45" fillId="0" borderId="72" xfId="0" applyFont="1" applyBorder="1" applyAlignment="1" applyProtection="1">
      <alignment vertical="top" wrapText="1"/>
      <protection locked="0"/>
    </xf>
    <xf numFmtId="0" fontId="45" fillId="0" borderId="31" xfId="0" applyFont="1" applyBorder="1" applyAlignment="1" applyProtection="1">
      <alignment wrapText="1"/>
      <protection locked="0"/>
    </xf>
    <xf numFmtId="0" fontId="43" fillId="0" borderId="71" xfId="0" applyFont="1" applyBorder="1" applyAlignment="1" applyProtection="1">
      <alignment vertical="top" wrapText="1"/>
      <protection locked="0"/>
    </xf>
    <xf numFmtId="0" fontId="0" fillId="0" borderId="71" xfId="0" applyBorder="1" applyAlignment="1" applyProtection="1">
      <alignment vertical="top" wrapText="1"/>
      <protection locked="0"/>
    </xf>
    <xf numFmtId="0" fontId="0" fillId="0" borderId="31" xfId="0" applyBorder="1" applyAlignment="1" applyProtection="1">
      <alignment wrapText="1"/>
      <protection locked="0"/>
    </xf>
    <xf numFmtId="0" fontId="43" fillId="0" borderId="72" xfId="0" applyFont="1" applyBorder="1" applyAlignment="1" applyProtection="1">
      <alignment vertical="top" wrapText="1"/>
      <protection locked="0"/>
    </xf>
    <xf numFmtId="0" fontId="0" fillId="0" borderId="71" xfId="0" applyBorder="1" applyAlignment="1" applyProtection="1">
      <alignment horizontal="center"/>
      <protection locked="0"/>
    </xf>
    <xf numFmtId="0" fontId="0" fillId="0" borderId="31" xfId="0" applyBorder="1" applyProtection="1">
      <protection locked="0"/>
    </xf>
    <xf numFmtId="0" fontId="45" fillId="2" borderId="31" xfId="0" applyFont="1" applyFill="1" applyBorder="1" applyAlignment="1" applyProtection="1">
      <alignment vertical="top" wrapText="1"/>
      <protection locked="0"/>
    </xf>
    <xf numFmtId="0" fontId="45" fillId="24" borderId="71" xfId="0" applyFont="1" applyFill="1" applyBorder="1" applyAlignment="1" applyProtection="1">
      <alignment horizontal="center" vertical="top"/>
      <protection locked="0"/>
    </xf>
    <xf numFmtId="0" fontId="0" fillId="24" borderId="71" xfId="0" applyFill="1" applyBorder="1" applyAlignment="1" applyProtection="1">
      <alignment horizontal="center" vertical="top"/>
      <protection locked="0"/>
    </xf>
    <xf numFmtId="0" fontId="0" fillId="24" borderId="31" xfId="0" applyFill="1" applyBorder="1" applyAlignment="1" applyProtection="1">
      <alignment vertical="top"/>
      <protection locked="0"/>
    </xf>
    <xf numFmtId="0" fontId="45" fillId="24" borderId="71" xfId="0" applyFont="1" applyFill="1" applyBorder="1" applyAlignment="1" applyProtection="1">
      <alignment horizontal="center"/>
      <protection locked="0"/>
    </xf>
    <xf numFmtId="0" fontId="0" fillId="24" borderId="71" xfId="0" applyFill="1" applyBorder="1" applyAlignment="1" applyProtection="1">
      <alignment horizontal="center"/>
      <protection locked="0"/>
    </xf>
    <xf numFmtId="0" fontId="0" fillId="24" borderId="31" xfId="0" applyFill="1" applyBorder="1" applyProtection="1">
      <protection locked="0"/>
    </xf>
    <xf numFmtId="0" fontId="51" fillId="0" borderId="71" xfId="20" applyFont="1" applyBorder="1" applyAlignment="1" applyProtection="1">
      <alignment vertical="top" wrapText="1"/>
      <protection locked="0"/>
    </xf>
    <xf numFmtId="0" fontId="51" fillId="0" borderId="31" xfId="20" applyFont="1" applyBorder="1" applyAlignment="1" applyProtection="1">
      <alignment vertical="top" wrapText="1"/>
      <protection locked="0"/>
    </xf>
    <xf numFmtId="0" fontId="40" fillId="24" borderId="71" xfId="0" applyFont="1" applyFill="1" applyBorder="1" applyAlignment="1" applyProtection="1">
      <alignment vertical="top"/>
      <protection locked="0"/>
    </xf>
    <xf numFmtId="0" fontId="29" fillId="24" borderId="71" xfId="0" applyFont="1" applyFill="1" applyBorder="1" applyAlignment="1" applyProtection="1">
      <alignment vertical="top"/>
      <protection locked="0"/>
    </xf>
    <xf numFmtId="0" fontId="29" fillId="24" borderId="31" xfId="0" applyFont="1" applyFill="1" applyBorder="1" applyAlignment="1" applyProtection="1">
      <alignment vertical="top"/>
      <protection locked="0"/>
    </xf>
    <xf numFmtId="0" fontId="34" fillId="24" borderId="71" xfId="0" applyFont="1" applyFill="1" applyBorder="1" applyProtection="1">
      <protection locked="0"/>
    </xf>
    <xf numFmtId="0" fontId="45" fillId="24" borderId="71" xfId="0" applyFont="1" applyFill="1" applyBorder="1" applyProtection="1">
      <protection locked="0"/>
    </xf>
    <xf numFmtId="0" fontId="0" fillId="24" borderId="71" xfId="0" applyFill="1" applyBorder="1" applyProtection="1">
      <protection locked="0"/>
    </xf>
    <xf numFmtId="0" fontId="0" fillId="0" borderId="71" xfId="0" applyBorder="1" applyProtection="1">
      <protection locked="0"/>
    </xf>
    <xf numFmtId="0" fontId="112" fillId="0" borderId="85" xfId="0" applyFont="1" applyBorder="1" applyAlignment="1" applyProtection="1">
      <alignment vertical="top" wrapText="1"/>
      <protection locked="0"/>
    </xf>
    <xf numFmtId="0" fontId="112" fillId="0" borderId="86" xfId="0" applyFont="1" applyBorder="1" applyAlignment="1" applyProtection="1">
      <alignment vertical="top" wrapText="1"/>
      <protection locked="0"/>
    </xf>
    <xf numFmtId="0" fontId="0" fillId="0" borderId="0" xfId="0" applyAlignment="1" applyProtection="1">
      <alignment vertical="top" wrapText="1"/>
      <protection locked="0"/>
    </xf>
    <xf numFmtId="0" fontId="0" fillId="0" borderId="0" xfId="0" applyAlignment="1" applyProtection="1">
      <alignment wrapText="1"/>
      <protection locked="0"/>
    </xf>
    <xf numFmtId="0" fontId="53" fillId="23" borderId="40" xfId="0" applyFont="1" applyFill="1" applyBorder="1" applyAlignment="1" applyProtection="1">
      <alignment vertical="top" wrapText="1"/>
      <protection locked="0"/>
    </xf>
    <xf numFmtId="0" fontId="53" fillId="23" borderId="76" xfId="0" applyFont="1" applyFill="1" applyBorder="1" applyAlignment="1" applyProtection="1">
      <alignment horizontal="center" vertical="top" wrapText="1"/>
      <protection locked="0"/>
    </xf>
    <xf numFmtId="0" fontId="45" fillId="0" borderId="31" xfId="0" applyFont="1" applyBorder="1" applyAlignment="1" applyProtection="1">
      <alignment vertical="top" wrapText="1"/>
      <protection locked="0"/>
    </xf>
    <xf numFmtId="0" fontId="0" fillId="19" borderId="2" xfId="0" applyFill="1" applyBorder="1" applyAlignment="1" applyProtection="1">
      <alignment vertical="top" wrapText="1"/>
      <protection locked="0"/>
    </xf>
    <xf numFmtId="0" fontId="0" fillId="19" borderId="68" xfId="0" applyFill="1" applyBorder="1" applyAlignment="1" applyProtection="1">
      <alignment wrapText="1"/>
      <protection locked="0"/>
    </xf>
    <xf numFmtId="0" fontId="34" fillId="24" borderId="30" xfId="0" applyFont="1" applyFill="1" applyBorder="1" applyAlignment="1">
      <alignment horizontal="left" vertical="center" wrapText="1"/>
    </xf>
    <xf numFmtId="0" fontId="45" fillId="0" borderId="30" xfId="0" applyFont="1" applyBorder="1" applyAlignment="1">
      <alignment horizontal="left" vertical="center" wrapText="1"/>
    </xf>
    <xf numFmtId="0" fontId="45" fillId="0" borderId="72" xfId="0" applyFont="1" applyBorder="1" applyAlignment="1">
      <alignment vertical="top" wrapText="1"/>
    </xf>
    <xf numFmtId="0" fontId="0" fillId="0" borderId="71" xfId="0" applyBorder="1" applyAlignment="1">
      <alignment vertical="top" wrapText="1"/>
    </xf>
    <xf numFmtId="0" fontId="45" fillId="5" borderId="71" xfId="20" applyFont="1" applyFill="1" applyBorder="1" applyAlignment="1">
      <alignment horizontal="left" vertical="top" wrapText="1"/>
    </xf>
    <xf numFmtId="0" fontId="45" fillId="0" borderId="0" xfId="0" applyFont="1" applyAlignment="1">
      <alignment vertical="top" wrapText="1"/>
    </xf>
    <xf numFmtId="0" fontId="45" fillId="0" borderId="71" xfId="20" applyFont="1" applyBorder="1" applyAlignment="1">
      <alignment horizontal="left" vertical="top" wrapText="1"/>
    </xf>
    <xf numFmtId="0" fontId="46" fillId="0" borderId="71" xfId="0" applyFont="1" applyBorder="1" applyAlignment="1">
      <alignment vertical="top" wrapText="1"/>
    </xf>
    <xf numFmtId="2" fontId="34" fillId="24" borderId="30" xfId="0" applyNumberFormat="1" applyFont="1" applyFill="1" applyBorder="1" applyAlignment="1">
      <alignment horizontal="left" vertical="center" wrapText="1"/>
    </xf>
    <xf numFmtId="0" fontId="34" fillId="24" borderId="71" xfId="20" applyFont="1" applyFill="1" applyBorder="1" applyAlignment="1">
      <alignment horizontal="left" vertical="top" wrapText="1"/>
    </xf>
    <xf numFmtId="2" fontId="0" fillId="0" borderId="30" xfId="0" applyNumberFormat="1" applyBorder="1" applyAlignment="1">
      <alignment horizontal="left" vertical="center" wrapText="1"/>
    </xf>
    <xf numFmtId="0" fontId="50" fillId="5" borderId="71" xfId="20" applyFont="1" applyFill="1" applyBorder="1" applyAlignment="1">
      <alignment horizontal="left" vertical="top" wrapText="1"/>
    </xf>
    <xf numFmtId="0" fontId="0" fillId="24" borderId="71" xfId="0" applyFill="1" applyBorder="1" applyAlignment="1">
      <alignment horizontal="left" vertical="top" wrapText="1"/>
    </xf>
    <xf numFmtId="0" fontId="0" fillId="0" borderId="30" xfId="0" applyBorder="1" applyAlignment="1">
      <alignment horizontal="left" vertical="center" wrapText="1"/>
    </xf>
    <xf numFmtId="0" fontId="0" fillId="24" borderId="71" xfId="0" applyFill="1" applyBorder="1"/>
    <xf numFmtId="0" fontId="110" fillId="23" borderId="17" xfId="0" applyFont="1" applyFill="1" applyBorder="1"/>
    <xf numFmtId="0" fontId="111" fillId="0" borderId="85" xfId="0" applyFont="1" applyBorder="1"/>
    <xf numFmtId="0" fontId="0" fillId="0" borderId="0" xfId="0" applyAlignment="1">
      <alignment horizontal="left" vertical="top" wrapText="1"/>
    </xf>
    <xf numFmtId="0" fontId="0" fillId="0" borderId="0" xfId="0" applyAlignment="1">
      <alignment vertical="top" wrapText="1"/>
    </xf>
    <xf numFmtId="0" fontId="53" fillId="23" borderId="44" xfId="0" applyFont="1" applyFill="1" applyBorder="1" applyAlignment="1">
      <alignment horizontal="left" vertical="top" wrapText="1"/>
    </xf>
    <xf numFmtId="0" fontId="53" fillId="23" borderId="40" xfId="0" applyFont="1" applyFill="1" applyBorder="1" applyAlignment="1">
      <alignment vertical="top" wrapText="1"/>
    </xf>
    <xf numFmtId="0" fontId="0" fillId="0" borderId="71" xfId="0" applyBorder="1" applyAlignment="1">
      <alignment horizontal="justify" vertical="top" wrapText="1"/>
    </xf>
    <xf numFmtId="0" fontId="45" fillId="19" borderId="84" xfId="0" applyFont="1" applyFill="1" applyBorder="1" applyAlignment="1">
      <alignment horizontal="left" vertical="center" wrapText="1"/>
    </xf>
    <xf numFmtId="0" fontId="46" fillId="19" borderId="2" xfId="0" applyFont="1" applyFill="1" applyBorder="1" applyAlignment="1">
      <alignment vertical="top" wrapText="1"/>
    </xf>
    <xf numFmtId="0" fontId="64" fillId="24" borderId="71" xfId="0" applyFont="1" applyFill="1" applyBorder="1" applyAlignment="1" applyProtection="1">
      <alignment vertical="top" wrapText="1"/>
      <protection locked="0"/>
    </xf>
    <xf numFmtId="0" fontId="64" fillId="24" borderId="31" xfId="0" applyFont="1" applyFill="1" applyBorder="1" applyAlignment="1" applyProtection="1">
      <alignment vertical="top" wrapText="1"/>
      <protection locked="0"/>
    </xf>
    <xf numFmtId="0" fontId="29" fillId="0" borderId="31" xfId="0" applyFont="1" applyBorder="1" applyAlignment="1" applyProtection="1">
      <alignment wrapText="1"/>
      <protection locked="0"/>
    </xf>
    <xf numFmtId="0" fontId="0" fillId="0" borderId="24" xfId="0" applyBorder="1" applyProtection="1">
      <protection locked="0"/>
    </xf>
    <xf numFmtId="0" fontId="45" fillId="0" borderId="0" xfId="0" applyFont="1" applyAlignment="1" applyProtection="1">
      <alignment wrapText="1"/>
      <protection locked="0"/>
    </xf>
    <xf numFmtId="0" fontId="43" fillId="0" borderId="41" xfId="0" applyFont="1" applyBorder="1" applyProtection="1">
      <protection locked="0"/>
    </xf>
    <xf numFmtId="0" fontId="0" fillId="0" borderId="77" xfId="0" applyBorder="1" applyProtection="1">
      <protection locked="0"/>
    </xf>
    <xf numFmtId="0" fontId="53" fillId="23" borderId="40" xfId="0" applyFont="1" applyFill="1" applyBorder="1" applyAlignment="1" applyProtection="1">
      <alignment horizontal="left" vertical="top" wrapText="1"/>
      <protection locked="0"/>
    </xf>
    <xf numFmtId="0" fontId="53" fillId="23" borderId="76" xfId="0" applyFont="1" applyFill="1" applyBorder="1" applyAlignment="1" applyProtection="1">
      <alignment horizontal="left" vertical="top" wrapText="1"/>
      <protection locked="0"/>
    </xf>
    <xf numFmtId="0" fontId="45" fillId="2" borderId="31" xfId="0" applyFont="1" applyFill="1" applyBorder="1" applyAlignment="1" applyProtection="1">
      <alignment wrapText="1"/>
      <protection locked="0"/>
    </xf>
    <xf numFmtId="0" fontId="45" fillId="0" borderId="30" xfId="0" applyFont="1" applyBorder="1" applyAlignment="1">
      <alignment horizontal="left" vertical="top" wrapText="1"/>
    </xf>
    <xf numFmtId="0" fontId="45" fillId="0" borderId="71" xfId="0" applyFont="1" applyBorder="1" applyAlignment="1">
      <alignment horizontal="left" vertical="top" wrapText="1"/>
    </xf>
    <xf numFmtId="0" fontId="0" fillId="0" borderId="41" xfId="0" applyBorder="1" applyAlignment="1">
      <alignment vertical="top" wrapText="1"/>
    </xf>
    <xf numFmtId="0" fontId="113" fillId="23" borderId="18" xfId="0" applyFont="1" applyFill="1" applyBorder="1"/>
    <xf numFmtId="0" fontId="0" fillId="0" borderId="30" xfId="0" applyBorder="1" applyAlignment="1">
      <alignment horizontal="left" vertical="top"/>
    </xf>
    <xf numFmtId="0" fontId="55" fillId="24" borderId="71" xfId="0" applyFont="1" applyFill="1" applyBorder="1" applyAlignment="1" applyProtection="1">
      <alignment vertical="top" wrapText="1"/>
      <protection locked="0"/>
    </xf>
    <xf numFmtId="0" fontId="34" fillId="24" borderId="31" xfId="0" applyFont="1" applyFill="1" applyBorder="1" applyAlignment="1" applyProtection="1">
      <alignment vertical="top" wrapText="1"/>
      <protection locked="0"/>
    </xf>
    <xf numFmtId="0" fontId="152" fillId="0" borderId="71" xfId="0" applyFont="1" applyBorder="1" applyAlignment="1" applyProtection="1">
      <alignment horizontal="center" vertical="top" wrapText="1"/>
      <protection locked="0"/>
    </xf>
    <xf numFmtId="0" fontId="40" fillId="0" borderId="71" xfId="0" applyFont="1" applyBorder="1" applyAlignment="1" applyProtection="1">
      <alignment vertical="center" wrapText="1"/>
      <protection locked="0"/>
    </xf>
    <xf numFmtId="0" fontId="29" fillId="0" borderId="71" xfId="0" applyFont="1" applyBorder="1" applyAlignment="1" applyProtection="1">
      <alignment wrapText="1"/>
      <protection locked="0"/>
    </xf>
    <xf numFmtId="0" fontId="45" fillId="0" borderId="71" xfId="0" applyFont="1" applyBorder="1" applyAlignment="1" applyProtection="1">
      <alignment wrapText="1"/>
      <protection locked="0"/>
    </xf>
    <xf numFmtId="0" fontId="45" fillId="0" borderId="4" xfId="0" applyFont="1" applyBorder="1" applyAlignment="1" applyProtection="1">
      <alignment vertical="top" wrapText="1"/>
      <protection locked="0"/>
    </xf>
    <xf numFmtId="0" fontId="34" fillId="24" borderId="74" xfId="0" applyFont="1" applyFill="1" applyBorder="1" applyProtection="1">
      <protection locked="0"/>
    </xf>
    <xf numFmtId="0" fontId="34" fillId="24" borderId="31" xfId="0" applyFont="1" applyFill="1" applyBorder="1" applyProtection="1">
      <protection locked="0"/>
    </xf>
    <xf numFmtId="0" fontId="0" fillId="0" borderId="87" xfId="0" applyBorder="1" applyProtection="1">
      <protection locked="0"/>
    </xf>
    <xf numFmtId="0" fontId="0" fillId="0" borderId="41" xfId="0" applyBorder="1" applyProtection="1">
      <protection locked="0"/>
    </xf>
    <xf numFmtId="0" fontId="0" fillId="0" borderId="89" xfId="0" applyBorder="1" applyProtection="1">
      <protection locked="0"/>
    </xf>
    <xf numFmtId="0" fontId="42" fillId="0" borderId="71" xfId="0" applyFont="1" applyBorder="1" applyAlignment="1" applyProtection="1">
      <alignment vertical="top" wrapText="1"/>
      <protection locked="0"/>
    </xf>
    <xf numFmtId="0" fontId="45" fillId="0" borderId="41" xfId="0" applyFont="1" applyBorder="1" applyAlignment="1" applyProtection="1">
      <alignment vertical="top" wrapText="1"/>
      <protection locked="0"/>
    </xf>
    <xf numFmtId="0" fontId="45" fillId="0" borderId="77" xfId="0" applyFont="1" applyBorder="1" applyAlignment="1" applyProtection="1">
      <alignment wrapText="1"/>
      <protection locked="0"/>
    </xf>
    <xf numFmtId="0" fontId="34" fillId="24" borderId="71" xfId="0" applyFont="1" applyFill="1" applyBorder="1" applyAlignment="1">
      <alignment horizontal="left" vertical="top" wrapText="1"/>
    </xf>
    <xf numFmtId="0" fontId="0" fillId="2" borderId="71" xfId="0" applyFill="1" applyBorder="1" applyAlignment="1">
      <alignment horizontal="left" vertical="top" wrapText="1"/>
    </xf>
    <xf numFmtId="0" fontId="0" fillId="0" borderId="71" xfId="0" applyBorder="1" applyAlignment="1">
      <alignment horizontal="left" vertical="top" wrapText="1"/>
    </xf>
    <xf numFmtId="0" fontId="55" fillId="24" borderId="30" xfId="0" applyFont="1" applyFill="1" applyBorder="1" applyAlignment="1">
      <alignment vertical="top" wrapText="1"/>
    </xf>
    <xf numFmtId="0" fontId="55" fillId="24" borderId="71" xfId="0" applyFont="1" applyFill="1" applyBorder="1" applyAlignment="1">
      <alignment horizontal="left" vertical="top" wrapText="1"/>
    </xf>
    <xf numFmtId="2" fontId="34" fillId="24" borderId="30" xfId="0" applyNumberFormat="1" applyFont="1" applyFill="1" applyBorder="1" applyAlignment="1">
      <alignment horizontal="left"/>
    </xf>
    <xf numFmtId="0" fontId="34" fillId="24" borderId="71" xfId="0" applyFont="1" applyFill="1" applyBorder="1" applyAlignment="1">
      <alignment wrapText="1"/>
    </xf>
    <xf numFmtId="0" fontId="45" fillId="0" borderId="47" xfId="0" applyFont="1" applyBorder="1" applyAlignment="1">
      <alignment vertical="top" wrapText="1"/>
    </xf>
    <xf numFmtId="0" fontId="110" fillId="23" borderId="18" xfId="0" applyFont="1" applyFill="1" applyBorder="1"/>
    <xf numFmtId="0" fontId="45" fillId="0" borderId="80" xfId="0" applyFont="1" applyBorder="1" applyAlignment="1">
      <alignment horizontal="left" vertical="top" wrapText="1"/>
    </xf>
    <xf numFmtId="0" fontId="45" fillId="0" borderId="74" xfId="0" applyFont="1" applyBorder="1" applyAlignment="1">
      <alignment horizontal="left" vertical="top" wrapText="1"/>
    </xf>
    <xf numFmtId="0" fontId="45" fillId="0" borderId="101" xfId="0" applyFont="1" applyBorder="1" applyAlignment="1">
      <alignment horizontal="left" vertical="top" wrapText="1"/>
    </xf>
    <xf numFmtId="0" fontId="0" fillId="0" borderId="6" xfId="0" applyBorder="1" applyAlignment="1">
      <alignment horizontal="justify" vertical="top" wrapText="1"/>
    </xf>
    <xf numFmtId="0" fontId="45" fillId="0" borderId="46" xfId="0" applyFont="1" applyBorder="1" applyAlignment="1">
      <alignment horizontal="left" vertical="top" wrapText="1"/>
    </xf>
    <xf numFmtId="0" fontId="45" fillId="0" borderId="41" xfId="0" applyFont="1" applyBorder="1" applyAlignment="1">
      <alignment vertical="top" wrapText="1"/>
    </xf>
    <xf numFmtId="0" fontId="93" fillId="14" borderId="71" xfId="0" applyFont="1" applyFill="1" applyBorder="1" applyAlignment="1">
      <alignment horizontal="right"/>
    </xf>
    <xf numFmtId="0" fontId="56" fillId="14" borderId="71" xfId="0" applyFont="1" applyFill="1" applyBorder="1" applyAlignment="1">
      <alignment horizontal="right"/>
    </xf>
    <xf numFmtId="0" fontId="93" fillId="14" borderId="41" xfId="0" applyFont="1" applyFill="1" applyBorder="1" applyAlignment="1">
      <alignment horizontal="right"/>
    </xf>
    <xf numFmtId="0" fontId="157" fillId="23" borderId="17" xfId="0" applyFont="1" applyFill="1" applyBorder="1" applyAlignment="1">
      <alignment horizontal="center" vertical="center" wrapText="1"/>
    </xf>
    <xf numFmtId="0" fontId="157" fillId="23" borderId="34" xfId="0" applyFont="1" applyFill="1" applyBorder="1" applyAlignment="1">
      <alignment horizontal="center" vertical="center" wrapText="1"/>
    </xf>
    <xf numFmtId="0" fontId="120" fillId="0" borderId="13" xfId="0" applyFont="1" applyBorder="1" applyAlignment="1">
      <alignment horizontal="center" wrapText="1"/>
    </xf>
    <xf numFmtId="0" fontId="148" fillId="0" borderId="0" xfId="0" applyFont="1" applyAlignment="1">
      <alignment horizontal="left" vertical="top" wrapText="1"/>
    </xf>
    <xf numFmtId="0" fontId="53" fillId="19" borderId="17" xfId="0" applyFont="1" applyFill="1" applyBorder="1" applyAlignment="1">
      <alignment horizontal="center" vertical="center" wrapText="1"/>
    </xf>
    <xf numFmtId="0" fontId="53" fillId="19" borderId="83" xfId="0" applyFont="1" applyFill="1" applyBorder="1" applyAlignment="1">
      <alignment horizontal="center" vertical="center" wrapText="1"/>
    </xf>
    <xf numFmtId="0" fontId="53" fillId="19" borderId="34"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7" xfId="0" applyFont="1" applyBorder="1" applyAlignment="1">
      <alignment horizontal="center" vertical="center" wrapText="1"/>
    </xf>
    <xf numFmtId="0" fontId="36" fillId="0" borderId="0" xfId="0" applyFont="1" applyAlignment="1">
      <alignment horizontal="left" vertical="center"/>
    </xf>
    <xf numFmtId="0" fontId="35" fillId="19" borderId="44" xfId="0" applyFont="1" applyFill="1" applyBorder="1" applyAlignment="1">
      <alignment vertical="center" wrapText="1"/>
    </xf>
    <xf numFmtId="0" fontId="1" fillId="19" borderId="40" xfId="0" applyFont="1" applyFill="1" applyBorder="1" applyAlignment="1">
      <alignment vertical="center" wrapText="1"/>
    </xf>
    <xf numFmtId="0" fontId="1" fillId="19" borderId="76" xfId="0" applyFont="1" applyFill="1" applyBorder="1" applyAlignment="1">
      <alignment vertical="center" wrapText="1"/>
    </xf>
    <xf numFmtId="0" fontId="1" fillId="0" borderId="72" xfId="0" applyFont="1" applyBorder="1" applyAlignment="1">
      <alignment horizontal="center"/>
    </xf>
    <xf numFmtId="0" fontId="1" fillId="0" borderId="81" xfId="0" applyFont="1" applyBorder="1" applyAlignment="1">
      <alignment horizontal="center"/>
    </xf>
    <xf numFmtId="0" fontId="1" fillId="24" borderId="72" xfId="0" applyFont="1" applyFill="1" applyBorder="1" applyAlignment="1">
      <alignment horizontal="center"/>
    </xf>
    <xf numFmtId="0" fontId="1" fillId="24" borderId="81" xfId="0" applyFont="1" applyFill="1" applyBorder="1" applyAlignment="1">
      <alignment horizontal="center"/>
    </xf>
    <xf numFmtId="0" fontId="35" fillId="0" borderId="87"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4" xfId="0" applyFont="1" applyBorder="1" applyAlignment="1">
      <alignment horizontal="center"/>
    </xf>
    <xf numFmtId="0" fontId="1" fillId="0" borderId="35" xfId="0" applyFont="1" applyBorder="1" applyAlignment="1">
      <alignment horizontal="center"/>
    </xf>
    <xf numFmtId="0" fontId="35" fillId="0" borderId="89" xfId="0" applyFont="1" applyBorder="1" applyAlignment="1">
      <alignment horizontal="center" vertical="center" wrapText="1"/>
    </xf>
    <xf numFmtId="0" fontId="1" fillId="0" borderId="47" xfId="0" applyFont="1" applyBorder="1" applyAlignment="1">
      <alignment horizontal="center"/>
    </xf>
    <xf numFmtId="0" fontId="1" fillId="0" borderId="37" xfId="0" applyFont="1" applyBorder="1" applyAlignment="1">
      <alignment horizontal="center"/>
    </xf>
    <xf numFmtId="0" fontId="35" fillId="0" borderId="105" xfId="0" applyFont="1" applyBorder="1" applyAlignment="1">
      <alignment horizontal="center" vertical="center" wrapText="1"/>
    </xf>
    <xf numFmtId="0" fontId="35" fillId="0" borderId="108" xfId="0" applyFont="1" applyBorder="1" applyAlignment="1">
      <alignment horizontal="center" vertical="center" wrapText="1"/>
    </xf>
    <xf numFmtId="0" fontId="35" fillId="0" borderId="88" xfId="0" applyFont="1" applyBorder="1" applyAlignment="1">
      <alignment horizontal="center" vertical="center" wrapText="1"/>
    </xf>
    <xf numFmtId="0" fontId="53" fillId="23" borderId="13" xfId="0" applyFont="1" applyFill="1" applyBorder="1" applyAlignment="1">
      <alignment horizontal="center" vertical="center" wrapText="1"/>
    </xf>
    <xf numFmtId="0" fontId="53" fillId="23" borderId="35" xfId="0" applyFont="1" applyFill="1" applyBorder="1" applyAlignment="1">
      <alignment horizontal="center" vertical="center" wrapText="1"/>
    </xf>
    <xf numFmtId="0" fontId="149" fillId="19" borderId="33" xfId="0" applyFont="1" applyFill="1" applyBorder="1" applyAlignment="1">
      <alignment horizontal="center" wrapText="1"/>
    </xf>
    <xf numFmtId="0" fontId="149" fillId="19" borderId="0" xfId="0" applyFont="1" applyFill="1" applyAlignment="1">
      <alignment horizontal="center" wrapText="1"/>
    </xf>
    <xf numFmtId="0" fontId="149" fillId="19" borderId="13" xfId="0" applyFont="1" applyFill="1" applyBorder="1" applyAlignment="1">
      <alignment horizontal="center" wrapText="1"/>
    </xf>
    <xf numFmtId="0" fontId="58" fillId="0" borderId="0" xfId="0" applyFont="1" applyAlignment="1">
      <alignment horizontal="center" wrapText="1"/>
    </xf>
    <xf numFmtId="0" fontId="46" fillId="0" borderId="54" xfId="209" applyFont="1" applyBorder="1" applyProtection="1">
      <protection locked="0"/>
    </xf>
    <xf numFmtId="0" fontId="105" fillId="0" borderId="59" xfId="209" applyFont="1" applyBorder="1" applyProtection="1">
      <protection locked="0"/>
    </xf>
    <xf numFmtId="0" fontId="46" fillId="0" borderId="61" xfId="209" applyFont="1" applyBorder="1" applyProtection="1">
      <protection locked="0"/>
    </xf>
    <xf numFmtId="0" fontId="38" fillId="32" borderId="52" xfId="209" applyFont="1" applyFill="1" applyBorder="1" applyAlignment="1" applyProtection="1">
      <alignment horizontal="center" vertical="center"/>
      <protection locked="0"/>
    </xf>
    <xf numFmtId="0" fontId="38" fillId="32" borderId="53" xfId="209" applyFont="1" applyFill="1" applyBorder="1" applyAlignment="1" applyProtection="1">
      <alignment horizontal="center" vertical="center"/>
      <protection locked="0"/>
    </xf>
    <xf numFmtId="6" fontId="109" fillId="15" borderId="49" xfId="209" applyNumberFormat="1" applyFont="1" applyFill="1" applyBorder="1" applyAlignment="1" applyProtection="1">
      <alignment horizontal="center" vertical="center"/>
      <protection locked="0"/>
    </xf>
    <xf numFmtId="0" fontId="109" fillId="15" borderId="49" xfId="209" applyFont="1" applyFill="1" applyBorder="1" applyAlignment="1" applyProtection="1">
      <alignment horizontal="center" vertical="center"/>
      <protection locked="0"/>
    </xf>
    <xf numFmtId="0" fontId="127" fillId="15" borderId="49" xfId="209" applyFont="1" applyFill="1" applyBorder="1" applyAlignment="1" applyProtection="1">
      <alignment horizontal="left"/>
      <protection locked="0"/>
    </xf>
    <xf numFmtId="0" fontId="127" fillId="15" borderId="50" xfId="209" applyFont="1" applyFill="1" applyBorder="1" applyAlignment="1" applyProtection="1">
      <alignment horizontal="left"/>
      <protection locked="0"/>
    </xf>
    <xf numFmtId="2" fontId="127" fillId="33" borderId="49" xfId="209" applyNumberFormat="1" applyFont="1" applyFill="1" applyBorder="1" applyAlignment="1">
      <alignment horizontal="left" vertical="center" wrapText="1"/>
    </xf>
    <xf numFmtId="0" fontId="129" fillId="33" borderId="51" xfId="209" applyFont="1" applyFill="1" applyBorder="1" applyAlignment="1">
      <alignment horizontal="center" wrapText="1"/>
    </xf>
    <xf numFmtId="0" fontId="129" fillId="33" borderId="52" xfId="209" applyFont="1" applyFill="1" applyBorder="1" applyAlignment="1">
      <alignment horizontal="center" wrapText="1"/>
    </xf>
    <xf numFmtId="0" fontId="129" fillId="33" borderId="53" xfId="209" applyFont="1" applyFill="1" applyBorder="1" applyAlignment="1">
      <alignment horizontal="center" wrapText="1"/>
    </xf>
    <xf numFmtId="0" fontId="109" fillId="19" borderId="62" xfId="39" applyFont="1" applyFill="1" applyBorder="1" applyAlignment="1" applyProtection="1">
      <alignment horizontal="center" wrapText="1"/>
      <protection locked="0"/>
    </xf>
    <xf numFmtId="0" fontId="109" fillId="19" borderId="63" xfId="39" applyFont="1" applyFill="1" applyBorder="1" applyAlignment="1" applyProtection="1">
      <alignment horizontal="center" wrapText="1"/>
      <protection locked="0"/>
    </xf>
    <xf numFmtId="0" fontId="109" fillId="19" borderId="64" xfId="39" applyFont="1" applyFill="1" applyBorder="1" applyAlignment="1" applyProtection="1">
      <alignment horizontal="center" wrapText="1"/>
      <protection locked="0"/>
    </xf>
    <xf numFmtId="0" fontId="43" fillId="0" borderId="59" xfId="209" applyFont="1" applyBorder="1" applyProtection="1">
      <protection locked="0"/>
    </xf>
    <xf numFmtId="0" fontId="73" fillId="0" borderId="54" xfId="209" applyBorder="1" applyProtection="1">
      <protection locked="0"/>
    </xf>
    <xf numFmtId="0" fontId="125" fillId="0" borderId="59" xfId="209" applyFont="1" applyBorder="1" applyProtection="1">
      <protection locked="0"/>
    </xf>
    <xf numFmtId="0" fontId="126" fillId="19" borderId="62" xfId="39" applyFont="1" applyFill="1" applyBorder="1" applyAlignment="1" applyProtection="1">
      <alignment horizontal="center" wrapText="1"/>
      <protection locked="0"/>
    </xf>
    <xf numFmtId="0" fontId="126" fillId="19" borderId="63" xfId="39" applyFont="1" applyFill="1" applyBorder="1" applyAlignment="1" applyProtection="1">
      <alignment horizontal="center" wrapText="1"/>
      <protection locked="0"/>
    </xf>
    <xf numFmtId="0" fontId="126" fillId="19" borderId="64" xfId="39" applyFont="1" applyFill="1" applyBorder="1" applyAlignment="1" applyProtection="1">
      <alignment horizontal="center" wrapText="1"/>
      <protection locked="0"/>
    </xf>
    <xf numFmtId="0" fontId="72" fillId="32" borderId="52" xfId="209" applyFont="1" applyFill="1" applyBorder="1" applyAlignment="1" applyProtection="1">
      <alignment horizontal="center" vertical="center"/>
      <protection locked="0"/>
    </xf>
    <xf numFmtId="0" fontId="72" fillId="32" borderId="53" xfId="209" applyFont="1" applyFill="1" applyBorder="1" applyAlignment="1" applyProtection="1">
      <alignment horizontal="center" vertical="center"/>
      <protection locked="0"/>
    </xf>
    <xf numFmtId="0" fontId="73" fillId="0" borderId="61" xfId="209" applyBorder="1" applyProtection="1">
      <protection locked="0"/>
    </xf>
    <xf numFmtId="0" fontId="74" fillId="15" borderId="49" xfId="209" applyFont="1" applyFill="1" applyBorder="1" applyAlignment="1" applyProtection="1">
      <alignment horizontal="left"/>
      <protection locked="0"/>
    </xf>
    <xf numFmtId="0" fontId="74" fillId="15" borderId="50" xfId="209" applyFont="1" applyFill="1" applyBorder="1" applyAlignment="1" applyProtection="1">
      <alignment horizontal="left"/>
      <protection locked="0"/>
    </xf>
    <xf numFmtId="0" fontId="126" fillId="15" borderId="49" xfId="209" applyFont="1" applyFill="1" applyBorder="1" applyAlignment="1" applyProtection="1">
      <alignment horizontal="center" vertical="center"/>
      <protection locked="0"/>
    </xf>
    <xf numFmtId="0" fontId="78" fillId="33" borderId="51" xfId="209" applyFont="1" applyFill="1" applyBorder="1" applyAlignment="1">
      <alignment horizontal="center" wrapText="1"/>
    </xf>
    <xf numFmtId="0" fontId="78" fillId="33" borderId="52" xfId="209" applyFont="1" applyFill="1" applyBorder="1" applyAlignment="1">
      <alignment horizontal="center" wrapText="1"/>
    </xf>
    <xf numFmtId="0" fontId="78" fillId="33" borderId="53" xfId="209" applyFont="1" applyFill="1" applyBorder="1" applyAlignment="1">
      <alignment horizontal="center" wrapText="1"/>
    </xf>
    <xf numFmtId="0" fontId="84" fillId="0" borderId="59" xfId="209" applyFont="1" applyBorder="1" applyProtection="1">
      <protection locked="0"/>
    </xf>
    <xf numFmtId="0" fontId="72" fillId="19" borderId="62" xfId="39" applyFont="1" applyFill="1" applyBorder="1" applyAlignment="1" applyProtection="1">
      <alignment horizontal="center" wrapText="1"/>
      <protection locked="0"/>
    </xf>
    <xf numFmtId="0" fontId="72" fillId="19" borderId="63" xfId="39" applyFont="1" applyFill="1" applyBorder="1" applyAlignment="1" applyProtection="1">
      <alignment horizontal="center" wrapText="1"/>
      <protection locked="0"/>
    </xf>
    <xf numFmtId="0" fontId="72" fillId="19" borderId="64" xfId="39" applyFont="1" applyFill="1" applyBorder="1" applyAlignment="1" applyProtection="1">
      <alignment horizontal="center" wrapText="1"/>
      <protection locked="0"/>
    </xf>
    <xf numFmtId="0" fontId="72" fillId="15" borderId="52" xfId="209" applyFont="1" applyFill="1" applyBorder="1" applyAlignment="1" applyProtection="1">
      <alignment horizontal="center" vertical="center"/>
      <protection locked="0"/>
    </xf>
    <xf numFmtId="0" fontId="72" fillId="15" borderId="53" xfId="209" applyFont="1" applyFill="1" applyBorder="1" applyAlignment="1" applyProtection="1">
      <alignment horizontal="center" vertical="center"/>
      <protection locked="0"/>
    </xf>
    <xf numFmtId="0" fontId="72" fillId="46" borderId="52" xfId="209" applyFont="1" applyFill="1" applyBorder="1" applyAlignment="1" applyProtection="1">
      <alignment horizontal="center" vertical="center"/>
      <protection locked="0"/>
    </xf>
    <xf numFmtId="0" fontId="72" fillId="46" borderId="53" xfId="209" applyFont="1" applyFill="1" applyBorder="1" applyAlignment="1" applyProtection="1">
      <alignment horizontal="center" vertical="center"/>
      <protection locked="0"/>
    </xf>
    <xf numFmtId="0" fontId="78" fillId="41" borderId="51" xfId="209" applyFont="1" applyFill="1" applyBorder="1" applyAlignment="1">
      <alignment horizontal="center" wrapText="1"/>
    </xf>
    <xf numFmtId="0" fontId="78" fillId="41" borderId="52" xfId="209" applyFont="1" applyFill="1" applyBorder="1" applyAlignment="1">
      <alignment horizontal="center" wrapText="1"/>
    </xf>
    <xf numFmtId="0" fontId="78" fillId="41" borderId="53" xfId="209" applyFont="1" applyFill="1" applyBorder="1" applyAlignment="1">
      <alignment horizontal="center" wrapText="1"/>
    </xf>
    <xf numFmtId="0" fontId="37" fillId="0" borderId="20" xfId="0" applyFont="1" applyBorder="1" applyAlignment="1">
      <alignment wrapText="1"/>
    </xf>
    <xf numFmtId="0" fontId="37" fillId="0" borderId="0" xfId="0" applyFont="1" applyAlignment="1">
      <alignment wrapText="1"/>
    </xf>
    <xf numFmtId="0" fontId="37" fillId="0" borderId="24" xfId="0" applyFont="1" applyBorder="1" applyAlignment="1">
      <alignment wrapText="1"/>
    </xf>
    <xf numFmtId="0" fontId="109" fillId="23" borderId="17" xfId="0" applyFont="1" applyFill="1" applyBorder="1" applyAlignment="1">
      <alignment horizontal="center" vertical="center" wrapText="1"/>
    </xf>
    <xf numFmtId="0" fontId="109" fillId="23" borderId="83" xfId="0" applyFont="1" applyFill="1" applyBorder="1" applyAlignment="1">
      <alignment horizontal="center" vertical="center" wrapText="1"/>
    </xf>
    <xf numFmtId="0" fontId="109" fillId="23" borderId="34" xfId="0" applyFont="1" applyFill="1" applyBorder="1" applyAlignment="1">
      <alignment horizontal="center" vertical="center" wrapText="1"/>
    </xf>
  </cellXfs>
  <cellStyles count="270">
    <cellStyle name=" 1" xfId="99" xr:uid="{00000000-0005-0000-0000-000000000000}"/>
    <cellStyle name="_DCD Worksheet" xfId="100" xr:uid="{00000000-0005-0000-0000-000001000000}"/>
    <cellStyle name="_DCD Worksheet_SMM Utilization Model" xfId="101" xr:uid="{00000000-0005-0000-0000-000002000000}"/>
    <cellStyle name="Accounting" xfId="102" xr:uid="{00000000-0005-0000-0000-000003000000}"/>
    <cellStyle name="Accounting 2" xfId="103" xr:uid="{00000000-0005-0000-0000-000004000000}"/>
    <cellStyle name="Budget" xfId="104" xr:uid="{00000000-0005-0000-0000-000005000000}"/>
    <cellStyle name="Budget 2" xfId="105" xr:uid="{00000000-0005-0000-0000-000006000000}"/>
    <cellStyle name="Comma" xfId="208" builtinId="3"/>
    <cellStyle name="Comma 10" xfId="199" xr:uid="{00000000-0005-0000-0000-000008000000}"/>
    <cellStyle name="Comma 2" xfId="6" xr:uid="{00000000-0005-0000-0000-000009000000}"/>
    <cellStyle name="Comma 2 2" xfId="5" xr:uid="{00000000-0005-0000-0000-00000A000000}"/>
    <cellStyle name="Comma 2 3" xfId="195" xr:uid="{00000000-0005-0000-0000-00000B000000}"/>
    <cellStyle name="Comma 3" xfId="7" xr:uid="{00000000-0005-0000-0000-00000C000000}"/>
    <cellStyle name="Comma 3 2" xfId="107" xr:uid="{00000000-0005-0000-0000-00000D000000}"/>
    <cellStyle name="Comma 3 3" xfId="108" xr:uid="{00000000-0005-0000-0000-00000E000000}"/>
    <cellStyle name="Comma 3 4" xfId="106" xr:uid="{00000000-0005-0000-0000-00000F000000}"/>
    <cellStyle name="Comma 4" xfId="8" xr:uid="{00000000-0005-0000-0000-000010000000}"/>
    <cellStyle name="Comma 4 2" xfId="109" xr:uid="{00000000-0005-0000-0000-000011000000}"/>
    <cellStyle name="Comma 5" xfId="97" xr:uid="{00000000-0005-0000-0000-000012000000}"/>
    <cellStyle name="Comma 5 2" xfId="184" xr:uid="{00000000-0005-0000-0000-000013000000}"/>
    <cellStyle name="Comma 5 2 2" xfId="222" xr:uid="{CB85A6D4-7CF2-4A0F-97D7-D8535F261A49}"/>
    <cellStyle name="Comma 6" xfId="203" xr:uid="{00000000-0005-0000-0000-000014000000}"/>
    <cellStyle name="Comma0" xfId="110" xr:uid="{00000000-0005-0000-0000-000015000000}"/>
    <cellStyle name="Currency" xfId="95" builtinId="4"/>
    <cellStyle name="Currency 10" xfId="111" xr:uid="{00000000-0005-0000-0000-000017000000}"/>
    <cellStyle name="Currency 12" xfId="198" xr:uid="{00000000-0005-0000-0000-000018000000}"/>
    <cellStyle name="Currency 2" xfId="3" xr:uid="{00000000-0005-0000-0000-000019000000}"/>
    <cellStyle name="Currency 2 2" xfId="9" xr:uid="{00000000-0005-0000-0000-00001A000000}"/>
    <cellStyle name="Currency 2 2 2" xfId="113" xr:uid="{00000000-0005-0000-0000-00001B000000}"/>
    <cellStyle name="Currency 2 3" xfId="114" xr:uid="{00000000-0005-0000-0000-00001C000000}"/>
    <cellStyle name="Currency 2 3 2" xfId="115" xr:uid="{00000000-0005-0000-0000-00001D000000}"/>
    <cellStyle name="Currency 3" xfId="10" xr:uid="{00000000-0005-0000-0000-00001E000000}"/>
    <cellStyle name="Currency 3 2" xfId="117" xr:uid="{00000000-0005-0000-0000-00001F000000}"/>
    <cellStyle name="Currency 3 3" xfId="116" xr:uid="{00000000-0005-0000-0000-000020000000}"/>
    <cellStyle name="Currency 4" xfId="11" xr:uid="{00000000-0005-0000-0000-000021000000}"/>
    <cellStyle name="Currency 4 2" xfId="118" xr:uid="{00000000-0005-0000-0000-000022000000}"/>
    <cellStyle name="Currency 5" xfId="12" xr:uid="{00000000-0005-0000-0000-000023000000}"/>
    <cellStyle name="Currency 5 2" xfId="120" xr:uid="{00000000-0005-0000-0000-000024000000}"/>
    <cellStyle name="Currency 5 3" xfId="121" xr:uid="{00000000-0005-0000-0000-000025000000}"/>
    <cellStyle name="Currency 5 4" xfId="119" xr:uid="{00000000-0005-0000-0000-000026000000}"/>
    <cellStyle name="Currency0" xfId="122" xr:uid="{00000000-0005-0000-0000-000027000000}"/>
    <cellStyle name="Date" xfId="123" xr:uid="{00000000-0005-0000-0000-000028000000}"/>
    <cellStyle name="Fixed" xfId="124" xr:uid="{00000000-0005-0000-0000-000029000000}"/>
    <cellStyle name="Grey" xfId="13" xr:uid="{00000000-0005-0000-0000-00002A000000}"/>
    <cellStyle name="GW" xfId="126" xr:uid="{00000000-0005-0000-0000-00002B000000}"/>
    <cellStyle name="HiLite" xfId="127" xr:uid="{00000000-0005-0000-0000-00002C000000}"/>
    <cellStyle name="Hyperlink 2" xfId="128" xr:uid="{00000000-0005-0000-0000-00002D000000}"/>
    <cellStyle name="Input [yellow]" xfId="14" xr:uid="{00000000-0005-0000-0000-00002E000000}"/>
    <cellStyle name="Input [yellow] 2" xfId="130" xr:uid="{00000000-0005-0000-0000-00002F000000}"/>
    <cellStyle name="Input [yellow] 2 2" xfId="181" xr:uid="{00000000-0005-0000-0000-000030000000}"/>
    <cellStyle name="Input [yellow] 2 3" xfId="246" xr:uid="{317D2151-E614-4AA9-8457-A83F554DB800}"/>
    <cellStyle name="Input [yellow] 3" xfId="180" xr:uid="{00000000-0005-0000-0000-000031000000}"/>
    <cellStyle name="Input [yellow] 4" xfId="237" xr:uid="{9D884D17-76A0-4848-ACFA-BDF2BB5D5AFD}"/>
    <cellStyle name="Legal 8½ x 14 in" xfId="15" xr:uid="{00000000-0005-0000-0000-000032000000}"/>
    <cellStyle name="Locked" xfId="131" xr:uid="{00000000-0005-0000-0000-000033000000}"/>
    <cellStyle name="no dec" xfId="132" xr:uid="{00000000-0005-0000-0000-000034000000}"/>
    <cellStyle name="Normal" xfId="0" builtinId="0"/>
    <cellStyle name="Normal - Style1" xfId="16" xr:uid="{00000000-0005-0000-0000-000036000000}"/>
    <cellStyle name="Normal - Style2" xfId="133" xr:uid="{00000000-0005-0000-0000-000037000000}"/>
    <cellStyle name="Normal - Style3" xfId="134" xr:uid="{00000000-0005-0000-0000-000038000000}"/>
    <cellStyle name="Normal - Style4" xfId="135" xr:uid="{00000000-0005-0000-0000-000039000000}"/>
    <cellStyle name="Normal - Style5" xfId="136" xr:uid="{00000000-0005-0000-0000-00003A000000}"/>
    <cellStyle name="Normal 10" xfId="17" xr:uid="{00000000-0005-0000-0000-00003B000000}"/>
    <cellStyle name="Normal 10 2" xfId="137" xr:uid="{00000000-0005-0000-0000-00003C000000}"/>
    <cellStyle name="Normal 11" xfId="18" xr:uid="{00000000-0005-0000-0000-00003D000000}"/>
    <cellStyle name="Normal 11 2" xfId="183" xr:uid="{00000000-0005-0000-0000-00003E000000}"/>
    <cellStyle name="Normal 11 2 2" xfId="221" xr:uid="{499B3370-6DB2-4467-A65B-0018BE6044BF}"/>
    <cellStyle name="Normal 12" xfId="19" xr:uid="{00000000-0005-0000-0000-00003F000000}"/>
    <cellStyle name="Normal 12 2" xfId="185" xr:uid="{00000000-0005-0000-0000-000040000000}"/>
    <cellStyle name="Normal 12 2 2" xfId="223" xr:uid="{7D7FD7BB-5DE6-4E7E-B064-135D89F6445B}"/>
    <cellStyle name="Normal 13" xfId="96" xr:uid="{00000000-0005-0000-0000-000041000000}"/>
    <cellStyle name="Normal 13 2" xfId="186" xr:uid="{00000000-0005-0000-0000-000042000000}"/>
    <cellStyle name="Normal 13 2 2" xfId="224" xr:uid="{2E45217F-6C53-4B9C-958D-9B9CAA3975EB}"/>
    <cellStyle name="Normal 14" xfId="202" xr:uid="{00000000-0005-0000-0000-000043000000}"/>
    <cellStyle name="Normal 15" xfId="209" xr:uid="{387B0779-D2A2-4E63-811C-5088331AF9EF}"/>
    <cellStyle name="Normal 15 2 2" xfId="201" xr:uid="{00000000-0005-0000-0000-000044000000}"/>
    <cellStyle name="Normal 16" xfId="206" xr:uid="{00000000-0005-0000-0000-000045000000}"/>
    <cellStyle name="Normal 16 2" xfId="233" xr:uid="{8E2907CE-0237-4D5F-BB29-F9FBA6BE6020}"/>
    <cellStyle name="Normal 18" xfId="204" xr:uid="{00000000-0005-0000-0000-000046000000}"/>
    <cellStyle name="Normal 2" xfId="20" xr:uid="{00000000-0005-0000-0000-000047000000}"/>
    <cellStyle name="Normal 2 10" xfId="2" xr:uid="{00000000-0005-0000-0000-000048000000}"/>
    <cellStyle name="Normal 2 10 2" xfId="138" xr:uid="{00000000-0005-0000-0000-000049000000}"/>
    <cellStyle name="Normal 2 2" xfId="1" xr:uid="{00000000-0005-0000-0000-00004A000000}"/>
    <cellStyle name="Normal 2 2 2" xfId="139" xr:uid="{00000000-0005-0000-0000-00004B000000}"/>
    <cellStyle name="Normal 2 3" xfId="21" xr:uid="{00000000-0005-0000-0000-00004C000000}"/>
    <cellStyle name="Normal 2 3 2" xfId="141" xr:uid="{00000000-0005-0000-0000-00004D000000}"/>
    <cellStyle name="Normal 2 3 3" xfId="140" xr:uid="{00000000-0005-0000-0000-00004E000000}"/>
    <cellStyle name="Normal 2 4" xfId="22" xr:uid="{00000000-0005-0000-0000-00004F000000}"/>
    <cellStyle name="Normal 2 4 2" xfId="142" xr:uid="{00000000-0005-0000-0000-000050000000}"/>
    <cellStyle name="Normal 2 5" xfId="23" xr:uid="{00000000-0005-0000-0000-000051000000}"/>
    <cellStyle name="Normal 2 6" xfId="24" xr:uid="{00000000-0005-0000-0000-000052000000}"/>
    <cellStyle name="Normal 2 7" xfId="25" xr:uid="{00000000-0005-0000-0000-000053000000}"/>
    <cellStyle name="Normal 2 8" xfId="26" xr:uid="{00000000-0005-0000-0000-000054000000}"/>
    <cellStyle name="Normal 2 9" xfId="27" xr:uid="{00000000-0005-0000-0000-000055000000}"/>
    <cellStyle name="Normal 20" xfId="143" xr:uid="{00000000-0005-0000-0000-000056000000}"/>
    <cellStyle name="Normal 22" xfId="194" xr:uid="{00000000-0005-0000-0000-000057000000}"/>
    <cellStyle name="Normal 22 3" xfId="205" xr:uid="{00000000-0005-0000-0000-000058000000}"/>
    <cellStyle name="Normal 25" xfId="144" xr:uid="{00000000-0005-0000-0000-000059000000}"/>
    <cellStyle name="Normal 3" xfId="28" xr:uid="{00000000-0005-0000-0000-00005A000000}"/>
    <cellStyle name="Normal 3 10" xfId="29" xr:uid="{00000000-0005-0000-0000-00005B000000}"/>
    <cellStyle name="Normal 3 11" xfId="30" xr:uid="{00000000-0005-0000-0000-00005C000000}"/>
    <cellStyle name="Normal 3 12" xfId="145" xr:uid="{00000000-0005-0000-0000-00005D000000}"/>
    <cellStyle name="Normal 3 2" xfId="4" xr:uid="{00000000-0005-0000-0000-00005E000000}"/>
    <cellStyle name="Normal 3 2 2" xfId="146" xr:uid="{00000000-0005-0000-0000-00005F000000}"/>
    <cellStyle name="Normal 3 3" xfId="31" xr:uid="{00000000-0005-0000-0000-000060000000}"/>
    <cellStyle name="Normal 3 3 2" xfId="148" xr:uid="{00000000-0005-0000-0000-000061000000}"/>
    <cellStyle name="Normal 3 3 3" xfId="147" xr:uid="{00000000-0005-0000-0000-000062000000}"/>
    <cellStyle name="Normal 3 4" xfId="32" xr:uid="{00000000-0005-0000-0000-000063000000}"/>
    <cellStyle name="Normal 3 4 2" xfId="149" xr:uid="{00000000-0005-0000-0000-000064000000}"/>
    <cellStyle name="Normal 3 5" xfId="33" xr:uid="{00000000-0005-0000-0000-000065000000}"/>
    <cellStyle name="Normal 3 5 2" xfId="150" xr:uid="{00000000-0005-0000-0000-000066000000}"/>
    <cellStyle name="Normal 3 6" xfId="34" xr:uid="{00000000-0005-0000-0000-000067000000}"/>
    <cellStyle name="Normal 3 6 2" xfId="151" xr:uid="{00000000-0005-0000-0000-000068000000}"/>
    <cellStyle name="Normal 3 7" xfId="35" xr:uid="{00000000-0005-0000-0000-000069000000}"/>
    <cellStyle name="Normal 3 7 2" xfId="98" xr:uid="{00000000-0005-0000-0000-00006A000000}"/>
    <cellStyle name="Normal 3 8" xfId="36" xr:uid="{00000000-0005-0000-0000-00006B000000}"/>
    <cellStyle name="Normal 3 9" xfId="37" xr:uid="{00000000-0005-0000-0000-00006C000000}"/>
    <cellStyle name="Normal 4" xfId="38" xr:uid="{00000000-0005-0000-0000-00006D000000}"/>
    <cellStyle name="Normal 4 10" xfId="39" xr:uid="{00000000-0005-0000-0000-00006E000000}"/>
    <cellStyle name="Normal 4 2" xfId="40" xr:uid="{00000000-0005-0000-0000-00006F000000}"/>
    <cellStyle name="Normal 4 2 2" xfId="152" xr:uid="{00000000-0005-0000-0000-000070000000}"/>
    <cellStyle name="Normal 4 3" xfId="41" xr:uid="{00000000-0005-0000-0000-000071000000}"/>
    <cellStyle name="Normal 4 3 2" xfId="153" xr:uid="{00000000-0005-0000-0000-000072000000}"/>
    <cellStyle name="Normal 4 4" xfId="42" xr:uid="{00000000-0005-0000-0000-000073000000}"/>
    <cellStyle name="Normal 4 4 2" xfId="154" xr:uid="{00000000-0005-0000-0000-000074000000}"/>
    <cellStyle name="Normal 4 5" xfId="43" xr:uid="{00000000-0005-0000-0000-000075000000}"/>
    <cellStyle name="Normal 4 6" xfId="44" xr:uid="{00000000-0005-0000-0000-000076000000}"/>
    <cellStyle name="Normal 4 7" xfId="45" xr:uid="{00000000-0005-0000-0000-000077000000}"/>
    <cellStyle name="Normal 4 8" xfId="46" xr:uid="{00000000-0005-0000-0000-000078000000}"/>
    <cellStyle name="Normal 4 9" xfId="47" xr:uid="{00000000-0005-0000-0000-000079000000}"/>
    <cellStyle name="Normal 5" xfId="48" xr:uid="{00000000-0005-0000-0000-00007A000000}"/>
    <cellStyle name="Normal 5 10" xfId="155" xr:uid="{00000000-0005-0000-0000-00007B000000}"/>
    <cellStyle name="Normal 5 2" xfId="49" xr:uid="{00000000-0005-0000-0000-00007C000000}"/>
    <cellStyle name="Normal 5 2 2" xfId="156" xr:uid="{00000000-0005-0000-0000-00007D000000}"/>
    <cellStyle name="Normal 5 3" xfId="50" xr:uid="{00000000-0005-0000-0000-00007E000000}"/>
    <cellStyle name="Normal 5 4" xfId="51" xr:uid="{00000000-0005-0000-0000-00007F000000}"/>
    <cellStyle name="Normal 5 5" xfId="52" xr:uid="{00000000-0005-0000-0000-000080000000}"/>
    <cellStyle name="Normal 5 6" xfId="53" xr:uid="{00000000-0005-0000-0000-000081000000}"/>
    <cellStyle name="Normal 5 7" xfId="54" xr:uid="{00000000-0005-0000-0000-000082000000}"/>
    <cellStyle name="Normal 5 8" xfId="55" xr:uid="{00000000-0005-0000-0000-000083000000}"/>
    <cellStyle name="Normal 5 9" xfId="56" xr:uid="{00000000-0005-0000-0000-000084000000}"/>
    <cellStyle name="Normal 57" xfId="197" xr:uid="{00000000-0005-0000-0000-000085000000}"/>
    <cellStyle name="Normal 6" xfId="57" xr:uid="{00000000-0005-0000-0000-000086000000}"/>
    <cellStyle name="Normal 6 10" xfId="157" xr:uid="{00000000-0005-0000-0000-000087000000}"/>
    <cellStyle name="Normal 6 2" xfId="58" xr:uid="{00000000-0005-0000-0000-000088000000}"/>
    <cellStyle name="Normal 6 2 2" xfId="158" xr:uid="{00000000-0005-0000-0000-000089000000}"/>
    <cellStyle name="Normal 6 3" xfId="59" xr:uid="{00000000-0005-0000-0000-00008A000000}"/>
    <cellStyle name="Normal 6 3 2" xfId="159" xr:uid="{00000000-0005-0000-0000-00008B000000}"/>
    <cellStyle name="Normal 6 4" xfId="60" xr:uid="{00000000-0005-0000-0000-00008C000000}"/>
    <cellStyle name="Normal 6 5" xfId="61" xr:uid="{00000000-0005-0000-0000-00008D000000}"/>
    <cellStyle name="Normal 6 6" xfId="62" xr:uid="{00000000-0005-0000-0000-00008E000000}"/>
    <cellStyle name="Normal 6 7" xfId="63" xr:uid="{00000000-0005-0000-0000-00008F000000}"/>
    <cellStyle name="Normal 6 8" xfId="64" xr:uid="{00000000-0005-0000-0000-000090000000}"/>
    <cellStyle name="Normal 6 9" xfId="65" xr:uid="{00000000-0005-0000-0000-000091000000}"/>
    <cellStyle name="Normal 7" xfId="66" xr:uid="{00000000-0005-0000-0000-000092000000}"/>
    <cellStyle name="Normal 7 10" xfId="160" xr:uid="{00000000-0005-0000-0000-000093000000}"/>
    <cellStyle name="Normal 7 2" xfId="67" xr:uid="{00000000-0005-0000-0000-000094000000}"/>
    <cellStyle name="Normal 7 2 2" xfId="161" xr:uid="{00000000-0005-0000-0000-000095000000}"/>
    <cellStyle name="Normal 7 3" xfId="68" xr:uid="{00000000-0005-0000-0000-000096000000}"/>
    <cellStyle name="Normal 7 4" xfId="69" xr:uid="{00000000-0005-0000-0000-000097000000}"/>
    <cellStyle name="Normal 7 5" xfId="70" xr:uid="{00000000-0005-0000-0000-000098000000}"/>
    <cellStyle name="Normal 7 6" xfId="71" xr:uid="{00000000-0005-0000-0000-000099000000}"/>
    <cellStyle name="Normal 7 7" xfId="72" xr:uid="{00000000-0005-0000-0000-00009A000000}"/>
    <cellStyle name="Normal 7 8" xfId="73" xr:uid="{00000000-0005-0000-0000-00009B000000}"/>
    <cellStyle name="Normal 7 9" xfId="74" xr:uid="{00000000-0005-0000-0000-00009C000000}"/>
    <cellStyle name="Normal 71" xfId="193" xr:uid="{00000000-0005-0000-0000-00009D000000}"/>
    <cellStyle name="Normal 8" xfId="75" xr:uid="{00000000-0005-0000-0000-00009E000000}"/>
    <cellStyle name="Normal 8 10" xfId="162" xr:uid="{00000000-0005-0000-0000-00009F000000}"/>
    <cellStyle name="Normal 8 2" xfId="76" xr:uid="{00000000-0005-0000-0000-0000A0000000}"/>
    <cellStyle name="Normal 8 3" xfId="77" xr:uid="{00000000-0005-0000-0000-0000A1000000}"/>
    <cellStyle name="Normal 8 4" xfId="78" xr:uid="{00000000-0005-0000-0000-0000A2000000}"/>
    <cellStyle name="Normal 8 5" xfId="79" xr:uid="{00000000-0005-0000-0000-0000A3000000}"/>
    <cellStyle name="Normal 8 6" xfId="80" xr:uid="{00000000-0005-0000-0000-0000A4000000}"/>
    <cellStyle name="Normal 8 7" xfId="81" xr:uid="{00000000-0005-0000-0000-0000A5000000}"/>
    <cellStyle name="Normal 8 8" xfId="82" xr:uid="{00000000-0005-0000-0000-0000A6000000}"/>
    <cellStyle name="Normal 8 9" xfId="83" xr:uid="{00000000-0005-0000-0000-0000A7000000}"/>
    <cellStyle name="Normal 9" xfId="84" xr:uid="{00000000-0005-0000-0000-0000A8000000}"/>
    <cellStyle name="Normal 9 10" xfId="163" xr:uid="{00000000-0005-0000-0000-0000A9000000}"/>
    <cellStyle name="Normal 9 2" xfId="85" xr:uid="{00000000-0005-0000-0000-0000AA000000}"/>
    <cellStyle name="Normal 9 3" xfId="86" xr:uid="{00000000-0005-0000-0000-0000AB000000}"/>
    <cellStyle name="Normal 9 4" xfId="87" xr:uid="{00000000-0005-0000-0000-0000AC000000}"/>
    <cellStyle name="Normal 9 5" xfId="88" xr:uid="{00000000-0005-0000-0000-0000AD000000}"/>
    <cellStyle name="Normal 9 6" xfId="89" xr:uid="{00000000-0005-0000-0000-0000AE000000}"/>
    <cellStyle name="Normal 9 7" xfId="90" xr:uid="{00000000-0005-0000-0000-0000AF000000}"/>
    <cellStyle name="Normal 9 8" xfId="91" xr:uid="{00000000-0005-0000-0000-0000B0000000}"/>
    <cellStyle name="Normal 9 9" xfId="92" xr:uid="{00000000-0005-0000-0000-0000B1000000}"/>
    <cellStyle name="ON HOLD" xfId="164" xr:uid="{00000000-0005-0000-0000-0000B2000000}"/>
    <cellStyle name="ON HOLD 2" xfId="182" xr:uid="{00000000-0005-0000-0000-0000B3000000}"/>
    <cellStyle name="ON HOLD 3" xfId="247" xr:uid="{80002DAF-369F-4C38-A2F2-EC1A4799F712}"/>
    <cellStyle name="Percent" xfId="207" builtinId="5"/>
    <cellStyle name="Percent [2]" xfId="93" xr:uid="{00000000-0005-0000-0000-0000B5000000}"/>
    <cellStyle name="Percent 11 2" xfId="165" xr:uid="{00000000-0005-0000-0000-0000B6000000}"/>
    <cellStyle name="Percent 2" xfId="94" xr:uid="{00000000-0005-0000-0000-0000B7000000}"/>
    <cellStyle name="Percent 2 2" xfId="166" xr:uid="{00000000-0005-0000-0000-0000B8000000}"/>
    <cellStyle name="Percent 2 3" xfId="196" xr:uid="{00000000-0005-0000-0000-0000B9000000}"/>
    <cellStyle name="Percent 3" xfId="167" xr:uid="{00000000-0005-0000-0000-0000BA000000}"/>
    <cellStyle name="Percent 45" xfId="200" xr:uid="{00000000-0005-0000-0000-0000BB000000}"/>
    <cellStyle name="PRM" xfId="168" xr:uid="{00000000-0005-0000-0000-0000BC000000}"/>
    <cellStyle name="PRM 2" xfId="169" xr:uid="{00000000-0005-0000-0000-0000BD000000}"/>
    <cellStyle name="PSChar" xfId="170" xr:uid="{00000000-0005-0000-0000-0000BE000000}"/>
    <cellStyle name="PSDate" xfId="171" xr:uid="{00000000-0005-0000-0000-0000BF000000}"/>
    <cellStyle name="PSDec" xfId="172" xr:uid="{00000000-0005-0000-0000-0000C0000000}"/>
    <cellStyle name="PSHeading" xfId="173" xr:uid="{00000000-0005-0000-0000-0000C1000000}"/>
    <cellStyle name="PSInt" xfId="174" xr:uid="{00000000-0005-0000-0000-0000C2000000}"/>
    <cellStyle name="PSSpacer" xfId="175" xr:uid="{00000000-0005-0000-0000-0000C3000000}"/>
    <cellStyle name="Style 1" xfId="176" xr:uid="{00000000-0005-0000-0000-0000C4000000}"/>
    <cellStyle name="UNLOCKED" xfId="177" xr:uid="{00000000-0005-0000-0000-0000C5000000}"/>
    <cellStyle name="UN-Locked" xfId="178" xr:uid="{00000000-0005-0000-0000-0000C6000000}"/>
    <cellStyle name="UNLOCKED 10" xfId="245" xr:uid="{293EAF2A-835A-4FD5-A2D7-7224D9549305}"/>
    <cellStyle name="UNLOCKED 2" xfId="188" xr:uid="{00000000-0005-0000-0000-0000C7000000}"/>
    <cellStyle name="UNLOCKED 2 2" xfId="112" xr:uid="{00000000-0005-0000-0000-0000C8000000}"/>
    <cellStyle name="UNLOCKED 2 2 2" xfId="215" xr:uid="{6BB87DC0-C71E-4250-A813-92AB5CD90751}"/>
    <cellStyle name="UNLOCKED 2 2 2 2" xfId="251" xr:uid="{384453D7-84EC-41E5-A858-8FD1D48D770D}"/>
    <cellStyle name="UNLOCKED 2 2 2 3" xfId="243" xr:uid="{E85D119A-BADC-4655-9B05-4B57DB668C85}"/>
    <cellStyle name="UNLOCKED 2 2 3" xfId="219" xr:uid="{3821C48D-2143-4B91-AC19-8B50A504C2E2}"/>
    <cellStyle name="UNLOCKED 2 2 3 2" xfId="239" xr:uid="{11092596-51BE-473A-A502-E8C4B022CD45}"/>
    <cellStyle name="UNLOCKED 2 3" xfId="226" xr:uid="{67492A72-052D-450D-8627-C614DEAC1F00}"/>
    <cellStyle name="UNLOCKED 2 3 2" xfId="256" xr:uid="{98C6A47E-0762-4858-A4AC-C4AC54915ACC}"/>
    <cellStyle name="UNLOCKED 2 3 3" xfId="262" xr:uid="{DFCDE3A0-0844-4C8D-A880-A61E716E156B}"/>
    <cellStyle name="UNLOCKED 2 4" xfId="234" xr:uid="{0D5D49F8-09EC-4F42-AB37-3A6015095052}"/>
    <cellStyle name="UNLOCKED 2 4 2" xfId="269" xr:uid="{EFCBE17D-36F2-46DD-A3EF-10DEF0DB0E09}"/>
    <cellStyle name="UNLOCKED 3" xfId="187" xr:uid="{00000000-0005-0000-0000-0000C9000000}"/>
    <cellStyle name="UNLOCKED 3 2" xfId="191" xr:uid="{00000000-0005-0000-0000-0000CA000000}"/>
    <cellStyle name="UNLOCKED 3 2 2" xfId="229" xr:uid="{C0E99C28-87AD-47DB-8485-01135A340564}"/>
    <cellStyle name="UNLOCKED 3 2 2 2" xfId="259" xr:uid="{D39B341F-714E-4D16-81AA-4C24CDBA8F9D}"/>
    <cellStyle name="UNLOCKED 3 2 2 3" xfId="265" xr:uid="{C55A168F-F77D-41D9-A194-B42CC502279D}"/>
    <cellStyle name="UNLOCKED 3 2 3" xfId="212" xr:uid="{B23CA56B-A5F6-4D76-9318-4F80E1F57315}"/>
    <cellStyle name="UNLOCKED 3 2 3 2" xfId="249" xr:uid="{6D5ACD40-E3DC-4AD1-9615-795F5E0D27BE}"/>
    <cellStyle name="UNLOCKED 3 3" xfId="225" xr:uid="{E696F7B5-2BF9-497C-A6A0-4D12DEEC9C6B}"/>
    <cellStyle name="UNLOCKED 3 3 2" xfId="255" xr:uid="{C24EA2EA-CA43-4357-83B7-BA62A484AACC}"/>
    <cellStyle name="UNLOCKED 3 3 3" xfId="261" xr:uid="{C73DBA68-7110-441C-9D65-D0BD3ABD7D26}"/>
    <cellStyle name="UNLOCKED 3 4" xfId="231" xr:uid="{1ECB89BF-3CEB-410E-B518-B708DED2CFA3}"/>
    <cellStyle name="UNLOCKED 3 4 2" xfId="267" xr:uid="{191D6C08-5BCE-45BF-9BAD-8EC57A6D6F45}"/>
    <cellStyle name="UNLOCKED 4" xfId="189" xr:uid="{00000000-0005-0000-0000-0000CB000000}"/>
    <cellStyle name="UNLOCKED 4 2" xfId="125" xr:uid="{00000000-0005-0000-0000-0000CC000000}"/>
    <cellStyle name="UNLOCKED 4 2 2" xfId="216" xr:uid="{33C760D2-815B-49AA-8151-67499ABD0F80}"/>
    <cellStyle name="UNLOCKED 4 2 2 2" xfId="252" xr:uid="{2D7E10A8-3E00-44DC-BBFB-9645E0136521}"/>
    <cellStyle name="UNLOCKED 4 2 2 3" xfId="242" xr:uid="{8BF8DE12-6C92-41F6-88A6-B5473BCAF028}"/>
    <cellStyle name="UNLOCKED 4 2 3" xfId="218" xr:uid="{2694EA62-A2EE-406C-92CE-9E42DC99E589}"/>
    <cellStyle name="UNLOCKED 4 2 3 2" xfId="240" xr:uid="{FE70347E-9059-47C5-8F45-E70CB7543479}"/>
    <cellStyle name="UNLOCKED 4 3" xfId="227" xr:uid="{46A9BFEC-05CF-4ECC-BE3B-F14DA71581D5}"/>
    <cellStyle name="UNLOCKED 4 3 2" xfId="257" xr:uid="{CEF394EC-65A1-41BC-BE1B-C4EDBBDA0A79}"/>
    <cellStyle name="UNLOCKED 4 3 3" xfId="263" xr:uid="{4C6D2EF9-8862-4FBE-978C-904E2D6436BC}"/>
    <cellStyle name="UNLOCKED 4 4" xfId="214" xr:uid="{00BBF300-0F69-4A7B-8906-EC6DB8EB1896}"/>
    <cellStyle name="UNLOCKED 4 4 2" xfId="244" xr:uid="{A5190CC4-EE2B-4F85-8E6D-870C968341CD}"/>
    <cellStyle name="UNLOCKED 5" xfId="190" xr:uid="{00000000-0005-0000-0000-0000CD000000}"/>
    <cellStyle name="UNLOCKED 5 2" xfId="129" xr:uid="{00000000-0005-0000-0000-0000CE000000}"/>
    <cellStyle name="UNLOCKED 5 2 2" xfId="217" xr:uid="{FC561DD1-FE5A-4524-BD79-0C4A426EC632}"/>
    <cellStyle name="UNLOCKED 5 2 2 2" xfId="253" xr:uid="{4096CEB6-22C2-4F93-BA41-F8E9CE901999}"/>
    <cellStyle name="UNLOCKED 5 2 2 3" xfId="241" xr:uid="{D140AC70-FFEA-4490-AAF3-EDC892CFEAE4}"/>
    <cellStyle name="UNLOCKED 5 2 3" xfId="232" xr:uid="{CD2AAE91-3878-4B81-A96F-6801C5069F72}"/>
    <cellStyle name="UNLOCKED 5 2 3 2" xfId="268" xr:uid="{3C5D91D2-41A0-493F-8C49-CBC69E2EA941}"/>
    <cellStyle name="UNLOCKED 5 3" xfId="228" xr:uid="{B288ADB1-0A3E-4348-B140-E004AB213E13}"/>
    <cellStyle name="UNLOCKED 5 3 2" xfId="258" xr:uid="{C3D6A52F-4EBD-4524-869D-AD7E8558C372}"/>
    <cellStyle name="UNLOCKED 5 3 3" xfId="264" xr:uid="{A3B82C53-4B53-42E4-B1C2-A98D00313D3C}"/>
    <cellStyle name="UNLOCKED 5 4" xfId="213" xr:uid="{1AD9DD04-69A8-4703-B095-48288A8A2F25}"/>
    <cellStyle name="UNLOCKED 5 4 2" xfId="250" xr:uid="{1E81FFAA-2524-4F83-90E8-03D286BE90F8}"/>
    <cellStyle name="UNLOCKED 6" xfId="192" xr:uid="{00000000-0005-0000-0000-0000CF000000}"/>
    <cellStyle name="UNLOCKED 6 2" xfId="230" xr:uid="{62C62CB4-2980-415F-97E8-65F856A85CB5}"/>
    <cellStyle name="UNLOCKED 6 2 2" xfId="260" xr:uid="{6498A35F-DBBD-4126-AA7F-4BBB62A8910B}"/>
    <cellStyle name="UNLOCKED 6 2 3" xfId="266" xr:uid="{2F635C61-1522-4E79-A268-6429C634C2DD}"/>
    <cellStyle name="UNLOCKED 6 3" xfId="211" xr:uid="{7420202B-3E62-47D7-B996-1A7F07FF0591}"/>
    <cellStyle name="UNLOCKED 6 3 2" xfId="236" xr:uid="{E03493A7-084B-4CBB-B4E5-67590F71A38D}"/>
    <cellStyle name="UNLOCKED 7" xfId="220" xr:uid="{4189F23B-52E9-4E6B-840A-749236775936}"/>
    <cellStyle name="UNLOCKED 7 2" xfId="254" xr:uid="{F9A75F52-1454-4D29-BB27-E07414FB5694}"/>
    <cellStyle name="UNLOCKED 7 3" xfId="238" xr:uid="{CDCF33F2-55C0-4848-9280-0E59DBFDC0B3}"/>
    <cellStyle name="UNLOCKED 8" xfId="210" xr:uid="{B0931706-F97B-4A70-8512-8FAB12ADB946}"/>
    <cellStyle name="UNLOCKED 8 2" xfId="235" xr:uid="{0E4C2BF3-2DBC-4E14-B7B4-FDE6984E40D6}"/>
    <cellStyle name="UNLOCKED 9" xfId="248" xr:uid="{861D3753-15E0-4315-9CEA-9C756F8B8DB5}"/>
    <cellStyle name="UNLOCKED_Paragon" xfId="179" xr:uid="{00000000-0005-0000-0000-0000D0000000}"/>
  </cellStyles>
  <dxfs count="0"/>
  <tableStyles count="0" defaultTableStyle="TableStyleMedium9" defaultPivotStyle="PivotStyleLight16"/>
  <colors>
    <mruColors>
      <color rgb="FFDFE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theme" Target="theme/theme1.xml"/><Relationship Id="rId108" Type="http://schemas.openxmlformats.org/officeDocument/2006/relationships/customXml" Target="../customXml/item1.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6"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customXml" Target="../customXml/item3.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udget\JAJInc03\1st%20Budget%20Review\Templates%20Received\1st%20Budget%20Review%202003%20-%20JAJC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CAN_FINA\05kpi\05kpi09\Kpi09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Dashboard\Strategy%20Staffing%20Model\10+2\PRICE\MODELS\RETAIL\2002-06\IW2002-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ealthcare.huronconsultinggroup.com/eng/in/rsfh/Documents/Revenue%20Cycle/Administrative/RSF%20RC%20System%20Access%20Lo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AN_FINA\2005\Reg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CTX-HYP\HYP-Group\MA\Ma02-03\P6\issues\SUMM%20MAN%20ACCS%20P603%20values%2012th%20ma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ealthcare.huronconsultinggroup.com/Users/ssims/Documents/2014/Froedtert/SIP/Froedtert%20SIP%20Master%20Rollu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helgel01\Local%20Settings\Temporary%20Internet%20Files\OLK62\CAN_FINA\2005\Su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Dashboard\Strategy%20Staffing%20Model\10+2\DOCUME~1\sz8kxl\LOCALS~1\Temp\notesBAAA25\Shared\CA\Corp%20Recs%20&amp;%20Rptg\Reporting\Khalix%20Forecast%20Model\200404\Daily%20Scorecard\Hedge_Carry_04-26-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rowardhealth-my.sharepoint.com/Users/212445608/Box%20Sync/Derek%20and%20Isabelle/Driscoll%20MFM/Driscoll/Renewal/Renewal%20quotes/DRISCOLL%20CHILDRENS%20HOSPITAL%20-%20F340E90%20-%20Schedule%20A%20-%2010-5-2018.full%20servxlsb.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AN_FINA\06mgmt\06mgmt08\Entity%20Test%20of%20new%20account%20structure\B&amp;I\Flik\FlikPBIVa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ATA\FINANCE\LOTUSDOC\PRHACNTG\2003\June\June%20FS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rowardhealth-my.sharepoint.com/NovSecure2/PurchasedShare/Managed%20Services/RFP/Ochsner%20FNS/001_Analyst%20folder/0011_Full%20Outsource/00111_Analytics/Ochsner%20FNS%20analysis%20BAFO%2005%2001%2023.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rowardhealth-my.sharepoint.com/personal/craig_rigby_vizientinc_com/Documents/Documents/Oschner/Baseline/Oschner%20FNS%20Baseline%20Tool%20test%2002.6.22%20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rowardhealth-my.sharepoint.com/Users/dleblanc/Documents/Tools/Assessment%20Tools/Final%20Versions/Vizient%20High%20Level%20Assessment_FNS_EV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healthcare.huronconsultinggroup.com/Documents%20and%20Settings/jbiestek/My%20Documents/WakeMed/Tracker/WakeMed%20Tracker%20(from%20CAMC%20Tracker)%20v12.17.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healthcare.huronconsultinggroup.com/sales/oa/int/tju/Documents/Solution%20Final%20Documents/Labor/Labor%20Analyses/Benchmarking/TJ_Benchmark_File%20with%20additional%20months%20stat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ales\Acute%20Care%20-%20Sodexo\Proposals\2009\Acute\Florida\HCA%20South%20Florida%20Division\Email\Cost%20Savings%20for%20Plantatio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ealthcare.huronconsultinggroup.com/Documents%20and%20Settings/dkatavic/My%20Documents/Memorial%20Hermann%20(MH)/Data%20Trackers/MH%20Master%20Data%20Listing%208.18.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AN_FINA\1%20Bluebook%20Reporting\07mgmt\07mgmt03\Canada\testcan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CORPFIN\~ANALYST%20TEAM\Analyst%20Reporting%202006\Standard%20Reports\Templates%20Tables%202006%20-%20Master%20-%20v2%20Bla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ORPFIN\~BY%20TOPIC%20-%20CURRENT\ManAccs06\P2%202006\Flash\Flash%20-%20V4.0%20-%202005-12-21%20ADS%20PB%20V6%20re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rowardhealth-my.sharepoint.com/Itg/FINANCE/BMAS/VOLUME/04volume/04O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Account%20PBO%20Forecast\Account%20PBO%20Forecast%20-%20HC%20l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CAN_FINA\1%20Bluebook%20Reporting\07mgmt\07mgmt03\Canteen\Testcante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healthcare.huronconsultinggroup.com/hec/wp/proj/wakemed/Implementation%20Details/Non-Labor/NL%20Team%20Tracker/PMO/TRACKER/WAKEMED_Tracker_9_21_10_v3.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rowardhealth-my.sharepoint.com/Users/JodiD/Documents/Clients/MI%20&amp;%20OH%20Clients/Premier%20Health%20Partners/HPMs/2.HPM%20ver2-0-3-Premier%2008.05.2020%20Food%20Full%20Service%20PM.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anAccs05\QF1\Todo%20repo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retailbh\ALEX\Accruals\Network\P1%20Network%20Utiliti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helgel01\Local%20Settings\Temporary%20Internet%20Files\OLK62\CAN_FINA\2002\Indirec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healthcare.huronconsultinggroup.com/Documents%20and%20Settings/mwolf/Local%20Settings/Temporary%20Internet%20Files/OLK1C/Occupancy2007-W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ealthcare.huronconsultinggroup.com/ANALYSTS/CENSUS/2002/021231ptadmdi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healthcare.huronconsultinggroup.com/Documents%20and%20Settings/jbeirne.HURONCONSULTING/Local%20Settings/Temp/Benchmarking/Covenant/WFH%20Covenant%20Benchmarking%2003-05-09%20w%20Gaps_v2%20CT%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y%20Documents\Book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Reporting\Sales%20Reports\P01\inputp1_A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Documents%20and%20Settings\helgel01\Local%20Settings\Temporary%20Internet%20Files\OLK62\BUDGET\Plan04\Analysis\2003Bud_Blackboo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rowardhealth-my.sharepoint.com/Users/LCARTER/Desktop/Multi-service%20Baseline%20Template-Proposed-20210614.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ocuments%20and%20Settings\mooreb02\Desktop\HFMNAME%20-%20Country%20P04%202007%20-%20Ver%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hdqrnnts00040\sys\shared\CAN_FINA\Department\Roberta\Copy%20of%20MAP%20Reporting%20Pack%20-%20January%202007%20-%20ADS%20-%20Ver%2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ocuments%20and%20Settings\AyersR01\Local%20Settings\Temp\wz792a\HFMNAME%20-%20Country%20P06%202007%20-%20Ver%2006-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CAN_FINA\Laurie\2008\MAP\P4%20MAP%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switchpointllc.sharepoint.com/Open%20Projects/Providence%20ESE%20Support/4.%20FANS/FNS%20Data%20Request/20262019-Response%20Data%20Depositor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rowardhealth-my.sharepoint.com/AIS03/Contracts/Models/Masters/Conversion10-1-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healthcare.huronconsultinggroup.com/Documents%20and%20Settings/medwards/My%20Documents/UNC/productivity%20reconciliation/UNCH%20Productivity%20102504%20541pm%20MJ's%20CC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rowardhealth-my.sharepoint.com/Users/502671564/AppData/Local/Microsoft/Windows/Temporary%20Internet%20Files/Content.Outlook/CVNV4Z8S/new%20tube%20pooling%20calculator9b%20(00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CAN_FINA\05Mgmt\05Mgmt01\RABI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AN_FINA\1%20Bluebook%20Reporting\07mgmt\07mgmt02new\B&amp;I\EurestPBIV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browardhealth-my.sharepoint.com/Users/azinn/Documents/Baptist%20Pensacola/RFP%20docs/AZ%20RFP's/RFP%20EVS%20workfile%2001.08.20V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CAN_FINA\01Mgmt\01Mgmt05\PL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ales\Acute%20Care%20-%20Sodexo\Proposals\2009\Acute\Florida\HCA%20South%20Florida%20Division\Email\Cost%20Savings%20IdeasLAWNWOO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CAN_FINA\1%20Bluebook%20Reporting\07mgmt\07mgmt01\Canada\Canada%20PL%20Period%201%20F2007.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FVHS_Labor_Atrition_Proforma_IRR_11_16_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usfoods.sharepoint.com/Documents%20and%20Settings/b7b6026/My%20Documents/St%20Francis%202012%20Product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CAN_FINA\1%20Bluebook%20Reporting\07mgmt\07mgmt07\Levy\USA%20MAP%20Repor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rowardhealth-my.sharepoint.com/Users/212067543/AppData/Local/Microsoft/Windows/INetCache/Content.Outlook/Y1EXT5GM/Carolinas%20Health%20System%20-%20C561D15%20-%20Budgetary%20-%2012-7-2017_RJohnso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RuthS\LMSportfolio%20descriptions%20for%20post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browardhealth-my.sharepoint.com/Users/dleblanc/Documents/Tools/Assessment%20Tools/Vizient%20Integrated%20RFI%20Workbook%20-%20Implementation.xlsx"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Methodology%20Template%202%20-%20Hospitals_2014%2001%2027%20FIN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healthcare.huronconsultinggroup.com/Users/lvanmeter/Documents/HuronSync/Methodology/Staffing%20Tools/Target%20Validation%20File%20-%20Fixed%20and%20Variable.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Documents%20and%20Settings\mwolf\Local%20Settings\Temporary%20Internet%20Files\OLK1C\Occupancy2007-W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helgel01\Local%20Settings\Temporary%20Internet%20Files\OLK62\CAN_FINA\Board%20Presentations\FY%202005\011205\1Q%20Forecast%20-%20KP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ealthcare.huronconsultinggroup.com/Documents%20and%20Settings/jbiestek/My%20Documents/WakeMed/WakeMed%20Tracker%20(from%20CAMC%20Tracker)%20v7.1.xls" TargetMode="External"/></Relationships>
</file>

<file path=xl/externalLinks/_rels/externalLink66.xml.rels><?xml version="1.0" encoding="UTF-8" standalone="yes"?>
<Relationships xmlns="http://schemas.openxmlformats.org/package/2006/relationships"><Relationship Id="rId2" Type="http://schemas.openxmlformats.org/officeDocument/2006/relationships/externalLinkPath" Target="https://vizientinc-my.sharepoint.com/personal/audra_zinn_vizientinc_com/Documents/Documents/BROWARD%20HEALTH%202023/002_RFP/Multi-service%20RFP%20Broward%20Health%202.2.24.xlsx" TargetMode="External"/><Relationship Id="rId1" Type="http://schemas.openxmlformats.org/officeDocument/2006/relationships/externalLinkPath" Target="https://browardhealth-my.sharepoint.com/personal/dmgomez_browardhealth_org/Documents/Microsoft%20Teams%20Chat%20Files/Documents/BROWARD%20HEALTH%202023/002_RFP/Multi-service%20RFP%20Broward%20Health%202.2.24.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NovSecure2\PurchasedShare\Managed%20Services\RFP\CHKD\Facility%20Data\Multi-service%20RFP%20template-CHK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RPFIN\~BY%20TOPIC%20-%20CURRENT\ManAccs06\P4%202006\Finance%20Report\Data%20from%20AG%20W%20Cap%20report%20US%20man%20adj%20remov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Dashboard\Strategy%20Staffing%20Model\10+2\GMACI\TAX006%20Resident%20Country%20Reporting\Tax%20Accrual\2004%20-%20Delete%202025\1st%20Quarter\198MICT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1\KEILAN~1.MHC\LOCALS~1\Temp\CAN_FINA\z03kpi\03kpi12\Kpi1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P&amp;L"/>
      <sheetName val="Summary - BS&amp;CF"/>
      <sheetName val="Narrative"/>
      <sheetName val="Breakdown by Division"/>
      <sheetName val="Assets"/>
      <sheetName val="liabilities"/>
      <sheetName val="Income Stmt"/>
      <sheetName val="Cash Flow"/>
      <sheetName val="Cash Flow Worksheet - 1"/>
      <sheetName val="Cash Flow Worksheet - 2"/>
      <sheetName val="Other"/>
      <sheetName val="MetricsInput"/>
      <sheetName val="Metrics"/>
      <sheetName val="Summary"/>
      <sheetName val="X4.1 (Gains) 000 LC"/>
      <sheetName val="X4.2 (Losses) 000 LC"/>
      <sheetName val="X4.3 (Continuing) 000 LC"/>
      <sheetName val="Model YTD"/>
      <sheetName val="Summary Graphs"/>
      <sheetName val="Deployment B&amp;I"/>
      <sheetName val="1st Budget Review 2003 - JAJCC"/>
      <sheetName val="Load Mapping"/>
      <sheetName val="Summary_-_P&amp;L"/>
      <sheetName val="Summary_-_BS&amp;CF"/>
      <sheetName val="Breakdown_by_Division"/>
      <sheetName val="Income_Stmt"/>
      <sheetName val="Cash_Flow"/>
      <sheetName val="Cash_Flow_Worksheet_-_1"/>
      <sheetName val="Cash_Flow_Worksheet_-_2"/>
      <sheetName val="X4_1_(Gains)_000_LC"/>
      <sheetName val="X4_2_(Losses)_000_LC"/>
      <sheetName val="X4_3_(Continuing)_000_LC"/>
      <sheetName val="Model_YTD"/>
      <sheetName val="Summary_Graphs"/>
      <sheetName val="1st_Budget_Review_2003_-_JAJCC"/>
      <sheetName val="Reason"/>
      <sheetName val="Summary_-_P&amp;L1"/>
      <sheetName val="Summary_-_BS&amp;CF1"/>
      <sheetName val="Breakdown_by_Division1"/>
      <sheetName val="Income_Stmt1"/>
      <sheetName val="Cash_Flow1"/>
      <sheetName val="Cash_Flow_Worksheet_-_11"/>
      <sheetName val="Cash_Flow_Worksheet_-_21"/>
      <sheetName val="X4_1_(Gains)_000_LC1"/>
      <sheetName val="X4_2_(Losses)_000_LC1"/>
      <sheetName val="X4_3_(Continuing)_000_LC1"/>
      <sheetName val="Model_YTD1"/>
      <sheetName val="Summary_Graphs1"/>
      <sheetName val="1st_Budget_Review_2003_-_JAJCC1"/>
      <sheetName val="Deployment_B&amp;I"/>
      <sheetName val="Summary_-_P&amp;L2"/>
      <sheetName val="Summary_-_BS&amp;CF2"/>
      <sheetName val="Breakdown_by_Division2"/>
      <sheetName val="Income_Stmt2"/>
      <sheetName val="Cash_Flow2"/>
      <sheetName val="Cash_Flow_Worksheet_-_12"/>
      <sheetName val="Cash_Flow_Worksheet_-_22"/>
      <sheetName val="X4_1_(Gains)_000_LC2"/>
      <sheetName val="X4_2_(Losses)_000_LC2"/>
      <sheetName val="X4_3_(Continuing)_000_LC2"/>
      <sheetName val="Model_YTD2"/>
      <sheetName val="Summary_Graphs2"/>
      <sheetName val="1st_Budget_Review_2003_-_JAJCC2"/>
      <sheetName val="Deployment_B&amp;I1"/>
      <sheetName val="LOOKUP"/>
      <sheetName val="Summary_-_P&amp;L3"/>
      <sheetName val="Summary_-_BS&amp;CF3"/>
      <sheetName val="Breakdown_by_Division3"/>
      <sheetName val="Income_Stmt3"/>
      <sheetName val="Cash_Flow3"/>
      <sheetName val="Cash_Flow_Worksheet_-_13"/>
      <sheetName val="Cash_Flow_Worksheet_-_23"/>
      <sheetName val="X4_1_(Gains)_000_LC3"/>
      <sheetName val="X4_2_(Losses)_000_LC3"/>
      <sheetName val="X4_3_(Continuing)_000_LC3"/>
      <sheetName val="Model_YTD3"/>
      <sheetName val="Summary_Graphs3"/>
      <sheetName val="1st_Budget_Review_2003_-_JAJCC3"/>
      <sheetName val="Deployment_B&amp;I2"/>
      <sheetName val="Load_Mapping"/>
      <sheetName val="total graph"/>
      <sheetName val="Sheet1"/>
      <sheetName val="Parameters"/>
      <sheetName val="FINANCE 2.6 (IS-Sector)"/>
      <sheetName val="Lookups"/>
      <sheetName val="hiddenSheet"/>
      <sheetName val="リスト元"/>
      <sheetName val="Tender Info"/>
      <sheetName val="Presentation"/>
      <sheetName val="Staffing"/>
      <sheetName val="Summary_-_P&amp;L4"/>
      <sheetName val="Summary_-_BS&amp;CF4"/>
      <sheetName val="Breakdown_by_Division4"/>
      <sheetName val="Income_Stmt4"/>
      <sheetName val="Cash_Flow4"/>
      <sheetName val="Cash_Flow_Worksheet_-_14"/>
      <sheetName val="Cash_Flow_Worksheet_-_24"/>
      <sheetName val="X4_1_(Gains)_000_LC4"/>
      <sheetName val="X4_2_(Losses)_000_LC4"/>
      <sheetName val="X4_3_(Continuing)_000_LC4"/>
      <sheetName val="Model_YTD4"/>
      <sheetName val="Summary_Graphs4"/>
      <sheetName val="Deployment_B&amp;I3"/>
      <sheetName val="1st_Budget_Review_2003_-_JAJCC4"/>
      <sheetName val="Load_Mapping1"/>
      <sheetName val="total_graph"/>
      <sheetName val="FINANCE_2_6_(IS-Sector)"/>
      <sheetName val="Lists"/>
      <sheetName val="Sheet2"/>
      <sheetName val="NOMBRES"/>
      <sheetName val="Parametros"/>
      <sheetName val="Accueil"/>
      <sheetName val="MAP5 Overview"/>
      <sheetName val="CGC"/>
      <sheetName val="Control"/>
      <sheetName val="CapEx Lookups"/>
      <sheetName val="Dropdown Inputs"/>
      <sheetName val="Proforma"/>
      <sheetName val="Selection"/>
      <sheetName val="Site Financials Template"/>
      <sheetName val="Drop Downs"/>
      <sheetName val="Pantry"/>
      <sheetName val="Coffee Planet"/>
      <sheetName val="Informe Cataluña"/>
      <sheetName val="Melinda (2)"/>
      <sheetName val="USA CGC-05"/>
      <sheetName val="P06 transaction Canada"/>
      <sheetName val="Reconciliation"/>
      <sheetName val="Crothall"/>
      <sheetName val="Merrill"/>
      <sheetName val="UPS"/>
      <sheetName val="CGC-P05"/>
      <sheetName val="P6 CAD Activity"/>
      <sheetName val="Inputs"/>
      <sheetName val="Attach 4-18"/>
      <sheetName val="Lookup Tables"/>
      <sheetName val="Facility spec"/>
      <sheetName val="Summary_-_P&amp;L5"/>
      <sheetName val="Summary_-_BS&amp;CF5"/>
      <sheetName val="Breakdown_by_Division5"/>
      <sheetName val="Income_Stmt5"/>
      <sheetName val="Cash_Flow5"/>
      <sheetName val="Cash_Flow_Worksheet_-_15"/>
      <sheetName val="Cash_Flow_Worksheet_-_25"/>
      <sheetName val="X4_1_(Gains)_000_LC5"/>
      <sheetName val="X4_2_(Losses)_000_LC5"/>
      <sheetName val="X4_3_(Continuing)_000_LC5"/>
      <sheetName val="Model_YTD5"/>
      <sheetName val="Summary_Graphs5"/>
      <sheetName val="Deployment_B&amp;I4"/>
      <sheetName val="1st_Budget_Review_2003_-_JAJCC5"/>
      <sheetName val="Load_Mapping2"/>
      <sheetName val="total_graph1"/>
      <sheetName val="FINANCE_2_6_(IS-Sector)1"/>
      <sheetName val="Tender_Info"/>
      <sheetName val="MAP5_Overview"/>
      <sheetName val="50031-69003"/>
      <sheetName val="Sources and Uses"/>
      <sheetName val="SOTP Summary-Precedents"/>
      <sheetName val="SOTP Summary-Trading"/>
      <sheetName val="CFS"/>
      <sheetName val="Parameter"/>
      <sheetName val="★SCI基準"/>
      <sheetName val="【確定】ジャンル分類"/>
      <sheetName val="Validations"/>
      <sheetName val="Cadastro"/>
      <sheetName val="Country"/>
      <sheetName val="9 Rev-Sector"/>
      <sheetName val="CDC SNACK - Extra"/>
      <sheetName val="Patient Meals - COVID 19"/>
      <sheetName val="TRIAGE - COVID Water Supply"/>
      <sheetName val="Plan2"/>
      <sheetName val="SOTP Summary"/>
      <sheetName val="SideSide"/>
      <sheetName val="NIPSCO Sale Price"/>
      <sheetName val="Economics of Sub Sale"/>
      <sheetName val="Delta"/>
      <sheetName val="ImplMult 2008"/>
      <sheetName val="PFEBITDA"/>
      <sheetName val="Output 1"/>
      <sheetName val="SOTP"/>
      <sheetName val="Contrib."/>
      <sheetName val="Acc_Dil Graphs 2008"/>
      <sheetName val="WriteUpSynSens"/>
      <sheetName val="Assump"/>
      <sheetName val="Acquiror"/>
      <sheetName val="BS Adj."/>
      <sheetName val="D&amp;A Adj."/>
      <sheetName val="PF BS"/>
      <sheetName val="PF P&amp;L"/>
      <sheetName val="PF CFS"/>
      <sheetName val="P&amp;L Adj."/>
      <sheetName val="Purch. Acc."/>
      <sheetName val="Reconc."/>
      <sheetName val="Redemption"/>
      <sheetName val="Revolver"/>
      <sheetName val="S &amp; U"/>
      <sheetName val="Sum"/>
      <sheetName val="Synergies"/>
      <sheetName val="Target"/>
      <sheetName val="Scenario Master"/>
      <sheetName val="Summary_-_P&amp;L6"/>
      <sheetName val="Summary_-_BS&amp;CF6"/>
      <sheetName val="Breakdown_by_Division6"/>
      <sheetName val="Income_Stmt6"/>
      <sheetName val="Cash_Flow6"/>
      <sheetName val="Cash_Flow_Worksheet_-_16"/>
      <sheetName val="Cash_Flow_Worksheet_-_26"/>
      <sheetName val="X4_1_(Gains)_000_LC6"/>
      <sheetName val="X4_2_(Losses)_000_LC6"/>
      <sheetName val="X4_3_(Continuing)_000_LC6"/>
      <sheetName val="Model_YTD6"/>
      <sheetName val="Summary_Graphs6"/>
      <sheetName val="Deployment_B&amp;I5"/>
      <sheetName val="1st_Budget_Review_2003_-_JAJCC6"/>
      <sheetName val="Load_Mapping3"/>
      <sheetName val="total_graph2"/>
      <sheetName val="FINANCE_2_6_(IS-Sector)2"/>
      <sheetName val="Tender_Info1"/>
      <sheetName val="MAP5_Overview1"/>
      <sheetName val="CapEx_Lookups"/>
      <sheetName val="Dropdown_Inputs"/>
      <sheetName val="Site_Financials_Template"/>
      <sheetName val="Drop_Downs"/>
      <sheetName val="Coffee_Planet"/>
      <sheetName val="Informe_Cataluña"/>
      <sheetName val="Melinda_(2)"/>
      <sheetName val="USA_CGC-05"/>
      <sheetName val="P06_transaction_Canada"/>
      <sheetName val="P6_CAD_Activity"/>
      <sheetName val="Attach_4-18"/>
      <sheetName val="Lookup_Tables"/>
      <sheetName val="Facility_spec"/>
      <sheetName val="Sources_and_Uses"/>
      <sheetName val="SOTP_Summary-Precedents"/>
      <sheetName val="SOTP_Summary-Trading"/>
      <sheetName val="9_Rev-Sector"/>
      <sheetName val="CDC_SNACK_-_Extra"/>
      <sheetName val="Patient_Meals_-_COVID_19"/>
      <sheetName val="TRIAGE_-_COVID_Water_Supply"/>
      <sheetName val="SOTP_Summary"/>
      <sheetName val="NIPSCO_Sale_Price"/>
      <sheetName val="Economics_of_Sub_Sale"/>
      <sheetName val="ImplMult_2008"/>
      <sheetName val="Output_1"/>
      <sheetName val="Contrib_"/>
      <sheetName val="Acc_Dil_Graphs_2008"/>
      <sheetName val="BS_Adj_"/>
      <sheetName val="D&amp;A_Adj_"/>
      <sheetName val="PF_BS"/>
      <sheetName val="PF_P&amp;L"/>
      <sheetName val="PF_CFS"/>
      <sheetName val="P&amp;L_Adj_"/>
      <sheetName val="Purch__Acc_"/>
      <sheetName val="Reconc_"/>
      <sheetName val="S_&amp;_U"/>
      <sheetName val="Scenario_Master"/>
      <sheetName val="P&amp;L"/>
      <sheetName val="Données"/>
      <sheetName val="Purch__Ac_x0000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ort"/>
      <sheetName val="ENT"/>
      <sheetName val="A"/>
      <sheetName val="Cash Flow"/>
      <sheetName val="Purch"/>
      <sheetName val="UKCrdit"/>
      <sheetName val="UKPBIT"/>
      <sheetName val="UKOperMrgn"/>
      <sheetName val="UKYroYrProf"/>
      <sheetName val="UKSumm"/>
      <sheetName val="Employer"/>
      <sheetName val="Branding"/>
      <sheetName val="Input"/>
      <sheetName val="Reason"/>
      <sheetName val="Selection"/>
      <sheetName val="Drop Downs"/>
      <sheetName val="SuperSector PPT Slide"/>
      <sheetName val="PPT Slide YTD"/>
      <sheetName val="Margin Impact YTD"/>
      <sheetName val="Revenue Preview"/>
      <sheetName val="PBIT Preview"/>
      <sheetName val="Margin Preview"/>
      <sheetName val="Rev Only"/>
      <sheetName val="Revenue Grp"/>
      <sheetName val="PBIT Grp"/>
      <sheetName val="Margin Grp"/>
      <sheetName val="Revenue"/>
      <sheetName val="PBIT"/>
      <sheetName val="Margin"/>
      <sheetName val="VA"/>
      <sheetName val="P&amp;L lines"/>
      <sheetName val="Cost of Sales Var"/>
      <sheetName val="Labor Var"/>
      <sheetName val="Capex"/>
      <sheetName val="Beverage Total"/>
      <sheetName val="Beverage Top Contracts"/>
      <sheetName val="DSO"/>
      <sheetName val="xxInventory"/>
      <sheetName val="Inventory"/>
      <sheetName val="Safety KPIs"/>
      <sheetName val="NLB"/>
      <sheetName val="Travel_Mtgs"/>
      <sheetName val="Telephone"/>
      <sheetName val="Postage"/>
      <sheetName val="Printing"/>
      <sheetName val="Canada Cost Analysis"/>
      <sheetName val="Flash - Detail"/>
      <sheetName val="Act - Detail"/>
      <sheetName val="MAP Adj"/>
      <sheetName val="Rllg Fcst - Detail"/>
      <sheetName val="Fcst A - Detail"/>
      <sheetName val="xxFcst C - Detail"/>
      <sheetName val="Plan - Detail"/>
      <sheetName val="PY - Detail"/>
      <sheetName val="Acquisition Check"/>
      <sheetName val="CY Acquisitions"/>
      <sheetName val="PY Acquisitions"/>
      <sheetName val="Adj for Weeks"/>
      <sheetName val="Org Growth"/>
      <sheetName val="Org Growth by Month"/>
      <sheetName val="Cash_Flow"/>
      <sheetName val="Drop_Downs"/>
      <sheetName val="SuperSector_PPT_Slide"/>
      <sheetName val="PPT_Slide_YTD"/>
      <sheetName val="Margin_Impact_YTD"/>
      <sheetName val="Revenue_Preview"/>
      <sheetName val="PBIT_Preview"/>
      <sheetName val="Margin_Preview"/>
      <sheetName val="Rev_Only"/>
      <sheetName val="Revenue_Grp"/>
      <sheetName val="PBIT_Grp"/>
      <sheetName val="Margin_Grp"/>
      <sheetName val="P&amp;L_lines"/>
      <sheetName val="Cost_of_Sales_Var"/>
      <sheetName val="Labor_Var"/>
      <sheetName val="Beverage_Total"/>
      <sheetName val="Beverage_Top_Contracts"/>
      <sheetName val="Safety_KPIs"/>
      <sheetName val="Canada_Cost_Analysis"/>
      <sheetName val="Flash_-_Detail"/>
      <sheetName val="Act_-_Detail"/>
      <sheetName val="MAP_Adj"/>
      <sheetName val="Rllg_Fcst_-_Detail"/>
      <sheetName val="Fcst_A_-_Detail"/>
      <sheetName val="xxFcst_C_-_Detail"/>
      <sheetName val="Plan_-_Detail"/>
      <sheetName val="PY_-_Detail"/>
      <sheetName val="Acquisition_Check"/>
      <sheetName val="CY_Acquisitions"/>
      <sheetName val="PY_Acquisitions"/>
      <sheetName val="Adj_for_Weeks"/>
      <sheetName val="Org_Growth"/>
      <sheetName val="Org_Growth_by_Month"/>
      <sheetName val="newrev"/>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row r="1">
          <cell r="C1">
            <v>1</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Instructions"/>
      <sheetName val="Intro"/>
      <sheetName val="Data Inputs"/>
      <sheetName val="Data"/>
      <sheetName val="Support Rates"/>
      <sheetName val="Edits"/>
      <sheetName val="Input"/>
      <sheetName val="Transition"/>
      <sheetName val="Universal Assumptions"/>
      <sheetName val="Adj Factors"/>
      <sheetName val="Used Assumptions"/>
      <sheetName val="Special Assumptions"/>
      <sheetName val="Standard Assumptions"/>
      <sheetName val="Branch Assumptions"/>
      <sheetName val="Standard Char."/>
      <sheetName val="Special Char."/>
      <sheetName val="Used Standard Char."/>
      <sheetName val="Used Special Char."/>
      <sheetName val="Standard Model"/>
      <sheetName val="Special Model"/>
      <sheetName val="Total New Model"/>
      <sheetName val="Used Standard Model"/>
      <sheetName val="Used Special Model"/>
      <sheetName val="Total Used Model"/>
      <sheetName val="Total Model"/>
      <sheetName val="Standard Amortizations"/>
      <sheetName val="Special Amortizations"/>
      <sheetName val="Used Amortizations"/>
      <sheetName val="Used Special Amortizations"/>
      <sheetName val="Standard Rate Anticipation"/>
      <sheetName val="Special Rate Anticipation"/>
      <sheetName val="Used Rate Anticipation"/>
      <sheetName val="Regional Overview"/>
      <sheetName val="Model Overview"/>
      <sheetName val="Model Output"/>
      <sheetName val="Standard Output"/>
      <sheetName val="Special Output"/>
      <sheetName val="Total New Output"/>
      <sheetName val="Used Standard Output"/>
      <sheetName val="Used Special Output"/>
      <sheetName val="Total Used Output"/>
      <sheetName val="Total Retail Output"/>
      <sheetName val="Loss Adequacy Overview"/>
      <sheetName val="Loss Adequacy Report"/>
      <sheetName val="Standard Loss Output"/>
      <sheetName val="Special Loss Output"/>
      <sheetName val="New Loss Output"/>
      <sheetName val="Used Standard Loss Output"/>
      <sheetName val="Used Special Loss Output"/>
      <sheetName val="Total Used Loss Output"/>
      <sheetName val="Total Loss Output"/>
      <sheetName val="Variance Overview"/>
      <sheetName val="Variance Standard Output"/>
      <sheetName val="Variance Special Output"/>
      <sheetName val="Variance Used Standard Output"/>
      <sheetName val="Variance Used Special Output"/>
      <sheetName val="Default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Log"/>
      <sheetName val="Access Definition"/>
      <sheetName val="Sheet3"/>
    </sheetNames>
    <sheetDataSet>
      <sheetData sheetId="0"/>
      <sheetData sheetId="1"/>
      <sheetData sheetId="2">
        <row r="1">
          <cell r="A1" t="str">
            <v>Needed</v>
          </cell>
        </row>
        <row r="2">
          <cell r="A2" t="str">
            <v>Requested</v>
          </cell>
        </row>
        <row r="3">
          <cell r="A3" t="str">
            <v>Granted</v>
          </cell>
        </row>
        <row r="4">
          <cell r="A4" t="str">
            <v>Validated</v>
          </cell>
        </row>
        <row r="5">
          <cell r="A5" t="str">
            <v>Terminated</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v"/>
      <sheetName val="CurPBI"/>
      <sheetName val="PlanRev"/>
      <sheetName val="PlanPBI"/>
      <sheetName val="PriorRev"/>
      <sheetName val="PriorPBI"/>
      <sheetName val="Download"/>
      <sheetName val="UK Interco"/>
      <sheetName val="UK_Interco"/>
      <sheetName val="Group from W Cap file"/>
    </sheetNames>
    <sheetDataSet>
      <sheetData sheetId="0"/>
      <sheetData sheetId="1"/>
      <sheetData sheetId="2"/>
      <sheetData sheetId="3"/>
      <sheetData sheetId="4"/>
      <sheetData sheetId="5"/>
      <sheetData sheetId="6" refreshError="1">
        <row r="3">
          <cell r="A3" t="str">
            <v>999OH</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row>
        <row r="4">
          <cell r="A4" t="str">
            <v>99Z</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row>
        <row r="5">
          <cell r="A5" t="str">
            <v>A99</v>
          </cell>
          <cell r="B5">
            <v>29248712.48</v>
          </cell>
          <cell r="C5">
            <v>39562287.520000003</v>
          </cell>
          <cell r="D5">
            <v>27560718.649999999</v>
          </cell>
          <cell r="E5">
            <v>24630805.390000001</v>
          </cell>
          <cell r="F5">
            <v>24782393.219999999</v>
          </cell>
          <cell r="G5">
            <v>29668469.109999999</v>
          </cell>
          <cell r="H5">
            <v>25661876.68</v>
          </cell>
          <cell r="I5">
            <v>38748995.049999997</v>
          </cell>
          <cell r="J5">
            <v>0</v>
          </cell>
          <cell r="K5">
            <v>0</v>
          </cell>
          <cell r="L5">
            <v>0</v>
          </cell>
          <cell r="M5">
            <v>0</v>
          </cell>
          <cell r="N5">
            <v>1910117.1</v>
          </cell>
          <cell r="O5">
            <v>2895882.9</v>
          </cell>
          <cell r="P5">
            <v>2093363.12</v>
          </cell>
          <cell r="Q5">
            <v>556553.97</v>
          </cell>
          <cell r="R5">
            <v>-109008.65</v>
          </cell>
          <cell r="S5">
            <v>2399152.34</v>
          </cell>
          <cell r="T5">
            <v>1054283.71</v>
          </cell>
          <cell r="U5">
            <v>2858862.1</v>
          </cell>
          <cell r="V5">
            <v>0</v>
          </cell>
          <cell r="W5">
            <v>0</v>
          </cell>
          <cell r="X5">
            <v>0</v>
          </cell>
          <cell r="Y5">
            <v>0</v>
          </cell>
        </row>
        <row r="6">
          <cell r="A6" t="str">
            <v>ABI</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row>
        <row r="7">
          <cell r="A7" t="str">
            <v>B99</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-14.89</v>
          </cell>
          <cell r="T7">
            <v>0</v>
          </cell>
          <cell r="U7">
            <v>0</v>
          </cell>
          <cell r="V7">
            <v>0</v>
          </cell>
          <cell r="W7">
            <v>0</v>
          </cell>
          <cell r="X7">
            <v>0</v>
          </cell>
          <cell r="Y7">
            <v>0</v>
          </cell>
        </row>
        <row r="8">
          <cell r="A8" t="str">
            <v>B99OH</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t="str">
            <v>B9M</v>
          </cell>
          <cell r="B9">
            <v>68420831</v>
          </cell>
          <cell r="C9">
            <v>69963694</v>
          </cell>
          <cell r="D9">
            <v>68958518</v>
          </cell>
          <cell r="E9">
            <v>71950548</v>
          </cell>
          <cell r="F9">
            <v>71934149</v>
          </cell>
          <cell r="G9">
            <v>78660811</v>
          </cell>
          <cell r="H9">
            <v>88139915</v>
          </cell>
          <cell r="I9">
            <v>84922558</v>
          </cell>
          <cell r="J9">
            <v>0</v>
          </cell>
          <cell r="K9">
            <v>0</v>
          </cell>
          <cell r="L9">
            <v>0</v>
          </cell>
          <cell r="M9">
            <v>0</v>
          </cell>
          <cell r="N9">
            <v>7323788.5599999996</v>
          </cell>
          <cell r="O9">
            <v>7079804.7300000004</v>
          </cell>
          <cell r="P9">
            <v>5528687</v>
          </cell>
          <cell r="Q9">
            <v>6918772</v>
          </cell>
          <cell r="R9">
            <v>7303695</v>
          </cell>
          <cell r="S9">
            <v>9090047</v>
          </cell>
          <cell r="T9">
            <v>7602601</v>
          </cell>
          <cell r="U9">
            <v>7984032</v>
          </cell>
          <cell r="V9">
            <v>0</v>
          </cell>
          <cell r="W9">
            <v>0</v>
          </cell>
          <cell r="X9">
            <v>0</v>
          </cell>
          <cell r="Y9">
            <v>0</v>
          </cell>
        </row>
        <row r="10">
          <cell r="A10" t="str">
            <v>BA9</v>
          </cell>
          <cell r="B10">
            <v>0</v>
          </cell>
          <cell r="C10">
            <v>0</v>
          </cell>
          <cell r="D10">
            <v>0</v>
          </cell>
          <cell r="E10">
            <v>0</v>
          </cell>
          <cell r="F10">
            <v>0</v>
          </cell>
          <cell r="G10">
            <v>0</v>
          </cell>
          <cell r="H10">
            <v>0</v>
          </cell>
          <cell r="I10">
            <v>0</v>
          </cell>
          <cell r="J10">
            <v>0</v>
          </cell>
          <cell r="K10">
            <v>0</v>
          </cell>
          <cell r="L10">
            <v>0</v>
          </cell>
          <cell r="M10">
            <v>0</v>
          </cell>
          <cell r="N10">
            <v>-4.57</v>
          </cell>
          <cell r="O10">
            <v>0</v>
          </cell>
          <cell r="P10">
            <v>0</v>
          </cell>
          <cell r="Q10">
            <v>37.03</v>
          </cell>
          <cell r="R10">
            <v>88.18</v>
          </cell>
          <cell r="S10">
            <v>64.05</v>
          </cell>
          <cell r="T10">
            <v>-550.25</v>
          </cell>
          <cell r="U10">
            <v>364.99</v>
          </cell>
          <cell r="V10">
            <v>0</v>
          </cell>
          <cell r="W10">
            <v>0</v>
          </cell>
          <cell r="X10">
            <v>0</v>
          </cell>
          <cell r="Y10">
            <v>0</v>
          </cell>
        </row>
        <row r="11">
          <cell r="A11" t="str">
            <v>BA9OH</v>
          </cell>
          <cell r="B11">
            <v>0</v>
          </cell>
          <cell r="C11">
            <v>0</v>
          </cell>
          <cell r="D11">
            <v>0</v>
          </cell>
          <cell r="E11">
            <v>0</v>
          </cell>
          <cell r="F11">
            <v>0</v>
          </cell>
          <cell r="G11">
            <v>0</v>
          </cell>
          <cell r="H11">
            <v>0</v>
          </cell>
          <cell r="I11">
            <v>0</v>
          </cell>
          <cell r="J11">
            <v>0</v>
          </cell>
          <cell r="K11">
            <v>0</v>
          </cell>
          <cell r="L11">
            <v>0</v>
          </cell>
          <cell r="M11">
            <v>0</v>
          </cell>
          <cell r="N11">
            <v>0</v>
          </cell>
          <cell r="O11">
            <v>-445.45</v>
          </cell>
          <cell r="P11">
            <v>445.45</v>
          </cell>
          <cell r="Q11">
            <v>0</v>
          </cell>
          <cell r="R11">
            <v>-5.95</v>
          </cell>
          <cell r="S11">
            <v>-555.39</v>
          </cell>
          <cell r="T11">
            <v>555.39</v>
          </cell>
          <cell r="U11">
            <v>-442.56</v>
          </cell>
          <cell r="V11">
            <v>0</v>
          </cell>
          <cell r="W11">
            <v>0</v>
          </cell>
          <cell r="X11">
            <v>0</v>
          </cell>
          <cell r="Y11">
            <v>0</v>
          </cell>
        </row>
        <row r="12">
          <cell r="A12" t="str">
            <v>BAF</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36.76</v>
          </cell>
          <cell r="Q12">
            <v>73.52</v>
          </cell>
          <cell r="R12">
            <v>0.02</v>
          </cell>
          <cell r="S12">
            <v>0</v>
          </cell>
          <cell r="T12">
            <v>-1232.96</v>
          </cell>
          <cell r="U12">
            <v>1122.6600000000001</v>
          </cell>
          <cell r="V12">
            <v>0</v>
          </cell>
          <cell r="W12">
            <v>0</v>
          </cell>
          <cell r="X12">
            <v>0</v>
          </cell>
          <cell r="Y12">
            <v>0</v>
          </cell>
        </row>
        <row r="13">
          <cell r="A13" t="str">
            <v>BAM</v>
          </cell>
          <cell r="B13">
            <v>0</v>
          </cell>
          <cell r="C13">
            <v>0</v>
          </cell>
          <cell r="D13">
            <v>0</v>
          </cell>
          <cell r="E13">
            <v>0</v>
          </cell>
          <cell r="F13">
            <v>0</v>
          </cell>
          <cell r="G13">
            <v>0</v>
          </cell>
          <cell r="H13">
            <v>0</v>
          </cell>
          <cell r="I13">
            <v>0</v>
          </cell>
          <cell r="J13">
            <v>0</v>
          </cell>
          <cell r="K13">
            <v>0</v>
          </cell>
          <cell r="L13">
            <v>0</v>
          </cell>
          <cell r="M13">
            <v>0</v>
          </cell>
          <cell r="N13">
            <v>-10</v>
          </cell>
          <cell r="O13">
            <v>0</v>
          </cell>
          <cell r="P13">
            <v>10.8</v>
          </cell>
          <cell r="Q13">
            <v>21.6</v>
          </cell>
          <cell r="R13">
            <v>0.04</v>
          </cell>
          <cell r="S13">
            <v>846.94</v>
          </cell>
          <cell r="T13">
            <v>-879.38</v>
          </cell>
          <cell r="U13">
            <v>0</v>
          </cell>
          <cell r="V13">
            <v>0</v>
          </cell>
          <cell r="W13">
            <v>0</v>
          </cell>
          <cell r="X13">
            <v>0</v>
          </cell>
          <cell r="Y13">
            <v>0</v>
          </cell>
        </row>
        <row r="14">
          <cell r="A14" t="str">
            <v>BAN</v>
          </cell>
          <cell r="B14">
            <v>0</v>
          </cell>
          <cell r="C14">
            <v>0</v>
          </cell>
          <cell r="D14">
            <v>0</v>
          </cell>
          <cell r="E14">
            <v>0</v>
          </cell>
          <cell r="F14">
            <v>0</v>
          </cell>
          <cell r="G14">
            <v>0</v>
          </cell>
          <cell r="H14">
            <v>0</v>
          </cell>
          <cell r="I14">
            <v>0</v>
          </cell>
          <cell r="J14">
            <v>0</v>
          </cell>
          <cell r="K14">
            <v>0</v>
          </cell>
          <cell r="L14">
            <v>0</v>
          </cell>
          <cell r="M14">
            <v>0</v>
          </cell>
          <cell r="N14">
            <v>-14.56</v>
          </cell>
          <cell r="O14">
            <v>0</v>
          </cell>
          <cell r="P14">
            <v>0</v>
          </cell>
          <cell r="Q14">
            <v>0</v>
          </cell>
          <cell r="R14">
            <v>0</v>
          </cell>
          <cell r="S14">
            <v>0</v>
          </cell>
          <cell r="T14">
            <v>0</v>
          </cell>
          <cell r="U14">
            <v>0</v>
          </cell>
          <cell r="V14">
            <v>0</v>
          </cell>
          <cell r="W14">
            <v>0</v>
          </cell>
          <cell r="X14">
            <v>0</v>
          </cell>
          <cell r="Y14">
            <v>0</v>
          </cell>
        </row>
        <row r="15">
          <cell r="A15" t="str">
            <v>BAS</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148.4</v>
          </cell>
          <cell r="Q15">
            <v>0</v>
          </cell>
          <cell r="R15">
            <v>0</v>
          </cell>
          <cell r="S15">
            <v>0</v>
          </cell>
          <cell r="T15">
            <v>0</v>
          </cell>
          <cell r="U15">
            <v>-148.4</v>
          </cell>
          <cell r="V15">
            <v>0</v>
          </cell>
          <cell r="W15">
            <v>0</v>
          </cell>
          <cell r="X15">
            <v>0</v>
          </cell>
          <cell r="Y15">
            <v>0</v>
          </cell>
        </row>
        <row r="16">
          <cell r="A16" t="str">
            <v>BMC</v>
          </cell>
          <cell r="B16">
            <v>29285001</v>
          </cell>
          <cell r="C16">
            <v>30269581</v>
          </cell>
          <cell r="D16">
            <v>29252216</v>
          </cell>
          <cell r="E16">
            <v>29638332</v>
          </cell>
          <cell r="F16">
            <v>29901485</v>
          </cell>
          <cell r="G16">
            <v>62231580</v>
          </cell>
          <cell r="H16">
            <v>31869516</v>
          </cell>
          <cell r="I16">
            <v>32417657</v>
          </cell>
          <cell r="J16">
            <v>0</v>
          </cell>
          <cell r="K16">
            <v>0</v>
          </cell>
          <cell r="L16">
            <v>0</v>
          </cell>
          <cell r="M16">
            <v>0</v>
          </cell>
          <cell r="N16">
            <v>2610714</v>
          </cell>
          <cell r="O16">
            <v>2935430</v>
          </cell>
          <cell r="P16">
            <v>3048641</v>
          </cell>
          <cell r="Q16">
            <v>2989969</v>
          </cell>
          <cell r="R16">
            <v>3184090.41</v>
          </cell>
          <cell r="S16">
            <v>6251201</v>
          </cell>
          <cell r="T16">
            <v>3133092</v>
          </cell>
          <cell r="U16">
            <v>3503854</v>
          </cell>
          <cell r="V16">
            <v>0</v>
          </cell>
          <cell r="W16">
            <v>0</v>
          </cell>
          <cell r="X16">
            <v>0</v>
          </cell>
          <cell r="Y16">
            <v>0</v>
          </cell>
        </row>
        <row r="17">
          <cell r="A17" t="str">
            <v>BME</v>
          </cell>
          <cell r="B17">
            <v>72000</v>
          </cell>
          <cell r="C17">
            <v>60865</v>
          </cell>
          <cell r="D17">
            <v>86135</v>
          </cell>
          <cell r="E17">
            <v>78524</v>
          </cell>
          <cell r="F17">
            <v>137011</v>
          </cell>
          <cell r="G17">
            <v>225189</v>
          </cell>
          <cell r="H17">
            <v>169729</v>
          </cell>
          <cell r="I17">
            <v>709132</v>
          </cell>
          <cell r="J17">
            <v>0</v>
          </cell>
          <cell r="K17">
            <v>0</v>
          </cell>
          <cell r="L17">
            <v>0</v>
          </cell>
          <cell r="M17">
            <v>0</v>
          </cell>
          <cell r="N17">
            <v>-88999.96</v>
          </cell>
          <cell r="O17">
            <v>-147701.44</v>
          </cell>
          <cell r="P17">
            <v>-13546.61</v>
          </cell>
          <cell r="Q17">
            <v>-72401.61</v>
          </cell>
          <cell r="R17">
            <v>-89043.6</v>
          </cell>
          <cell r="S17">
            <v>-144861.56</v>
          </cell>
          <cell r="T17">
            <v>-69373.22</v>
          </cell>
          <cell r="U17">
            <v>-19363</v>
          </cell>
          <cell r="V17">
            <v>0</v>
          </cell>
          <cell r="W17">
            <v>0</v>
          </cell>
          <cell r="X17">
            <v>0</v>
          </cell>
          <cell r="Y17">
            <v>0</v>
          </cell>
        </row>
        <row r="18">
          <cell r="A18" t="str">
            <v>C99</v>
          </cell>
          <cell r="B18">
            <v>2646.86</v>
          </cell>
          <cell r="C18">
            <v>2646.86</v>
          </cell>
          <cell r="D18">
            <v>3308.57</v>
          </cell>
          <cell r="E18">
            <v>2646.86</v>
          </cell>
          <cell r="F18">
            <v>2646.86</v>
          </cell>
          <cell r="G18">
            <v>3308.57</v>
          </cell>
          <cell r="H18">
            <v>2646.86</v>
          </cell>
          <cell r="I18">
            <v>2646.86</v>
          </cell>
          <cell r="J18">
            <v>0</v>
          </cell>
          <cell r="K18">
            <v>0</v>
          </cell>
          <cell r="L18">
            <v>0</v>
          </cell>
          <cell r="M18">
            <v>0</v>
          </cell>
          <cell r="N18">
            <v>-328004.96999999997</v>
          </cell>
          <cell r="O18">
            <v>970370.84</v>
          </cell>
          <cell r="P18">
            <v>616268.05000000005</v>
          </cell>
          <cell r="Q18">
            <v>-249968.29</v>
          </cell>
          <cell r="R18">
            <v>1319572.69</v>
          </cell>
          <cell r="S18">
            <v>625153.24</v>
          </cell>
          <cell r="T18">
            <v>1057211.01</v>
          </cell>
          <cell r="U18">
            <v>416195.27</v>
          </cell>
          <cell r="V18">
            <v>0</v>
          </cell>
          <cell r="W18">
            <v>0</v>
          </cell>
          <cell r="X18">
            <v>0</v>
          </cell>
          <cell r="Y18">
            <v>0</v>
          </cell>
        </row>
        <row r="19">
          <cell r="A19" t="str">
            <v>C99OH</v>
          </cell>
          <cell r="B19">
            <v>0</v>
          </cell>
          <cell r="C19">
            <v>0</v>
          </cell>
          <cell r="D19">
            <v>0</v>
          </cell>
          <cell r="E19">
            <v>0</v>
          </cell>
          <cell r="F19">
            <v>0</v>
          </cell>
          <cell r="G19">
            <v>0</v>
          </cell>
          <cell r="H19">
            <v>0</v>
          </cell>
          <cell r="I19">
            <v>0</v>
          </cell>
          <cell r="J19">
            <v>0</v>
          </cell>
          <cell r="K19">
            <v>0</v>
          </cell>
          <cell r="L19">
            <v>0</v>
          </cell>
          <cell r="M19">
            <v>0</v>
          </cell>
          <cell r="N19">
            <v>-111235.33</v>
          </cell>
          <cell r="O19">
            <v>-118400.32000000001</v>
          </cell>
          <cell r="P19">
            <v>-112938.8</v>
          </cell>
          <cell r="Q19">
            <v>-100594.25</v>
          </cell>
          <cell r="R19">
            <v>-151238.47</v>
          </cell>
          <cell r="S19">
            <v>-134234.35</v>
          </cell>
          <cell r="T19">
            <v>-142190.34</v>
          </cell>
          <cell r="U19">
            <v>-110362.34</v>
          </cell>
          <cell r="V19">
            <v>0</v>
          </cell>
          <cell r="W19">
            <v>0</v>
          </cell>
          <cell r="X19">
            <v>0</v>
          </cell>
          <cell r="Y19">
            <v>0</v>
          </cell>
        </row>
        <row r="20">
          <cell r="A20" t="str">
            <v>CH9</v>
          </cell>
          <cell r="B20">
            <v>0</v>
          </cell>
          <cell r="C20">
            <v>0</v>
          </cell>
          <cell r="D20">
            <v>0</v>
          </cell>
          <cell r="E20">
            <v>0</v>
          </cell>
          <cell r="F20">
            <v>0</v>
          </cell>
          <cell r="G20">
            <v>0</v>
          </cell>
          <cell r="H20">
            <v>0</v>
          </cell>
          <cell r="I20">
            <v>0</v>
          </cell>
          <cell r="J20">
            <v>0</v>
          </cell>
          <cell r="K20">
            <v>0</v>
          </cell>
          <cell r="L20">
            <v>0</v>
          </cell>
          <cell r="M20">
            <v>0</v>
          </cell>
          <cell r="N20">
            <v>-356604</v>
          </cell>
          <cell r="O20">
            <v>1029496</v>
          </cell>
          <cell r="P20">
            <v>-97955</v>
          </cell>
          <cell r="Q20">
            <v>51096</v>
          </cell>
          <cell r="R20">
            <v>-615604</v>
          </cell>
          <cell r="S20">
            <v>-147795.4</v>
          </cell>
          <cell r="T20">
            <v>7296</v>
          </cell>
          <cell r="U20">
            <v>-1137760.52</v>
          </cell>
          <cell r="V20">
            <v>0</v>
          </cell>
          <cell r="W20">
            <v>0</v>
          </cell>
          <cell r="X20">
            <v>0</v>
          </cell>
          <cell r="Y20">
            <v>0</v>
          </cell>
        </row>
        <row r="21">
          <cell r="A21" t="str">
            <v>CH9OH</v>
          </cell>
          <cell r="B21">
            <v>0</v>
          </cell>
          <cell r="C21">
            <v>0</v>
          </cell>
          <cell r="D21">
            <v>0</v>
          </cell>
          <cell r="E21">
            <v>0</v>
          </cell>
          <cell r="F21">
            <v>0</v>
          </cell>
          <cell r="G21">
            <v>0</v>
          </cell>
          <cell r="H21">
            <v>0</v>
          </cell>
          <cell r="I21">
            <v>0</v>
          </cell>
          <cell r="J21">
            <v>0</v>
          </cell>
          <cell r="K21">
            <v>0</v>
          </cell>
          <cell r="L21">
            <v>0</v>
          </cell>
          <cell r="M21">
            <v>0</v>
          </cell>
          <cell r="N21">
            <v>-47839.35</v>
          </cell>
          <cell r="O21">
            <v>15266.51</v>
          </cell>
          <cell r="P21">
            <v>-36983.75</v>
          </cell>
          <cell r="Q21">
            <v>-67934.19</v>
          </cell>
          <cell r="R21">
            <v>-258461.39</v>
          </cell>
          <cell r="S21">
            <v>-27692.11</v>
          </cell>
          <cell r="T21">
            <v>4101.82</v>
          </cell>
          <cell r="U21">
            <v>-67355.88</v>
          </cell>
          <cell r="V21">
            <v>0</v>
          </cell>
          <cell r="W21">
            <v>0</v>
          </cell>
          <cell r="X21">
            <v>0</v>
          </cell>
          <cell r="Y21">
            <v>0</v>
          </cell>
        </row>
        <row r="22">
          <cell r="A22" t="str">
            <v>CHA</v>
          </cell>
          <cell r="B22">
            <v>6472377.4199999999</v>
          </cell>
          <cell r="C22">
            <v>6390231.5499999998</v>
          </cell>
          <cell r="D22">
            <v>6687080.0300000003</v>
          </cell>
          <cell r="E22">
            <v>2675357.77</v>
          </cell>
          <cell r="F22">
            <v>5273667.72</v>
          </cell>
          <cell r="G22">
            <v>6983088.2800000003</v>
          </cell>
          <cell r="H22">
            <v>4966474.03</v>
          </cell>
          <cell r="I22">
            <v>6117324.54</v>
          </cell>
          <cell r="J22">
            <v>0</v>
          </cell>
          <cell r="K22">
            <v>0</v>
          </cell>
          <cell r="L22">
            <v>0</v>
          </cell>
          <cell r="M22">
            <v>0</v>
          </cell>
          <cell r="N22">
            <v>905184.6</v>
          </cell>
          <cell r="O22">
            <v>956842.48</v>
          </cell>
          <cell r="P22">
            <v>930824.11</v>
          </cell>
          <cell r="Q22">
            <v>-268408.65000000002</v>
          </cell>
          <cell r="R22">
            <v>631227.75</v>
          </cell>
          <cell r="S22">
            <v>1023067.17</v>
          </cell>
          <cell r="T22">
            <v>297690.46000000002</v>
          </cell>
          <cell r="U22">
            <v>931704.38</v>
          </cell>
          <cell r="V22">
            <v>0</v>
          </cell>
          <cell r="W22">
            <v>0</v>
          </cell>
          <cell r="X22">
            <v>0</v>
          </cell>
          <cell r="Y22">
            <v>0</v>
          </cell>
        </row>
        <row r="23">
          <cell r="A23" t="str">
            <v>CHB</v>
          </cell>
          <cell r="B23">
            <v>14953221.890000001</v>
          </cell>
          <cell r="C23">
            <v>15117844.380000001</v>
          </cell>
          <cell r="D23">
            <v>16007206.59</v>
          </cell>
          <cell r="E23">
            <v>6151655.75</v>
          </cell>
          <cell r="F23">
            <v>8902041.8800000008</v>
          </cell>
          <cell r="G23">
            <v>16579710.99</v>
          </cell>
          <cell r="H23">
            <v>11348470.380000001</v>
          </cell>
          <cell r="I23">
            <v>13945472.189999999</v>
          </cell>
          <cell r="J23">
            <v>0</v>
          </cell>
          <cell r="K23">
            <v>0</v>
          </cell>
          <cell r="L23">
            <v>0</v>
          </cell>
          <cell r="M23">
            <v>0</v>
          </cell>
          <cell r="N23">
            <v>2810022.02</v>
          </cell>
          <cell r="O23">
            <v>2713409.75</v>
          </cell>
          <cell r="P23">
            <v>2420734.15</v>
          </cell>
          <cell r="Q23">
            <v>-206738.37</v>
          </cell>
          <cell r="R23">
            <v>841780.16</v>
          </cell>
          <cell r="S23">
            <v>2590059.52</v>
          </cell>
          <cell r="T23">
            <v>1435501.98</v>
          </cell>
          <cell r="U23">
            <v>2995720.94</v>
          </cell>
          <cell r="V23">
            <v>0</v>
          </cell>
          <cell r="W23">
            <v>0</v>
          </cell>
          <cell r="X23">
            <v>0</v>
          </cell>
          <cell r="Y23">
            <v>0</v>
          </cell>
        </row>
        <row r="24">
          <cell r="A24" t="str">
            <v>CHC</v>
          </cell>
          <cell r="B24">
            <v>4187494.42</v>
          </cell>
          <cell r="C24">
            <v>4348339.43</v>
          </cell>
          <cell r="D24">
            <v>4495264.1500000004</v>
          </cell>
          <cell r="E24">
            <v>1580750.09</v>
          </cell>
          <cell r="F24">
            <v>3147593.66</v>
          </cell>
          <cell r="G24">
            <v>4678454.5199999996</v>
          </cell>
          <cell r="H24">
            <v>3289988</v>
          </cell>
          <cell r="I24">
            <v>4312549.6100000003</v>
          </cell>
          <cell r="J24">
            <v>0</v>
          </cell>
          <cell r="K24">
            <v>0</v>
          </cell>
          <cell r="L24">
            <v>0</v>
          </cell>
          <cell r="M24">
            <v>0</v>
          </cell>
          <cell r="N24">
            <v>620902.61</v>
          </cell>
          <cell r="O24">
            <v>600493.19999999995</v>
          </cell>
          <cell r="P24">
            <v>573493.64</v>
          </cell>
          <cell r="Q24">
            <v>-220148.99</v>
          </cell>
          <cell r="R24">
            <v>209417.7</v>
          </cell>
          <cell r="S24">
            <v>512900.53</v>
          </cell>
          <cell r="T24">
            <v>321943.56</v>
          </cell>
          <cell r="U24">
            <v>460823.77</v>
          </cell>
          <cell r="V24">
            <v>0</v>
          </cell>
          <cell r="W24">
            <v>0</v>
          </cell>
          <cell r="X24">
            <v>0</v>
          </cell>
          <cell r="Y24">
            <v>0</v>
          </cell>
        </row>
        <row r="25">
          <cell r="A25" t="str">
            <v>CHE</v>
          </cell>
          <cell r="B25">
            <v>9776074.0600000005</v>
          </cell>
          <cell r="C25">
            <v>9456610.9100000001</v>
          </cell>
          <cell r="D25">
            <v>10327640.390000001</v>
          </cell>
          <cell r="E25">
            <v>3652448.22</v>
          </cell>
          <cell r="F25">
            <v>7393212.8099999996</v>
          </cell>
          <cell r="G25">
            <v>10588755.32</v>
          </cell>
          <cell r="H25">
            <v>7610724.7199999997</v>
          </cell>
          <cell r="I25">
            <v>9553825.9800000004</v>
          </cell>
          <cell r="J25">
            <v>0</v>
          </cell>
          <cell r="K25">
            <v>0</v>
          </cell>
          <cell r="L25">
            <v>0</v>
          </cell>
          <cell r="M25">
            <v>0</v>
          </cell>
          <cell r="N25">
            <v>1274527.1200000001</v>
          </cell>
          <cell r="O25">
            <v>950240.48</v>
          </cell>
          <cell r="P25">
            <v>1483974.1</v>
          </cell>
          <cell r="Q25">
            <v>-112739.07</v>
          </cell>
          <cell r="R25">
            <v>743406.79</v>
          </cell>
          <cell r="S25">
            <v>1121461.3799999999</v>
          </cell>
          <cell r="T25">
            <v>776037.28</v>
          </cell>
          <cell r="U25">
            <v>1383926.94</v>
          </cell>
          <cell r="V25">
            <v>0</v>
          </cell>
          <cell r="W25">
            <v>0</v>
          </cell>
          <cell r="X25">
            <v>0</v>
          </cell>
          <cell r="Y25">
            <v>0</v>
          </cell>
        </row>
        <row r="26">
          <cell r="A26" t="str">
            <v>CHS</v>
          </cell>
          <cell r="B26">
            <v>8995362.2300000004</v>
          </cell>
          <cell r="C26">
            <v>8442702.0199999996</v>
          </cell>
          <cell r="D26">
            <v>8720767.6500000004</v>
          </cell>
          <cell r="E26">
            <v>2312087.81</v>
          </cell>
          <cell r="F26">
            <v>5383459.7800000003</v>
          </cell>
          <cell r="G26">
            <v>8705849.9700000007</v>
          </cell>
          <cell r="H26">
            <v>5411607.5700000003</v>
          </cell>
          <cell r="I26">
            <v>7280175.9299999997</v>
          </cell>
          <cell r="J26">
            <v>0</v>
          </cell>
          <cell r="K26">
            <v>0</v>
          </cell>
          <cell r="L26">
            <v>0</v>
          </cell>
          <cell r="M26">
            <v>0</v>
          </cell>
          <cell r="N26">
            <v>1949159.81</v>
          </cell>
          <cell r="O26">
            <v>1566663.95</v>
          </cell>
          <cell r="P26">
            <v>1521651.96</v>
          </cell>
          <cell r="Q26">
            <v>-755906.76</v>
          </cell>
          <cell r="R26">
            <v>625574.78</v>
          </cell>
          <cell r="S26">
            <v>1401660.56</v>
          </cell>
          <cell r="T26">
            <v>410946.93</v>
          </cell>
          <cell r="U26">
            <v>1166583.08</v>
          </cell>
          <cell r="V26">
            <v>0</v>
          </cell>
          <cell r="W26">
            <v>0</v>
          </cell>
          <cell r="X26">
            <v>0</v>
          </cell>
          <cell r="Y26">
            <v>0</v>
          </cell>
        </row>
        <row r="27">
          <cell r="A27" t="str">
            <v>CHT</v>
          </cell>
          <cell r="B27">
            <v>13165364.16</v>
          </cell>
          <cell r="C27">
            <v>12888394.66</v>
          </cell>
          <cell r="D27">
            <v>13329668.380000001</v>
          </cell>
          <cell r="E27">
            <v>4982626.88</v>
          </cell>
          <cell r="F27">
            <v>9563057.5199999996</v>
          </cell>
          <cell r="G27">
            <v>14339794.73</v>
          </cell>
          <cell r="H27">
            <v>9071069.6899999995</v>
          </cell>
          <cell r="I27">
            <v>12525116.74</v>
          </cell>
          <cell r="J27">
            <v>0</v>
          </cell>
          <cell r="K27">
            <v>0</v>
          </cell>
          <cell r="L27">
            <v>0</v>
          </cell>
          <cell r="M27">
            <v>0</v>
          </cell>
          <cell r="N27">
            <v>1638180.94</v>
          </cell>
          <cell r="O27">
            <v>1682093.13</v>
          </cell>
          <cell r="P27">
            <v>1524447.14</v>
          </cell>
          <cell r="Q27">
            <v>-559719.49</v>
          </cell>
          <cell r="R27">
            <v>809510.03</v>
          </cell>
          <cell r="S27">
            <v>1654430.08</v>
          </cell>
          <cell r="T27">
            <v>378597.43</v>
          </cell>
          <cell r="U27">
            <v>1775225.78</v>
          </cell>
          <cell r="V27">
            <v>0</v>
          </cell>
          <cell r="W27">
            <v>0</v>
          </cell>
          <cell r="X27">
            <v>0</v>
          </cell>
          <cell r="Y27">
            <v>0</v>
          </cell>
        </row>
        <row r="28">
          <cell r="A28" t="str">
            <v>CI9</v>
          </cell>
          <cell r="B28">
            <v>0</v>
          </cell>
          <cell r="C28">
            <v>0</v>
          </cell>
          <cell r="D28">
            <v>0</v>
          </cell>
          <cell r="E28">
            <v>0</v>
          </cell>
          <cell r="F28">
            <v>0</v>
          </cell>
          <cell r="G28">
            <v>0</v>
          </cell>
          <cell r="H28">
            <v>0</v>
          </cell>
          <cell r="I28">
            <v>0</v>
          </cell>
          <cell r="J28">
            <v>0</v>
          </cell>
          <cell r="K28">
            <v>0</v>
          </cell>
          <cell r="L28">
            <v>0</v>
          </cell>
          <cell r="M28">
            <v>0</v>
          </cell>
          <cell r="N28">
            <v>9758.99</v>
          </cell>
          <cell r="O28">
            <v>185659.99</v>
          </cell>
          <cell r="P28">
            <v>-71474.990000000005</v>
          </cell>
          <cell r="Q28">
            <v>31877.13</v>
          </cell>
          <cell r="R28">
            <v>-176175.53</v>
          </cell>
          <cell r="S28">
            <v>3265.74</v>
          </cell>
          <cell r="T28">
            <v>127360.64</v>
          </cell>
          <cell r="U28">
            <v>-79674.66</v>
          </cell>
          <cell r="V28">
            <v>0</v>
          </cell>
          <cell r="W28">
            <v>0</v>
          </cell>
          <cell r="X28">
            <v>0</v>
          </cell>
          <cell r="Y28">
            <v>0</v>
          </cell>
        </row>
        <row r="29">
          <cell r="A29" t="str">
            <v>CI9OH</v>
          </cell>
          <cell r="B29">
            <v>0</v>
          </cell>
          <cell r="C29">
            <v>0</v>
          </cell>
          <cell r="D29">
            <v>0</v>
          </cell>
          <cell r="E29">
            <v>0</v>
          </cell>
          <cell r="F29">
            <v>0</v>
          </cell>
          <cell r="G29">
            <v>0</v>
          </cell>
          <cell r="H29">
            <v>0</v>
          </cell>
          <cell r="I29">
            <v>0</v>
          </cell>
          <cell r="J29">
            <v>0</v>
          </cell>
          <cell r="K29">
            <v>0</v>
          </cell>
          <cell r="L29">
            <v>0</v>
          </cell>
          <cell r="M29">
            <v>0</v>
          </cell>
          <cell r="N29">
            <v>-53277.55</v>
          </cell>
          <cell r="O29">
            <v>-43817.56</v>
          </cell>
          <cell r="P29">
            <v>-102389.52</v>
          </cell>
          <cell r="Q29">
            <v>-43434.25</v>
          </cell>
          <cell r="R29">
            <v>-78292.27</v>
          </cell>
          <cell r="S29">
            <v>-48771.9</v>
          </cell>
          <cell r="T29">
            <v>-62123.02</v>
          </cell>
          <cell r="U29">
            <v>-53153.36</v>
          </cell>
          <cell r="V29">
            <v>0</v>
          </cell>
          <cell r="W29">
            <v>0</v>
          </cell>
          <cell r="X29">
            <v>0</v>
          </cell>
          <cell r="Y29">
            <v>0</v>
          </cell>
        </row>
        <row r="30">
          <cell r="A30" t="str">
            <v>CIA</v>
          </cell>
          <cell r="B30">
            <v>3860578.74</v>
          </cell>
          <cell r="C30">
            <v>3789606.39</v>
          </cell>
          <cell r="D30">
            <v>3651904.59</v>
          </cell>
          <cell r="E30">
            <v>3019091.39</v>
          </cell>
          <cell r="F30">
            <v>3028542.45</v>
          </cell>
          <cell r="G30">
            <v>3210870.92</v>
          </cell>
          <cell r="H30">
            <v>2995716.8</v>
          </cell>
          <cell r="I30">
            <v>3436862.18</v>
          </cell>
          <cell r="J30">
            <v>0</v>
          </cell>
          <cell r="K30">
            <v>0</v>
          </cell>
          <cell r="L30">
            <v>0</v>
          </cell>
          <cell r="M30">
            <v>0</v>
          </cell>
          <cell r="N30">
            <v>193255.08</v>
          </cell>
          <cell r="O30">
            <v>355070.96</v>
          </cell>
          <cell r="P30">
            <v>430470.27</v>
          </cell>
          <cell r="Q30">
            <v>275380.12</v>
          </cell>
          <cell r="R30">
            <v>231148.47</v>
          </cell>
          <cell r="S30">
            <v>342851.42</v>
          </cell>
          <cell r="T30">
            <v>279420.65000000002</v>
          </cell>
          <cell r="U30">
            <v>473248.32</v>
          </cell>
          <cell r="V30">
            <v>0</v>
          </cell>
          <cell r="W30">
            <v>0</v>
          </cell>
          <cell r="X30">
            <v>0</v>
          </cell>
          <cell r="Y30">
            <v>0</v>
          </cell>
        </row>
        <row r="31">
          <cell r="A31" t="str">
            <v>CIN</v>
          </cell>
          <cell r="B31">
            <v>4033882.53</v>
          </cell>
          <cell r="C31">
            <v>3960195.04</v>
          </cell>
          <cell r="D31">
            <v>3587778.13</v>
          </cell>
          <cell r="E31">
            <v>2992403.07</v>
          </cell>
          <cell r="F31">
            <v>3159060.95</v>
          </cell>
          <cell r="G31">
            <v>3540211.42</v>
          </cell>
          <cell r="H31">
            <v>2884585.27</v>
          </cell>
          <cell r="I31">
            <v>4049936.59</v>
          </cell>
          <cell r="J31">
            <v>0</v>
          </cell>
          <cell r="K31">
            <v>0</v>
          </cell>
          <cell r="L31">
            <v>0</v>
          </cell>
          <cell r="M31">
            <v>0</v>
          </cell>
          <cell r="N31">
            <v>347209.23</v>
          </cell>
          <cell r="O31">
            <v>387057.77</v>
          </cell>
          <cell r="P31">
            <v>392560.52</v>
          </cell>
          <cell r="Q31">
            <v>96688.21</v>
          </cell>
          <cell r="R31">
            <v>324407.98</v>
          </cell>
          <cell r="S31">
            <v>362205.44</v>
          </cell>
          <cell r="T31">
            <v>353807.85</v>
          </cell>
          <cell r="U31">
            <v>557499.63</v>
          </cell>
          <cell r="V31">
            <v>0</v>
          </cell>
          <cell r="W31">
            <v>0</v>
          </cell>
          <cell r="X31">
            <v>0</v>
          </cell>
          <cell r="Y31">
            <v>0</v>
          </cell>
        </row>
        <row r="32">
          <cell r="A32" t="str">
            <v>CK9</v>
          </cell>
          <cell r="B32">
            <v>0</v>
          </cell>
          <cell r="C32">
            <v>0</v>
          </cell>
          <cell r="D32">
            <v>0</v>
          </cell>
          <cell r="E32">
            <v>0</v>
          </cell>
          <cell r="F32">
            <v>0</v>
          </cell>
          <cell r="G32">
            <v>0</v>
          </cell>
          <cell r="H32">
            <v>0</v>
          </cell>
          <cell r="I32">
            <v>0</v>
          </cell>
          <cell r="J32">
            <v>0</v>
          </cell>
          <cell r="K32">
            <v>0</v>
          </cell>
          <cell r="L32">
            <v>0</v>
          </cell>
          <cell r="M32">
            <v>0</v>
          </cell>
          <cell r="N32">
            <v>105254.87</v>
          </cell>
          <cell r="O32">
            <v>1526337.29</v>
          </cell>
          <cell r="P32">
            <v>86277.09</v>
          </cell>
          <cell r="Q32">
            <v>100847</v>
          </cell>
          <cell r="R32">
            <v>-332615.18</v>
          </cell>
          <cell r="S32">
            <v>83680.789999999994</v>
          </cell>
          <cell r="T32">
            <v>-83018.11</v>
          </cell>
          <cell r="U32">
            <v>-75051.070000000007</v>
          </cell>
          <cell r="V32">
            <v>0</v>
          </cell>
          <cell r="W32">
            <v>0</v>
          </cell>
          <cell r="X32">
            <v>0</v>
          </cell>
          <cell r="Y32">
            <v>0</v>
          </cell>
        </row>
        <row r="33">
          <cell r="A33" t="str">
            <v>CK9OH</v>
          </cell>
          <cell r="B33">
            <v>0</v>
          </cell>
          <cell r="C33">
            <v>0</v>
          </cell>
          <cell r="D33">
            <v>0</v>
          </cell>
          <cell r="E33">
            <v>0</v>
          </cell>
          <cell r="F33">
            <v>0</v>
          </cell>
          <cell r="G33">
            <v>0</v>
          </cell>
          <cell r="H33">
            <v>0</v>
          </cell>
          <cell r="I33">
            <v>0</v>
          </cell>
          <cell r="J33">
            <v>0</v>
          </cell>
          <cell r="K33">
            <v>0</v>
          </cell>
          <cell r="L33">
            <v>0</v>
          </cell>
          <cell r="M33">
            <v>0</v>
          </cell>
          <cell r="N33">
            <v>-264368.2</v>
          </cell>
          <cell r="O33">
            <v>-129989.26</v>
          </cell>
          <cell r="P33">
            <v>-220125.98</v>
          </cell>
          <cell r="Q33">
            <v>-154057.22</v>
          </cell>
          <cell r="R33">
            <v>-158717.23000000001</v>
          </cell>
          <cell r="S33">
            <v>-222480.73</v>
          </cell>
          <cell r="T33">
            <v>-176130.38</v>
          </cell>
          <cell r="U33">
            <v>-184606.56</v>
          </cell>
          <cell r="V33">
            <v>0</v>
          </cell>
          <cell r="W33">
            <v>0</v>
          </cell>
          <cell r="X33">
            <v>0</v>
          </cell>
          <cell r="Y33">
            <v>0</v>
          </cell>
        </row>
        <row r="34">
          <cell r="A34" t="str">
            <v>CKA</v>
          </cell>
          <cell r="B34">
            <v>13283318.68</v>
          </cell>
          <cell r="C34">
            <v>12373365.890000001</v>
          </cell>
          <cell r="D34">
            <v>10930135.68</v>
          </cell>
          <cell r="E34">
            <v>10274685.32</v>
          </cell>
          <cell r="F34">
            <v>11474520.060000001</v>
          </cell>
          <cell r="G34">
            <v>10441321.01</v>
          </cell>
          <cell r="H34">
            <v>11059923.67</v>
          </cell>
          <cell r="I34">
            <v>11387608.41</v>
          </cell>
          <cell r="J34">
            <v>0</v>
          </cell>
          <cell r="K34">
            <v>0</v>
          </cell>
          <cell r="L34">
            <v>0</v>
          </cell>
          <cell r="M34">
            <v>0</v>
          </cell>
          <cell r="N34">
            <v>1013611.64</v>
          </cell>
          <cell r="O34">
            <v>582757.93999999994</v>
          </cell>
          <cell r="P34">
            <v>1224986.77</v>
          </cell>
          <cell r="Q34">
            <v>935597.42</v>
          </cell>
          <cell r="R34">
            <v>1115383.6000000001</v>
          </cell>
          <cell r="S34">
            <v>814067.55</v>
          </cell>
          <cell r="T34">
            <v>2068504.7</v>
          </cell>
          <cell r="U34">
            <v>898217.05</v>
          </cell>
          <cell r="V34">
            <v>0</v>
          </cell>
          <cell r="W34">
            <v>0</v>
          </cell>
          <cell r="X34">
            <v>0</v>
          </cell>
          <cell r="Y34">
            <v>0</v>
          </cell>
        </row>
        <row r="35">
          <cell r="A35" t="str">
            <v>CKB</v>
          </cell>
          <cell r="B35">
            <v>10048431.92</v>
          </cell>
          <cell r="C35">
            <v>7780813.9800000004</v>
          </cell>
          <cell r="D35">
            <v>7776388.4500000002</v>
          </cell>
          <cell r="E35">
            <v>6089901.8399999999</v>
          </cell>
          <cell r="F35">
            <v>7859922.7599999998</v>
          </cell>
          <cell r="G35">
            <v>7722907.75</v>
          </cell>
          <cell r="H35">
            <v>7221204.46</v>
          </cell>
          <cell r="I35">
            <v>8228785.4299999997</v>
          </cell>
          <cell r="J35">
            <v>0</v>
          </cell>
          <cell r="K35">
            <v>0</v>
          </cell>
          <cell r="L35">
            <v>0</v>
          </cell>
          <cell r="M35">
            <v>0</v>
          </cell>
          <cell r="N35">
            <v>689877.1</v>
          </cell>
          <cell r="O35">
            <v>618505.19999999995</v>
          </cell>
          <cell r="P35">
            <v>773544.89</v>
          </cell>
          <cell r="Q35">
            <v>432767.89</v>
          </cell>
          <cell r="R35">
            <v>636797.96</v>
          </cell>
          <cell r="S35">
            <v>721994.46</v>
          </cell>
          <cell r="T35">
            <v>684150.14</v>
          </cell>
          <cell r="U35">
            <v>1408632.15</v>
          </cell>
          <cell r="V35">
            <v>0</v>
          </cell>
          <cell r="W35">
            <v>0</v>
          </cell>
          <cell r="X35">
            <v>0</v>
          </cell>
          <cell r="Y35">
            <v>0</v>
          </cell>
        </row>
        <row r="36">
          <cell r="A36" t="str">
            <v>CKC</v>
          </cell>
          <cell r="B36">
            <v>2769145.19</v>
          </cell>
          <cell r="C36">
            <v>3056973.72</v>
          </cell>
          <cell r="D36">
            <v>2453852.87</v>
          </cell>
          <cell r="E36">
            <v>2015492.97</v>
          </cell>
          <cell r="F36">
            <v>3000211.78</v>
          </cell>
          <cell r="G36">
            <v>2938524.95</v>
          </cell>
          <cell r="H36">
            <v>2644081.19</v>
          </cell>
          <cell r="I36">
            <v>2824669.35</v>
          </cell>
          <cell r="J36">
            <v>0</v>
          </cell>
          <cell r="K36">
            <v>0</v>
          </cell>
          <cell r="L36">
            <v>0</v>
          </cell>
          <cell r="M36">
            <v>0</v>
          </cell>
          <cell r="N36">
            <v>222393.12</v>
          </cell>
          <cell r="O36">
            <v>260440.27</v>
          </cell>
          <cell r="P36">
            <v>147230.06</v>
          </cell>
          <cell r="Q36">
            <v>167192.66</v>
          </cell>
          <cell r="R36">
            <v>347436.68</v>
          </cell>
          <cell r="S36">
            <v>230333.21</v>
          </cell>
          <cell r="T36">
            <v>277763.67</v>
          </cell>
          <cell r="U36">
            <v>464801.8</v>
          </cell>
          <cell r="V36">
            <v>0</v>
          </cell>
          <cell r="W36">
            <v>0</v>
          </cell>
          <cell r="X36">
            <v>0</v>
          </cell>
          <cell r="Y36">
            <v>0</v>
          </cell>
        </row>
        <row r="37">
          <cell r="A37" t="str">
            <v>CKG</v>
          </cell>
          <cell r="B37">
            <v>9921116</v>
          </cell>
          <cell r="C37">
            <v>7798912.7699999996</v>
          </cell>
          <cell r="D37">
            <v>7466204.4100000001</v>
          </cell>
          <cell r="E37">
            <v>5722173.96</v>
          </cell>
          <cell r="F37">
            <v>7199585.3399999999</v>
          </cell>
          <cell r="G37">
            <v>7075829.0899999999</v>
          </cell>
          <cell r="H37">
            <v>7397225.2599999998</v>
          </cell>
          <cell r="I37">
            <v>6889598.5599999996</v>
          </cell>
          <cell r="J37">
            <v>0</v>
          </cell>
          <cell r="K37">
            <v>0</v>
          </cell>
          <cell r="L37">
            <v>0</v>
          </cell>
          <cell r="M37">
            <v>0</v>
          </cell>
          <cell r="N37">
            <v>825453.32</v>
          </cell>
          <cell r="O37">
            <v>857085.65</v>
          </cell>
          <cell r="P37">
            <v>928897.24</v>
          </cell>
          <cell r="Q37">
            <v>683250.55</v>
          </cell>
          <cell r="R37">
            <v>775514.11</v>
          </cell>
          <cell r="S37">
            <v>746243.68</v>
          </cell>
          <cell r="T37">
            <v>838196.74</v>
          </cell>
          <cell r="U37">
            <v>509475.63</v>
          </cell>
          <cell r="V37">
            <v>0</v>
          </cell>
          <cell r="W37">
            <v>0</v>
          </cell>
          <cell r="X37">
            <v>0</v>
          </cell>
          <cell r="Y37">
            <v>0</v>
          </cell>
        </row>
        <row r="38">
          <cell r="A38" t="str">
            <v>CKN</v>
          </cell>
          <cell r="B38">
            <v>6797869.75</v>
          </cell>
          <cell r="C38">
            <v>5898911.3300000001</v>
          </cell>
          <cell r="D38">
            <v>5486843.2800000003</v>
          </cell>
          <cell r="E38">
            <v>5003407.1900000004</v>
          </cell>
          <cell r="F38">
            <v>5048805.12</v>
          </cell>
          <cell r="G38">
            <v>4421535.38</v>
          </cell>
          <cell r="H38">
            <v>5999813.5300000003</v>
          </cell>
          <cell r="I38">
            <v>4764209.22</v>
          </cell>
          <cell r="J38">
            <v>0</v>
          </cell>
          <cell r="K38">
            <v>0</v>
          </cell>
          <cell r="L38">
            <v>0</v>
          </cell>
          <cell r="M38">
            <v>0</v>
          </cell>
          <cell r="N38">
            <v>485222.89</v>
          </cell>
          <cell r="O38">
            <v>220599.91</v>
          </cell>
          <cell r="P38">
            <v>519293.71</v>
          </cell>
          <cell r="Q38">
            <v>340741.3</v>
          </cell>
          <cell r="R38">
            <v>387382.15</v>
          </cell>
          <cell r="S38">
            <v>249159.55</v>
          </cell>
          <cell r="T38">
            <v>551269.55000000005</v>
          </cell>
          <cell r="U38">
            <v>874056.71</v>
          </cell>
          <cell r="V38">
            <v>0</v>
          </cell>
          <cell r="W38">
            <v>0</v>
          </cell>
          <cell r="X38">
            <v>0</v>
          </cell>
          <cell r="Y38">
            <v>0</v>
          </cell>
        </row>
        <row r="39">
          <cell r="A39" t="str">
            <v>CKP</v>
          </cell>
          <cell r="B39">
            <v>5060317.7699999996</v>
          </cell>
          <cell r="C39">
            <v>4384129.5199999996</v>
          </cell>
          <cell r="D39">
            <v>4419925.6500000004</v>
          </cell>
          <cell r="E39">
            <v>3365540.23</v>
          </cell>
          <cell r="F39">
            <v>4356877.6100000003</v>
          </cell>
          <cell r="G39">
            <v>4174063.3</v>
          </cell>
          <cell r="H39">
            <v>4333955.49</v>
          </cell>
          <cell r="I39">
            <v>4079852.65</v>
          </cell>
          <cell r="J39">
            <v>0</v>
          </cell>
          <cell r="K39">
            <v>0</v>
          </cell>
          <cell r="L39">
            <v>0</v>
          </cell>
          <cell r="M39">
            <v>0</v>
          </cell>
          <cell r="N39">
            <v>235575.15</v>
          </cell>
          <cell r="O39">
            <v>335651.54</v>
          </cell>
          <cell r="P39">
            <v>379337.79</v>
          </cell>
          <cell r="Q39">
            <v>254598.65</v>
          </cell>
          <cell r="R39">
            <v>264510.59999999998</v>
          </cell>
          <cell r="S39">
            <v>363467.69</v>
          </cell>
          <cell r="T39">
            <v>277982.65000000002</v>
          </cell>
          <cell r="U39">
            <v>298363.76</v>
          </cell>
          <cell r="V39">
            <v>0</v>
          </cell>
          <cell r="W39">
            <v>0</v>
          </cell>
          <cell r="X39">
            <v>0</v>
          </cell>
          <cell r="Y39">
            <v>0</v>
          </cell>
        </row>
        <row r="40">
          <cell r="A40" t="str">
            <v>CKS</v>
          </cell>
          <cell r="B40">
            <v>3975506</v>
          </cell>
          <cell r="C40">
            <v>3561559.96</v>
          </cell>
          <cell r="D40">
            <v>3567434.37</v>
          </cell>
          <cell r="E40">
            <v>2609998.29</v>
          </cell>
          <cell r="F40">
            <v>3554408.17</v>
          </cell>
          <cell r="G40">
            <v>3349882.62</v>
          </cell>
          <cell r="H40">
            <v>3334607.57</v>
          </cell>
          <cell r="I40">
            <v>3328410.23</v>
          </cell>
          <cell r="J40">
            <v>0</v>
          </cell>
          <cell r="K40">
            <v>0</v>
          </cell>
          <cell r="L40">
            <v>0</v>
          </cell>
          <cell r="M40">
            <v>0</v>
          </cell>
          <cell r="N40">
            <v>201333.53</v>
          </cell>
          <cell r="O40">
            <v>200518.97</v>
          </cell>
          <cell r="P40">
            <v>222446.9</v>
          </cell>
          <cell r="Q40">
            <v>179318.57</v>
          </cell>
          <cell r="R40">
            <v>127462.27</v>
          </cell>
          <cell r="S40">
            <v>188525.89</v>
          </cell>
          <cell r="T40">
            <v>155441.25</v>
          </cell>
          <cell r="U40">
            <v>71828.66</v>
          </cell>
          <cell r="V40">
            <v>0</v>
          </cell>
          <cell r="W40">
            <v>0</v>
          </cell>
          <cell r="X40">
            <v>0</v>
          </cell>
          <cell r="Y40">
            <v>0</v>
          </cell>
        </row>
        <row r="41">
          <cell r="A41" t="str">
            <v>D99</v>
          </cell>
          <cell r="B41">
            <v>0</v>
          </cell>
          <cell r="C41">
            <v>0</v>
          </cell>
          <cell r="D41">
            <v>0</v>
          </cell>
          <cell r="E41">
            <v>0</v>
          </cell>
          <cell r="F41">
            <v>0</v>
          </cell>
          <cell r="G41">
            <v>0</v>
          </cell>
          <cell r="H41">
            <v>0</v>
          </cell>
          <cell r="I41">
            <v>0</v>
          </cell>
          <cell r="J41">
            <v>0</v>
          </cell>
          <cell r="K41">
            <v>0</v>
          </cell>
          <cell r="L41">
            <v>0</v>
          </cell>
          <cell r="M41">
            <v>0</v>
          </cell>
          <cell r="N41">
            <v>-12000</v>
          </cell>
          <cell r="O41">
            <v>-12000</v>
          </cell>
          <cell r="P41">
            <v>-14950</v>
          </cell>
          <cell r="Q41">
            <v>-15054</v>
          </cell>
          <cell r="R41">
            <v>-18000</v>
          </cell>
          <cell r="S41">
            <v>-18000</v>
          </cell>
          <cell r="T41">
            <v>-14000</v>
          </cell>
          <cell r="U41">
            <v>-13000</v>
          </cell>
          <cell r="V41">
            <v>0</v>
          </cell>
          <cell r="W41">
            <v>0</v>
          </cell>
          <cell r="X41">
            <v>0</v>
          </cell>
          <cell r="Y41">
            <v>0</v>
          </cell>
        </row>
        <row r="42">
          <cell r="A42" t="str">
            <v>DCC</v>
          </cell>
          <cell r="B42">
            <v>37462000</v>
          </cell>
          <cell r="C42">
            <v>41023000</v>
          </cell>
          <cell r="D42">
            <v>58934000</v>
          </cell>
          <cell r="E42">
            <v>40776000</v>
          </cell>
          <cell r="F42">
            <v>35727000</v>
          </cell>
          <cell r="G42">
            <v>59359000</v>
          </cell>
          <cell r="H42">
            <v>45640000</v>
          </cell>
          <cell r="I42">
            <v>43077000</v>
          </cell>
          <cell r="J42">
            <v>0</v>
          </cell>
          <cell r="K42">
            <v>0</v>
          </cell>
          <cell r="L42">
            <v>0</v>
          </cell>
          <cell r="M42">
            <v>0</v>
          </cell>
          <cell r="N42">
            <v>1039000</v>
          </cell>
          <cell r="O42">
            <v>2442000</v>
          </cell>
          <cell r="P42">
            <v>3729000</v>
          </cell>
          <cell r="Q42">
            <v>2593000</v>
          </cell>
          <cell r="R42">
            <v>1533000</v>
          </cell>
          <cell r="S42">
            <v>4412000</v>
          </cell>
          <cell r="T42">
            <v>4192000</v>
          </cell>
          <cell r="U42">
            <v>2418000</v>
          </cell>
          <cell r="V42">
            <v>0</v>
          </cell>
          <cell r="W42">
            <v>0</v>
          </cell>
          <cell r="X42">
            <v>0</v>
          </cell>
          <cell r="Y42">
            <v>0</v>
          </cell>
        </row>
        <row r="43">
          <cell r="A43" t="str">
            <v>E99OH</v>
          </cell>
          <cell r="B43">
            <v>5102.0600000000004</v>
          </cell>
          <cell r="C43">
            <v>4385.47</v>
          </cell>
          <cell r="D43">
            <v>64.239999999999995</v>
          </cell>
          <cell r="E43">
            <v>5754.19</v>
          </cell>
          <cell r="F43">
            <v>4535.01</v>
          </cell>
          <cell r="G43">
            <v>4124.6899999999996</v>
          </cell>
          <cell r="H43">
            <v>0</v>
          </cell>
          <cell r="I43">
            <v>0</v>
          </cell>
          <cell r="J43">
            <v>0</v>
          </cell>
          <cell r="K43">
            <v>0</v>
          </cell>
          <cell r="L43">
            <v>0</v>
          </cell>
          <cell r="M43">
            <v>0</v>
          </cell>
          <cell r="N43">
            <v>-281580.57</v>
          </cell>
          <cell r="O43">
            <v>-252467.31</v>
          </cell>
          <cell r="P43">
            <v>-336871.37</v>
          </cell>
          <cell r="Q43">
            <v>-229542.78</v>
          </cell>
          <cell r="R43">
            <v>-263932.18</v>
          </cell>
          <cell r="S43">
            <v>-330582.36</v>
          </cell>
          <cell r="T43">
            <v>-275848.23</v>
          </cell>
          <cell r="U43">
            <v>-283427.84000000003</v>
          </cell>
          <cell r="V43">
            <v>0</v>
          </cell>
          <cell r="W43">
            <v>0</v>
          </cell>
          <cell r="X43">
            <v>0</v>
          </cell>
          <cell r="Y43">
            <v>0</v>
          </cell>
        </row>
        <row r="44">
          <cell r="A44" t="str">
            <v>EAB</v>
          </cell>
          <cell r="B44">
            <v>18750550</v>
          </cell>
          <cell r="C44">
            <v>16569759</v>
          </cell>
          <cell r="D44">
            <v>16271328</v>
          </cell>
          <cell r="E44">
            <v>19920810</v>
          </cell>
          <cell r="F44">
            <v>14878155</v>
          </cell>
          <cell r="G44">
            <v>16395747</v>
          </cell>
          <cell r="H44">
            <v>20854429</v>
          </cell>
          <cell r="I44">
            <v>17156883</v>
          </cell>
          <cell r="J44">
            <v>0</v>
          </cell>
          <cell r="K44">
            <v>0</v>
          </cell>
          <cell r="L44">
            <v>0</v>
          </cell>
          <cell r="M44">
            <v>0</v>
          </cell>
          <cell r="N44">
            <v>1116467</v>
          </cell>
          <cell r="O44">
            <v>634466</v>
          </cell>
          <cell r="P44">
            <v>464660</v>
          </cell>
          <cell r="Q44">
            <v>1286732</v>
          </cell>
          <cell r="R44">
            <v>-40721</v>
          </cell>
          <cell r="S44">
            <v>411402</v>
          </cell>
          <cell r="T44">
            <v>1734002</v>
          </cell>
          <cell r="U44">
            <v>714091.83</v>
          </cell>
          <cell r="V44">
            <v>0</v>
          </cell>
          <cell r="W44">
            <v>0</v>
          </cell>
          <cell r="X44">
            <v>0</v>
          </cell>
          <cell r="Y44">
            <v>0</v>
          </cell>
        </row>
        <row r="45">
          <cell r="A45" t="str">
            <v>EK9</v>
          </cell>
          <cell r="B45">
            <v>0</v>
          </cell>
          <cell r="C45">
            <v>0</v>
          </cell>
          <cell r="D45">
            <v>0</v>
          </cell>
          <cell r="E45">
            <v>0</v>
          </cell>
          <cell r="F45">
            <v>0</v>
          </cell>
          <cell r="G45">
            <v>0</v>
          </cell>
          <cell r="H45">
            <v>0</v>
          </cell>
          <cell r="I45">
            <v>0</v>
          </cell>
          <cell r="J45">
            <v>0</v>
          </cell>
          <cell r="K45">
            <v>0</v>
          </cell>
          <cell r="L45">
            <v>0</v>
          </cell>
          <cell r="M45">
            <v>0</v>
          </cell>
          <cell r="N45">
            <v>11325.13</v>
          </cell>
          <cell r="O45">
            <v>17844.5</v>
          </cell>
          <cell r="P45">
            <v>16218.8</v>
          </cell>
          <cell r="Q45">
            <v>10303.84</v>
          </cell>
          <cell r="R45">
            <v>17631.25</v>
          </cell>
          <cell r="S45">
            <v>346.8</v>
          </cell>
          <cell r="T45">
            <v>-420.87</v>
          </cell>
          <cell r="U45">
            <v>-528.39</v>
          </cell>
          <cell r="V45">
            <v>0</v>
          </cell>
          <cell r="W45">
            <v>0</v>
          </cell>
          <cell r="X45">
            <v>0</v>
          </cell>
          <cell r="Y45">
            <v>0</v>
          </cell>
        </row>
        <row r="46">
          <cell r="A46" t="str">
            <v>EKK</v>
          </cell>
          <cell r="B46">
            <v>1558212.54</v>
          </cell>
          <cell r="C46">
            <v>1763114.94</v>
          </cell>
          <cell r="D46">
            <v>2056525.88</v>
          </cell>
          <cell r="E46">
            <v>1504488.84</v>
          </cell>
          <cell r="F46">
            <v>1333563.1499999999</v>
          </cell>
          <cell r="G46">
            <v>1641494.73</v>
          </cell>
          <cell r="H46">
            <v>1313535.1599999999</v>
          </cell>
          <cell r="I46">
            <v>1262832.17</v>
          </cell>
          <cell r="J46">
            <v>0</v>
          </cell>
          <cell r="K46">
            <v>0</v>
          </cell>
          <cell r="L46">
            <v>0</v>
          </cell>
          <cell r="M46">
            <v>0</v>
          </cell>
          <cell r="N46">
            <v>-518607.76</v>
          </cell>
          <cell r="O46">
            <v>-505544.24</v>
          </cell>
          <cell r="P46">
            <v>-764637.69</v>
          </cell>
          <cell r="Q46">
            <v>-670898.65</v>
          </cell>
          <cell r="R46">
            <v>-673439.74</v>
          </cell>
          <cell r="S46">
            <v>-788472</v>
          </cell>
          <cell r="T46">
            <v>-694577.16</v>
          </cell>
          <cell r="U46">
            <v>-704217.06</v>
          </cell>
          <cell r="V46">
            <v>0</v>
          </cell>
          <cell r="W46">
            <v>0</v>
          </cell>
          <cell r="X46">
            <v>0</v>
          </cell>
          <cell r="Y46">
            <v>0</v>
          </cell>
        </row>
        <row r="47">
          <cell r="A47" t="str">
            <v>ER9</v>
          </cell>
          <cell r="B47">
            <v>-500000</v>
          </cell>
          <cell r="C47">
            <v>500000</v>
          </cell>
          <cell r="D47">
            <v>0</v>
          </cell>
          <cell r="E47">
            <v>0</v>
          </cell>
          <cell r="F47">
            <v>0</v>
          </cell>
          <cell r="G47">
            <v>0</v>
          </cell>
          <cell r="H47">
            <v>0</v>
          </cell>
          <cell r="I47">
            <v>0</v>
          </cell>
          <cell r="J47">
            <v>0</v>
          </cell>
          <cell r="K47">
            <v>0</v>
          </cell>
          <cell r="L47">
            <v>0</v>
          </cell>
          <cell r="M47">
            <v>0</v>
          </cell>
          <cell r="N47">
            <v>-350390.79</v>
          </cell>
          <cell r="O47">
            <v>-259649.15</v>
          </cell>
          <cell r="P47">
            <v>245250.18</v>
          </cell>
          <cell r="Q47">
            <v>-163981.69</v>
          </cell>
          <cell r="R47">
            <v>350806.76</v>
          </cell>
          <cell r="S47">
            <v>364661.25</v>
          </cell>
          <cell r="T47">
            <v>269498.28999999998</v>
          </cell>
          <cell r="U47">
            <v>347534.02</v>
          </cell>
          <cell r="V47">
            <v>0</v>
          </cell>
          <cell r="W47">
            <v>0</v>
          </cell>
          <cell r="X47">
            <v>0</v>
          </cell>
          <cell r="Y47">
            <v>0</v>
          </cell>
        </row>
        <row r="48">
          <cell r="A48" t="str">
            <v>ERC</v>
          </cell>
          <cell r="B48">
            <v>6008935.1600000001</v>
          </cell>
          <cell r="C48">
            <v>6228834.4299999997</v>
          </cell>
          <cell r="D48">
            <v>6907682.6100000003</v>
          </cell>
          <cell r="E48">
            <v>5921129.8200000003</v>
          </cell>
          <cell r="F48">
            <v>5159026.88</v>
          </cell>
          <cell r="G48">
            <v>6899774.79</v>
          </cell>
          <cell r="H48">
            <v>5842544.0099999998</v>
          </cell>
          <cell r="I48">
            <v>5631388.1399999997</v>
          </cell>
          <cell r="J48">
            <v>0</v>
          </cell>
          <cell r="K48">
            <v>0</v>
          </cell>
          <cell r="L48">
            <v>0</v>
          </cell>
          <cell r="M48">
            <v>0</v>
          </cell>
          <cell r="N48">
            <v>1020282.46</v>
          </cell>
          <cell r="O48">
            <v>1183277.1200000001</v>
          </cell>
          <cell r="P48">
            <v>688815.37</v>
          </cell>
          <cell r="Q48">
            <v>1042611.43</v>
          </cell>
          <cell r="R48">
            <v>190639.97</v>
          </cell>
          <cell r="S48">
            <v>814808.28</v>
          </cell>
          <cell r="T48">
            <v>557304.52</v>
          </cell>
          <cell r="U48">
            <v>671167.82</v>
          </cell>
          <cell r="V48">
            <v>0</v>
          </cell>
          <cell r="W48">
            <v>0</v>
          </cell>
          <cell r="X48">
            <v>0</v>
          </cell>
          <cell r="Y48">
            <v>0</v>
          </cell>
        </row>
        <row r="49">
          <cell r="A49" t="str">
            <v>ERP</v>
          </cell>
          <cell r="B49">
            <v>1774959.23</v>
          </cell>
          <cell r="C49">
            <v>1756422.62</v>
          </cell>
          <cell r="D49">
            <v>2224913.2999999998</v>
          </cell>
          <cell r="E49">
            <v>2169062.0299999998</v>
          </cell>
          <cell r="F49">
            <v>1926207.67</v>
          </cell>
          <cell r="G49">
            <v>2554335.48</v>
          </cell>
          <cell r="H49">
            <v>2206483.65</v>
          </cell>
          <cell r="I49">
            <v>2033743.31</v>
          </cell>
          <cell r="J49">
            <v>0</v>
          </cell>
          <cell r="K49">
            <v>0</v>
          </cell>
          <cell r="L49">
            <v>0</v>
          </cell>
          <cell r="M49">
            <v>0</v>
          </cell>
          <cell r="N49">
            <v>36758.83</v>
          </cell>
          <cell r="O49">
            <v>12475.01</v>
          </cell>
          <cell r="P49">
            <v>26446.55</v>
          </cell>
          <cell r="Q49">
            <v>238123.61</v>
          </cell>
          <cell r="R49">
            <v>-37645.160000000003</v>
          </cell>
          <cell r="S49">
            <v>17769.53</v>
          </cell>
          <cell r="T49">
            <v>161762.94</v>
          </cell>
          <cell r="U49">
            <v>62211.69</v>
          </cell>
          <cell r="V49">
            <v>0</v>
          </cell>
          <cell r="W49">
            <v>0</v>
          </cell>
          <cell r="X49">
            <v>0</v>
          </cell>
          <cell r="Y49">
            <v>0</v>
          </cell>
        </row>
        <row r="50">
          <cell r="A50" t="str">
            <v>ETP</v>
          </cell>
          <cell r="B50">
            <v>246894.8</v>
          </cell>
          <cell r="C50">
            <v>172016.74</v>
          </cell>
          <cell r="D50">
            <v>226299.72</v>
          </cell>
          <cell r="E50">
            <v>157870.5</v>
          </cell>
          <cell r="F50">
            <v>103037.77</v>
          </cell>
          <cell r="G50">
            <v>142371.79999999999</v>
          </cell>
          <cell r="H50">
            <v>158401.51</v>
          </cell>
          <cell r="I50">
            <v>157081.04</v>
          </cell>
          <cell r="J50">
            <v>0</v>
          </cell>
          <cell r="K50">
            <v>0</v>
          </cell>
          <cell r="L50">
            <v>0</v>
          </cell>
          <cell r="M50">
            <v>0</v>
          </cell>
          <cell r="N50">
            <v>-41988.55</v>
          </cell>
          <cell r="O50">
            <v>-16654.14</v>
          </cell>
          <cell r="P50">
            <v>-43790.53</v>
          </cell>
          <cell r="Q50">
            <v>-18786.900000000001</v>
          </cell>
          <cell r="R50">
            <v>-57389.26</v>
          </cell>
          <cell r="S50">
            <v>-21572.92</v>
          </cell>
          <cell r="T50">
            <v>-14416.63</v>
          </cell>
          <cell r="U50">
            <v>-18405.62</v>
          </cell>
          <cell r="V50">
            <v>0</v>
          </cell>
          <cell r="W50">
            <v>0</v>
          </cell>
          <cell r="X50">
            <v>0</v>
          </cell>
          <cell r="Y50">
            <v>0</v>
          </cell>
        </row>
        <row r="51">
          <cell r="A51" t="str">
            <v>F99</v>
          </cell>
          <cell r="B51">
            <v>5000</v>
          </cell>
          <cell r="C51">
            <v>0</v>
          </cell>
          <cell r="D51">
            <v>0</v>
          </cell>
          <cell r="E51">
            <v>0</v>
          </cell>
          <cell r="F51">
            <v>0</v>
          </cell>
          <cell r="G51">
            <v>0</v>
          </cell>
          <cell r="H51">
            <v>0</v>
          </cell>
          <cell r="I51">
            <v>0</v>
          </cell>
          <cell r="J51">
            <v>0</v>
          </cell>
          <cell r="K51">
            <v>0</v>
          </cell>
          <cell r="L51">
            <v>0</v>
          </cell>
          <cell r="M51">
            <v>0</v>
          </cell>
          <cell r="N51">
            <v>6362916.4699999997</v>
          </cell>
          <cell r="O51">
            <v>6133051.5999999996</v>
          </cell>
          <cell r="P51">
            <v>6635691.3099999996</v>
          </cell>
          <cell r="Q51">
            <v>6887999.4800000004</v>
          </cell>
          <cell r="R51">
            <v>6310808.3399999999</v>
          </cell>
          <cell r="S51">
            <v>7199826.9100000001</v>
          </cell>
          <cell r="T51">
            <v>7469422.8099999996</v>
          </cell>
          <cell r="U51">
            <v>6723202.5999999996</v>
          </cell>
          <cell r="V51">
            <v>0</v>
          </cell>
          <cell r="W51">
            <v>0</v>
          </cell>
          <cell r="X51">
            <v>0</v>
          </cell>
          <cell r="Y51">
            <v>0</v>
          </cell>
        </row>
        <row r="52">
          <cell r="A52" t="str">
            <v>F99OH</v>
          </cell>
          <cell r="B52">
            <v>0</v>
          </cell>
          <cell r="C52">
            <v>0</v>
          </cell>
          <cell r="D52">
            <v>0</v>
          </cell>
          <cell r="E52">
            <v>0</v>
          </cell>
          <cell r="F52">
            <v>0</v>
          </cell>
          <cell r="G52">
            <v>0</v>
          </cell>
          <cell r="H52">
            <v>0</v>
          </cell>
          <cell r="I52">
            <v>0</v>
          </cell>
          <cell r="J52">
            <v>0</v>
          </cell>
          <cell r="K52">
            <v>0</v>
          </cell>
          <cell r="L52">
            <v>0</v>
          </cell>
          <cell r="M52">
            <v>0</v>
          </cell>
          <cell r="N52">
            <v>-140568.68</v>
          </cell>
          <cell r="O52">
            <v>-142654.99</v>
          </cell>
          <cell r="P52">
            <v>-222576.06</v>
          </cell>
          <cell r="Q52">
            <v>-63141.94</v>
          </cell>
          <cell r="R52">
            <v>-161025.15</v>
          </cell>
          <cell r="S52">
            <v>-195065.65</v>
          </cell>
          <cell r="T52">
            <v>-104817.86</v>
          </cell>
          <cell r="U52">
            <v>214312.05</v>
          </cell>
          <cell r="V52">
            <v>0</v>
          </cell>
          <cell r="W52">
            <v>0</v>
          </cell>
          <cell r="X52">
            <v>0</v>
          </cell>
          <cell r="Y52">
            <v>0</v>
          </cell>
        </row>
        <row r="53">
          <cell r="A53" t="str">
            <v>FA9</v>
          </cell>
          <cell r="B53">
            <v>525</v>
          </cell>
          <cell r="C53">
            <v>0</v>
          </cell>
          <cell r="D53">
            <v>0</v>
          </cell>
          <cell r="E53">
            <v>0</v>
          </cell>
          <cell r="F53">
            <v>0</v>
          </cell>
          <cell r="G53">
            <v>0</v>
          </cell>
          <cell r="H53">
            <v>0</v>
          </cell>
          <cell r="I53">
            <v>0</v>
          </cell>
          <cell r="J53">
            <v>0</v>
          </cell>
          <cell r="K53">
            <v>0</v>
          </cell>
          <cell r="L53">
            <v>0</v>
          </cell>
          <cell r="M53">
            <v>0</v>
          </cell>
          <cell r="N53">
            <v>525</v>
          </cell>
          <cell r="O53">
            <v>0</v>
          </cell>
          <cell r="P53">
            <v>500</v>
          </cell>
          <cell r="Q53">
            <v>500</v>
          </cell>
          <cell r="R53">
            <v>525</v>
          </cell>
          <cell r="S53">
            <v>525</v>
          </cell>
          <cell r="T53">
            <v>500</v>
          </cell>
          <cell r="U53">
            <v>550</v>
          </cell>
          <cell r="V53">
            <v>0</v>
          </cell>
          <cell r="W53">
            <v>0</v>
          </cell>
          <cell r="X53">
            <v>0</v>
          </cell>
          <cell r="Y53">
            <v>0</v>
          </cell>
        </row>
        <row r="54">
          <cell r="A54" t="str">
            <v>FA9OH</v>
          </cell>
          <cell r="B54">
            <v>18.8</v>
          </cell>
          <cell r="C54">
            <v>18.8</v>
          </cell>
          <cell r="D54">
            <v>18.8</v>
          </cell>
          <cell r="E54">
            <v>18.8</v>
          </cell>
          <cell r="F54">
            <v>18.8</v>
          </cell>
          <cell r="G54">
            <v>18.8</v>
          </cell>
          <cell r="H54">
            <v>18.8</v>
          </cell>
          <cell r="I54">
            <v>18.8</v>
          </cell>
          <cell r="J54">
            <v>0</v>
          </cell>
          <cell r="K54">
            <v>0</v>
          </cell>
          <cell r="L54">
            <v>0</v>
          </cell>
          <cell r="M54">
            <v>0</v>
          </cell>
          <cell r="N54">
            <v>-62537.32</v>
          </cell>
          <cell r="O54">
            <v>-52256.75</v>
          </cell>
          <cell r="P54">
            <v>-63449.04</v>
          </cell>
          <cell r="Q54">
            <v>-43935.12</v>
          </cell>
          <cell r="R54">
            <v>-50412.27</v>
          </cell>
          <cell r="S54">
            <v>-60697.7</v>
          </cell>
          <cell r="T54">
            <v>-45923.89</v>
          </cell>
          <cell r="U54">
            <v>-40051.089999999997</v>
          </cell>
          <cell r="V54">
            <v>0</v>
          </cell>
          <cell r="W54">
            <v>0</v>
          </cell>
          <cell r="X54">
            <v>0</v>
          </cell>
          <cell r="Y54">
            <v>0</v>
          </cell>
        </row>
        <row r="55">
          <cell r="A55" t="str">
            <v>FAA</v>
          </cell>
          <cell r="B55">
            <v>1278839.2</v>
          </cell>
          <cell r="C55">
            <v>1326525.6599999999</v>
          </cell>
          <cell r="D55">
            <v>1809508.2</v>
          </cell>
          <cell r="E55">
            <v>683893.67</v>
          </cell>
          <cell r="F55">
            <v>1338040.78</v>
          </cell>
          <cell r="G55">
            <v>1559411.89</v>
          </cell>
          <cell r="H55">
            <v>1275226.6499999999</v>
          </cell>
          <cell r="I55">
            <v>1391344.51</v>
          </cell>
          <cell r="J55">
            <v>0</v>
          </cell>
          <cell r="K55">
            <v>0</v>
          </cell>
          <cell r="L55">
            <v>0</v>
          </cell>
          <cell r="M55">
            <v>0</v>
          </cell>
          <cell r="N55">
            <v>3755.02</v>
          </cell>
          <cell r="O55">
            <v>4600.22</v>
          </cell>
          <cell r="P55">
            <v>9169.85</v>
          </cell>
          <cell r="Q55">
            <v>-8309.6200000000008</v>
          </cell>
          <cell r="R55">
            <v>12610.41</v>
          </cell>
          <cell r="S55">
            <v>-2631.69</v>
          </cell>
          <cell r="T55">
            <v>1661.93</v>
          </cell>
          <cell r="U55">
            <v>5301.98</v>
          </cell>
          <cell r="V55">
            <v>0</v>
          </cell>
          <cell r="W55">
            <v>0</v>
          </cell>
          <cell r="X55">
            <v>0</v>
          </cell>
          <cell r="Y55">
            <v>0</v>
          </cell>
        </row>
        <row r="56">
          <cell r="A56" t="str">
            <v>FAB</v>
          </cell>
          <cell r="B56">
            <v>4710965.5999999996</v>
          </cell>
          <cell r="C56">
            <v>4579959.8600000003</v>
          </cell>
          <cell r="D56">
            <v>5372437.29</v>
          </cell>
          <cell r="E56">
            <v>4046914.34</v>
          </cell>
          <cell r="F56">
            <v>4502114.75</v>
          </cell>
          <cell r="G56">
            <v>5608856.96</v>
          </cell>
          <cell r="H56">
            <v>4793491.8099999996</v>
          </cell>
          <cell r="I56">
            <v>4813574.55</v>
          </cell>
          <cell r="J56">
            <v>0</v>
          </cell>
          <cell r="K56">
            <v>0</v>
          </cell>
          <cell r="L56">
            <v>0</v>
          </cell>
          <cell r="M56">
            <v>0</v>
          </cell>
          <cell r="N56">
            <v>38058.47</v>
          </cell>
          <cell r="O56">
            <v>-7865.27</v>
          </cell>
          <cell r="P56">
            <v>19887.68</v>
          </cell>
          <cell r="Q56">
            <v>-228294.99</v>
          </cell>
          <cell r="R56">
            <v>-4732.28</v>
          </cell>
          <cell r="S56">
            <v>65347.54</v>
          </cell>
          <cell r="T56">
            <v>53416.58</v>
          </cell>
          <cell r="U56">
            <v>86398.99</v>
          </cell>
          <cell r="V56">
            <v>0</v>
          </cell>
          <cell r="W56">
            <v>0</v>
          </cell>
          <cell r="X56">
            <v>0</v>
          </cell>
          <cell r="Y56">
            <v>0</v>
          </cell>
        </row>
        <row r="57">
          <cell r="A57" t="str">
            <v>FAL</v>
          </cell>
          <cell r="B57">
            <v>641790.35</v>
          </cell>
          <cell r="C57">
            <v>662765.61</v>
          </cell>
          <cell r="D57">
            <v>806280.44</v>
          </cell>
          <cell r="E57">
            <v>531045.16</v>
          </cell>
          <cell r="F57">
            <v>613739.22</v>
          </cell>
          <cell r="G57">
            <v>803153.08</v>
          </cell>
          <cell r="H57">
            <v>651105.92000000004</v>
          </cell>
          <cell r="I57">
            <v>667668.61</v>
          </cell>
          <cell r="J57">
            <v>0</v>
          </cell>
          <cell r="K57">
            <v>0</v>
          </cell>
          <cell r="L57">
            <v>0</v>
          </cell>
          <cell r="M57">
            <v>0</v>
          </cell>
          <cell r="N57">
            <v>23496.46</v>
          </cell>
          <cell r="O57">
            <v>10768.39</v>
          </cell>
          <cell r="P57">
            <v>13373.55</v>
          </cell>
          <cell r="Q57">
            <v>-25342.81</v>
          </cell>
          <cell r="R57">
            <v>-22.57</v>
          </cell>
          <cell r="S57">
            <v>30605.279999999999</v>
          </cell>
          <cell r="T57">
            <v>-11600.63</v>
          </cell>
          <cell r="U57">
            <v>-40689.75</v>
          </cell>
          <cell r="V57">
            <v>0</v>
          </cell>
          <cell r="W57">
            <v>0</v>
          </cell>
          <cell r="X57">
            <v>0</v>
          </cell>
          <cell r="Y57">
            <v>0</v>
          </cell>
        </row>
        <row r="58">
          <cell r="A58" t="str">
            <v>FAM</v>
          </cell>
          <cell r="B58">
            <v>2588515.46</v>
          </cell>
          <cell r="C58">
            <v>2373524.9</v>
          </cell>
          <cell r="D58">
            <v>2662314.9500000002</v>
          </cell>
          <cell r="E58">
            <v>2068039.42</v>
          </cell>
          <cell r="F58">
            <v>2211123.35</v>
          </cell>
          <cell r="G58">
            <v>2816459.54</v>
          </cell>
          <cell r="H58">
            <v>2548700.64</v>
          </cell>
          <cell r="I58">
            <v>2625772.0699999998</v>
          </cell>
          <cell r="J58">
            <v>0</v>
          </cell>
          <cell r="K58">
            <v>0</v>
          </cell>
          <cell r="L58">
            <v>0</v>
          </cell>
          <cell r="M58">
            <v>0</v>
          </cell>
          <cell r="N58">
            <v>75873.67</v>
          </cell>
          <cell r="O58">
            <v>59084.25</v>
          </cell>
          <cell r="P58">
            <v>51842.98</v>
          </cell>
          <cell r="Q58">
            <v>-15074.84</v>
          </cell>
          <cell r="R58">
            <v>18428.32</v>
          </cell>
          <cell r="S58">
            <v>18407.87</v>
          </cell>
          <cell r="T58">
            <v>26608.39</v>
          </cell>
          <cell r="U58">
            <v>57895.07</v>
          </cell>
          <cell r="V58">
            <v>0</v>
          </cell>
          <cell r="W58">
            <v>0</v>
          </cell>
          <cell r="X58">
            <v>0</v>
          </cell>
          <cell r="Y58">
            <v>0</v>
          </cell>
        </row>
        <row r="59">
          <cell r="A59" t="str">
            <v>FAS</v>
          </cell>
          <cell r="B59">
            <v>1400160.44</v>
          </cell>
          <cell r="C59">
            <v>1374880.73</v>
          </cell>
          <cell r="D59">
            <v>1758058.66</v>
          </cell>
          <cell r="E59">
            <v>1190376.6100000001</v>
          </cell>
          <cell r="F59">
            <v>1421425.96</v>
          </cell>
          <cell r="G59">
            <v>1751787.15</v>
          </cell>
          <cell r="H59">
            <v>1336520.54</v>
          </cell>
          <cell r="I59">
            <v>1417815.05</v>
          </cell>
          <cell r="J59">
            <v>0</v>
          </cell>
          <cell r="K59">
            <v>0</v>
          </cell>
          <cell r="L59">
            <v>0</v>
          </cell>
          <cell r="M59">
            <v>0</v>
          </cell>
          <cell r="N59">
            <v>-117948.46</v>
          </cell>
          <cell r="O59">
            <v>-105267.13</v>
          </cell>
          <cell r="P59">
            <v>-115571.46</v>
          </cell>
          <cell r="Q59">
            <v>-185753.66</v>
          </cell>
          <cell r="R59">
            <v>-119020.15</v>
          </cell>
          <cell r="S59">
            <v>-158322.47</v>
          </cell>
          <cell r="T59">
            <v>-102835.48</v>
          </cell>
          <cell r="U59">
            <v>-91659.38</v>
          </cell>
          <cell r="V59">
            <v>0</v>
          </cell>
          <cell r="W59">
            <v>0</v>
          </cell>
          <cell r="X59">
            <v>0</v>
          </cell>
          <cell r="Y59">
            <v>0</v>
          </cell>
        </row>
        <row r="60">
          <cell r="A60" t="str">
            <v>FB9</v>
          </cell>
          <cell r="B60">
            <v>2175.17</v>
          </cell>
          <cell r="C60">
            <v>150.66</v>
          </cell>
          <cell r="D60">
            <v>157.62</v>
          </cell>
          <cell r="E60">
            <v>206.74</v>
          </cell>
          <cell r="F60">
            <v>205</v>
          </cell>
          <cell r="G60">
            <v>0</v>
          </cell>
          <cell r="H60">
            <v>0</v>
          </cell>
          <cell r="I60">
            <v>0</v>
          </cell>
          <cell r="J60">
            <v>0</v>
          </cell>
          <cell r="K60">
            <v>0</v>
          </cell>
          <cell r="L60">
            <v>0</v>
          </cell>
          <cell r="M60">
            <v>0</v>
          </cell>
          <cell r="N60">
            <v>8841.58</v>
          </cell>
          <cell r="O60">
            <v>18581.580000000002</v>
          </cell>
          <cell r="P60">
            <v>-38743.08</v>
          </cell>
          <cell r="Q60">
            <v>-23408.94</v>
          </cell>
          <cell r="R60">
            <v>-21756.26</v>
          </cell>
          <cell r="S60">
            <v>56899.360000000001</v>
          </cell>
          <cell r="T60">
            <v>-40876.29</v>
          </cell>
          <cell r="U60">
            <v>204</v>
          </cell>
          <cell r="V60">
            <v>0</v>
          </cell>
          <cell r="W60">
            <v>0</v>
          </cell>
          <cell r="X60">
            <v>0</v>
          </cell>
          <cell r="Y60">
            <v>0</v>
          </cell>
        </row>
        <row r="61">
          <cell r="A61" t="str">
            <v>FB9OH</v>
          </cell>
          <cell r="B61">
            <v>0</v>
          </cell>
          <cell r="C61">
            <v>0</v>
          </cell>
          <cell r="D61">
            <v>0</v>
          </cell>
          <cell r="E61">
            <v>0</v>
          </cell>
          <cell r="F61">
            <v>0.28999999999999998</v>
          </cell>
          <cell r="G61">
            <v>159.46</v>
          </cell>
          <cell r="H61">
            <v>150.18</v>
          </cell>
          <cell r="I61">
            <v>150.16999999999999</v>
          </cell>
          <cell r="J61">
            <v>0</v>
          </cell>
          <cell r="K61">
            <v>0</v>
          </cell>
          <cell r="L61">
            <v>0</v>
          </cell>
          <cell r="M61">
            <v>0</v>
          </cell>
          <cell r="N61">
            <v>-171970.97</v>
          </cell>
          <cell r="O61">
            <v>-209162.75</v>
          </cell>
          <cell r="P61">
            <v>-216961.38</v>
          </cell>
          <cell r="Q61">
            <v>-181955.03</v>
          </cell>
          <cell r="R61">
            <v>-185355.28</v>
          </cell>
          <cell r="S61">
            <v>-218816.83</v>
          </cell>
          <cell r="T61">
            <v>-189986.19</v>
          </cell>
          <cell r="U61">
            <v>-139381.1</v>
          </cell>
          <cell r="V61">
            <v>0</v>
          </cell>
          <cell r="W61">
            <v>0</v>
          </cell>
          <cell r="X61">
            <v>0</v>
          </cell>
          <cell r="Y61">
            <v>0</v>
          </cell>
        </row>
        <row r="62">
          <cell r="A62" t="str">
            <v>FBB</v>
          </cell>
          <cell r="B62">
            <v>2075638.3</v>
          </cell>
          <cell r="C62">
            <v>1966282.74</v>
          </cell>
          <cell r="D62">
            <v>2447592.54</v>
          </cell>
          <cell r="E62">
            <v>1687270.59</v>
          </cell>
          <cell r="F62">
            <v>1997409.07</v>
          </cell>
          <cell r="G62">
            <v>2537932.41</v>
          </cell>
          <cell r="H62">
            <v>2024138.19</v>
          </cell>
          <cell r="I62">
            <v>2032997.11</v>
          </cell>
          <cell r="J62">
            <v>0</v>
          </cell>
          <cell r="K62">
            <v>0</v>
          </cell>
          <cell r="L62">
            <v>0</v>
          </cell>
          <cell r="M62">
            <v>0</v>
          </cell>
          <cell r="N62">
            <v>-117675.92</v>
          </cell>
          <cell r="O62">
            <v>-153870.14000000001</v>
          </cell>
          <cell r="P62">
            <v>-83071.94</v>
          </cell>
          <cell r="Q62">
            <v>-213410.73</v>
          </cell>
          <cell r="R62">
            <v>-150696.13</v>
          </cell>
          <cell r="S62">
            <v>-114469.66</v>
          </cell>
          <cell r="T62">
            <v>-174591.82</v>
          </cell>
          <cell r="U62">
            <v>-148726.92000000001</v>
          </cell>
          <cell r="V62">
            <v>0</v>
          </cell>
          <cell r="W62">
            <v>0</v>
          </cell>
          <cell r="X62">
            <v>0</v>
          </cell>
          <cell r="Y62">
            <v>0</v>
          </cell>
        </row>
        <row r="63">
          <cell r="A63" t="str">
            <v>FBE</v>
          </cell>
          <cell r="B63">
            <v>455246.85</v>
          </cell>
          <cell r="C63">
            <v>447444.08</v>
          </cell>
          <cell r="D63">
            <v>508529.28</v>
          </cell>
          <cell r="E63">
            <v>372430.86</v>
          </cell>
          <cell r="F63">
            <v>434387.95</v>
          </cell>
          <cell r="G63">
            <v>593921.82999999996</v>
          </cell>
          <cell r="H63">
            <v>461157.51</v>
          </cell>
          <cell r="I63">
            <v>457432.59</v>
          </cell>
          <cell r="J63">
            <v>0</v>
          </cell>
          <cell r="K63">
            <v>0</v>
          </cell>
          <cell r="L63">
            <v>0</v>
          </cell>
          <cell r="M63">
            <v>0</v>
          </cell>
          <cell r="N63">
            <v>-42761.31</v>
          </cell>
          <cell r="O63">
            <v>-44535.199999999997</v>
          </cell>
          <cell r="P63">
            <v>-99334.62</v>
          </cell>
          <cell r="Q63">
            <v>-89123.46</v>
          </cell>
          <cell r="R63">
            <v>-65504.639999999999</v>
          </cell>
          <cell r="S63">
            <v>-32708.33</v>
          </cell>
          <cell r="T63">
            <v>-49235.47</v>
          </cell>
          <cell r="U63">
            <v>-40441.83</v>
          </cell>
          <cell r="V63">
            <v>0</v>
          </cell>
          <cell r="W63">
            <v>0</v>
          </cell>
          <cell r="X63">
            <v>0</v>
          </cell>
          <cell r="Y63">
            <v>0</v>
          </cell>
        </row>
        <row r="64">
          <cell r="A64" t="str">
            <v>FBG</v>
          </cell>
          <cell r="B64">
            <v>2710773.68</v>
          </cell>
          <cell r="C64">
            <v>2682107.94</v>
          </cell>
          <cell r="D64">
            <v>3157651.2</v>
          </cell>
          <cell r="E64">
            <v>1769213.1</v>
          </cell>
          <cell r="F64">
            <v>2692143.5</v>
          </cell>
          <cell r="G64">
            <v>3493261.47</v>
          </cell>
          <cell r="H64">
            <v>2824189.42</v>
          </cell>
          <cell r="I64">
            <v>2929027.62</v>
          </cell>
          <cell r="J64">
            <v>0</v>
          </cell>
          <cell r="K64">
            <v>0</v>
          </cell>
          <cell r="L64">
            <v>0</v>
          </cell>
          <cell r="M64">
            <v>0</v>
          </cell>
          <cell r="N64">
            <v>178140.02</v>
          </cell>
          <cell r="O64">
            <v>58844.85</v>
          </cell>
          <cell r="P64">
            <v>114823.74</v>
          </cell>
          <cell r="Q64">
            <v>-210199.42</v>
          </cell>
          <cell r="R64">
            <v>169771.27</v>
          </cell>
          <cell r="S64">
            <v>140050.66</v>
          </cell>
          <cell r="T64">
            <v>72879.42</v>
          </cell>
          <cell r="U64">
            <v>119442.28</v>
          </cell>
          <cell r="V64">
            <v>0</v>
          </cell>
          <cell r="W64">
            <v>0</v>
          </cell>
          <cell r="X64">
            <v>0</v>
          </cell>
          <cell r="Y64">
            <v>0</v>
          </cell>
        </row>
        <row r="65">
          <cell r="A65" t="str">
            <v>FBI</v>
          </cell>
          <cell r="B65">
            <v>3293956.26</v>
          </cell>
          <cell r="C65">
            <v>3343609.92</v>
          </cell>
          <cell r="D65">
            <v>3779599.93</v>
          </cell>
          <cell r="E65">
            <v>2047487.08</v>
          </cell>
          <cell r="F65">
            <v>3091016.26</v>
          </cell>
          <cell r="G65">
            <v>4020854.57</v>
          </cell>
          <cell r="H65">
            <v>3096372.01</v>
          </cell>
          <cell r="I65">
            <v>3265012.87</v>
          </cell>
          <cell r="J65">
            <v>0</v>
          </cell>
          <cell r="K65">
            <v>0</v>
          </cell>
          <cell r="L65">
            <v>0</v>
          </cell>
          <cell r="M65">
            <v>0</v>
          </cell>
          <cell r="N65">
            <v>91640.56</v>
          </cell>
          <cell r="O65">
            <v>135620.43</v>
          </cell>
          <cell r="P65">
            <v>70245.009999999995</v>
          </cell>
          <cell r="Q65">
            <v>-237014.69</v>
          </cell>
          <cell r="R65">
            <v>-5273.02</v>
          </cell>
          <cell r="S65">
            <v>18894.54</v>
          </cell>
          <cell r="T65">
            <v>64813.49</v>
          </cell>
          <cell r="U65">
            <v>6732.5</v>
          </cell>
          <cell r="V65">
            <v>0</v>
          </cell>
          <cell r="W65">
            <v>0</v>
          </cell>
          <cell r="X65">
            <v>0</v>
          </cell>
          <cell r="Y65">
            <v>0</v>
          </cell>
        </row>
        <row r="66">
          <cell r="A66" t="str">
            <v>FBP</v>
          </cell>
          <cell r="B66">
            <v>833938.51</v>
          </cell>
          <cell r="C66">
            <v>880987.7</v>
          </cell>
          <cell r="D66">
            <v>956109.47</v>
          </cell>
          <cell r="E66">
            <v>824439.34</v>
          </cell>
          <cell r="F66">
            <v>844164.01</v>
          </cell>
          <cell r="G66">
            <v>813393.36</v>
          </cell>
          <cell r="H66">
            <v>958607.45</v>
          </cell>
          <cell r="I66">
            <v>880670.99</v>
          </cell>
          <cell r="J66">
            <v>0</v>
          </cell>
          <cell r="K66">
            <v>0</v>
          </cell>
          <cell r="L66">
            <v>0</v>
          </cell>
          <cell r="M66">
            <v>0</v>
          </cell>
          <cell r="N66">
            <v>13017.2</v>
          </cell>
          <cell r="O66">
            <v>78772.600000000006</v>
          </cell>
          <cell r="P66">
            <v>66635.210000000006</v>
          </cell>
          <cell r="Q66">
            <v>17122.39</v>
          </cell>
          <cell r="R66">
            <v>47129.86</v>
          </cell>
          <cell r="S66">
            <v>35595.26</v>
          </cell>
          <cell r="T66">
            <v>111384.75</v>
          </cell>
          <cell r="U66">
            <v>20772.37</v>
          </cell>
          <cell r="V66">
            <v>0</v>
          </cell>
          <cell r="W66">
            <v>0</v>
          </cell>
          <cell r="X66">
            <v>0</v>
          </cell>
          <cell r="Y66">
            <v>0</v>
          </cell>
        </row>
        <row r="67">
          <cell r="A67" t="str">
            <v>FBR</v>
          </cell>
          <cell r="B67">
            <v>2044544.79</v>
          </cell>
          <cell r="C67">
            <v>2061893.03</v>
          </cell>
          <cell r="D67">
            <v>2407053.7799999998</v>
          </cell>
          <cell r="E67">
            <v>1217888.44</v>
          </cell>
          <cell r="F67">
            <v>2054687.45</v>
          </cell>
          <cell r="G67">
            <v>2608269.08</v>
          </cell>
          <cell r="H67">
            <v>2125872.87</v>
          </cell>
          <cell r="I67">
            <v>2206467.16</v>
          </cell>
          <cell r="J67">
            <v>0</v>
          </cell>
          <cell r="K67">
            <v>0</v>
          </cell>
          <cell r="L67">
            <v>0</v>
          </cell>
          <cell r="M67">
            <v>0</v>
          </cell>
          <cell r="N67">
            <v>101323.13</v>
          </cell>
          <cell r="O67">
            <v>146455.57</v>
          </cell>
          <cell r="P67">
            <v>127866.23</v>
          </cell>
          <cell r="Q67">
            <v>-236932.37</v>
          </cell>
          <cell r="R67">
            <v>132871.26</v>
          </cell>
          <cell r="S67">
            <v>128343.86</v>
          </cell>
          <cell r="T67">
            <v>146515.26</v>
          </cell>
          <cell r="U67">
            <v>78550.929999999993</v>
          </cell>
          <cell r="V67">
            <v>0</v>
          </cell>
          <cell r="W67">
            <v>0</v>
          </cell>
          <cell r="X67">
            <v>0</v>
          </cell>
          <cell r="Y67">
            <v>0</v>
          </cell>
        </row>
        <row r="68">
          <cell r="A68" t="str">
            <v>FBU</v>
          </cell>
          <cell r="B68">
            <v>1570398.13</v>
          </cell>
          <cell r="C68">
            <v>1643272.54</v>
          </cell>
          <cell r="D68">
            <v>1845084.24</v>
          </cell>
          <cell r="E68">
            <v>992629.11</v>
          </cell>
          <cell r="F68">
            <v>1573644.78</v>
          </cell>
          <cell r="G68">
            <v>2018336.99</v>
          </cell>
          <cell r="H68">
            <v>1532342.22</v>
          </cell>
          <cell r="I68">
            <v>1661477.35</v>
          </cell>
          <cell r="J68">
            <v>0</v>
          </cell>
          <cell r="K68">
            <v>0</v>
          </cell>
          <cell r="L68">
            <v>0</v>
          </cell>
          <cell r="M68">
            <v>0</v>
          </cell>
          <cell r="N68">
            <v>77257.39</v>
          </cell>
          <cell r="O68">
            <v>121267.24</v>
          </cell>
          <cell r="P68">
            <v>12810.25</v>
          </cell>
          <cell r="Q68">
            <v>-186908.12</v>
          </cell>
          <cell r="R68">
            <v>-4032.09</v>
          </cell>
          <cell r="S68">
            <v>66600.59</v>
          </cell>
          <cell r="T68">
            <v>22153.03</v>
          </cell>
          <cell r="U68">
            <v>68725.929999999993</v>
          </cell>
          <cell r="V68">
            <v>0</v>
          </cell>
          <cell r="W68">
            <v>0</v>
          </cell>
          <cell r="X68">
            <v>0</v>
          </cell>
          <cell r="Y68">
            <v>0</v>
          </cell>
        </row>
        <row r="69">
          <cell r="A69" t="str">
            <v>FBY</v>
          </cell>
          <cell r="B69">
            <v>1426586.65</v>
          </cell>
          <cell r="C69">
            <v>1351691.59</v>
          </cell>
          <cell r="D69">
            <v>1617941.99</v>
          </cell>
          <cell r="E69">
            <v>1149661.23</v>
          </cell>
          <cell r="F69">
            <v>1280462.01</v>
          </cell>
          <cell r="G69">
            <v>1716979.37</v>
          </cell>
          <cell r="H69">
            <v>1389712.87</v>
          </cell>
          <cell r="I69">
            <v>1426383.43</v>
          </cell>
          <cell r="J69">
            <v>0</v>
          </cell>
          <cell r="K69">
            <v>0</v>
          </cell>
          <cell r="L69">
            <v>0</v>
          </cell>
          <cell r="M69">
            <v>0</v>
          </cell>
          <cell r="N69">
            <v>-278085.08</v>
          </cell>
          <cell r="O69">
            <v>-253388.18</v>
          </cell>
          <cell r="P69">
            <v>-443044.23</v>
          </cell>
          <cell r="Q69">
            <v>-380270.71</v>
          </cell>
          <cell r="R69">
            <v>-370500.25</v>
          </cell>
          <cell r="S69">
            <v>-310351.26</v>
          </cell>
          <cell r="T69">
            <v>-280708.21000000002</v>
          </cell>
          <cell r="U69">
            <v>-235335.61</v>
          </cell>
          <cell r="V69">
            <v>0</v>
          </cell>
          <cell r="W69">
            <v>0</v>
          </cell>
          <cell r="X69">
            <v>0</v>
          </cell>
          <cell r="Y69">
            <v>0</v>
          </cell>
        </row>
        <row r="70">
          <cell r="A70" t="str">
            <v>FBZ</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row>
        <row r="71">
          <cell r="A71" t="str">
            <v>FE9</v>
          </cell>
          <cell r="B71">
            <v>0</v>
          </cell>
          <cell r="C71">
            <v>0</v>
          </cell>
          <cell r="D71">
            <v>0</v>
          </cell>
          <cell r="E71">
            <v>0</v>
          </cell>
          <cell r="F71">
            <v>0</v>
          </cell>
          <cell r="G71">
            <v>0</v>
          </cell>
          <cell r="H71">
            <v>0</v>
          </cell>
          <cell r="I71">
            <v>0</v>
          </cell>
          <cell r="J71">
            <v>0</v>
          </cell>
          <cell r="K71">
            <v>0</v>
          </cell>
          <cell r="L71">
            <v>0</v>
          </cell>
          <cell r="M71">
            <v>0</v>
          </cell>
          <cell r="N71">
            <v>164.5</v>
          </cell>
          <cell r="O71">
            <v>-10</v>
          </cell>
          <cell r="P71">
            <v>0</v>
          </cell>
          <cell r="Q71">
            <v>0</v>
          </cell>
          <cell r="R71">
            <v>-139.36000000000001</v>
          </cell>
          <cell r="S71">
            <v>0</v>
          </cell>
          <cell r="T71">
            <v>-75</v>
          </cell>
          <cell r="U71">
            <v>-150</v>
          </cell>
          <cell r="V71">
            <v>0</v>
          </cell>
          <cell r="W71">
            <v>0</v>
          </cell>
          <cell r="X71">
            <v>0</v>
          </cell>
          <cell r="Y71">
            <v>0</v>
          </cell>
        </row>
        <row r="72">
          <cell r="A72" t="str">
            <v>FEM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row>
        <row r="73">
          <cell r="A73" t="str">
            <v>FEN</v>
          </cell>
          <cell r="B73">
            <v>4747302.84</v>
          </cell>
          <cell r="C73">
            <v>4816942.4400000004</v>
          </cell>
          <cell r="D73">
            <v>5521990.3300000001</v>
          </cell>
          <cell r="E73">
            <v>4075490.21</v>
          </cell>
          <cell r="F73">
            <v>4630167.07</v>
          </cell>
          <cell r="G73">
            <v>5674588.1299999999</v>
          </cell>
          <cell r="H73">
            <v>4718184.71</v>
          </cell>
          <cell r="I73">
            <v>4690514.6100000003</v>
          </cell>
          <cell r="J73">
            <v>0</v>
          </cell>
          <cell r="K73">
            <v>0</v>
          </cell>
          <cell r="L73">
            <v>0</v>
          </cell>
          <cell r="M73">
            <v>0</v>
          </cell>
          <cell r="N73">
            <v>98871.16</v>
          </cell>
          <cell r="O73">
            <v>117938.62</v>
          </cell>
          <cell r="P73">
            <v>56630.59</v>
          </cell>
          <cell r="Q73">
            <v>-111537.7</v>
          </cell>
          <cell r="R73">
            <v>-22882.82</v>
          </cell>
          <cell r="S73">
            <v>-69033.320000000007</v>
          </cell>
          <cell r="T73">
            <v>1970.53</v>
          </cell>
          <cell r="U73">
            <v>17364.82</v>
          </cell>
          <cell r="V73">
            <v>0</v>
          </cell>
          <cell r="W73">
            <v>0</v>
          </cell>
          <cell r="X73">
            <v>0</v>
          </cell>
          <cell r="Y73">
            <v>0</v>
          </cell>
        </row>
        <row r="74">
          <cell r="A74" t="str">
            <v>FEP</v>
          </cell>
          <cell r="B74">
            <v>4673494.0199999996</v>
          </cell>
          <cell r="C74">
            <v>4086221.72</v>
          </cell>
          <cell r="D74">
            <v>4030568.88</v>
          </cell>
          <cell r="E74">
            <v>4579498.43</v>
          </cell>
          <cell r="F74">
            <v>3837275.04</v>
          </cell>
          <cell r="G74">
            <v>4273178.32</v>
          </cell>
          <cell r="H74">
            <v>4971375.72</v>
          </cell>
          <cell r="I74">
            <v>4220180.87</v>
          </cell>
          <cell r="J74">
            <v>0</v>
          </cell>
          <cell r="K74">
            <v>0</v>
          </cell>
          <cell r="L74">
            <v>0</v>
          </cell>
          <cell r="M74">
            <v>0</v>
          </cell>
          <cell r="N74">
            <v>252489.98</v>
          </cell>
          <cell r="O74">
            <v>220759.83</v>
          </cell>
          <cell r="P74">
            <v>240783.54</v>
          </cell>
          <cell r="Q74">
            <v>255102.47</v>
          </cell>
          <cell r="R74">
            <v>247694.26</v>
          </cell>
          <cell r="S74">
            <v>175831.03</v>
          </cell>
          <cell r="T74">
            <v>6122</v>
          </cell>
          <cell r="U74">
            <v>210825.81</v>
          </cell>
          <cell r="V74">
            <v>0</v>
          </cell>
          <cell r="W74">
            <v>0</v>
          </cell>
          <cell r="X74">
            <v>0</v>
          </cell>
          <cell r="Y74">
            <v>0</v>
          </cell>
        </row>
        <row r="75">
          <cell r="A75" t="str">
            <v>FET</v>
          </cell>
          <cell r="B75">
            <v>6080019.0999999996</v>
          </cell>
          <cell r="C75">
            <v>6995846.71</v>
          </cell>
          <cell r="D75">
            <v>7646101.8700000001</v>
          </cell>
          <cell r="E75">
            <v>7025292.6200000001</v>
          </cell>
          <cell r="F75">
            <v>6364410.8899999997</v>
          </cell>
          <cell r="G75">
            <v>7791583.5599999996</v>
          </cell>
          <cell r="H75">
            <v>6637810.7699999996</v>
          </cell>
          <cell r="I75">
            <v>7141904.3300000001</v>
          </cell>
          <cell r="J75">
            <v>0</v>
          </cell>
          <cell r="K75">
            <v>0</v>
          </cell>
          <cell r="L75">
            <v>0</v>
          </cell>
          <cell r="M75">
            <v>0</v>
          </cell>
          <cell r="N75">
            <v>59883.55</v>
          </cell>
          <cell r="O75">
            <v>167185.95000000001</v>
          </cell>
          <cell r="P75">
            <v>44275.360000000001</v>
          </cell>
          <cell r="Q75">
            <v>-103760.17</v>
          </cell>
          <cell r="R75">
            <v>127657.93</v>
          </cell>
          <cell r="S75">
            <v>14103.73</v>
          </cell>
          <cell r="T75">
            <v>40027.06</v>
          </cell>
          <cell r="U75">
            <v>148155.14000000001</v>
          </cell>
          <cell r="V75">
            <v>0</v>
          </cell>
          <cell r="W75">
            <v>0</v>
          </cell>
          <cell r="X75">
            <v>0</v>
          </cell>
          <cell r="Y75">
            <v>0</v>
          </cell>
        </row>
        <row r="76">
          <cell r="A76" t="str">
            <v>FH9</v>
          </cell>
          <cell r="B76">
            <v>0</v>
          </cell>
          <cell r="C76">
            <v>0</v>
          </cell>
          <cell r="D76">
            <v>0</v>
          </cell>
          <cell r="E76">
            <v>0</v>
          </cell>
          <cell r="F76">
            <v>0</v>
          </cell>
          <cell r="G76">
            <v>0</v>
          </cell>
          <cell r="H76">
            <v>0</v>
          </cell>
          <cell r="I76">
            <v>0</v>
          </cell>
          <cell r="J76">
            <v>0</v>
          </cell>
          <cell r="K76">
            <v>0</v>
          </cell>
          <cell r="L76">
            <v>0</v>
          </cell>
          <cell r="M76">
            <v>0</v>
          </cell>
          <cell r="N76">
            <v>-13768.04</v>
          </cell>
          <cell r="O76">
            <v>-9680.16</v>
          </cell>
          <cell r="P76">
            <v>-17019.849999999999</v>
          </cell>
          <cell r="Q76">
            <v>-3104.23</v>
          </cell>
          <cell r="R76">
            <v>-155641.78</v>
          </cell>
          <cell r="S76">
            <v>-8855.7099999999991</v>
          </cell>
          <cell r="T76">
            <v>4820.6099999999997</v>
          </cell>
          <cell r="U76">
            <v>-5188.05</v>
          </cell>
          <cell r="V76">
            <v>0</v>
          </cell>
          <cell r="W76">
            <v>0</v>
          </cell>
          <cell r="X76">
            <v>0</v>
          </cell>
          <cell r="Y76">
            <v>0</v>
          </cell>
        </row>
        <row r="77">
          <cell r="A77" t="str">
            <v>FH9OH</v>
          </cell>
          <cell r="B77">
            <v>907.49</v>
          </cell>
          <cell r="C77">
            <v>796.84</v>
          </cell>
          <cell r="D77">
            <v>1039.68</v>
          </cell>
          <cell r="E77">
            <v>484.38</v>
          </cell>
          <cell r="F77">
            <v>322.08</v>
          </cell>
          <cell r="G77">
            <v>0</v>
          </cell>
          <cell r="H77">
            <v>0</v>
          </cell>
          <cell r="I77">
            <v>0</v>
          </cell>
          <cell r="J77">
            <v>0</v>
          </cell>
          <cell r="K77">
            <v>0</v>
          </cell>
          <cell r="L77">
            <v>0</v>
          </cell>
          <cell r="M77">
            <v>0</v>
          </cell>
          <cell r="N77">
            <v>-76421.08</v>
          </cell>
          <cell r="O77">
            <v>-52851.51</v>
          </cell>
          <cell r="P77">
            <v>-73424.59</v>
          </cell>
          <cell r="Q77">
            <v>-53751.51</v>
          </cell>
          <cell r="R77">
            <v>-59913.62</v>
          </cell>
          <cell r="S77">
            <v>-73832.149999999994</v>
          </cell>
          <cell r="T77">
            <v>-60397.51</v>
          </cell>
          <cell r="U77">
            <v>-57704.2</v>
          </cell>
          <cell r="V77">
            <v>0</v>
          </cell>
          <cell r="W77">
            <v>0</v>
          </cell>
          <cell r="X77">
            <v>0</v>
          </cell>
          <cell r="Y77">
            <v>0</v>
          </cell>
        </row>
        <row r="78">
          <cell r="A78" t="str">
            <v>FHC</v>
          </cell>
          <cell r="B78">
            <v>1678758.53</v>
          </cell>
          <cell r="C78">
            <v>1705443.14</v>
          </cell>
          <cell r="D78">
            <v>1975075.97</v>
          </cell>
          <cell r="E78">
            <v>1141543.3700000001</v>
          </cell>
          <cell r="F78">
            <v>1596745.73</v>
          </cell>
          <cell r="G78">
            <v>2264726.11</v>
          </cell>
          <cell r="H78">
            <v>1622434.77</v>
          </cell>
          <cell r="I78">
            <v>1822477.87</v>
          </cell>
          <cell r="J78">
            <v>0</v>
          </cell>
          <cell r="K78">
            <v>0</v>
          </cell>
          <cell r="L78">
            <v>0</v>
          </cell>
          <cell r="M78">
            <v>0</v>
          </cell>
          <cell r="N78">
            <v>34994.76</v>
          </cell>
          <cell r="O78">
            <v>35906.61</v>
          </cell>
          <cell r="P78">
            <v>30747.66</v>
          </cell>
          <cell r="Q78">
            <v>-74741.789999999994</v>
          </cell>
          <cell r="R78">
            <v>54390.32</v>
          </cell>
          <cell r="S78">
            <v>56005.36</v>
          </cell>
          <cell r="T78">
            <v>35986.9</v>
          </cell>
          <cell r="U78">
            <v>49999.040000000001</v>
          </cell>
          <cell r="V78">
            <v>0</v>
          </cell>
          <cell r="W78">
            <v>0</v>
          </cell>
          <cell r="X78">
            <v>0</v>
          </cell>
          <cell r="Y78">
            <v>0</v>
          </cell>
        </row>
        <row r="79">
          <cell r="A79" t="str">
            <v>FHG</v>
          </cell>
          <cell r="B79">
            <v>1660913.52</v>
          </cell>
          <cell r="C79">
            <v>1644660.59</v>
          </cell>
          <cell r="D79">
            <v>1923501.24</v>
          </cell>
          <cell r="E79">
            <v>1318417.69</v>
          </cell>
          <cell r="F79">
            <v>1622700.39</v>
          </cell>
          <cell r="G79">
            <v>1966875.98</v>
          </cell>
          <cell r="H79">
            <v>1639286.08</v>
          </cell>
          <cell r="I79">
            <v>1780692.28</v>
          </cell>
          <cell r="J79">
            <v>0</v>
          </cell>
          <cell r="K79">
            <v>0</v>
          </cell>
          <cell r="L79">
            <v>0</v>
          </cell>
          <cell r="M79">
            <v>0</v>
          </cell>
          <cell r="N79">
            <v>33092.51</v>
          </cell>
          <cell r="O79">
            <v>52444.27</v>
          </cell>
          <cell r="P79">
            <v>54845.58</v>
          </cell>
          <cell r="Q79">
            <v>-33293.879999999997</v>
          </cell>
          <cell r="R79">
            <v>-1570.06</v>
          </cell>
          <cell r="S79">
            <v>23266.07</v>
          </cell>
          <cell r="T79">
            <v>20629.39</v>
          </cell>
          <cell r="U79">
            <v>49883.81</v>
          </cell>
          <cell r="V79">
            <v>0</v>
          </cell>
          <cell r="W79">
            <v>0</v>
          </cell>
          <cell r="X79">
            <v>0</v>
          </cell>
          <cell r="Y79">
            <v>0</v>
          </cell>
        </row>
        <row r="80">
          <cell r="A80" t="str">
            <v>FHT</v>
          </cell>
          <cell r="B80">
            <v>1943059.08</v>
          </cell>
          <cell r="C80">
            <v>2133394.35</v>
          </cell>
          <cell r="D80">
            <v>2400039.3199999998</v>
          </cell>
          <cell r="E80">
            <v>1760535.07</v>
          </cell>
          <cell r="F80">
            <v>2031095.34</v>
          </cell>
          <cell r="G80">
            <v>2712459.21</v>
          </cell>
          <cell r="H80">
            <v>2004887.31</v>
          </cell>
          <cell r="I80">
            <v>2281114.27</v>
          </cell>
          <cell r="J80">
            <v>0</v>
          </cell>
          <cell r="K80">
            <v>0</v>
          </cell>
          <cell r="L80">
            <v>0</v>
          </cell>
          <cell r="M80">
            <v>0</v>
          </cell>
          <cell r="N80">
            <v>5412.2</v>
          </cell>
          <cell r="O80">
            <v>6231.85</v>
          </cell>
          <cell r="P80">
            <v>44170.75</v>
          </cell>
          <cell r="Q80">
            <v>-64799.58</v>
          </cell>
          <cell r="R80">
            <v>36944.300000000003</v>
          </cell>
          <cell r="S80">
            <v>42540.61</v>
          </cell>
          <cell r="T80">
            <v>4854.7700000000004</v>
          </cell>
          <cell r="U80">
            <v>41360.32</v>
          </cell>
          <cell r="V80">
            <v>0</v>
          </cell>
          <cell r="W80">
            <v>0</v>
          </cell>
          <cell r="X80">
            <v>0</v>
          </cell>
          <cell r="Y80">
            <v>0</v>
          </cell>
        </row>
        <row r="81">
          <cell r="A81" t="str">
            <v>FM9</v>
          </cell>
          <cell r="B81">
            <v>7561.73</v>
          </cell>
          <cell r="C81">
            <v>200178.59</v>
          </cell>
          <cell r="D81">
            <v>-187636.33</v>
          </cell>
          <cell r="E81">
            <v>3965.99</v>
          </cell>
          <cell r="F81">
            <v>4553.1400000000003</v>
          </cell>
          <cell r="G81">
            <v>5911.47</v>
          </cell>
          <cell r="H81">
            <v>5141.3599999999997</v>
          </cell>
          <cell r="I81">
            <v>5399.67</v>
          </cell>
          <cell r="J81">
            <v>0</v>
          </cell>
          <cell r="K81">
            <v>0</v>
          </cell>
          <cell r="L81">
            <v>0</v>
          </cell>
          <cell r="M81">
            <v>0</v>
          </cell>
          <cell r="N81">
            <v>14270.96</v>
          </cell>
          <cell r="O81">
            <v>103629.75999999999</v>
          </cell>
          <cell r="P81">
            <v>-18410.91</v>
          </cell>
          <cell r="Q81">
            <v>27947.98</v>
          </cell>
          <cell r="R81">
            <v>18429.5</v>
          </cell>
          <cell r="S81">
            <v>19893.25</v>
          </cell>
          <cell r="T81">
            <v>26667.29</v>
          </cell>
          <cell r="U81">
            <v>15624.27</v>
          </cell>
          <cell r="V81">
            <v>0</v>
          </cell>
          <cell r="W81">
            <v>0</v>
          </cell>
          <cell r="X81">
            <v>0</v>
          </cell>
          <cell r="Y81">
            <v>0</v>
          </cell>
        </row>
        <row r="82">
          <cell r="A82" t="str">
            <v>FM9OH</v>
          </cell>
          <cell r="B82">
            <v>0</v>
          </cell>
          <cell r="C82">
            <v>0</v>
          </cell>
          <cell r="D82">
            <v>0</v>
          </cell>
          <cell r="E82">
            <v>0</v>
          </cell>
          <cell r="F82">
            <v>0</v>
          </cell>
          <cell r="G82">
            <v>0</v>
          </cell>
          <cell r="H82">
            <v>0</v>
          </cell>
          <cell r="I82">
            <v>0</v>
          </cell>
          <cell r="J82">
            <v>0</v>
          </cell>
          <cell r="K82">
            <v>0</v>
          </cell>
          <cell r="L82">
            <v>0</v>
          </cell>
          <cell r="M82">
            <v>0</v>
          </cell>
          <cell r="N82">
            <v>-58940.83</v>
          </cell>
          <cell r="O82">
            <v>-58946.400000000001</v>
          </cell>
          <cell r="P82">
            <v>-73195.850000000006</v>
          </cell>
          <cell r="Q82">
            <v>-60606.26</v>
          </cell>
          <cell r="R82">
            <v>-60484.62</v>
          </cell>
          <cell r="S82">
            <v>-96987.4</v>
          </cell>
          <cell r="T82">
            <v>-58850.720000000001</v>
          </cell>
          <cell r="U82">
            <v>-60903.46</v>
          </cell>
          <cell r="V82">
            <v>0</v>
          </cell>
          <cell r="W82">
            <v>0</v>
          </cell>
          <cell r="X82">
            <v>0</v>
          </cell>
          <cell r="Y82">
            <v>0</v>
          </cell>
        </row>
        <row r="83">
          <cell r="A83" t="str">
            <v>FMC</v>
          </cell>
          <cell r="B83">
            <v>250431.62</v>
          </cell>
          <cell r="C83">
            <v>1266290.76</v>
          </cell>
          <cell r="D83">
            <v>1270260.46</v>
          </cell>
          <cell r="E83">
            <v>1290353.6100000001</v>
          </cell>
          <cell r="F83">
            <v>1262174.3700000001</v>
          </cell>
          <cell r="G83">
            <v>1326342.21</v>
          </cell>
          <cell r="H83">
            <v>1375584.57</v>
          </cell>
          <cell r="I83">
            <v>1323338.46</v>
          </cell>
          <cell r="J83">
            <v>0</v>
          </cell>
          <cell r="K83">
            <v>0</v>
          </cell>
          <cell r="L83">
            <v>0</v>
          </cell>
          <cell r="M83">
            <v>0</v>
          </cell>
          <cell r="N83">
            <v>12278.15</v>
          </cell>
          <cell r="O83">
            <v>60189.2</v>
          </cell>
          <cell r="P83">
            <v>88161.64</v>
          </cell>
          <cell r="Q83">
            <v>54951.72</v>
          </cell>
          <cell r="R83">
            <v>1818.2</v>
          </cell>
          <cell r="S83">
            <v>29182.54</v>
          </cell>
          <cell r="T83">
            <v>93813.23</v>
          </cell>
          <cell r="U83">
            <v>38579.89</v>
          </cell>
          <cell r="V83">
            <v>0</v>
          </cell>
          <cell r="W83">
            <v>0</v>
          </cell>
          <cell r="X83">
            <v>0</v>
          </cell>
          <cell r="Y83">
            <v>0</v>
          </cell>
        </row>
        <row r="84">
          <cell r="A84" t="str">
            <v>FMF</v>
          </cell>
          <cell r="B84">
            <v>569723.06000000006</v>
          </cell>
          <cell r="C84">
            <v>545065.84</v>
          </cell>
          <cell r="D84">
            <v>609740.69999999995</v>
          </cell>
          <cell r="E84">
            <v>396626.53</v>
          </cell>
          <cell r="F84">
            <v>519908.88</v>
          </cell>
          <cell r="G84">
            <v>642685.18000000005</v>
          </cell>
          <cell r="H84">
            <v>461868.55</v>
          </cell>
          <cell r="I84">
            <v>450241.5</v>
          </cell>
          <cell r="J84">
            <v>0</v>
          </cell>
          <cell r="K84">
            <v>0</v>
          </cell>
          <cell r="L84">
            <v>0</v>
          </cell>
          <cell r="M84">
            <v>0</v>
          </cell>
          <cell r="N84">
            <v>-86895.44</v>
          </cell>
          <cell r="O84">
            <v>-84413.82</v>
          </cell>
          <cell r="P84">
            <v>-128267.45</v>
          </cell>
          <cell r="Q84">
            <v>-137503.07999999999</v>
          </cell>
          <cell r="R84">
            <v>-127840.72</v>
          </cell>
          <cell r="S84">
            <v>-142656.74</v>
          </cell>
          <cell r="T84">
            <v>-114555.91</v>
          </cell>
          <cell r="U84">
            <v>-110426.14</v>
          </cell>
          <cell r="V84">
            <v>0</v>
          </cell>
          <cell r="W84">
            <v>0</v>
          </cell>
          <cell r="X84">
            <v>0</v>
          </cell>
          <cell r="Y84">
            <v>0</v>
          </cell>
        </row>
        <row r="85">
          <cell r="A85" t="str">
            <v>FMG</v>
          </cell>
          <cell r="B85">
            <v>2284876.7799999998</v>
          </cell>
          <cell r="C85">
            <v>2478805.9500000002</v>
          </cell>
          <cell r="D85">
            <v>2643787.48</v>
          </cell>
          <cell r="E85">
            <v>1900232.28</v>
          </cell>
          <cell r="F85">
            <v>2247096.2400000002</v>
          </cell>
          <cell r="G85">
            <v>2730028.22</v>
          </cell>
          <cell r="H85">
            <v>2289504.11</v>
          </cell>
          <cell r="I85">
            <v>2379143.85</v>
          </cell>
          <cell r="J85">
            <v>0</v>
          </cell>
          <cell r="K85">
            <v>0</v>
          </cell>
          <cell r="L85">
            <v>0</v>
          </cell>
          <cell r="M85">
            <v>0</v>
          </cell>
          <cell r="N85">
            <v>28898.18</v>
          </cell>
          <cell r="O85">
            <v>72824.56</v>
          </cell>
          <cell r="P85">
            <v>20612.419999999998</v>
          </cell>
          <cell r="Q85">
            <v>-46975.03</v>
          </cell>
          <cell r="R85">
            <v>-10955.42</v>
          </cell>
          <cell r="S85">
            <v>-2823.84</v>
          </cell>
          <cell r="T85">
            <v>515.33000000000004</v>
          </cell>
          <cell r="U85">
            <v>17179.02</v>
          </cell>
          <cell r="V85">
            <v>0</v>
          </cell>
          <cell r="W85">
            <v>0</v>
          </cell>
          <cell r="X85">
            <v>0</v>
          </cell>
          <cell r="Y85">
            <v>0</v>
          </cell>
        </row>
        <row r="86">
          <cell r="A86" t="str">
            <v>FMM</v>
          </cell>
          <cell r="B86">
            <v>2536759.0099999998</v>
          </cell>
          <cell r="C86">
            <v>2536121</v>
          </cell>
          <cell r="D86">
            <v>3183350.56</v>
          </cell>
          <cell r="E86">
            <v>1966423.78</v>
          </cell>
          <cell r="F86">
            <v>2405974.0099999998</v>
          </cell>
          <cell r="G86">
            <v>3328382.98</v>
          </cell>
          <cell r="H86">
            <v>2509507.2400000002</v>
          </cell>
          <cell r="I86">
            <v>2581683.89</v>
          </cell>
          <cell r="J86">
            <v>0</v>
          </cell>
          <cell r="K86">
            <v>0</v>
          </cell>
          <cell r="L86">
            <v>0</v>
          </cell>
          <cell r="M86">
            <v>0</v>
          </cell>
          <cell r="N86">
            <v>231808.44</v>
          </cell>
          <cell r="O86">
            <v>219373.08</v>
          </cell>
          <cell r="P86">
            <v>283402.84000000003</v>
          </cell>
          <cell r="Q86">
            <v>94669.29</v>
          </cell>
          <cell r="R86">
            <v>161316.57</v>
          </cell>
          <cell r="S86">
            <v>306353.65000000002</v>
          </cell>
          <cell r="T86">
            <v>258752.98</v>
          </cell>
          <cell r="U86">
            <v>232417.82</v>
          </cell>
          <cell r="V86">
            <v>0</v>
          </cell>
          <cell r="W86">
            <v>0</v>
          </cell>
          <cell r="X86">
            <v>0</v>
          </cell>
          <cell r="Y86">
            <v>0</v>
          </cell>
        </row>
        <row r="87">
          <cell r="A87" t="str">
            <v>FMW</v>
          </cell>
          <cell r="B87">
            <v>6155292.96</v>
          </cell>
          <cell r="C87">
            <v>6781889.9800000004</v>
          </cell>
          <cell r="D87">
            <v>8121988.7599999998</v>
          </cell>
          <cell r="E87">
            <v>6062573.1600000001</v>
          </cell>
          <cell r="F87">
            <v>6669287.7000000002</v>
          </cell>
          <cell r="G87">
            <v>8340608.7699999996</v>
          </cell>
          <cell r="H87">
            <v>7152090.0300000003</v>
          </cell>
          <cell r="I87">
            <v>7491221.7999999998</v>
          </cell>
          <cell r="J87">
            <v>0</v>
          </cell>
          <cell r="K87">
            <v>0</v>
          </cell>
          <cell r="L87">
            <v>0</v>
          </cell>
          <cell r="M87">
            <v>0</v>
          </cell>
          <cell r="N87">
            <v>151333.76000000001</v>
          </cell>
          <cell r="O87">
            <v>77728.899999999994</v>
          </cell>
          <cell r="P87">
            <v>223199.56</v>
          </cell>
          <cell r="Q87">
            <v>31333.72</v>
          </cell>
          <cell r="R87">
            <v>380352.02</v>
          </cell>
          <cell r="S87">
            <v>220005.01</v>
          </cell>
          <cell r="T87">
            <v>195769.8</v>
          </cell>
          <cell r="U87">
            <v>265907.34999999998</v>
          </cell>
          <cell r="V87">
            <v>0</v>
          </cell>
          <cell r="W87">
            <v>0</v>
          </cell>
          <cell r="X87">
            <v>0</v>
          </cell>
          <cell r="Y87">
            <v>0</v>
          </cell>
        </row>
        <row r="88">
          <cell r="A88" t="str">
            <v>FW9</v>
          </cell>
          <cell r="B88">
            <v>1300</v>
          </cell>
          <cell r="C88">
            <v>-24</v>
          </cell>
          <cell r="D88">
            <v>24</v>
          </cell>
          <cell r="E88">
            <v>0</v>
          </cell>
          <cell r="F88">
            <v>0</v>
          </cell>
          <cell r="G88">
            <v>0</v>
          </cell>
          <cell r="H88">
            <v>0</v>
          </cell>
          <cell r="I88">
            <v>0</v>
          </cell>
          <cell r="J88">
            <v>0</v>
          </cell>
          <cell r="K88">
            <v>0</v>
          </cell>
          <cell r="L88">
            <v>0</v>
          </cell>
          <cell r="M88">
            <v>0</v>
          </cell>
          <cell r="N88">
            <v>17248.689999999999</v>
          </cell>
          <cell r="O88">
            <v>13946.04</v>
          </cell>
          <cell r="P88">
            <v>5215.12</v>
          </cell>
          <cell r="Q88">
            <v>17384.2</v>
          </cell>
          <cell r="R88">
            <v>11687.35</v>
          </cell>
          <cell r="S88">
            <v>14543.72</v>
          </cell>
          <cell r="T88">
            <v>9160.09</v>
          </cell>
          <cell r="U88">
            <v>14996.11</v>
          </cell>
          <cell r="V88">
            <v>0</v>
          </cell>
          <cell r="W88">
            <v>0</v>
          </cell>
          <cell r="X88">
            <v>0</v>
          </cell>
          <cell r="Y88">
            <v>0</v>
          </cell>
        </row>
        <row r="89">
          <cell r="A89" t="str">
            <v>FW9OH</v>
          </cell>
          <cell r="B89">
            <v>0</v>
          </cell>
          <cell r="C89">
            <v>0</v>
          </cell>
          <cell r="D89">
            <v>0</v>
          </cell>
          <cell r="E89">
            <v>0</v>
          </cell>
          <cell r="F89">
            <v>0</v>
          </cell>
          <cell r="G89">
            <v>0</v>
          </cell>
          <cell r="H89">
            <v>0</v>
          </cell>
          <cell r="I89">
            <v>0</v>
          </cell>
          <cell r="J89">
            <v>0</v>
          </cell>
          <cell r="K89">
            <v>0</v>
          </cell>
          <cell r="L89">
            <v>0</v>
          </cell>
          <cell r="M89">
            <v>0</v>
          </cell>
          <cell r="N89">
            <v>-79740.490000000005</v>
          </cell>
          <cell r="O89">
            <v>-44645.919999999998</v>
          </cell>
          <cell r="P89">
            <v>-61917.16</v>
          </cell>
          <cell r="Q89">
            <v>-81009.67</v>
          </cell>
          <cell r="R89">
            <v>-65720.62</v>
          </cell>
          <cell r="S89">
            <v>-92422.399999999994</v>
          </cell>
          <cell r="T89">
            <v>-70554.19</v>
          </cell>
          <cell r="U89">
            <v>-87209.15</v>
          </cell>
          <cell r="V89">
            <v>0</v>
          </cell>
          <cell r="W89">
            <v>0</v>
          </cell>
          <cell r="X89">
            <v>0</v>
          </cell>
          <cell r="Y89">
            <v>0</v>
          </cell>
        </row>
        <row r="90">
          <cell r="A90" t="str">
            <v>FWC</v>
          </cell>
          <cell r="B90">
            <v>4267725.74</v>
          </cell>
          <cell r="C90">
            <v>4329983.0999999996</v>
          </cell>
          <cell r="D90">
            <v>5119883.46</v>
          </cell>
          <cell r="E90">
            <v>3688301.54</v>
          </cell>
          <cell r="F90">
            <v>4178706.99</v>
          </cell>
          <cell r="G90">
            <v>5204474.66</v>
          </cell>
          <cell r="H90">
            <v>4319747.6399999997</v>
          </cell>
          <cell r="I90">
            <v>4205159.42</v>
          </cell>
          <cell r="J90">
            <v>0</v>
          </cell>
          <cell r="K90">
            <v>0</v>
          </cell>
          <cell r="L90">
            <v>0</v>
          </cell>
          <cell r="M90">
            <v>0</v>
          </cell>
          <cell r="N90">
            <v>58451.77</v>
          </cell>
          <cell r="O90">
            <v>68378.3</v>
          </cell>
          <cell r="P90">
            <v>77360.160000000003</v>
          </cell>
          <cell r="Q90">
            <v>-150178.37</v>
          </cell>
          <cell r="R90">
            <v>29744.06</v>
          </cell>
          <cell r="S90">
            <v>48912.6</v>
          </cell>
          <cell r="T90">
            <v>50350.239999999998</v>
          </cell>
          <cell r="U90">
            <v>44583.3</v>
          </cell>
          <cell r="V90">
            <v>0</v>
          </cell>
          <cell r="W90">
            <v>0</v>
          </cell>
          <cell r="X90">
            <v>0</v>
          </cell>
          <cell r="Y90">
            <v>0</v>
          </cell>
        </row>
        <row r="91">
          <cell r="A91" t="str">
            <v>FWM</v>
          </cell>
          <cell r="B91">
            <v>6139799.3300000001</v>
          </cell>
          <cell r="C91">
            <v>6262927.5499999998</v>
          </cell>
          <cell r="D91">
            <v>7004185.9100000001</v>
          </cell>
          <cell r="E91">
            <v>4964952.75</v>
          </cell>
          <cell r="F91">
            <v>6209169.7699999996</v>
          </cell>
          <cell r="G91">
            <v>7246340.5999999996</v>
          </cell>
          <cell r="H91">
            <v>6173468.7000000002</v>
          </cell>
          <cell r="I91">
            <v>6834621.7800000003</v>
          </cell>
          <cell r="J91">
            <v>0</v>
          </cell>
          <cell r="K91">
            <v>0</v>
          </cell>
          <cell r="L91">
            <v>0</v>
          </cell>
          <cell r="M91">
            <v>0</v>
          </cell>
          <cell r="N91">
            <v>147116.93</v>
          </cell>
          <cell r="O91">
            <v>123923.28</v>
          </cell>
          <cell r="P91">
            <v>162032.84</v>
          </cell>
          <cell r="Q91">
            <v>-138171.92000000001</v>
          </cell>
          <cell r="R91">
            <v>120735.96</v>
          </cell>
          <cell r="S91">
            <v>131985.29</v>
          </cell>
          <cell r="T91">
            <v>144197.07</v>
          </cell>
          <cell r="U91">
            <v>148494.56</v>
          </cell>
          <cell r="V91">
            <v>0</v>
          </cell>
          <cell r="W91">
            <v>0</v>
          </cell>
          <cell r="X91">
            <v>0</v>
          </cell>
          <cell r="Y91">
            <v>0</v>
          </cell>
        </row>
        <row r="92">
          <cell r="A92" t="str">
            <v>FWO</v>
          </cell>
          <cell r="B92">
            <v>1372975.48</v>
          </cell>
          <cell r="C92">
            <v>1394994.34</v>
          </cell>
          <cell r="D92">
            <v>1708401.17</v>
          </cell>
          <cell r="E92">
            <v>1232953.24</v>
          </cell>
          <cell r="F92">
            <v>1486575.45</v>
          </cell>
          <cell r="G92">
            <v>1782999.22</v>
          </cell>
          <cell r="H92">
            <v>1470410.12</v>
          </cell>
          <cell r="I92">
            <v>1496528.4</v>
          </cell>
          <cell r="J92">
            <v>0</v>
          </cell>
          <cell r="K92">
            <v>0</v>
          </cell>
          <cell r="L92">
            <v>0</v>
          </cell>
          <cell r="M92">
            <v>0</v>
          </cell>
          <cell r="N92">
            <v>58026.86</v>
          </cell>
          <cell r="O92">
            <v>27206.25</v>
          </cell>
          <cell r="P92">
            <v>38160.33</v>
          </cell>
          <cell r="Q92">
            <v>-11532.25</v>
          </cell>
          <cell r="R92">
            <v>34909.53</v>
          </cell>
          <cell r="S92">
            <v>57503.85</v>
          </cell>
          <cell r="T92">
            <v>89931.97</v>
          </cell>
          <cell r="U92">
            <v>88683.199999999997</v>
          </cell>
          <cell r="V92">
            <v>0</v>
          </cell>
          <cell r="W92">
            <v>0</v>
          </cell>
          <cell r="X92">
            <v>0</v>
          </cell>
          <cell r="Y92">
            <v>0</v>
          </cell>
        </row>
        <row r="93">
          <cell r="A93" t="str">
            <v>FWR</v>
          </cell>
          <cell r="B93">
            <v>3633016.13</v>
          </cell>
          <cell r="C93">
            <v>3634782.01</v>
          </cell>
          <cell r="D93">
            <v>3904895.94</v>
          </cell>
          <cell r="E93">
            <v>2671141.0699999998</v>
          </cell>
          <cell r="F93">
            <v>3766525.62</v>
          </cell>
          <cell r="G93">
            <v>4557804.82</v>
          </cell>
          <cell r="H93">
            <v>3776801.33</v>
          </cell>
          <cell r="I93">
            <v>3661867.5</v>
          </cell>
          <cell r="J93">
            <v>0</v>
          </cell>
          <cell r="K93">
            <v>0</v>
          </cell>
          <cell r="L93">
            <v>0</v>
          </cell>
          <cell r="M93">
            <v>0</v>
          </cell>
          <cell r="N93">
            <v>142735</v>
          </cell>
          <cell r="O93">
            <v>203105.93</v>
          </cell>
          <cell r="P93">
            <v>114890.03</v>
          </cell>
          <cell r="Q93">
            <v>105055.97</v>
          </cell>
          <cell r="R93">
            <v>198313.29</v>
          </cell>
          <cell r="S93">
            <v>162216.82999999999</v>
          </cell>
          <cell r="T93">
            <v>126676.13</v>
          </cell>
          <cell r="U93">
            <v>243427.94</v>
          </cell>
          <cell r="V93">
            <v>0</v>
          </cell>
          <cell r="W93">
            <v>0</v>
          </cell>
          <cell r="X93">
            <v>0</v>
          </cell>
          <cell r="Y93">
            <v>0</v>
          </cell>
        </row>
        <row r="94">
          <cell r="A94" t="str">
            <v>GF9</v>
          </cell>
          <cell r="B94">
            <v>1564584.43</v>
          </cell>
          <cell r="C94">
            <v>1384201.17</v>
          </cell>
          <cell r="D94">
            <v>1904512.28</v>
          </cell>
          <cell r="E94">
            <v>1429901.84</v>
          </cell>
          <cell r="F94">
            <v>1429963.1</v>
          </cell>
          <cell r="G94">
            <v>1808021.06</v>
          </cell>
          <cell r="H94">
            <v>1517416.71</v>
          </cell>
          <cell r="I94">
            <v>1742187.77</v>
          </cell>
          <cell r="J94">
            <v>0</v>
          </cell>
          <cell r="K94">
            <v>0</v>
          </cell>
          <cell r="L94">
            <v>0</v>
          </cell>
          <cell r="M94">
            <v>0</v>
          </cell>
          <cell r="N94">
            <v>1554129.43</v>
          </cell>
          <cell r="O94">
            <v>1330144.9099999999</v>
          </cell>
          <cell r="P94">
            <v>1883706.09</v>
          </cell>
          <cell r="Q94">
            <v>1417134.71</v>
          </cell>
          <cell r="R94">
            <v>1417434.11</v>
          </cell>
          <cell r="S94">
            <v>1793571.47</v>
          </cell>
          <cell r="T94">
            <v>1504911.12</v>
          </cell>
          <cell r="U94">
            <v>1729672.77</v>
          </cell>
          <cell r="V94">
            <v>0</v>
          </cell>
          <cell r="W94">
            <v>0</v>
          </cell>
          <cell r="X94">
            <v>0</v>
          </cell>
          <cell r="Y94">
            <v>0</v>
          </cell>
        </row>
        <row r="95">
          <cell r="A95" t="str">
            <v>GF9OH</v>
          </cell>
          <cell r="B95">
            <v>1385.73</v>
          </cell>
          <cell r="C95">
            <v>1385.73</v>
          </cell>
          <cell r="D95">
            <v>1761.79</v>
          </cell>
          <cell r="E95">
            <v>1342.89</v>
          </cell>
          <cell r="F95">
            <v>1342.89</v>
          </cell>
          <cell r="G95">
            <v>1428.78</v>
          </cell>
          <cell r="H95">
            <v>0</v>
          </cell>
          <cell r="I95">
            <v>-29.51</v>
          </cell>
          <cell r="J95">
            <v>0</v>
          </cell>
          <cell r="K95">
            <v>0</v>
          </cell>
          <cell r="L95">
            <v>0</v>
          </cell>
          <cell r="M95">
            <v>0</v>
          </cell>
          <cell r="N95">
            <v>-269976.61</v>
          </cell>
          <cell r="O95">
            <v>-210557.15</v>
          </cell>
          <cell r="P95">
            <v>-339383</v>
          </cell>
          <cell r="Q95">
            <v>-255743.95</v>
          </cell>
          <cell r="R95">
            <v>-304569.65999999997</v>
          </cell>
          <cell r="S95">
            <v>-320998.90000000002</v>
          </cell>
          <cell r="T95">
            <v>-281121.73</v>
          </cell>
          <cell r="U95">
            <v>-311079.26</v>
          </cell>
          <cell r="V95">
            <v>0</v>
          </cell>
          <cell r="W95">
            <v>0</v>
          </cell>
          <cell r="X95">
            <v>0</v>
          </cell>
          <cell r="Y95">
            <v>0</v>
          </cell>
        </row>
        <row r="96">
          <cell r="A96" t="str">
            <v>GI9</v>
          </cell>
          <cell r="B96">
            <v>24832.21</v>
          </cell>
          <cell r="C96">
            <v>55832.21</v>
          </cell>
          <cell r="D96">
            <v>31040.26</v>
          </cell>
          <cell r="E96">
            <v>12416.1</v>
          </cell>
          <cell r="F96">
            <v>0</v>
          </cell>
          <cell r="G96">
            <v>0</v>
          </cell>
          <cell r="H96">
            <v>0</v>
          </cell>
          <cell r="I96">
            <v>0</v>
          </cell>
          <cell r="J96">
            <v>0</v>
          </cell>
          <cell r="K96">
            <v>0</v>
          </cell>
          <cell r="L96">
            <v>0</v>
          </cell>
          <cell r="M96">
            <v>0</v>
          </cell>
          <cell r="N96">
            <v>0</v>
          </cell>
          <cell r="O96">
            <v>31000</v>
          </cell>
          <cell r="P96">
            <v>31040.26</v>
          </cell>
          <cell r="Q96">
            <v>12405.55</v>
          </cell>
          <cell r="R96">
            <v>0</v>
          </cell>
          <cell r="S96">
            <v>-14.27</v>
          </cell>
          <cell r="T96">
            <v>0</v>
          </cell>
          <cell r="U96">
            <v>-24.97</v>
          </cell>
          <cell r="V96">
            <v>0</v>
          </cell>
          <cell r="W96">
            <v>0</v>
          </cell>
          <cell r="X96">
            <v>0</v>
          </cell>
          <cell r="Y96">
            <v>0</v>
          </cell>
        </row>
        <row r="97">
          <cell r="A97" t="str">
            <v>GV9OH</v>
          </cell>
          <cell r="B97">
            <v>0</v>
          </cell>
          <cell r="C97">
            <v>0</v>
          </cell>
          <cell r="D97">
            <v>0</v>
          </cell>
          <cell r="E97">
            <v>0</v>
          </cell>
          <cell r="F97">
            <v>-90</v>
          </cell>
          <cell r="G97">
            <v>0</v>
          </cell>
          <cell r="H97">
            <v>0</v>
          </cell>
          <cell r="I97">
            <v>0</v>
          </cell>
          <cell r="J97">
            <v>0</v>
          </cell>
          <cell r="K97">
            <v>0</v>
          </cell>
          <cell r="L97">
            <v>0</v>
          </cell>
          <cell r="M97">
            <v>0</v>
          </cell>
          <cell r="N97">
            <v>0</v>
          </cell>
          <cell r="O97">
            <v>0</v>
          </cell>
          <cell r="P97">
            <v>-45</v>
          </cell>
          <cell r="Q97">
            <v>-459.5</v>
          </cell>
          <cell r="R97">
            <v>9.26</v>
          </cell>
          <cell r="S97">
            <v>-16.14</v>
          </cell>
          <cell r="T97">
            <v>0</v>
          </cell>
          <cell r="U97">
            <v>1977.75</v>
          </cell>
          <cell r="V97">
            <v>0</v>
          </cell>
          <cell r="W97">
            <v>0</v>
          </cell>
          <cell r="X97">
            <v>0</v>
          </cell>
          <cell r="Y97">
            <v>0</v>
          </cell>
        </row>
        <row r="98">
          <cell r="A98" t="str">
            <v>H99</v>
          </cell>
          <cell r="B98">
            <v>2176370.9900000002</v>
          </cell>
          <cell r="C98">
            <v>2538020.54</v>
          </cell>
          <cell r="D98">
            <v>2549114.2200000002</v>
          </cell>
          <cell r="E98">
            <v>2740434.66</v>
          </cell>
          <cell r="F98">
            <v>3753832.38</v>
          </cell>
          <cell r="G98">
            <v>28771783.600000001</v>
          </cell>
          <cell r="H98">
            <v>3029135.91</v>
          </cell>
          <cell r="I98">
            <v>3640289.42</v>
          </cell>
          <cell r="J98">
            <v>0</v>
          </cell>
          <cell r="K98">
            <v>0</v>
          </cell>
          <cell r="L98">
            <v>0</v>
          </cell>
          <cell r="M98">
            <v>0</v>
          </cell>
          <cell r="N98">
            <v>1538967.01</v>
          </cell>
          <cell r="O98">
            <v>-928435.86</v>
          </cell>
          <cell r="P98">
            <v>2417819.91</v>
          </cell>
          <cell r="Q98">
            <v>-4086015.74</v>
          </cell>
          <cell r="R98">
            <v>-645065.43999999994</v>
          </cell>
          <cell r="S98">
            <v>933684.39</v>
          </cell>
          <cell r="T98">
            <v>3105717.66</v>
          </cell>
          <cell r="U98">
            <v>-5074361.5999999996</v>
          </cell>
          <cell r="V98">
            <v>0</v>
          </cell>
          <cell r="W98">
            <v>0</v>
          </cell>
          <cell r="X98">
            <v>0</v>
          </cell>
          <cell r="Y98">
            <v>0</v>
          </cell>
        </row>
        <row r="99">
          <cell r="A99" t="str">
            <v>H99OH</v>
          </cell>
          <cell r="B99">
            <v>0</v>
          </cell>
          <cell r="C99">
            <v>0</v>
          </cell>
          <cell r="D99">
            <v>0</v>
          </cell>
          <cell r="E99">
            <v>0</v>
          </cell>
          <cell r="F99">
            <v>0</v>
          </cell>
          <cell r="G99">
            <v>0</v>
          </cell>
          <cell r="H99">
            <v>0</v>
          </cell>
          <cell r="I99">
            <v>0</v>
          </cell>
          <cell r="J99">
            <v>0</v>
          </cell>
          <cell r="K99">
            <v>0</v>
          </cell>
          <cell r="L99">
            <v>0</v>
          </cell>
          <cell r="M99">
            <v>0</v>
          </cell>
          <cell r="N99">
            <v>-28195.86</v>
          </cell>
          <cell r="O99">
            <v>-155758.57999999999</v>
          </cell>
          <cell r="P99">
            <v>-147869.26999999999</v>
          </cell>
          <cell r="Q99">
            <v>-17517.82</v>
          </cell>
          <cell r="R99">
            <v>0</v>
          </cell>
          <cell r="S99">
            <v>348947.49</v>
          </cell>
          <cell r="T99">
            <v>449.32</v>
          </cell>
          <cell r="U99">
            <v>-157.25</v>
          </cell>
          <cell r="V99">
            <v>0</v>
          </cell>
          <cell r="W99">
            <v>0</v>
          </cell>
          <cell r="X99">
            <v>0</v>
          </cell>
          <cell r="Y99">
            <v>0</v>
          </cell>
        </row>
        <row r="100">
          <cell r="A100" t="str">
            <v>J99OH</v>
          </cell>
          <cell r="B100">
            <v>0</v>
          </cell>
          <cell r="C100">
            <v>0</v>
          </cell>
          <cell r="D100">
            <v>0</v>
          </cell>
          <cell r="E100">
            <v>0</v>
          </cell>
          <cell r="F100">
            <v>0</v>
          </cell>
          <cell r="G100">
            <v>0</v>
          </cell>
          <cell r="H100">
            <v>-0.56000000000000005</v>
          </cell>
          <cell r="I100">
            <v>0</v>
          </cell>
          <cell r="J100">
            <v>0</v>
          </cell>
          <cell r="K100">
            <v>0</v>
          </cell>
          <cell r="L100">
            <v>0</v>
          </cell>
          <cell r="M100">
            <v>0</v>
          </cell>
          <cell r="N100">
            <v>-8017662.7999999998</v>
          </cell>
          <cell r="O100">
            <v>-8411977.0700000003</v>
          </cell>
          <cell r="P100">
            <v>-11214617.68</v>
          </cell>
          <cell r="Q100">
            <v>-7905297.3099999996</v>
          </cell>
          <cell r="R100">
            <v>-8795723.7899999991</v>
          </cell>
          <cell r="S100">
            <v>-10871757.050000001</v>
          </cell>
          <cell r="T100">
            <v>-9026538.5899999999</v>
          </cell>
          <cell r="U100">
            <v>-8470234.9299999997</v>
          </cell>
          <cell r="V100">
            <v>0</v>
          </cell>
          <cell r="W100">
            <v>0</v>
          </cell>
          <cell r="X100">
            <v>0</v>
          </cell>
          <cell r="Y100">
            <v>0</v>
          </cell>
        </row>
        <row r="101">
          <cell r="A101" t="str">
            <v>K99</v>
          </cell>
          <cell r="B101">
            <v>32559316.289999999</v>
          </cell>
          <cell r="C101">
            <v>42182979.439999998</v>
          </cell>
          <cell r="D101">
            <v>39260727.210000001</v>
          </cell>
          <cell r="E101">
            <v>38112340.049999997</v>
          </cell>
          <cell r="F101">
            <v>33196885.52</v>
          </cell>
          <cell r="G101">
            <v>33264130.41</v>
          </cell>
          <cell r="H101">
            <v>40303159.600000001</v>
          </cell>
          <cell r="I101">
            <v>53167984.130000003</v>
          </cell>
          <cell r="J101">
            <v>0</v>
          </cell>
          <cell r="K101">
            <v>0</v>
          </cell>
          <cell r="L101">
            <v>0</v>
          </cell>
          <cell r="M101">
            <v>0</v>
          </cell>
          <cell r="N101">
            <v>772155.31</v>
          </cell>
          <cell r="O101">
            <v>2741791.1</v>
          </cell>
          <cell r="P101">
            <v>2423899.44</v>
          </cell>
          <cell r="Q101">
            <v>2501514.85</v>
          </cell>
          <cell r="R101">
            <v>1020872.17</v>
          </cell>
          <cell r="S101">
            <v>1779208.05</v>
          </cell>
          <cell r="T101">
            <v>3432398.18</v>
          </cell>
          <cell r="U101">
            <v>3596605.1</v>
          </cell>
          <cell r="V101">
            <v>0</v>
          </cell>
          <cell r="W101">
            <v>0</v>
          </cell>
          <cell r="X101">
            <v>0</v>
          </cell>
          <cell r="Y101">
            <v>0</v>
          </cell>
        </row>
        <row r="102">
          <cell r="A102" t="str">
            <v>KP9</v>
          </cell>
          <cell r="B102">
            <v>2170000</v>
          </cell>
          <cell r="C102">
            <v>990000</v>
          </cell>
          <cell r="D102">
            <v>1009000</v>
          </cell>
          <cell r="E102">
            <v>1996000</v>
          </cell>
          <cell r="F102">
            <v>1895000</v>
          </cell>
          <cell r="G102">
            <v>1572000</v>
          </cell>
          <cell r="H102">
            <v>1791000</v>
          </cell>
          <cell r="I102">
            <v>4914000</v>
          </cell>
          <cell r="J102">
            <v>0</v>
          </cell>
          <cell r="K102">
            <v>0</v>
          </cell>
          <cell r="L102">
            <v>0</v>
          </cell>
          <cell r="M102">
            <v>0</v>
          </cell>
          <cell r="N102">
            <v>214018.06</v>
          </cell>
          <cell r="O102">
            <v>-89267.3</v>
          </cell>
          <cell r="P102">
            <v>145807.6</v>
          </cell>
          <cell r="Q102">
            <v>559627.49</v>
          </cell>
          <cell r="R102">
            <v>259294.6</v>
          </cell>
          <cell r="S102">
            <v>174568.06</v>
          </cell>
          <cell r="T102">
            <v>15131.39</v>
          </cell>
          <cell r="U102">
            <v>1019256.58</v>
          </cell>
          <cell r="V102">
            <v>0</v>
          </cell>
          <cell r="W102">
            <v>0</v>
          </cell>
          <cell r="X102">
            <v>0</v>
          </cell>
          <cell r="Y102">
            <v>0</v>
          </cell>
        </row>
        <row r="103">
          <cell r="A103" t="str">
            <v>L99</v>
          </cell>
          <cell r="B103">
            <v>0</v>
          </cell>
          <cell r="C103">
            <v>0</v>
          </cell>
          <cell r="D103">
            <v>0</v>
          </cell>
          <cell r="E103">
            <v>-332.49</v>
          </cell>
          <cell r="F103">
            <v>0</v>
          </cell>
          <cell r="G103">
            <v>0</v>
          </cell>
          <cell r="H103">
            <v>0</v>
          </cell>
          <cell r="I103">
            <v>0</v>
          </cell>
          <cell r="J103">
            <v>0</v>
          </cell>
          <cell r="K103">
            <v>0</v>
          </cell>
          <cell r="L103">
            <v>0</v>
          </cell>
          <cell r="M103">
            <v>0</v>
          </cell>
          <cell r="N103">
            <v>1839598.36</v>
          </cell>
          <cell r="O103">
            <v>1641841.42</v>
          </cell>
          <cell r="P103">
            <v>1645453.04</v>
          </cell>
          <cell r="Q103">
            <v>1749864.07</v>
          </cell>
          <cell r="R103">
            <v>1663642.85</v>
          </cell>
          <cell r="S103">
            <v>1627618.96</v>
          </cell>
          <cell r="T103">
            <v>1897695.65</v>
          </cell>
          <cell r="U103">
            <v>1655887.63</v>
          </cell>
          <cell r="V103">
            <v>0</v>
          </cell>
          <cell r="W103">
            <v>0</v>
          </cell>
          <cell r="X103">
            <v>0</v>
          </cell>
          <cell r="Y103">
            <v>0</v>
          </cell>
        </row>
        <row r="104">
          <cell r="A104" t="str">
            <v>L99OH</v>
          </cell>
          <cell r="B104">
            <v>4176.2700000000004</v>
          </cell>
          <cell r="C104">
            <v>5175.5</v>
          </cell>
          <cell r="D104">
            <v>2676.14</v>
          </cell>
          <cell r="E104">
            <v>7192.38</v>
          </cell>
          <cell r="F104">
            <v>9174.94</v>
          </cell>
          <cell r="G104">
            <v>3646.22</v>
          </cell>
          <cell r="H104">
            <v>3912.21</v>
          </cell>
          <cell r="I104">
            <v>2650.3</v>
          </cell>
          <cell r="J104">
            <v>0</v>
          </cell>
          <cell r="K104">
            <v>0</v>
          </cell>
          <cell r="L104">
            <v>0</v>
          </cell>
          <cell r="M104">
            <v>0</v>
          </cell>
          <cell r="N104">
            <v>-263181.64</v>
          </cell>
          <cell r="O104">
            <v>-244283.78</v>
          </cell>
          <cell r="P104">
            <v>-276753.44</v>
          </cell>
          <cell r="Q104">
            <v>-235462.23</v>
          </cell>
          <cell r="R104">
            <v>-239843.58</v>
          </cell>
          <cell r="S104">
            <v>-257775.67</v>
          </cell>
          <cell r="T104">
            <v>-258205.18</v>
          </cell>
          <cell r="U104">
            <v>-173198.25</v>
          </cell>
          <cell r="V104">
            <v>0</v>
          </cell>
          <cell r="W104">
            <v>0</v>
          </cell>
          <cell r="X104">
            <v>0</v>
          </cell>
          <cell r="Y104">
            <v>0</v>
          </cell>
        </row>
        <row r="105">
          <cell r="A105" t="str">
            <v>LK9</v>
          </cell>
          <cell r="B105">
            <v>771.06</v>
          </cell>
          <cell r="C105">
            <v>266.12</v>
          </cell>
          <cell r="D105">
            <v>0</v>
          </cell>
          <cell r="E105">
            <v>0</v>
          </cell>
          <cell r="F105">
            <v>0</v>
          </cell>
          <cell r="G105">
            <v>0</v>
          </cell>
          <cell r="H105">
            <v>0</v>
          </cell>
          <cell r="I105">
            <v>0</v>
          </cell>
          <cell r="J105">
            <v>0</v>
          </cell>
          <cell r="K105">
            <v>0</v>
          </cell>
          <cell r="L105">
            <v>0</v>
          </cell>
          <cell r="M105">
            <v>0</v>
          </cell>
          <cell r="N105">
            <v>21.53</v>
          </cell>
          <cell r="O105">
            <v>346.58</v>
          </cell>
          <cell r="P105">
            <v>-2422.9499999999998</v>
          </cell>
          <cell r="Q105">
            <v>102.2</v>
          </cell>
          <cell r="R105">
            <v>-1000</v>
          </cell>
          <cell r="S105">
            <v>-1233.45</v>
          </cell>
          <cell r="T105">
            <v>0</v>
          </cell>
          <cell r="U105">
            <v>0</v>
          </cell>
          <cell r="V105">
            <v>0</v>
          </cell>
          <cell r="W105">
            <v>0</v>
          </cell>
          <cell r="X105">
            <v>0</v>
          </cell>
          <cell r="Y105">
            <v>0</v>
          </cell>
        </row>
        <row r="106">
          <cell r="A106" t="str">
            <v>LKG</v>
          </cell>
          <cell r="B106">
            <v>1008322.74</v>
          </cell>
          <cell r="C106">
            <v>1163643.28</v>
          </cell>
          <cell r="D106">
            <v>1006025.42</v>
          </cell>
          <cell r="E106">
            <v>811053.04</v>
          </cell>
          <cell r="F106">
            <v>1819710.59</v>
          </cell>
          <cell r="G106">
            <v>1892984.49</v>
          </cell>
          <cell r="H106">
            <v>2599870.7200000002</v>
          </cell>
          <cell r="I106">
            <v>2708644.96</v>
          </cell>
          <cell r="J106">
            <v>0</v>
          </cell>
          <cell r="K106">
            <v>0</v>
          </cell>
          <cell r="L106">
            <v>0</v>
          </cell>
          <cell r="M106">
            <v>0</v>
          </cell>
          <cell r="N106">
            <v>-15359.31</v>
          </cell>
          <cell r="O106">
            <v>-15543.72</v>
          </cell>
          <cell r="P106">
            <v>-2051.11</v>
          </cell>
          <cell r="Q106">
            <v>-19382.27</v>
          </cell>
          <cell r="R106">
            <v>28782.17</v>
          </cell>
          <cell r="S106">
            <v>-10121.5</v>
          </cell>
          <cell r="T106">
            <v>21362.48</v>
          </cell>
          <cell r="U106">
            <v>37531.839999999997</v>
          </cell>
          <cell r="V106">
            <v>0</v>
          </cell>
          <cell r="W106">
            <v>0</v>
          </cell>
          <cell r="X106">
            <v>0</v>
          </cell>
          <cell r="Y106">
            <v>0</v>
          </cell>
        </row>
        <row r="107">
          <cell r="A107" t="str">
            <v>LKK</v>
          </cell>
          <cell r="B107">
            <v>4241176.5</v>
          </cell>
          <cell r="C107">
            <v>3955849.14</v>
          </cell>
          <cell r="D107">
            <v>4488542.62</v>
          </cell>
          <cell r="E107">
            <v>3563167.05</v>
          </cell>
          <cell r="F107">
            <v>3825285.55</v>
          </cell>
          <cell r="G107">
            <v>4724821.6900000004</v>
          </cell>
          <cell r="H107">
            <v>4001009.99</v>
          </cell>
          <cell r="I107">
            <v>4044117.41</v>
          </cell>
          <cell r="J107">
            <v>0</v>
          </cell>
          <cell r="K107">
            <v>0</v>
          </cell>
          <cell r="L107">
            <v>0</v>
          </cell>
          <cell r="M107">
            <v>0</v>
          </cell>
          <cell r="N107">
            <v>98236.82</v>
          </cell>
          <cell r="O107">
            <v>97756.41</v>
          </cell>
          <cell r="P107">
            <v>107952.88</v>
          </cell>
          <cell r="Q107">
            <v>101552.48</v>
          </cell>
          <cell r="R107">
            <v>91467.4</v>
          </cell>
          <cell r="S107">
            <v>179.96</v>
          </cell>
          <cell r="T107">
            <v>149848.91</v>
          </cell>
          <cell r="U107">
            <v>85866.2</v>
          </cell>
          <cell r="V107">
            <v>0</v>
          </cell>
          <cell r="W107">
            <v>0</v>
          </cell>
          <cell r="X107">
            <v>0</v>
          </cell>
          <cell r="Y107">
            <v>0</v>
          </cell>
        </row>
        <row r="108">
          <cell r="A108" t="str">
            <v>LKN</v>
          </cell>
          <cell r="B108">
            <v>7733100.9199999999</v>
          </cell>
          <cell r="C108">
            <v>7957385.7199999997</v>
          </cell>
          <cell r="D108">
            <v>9914573.3399999999</v>
          </cell>
          <cell r="E108">
            <v>7751886.4100000001</v>
          </cell>
          <cell r="F108">
            <v>7899438.1699999999</v>
          </cell>
          <cell r="G108">
            <v>9350835.6799999997</v>
          </cell>
          <cell r="H108">
            <v>8126973.2800000003</v>
          </cell>
          <cell r="I108">
            <v>8119718.6399999997</v>
          </cell>
          <cell r="J108">
            <v>0</v>
          </cell>
          <cell r="K108">
            <v>0</v>
          </cell>
          <cell r="L108">
            <v>0</v>
          </cell>
          <cell r="M108">
            <v>0</v>
          </cell>
          <cell r="N108">
            <v>103847.28</v>
          </cell>
          <cell r="O108">
            <v>110936.93</v>
          </cell>
          <cell r="P108">
            <v>135293.99</v>
          </cell>
          <cell r="Q108">
            <v>145615.74</v>
          </cell>
          <cell r="R108">
            <v>63250.84</v>
          </cell>
          <cell r="S108">
            <v>98510.71</v>
          </cell>
          <cell r="T108">
            <v>88781.23</v>
          </cell>
          <cell r="U108">
            <v>78204.38</v>
          </cell>
          <cell r="V108">
            <v>0</v>
          </cell>
          <cell r="W108">
            <v>0</v>
          </cell>
          <cell r="X108">
            <v>0</v>
          </cell>
          <cell r="Y108">
            <v>0</v>
          </cell>
        </row>
        <row r="109">
          <cell r="A109" t="str">
            <v>LKR</v>
          </cell>
          <cell r="B109">
            <v>891649.24</v>
          </cell>
          <cell r="C109">
            <v>911866.55</v>
          </cell>
          <cell r="D109">
            <v>497124.5</v>
          </cell>
          <cell r="E109">
            <v>356912.11</v>
          </cell>
          <cell r="F109">
            <v>393492.57</v>
          </cell>
          <cell r="G109">
            <v>498084.47</v>
          </cell>
          <cell r="H109">
            <v>493608.16</v>
          </cell>
          <cell r="I109">
            <v>419602.19</v>
          </cell>
          <cell r="J109">
            <v>0</v>
          </cell>
          <cell r="K109">
            <v>0</v>
          </cell>
          <cell r="L109">
            <v>0</v>
          </cell>
          <cell r="M109">
            <v>0</v>
          </cell>
          <cell r="N109">
            <v>35722.76</v>
          </cell>
          <cell r="O109">
            <v>42994.89</v>
          </cell>
          <cell r="P109">
            <v>13872.48</v>
          </cell>
          <cell r="Q109">
            <v>12205.41</v>
          </cell>
          <cell r="R109">
            <v>-265.12</v>
          </cell>
          <cell r="S109">
            <v>20661.38</v>
          </cell>
          <cell r="T109">
            <v>16878.580000000002</v>
          </cell>
          <cell r="U109">
            <v>-1339.38</v>
          </cell>
          <cell r="V109">
            <v>0</v>
          </cell>
          <cell r="W109">
            <v>0</v>
          </cell>
          <cell r="X109">
            <v>0</v>
          </cell>
          <cell r="Y109">
            <v>0</v>
          </cell>
        </row>
        <row r="110">
          <cell r="A110" t="str">
            <v>LKS</v>
          </cell>
          <cell r="B110">
            <v>4641788.84</v>
          </cell>
          <cell r="C110">
            <v>4648231.66</v>
          </cell>
          <cell r="D110">
            <v>5579024.2699999996</v>
          </cell>
          <cell r="E110">
            <v>4043632.39</v>
          </cell>
          <cell r="F110">
            <v>4494442.1900000004</v>
          </cell>
          <cell r="G110">
            <v>5600679.3799999999</v>
          </cell>
          <cell r="H110">
            <v>4571457.21</v>
          </cell>
          <cell r="I110">
            <v>4600268.95</v>
          </cell>
          <cell r="J110">
            <v>0</v>
          </cell>
          <cell r="K110">
            <v>0</v>
          </cell>
          <cell r="L110">
            <v>0</v>
          </cell>
          <cell r="M110">
            <v>0</v>
          </cell>
          <cell r="N110">
            <v>59250.92</v>
          </cell>
          <cell r="O110">
            <v>74557.009999999995</v>
          </cell>
          <cell r="P110">
            <v>111708.34</v>
          </cell>
          <cell r="Q110">
            <v>-77846.8</v>
          </cell>
          <cell r="R110">
            <v>18962.78</v>
          </cell>
          <cell r="S110">
            <v>182304.19</v>
          </cell>
          <cell r="T110">
            <v>57882.97</v>
          </cell>
          <cell r="U110">
            <v>128913.43</v>
          </cell>
          <cell r="V110">
            <v>0</v>
          </cell>
          <cell r="W110">
            <v>0</v>
          </cell>
          <cell r="X110">
            <v>0</v>
          </cell>
          <cell r="Y110">
            <v>0</v>
          </cell>
        </row>
        <row r="111">
          <cell r="A111" t="str">
            <v>P99</v>
          </cell>
          <cell r="B111">
            <v>0</v>
          </cell>
          <cell r="C111">
            <v>0</v>
          </cell>
          <cell r="D111">
            <v>0</v>
          </cell>
          <cell r="E111">
            <v>0</v>
          </cell>
          <cell r="F111">
            <v>0</v>
          </cell>
          <cell r="G111">
            <v>0</v>
          </cell>
          <cell r="H111">
            <v>0</v>
          </cell>
          <cell r="I111">
            <v>0</v>
          </cell>
          <cell r="J111">
            <v>0</v>
          </cell>
          <cell r="K111">
            <v>0</v>
          </cell>
          <cell r="L111">
            <v>0</v>
          </cell>
          <cell r="M111">
            <v>0</v>
          </cell>
          <cell r="N111">
            <v>218895.56</v>
          </cell>
          <cell r="O111">
            <v>500104</v>
          </cell>
          <cell r="P111">
            <v>309482.74</v>
          </cell>
          <cell r="Q111">
            <v>595371.35</v>
          </cell>
          <cell r="R111">
            <v>528160.79</v>
          </cell>
          <cell r="S111">
            <v>607264.01</v>
          </cell>
          <cell r="T111">
            <v>706332.04</v>
          </cell>
          <cell r="U111">
            <v>520718.07</v>
          </cell>
          <cell r="V111">
            <v>0</v>
          </cell>
          <cell r="W111">
            <v>0</v>
          </cell>
          <cell r="X111">
            <v>0</v>
          </cell>
          <cell r="Y111">
            <v>0</v>
          </cell>
        </row>
        <row r="112">
          <cell r="A112" t="str">
            <v>P99OH</v>
          </cell>
          <cell r="B112">
            <v>0</v>
          </cell>
          <cell r="C112">
            <v>0</v>
          </cell>
          <cell r="D112">
            <v>0</v>
          </cell>
          <cell r="E112">
            <v>-14.6</v>
          </cell>
          <cell r="F112">
            <v>0</v>
          </cell>
          <cell r="G112">
            <v>0</v>
          </cell>
          <cell r="H112">
            <v>0</v>
          </cell>
          <cell r="I112">
            <v>0</v>
          </cell>
          <cell r="J112">
            <v>0</v>
          </cell>
          <cell r="K112">
            <v>0</v>
          </cell>
          <cell r="L112">
            <v>0</v>
          </cell>
          <cell r="M112">
            <v>0</v>
          </cell>
          <cell r="N112">
            <v>-200855.73</v>
          </cell>
          <cell r="O112">
            <v>-204297.57</v>
          </cell>
          <cell r="P112">
            <v>-295646.08000000002</v>
          </cell>
          <cell r="Q112">
            <v>-194247.06</v>
          </cell>
          <cell r="R112">
            <v>-239754.14</v>
          </cell>
          <cell r="S112">
            <v>-307563.98</v>
          </cell>
          <cell r="T112">
            <v>-208839.2</v>
          </cell>
          <cell r="U112">
            <v>-195443.98</v>
          </cell>
          <cell r="V112">
            <v>0</v>
          </cell>
          <cell r="W112">
            <v>0</v>
          </cell>
          <cell r="X112">
            <v>0</v>
          </cell>
          <cell r="Y112">
            <v>0</v>
          </cell>
        </row>
        <row r="113">
          <cell r="A113" t="str">
            <v>PCA</v>
          </cell>
          <cell r="B113">
            <v>4578602.0199999996</v>
          </cell>
          <cell r="C113">
            <v>4696328.7699999996</v>
          </cell>
          <cell r="D113">
            <v>5867964.5</v>
          </cell>
          <cell r="E113">
            <v>4688840.13</v>
          </cell>
          <cell r="F113">
            <v>4717603.66</v>
          </cell>
          <cell r="G113">
            <v>5951960.8099999996</v>
          </cell>
          <cell r="H113">
            <v>4766362.22</v>
          </cell>
          <cell r="I113">
            <v>4789565.0599999996</v>
          </cell>
          <cell r="J113">
            <v>0</v>
          </cell>
          <cell r="K113">
            <v>0</v>
          </cell>
          <cell r="L113">
            <v>0</v>
          </cell>
          <cell r="M113">
            <v>0</v>
          </cell>
          <cell r="N113">
            <v>178570.1</v>
          </cell>
          <cell r="O113">
            <v>181268.64</v>
          </cell>
          <cell r="P113">
            <v>200646.81</v>
          </cell>
          <cell r="Q113">
            <v>185753.95</v>
          </cell>
          <cell r="R113">
            <v>320827.63</v>
          </cell>
          <cell r="S113">
            <v>352733.88</v>
          </cell>
          <cell r="T113">
            <v>235175.38</v>
          </cell>
          <cell r="U113">
            <v>152377.01999999999</v>
          </cell>
          <cell r="V113">
            <v>0</v>
          </cell>
          <cell r="W113">
            <v>0</v>
          </cell>
          <cell r="X113">
            <v>0</v>
          </cell>
          <cell r="Y113">
            <v>0</v>
          </cell>
        </row>
        <row r="114">
          <cell r="A114" t="str">
            <v>PCC</v>
          </cell>
          <cell r="B114">
            <v>1390703.86</v>
          </cell>
          <cell r="C114">
            <v>1416488.69</v>
          </cell>
          <cell r="D114">
            <v>1756224.87</v>
          </cell>
          <cell r="E114">
            <v>1397551.49</v>
          </cell>
          <cell r="F114">
            <v>1324707.04</v>
          </cell>
          <cell r="G114">
            <v>1651327.23</v>
          </cell>
          <cell r="H114">
            <v>1327669.49</v>
          </cell>
          <cell r="I114">
            <v>1346589.73</v>
          </cell>
          <cell r="J114">
            <v>0</v>
          </cell>
          <cell r="K114">
            <v>0</v>
          </cell>
          <cell r="L114">
            <v>0</v>
          </cell>
          <cell r="M114">
            <v>0</v>
          </cell>
          <cell r="N114">
            <v>81815.13</v>
          </cell>
          <cell r="O114">
            <v>64945.919999999998</v>
          </cell>
          <cell r="P114">
            <v>94925.88</v>
          </cell>
          <cell r="Q114">
            <v>75095.62</v>
          </cell>
          <cell r="R114">
            <v>73215.94</v>
          </cell>
          <cell r="S114">
            <v>100527.82</v>
          </cell>
          <cell r="T114">
            <v>69280.490000000005</v>
          </cell>
          <cell r="U114">
            <v>69709.73</v>
          </cell>
          <cell r="V114">
            <v>0</v>
          </cell>
          <cell r="W114">
            <v>0</v>
          </cell>
          <cell r="X114">
            <v>0</v>
          </cell>
          <cell r="Y114">
            <v>0</v>
          </cell>
        </row>
        <row r="115">
          <cell r="A115" t="str">
            <v>PCE</v>
          </cell>
          <cell r="B115">
            <v>3455897.25</v>
          </cell>
          <cell r="C115">
            <v>3433832.82</v>
          </cell>
          <cell r="D115">
            <v>4149929.73</v>
          </cell>
          <cell r="E115">
            <v>3178766.08</v>
          </cell>
          <cell r="F115">
            <v>3205900.49</v>
          </cell>
          <cell r="G115">
            <v>4002934.98</v>
          </cell>
          <cell r="H115">
            <v>3237308.57</v>
          </cell>
          <cell r="I115">
            <v>3238050.97</v>
          </cell>
          <cell r="J115">
            <v>0</v>
          </cell>
          <cell r="K115">
            <v>0</v>
          </cell>
          <cell r="L115">
            <v>0</v>
          </cell>
          <cell r="M115">
            <v>0</v>
          </cell>
          <cell r="N115">
            <v>245100.03</v>
          </cell>
          <cell r="O115">
            <v>166208.94</v>
          </cell>
          <cell r="P115">
            <v>309333.71000000002</v>
          </cell>
          <cell r="Q115">
            <v>39570.11</v>
          </cell>
          <cell r="R115">
            <v>97415.05</v>
          </cell>
          <cell r="S115">
            <v>259451.84</v>
          </cell>
          <cell r="T115">
            <v>179158.47</v>
          </cell>
          <cell r="U115">
            <v>228828.14</v>
          </cell>
          <cell r="V115">
            <v>0</v>
          </cell>
          <cell r="W115">
            <v>0</v>
          </cell>
          <cell r="X115">
            <v>0</v>
          </cell>
          <cell r="Y115">
            <v>0</v>
          </cell>
        </row>
        <row r="116">
          <cell r="A116" t="str">
            <v>PCN</v>
          </cell>
          <cell r="B116">
            <v>1873316.3</v>
          </cell>
          <cell r="C116">
            <v>1851569.61</v>
          </cell>
          <cell r="D116">
            <v>2142807.25</v>
          </cell>
          <cell r="E116">
            <v>1529090.09</v>
          </cell>
          <cell r="F116">
            <v>1746713.74</v>
          </cell>
          <cell r="G116">
            <v>2219005.56</v>
          </cell>
          <cell r="H116">
            <v>1772474.79</v>
          </cell>
          <cell r="I116">
            <v>1913466.44</v>
          </cell>
          <cell r="J116">
            <v>0</v>
          </cell>
          <cell r="K116">
            <v>0</v>
          </cell>
          <cell r="L116">
            <v>0</v>
          </cell>
          <cell r="M116">
            <v>0</v>
          </cell>
          <cell r="N116">
            <v>117868.17</v>
          </cell>
          <cell r="O116">
            <v>64265.88</v>
          </cell>
          <cell r="P116">
            <v>102601.09</v>
          </cell>
          <cell r="Q116">
            <v>-22845.59</v>
          </cell>
          <cell r="R116">
            <v>36379.230000000003</v>
          </cell>
          <cell r="S116">
            <v>112525.96</v>
          </cell>
          <cell r="T116">
            <v>26039.19</v>
          </cell>
          <cell r="U116">
            <v>77073.850000000006</v>
          </cell>
          <cell r="V116">
            <v>0</v>
          </cell>
          <cell r="W116">
            <v>0</v>
          </cell>
          <cell r="X116">
            <v>0</v>
          </cell>
          <cell r="Y116">
            <v>0</v>
          </cell>
        </row>
        <row r="117">
          <cell r="A117" t="str">
            <v>PCS</v>
          </cell>
          <cell r="B117">
            <v>3248104.49</v>
          </cell>
          <cell r="C117">
            <v>3228213.53</v>
          </cell>
          <cell r="D117">
            <v>3980276.17</v>
          </cell>
          <cell r="E117">
            <v>3472372.8</v>
          </cell>
          <cell r="F117">
            <v>3273256.88</v>
          </cell>
          <cell r="G117">
            <v>4158825.83</v>
          </cell>
          <cell r="H117">
            <v>3350555.88</v>
          </cell>
          <cell r="I117">
            <v>3487049.71</v>
          </cell>
          <cell r="J117">
            <v>0</v>
          </cell>
          <cell r="K117">
            <v>0</v>
          </cell>
          <cell r="L117">
            <v>0</v>
          </cell>
          <cell r="M117">
            <v>0</v>
          </cell>
          <cell r="N117">
            <v>378523.61</v>
          </cell>
          <cell r="O117">
            <v>259387.71</v>
          </cell>
          <cell r="P117">
            <v>456533.86</v>
          </cell>
          <cell r="Q117">
            <v>312206.15000000002</v>
          </cell>
          <cell r="R117">
            <v>340080.62</v>
          </cell>
          <cell r="S117">
            <v>440786.75</v>
          </cell>
          <cell r="T117">
            <v>320754.56</v>
          </cell>
          <cell r="U117">
            <v>318074.12</v>
          </cell>
          <cell r="V117">
            <v>0</v>
          </cell>
          <cell r="W117">
            <v>0</v>
          </cell>
          <cell r="X117">
            <v>0</v>
          </cell>
          <cell r="Y117">
            <v>0</v>
          </cell>
        </row>
        <row r="118">
          <cell r="A118" t="str">
            <v>PCT</v>
          </cell>
          <cell r="B118">
            <v>7009951.1900000004</v>
          </cell>
          <cell r="C118">
            <v>6952767.0800000001</v>
          </cell>
          <cell r="D118">
            <v>8457726.2100000009</v>
          </cell>
          <cell r="E118">
            <v>6654927.7300000004</v>
          </cell>
          <cell r="F118">
            <v>6796769.4800000004</v>
          </cell>
          <cell r="G118">
            <v>8918049.3900000006</v>
          </cell>
          <cell r="H118">
            <v>7186157.9000000004</v>
          </cell>
          <cell r="I118">
            <v>7328259.8700000001</v>
          </cell>
          <cell r="J118">
            <v>0</v>
          </cell>
          <cell r="K118">
            <v>0</v>
          </cell>
          <cell r="L118">
            <v>0</v>
          </cell>
          <cell r="M118">
            <v>0</v>
          </cell>
          <cell r="N118">
            <v>462428.58</v>
          </cell>
          <cell r="O118">
            <v>319722.53999999998</v>
          </cell>
          <cell r="P118">
            <v>530544.23</v>
          </cell>
          <cell r="Q118">
            <v>343090.68</v>
          </cell>
          <cell r="R118">
            <v>457243.77</v>
          </cell>
          <cell r="S118">
            <v>449835.8</v>
          </cell>
          <cell r="T118">
            <v>230085.17</v>
          </cell>
          <cell r="U118">
            <v>510952.46</v>
          </cell>
          <cell r="V118">
            <v>0</v>
          </cell>
          <cell r="W118">
            <v>0</v>
          </cell>
          <cell r="X118">
            <v>0</v>
          </cell>
          <cell r="Y118">
            <v>0</v>
          </cell>
        </row>
        <row r="119">
          <cell r="A119" t="str">
            <v>PCW</v>
          </cell>
          <cell r="B119">
            <v>3695209.37</v>
          </cell>
          <cell r="C119">
            <v>3719411.61</v>
          </cell>
          <cell r="D119">
            <v>4640805.49</v>
          </cell>
          <cell r="E119">
            <v>3638581.3</v>
          </cell>
          <cell r="F119">
            <v>3689898.24</v>
          </cell>
          <cell r="G119">
            <v>4650231.95</v>
          </cell>
          <cell r="H119">
            <v>3695324.57</v>
          </cell>
          <cell r="I119">
            <v>3704678.3999999999</v>
          </cell>
          <cell r="J119">
            <v>0</v>
          </cell>
          <cell r="K119">
            <v>0</v>
          </cell>
          <cell r="L119">
            <v>0</v>
          </cell>
          <cell r="M119">
            <v>0</v>
          </cell>
          <cell r="N119">
            <v>259236.84</v>
          </cell>
          <cell r="O119">
            <v>133038.37</v>
          </cell>
          <cell r="P119">
            <v>221146.23</v>
          </cell>
          <cell r="Q119">
            <v>39005.79</v>
          </cell>
          <cell r="R119">
            <v>105572.96</v>
          </cell>
          <cell r="S119">
            <v>236329.69</v>
          </cell>
          <cell r="T119">
            <v>118021.58</v>
          </cell>
          <cell r="U119">
            <v>46567.73</v>
          </cell>
          <cell r="V119">
            <v>0</v>
          </cell>
          <cell r="W119">
            <v>0</v>
          </cell>
          <cell r="X119">
            <v>0</v>
          </cell>
          <cell r="Y119">
            <v>0</v>
          </cell>
        </row>
        <row r="120">
          <cell r="A120" t="str">
            <v>Q99</v>
          </cell>
          <cell r="B120">
            <v>1633.3</v>
          </cell>
          <cell r="C120">
            <v>0</v>
          </cell>
          <cell r="D120">
            <v>-1611.95</v>
          </cell>
          <cell r="E120">
            <v>0</v>
          </cell>
          <cell r="F120">
            <v>658.57</v>
          </cell>
          <cell r="G120">
            <v>846.01</v>
          </cell>
          <cell r="H120">
            <v>141624.38</v>
          </cell>
          <cell r="I120">
            <v>-2343.27</v>
          </cell>
          <cell r="J120">
            <v>0</v>
          </cell>
          <cell r="K120">
            <v>0</v>
          </cell>
          <cell r="L120">
            <v>0</v>
          </cell>
          <cell r="M120">
            <v>0</v>
          </cell>
          <cell r="N120">
            <v>1047810.63</v>
          </cell>
          <cell r="O120">
            <v>1097079.3999999999</v>
          </cell>
          <cell r="P120">
            <v>1261869.45</v>
          </cell>
          <cell r="Q120">
            <v>1377129.54</v>
          </cell>
          <cell r="R120">
            <v>1360287.65</v>
          </cell>
          <cell r="S120">
            <v>1225961.25</v>
          </cell>
          <cell r="T120">
            <v>1337071.1599999999</v>
          </cell>
          <cell r="U120">
            <v>1408569.14</v>
          </cell>
          <cell r="V120">
            <v>0</v>
          </cell>
          <cell r="W120">
            <v>0</v>
          </cell>
          <cell r="X120">
            <v>0</v>
          </cell>
          <cell r="Y120">
            <v>0</v>
          </cell>
        </row>
        <row r="121">
          <cell r="A121" t="str">
            <v>Q99OH</v>
          </cell>
          <cell r="B121">
            <v>0</v>
          </cell>
          <cell r="C121">
            <v>0</v>
          </cell>
          <cell r="D121">
            <v>0</v>
          </cell>
          <cell r="E121">
            <v>0</v>
          </cell>
          <cell r="F121">
            <v>0</v>
          </cell>
          <cell r="G121">
            <v>0</v>
          </cell>
          <cell r="H121">
            <v>0</v>
          </cell>
          <cell r="I121">
            <v>0</v>
          </cell>
          <cell r="J121">
            <v>0</v>
          </cell>
          <cell r="K121">
            <v>0</v>
          </cell>
          <cell r="L121">
            <v>0</v>
          </cell>
          <cell r="M121">
            <v>0</v>
          </cell>
          <cell r="N121">
            <v>-282813.17</v>
          </cell>
          <cell r="O121">
            <v>-273997.78000000003</v>
          </cell>
          <cell r="P121">
            <v>-275048.03000000003</v>
          </cell>
          <cell r="Q121">
            <v>-324422.68</v>
          </cell>
          <cell r="R121">
            <v>-36671.47</v>
          </cell>
          <cell r="S121">
            <v>-332414.15000000002</v>
          </cell>
          <cell r="T121">
            <v>-164503.89000000001</v>
          </cell>
          <cell r="U121">
            <v>-233045.48</v>
          </cell>
          <cell r="V121">
            <v>0</v>
          </cell>
          <cell r="W121">
            <v>0</v>
          </cell>
          <cell r="X121">
            <v>0</v>
          </cell>
          <cell r="Y121">
            <v>0</v>
          </cell>
        </row>
        <row r="122">
          <cell r="A122" t="str">
            <v>QA9</v>
          </cell>
          <cell r="B122">
            <v>50719.79</v>
          </cell>
          <cell r="C122">
            <v>38451.06</v>
          </cell>
          <cell r="D122">
            <v>161643.57</v>
          </cell>
          <cell r="E122">
            <v>38444.18</v>
          </cell>
          <cell r="F122">
            <v>2572.5100000000002</v>
          </cell>
          <cell r="G122">
            <v>126524.58</v>
          </cell>
          <cell r="H122">
            <v>67213</v>
          </cell>
          <cell r="I122">
            <v>123193.26</v>
          </cell>
          <cell r="J122">
            <v>0</v>
          </cell>
          <cell r="K122">
            <v>0</v>
          </cell>
          <cell r="L122">
            <v>0</v>
          </cell>
          <cell r="M122">
            <v>0</v>
          </cell>
          <cell r="N122">
            <v>-12949.85</v>
          </cell>
          <cell r="O122">
            <v>30930.68</v>
          </cell>
          <cell r="P122">
            <v>157026.35</v>
          </cell>
          <cell r="Q122">
            <v>-53830.21</v>
          </cell>
          <cell r="R122">
            <v>-90259.51</v>
          </cell>
          <cell r="S122">
            <v>-14541.12</v>
          </cell>
          <cell r="T122">
            <v>-54261.26</v>
          </cell>
          <cell r="U122">
            <v>77281.38</v>
          </cell>
          <cell r="V122">
            <v>0</v>
          </cell>
          <cell r="W122">
            <v>0</v>
          </cell>
          <cell r="X122">
            <v>0</v>
          </cell>
          <cell r="Y122">
            <v>0</v>
          </cell>
        </row>
        <row r="123">
          <cell r="A123" t="str">
            <v>QAA</v>
          </cell>
          <cell r="B123">
            <v>859021.02</v>
          </cell>
          <cell r="C123">
            <v>1635411.06</v>
          </cell>
          <cell r="D123">
            <v>1558180.73</v>
          </cell>
          <cell r="E123">
            <v>1085479.93</v>
          </cell>
          <cell r="F123">
            <v>571333.81999999995</v>
          </cell>
          <cell r="G123">
            <v>1059771.79</v>
          </cell>
          <cell r="H123">
            <v>959348.95</v>
          </cell>
          <cell r="I123">
            <v>1748177.48</v>
          </cell>
          <cell r="J123">
            <v>0</v>
          </cell>
          <cell r="K123">
            <v>0</v>
          </cell>
          <cell r="L123">
            <v>0</v>
          </cell>
          <cell r="M123">
            <v>0</v>
          </cell>
          <cell r="N123">
            <v>29599.279999999999</v>
          </cell>
          <cell r="O123">
            <v>371086.75</v>
          </cell>
          <cell r="P123">
            <v>199772.77</v>
          </cell>
          <cell r="Q123">
            <v>114197.21</v>
          </cell>
          <cell r="R123">
            <v>-119878.29</v>
          </cell>
          <cell r="S123">
            <v>53231.79</v>
          </cell>
          <cell r="T123">
            <v>-41223.79</v>
          </cell>
          <cell r="U123">
            <v>29180.86</v>
          </cell>
          <cell r="V123">
            <v>0</v>
          </cell>
          <cell r="W123">
            <v>0</v>
          </cell>
          <cell r="X123">
            <v>0</v>
          </cell>
          <cell r="Y123">
            <v>0</v>
          </cell>
        </row>
        <row r="124">
          <cell r="A124" t="str">
            <v>QAB</v>
          </cell>
          <cell r="B124">
            <v>1240308.18</v>
          </cell>
          <cell r="C124">
            <v>1277129.6000000001</v>
          </cell>
          <cell r="D124">
            <v>1856628.47</v>
          </cell>
          <cell r="E124">
            <v>1239058.21</v>
          </cell>
          <cell r="F124">
            <v>736324.55</v>
          </cell>
          <cell r="G124">
            <v>1305725.06</v>
          </cell>
          <cell r="H124">
            <v>1253786.44</v>
          </cell>
          <cell r="I124">
            <v>1732493.51</v>
          </cell>
          <cell r="J124">
            <v>0</v>
          </cell>
          <cell r="K124">
            <v>0</v>
          </cell>
          <cell r="L124">
            <v>0</v>
          </cell>
          <cell r="M124">
            <v>0</v>
          </cell>
          <cell r="N124">
            <v>40413.29</v>
          </cell>
          <cell r="O124">
            <v>108610.55</v>
          </cell>
          <cell r="P124">
            <v>253741.92</v>
          </cell>
          <cell r="Q124">
            <v>63289.59</v>
          </cell>
          <cell r="R124">
            <v>-192021.16</v>
          </cell>
          <cell r="S124">
            <v>-65228.26</v>
          </cell>
          <cell r="T124">
            <v>-5707.34</v>
          </cell>
          <cell r="U124">
            <v>134214.38</v>
          </cell>
          <cell r="V124">
            <v>0</v>
          </cell>
          <cell r="W124">
            <v>0</v>
          </cell>
          <cell r="X124">
            <v>0</v>
          </cell>
          <cell r="Y124">
            <v>0</v>
          </cell>
        </row>
        <row r="125">
          <cell r="A125" t="str">
            <v>QAC</v>
          </cell>
          <cell r="B125">
            <v>988696.54</v>
          </cell>
          <cell r="C125">
            <v>1302376.31</v>
          </cell>
          <cell r="D125">
            <v>1429202.08</v>
          </cell>
          <cell r="E125">
            <v>812933.33</v>
          </cell>
          <cell r="F125">
            <v>644838.36</v>
          </cell>
          <cell r="G125">
            <v>1720285.15</v>
          </cell>
          <cell r="H125">
            <v>1217794.17</v>
          </cell>
          <cell r="I125">
            <v>1769997.32</v>
          </cell>
          <cell r="J125">
            <v>0</v>
          </cell>
          <cell r="K125">
            <v>0</v>
          </cell>
          <cell r="L125">
            <v>0</v>
          </cell>
          <cell r="M125">
            <v>0</v>
          </cell>
          <cell r="N125">
            <v>-61277.21</v>
          </cell>
          <cell r="O125">
            <v>124923.14</v>
          </cell>
          <cell r="P125">
            <v>109657.24</v>
          </cell>
          <cell r="Q125">
            <v>-186856.18</v>
          </cell>
          <cell r="R125">
            <v>-280509.09000000003</v>
          </cell>
          <cell r="S125">
            <v>201006.58</v>
          </cell>
          <cell r="T125">
            <v>21198.43</v>
          </cell>
          <cell r="U125">
            <v>357835.53</v>
          </cell>
          <cell r="V125">
            <v>0</v>
          </cell>
          <cell r="W125">
            <v>0</v>
          </cell>
          <cell r="X125">
            <v>0</v>
          </cell>
          <cell r="Y125">
            <v>0</v>
          </cell>
        </row>
        <row r="126">
          <cell r="A126" t="str">
            <v>QAD</v>
          </cell>
          <cell r="B126">
            <v>2717215.66</v>
          </cell>
          <cell r="C126">
            <v>2713166.65</v>
          </cell>
          <cell r="D126">
            <v>3329065.71</v>
          </cell>
          <cell r="E126">
            <v>2501921.65</v>
          </cell>
          <cell r="F126">
            <v>1980804.29</v>
          </cell>
          <cell r="G126">
            <v>3012813.58</v>
          </cell>
          <cell r="H126">
            <v>3811622.19</v>
          </cell>
          <cell r="I126">
            <v>3239934.49</v>
          </cell>
          <cell r="J126">
            <v>0</v>
          </cell>
          <cell r="K126">
            <v>0</v>
          </cell>
          <cell r="L126">
            <v>0</v>
          </cell>
          <cell r="M126">
            <v>0</v>
          </cell>
          <cell r="N126">
            <v>112663.64</v>
          </cell>
          <cell r="O126">
            <v>-38470.089999999997</v>
          </cell>
          <cell r="P126">
            <v>82245.509999999995</v>
          </cell>
          <cell r="Q126">
            <v>-24192.1</v>
          </cell>
          <cell r="R126">
            <v>-268586.13</v>
          </cell>
          <cell r="S126">
            <v>-33341.050000000003</v>
          </cell>
          <cell r="T126">
            <v>223868.67</v>
          </cell>
          <cell r="U126">
            <v>274939.21000000002</v>
          </cell>
          <cell r="V126">
            <v>0</v>
          </cell>
          <cell r="W126">
            <v>0</v>
          </cell>
          <cell r="X126">
            <v>0</v>
          </cell>
          <cell r="Y126">
            <v>0</v>
          </cell>
        </row>
        <row r="127">
          <cell r="A127" t="str">
            <v>QBA</v>
          </cell>
          <cell r="B127">
            <v>6642000.5999999996</v>
          </cell>
          <cell r="C127">
            <v>7106146.1699999999</v>
          </cell>
          <cell r="D127">
            <v>7775252.75</v>
          </cell>
          <cell r="E127">
            <v>6192164.6399999997</v>
          </cell>
          <cell r="F127">
            <v>6489149.71</v>
          </cell>
          <cell r="G127">
            <v>7926073.7999999998</v>
          </cell>
          <cell r="H127">
            <v>7532871.9500000002</v>
          </cell>
          <cell r="I127">
            <v>7592447.2999999998</v>
          </cell>
          <cell r="J127">
            <v>0</v>
          </cell>
          <cell r="K127">
            <v>0</v>
          </cell>
          <cell r="L127">
            <v>0</v>
          </cell>
          <cell r="M127">
            <v>0</v>
          </cell>
          <cell r="N127">
            <v>249516.91</v>
          </cell>
          <cell r="O127">
            <v>232410.17</v>
          </cell>
          <cell r="P127">
            <v>254727.8</v>
          </cell>
          <cell r="Q127">
            <v>88995.839999999997</v>
          </cell>
          <cell r="R127">
            <v>249799.41</v>
          </cell>
          <cell r="S127">
            <v>327842.17</v>
          </cell>
          <cell r="T127">
            <v>113429.39</v>
          </cell>
          <cell r="U127">
            <v>209682.06</v>
          </cell>
          <cell r="V127">
            <v>0</v>
          </cell>
          <cell r="W127">
            <v>0</v>
          </cell>
          <cell r="X127">
            <v>0</v>
          </cell>
          <cell r="Y127">
            <v>0</v>
          </cell>
        </row>
        <row r="128">
          <cell r="A128" t="str">
            <v>QBB</v>
          </cell>
          <cell r="B128">
            <v>2518597.91</v>
          </cell>
          <cell r="C128">
            <v>2505187.0099999998</v>
          </cell>
          <cell r="D128">
            <v>3068987.42</v>
          </cell>
          <cell r="E128">
            <v>2147001.75</v>
          </cell>
          <cell r="F128">
            <v>2458929.27</v>
          </cell>
          <cell r="G128">
            <v>3165186.77</v>
          </cell>
          <cell r="H128">
            <v>2443875.31</v>
          </cell>
          <cell r="I128">
            <v>2624826.36</v>
          </cell>
          <cell r="J128">
            <v>0</v>
          </cell>
          <cell r="K128">
            <v>0</v>
          </cell>
          <cell r="L128">
            <v>0</v>
          </cell>
          <cell r="M128">
            <v>0</v>
          </cell>
          <cell r="N128">
            <v>45560.39</v>
          </cell>
          <cell r="O128">
            <v>121082.13</v>
          </cell>
          <cell r="P128">
            <v>96170.38</v>
          </cell>
          <cell r="Q128">
            <v>-1474.94</v>
          </cell>
          <cell r="R128">
            <v>62341.54</v>
          </cell>
          <cell r="S128">
            <v>27374.73</v>
          </cell>
          <cell r="T128">
            <v>42759.99</v>
          </cell>
          <cell r="U128">
            <v>76557.16</v>
          </cell>
          <cell r="V128">
            <v>0</v>
          </cell>
          <cell r="W128">
            <v>0</v>
          </cell>
          <cell r="X128">
            <v>0</v>
          </cell>
          <cell r="Y128">
            <v>0</v>
          </cell>
        </row>
        <row r="129">
          <cell r="A129" t="str">
            <v>QBC</v>
          </cell>
          <cell r="B129">
            <v>1737303.37</v>
          </cell>
          <cell r="C129">
            <v>1749942.72</v>
          </cell>
          <cell r="D129">
            <v>2076804.41</v>
          </cell>
          <cell r="E129">
            <v>1129841.58</v>
          </cell>
          <cell r="F129">
            <v>1279986.4099999999</v>
          </cell>
          <cell r="G129">
            <v>1562326.55</v>
          </cell>
          <cell r="H129">
            <v>1288891.45</v>
          </cell>
          <cell r="I129">
            <v>1282536.3799999999</v>
          </cell>
          <cell r="J129">
            <v>0</v>
          </cell>
          <cell r="K129">
            <v>0</v>
          </cell>
          <cell r="L129">
            <v>0</v>
          </cell>
          <cell r="M129">
            <v>0</v>
          </cell>
          <cell r="N129">
            <v>-22154.34</v>
          </cell>
          <cell r="O129">
            <v>9601.31</v>
          </cell>
          <cell r="P129">
            <v>11441.45</v>
          </cell>
          <cell r="Q129">
            <v>-10355.700000000001</v>
          </cell>
          <cell r="R129">
            <v>-2580.34</v>
          </cell>
          <cell r="S129">
            <v>-5749.78</v>
          </cell>
          <cell r="T129">
            <v>12784.32</v>
          </cell>
          <cell r="U129">
            <v>76388.789999999994</v>
          </cell>
          <cell r="V129">
            <v>0</v>
          </cell>
          <cell r="W129">
            <v>0</v>
          </cell>
          <cell r="X129">
            <v>0</v>
          </cell>
          <cell r="Y129">
            <v>0</v>
          </cell>
        </row>
        <row r="130">
          <cell r="A130" t="str">
            <v>QBD</v>
          </cell>
          <cell r="B130">
            <v>2807372.23</v>
          </cell>
          <cell r="C130">
            <v>2916450.16</v>
          </cell>
          <cell r="D130">
            <v>3378253</v>
          </cell>
          <cell r="E130">
            <v>2403279.9900000002</v>
          </cell>
          <cell r="F130">
            <v>2813730.24</v>
          </cell>
          <cell r="G130">
            <v>3400638.54</v>
          </cell>
          <cell r="H130">
            <v>2677956.9300000002</v>
          </cell>
          <cell r="I130">
            <v>2721541.46</v>
          </cell>
          <cell r="J130">
            <v>0</v>
          </cell>
          <cell r="K130">
            <v>0</v>
          </cell>
          <cell r="L130">
            <v>0</v>
          </cell>
          <cell r="M130">
            <v>0</v>
          </cell>
          <cell r="N130">
            <v>110075.59</v>
          </cell>
          <cell r="O130">
            <v>115809.92</v>
          </cell>
          <cell r="P130">
            <v>21761.94</v>
          </cell>
          <cell r="Q130">
            <v>47793.48</v>
          </cell>
          <cell r="R130">
            <v>78519.73</v>
          </cell>
          <cell r="S130">
            <v>82870.33</v>
          </cell>
          <cell r="T130">
            <v>56373.58</v>
          </cell>
          <cell r="U130">
            <v>49099.81</v>
          </cell>
          <cell r="V130">
            <v>0</v>
          </cell>
          <cell r="W130">
            <v>0</v>
          </cell>
          <cell r="X130">
            <v>0</v>
          </cell>
          <cell r="Y130">
            <v>0</v>
          </cell>
        </row>
        <row r="131">
          <cell r="A131" t="str">
            <v>R99</v>
          </cell>
          <cell r="B131">
            <v>0</v>
          </cell>
          <cell r="C131">
            <v>0</v>
          </cell>
          <cell r="D131">
            <v>0</v>
          </cell>
          <cell r="E131">
            <v>0</v>
          </cell>
          <cell r="F131">
            <v>0</v>
          </cell>
          <cell r="G131">
            <v>0</v>
          </cell>
          <cell r="H131">
            <v>0</v>
          </cell>
          <cell r="I131">
            <v>0</v>
          </cell>
          <cell r="J131">
            <v>0</v>
          </cell>
          <cell r="K131">
            <v>0</v>
          </cell>
          <cell r="L131">
            <v>0</v>
          </cell>
          <cell r="M131">
            <v>0</v>
          </cell>
          <cell r="N131">
            <v>96792.38</v>
          </cell>
          <cell r="O131">
            <v>-96804.86</v>
          </cell>
          <cell r="P131">
            <v>0</v>
          </cell>
          <cell r="Q131">
            <v>12.48</v>
          </cell>
          <cell r="R131">
            <v>-24.96</v>
          </cell>
          <cell r="S131">
            <v>24.96</v>
          </cell>
          <cell r="T131">
            <v>0</v>
          </cell>
          <cell r="U131">
            <v>-0.2</v>
          </cell>
          <cell r="V131">
            <v>0</v>
          </cell>
          <cell r="W131">
            <v>0</v>
          </cell>
          <cell r="X131">
            <v>0</v>
          </cell>
          <cell r="Y131">
            <v>0</v>
          </cell>
        </row>
        <row r="132">
          <cell r="A132" t="str">
            <v>RBA</v>
          </cell>
          <cell r="B132">
            <v>463005</v>
          </cell>
          <cell r="C132">
            <v>761796.23</v>
          </cell>
          <cell r="D132">
            <v>1025030.88</v>
          </cell>
          <cell r="E132">
            <v>712580.38</v>
          </cell>
          <cell r="F132">
            <v>333599.14</v>
          </cell>
          <cell r="G132">
            <v>921253.77</v>
          </cell>
          <cell r="H132">
            <v>781753.61</v>
          </cell>
          <cell r="I132">
            <v>814608.81</v>
          </cell>
          <cell r="J132">
            <v>0</v>
          </cell>
          <cell r="K132">
            <v>0</v>
          </cell>
          <cell r="L132">
            <v>0</v>
          </cell>
          <cell r="M132">
            <v>0</v>
          </cell>
          <cell r="N132">
            <v>-80926.820000000007</v>
          </cell>
          <cell r="O132">
            <v>64805.03</v>
          </cell>
          <cell r="P132">
            <v>117327.7</v>
          </cell>
          <cell r="Q132">
            <v>10143.52</v>
          </cell>
          <cell r="R132">
            <v>-138308.96</v>
          </cell>
          <cell r="S132">
            <v>11770.28</v>
          </cell>
          <cell r="T132">
            <v>19067.43</v>
          </cell>
          <cell r="U132">
            <v>87593.49</v>
          </cell>
          <cell r="V132">
            <v>0</v>
          </cell>
          <cell r="W132">
            <v>0</v>
          </cell>
          <cell r="X132">
            <v>0</v>
          </cell>
          <cell r="Y132">
            <v>0</v>
          </cell>
        </row>
        <row r="133">
          <cell r="A133" t="str">
            <v>RBB</v>
          </cell>
          <cell r="B133">
            <v>18935226.390000001</v>
          </cell>
          <cell r="C133">
            <v>12474245.16</v>
          </cell>
          <cell r="D133">
            <v>13596506.359999999</v>
          </cell>
          <cell r="E133">
            <v>21999469.850000001</v>
          </cell>
          <cell r="F133">
            <v>10978587.85</v>
          </cell>
          <cell r="G133">
            <v>12454275.550000001</v>
          </cell>
          <cell r="H133">
            <v>15215046.460000001</v>
          </cell>
          <cell r="I133">
            <v>-47549126.990000002</v>
          </cell>
          <cell r="J133">
            <v>0</v>
          </cell>
          <cell r="K133">
            <v>0</v>
          </cell>
          <cell r="L133">
            <v>0</v>
          </cell>
          <cell r="M133">
            <v>0</v>
          </cell>
          <cell r="N133">
            <v>-18156.64</v>
          </cell>
          <cell r="O133">
            <v>-733521.79</v>
          </cell>
          <cell r="P133">
            <v>731906.64</v>
          </cell>
          <cell r="Q133">
            <v>3940167.54</v>
          </cell>
          <cell r="R133">
            <v>-1207200.18</v>
          </cell>
          <cell r="S133">
            <v>-543214.80000000005</v>
          </cell>
          <cell r="T133">
            <v>161802.03</v>
          </cell>
          <cell r="U133">
            <v>-2093228.39</v>
          </cell>
          <cell r="V133">
            <v>0</v>
          </cell>
          <cell r="W133">
            <v>0</v>
          </cell>
          <cell r="X133">
            <v>0</v>
          </cell>
          <cell r="Y133">
            <v>0</v>
          </cell>
        </row>
        <row r="134">
          <cell r="A134" t="str">
            <v>RBP</v>
          </cell>
          <cell r="B134">
            <v>0</v>
          </cell>
          <cell r="C134">
            <v>0</v>
          </cell>
          <cell r="D134">
            <v>0</v>
          </cell>
          <cell r="E134">
            <v>0</v>
          </cell>
          <cell r="F134">
            <v>0</v>
          </cell>
          <cell r="G134">
            <v>0</v>
          </cell>
          <cell r="H134">
            <v>0</v>
          </cell>
          <cell r="I134">
            <v>60101719.149999999</v>
          </cell>
          <cell r="J134">
            <v>0</v>
          </cell>
          <cell r="K134">
            <v>0</v>
          </cell>
          <cell r="L134">
            <v>0</v>
          </cell>
          <cell r="M134">
            <v>0</v>
          </cell>
          <cell r="N134">
            <v>21754.1</v>
          </cell>
          <cell r="O134">
            <v>-21754.1</v>
          </cell>
          <cell r="P134">
            <v>0</v>
          </cell>
          <cell r="Q134">
            <v>0</v>
          </cell>
          <cell r="R134">
            <v>0</v>
          </cell>
          <cell r="S134">
            <v>0</v>
          </cell>
          <cell r="T134">
            <v>0</v>
          </cell>
          <cell r="U134">
            <v>1890007.26</v>
          </cell>
          <cell r="V134">
            <v>0</v>
          </cell>
          <cell r="W134">
            <v>0</v>
          </cell>
          <cell r="X134">
            <v>0</v>
          </cell>
          <cell r="Y134">
            <v>0</v>
          </cell>
        </row>
        <row r="135">
          <cell r="A135" t="str">
            <v>RFA</v>
          </cell>
          <cell r="B135">
            <v>0</v>
          </cell>
          <cell r="C135">
            <v>0</v>
          </cell>
          <cell r="D135">
            <v>0</v>
          </cell>
          <cell r="E135">
            <v>0</v>
          </cell>
          <cell r="F135">
            <v>0</v>
          </cell>
          <cell r="G135">
            <v>0</v>
          </cell>
          <cell r="H135">
            <v>0</v>
          </cell>
          <cell r="I135">
            <v>0</v>
          </cell>
          <cell r="J135">
            <v>0</v>
          </cell>
          <cell r="K135">
            <v>0</v>
          </cell>
          <cell r="L135">
            <v>0</v>
          </cell>
          <cell r="M135">
            <v>0</v>
          </cell>
          <cell r="N135">
            <v>-158.08000000000001</v>
          </cell>
          <cell r="O135">
            <v>158.08000000000001</v>
          </cell>
          <cell r="P135">
            <v>0</v>
          </cell>
          <cell r="Q135">
            <v>0</v>
          </cell>
          <cell r="R135">
            <v>0</v>
          </cell>
          <cell r="S135">
            <v>0</v>
          </cell>
          <cell r="T135">
            <v>0</v>
          </cell>
          <cell r="U135">
            <v>0</v>
          </cell>
          <cell r="V135">
            <v>0</v>
          </cell>
          <cell r="W135">
            <v>0</v>
          </cell>
          <cell r="X135">
            <v>0</v>
          </cell>
          <cell r="Y135">
            <v>0</v>
          </cell>
        </row>
        <row r="136">
          <cell r="A136" t="str">
            <v>S99OH</v>
          </cell>
          <cell r="B136">
            <v>0</v>
          </cell>
          <cell r="C136">
            <v>0</v>
          </cell>
          <cell r="D136">
            <v>0</v>
          </cell>
          <cell r="E136">
            <v>0</v>
          </cell>
          <cell r="F136">
            <v>0</v>
          </cell>
          <cell r="G136">
            <v>0</v>
          </cell>
          <cell r="H136">
            <v>0</v>
          </cell>
          <cell r="I136">
            <v>0</v>
          </cell>
          <cell r="J136">
            <v>0</v>
          </cell>
          <cell r="K136">
            <v>0</v>
          </cell>
          <cell r="L136">
            <v>0</v>
          </cell>
          <cell r="M136">
            <v>0</v>
          </cell>
          <cell r="N136">
            <v>0</v>
          </cell>
          <cell r="O136">
            <v>-986.26</v>
          </cell>
          <cell r="P136">
            <v>969.89</v>
          </cell>
          <cell r="Q136">
            <v>0</v>
          </cell>
          <cell r="R136">
            <v>0</v>
          </cell>
          <cell r="S136">
            <v>0</v>
          </cell>
          <cell r="T136">
            <v>0</v>
          </cell>
          <cell r="U136">
            <v>0</v>
          </cell>
          <cell r="V136">
            <v>0</v>
          </cell>
          <cell r="W136">
            <v>0</v>
          </cell>
          <cell r="X136">
            <v>0</v>
          </cell>
          <cell r="Y136">
            <v>0</v>
          </cell>
        </row>
        <row r="137">
          <cell r="A137" t="str">
            <v>SAK</v>
          </cell>
          <cell r="B137">
            <v>1261000</v>
          </cell>
          <cell r="C137">
            <v>1268000</v>
          </cell>
          <cell r="D137">
            <v>858000</v>
          </cell>
          <cell r="E137">
            <v>988000</v>
          </cell>
          <cell r="F137">
            <v>1703273.62</v>
          </cell>
          <cell r="G137">
            <v>1456707.48</v>
          </cell>
          <cell r="H137">
            <v>1354697.64</v>
          </cell>
          <cell r="I137">
            <v>1174069.8899999999</v>
          </cell>
          <cell r="J137">
            <v>0</v>
          </cell>
          <cell r="K137">
            <v>0</v>
          </cell>
          <cell r="L137">
            <v>0</v>
          </cell>
          <cell r="M137">
            <v>0</v>
          </cell>
          <cell r="N137">
            <v>-1005.54</v>
          </cell>
          <cell r="O137">
            <v>9804.73</v>
          </cell>
          <cell r="P137">
            <v>18704.47</v>
          </cell>
          <cell r="Q137">
            <v>-11794.1</v>
          </cell>
          <cell r="R137">
            <v>72819.199999999997</v>
          </cell>
          <cell r="S137">
            <v>17940.66</v>
          </cell>
          <cell r="T137">
            <v>37600.769999999997</v>
          </cell>
          <cell r="U137">
            <v>39435.370000000003</v>
          </cell>
          <cell r="V137">
            <v>0</v>
          </cell>
          <cell r="W137">
            <v>0</v>
          </cell>
          <cell r="X137">
            <v>0</v>
          </cell>
          <cell r="Y137">
            <v>0</v>
          </cell>
        </row>
        <row r="138">
          <cell r="A138" t="str">
            <v>SHU</v>
          </cell>
          <cell r="B138">
            <v>2359000</v>
          </cell>
          <cell r="C138">
            <v>2892000</v>
          </cell>
          <cell r="D138">
            <v>2954000</v>
          </cell>
          <cell r="E138">
            <v>3168000</v>
          </cell>
          <cell r="F138">
            <v>3508000</v>
          </cell>
          <cell r="G138">
            <v>3401000</v>
          </cell>
          <cell r="H138">
            <v>4103000</v>
          </cell>
          <cell r="I138">
            <v>4265000</v>
          </cell>
          <cell r="J138">
            <v>0</v>
          </cell>
          <cell r="K138">
            <v>0</v>
          </cell>
          <cell r="L138">
            <v>0</v>
          </cell>
          <cell r="M138">
            <v>0</v>
          </cell>
          <cell r="N138">
            <v>19000</v>
          </cell>
          <cell r="O138">
            <v>108000</v>
          </cell>
          <cell r="P138">
            <v>108950</v>
          </cell>
          <cell r="Q138">
            <v>29054</v>
          </cell>
          <cell r="R138">
            <v>165000</v>
          </cell>
          <cell r="S138">
            <v>21000</v>
          </cell>
          <cell r="T138">
            <v>136000</v>
          </cell>
          <cell r="U138">
            <v>152000</v>
          </cell>
          <cell r="V138">
            <v>0</v>
          </cell>
          <cell r="W138">
            <v>0</v>
          </cell>
          <cell r="X138">
            <v>0</v>
          </cell>
          <cell r="Y138">
            <v>0</v>
          </cell>
        </row>
        <row r="139">
          <cell r="A139" t="str">
            <v>SMC</v>
          </cell>
          <cell r="B139">
            <v>0</v>
          </cell>
          <cell r="C139">
            <v>0</v>
          </cell>
          <cell r="D139">
            <v>0</v>
          </cell>
          <cell r="E139">
            <v>0</v>
          </cell>
          <cell r="F139">
            <v>0</v>
          </cell>
          <cell r="G139">
            <v>0</v>
          </cell>
          <cell r="H139">
            <v>0</v>
          </cell>
          <cell r="I139">
            <v>0</v>
          </cell>
          <cell r="J139">
            <v>0</v>
          </cell>
          <cell r="K139">
            <v>0</v>
          </cell>
          <cell r="L139">
            <v>0</v>
          </cell>
          <cell r="M139">
            <v>0</v>
          </cell>
          <cell r="N139">
            <v>-0.37</v>
          </cell>
          <cell r="O139">
            <v>0</v>
          </cell>
          <cell r="P139">
            <v>0</v>
          </cell>
          <cell r="Q139">
            <v>0</v>
          </cell>
          <cell r="R139">
            <v>0</v>
          </cell>
          <cell r="S139">
            <v>0</v>
          </cell>
          <cell r="T139">
            <v>0</v>
          </cell>
          <cell r="U139">
            <v>0</v>
          </cell>
          <cell r="V139">
            <v>0</v>
          </cell>
          <cell r="W139">
            <v>0</v>
          </cell>
          <cell r="X139">
            <v>0</v>
          </cell>
          <cell r="Y139">
            <v>0</v>
          </cell>
        </row>
        <row r="140">
          <cell r="A140" t="str">
            <v>SMM</v>
          </cell>
          <cell r="B140">
            <v>0.56000000000000005</v>
          </cell>
          <cell r="C140">
            <v>-0.3</v>
          </cell>
          <cell r="D140">
            <v>-0.14000000000000001</v>
          </cell>
          <cell r="E140">
            <v>0.5</v>
          </cell>
          <cell r="F140">
            <v>-0.14000000000000001</v>
          </cell>
          <cell r="G140">
            <v>0.3</v>
          </cell>
          <cell r="H140">
            <v>-0.38</v>
          </cell>
          <cell r="I140">
            <v>0.47</v>
          </cell>
          <cell r="J140">
            <v>0</v>
          </cell>
          <cell r="K140">
            <v>0</v>
          </cell>
          <cell r="L140">
            <v>0</v>
          </cell>
          <cell r="M140">
            <v>0</v>
          </cell>
          <cell r="N140">
            <v>-1.17</v>
          </cell>
          <cell r="O140">
            <v>-0.01</v>
          </cell>
          <cell r="P140">
            <v>-0.05</v>
          </cell>
          <cell r="Q140">
            <v>0.32</v>
          </cell>
          <cell r="R140">
            <v>1.93</v>
          </cell>
          <cell r="S140">
            <v>-0.26</v>
          </cell>
          <cell r="T140">
            <v>0.22</v>
          </cell>
          <cell r="U140">
            <v>0.3</v>
          </cell>
          <cell r="V140">
            <v>0</v>
          </cell>
          <cell r="W140">
            <v>0</v>
          </cell>
          <cell r="X140">
            <v>0</v>
          </cell>
          <cell r="Y140">
            <v>0</v>
          </cell>
        </row>
        <row r="141">
          <cell r="A141" t="str">
            <v>T99OH</v>
          </cell>
          <cell r="B141">
            <v>0</v>
          </cell>
          <cell r="C141">
            <v>0</v>
          </cell>
          <cell r="D141">
            <v>0</v>
          </cell>
          <cell r="E141">
            <v>0</v>
          </cell>
          <cell r="F141">
            <v>0</v>
          </cell>
          <cell r="G141">
            <v>0</v>
          </cell>
          <cell r="H141">
            <v>0</v>
          </cell>
          <cell r="I141">
            <v>0</v>
          </cell>
          <cell r="J141">
            <v>0</v>
          </cell>
          <cell r="K141">
            <v>0</v>
          </cell>
          <cell r="L141">
            <v>0</v>
          </cell>
          <cell r="M141">
            <v>0</v>
          </cell>
          <cell r="N141">
            <v>-135.75</v>
          </cell>
          <cell r="O141">
            <v>0</v>
          </cell>
          <cell r="P141">
            <v>-80</v>
          </cell>
          <cell r="Q141">
            <v>-224.06</v>
          </cell>
          <cell r="R141">
            <v>95.06</v>
          </cell>
          <cell r="S141">
            <v>4228.05</v>
          </cell>
          <cell r="T141">
            <v>-4373.05</v>
          </cell>
          <cell r="U141">
            <v>354</v>
          </cell>
          <cell r="V141">
            <v>0</v>
          </cell>
          <cell r="W141">
            <v>0</v>
          </cell>
          <cell r="X141">
            <v>0</v>
          </cell>
          <cell r="Y141">
            <v>0</v>
          </cell>
        </row>
        <row r="142">
          <cell r="A142" t="str">
            <v>TDA</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A143" t="str">
            <v>TDB</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1000.26</v>
          </cell>
          <cell r="R143">
            <v>-1000.26</v>
          </cell>
          <cell r="S143">
            <v>0</v>
          </cell>
          <cell r="T143">
            <v>0</v>
          </cell>
          <cell r="U143">
            <v>0</v>
          </cell>
          <cell r="V143">
            <v>0</v>
          </cell>
          <cell r="W143">
            <v>0</v>
          </cell>
          <cell r="X143">
            <v>0</v>
          </cell>
          <cell r="Y143">
            <v>0</v>
          </cell>
        </row>
        <row r="144">
          <cell r="A144" t="str">
            <v>TDD</v>
          </cell>
          <cell r="B144">
            <v>0</v>
          </cell>
          <cell r="C144">
            <v>0</v>
          </cell>
          <cell r="D144">
            <v>0</v>
          </cell>
          <cell r="E144">
            <v>0</v>
          </cell>
          <cell r="F144">
            <v>0</v>
          </cell>
          <cell r="G144">
            <v>0</v>
          </cell>
          <cell r="H144">
            <v>0</v>
          </cell>
          <cell r="I144">
            <v>0</v>
          </cell>
          <cell r="J144">
            <v>0</v>
          </cell>
          <cell r="K144">
            <v>0</v>
          </cell>
          <cell r="L144">
            <v>0</v>
          </cell>
          <cell r="M144">
            <v>0</v>
          </cell>
          <cell r="N144">
            <v>0</v>
          </cell>
          <cell r="O144">
            <v>-1716.59</v>
          </cell>
          <cell r="P144">
            <v>1716.59</v>
          </cell>
          <cell r="Q144">
            <v>0</v>
          </cell>
          <cell r="R144">
            <v>0</v>
          </cell>
          <cell r="S144">
            <v>0</v>
          </cell>
          <cell r="T144">
            <v>0</v>
          </cell>
          <cell r="U144">
            <v>0</v>
          </cell>
          <cell r="V144">
            <v>0</v>
          </cell>
          <cell r="W144">
            <v>0</v>
          </cell>
          <cell r="X144">
            <v>0</v>
          </cell>
          <cell r="Y144">
            <v>0</v>
          </cell>
        </row>
        <row r="145">
          <cell r="A145" t="str">
            <v>TDF</v>
          </cell>
          <cell r="B145">
            <v>0</v>
          </cell>
          <cell r="C145">
            <v>0</v>
          </cell>
          <cell r="D145">
            <v>0</v>
          </cell>
          <cell r="E145">
            <v>0</v>
          </cell>
          <cell r="F145">
            <v>0</v>
          </cell>
          <cell r="G145">
            <v>0</v>
          </cell>
          <cell r="H145">
            <v>0</v>
          </cell>
          <cell r="I145">
            <v>0</v>
          </cell>
          <cell r="J145">
            <v>0</v>
          </cell>
          <cell r="K145">
            <v>0</v>
          </cell>
          <cell r="L145">
            <v>0</v>
          </cell>
          <cell r="M145">
            <v>0</v>
          </cell>
          <cell r="N145">
            <v>0</v>
          </cell>
          <cell r="O145">
            <v>-27.93</v>
          </cell>
          <cell r="P145">
            <v>96.7</v>
          </cell>
          <cell r="Q145">
            <v>79.48</v>
          </cell>
          <cell r="R145">
            <v>54.23</v>
          </cell>
          <cell r="S145">
            <v>89.37</v>
          </cell>
          <cell r="T145">
            <v>-832.78</v>
          </cell>
          <cell r="U145">
            <v>508.75</v>
          </cell>
          <cell r="V145">
            <v>0</v>
          </cell>
          <cell r="W145">
            <v>0</v>
          </cell>
          <cell r="X145">
            <v>0</v>
          </cell>
          <cell r="Y145">
            <v>0</v>
          </cell>
        </row>
        <row r="146">
          <cell r="A146" t="str">
            <v>TDK</v>
          </cell>
          <cell r="B146">
            <v>0</v>
          </cell>
          <cell r="C146">
            <v>0</v>
          </cell>
          <cell r="D146">
            <v>0</v>
          </cell>
          <cell r="E146">
            <v>0</v>
          </cell>
          <cell r="F146">
            <v>614.84</v>
          </cell>
          <cell r="G146">
            <v>2511.1999999999998</v>
          </cell>
          <cell r="H146">
            <v>222.5</v>
          </cell>
          <cell r="I146">
            <v>-3348.54</v>
          </cell>
          <cell r="J146">
            <v>0</v>
          </cell>
          <cell r="K146">
            <v>0</v>
          </cell>
          <cell r="L146">
            <v>0</v>
          </cell>
          <cell r="M146">
            <v>0</v>
          </cell>
          <cell r="N146">
            <v>0</v>
          </cell>
          <cell r="O146">
            <v>0</v>
          </cell>
          <cell r="P146">
            <v>0</v>
          </cell>
          <cell r="Q146">
            <v>0</v>
          </cell>
          <cell r="R146">
            <v>614.84</v>
          </cell>
          <cell r="S146">
            <v>2511.1999999999998</v>
          </cell>
          <cell r="T146">
            <v>222.5</v>
          </cell>
          <cell r="U146">
            <v>-3348.54</v>
          </cell>
          <cell r="V146">
            <v>0</v>
          </cell>
          <cell r="W146">
            <v>0</v>
          </cell>
          <cell r="X146">
            <v>0</v>
          </cell>
          <cell r="Y146">
            <v>0</v>
          </cell>
        </row>
        <row r="147">
          <cell r="A147" t="str">
            <v>TDL</v>
          </cell>
          <cell r="B147">
            <v>0</v>
          </cell>
          <cell r="C147">
            <v>0</v>
          </cell>
          <cell r="D147">
            <v>0</v>
          </cell>
          <cell r="E147">
            <v>0</v>
          </cell>
          <cell r="F147">
            <v>0</v>
          </cell>
          <cell r="G147">
            <v>0</v>
          </cell>
          <cell r="H147">
            <v>0</v>
          </cell>
          <cell r="I147">
            <v>0</v>
          </cell>
          <cell r="J147">
            <v>0</v>
          </cell>
          <cell r="K147">
            <v>0</v>
          </cell>
          <cell r="L147">
            <v>0</v>
          </cell>
          <cell r="M147">
            <v>0</v>
          </cell>
          <cell r="N147">
            <v>3948.32</v>
          </cell>
          <cell r="O147">
            <v>0</v>
          </cell>
          <cell r="P147">
            <v>0</v>
          </cell>
          <cell r="Q147">
            <v>-3.66</v>
          </cell>
          <cell r="R147">
            <v>55.98</v>
          </cell>
          <cell r="S147">
            <v>40.19</v>
          </cell>
          <cell r="T147">
            <v>-162.47</v>
          </cell>
          <cell r="U147">
            <v>69.959999999999994</v>
          </cell>
          <cell r="V147">
            <v>0</v>
          </cell>
          <cell r="W147">
            <v>0</v>
          </cell>
          <cell r="X147">
            <v>0</v>
          </cell>
          <cell r="Y147">
            <v>0</v>
          </cell>
        </row>
        <row r="148">
          <cell r="A148" t="str">
            <v>TDM</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row>
        <row r="149">
          <cell r="A149" t="str">
            <v>TSA</v>
          </cell>
          <cell r="B149">
            <v>0</v>
          </cell>
          <cell r="C149">
            <v>0</v>
          </cell>
          <cell r="D149">
            <v>0</v>
          </cell>
          <cell r="E149">
            <v>0</v>
          </cell>
          <cell r="F149">
            <v>0</v>
          </cell>
          <cell r="G149">
            <v>0</v>
          </cell>
          <cell r="H149">
            <v>0</v>
          </cell>
          <cell r="I149">
            <v>0</v>
          </cell>
          <cell r="J149">
            <v>0</v>
          </cell>
          <cell r="K149">
            <v>0</v>
          </cell>
          <cell r="L149">
            <v>0</v>
          </cell>
          <cell r="M149">
            <v>0</v>
          </cell>
          <cell r="N149">
            <v>-160</v>
          </cell>
          <cell r="O149">
            <v>-1414.37</v>
          </cell>
          <cell r="P149">
            <v>1471.27</v>
          </cell>
          <cell r="Q149">
            <v>125.28</v>
          </cell>
          <cell r="R149">
            <v>166.76</v>
          </cell>
          <cell r="S149">
            <v>371.32</v>
          </cell>
          <cell r="T149">
            <v>-1113.44</v>
          </cell>
          <cell r="U149">
            <v>393.18</v>
          </cell>
          <cell r="V149">
            <v>0</v>
          </cell>
          <cell r="W149">
            <v>0</v>
          </cell>
          <cell r="X149">
            <v>0</v>
          </cell>
          <cell r="Y149">
            <v>0</v>
          </cell>
        </row>
        <row r="150">
          <cell r="A150" t="str">
            <v>TSB</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78.88</v>
          </cell>
          <cell r="Q150">
            <v>92.05</v>
          </cell>
          <cell r="R150">
            <v>235.53</v>
          </cell>
          <cell r="S150">
            <v>649.95000000000005</v>
          </cell>
          <cell r="T150">
            <v>-1940.59</v>
          </cell>
          <cell r="U150">
            <v>850.85</v>
          </cell>
          <cell r="V150">
            <v>0</v>
          </cell>
          <cell r="W150">
            <v>0</v>
          </cell>
          <cell r="X150">
            <v>0</v>
          </cell>
          <cell r="Y150">
            <v>0</v>
          </cell>
        </row>
        <row r="151">
          <cell r="A151" t="str">
            <v>TSC</v>
          </cell>
          <cell r="B151">
            <v>0</v>
          </cell>
          <cell r="C151">
            <v>0.27</v>
          </cell>
          <cell r="D151">
            <v>0.09</v>
          </cell>
          <cell r="E151">
            <v>0</v>
          </cell>
          <cell r="F151">
            <v>-614.91</v>
          </cell>
          <cell r="G151">
            <v>-2511</v>
          </cell>
          <cell r="H151">
            <v>-222.48</v>
          </cell>
          <cell r="I151">
            <v>3348.94</v>
          </cell>
          <cell r="J151">
            <v>0</v>
          </cell>
          <cell r="K151">
            <v>0</v>
          </cell>
          <cell r="L151">
            <v>0</v>
          </cell>
          <cell r="M151">
            <v>0</v>
          </cell>
          <cell r="N151">
            <v>-3523.56</v>
          </cell>
          <cell r="O151">
            <v>3897.4</v>
          </cell>
          <cell r="P151">
            <v>-4327.17</v>
          </cell>
          <cell r="Q151">
            <v>-943.98</v>
          </cell>
          <cell r="R151">
            <v>-1716.86</v>
          </cell>
          <cell r="S151">
            <v>-11698.32</v>
          </cell>
          <cell r="T151">
            <v>15974.69</v>
          </cell>
          <cell r="U151">
            <v>-693.59</v>
          </cell>
          <cell r="V151">
            <v>0</v>
          </cell>
          <cell r="W151">
            <v>0</v>
          </cell>
          <cell r="X151">
            <v>0</v>
          </cell>
          <cell r="Y151">
            <v>0</v>
          </cell>
        </row>
        <row r="152">
          <cell r="A152" t="str">
            <v>TSG</v>
          </cell>
          <cell r="B152">
            <v>0</v>
          </cell>
          <cell r="C152">
            <v>0</v>
          </cell>
          <cell r="D152">
            <v>0</v>
          </cell>
          <cell r="E152">
            <v>0</v>
          </cell>
          <cell r="F152">
            <v>0</v>
          </cell>
          <cell r="G152">
            <v>0</v>
          </cell>
          <cell r="H152">
            <v>0</v>
          </cell>
          <cell r="I152">
            <v>0</v>
          </cell>
          <cell r="J152">
            <v>0</v>
          </cell>
          <cell r="K152">
            <v>0</v>
          </cell>
          <cell r="L152">
            <v>0</v>
          </cell>
          <cell r="M152">
            <v>0</v>
          </cell>
          <cell r="N152">
            <v>-166.3</v>
          </cell>
          <cell r="O152">
            <v>0</v>
          </cell>
          <cell r="P152">
            <v>10.68</v>
          </cell>
          <cell r="Q152">
            <v>-1000.24</v>
          </cell>
          <cell r="R152">
            <v>1000.26</v>
          </cell>
          <cell r="S152">
            <v>0</v>
          </cell>
          <cell r="T152">
            <v>-153.19</v>
          </cell>
          <cell r="U152">
            <v>142.49</v>
          </cell>
          <cell r="V152">
            <v>0</v>
          </cell>
          <cell r="W152">
            <v>0</v>
          </cell>
          <cell r="X152">
            <v>0</v>
          </cell>
          <cell r="Y152">
            <v>0</v>
          </cell>
        </row>
        <row r="153">
          <cell r="A153" t="str">
            <v>TSK</v>
          </cell>
          <cell r="B153">
            <v>0</v>
          </cell>
          <cell r="C153">
            <v>0</v>
          </cell>
          <cell r="D153">
            <v>0</v>
          </cell>
          <cell r="E153">
            <v>0</v>
          </cell>
          <cell r="F153">
            <v>0</v>
          </cell>
          <cell r="G153">
            <v>0</v>
          </cell>
          <cell r="H153">
            <v>0</v>
          </cell>
          <cell r="I153">
            <v>0</v>
          </cell>
          <cell r="J153">
            <v>0</v>
          </cell>
          <cell r="K153">
            <v>0</v>
          </cell>
          <cell r="L153">
            <v>0</v>
          </cell>
          <cell r="M153">
            <v>0</v>
          </cell>
          <cell r="N153">
            <v>0</v>
          </cell>
          <cell r="O153">
            <v>-763.8</v>
          </cell>
          <cell r="P153">
            <v>763.8</v>
          </cell>
          <cell r="Q153">
            <v>0</v>
          </cell>
          <cell r="R153">
            <v>0</v>
          </cell>
          <cell r="S153">
            <v>0</v>
          </cell>
          <cell r="T153">
            <v>-49.95</v>
          </cell>
          <cell r="U153">
            <v>0</v>
          </cell>
          <cell r="V153">
            <v>0</v>
          </cell>
          <cell r="W153">
            <v>0</v>
          </cell>
          <cell r="X153">
            <v>0</v>
          </cell>
          <cell r="Y153">
            <v>0</v>
          </cell>
        </row>
        <row r="154">
          <cell r="A154" t="str">
            <v>TSN</v>
          </cell>
          <cell r="B154">
            <v>0</v>
          </cell>
          <cell r="C154">
            <v>0</v>
          </cell>
          <cell r="D154">
            <v>0</v>
          </cell>
          <cell r="E154">
            <v>0</v>
          </cell>
          <cell r="F154">
            <v>0</v>
          </cell>
          <cell r="G154">
            <v>0</v>
          </cell>
          <cell r="H154">
            <v>0</v>
          </cell>
          <cell r="I154">
            <v>0</v>
          </cell>
          <cell r="J154">
            <v>0</v>
          </cell>
          <cell r="K154">
            <v>0</v>
          </cell>
          <cell r="L154">
            <v>0</v>
          </cell>
          <cell r="M154">
            <v>0</v>
          </cell>
          <cell r="N154">
            <v>427.29</v>
          </cell>
          <cell r="O154">
            <v>0</v>
          </cell>
          <cell r="P154">
            <v>34.729999999999997</v>
          </cell>
          <cell r="Q154">
            <v>121.03</v>
          </cell>
          <cell r="R154">
            <v>145.26</v>
          </cell>
          <cell r="S154">
            <v>1905.67</v>
          </cell>
          <cell r="T154">
            <v>-2424.96</v>
          </cell>
          <cell r="U154">
            <v>171.25</v>
          </cell>
          <cell r="V154">
            <v>0</v>
          </cell>
          <cell r="W154">
            <v>0</v>
          </cell>
          <cell r="X154">
            <v>0</v>
          </cell>
          <cell r="Y154">
            <v>0</v>
          </cell>
        </row>
        <row r="155">
          <cell r="A155" t="str">
            <v>TSP</v>
          </cell>
          <cell r="B155">
            <v>0</v>
          </cell>
          <cell r="C155">
            <v>0</v>
          </cell>
          <cell r="D155">
            <v>0</v>
          </cell>
          <cell r="E155">
            <v>0</v>
          </cell>
          <cell r="F155">
            <v>0</v>
          </cell>
          <cell r="G155">
            <v>0</v>
          </cell>
          <cell r="H155">
            <v>0</v>
          </cell>
          <cell r="I155">
            <v>0</v>
          </cell>
          <cell r="J155">
            <v>0</v>
          </cell>
          <cell r="K155">
            <v>0</v>
          </cell>
          <cell r="L155">
            <v>0</v>
          </cell>
          <cell r="M155">
            <v>0</v>
          </cell>
          <cell r="N155">
            <v>-390</v>
          </cell>
          <cell r="O155">
            <v>0</v>
          </cell>
          <cell r="P155">
            <v>289.19</v>
          </cell>
          <cell r="Q155">
            <v>558.39</v>
          </cell>
          <cell r="R155">
            <v>383.46</v>
          </cell>
          <cell r="S155">
            <v>1559.85</v>
          </cell>
          <cell r="T155">
            <v>-3452.39</v>
          </cell>
          <cell r="U155">
            <v>610.63</v>
          </cell>
          <cell r="V155">
            <v>0</v>
          </cell>
          <cell r="W155">
            <v>0</v>
          </cell>
          <cell r="X155">
            <v>0</v>
          </cell>
          <cell r="Y155">
            <v>0</v>
          </cell>
        </row>
        <row r="156">
          <cell r="A156" t="str">
            <v>TSS</v>
          </cell>
          <cell r="B156">
            <v>0</v>
          </cell>
          <cell r="C156">
            <v>0</v>
          </cell>
          <cell r="D156">
            <v>0</v>
          </cell>
          <cell r="E156">
            <v>0</v>
          </cell>
          <cell r="F156">
            <v>0</v>
          </cell>
          <cell r="G156">
            <v>0</v>
          </cell>
          <cell r="H156">
            <v>0</v>
          </cell>
          <cell r="I156">
            <v>0</v>
          </cell>
          <cell r="J156">
            <v>0</v>
          </cell>
          <cell r="K156">
            <v>0</v>
          </cell>
          <cell r="L156">
            <v>0</v>
          </cell>
          <cell r="M156">
            <v>0</v>
          </cell>
          <cell r="N156">
            <v>0</v>
          </cell>
          <cell r="O156">
            <v>204.9</v>
          </cell>
          <cell r="P156">
            <v>-234.83</v>
          </cell>
          <cell r="Q156">
            <v>-24.52</v>
          </cell>
          <cell r="R156">
            <v>-100.42</v>
          </cell>
          <cell r="S156">
            <v>-7.98</v>
          </cell>
          <cell r="T156">
            <v>-282.45999999999998</v>
          </cell>
          <cell r="U156">
            <v>415.01</v>
          </cell>
          <cell r="V156">
            <v>0</v>
          </cell>
          <cell r="W156">
            <v>0</v>
          </cell>
          <cell r="X156">
            <v>0</v>
          </cell>
          <cell r="Y156">
            <v>0</v>
          </cell>
        </row>
        <row r="157">
          <cell r="A157" t="str">
            <v>TST</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180.15</v>
          </cell>
          <cell r="Q157">
            <v>219.79</v>
          </cell>
          <cell r="R157">
            <v>66.59</v>
          </cell>
          <cell r="S157">
            <v>350.66</v>
          </cell>
          <cell r="T157">
            <v>-1412.09</v>
          </cell>
          <cell r="U157">
            <v>526.29999999999995</v>
          </cell>
          <cell r="V157">
            <v>0</v>
          </cell>
          <cell r="W157">
            <v>0</v>
          </cell>
          <cell r="X157">
            <v>0</v>
          </cell>
          <cell r="Y157">
            <v>0</v>
          </cell>
        </row>
        <row r="158">
          <cell r="A158" t="str">
            <v>V9M</v>
          </cell>
          <cell r="B158">
            <v>0</v>
          </cell>
          <cell r="C158">
            <v>0</v>
          </cell>
          <cell r="D158">
            <v>0</v>
          </cell>
          <cell r="E158">
            <v>0</v>
          </cell>
          <cell r="F158">
            <v>0</v>
          </cell>
          <cell r="G158">
            <v>0</v>
          </cell>
          <cell r="H158">
            <v>0</v>
          </cell>
          <cell r="I158">
            <v>0</v>
          </cell>
          <cell r="J158">
            <v>0</v>
          </cell>
          <cell r="K158">
            <v>0</v>
          </cell>
          <cell r="L158">
            <v>0</v>
          </cell>
          <cell r="M158">
            <v>0</v>
          </cell>
          <cell r="N158">
            <v>263.22000000000003</v>
          </cell>
          <cell r="O158">
            <v>152.80000000000001</v>
          </cell>
          <cell r="P158">
            <v>105.52</v>
          </cell>
          <cell r="Q158">
            <v>97.98</v>
          </cell>
          <cell r="R158">
            <v>0</v>
          </cell>
          <cell r="S158">
            <v>50.31</v>
          </cell>
          <cell r="T158">
            <v>533.87</v>
          </cell>
          <cell r="U158">
            <v>512.15</v>
          </cell>
          <cell r="V158">
            <v>0</v>
          </cell>
          <cell r="W158">
            <v>0</v>
          </cell>
          <cell r="X158">
            <v>0</v>
          </cell>
          <cell r="Y158">
            <v>0</v>
          </cell>
        </row>
        <row r="159">
          <cell r="A159" t="str">
            <v>V9N</v>
          </cell>
          <cell r="B159">
            <v>-20.55</v>
          </cell>
          <cell r="C159">
            <v>0.24</v>
          </cell>
          <cell r="D159">
            <v>-21.64</v>
          </cell>
          <cell r="E159">
            <v>-18.850000000000001</v>
          </cell>
          <cell r="F159">
            <v>-5.88</v>
          </cell>
          <cell r="G159">
            <v>17.79</v>
          </cell>
          <cell r="H159">
            <v>-16.12</v>
          </cell>
          <cell r="I159">
            <v>-18.53</v>
          </cell>
          <cell r="J159">
            <v>0</v>
          </cell>
          <cell r="K159">
            <v>0</v>
          </cell>
          <cell r="L159">
            <v>0</v>
          </cell>
          <cell r="M159">
            <v>0</v>
          </cell>
          <cell r="N159">
            <v>-7759.91</v>
          </cell>
          <cell r="O159">
            <v>-29235.22</v>
          </cell>
          <cell r="P159">
            <v>43961.24</v>
          </cell>
          <cell r="Q159">
            <v>-44589.15</v>
          </cell>
          <cell r="R159">
            <v>-345992.1</v>
          </cell>
          <cell r="S159">
            <v>94225</v>
          </cell>
          <cell r="T159">
            <v>-38595.61</v>
          </cell>
          <cell r="U159">
            <v>-144742.20000000001</v>
          </cell>
          <cell r="V159">
            <v>0</v>
          </cell>
          <cell r="W159">
            <v>0</v>
          </cell>
          <cell r="X159">
            <v>0</v>
          </cell>
          <cell r="Y159">
            <v>0</v>
          </cell>
        </row>
        <row r="160">
          <cell r="A160" t="str">
            <v>V9O</v>
          </cell>
          <cell r="B160">
            <v>0</v>
          </cell>
          <cell r="C160">
            <v>0</v>
          </cell>
          <cell r="D160">
            <v>0</v>
          </cell>
          <cell r="E160">
            <v>0</v>
          </cell>
          <cell r="F160">
            <v>0</v>
          </cell>
          <cell r="G160">
            <v>0</v>
          </cell>
          <cell r="H160">
            <v>0</v>
          </cell>
          <cell r="I160">
            <v>0</v>
          </cell>
          <cell r="J160">
            <v>0</v>
          </cell>
          <cell r="K160">
            <v>0</v>
          </cell>
          <cell r="L160">
            <v>0</v>
          </cell>
          <cell r="M160">
            <v>0</v>
          </cell>
          <cell r="N160">
            <v>-423843.98</v>
          </cell>
          <cell r="O160">
            <v>-482047.95</v>
          </cell>
          <cell r="P160">
            <v>-482363.69</v>
          </cell>
          <cell r="Q160">
            <v>-279306.78000000003</v>
          </cell>
          <cell r="R160">
            <v>-363302.2</v>
          </cell>
          <cell r="S160">
            <v>-446569</v>
          </cell>
          <cell r="T160">
            <v>-270780.71000000002</v>
          </cell>
          <cell r="U160">
            <v>-207915.55</v>
          </cell>
          <cell r="V160">
            <v>0</v>
          </cell>
          <cell r="W160">
            <v>0</v>
          </cell>
          <cell r="X160">
            <v>0</v>
          </cell>
          <cell r="Y160">
            <v>0</v>
          </cell>
        </row>
        <row r="161">
          <cell r="A161" t="str">
            <v>V9S</v>
          </cell>
          <cell r="B161">
            <v>0</v>
          </cell>
          <cell r="C161">
            <v>0</v>
          </cell>
          <cell r="D161">
            <v>0</v>
          </cell>
          <cell r="E161">
            <v>0</v>
          </cell>
          <cell r="F161">
            <v>0</v>
          </cell>
          <cell r="G161">
            <v>0</v>
          </cell>
          <cell r="H161">
            <v>0</v>
          </cell>
          <cell r="I161">
            <v>0</v>
          </cell>
          <cell r="J161">
            <v>0</v>
          </cell>
          <cell r="K161">
            <v>0</v>
          </cell>
          <cell r="L161">
            <v>0</v>
          </cell>
          <cell r="M161">
            <v>0</v>
          </cell>
          <cell r="N161">
            <v>3287971.65</v>
          </cell>
          <cell r="O161">
            <v>3051768.55</v>
          </cell>
          <cell r="P161">
            <v>2602418.7999999998</v>
          </cell>
          <cell r="Q161">
            <v>3138938.85</v>
          </cell>
          <cell r="R161">
            <v>3014367.47</v>
          </cell>
          <cell r="S161">
            <v>3450789.88</v>
          </cell>
          <cell r="T161">
            <v>3664888.8</v>
          </cell>
          <cell r="U161">
            <v>2947847.12</v>
          </cell>
          <cell r="V161">
            <v>0</v>
          </cell>
          <cell r="W161">
            <v>0</v>
          </cell>
          <cell r="X161">
            <v>0</v>
          </cell>
          <cell r="Y161">
            <v>0</v>
          </cell>
        </row>
        <row r="162">
          <cell r="A162" t="str">
            <v>VS9</v>
          </cell>
          <cell r="B162">
            <v>0</v>
          </cell>
          <cell r="C162">
            <v>0</v>
          </cell>
          <cell r="D162">
            <v>0</v>
          </cell>
          <cell r="E162">
            <v>0</v>
          </cell>
          <cell r="F162">
            <v>0</v>
          </cell>
          <cell r="G162">
            <v>0</v>
          </cell>
          <cell r="H162">
            <v>0</v>
          </cell>
          <cell r="I162">
            <v>0</v>
          </cell>
          <cell r="J162">
            <v>0</v>
          </cell>
          <cell r="K162">
            <v>0</v>
          </cell>
          <cell r="L162">
            <v>0</v>
          </cell>
          <cell r="M162">
            <v>0</v>
          </cell>
          <cell r="N162">
            <v>-226.39</v>
          </cell>
          <cell r="O162">
            <v>236.41</v>
          </cell>
          <cell r="P162">
            <v>-19.309999999999999</v>
          </cell>
          <cell r="Q162">
            <v>-163.86</v>
          </cell>
          <cell r="R162">
            <v>-134.11000000000001</v>
          </cell>
          <cell r="S162">
            <v>-133.9</v>
          </cell>
          <cell r="T162">
            <v>8620.94</v>
          </cell>
          <cell r="U162">
            <v>-245.56</v>
          </cell>
          <cell r="V162">
            <v>0</v>
          </cell>
          <cell r="W162">
            <v>0</v>
          </cell>
          <cell r="X162">
            <v>0</v>
          </cell>
          <cell r="Y162">
            <v>0</v>
          </cell>
        </row>
        <row r="163">
          <cell r="A163" t="str">
            <v>VS9OH</v>
          </cell>
          <cell r="B163">
            <v>0</v>
          </cell>
          <cell r="C163">
            <v>0</v>
          </cell>
          <cell r="D163">
            <v>0</v>
          </cell>
          <cell r="E163">
            <v>0</v>
          </cell>
          <cell r="F163">
            <v>0</v>
          </cell>
          <cell r="G163">
            <v>0</v>
          </cell>
          <cell r="H163">
            <v>0</v>
          </cell>
          <cell r="I163">
            <v>0</v>
          </cell>
          <cell r="J163">
            <v>0</v>
          </cell>
          <cell r="K163">
            <v>0</v>
          </cell>
          <cell r="L163">
            <v>0</v>
          </cell>
          <cell r="M163">
            <v>0</v>
          </cell>
          <cell r="N163">
            <v>-54267.92</v>
          </cell>
          <cell r="O163">
            <v>-55257.440000000002</v>
          </cell>
          <cell r="P163">
            <v>-78696.53</v>
          </cell>
          <cell r="Q163">
            <v>-61611.05</v>
          </cell>
          <cell r="R163">
            <v>-44310.02</v>
          </cell>
          <cell r="S163">
            <v>-66186.77</v>
          </cell>
          <cell r="T163">
            <v>-57646.720000000001</v>
          </cell>
          <cell r="U163">
            <v>-55803.82</v>
          </cell>
          <cell r="V163">
            <v>0</v>
          </cell>
          <cell r="W163">
            <v>0</v>
          </cell>
          <cell r="X163">
            <v>0</v>
          </cell>
          <cell r="Y163">
            <v>0</v>
          </cell>
        </row>
        <row r="164">
          <cell r="A164" t="str">
            <v>VSA</v>
          </cell>
          <cell r="B164">
            <v>8536803.8800000008</v>
          </cell>
          <cell r="C164">
            <v>8474664.6400000006</v>
          </cell>
          <cell r="D164">
            <v>10062762.66</v>
          </cell>
          <cell r="E164">
            <v>7041655.4000000004</v>
          </cell>
          <cell r="F164">
            <v>7894174.1399999997</v>
          </cell>
          <cell r="G164">
            <v>10235917.869999999</v>
          </cell>
          <cell r="H164">
            <v>8150665.0499999998</v>
          </cell>
          <cell r="I164">
            <v>8254766.1200000001</v>
          </cell>
          <cell r="J164">
            <v>0</v>
          </cell>
          <cell r="K164">
            <v>0</v>
          </cell>
          <cell r="L164">
            <v>0</v>
          </cell>
          <cell r="M164">
            <v>0</v>
          </cell>
          <cell r="N164">
            <v>479660.47</v>
          </cell>
          <cell r="O164">
            <v>355899.68</v>
          </cell>
          <cell r="P164">
            <v>246217.7</v>
          </cell>
          <cell r="Q164">
            <v>-50966.73</v>
          </cell>
          <cell r="R164">
            <v>98121.23</v>
          </cell>
          <cell r="S164">
            <v>193100.75</v>
          </cell>
          <cell r="T164">
            <v>405597.47</v>
          </cell>
          <cell r="U164">
            <v>226856.99</v>
          </cell>
          <cell r="V164">
            <v>0</v>
          </cell>
          <cell r="W164">
            <v>0</v>
          </cell>
          <cell r="X164">
            <v>0</v>
          </cell>
          <cell r="Y164">
            <v>0</v>
          </cell>
        </row>
        <row r="165">
          <cell r="A165" t="str">
            <v>VSB</v>
          </cell>
          <cell r="B165">
            <v>6615138.2300000004</v>
          </cell>
          <cell r="C165">
            <v>6629127.5499999998</v>
          </cell>
          <cell r="D165">
            <v>7869512.3700000001</v>
          </cell>
          <cell r="E165">
            <v>5479702.3899999997</v>
          </cell>
          <cell r="F165">
            <v>6277353.8600000003</v>
          </cell>
          <cell r="G165">
            <v>8296124.8300000001</v>
          </cell>
          <cell r="H165">
            <v>6644099.2699999996</v>
          </cell>
          <cell r="I165">
            <v>6756140.9000000004</v>
          </cell>
          <cell r="J165">
            <v>0</v>
          </cell>
          <cell r="K165">
            <v>0</v>
          </cell>
          <cell r="L165">
            <v>0</v>
          </cell>
          <cell r="M165">
            <v>0</v>
          </cell>
          <cell r="N165">
            <v>180185.13</v>
          </cell>
          <cell r="O165">
            <v>176036.64</v>
          </cell>
          <cell r="P165">
            <v>233809.38</v>
          </cell>
          <cell r="Q165">
            <v>-105074.78</v>
          </cell>
          <cell r="R165">
            <v>168483.48</v>
          </cell>
          <cell r="S165">
            <v>349648.54</v>
          </cell>
          <cell r="T165">
            <v>180696.35</v>
          </cell>
          <cell r="U165">
            <v>141934.98000000001</v>
          </cell>
          <cell r="V165">
            <v>0</v>
          </cell>
          <cell r="W165">
            <v>0</v>
          </cell>
          <cell r="X165">
            <v>0</v>
          </cell>
          <cell r="Y165">
            <v>0</v>
          </cell>
        </row>
        <row r="166">
          <cell r="A166" t="str">
            <v>VSC</v>
          </cell>
          <cell r="B166">
            <v>7779877.46</v>
          </cell>
          <cell r="C166">
            <v>7520053.54</v>
          </cell>
          <cell r="D166">
            <v>8937186.5800000001</v>
          </cell>
          <cell r="E166">
            <v>6088373.4299999997</v>
          </cell>
          <cell r="F166">
            <v>7155921.9100000001</v>
          </cell>
          <cell r="G166">
            <v>9314575.3599999994</v>
          </cell>
          <cell r="H166">
            <v>7473182.5599999996</v>
          </cell>
          <cell r="I166">
            <v>7840591.5899999999</v>
          </cell>
          <cell r="J166">
            <v>0</v>
          </cell>
          <cell r="K166">
            <v>0</v>
          </cell>
          <cell r="L166">
            <v>0</v>
          </cell>
          <cell r="M166">
            <v>0</v>
          </cell>
          <cell r="N166">
            <v>771430.77</v>
          </cell>
          <cell r="O166">
            <v>598664.06000000006</v>
          </cell>
          <cell r="P166">
            <v>751853.59</v>
          </cell>
          <cell r="Q166">
            <v>218687.35999999999</v>
          </cell>
          <cell r="R166">
            <v>335403.15000000002</v>
          </cell>
          <cell r="S166">
            <v>589114.68999999994</v>
          </cell>
          <cell r="T166">
            <v>665180.22</v>
          </cell>
          <cell r="U166">
            <v>442487.72</v>
          </cell>
          <cell r="V166">
            <v>0</v>
          </cell>
          <cell r="W166">
            <v>0</v>
          </cell>
          <cell r="X166">
            <v>0</v>
          </cell>
          <cell r="Y166">
            <v>0</v>
          </cell>
        </row>
        <row r="167">
          <cell r="A167" t="str">
            <v>VSF</v>
          </cell>
          <cell r="B167">
            <v>4136425.02</v>
          </cell>
          <cell r="C167">
            <v>4231107.46</v>
          </cell>
          <cell r="D167">
            <v>4951995.62</v>
          </cell>
          <cell r="E167">
            <v>3649990.55</v>
          </cell>
          <cell r="F167">
            <v>4011273.98</v>
          </cell>
          <cell r="G167">
            <v>5240934.5999999996</v>
          </cell>
          <cell r="H167">
            <v>4359334.76</v>
          </cell>
          <cell r="I167">
            <v>4382120.42</v>
          </cell>
          <cell r="J167">
            <v>0</v>
          </cell>
          <cell r="K167">
            <v>0</v>
          </cell>
          <cell r="L167">
            <v>0</v>
          </cell>
          <cell r="M167">
            <v>0</v>
          </cell>
          <cell r="N167">
            <v>194562.6</v>
          </cell>
          <cell r="O167">
            <v>191674.34</v>
          </cell>
          <cell r="P167">
            <v>372556.57</v>
          </cell>
          <cell r="Q167">
            <v>214370.71</v>
          </cell>
          <cell r="R167">
            <v>168750.29</v>
          </cell>
          <cell r="S167">
            <v>283381.46999999997</v>
          </cell>
          <cell r="T167">
            <v>393939.06</v>
          </cell>
          <cell r="U167">
            <v>288263.89</v>
          </cell>
          <cell r="V167">
            <v>0</v>
          </cell>
          <cell r="W167">
            <v>0</v>
          </cell>
          <cell r="X167">
            <v>0</v>
          </cell>
          <cell r="Y167">
            <v>0</v>
          </cell>
        </row>
        <row r="168">
          <cell r="A168" t="str">
            <v>VSR</v>
          </cell>
          <cell r="B168">
            <v>8166940.9699999997</v>
          </cell>
          <cell r="C168">
            <v>8026142.3200000003</v>
          </cell>
          <cell r="D168">
            <v>9522451.9199999999</v>
          </cell>
          <cell r="E168">
            <v>6483491.0499999998</v>
          </cell>
          <cell r="F168">
            <v>7797994.7400000002</v>
          </cell>
          <cell r="G168">
            <v>9908099.3599999994</v>
          </cell>
          <cell r="H168">
            <v>7821143.9299999997</v>
          </cell>
          <cell r="I168">
            <v>7857061.3200000003</v>
          </cell>
          <cell r="J168">
            <v>0</v>
          </cell>
          <cell r="K168">
            <v>0</v>
          </cell>
          <cell r="L168">
            <v>0</v>
          </cell>
          <cell r="M168">
            <v>0</v>
          </cell>
          <cell r="N168">
            <v>394010.6</v>
          </cell>
          <cell r="O168">
            <v>216535.56</v>
          </cell>
          <cell r="P168">
            <v>343972.92</v>
          </cell>
          <cell r="Q168">
            <v>-161872.99</v>
          </cell>
          <cell r="R168">
            <v>-28992.86</v>
          </cell>
          <cell r="S168">
            <v>234748.79999999999</v>
          </cell>
          <cell r="T168">
            <v>142173.25</v>
          </cell>
          <cell r="U168">
            <v>162646.95000000001</v>
          </cell>
          <cell r="V168">
            <v>0</v>
          </cell>
          <cell r="W168">
            <v>0</v>
          </cell>
          <cell r="X168">
            <v>0</v>
          </cell>
          <cell r="Y168">
            <v>0</v>
          </cell>
        </row>
        <row r="169">
          <cell r="A169" t="str">
            <v>VSV</v>
          </cell>
          <cell r="B169">
            <v>4500402.07</v>
          </cell>
          <cell r="C169">
            <v>4546635.24</v>
          </cell>
          <cell r="D169">
            <v>5638178.4000000004</v>
          </cell>
          <cell r="E169">
            <v>4022821.42</v>
          </cell>
          <cell r="F169">
            <v>4370317.0999999996</v>
          </cell>
          <cell r="G169">
            <v>5851138.4800000004</v>
          </cell>
          <cell r="H169">
            <v>4597848.84</v>
          </cell>
          <cell r="I169">
            <v>4725580.72</v>
          </cell>
          <cell r="J169">
            <v>0</v>
          </cell>
          <cell r="K169">
            <v>0</v>
          </cell>
          <cell r="L169">
            <v>0</v>
          </cell>
          <cell r="M169">
            <v>0</v>
          </cell>
          <cell r="N169">
            <v>215326.37</v>
          </cell>
          <cell r="O169">
            <v>59425</v>
          </cell>
          <cell r="P169">
            <v>174232.23</v>
          </cell>
          <cell r="Q169">
            <v>8691.92</v>
          </cell>
          <cell r="R169">
            <v>-94280.22</v>
          </cell>
          <cell r="S169">
            <v>195234.21</v>
          </cell>
          <cell r="T169">
            <v>247253.83</v>
          </cell>
          <cell r="U169">
            <v>121144.84</v>
          </cell>
          <cell r="V169">
            <v>0</v>
          </cell>
          <cell r="W169">
            <v>0</v>
          </cell>
          <cell r="X169">
            <v>0</v>
          </cell>
          <cell r="Y169">
            <v>0</v>
          </cell>
        </row>
        <row r="170">
          <cell r="A170" t="str">
            <v>VX9</v>
          </cell>
          <cell r="B170">
            <v>0</v>
          </cell>
          <cell r="C170">
            <v>0</v>
          </cell>
          <cell r="D170">
            <v>0</v>
          </cell>
          <cell r="E170">
            <v>0</v>
          </cell>
          <cell r="F170">
            <v>0</v>
          </cell>
          <cell r="G170">
            <v>0</v>
          </cell>
          <cell r="H170">
            <v>0</v>
          </cell>
          <cell r="I170">
            <v>0</v>
          </cell>
          <cell r="J170">
            <v>0</v>
          </cell>
          <cell r="K170">
            <v>0</v>
          </cell>
          <cell r="L170">
            <v>0</v>
          </cell>
          <cell r="M170">
            <v>0</v>
          </cell>
          <cell r="N170">
            <v>-23.66</v>
          </cell>
          <cell r="O170">
            <v>0</v>
          </cell>
          <cell r="P170">
            <v>-13.88</v>
          </cell>
          <cell r="Q170">
            <v>9.6300000000000008</v>
          </cell>
          <cell r="R170">
            <v>411.39</v>
          </cell>
          <cell r="S170">
            <v>0</v>
          </cell>
          <cell r="T170">
            <v>-5545.05</v>
          </cell>
          <cell r="U170">
            <v>5545.05</v>
          </cell>
          <cell r="V170">
            <v>0</v>
          </cell>
          <cell r="W170">
            <v>0</v>
          </cell>
          <cell r="X170">
            <v>0</v>
          </cell>
          <cell r="Y170">
            <v>0</v>
          </cell>
        </row>
        <row r="171">
          <cell r="A171" t="str">
            <v>VX9OH</v>
          </cell>
          <cell r="B171">
            <v>0</v>
          </cell>
          <cell r="C171">
            <v>0</v>
          </cell>
          <cell r="D171">
            <v>0</v>
          </cell>
          <cell r="E171">
            <v>0</v>
          </cell>
          <cell r="F171">
            <v>0</v>
          </cell>
          <cell r="G171">
            <v>0</v>
          </cell>
          <cell r="H171">
            <v>0</v>
          </cell>
          <cell r="I171">
            <v>0</v>
          </cell>
          <cell r="J171">
            <v>0</v>
          </cell>
          <cell r="K171">
            <v>0</v>
          </cell>
          <cell r="L171">
            <v>0</v>
          </cell>
          <cell r="M171">
            <v>0</v>
          </cell>
          <cell r="N171">
            <v>-60467.33</v>
          </cell>
          <cell r="O171">
            <v>-89409.36</v>
          </cell>
          <cell r="P171">
            <v>-100694.98</v>
          </cell>
          <cell r="Q171">
            <v>-57926.26</v>
          </cell>
          <cell r="R171">
            <v>-85622.02</v>
          </cell>
          <cell r="S171">
            <v>-134237.35999999999</v>
          </cell>
          <cell r="T171">
            <v>-50358.84</v>
          </cell>
          <cell r="U171">
            <v>-69401.78</v>
          </cell>
          <cell r="V171">
            <v>0</v>
          </cell>
          <cell r="W171">
            <v>0</v>
          </cell>
          <cell r="X171">
            <v>0</v>
          </cell>
          <cell r="Y171">
            <v>0</v>
          </cell>
        </row>
        <row r="172">
          <cell r="A172" t="str">
            <v>VXC</v>
          </cell>
          <cell r="B172">
            <v>7136255.1600000001</v>
          </cell>
          <cell r="C172">
            <v>7051551.4199999999</v>
          </cell>
          <cell r="D172">
            <v>8197652.0300000003</v>
          </cell>
          <cell r="E172">
            <v>5712799</v>
          </cell>
          <cell r="F172">
            <v>6686063.8799999999</v>
          </cell>
          <cell r="G172">
            <v>8556624.0899999999</v>
          </cell>
          <cell r="H172">
            <v>6958856.2999999998</v>
          </cell>
          <cell r="I172">
            <v>7154485.21</v>
          </cell>
          <cell r="J172">
            <v>0</v>
          </cell>
          <cell r="K172">
            <v>0</v>
          </cell>
          <cell r="L172">
            <v>0</v>
          </cell>
          <cell r="M172">
            <v>0</v>
          </cell>
          <cell r="N172">
            <v>338502.55</v>
          </cell>
          <cell r="O172">
            <v>99918.3</v>
          </cell>
          <cell r="P172">
            <v>245456.12</v>
          </cell>
          <cell r="Q172">
            <v>-174335.9</v>
          </cell>
          <cell r="R172">
            <v>33073.31</v>
          </cell>
          <cell r="S172">
            <v>162871.89000000001</v>
          </cell>
          <cell r="T172">
            <v>258472.46</v>
          </cell>
          <cell r="U172">
            <v>379110.35</v>
          </cell>
          <cell r="V172">
            <v>0</v>
          </cell>
          <cell r="W172">
            <v>0</v>
          </cell>
          <cell r="X172">
            <v>0</v>
          </cell>
          <cell r="Y172">
            <v>0</v>
          </cell>
        </row>
        <row r="173">
          <cell r="A173" t="str">
            <v>VXH</v>
          </cell>
          <cell r="B173">
            <v>5552999.6799999997</v>
          </cell>
          <cell r="C173">
            <v>5425382.9500000002</v>
          </cell>
          <cell r="D173">
            <v>6117811.5800000001</v>
          </cell>
          <cell r="E173">
            <v>4275094.7699999996</v>
          </cell>
          <cell r="F173">
            <v>5142389.6500000004</v>
          </cell>
          <cell r="G173">
            <v>6446653.4000000004</v>
          </cell>
          <cell r="H173">
            <v>5114082.7</v>
          </cell>
          <cell r="I173">
            <v>5163845.1399999997</v>
          </cell>
          <cell r="J173">
            <v>0</v>
          </cell>
          <cell r="K173">
            <v>0</v>
          </cell>
          <cell r="L173">
            <v>0</v>
          </cell>
          <cell r="M173">
            <v>0</v>
          </cell>
          <cell r="N173">
            <v>246652.44</v>
          </cell>
          <cell r="O173">
            <v>195781.71</v>
          </cell>
          <cell r="P173">
            <v>273004.38</v>
          </cell>
          <cell r="Q173">
            <v>-207001.64</v>
          </cell>
          <cell r="R173">
            <v>-32601.48</v>
          </cell>
          <cell r="S173">
            <v>29663.360000000001</v>
          </cell>
          <cell r="T173">
            <v>46304.35</v>
          </cell>
          <cell r="U173">
            <v>117107.72</v>
          </cell>
          <cell r="V173">
            <v>0</v>
          </cell>
          <cell r="W173">
            <v>0</v>
          </cell>
          <cell r="X173">
            <v>0</v>
          </cell>
          <cell r="Y173">
            <v>0</v>
          </cell>
        </row>
        <row r="174">
          <cell r="A174" t="str">
            <v>VXL</v>
          </cell>
          <cell r="B174">
            <v>6877127</v>
          </cell>
          <cell r="C174">
            <v>6747953.6600000001</v>
          </cell>
          <cell r="D174">
            <v>7895824.21</v>
          </cell>
          <cell r="E174">
            <v>5375727.0499999998</v>
          </cell>
          <cell r="F174">
            <v>6501117.5099999998</v>
          </cell>
          <cell r="G174">
            <v>8432127.5299999993</v>
          </cell>
          <cell r="H174">
            <v>6454529.0700000003</v>
          </cell>
          <cell r="I174">
            <v>6738089.8399999999</v>
          </cell>
          <cell r="J174">
            <v>0</v>
          </cell>
          <cell r="K174">
            <v>0</v>
          </cell>
          <cell r="L174">
            <v>0</v>
          </cell>
          <cell r="M174">
            <v>0</v>
          </cell>
          <cell r="N174">
            <v>449430</v>
          </cell>
          <cell r="O174">
            <v>328061.11</v>
          </cell>
          <cell r="P174">
            <v>502401.56</v>
          </cell>
          <cell r="Q174">
            <v>-56920.68</v>
          </cell>
          <cell r="R174">
            <v>174133.56</v>
          </cell>
          <cell r="S174">
            <v>362952.06</v>
          </cell>
          <cell r="T174">
            <v>276668.27</v>
          </cell>
          <cell r="U174">
            <v>438893.31</v>
          </cell>
          <cell r="V174">
            <v>0</v>
          </cell>
          <cell r="W174">
            <v>0</v>
          </cell>
          <cell r="X174">
            <v>0</v>
          </cell>
          <cell r="Y174">
            <v>0</v>
          </cell>
        </row>
        <row r="175">
          <cell r="A175" t="str">
            <v>VXM</v>
          </cell>
          <cell r="B175">
            <v>5082752.6500000004</v>
          </cell>
          <cell r="C175">
            <v>4984955.4800000004</v>
          </cell>
          <cell r="D175">
            <v>5926496.4699999997</v>
          </cell>
          <cell r="E175">
            <v>4350560.1500000004</v>
          </cell>
          <cell r="F175">
            <v>4900619.74</v>
          </cell>
          <cell r="G175">
            <v>6216961.9699999997</v>
          </cell>
          <cell r="H175">
            <v>5066220.34</v>
          </cell>
          <cell r="I175">
            <v>5201468.13</v>
          </cell>
          <cell r="J175">
            <v>0</v>
          </cell>
          <cell r="K175">
            <v>0</v>
          </cell>
          <cell r="L175">
            <v>0</v>
          </cell>
          <cell r="M175">
            <v>0</v>
          </cell>
          <cell r="N175">
            <v>438255.43</v>
          </cell>
          <cell r="O175">
            <v>332353.83</v>
          </cell>
          <cell r="P175">
            <v>508916.88</v>
          </cell>
          <cell r="Q175">
            <v>189408.18</v>
          </cell>
          <cell r="R175">
            <v>276403.26</v>
          </cell>
          <cell r="S175">
            <v>387947.31</v>
          </cell>
          <cell r="T175">
            <v>350961.74</v>
          </cell>
          <cell r="U175">
            <v>432014.1</v>
          </cell>
          <cell r="V175">
            <v>0</v>
          </cell>
          <cell r="W175">
            <v>0</v>
          </cell>
          <cell r="X175">
            <v>0</v>
          </cell>
          <cell r="Y175">
            <v>0</v>
          </cell>
        </row>
        <row r="176">
          <cell r="A176" t="str">
            <v>VXS</v>
          </cell>
          <cell r="B176">
            <v>6191425.3499999996</v>
          </cell>
          <cell r="C176">
            <v>6051695.8200000003</v>
          </cell>
          <cell r="D176">
            <v>6952787.4400000004</v>
          </cell>
          <cell r="E176">
            <v>4698424.84</v>
          </cell>
          <cell r="F176">
            <v>5818951.5700000003</v>
          </cell>
          <cell r="G176">
            <v>7740824.0800000001</v>
          </cell>
          <cell r="H176">
            <v>6179807.7599999998</v>
          </cell>
          <cell r="I176">
            <v>6439844.6200000001</v>
          </cell>
          <cell r="J176">
            <v>0</v>
          </cell>
          <cell r="K176">
            <v>0</v>
          </cell>
          <cell r="L176">
            <v>0</v>
          </cell>
          <cell r="M176">
            <v>0</v>
          </cell>
          <cell r="N176">
            <v>319771.42</v>
          </cell>
          <cell r="O176">
            <v>270294.48</v>
          </cell>
          <cell r="P176">
            <v>499303.41</v>
          </cell>
          <cell r="Q176">
            <v>7034.63</v>
          </cell>
          <cell r="R176">
            <v>9628.02</v>
          </cell>
          <cell r="S176">
            <v>372088</v>
          </cell>
          <cell r="T176">
            <v>327148</v>
          </cell>
          <cell r="U176">
            <v>361053.98</v>
          </cell>
          <cell r="V176">
            <v>0</v>
          </cell>
          <cell r="W176">
            <v>0</v>
          </cell>
          <cell r="X176">
            <v>0</v>
          </cell>
          <cell r="Y176">
            <v>0</v>
          </cell>
        </row>
        <row r="177">
          <cell r="A177" t="str">
            <v>WAA</v>
          </cell>
          <cell r="B177">
            <v>6712806.6900000004</v>
          </cell>
          <cell r="C177">
            <v>2001648.66</v>
          </cell>
          <cell r="D177">
            <v>2044259.41</v>
          </cell>
          <cell r="E177">
            <v>946587.4</v>
          </cell>
          <cell r="F177">
            <v>682718.88</v>
          </cell>
          <cell r="G177">
            <v>346588.77</v>
          </cell>
          <cell r="H177">
            <v>2004623.98</v>
          </cell>
          <cell r="I177">
            <v>379914.81</v>
          </cell>
          <cell r="J177">
            <v>0</v>
          </cell>
          <cell r="K177">
            <v>0</v>
          </cell>
          <cell r="L177">
            <v>0</v>
          </cell>
          <cell r="M177">
            <v>0</v>
          </cell>
          <cell r="N177">
            <v>566782.82999999996</v>
          </cell>
          <cell r="O177">
            <v>611890</v>
          </cell>
          <cell r="P177">
            <v>271690.09000000003</v>
          </cell>
          <cell r="Q177">
            <v>-40645.919999999998</v>
          </cell>
          <cell r="R177">
            <v>-381677.89</v>
          </cell>
          <cell r="S177">
            <v>-80993.97</v>
          </cell>
          <cell r="T177">
            <v>-467608.39</v>
          </cell>
          <cell r="U177">
            <v>-132640.17000000001</v>
          </cell>
          <cell r="V177">
            <v>0</v>
          </cell>
          <cell r="W177">
            <v>0</v>
          </cell>
          <cell r="X177">
            <v>0</v>
          </cell>
          <cell r="Y177">
            <v>0</v>
          </cell>
        </row>
        <row r="178">
          <cell r="A178" t="str">
            <v>XAA</v>
          </cell>
          <cell r="B178">
            <v>1921957</v>
          </cell>
          <cell r="C178">
            <v>2680217</v>
          </cell>
          <cell r="D178">
            <v>2012409</v>
          </cell>
          <cell r="E178">
            <v>2659785</v>
          </cell>
          <cell r="F178">
            <v>1855999.98</v>
          </cell>
          <cell r="G178">
            <v>2401970.02</v>
          </cell>
          <cell r="H178">
            <v>2486865</v>
          </cell>
          <cell r="I178">
            <v>3261553</v>
          </cell>
          <cell r="J178">
            <v>0</v>
          </cell>
          <cell r="K178">
            <v>0</v>
          </cell>
          <cell r="L178">
            <v>0</v>
          </cell>
          <cell r="M178">
            <v>0</v>
          </cell>
          <cell r="N178">
            <v>-353994</v>
          </cell>
          <cell r="O178">
            <v>248866</v>
          </cell>
          <cell r="P178">
            <v>-247466</v>
          </cell>
          <cell r="Q178">
            <v>450895</v>
          </cell>
          <cell r="R178">
            <v>-141003</v>
          </cell>
          <cell r="S178">
            <v>-138212</v>
          </cell>
          <cell r="T178">
            <v>-58581</v>
          </cell>
          <cell r="U178">
            <v>257265.24</v>
          </cell>
          <cell r="V178">
            <v>0</v>
          </cell>
          <cell r="W178">
            <v>0</v>
          </cell>
          <cell r="X178">
            <v>0</v>
          </cell>
          <cell r="Y178">
            <v>0</v>
          </cell>
        </row>
        <row r="179">
          <cell r="A179" t="str">
            <v>Z99</v>
          </cell>
          <cell r="B179">
            <v>0</v>
          </cell>
          <cell r="C179">
            <v>0</v>
          </cell>
          <cell r="D179">
            <v>0</v>
          </cell>
          <cell r="E179">
            <v>0</v>
          </cell>
          <cell r="F179">
            <v>0</v>
          </cell>
          <cell r="G179">
            <v>0</v>
          </cell>
          <cell r="H179">
            <v>0</v>
          </cell>
          <cell r="I179">
            <v>0</v>
          </cell>
          <cell r="J179">
            <v>0</v>
          </cell>
          <cell r="K179">
            <v>0</v>
          </cell>
          <cell r="L179">
            <v>0</v>
          </cell>
          <cell r="M179">
            <v>0</v>
          </cell>
          <cell r="N179">
            <v>0</v>
          </cell>
          <cell r="O179">
            <v>-178.9</v>
          </cell>
          <cell r="P179">
            <v>-123.4</v>
          </cell>
          <cell r="Q179">
            <v>183.3</v>
          </cell>
          <cell r="R179">
            <v>-365.58</v>
          </cell>
          <cell r="S179">
            <v>-99.5</v>
          </cell>
          <cell r="T179">
            <v>-5881.94</v>
          </cell>
          <cell r="U179">
            <v>-28</v>
          </cell>
          <cell r="V179">
            <v>0</v>
          </cell>
          <cell r="W179">
            <v>0</v>
          </cell>
          <cell r="X179">
            <v>0</v>
          </cell>
          <cell r="Y179">
            <v>0</v>
          </cell>
        </row>
        <row r="180">
          <cell r="A180" t="str">
            <v>Z99OH</v>
          </cell>
          <cell r="B180">
            <v>0</v>
          </cell>
          <cell r="C180">
            <v>0</v>
          </cell>
          <cell r="D180">
            <v>0</v>
          </cell>
          <cell r="E180">
            <v>0</v>
          </cell>
          <cell r="F180">
            <v>0</v>
          </cell>
          <cell r="G180">
            <v>0</v>
          </cell>
          <cell r="H180">
            <v>0</v>
          </cell>
          <cell r="I180">
            <v>0</v>
          </cell>
          <cell r="J180">
            <v>0</v>
          </cell>
          <cell r="K180">
            <v>0</v>
          </cell>
          <cell r="L180">
            <v>0</v>
          </cell>
          <cell r="M180">
            <v>0</v>
          </cell>
          <cell r="N180">
            <v>-478505.61</v>
          </cell>
          <cell r="O180">
            <v>-306083.02</v>
          </cell>
          <cell r="P180">
            <v>-395950.71</v>
          </cell>
          <cell r="Q180">
            <v>-382243.3</v>
          </cell>
          <cell r="R180">
            <v>-364792.3</v>
          </cell>
          <cell r="S180">
            <v>-347869.02</v>
          </cell>
          <cell r="T180">
            <v>-401157.41</v>
          </cell>
          <cell r="U180">
            <v>-200011.34</v>
          </cell>
          <cell r="V180">
            <v>0</v>
          </cell>
          <cell r="W180">
            <v>0</v>
          </cell>
          <cell r="X180">
            <v>0</v>
          </cell>
          <cell r="Y180">
            <v>0</v>
          </cell>
        </row>
        <row r="181">
          <cell r="A181" t="str">
            <v>ZBA</v>
          </cell>
          <cell r="B181">
            <v>3110883.41</v>
          </cell>
          <cell r="C181">
            <v>3851375.6</v>
          </cell>
          <cell r="D181">
            <v>2874954.07</v>
          </cell>
          <cell r="E181">
            <v>4029239.38</v>
          </cell>
          <cell r="F181">
            <v>3711097.96</v>
          </cell>
          <cell r="G181">
            <v>2782124.99</v>
          </cell>
          <cell r="H181">
            <v>3862493.88</v>
          </cell>
          <cell r="I181">
            <v>3599094.3</v>
          </cell>
          <cell r="J181">
            <v>0</v>
          </cell>
          <cell r="K181">
            <v>0</v>
          </cell>
          <cell r="L181">
            <v>0</v>
          </cell>
          <cell r="M181">
            <v>0</v>
          </cell>
          <cell r="N181">
            <v>659658.23</v>
          </cell>
          <cell r="O181">
            <v>1262034.1299999999</v>
          </cell>
          <cell r="P181">
            <v>806617.99</v>
          </cell>
          <cell r="Q181">
            <v>1393675.62</v>
          </cell>
          <cell r="R181">
            <v>1032741.19</v>
          </cell>
          <cell r="S181">
            <v>791381.31</v>
          </cell>
          <cell r="T181">
            <v>1083613.33</v>
          </cell>
          <cell r="U181">
            <v>1049020.94</v>
          </cell>
          <cell r="V181">
            <v>0</v>
          </cell>
          <cell r="W181">
            <v>0</v>
          </cell>
          <cell r="X181">
            <v>0</v>
          </cell>
          <cell r="Y181">
            <v>0</v>
          </cell>
        </row>
        <row r="182">
          <cell r="A182" t="str">
            <v>ZDS</v>
          </cell>
          <cell r="B182">
            <v>126392.74</v>
          </cell>
          <cell r="C182">
            <v>123735.87</v>
          </cell>
          <cell r="D182">
            <v>123856.67</v>
          </cell>
          <cell r="E182">
            <v>122270.96</v>
          </cell>
          <cell r="F182">
            <v>118993.59</v>
          </cell>
          <cell r="G182">
            <v>118682.45</v>
          </cell>
          <cell r="H182">
            <v>124958.77</v>
          </cell>
          <cell r="I182">
            <v>127380.23</v>
          </cell>
          <cell r="J182">
            <v>0</v>
          </cell>
          <cell r="K182">
            <v>0</v>
          </cell>
          <cell r="L182">
            <v>0</v>
          </cell>
          <cell r="M182">
            <v>0</v>
          </cell>
          <cell r="N182">
            <v>78457.23</v>
          </cell>
          <cell r="O182">
            <v>74539.3</v>
          </cell>
          <cell r="P182">
            <v>66113.73</v>
          </cell>
          <cell r="Q182">
            <v>26367.45</v>
          </cell>
          <cell r="R182">
            <v>84053.56</v>
          </cell>
          <cell r="S182">
            <v>41594.94</v>
          </cell>
          <cell r="T182">
            <v>86640.6</v>
          </cell>
          <cell r="U182">
            <v>140851.01</v>
          </cell>
          <cell r="V182">
            <v>0</v>
          </cell>
          <cell r="W182">
            <v>0</v>
          </cell>
          <cell r="X182">
            <v>0</v>
          </cell>
          <cell r="Y182">
            <v>0</v>
          </cell>
        </row>
        <row r="183">
          <cell r="A183" t="str">
            <v>ZOA</v>
          </cell>
          <cell r="B183">
            <v>0</v>
          </cell>
          <cell r="C183">
            <v>0</v>
          </cell>
          <cell r="D183">
            <v>0</v>
          </cell>
          <cell r="E183">
            <v>0</v>
          </cell>
          <cell r="F183">
            <v>0</v>
          </cell>
          <cell r="G183">
            <v>0</v>
          </cell>
          <cell r="H183">
            <v>0</v>
          </cell>
          <cell r="I183">
            <v>0</v>
          </cell>
          <cell r="J183">
            <v>0</v>
          </cell>
          <cell r="K183">
            <v>0</v>
          </cell>
          <cell r="L183">
            <v>0</v>
          </cell>
          <cell r="M183">
            <v>0</v>
          </cell>
          <cell r="N183">
            <v>38000</v>
          </cell>
          <cell r="O183">
            <v>37716.68</v>
          </cell>
          <cell r="P183">
            <v>34821.620000000003</v>
          </cell>
          <cell r="Q183">
            <v>74785.02</v>
          </cell>
          <cell r="R183">
            <v>54382.11</v>
          </cell>
          <cell r="S183">
            <v>58863.7</v>
          </cell>
          <cell r="T183">
            <v>-12500</v>
          </cell>
          <cell r="U183">
            <v>-462500</v>
          </cell>
          <cell r="V183">
            <v>0</v>
          </cell>
          <cell r="W183">
            <v>0</v>
          </cell>
          <cell r="X183">
            <v>0</v>
          </cell>
          <cell r="Y183">
            <v>0</v>
          </cell>
        </row>
        <row r="184">
          <cell r="A184" t="str">
            <v>ZW9OH</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-950.95</v>
          </cell>
          <cell r="Q184">
            <v>-4891.67</v>
          </cell>
          <cell r="R184">
            <v>-5039.33</v>
          </cell>
          <cell r="S184">
            <v>-5024.3</v>
          </cell>
          <cell r="T184">
            <v>-10063.92</v>
          </cell>
          <cell r="U184">
            <v>-37.590000000000003</v>
          </cell>
          <cell r="V184">
            <v>0</v>
          </cell>
          <cell r="W184">
            <v>0</v>
          </cell>
          <cell r="X184">
            <v>0</v>
          </cell>
          <cell r="Y184">
            <v>0</v>
          </cell>
        </row>
        <row r="185">
          <cell r="A185" t="str">
            <v>ZWV</v>
          </cell>
          <cell r="B185">
            <v>24249.14</v>
          </cell>
          <cell r="C185">
            <v>29636.75</v>
          </cell>
          <cell r="D185">
            <v>27913.97</v>
          </cell>
          <cell r="E185">
            <v>24240.720000000001</v>
          </cell>
          <cell r="F185">
            <v>35755.31</v>
          </cell>
          <cell r="G185">
            <v>21612.83</v>
          </cell>
          <cell r="H185">
            <v>16651.98</v>
          </cell>
          <cell r="I185">
            <v>25550.5</v>
          </cell>
          <cell r="J185">
            <v>0</v>
          </cell>
          <cell r="K185">
            <v>0</v>
          </cell>
          <cell r="L185">
            <v>0</v>
          </cell>
          <cell r="M185">
            <v>0</v>
          </cell>
          <cell r="N185">
            <v>-8542.19</v>
          </cell>
          <cell r="O185">
            <v>-196.19</v>
          </cell>
          <cell r="P185">
            <v>-1446.26</v>
          </cell>
          <cell r="Q185">
            <v>-657.04</v>
          </cell>
          <cell r="R185">
            <v>1417.21</v>
          </cell>
          <cell r="S185">
            <v>-3039.93</v>
          </cell>
          <cell r="T185">
            <v>-7259.5</v>
          </cell>
          <cell r="U185">
            <v>-8668.7000000000007</v>
          </cell>
          <cell r="V185">
            <v>0</v>
          </cell>
          <cell r="W185">
            <v>0</v>
          </cell>
          <cell r="X185">
            <v>0</v>
          </cell>
          <cell r="Y185">
            <v>0</v>
          </cell>
        </row>
        <row r="186">
          <cell r="A186" t="str">
            <v>ZWW</v>
          </cell>
          <cell r="B186">
            <v>203115</v>
          </cell>
          <cell r="C186">
            <v>178000</v>
          </cell>
          <cell r="D186">
            <v>177411</v>
          </cell>
          <cell r="E186">
            <v>172477</v>
          </cell>
          <cell r="F186">
            <v>152574</v>
          </cell>
          <cell r="G186">
            <v>144179</v>
          </cell>
          <cell r="H186">
            <v>224703</v>
          </cell>
          <cell r="I186">
            <v>216011</v>
          </cell>
          <cell r="J186">
            <v>0</v>
          </cell>
          <cell r="K186">
            <v>0</v>
          </cell>
          <cell r="L186">
            <v>0</v>
          </cell>
          <cell r="M186">
            <v>0</v>
          </cell>
          <cell r="N186">
            <v>176576.72</v>
          </cell>
          <cell r="O186">
            <v>151594.43</v>
          </cell>
          <cell r="P186">
            <v>149249.12</v>
          </cell>
          <cell r="Q186">
            <v>145053.10999999999</v>
          </cell>
          <cell r="R186">
            <v>125180.62</v>
          </cell>
          <cell r="S186">
            <v>120324.53</v>
          </cell>
          <cell r="T186">
            <v>183581.44</v>
          </cell>
          <cell r="U186">
            <v>185694.16</v>
          </cell>
          <cell r="V186">
            <v>0</v>
          </cell>
          <cell r="W186">
            <v>0</v>
          </cell>
          <cell r="X186">
            <v>0</v>
          </cell>
          <cell r="Y186">
            <v>0</v>
          </cell>
        </row>
      </sheetData>
      <sheetData sheetId="7" refreshError="1"/>
      <sheetData sheetId="8"/>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ief exec"/>
      <sheetName val="Cont=Summ"/>
      <sheetName val="Sum Sch1"/>
      <sheetName val="Sum Sch3"/>
      <sheetName val="Sum Sch4"/>
      <sheetName val="Sum Sch5"/>
      <sheetName val="Sum Sch6"/>
      <sheetName val="Sum Sch8"/>
      <sheetName val="Cont=Det"/>
      <sheetName val="Det Sch1"/>
      <sheetName val="Det Sch3"/>
      <sheetName val="Det Sch4"/>
      <sheetName val="Det Sch5"/>
      <sheetName val="Det Sch7"/>
      <sheetName val="Det Sch8"/>
      <sheetName val="Det Sch9"/>
      <sheetName val="Det Sch10"/>
      <sheetName val="Det Sch11"/>
      <sheetName val="Det Sch12"/>
      <sheetName val="Det Sch13(1)"/>
      <sheetName val="Data P&amp;L"/>
      <sheetName val="Data CF-MONTH"/>
      <sheetName val="Data CF-YTD"/>
      <sheetName val="Data WC"/>
      <sheetName val="Data CE"/>
      <sheetName val="Data Interest"/>
      <sheetName val="Data Acq"/>
      <sheetName val="Data Turn"/>
      <sheetName val="Data PBIT"/>
      <sheetName val="Data PBT Assoc"/>
      <sheetName val="Yrs Acqs"/>
      <sheetName val="ACQ SUM"/>
      <sheetName val="TURN1"/>
      <sheetName val="PBIT1"/>
      <sheetName val="SUMM MAN ACCS P603 values 12th "/>
      <sheetName val="Chief_exec"/>
      <sheetName val="Sum_Sch1"/>
      <sheetName val="Sum_Sch3"/>
      <sheetName val="Sum_Sch4"/>
      <sheetName val="Sum_Sch5"/>
      <sheetName val="Sum_Sch6"/>
      <sheetName val="Sum_Sch8"/>
      <sheetName val="Det_Sch1"/>
      <sheetName val="Det_Sch3"/>
      <sheetName val="Det_Sch4"/>
      <sheetName val="Det_Sch5"/>
      <sheetName val="Det_Sch7"/>
      <sheetName val="Det_Sch8"/>
      <sheetName val="Det_Sch9"/>
      <sheetName val="Det_Sch10"/>
      <sheetName val="Det_Sch11"/>
      <sheetName val="Det_Sch12"/>
      <sheetName val="Det_Sch13(1)"/>
      <sheetName val="Data_P&amp;L"/>
      <sheetName val="Data_CF-MONTH"/>
      <sheetName val="Data_CF-YTD"/>
      <sheetName val="Data_WC"/>
      <sheetName val="Data_CE"/>
      <sheetName val="Data_Interest"/>
      <sheetName val="Data_Acq"/>
      <sheetName val="Data_Turn"/>
      <sheetName val="Data_PBIT"/>
      <sheetName val="Data_PBT_Assoc"/>
      <sheetName val="Yrs_Acqs"/>
      <sheetName val="ACQ_SUM"/>
      <sheetName val="SUMM_MAN_ACCS_P603_values_12th_"/>
      <sheetName val="Group from W Cap file"/>
      <sheetName val="Download"/>
      <sheetName val="OTHER"/>
      <sheetName val="Chief_exec1"/>
      <sheetName val="Sum_Sch11"/>
      <sheetName val="Sum_Sch31"/>
      <sheetName val="Sum_Sch41"/>
      <sheetName val="Sum_Sch51"/>
      <sheetName val="Sum_Sch61"/>
      <sheetName val="Sum_Sch81"/>
      <sheetName val="Det_Sch13"/>
      <sheetName val="Det_Sch31"/>
      <sheetName val="Det_Sch41"/>
      <sheetName val="Det_Sch51"/>
      <sheetName val="Det_Sch71"/>
      <sheetName val="Det_Sch81"/>
      <sheetName val="Det_Sch91"/>
      <sheetName val="Det_Sch101"/>
      <sheetName val="Det_Sch111"/>
      <sheetName val="Det_Sch121"/>
      <sheetName val="Det_Sch13(1)1"/>
      <sheetName val="Data_P&amp;L1"/>
      <sheetName val="Data_CF-MONTH1"/>
      <sheetName val="Data_CF-YTD1"/>
      <sheetName val="Data_WC1"/>
      <sheetName val="Data_CE1"/>
      <sheetName val="Data_Interest1"/>
      <sheetName val="Data_Acq1"/>
      <sheetName val="Data_Turn1"/>
      <sheetName val="Data_PBIT1"/>
      <sheetName val="Data_PBT_Assoc1"/>
      <sheetName val="Yrs_Acqs1"/>
      <sheetName val="ACQ_SUM1"/>
      <sheetName val="SUMM_MAN_ACCS_P603_values_12th1"/>
      <sheetName val="Desplegables"/>
      <sheetName val="Tablas"/>
      <sheetName val="Earnings Accretion Dilution"/>
      <sheetName val="Co. Inputs"/>
      <sheetName val="Inputs &amp; Calculations"/>
      <sheetName val="Chief_exec2"/>
      <sheetName val="Sum_Sch12"/>
      <sheetName val="Sum_Sch32"/>
      <sheetName val="Sum_Sch42"/>
      <sheetName val="Sum_Sch52"/>
      <sheetName val="Sum_Sch62"/>
      <sheetName val="Sum_Sch82"/>
      <sheetName val="Det_Sch14"/>
      <sheetName val="Det_Sch32"/>
      <sheetName val="Det_Sch42"/>
      <sheetName val="Det_Sch52"/>
      <sheetName val="Det_Sch72"/>
      <sheetName val="Det_Sch82"/>
      <sheetName val="Det_Sch92"/>
      <sheetName val="Det_Sch102"/>
      <sheetName val="Det_Sch112"/>
      <sheetName val="Det_Sch122"/>
      <sheetName val="Det_Sch13(1)2"/>
      <sheetName val="Data_P&amp;L2"/>
      <sheetName val="Data_CF-MONTH2"/>
      <sheetName val="Data_CF-YTD2"/>
      <sheetName val="Data_WC2"/>
      <sheetName val="Data_CE2"/>
      <sheetName val="Data_Interest2"/>
      <sheetName val="Data_Acq2"/>
      <sheetName val="Data_Turn2"/>
      <sheetName val="Data_PBIT2"/>
      <sheetName val="Data_PBT_Assoc2"/>
      <sheetName val="Yrs_Acqs2"/>
      <sheetName val="ACQ_SUM2"/>
      <sheetName val="SUMM_MAN_ACCS_P603_values_12th2"/>
      <sheetName val="Group_from_W_Cap_file"/>
      <sheetName val="Earnings_Accretion_Dilution"/>
      <sheetName val="Co__Inputs"/>
      <sheetName val="Inputs_&amp;_Calculations"/>
      <sheetName val="input"/>
    </sheetNames>
    <sheetDataSet>
      <sheetData sheetId="0" refreshError="1">
        <row r="5">
          <cell r="B5" t="str">
            <v>GROUP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_Page_HIDE_LOCK_WHEN_DONE"/>
      <sheetName val="Baseline Data"/>
      <sheetName val="Wage_Rates_DO_NOT_DISTRIBUTE"/>
      <sheetName val="Target_Change_Log"/>
      <sheetName val="Target_Verifier"/>
      <sheetName val="Executive Summary"/>
      <sheetName val="Launched Initiatives"/>
      <sheetName val="SIP_Master_Rollup"/>
      <sheetName val="Dept_SIP_Rollup"/>
      <sheetName val="Initiative1"/>
      <sheetName val="Initiative2"/>
      <sheetName val="Initiative3"/>
      <sheetName val="Initiative4"/>
      <sheetName val="Initiative5"/>
      <sheetName val="Target Validation"/>
      <sheetName val="Target Validation Nsg"/>
    </sheetNames>
    <sheetDataSet>
      <sheetData sheetId="0">
        <row r="5">
          <cell r="A5" t="str">
            <v>Lookup</v>
          </cell>
          <cell r="B5" t="str">
            <v>Facility</v>
          </cell>
          <cell r="C5" t="str">
            <v>Dept Number</v>
          </cell>
          <cell r="D5" t="str">
            <v>Dept Description</v>
          </cell>
          <cell r="E5" t="str">
            <v>Functional Group</v>
          </cell>
          <cell r="F5" t="str">
            <v>Baseline PTO Factor</v>
          </cell>
          <cell r="G5" t="str">
            <v>Dept Count</v>
          </cell>
          <cell r="I5" t="str">
            <v>Lookup</v>
          </cell>
          <cell r="J5" t="str">
            <v>Facility</v>
          </cell>
          <cell r="K5" t="str">
            <v>Dept Number</v>
          </cell>
          <cell r="L5" t="str">
            <v>Job Title</v>
          </cell>
          <cell r="M5" t="str">
            <v>Job Title Count</v>
          </cell>
        </row>
        <row r="6">
          <cell r="A6" t="str">
            <v>Corporate 1000_70001</v>
          </cell>
          <cell r="B6" t="str">
            <v>Corporate</v>
          </cell>
          <cell r="C6" t="str">
            <v>1000_70001</v>
          </cell>
          <cell r="D6" t="str">
            <v>F&amp;MCW COMM CANCER NETWORK ADM</v>
          </cell>
          <cell r="E6" t="str">
            <v>Support Services</v>
          </cell>
          <cell r="F6">
            <v>1.1118110929996918</v>
          </cell>
          <cell r="G6">
            <v>55</v>
          </cell>
          <cell r="I6" t="str">
            <v xml:space="preserve"> </v>
          </cell>
          <cell r="J6">
            <v>0</v>
          </cell>
          <cell r="K6">
            <v>0</v>
          </cell>
          <cell r="L6">
            <v>0</v>
          </cell>
          <cell r="M6">
            <v>1</v>
          </cell>
          <cell r="O6" t="str">
            <v>FMLH</v>
          </cell>
          <cell r="S6" t="str">
            <v>Complete</v>
          </cell>
          <cell r="U6" t="str">
            <v>In Process</v>
          </cell>
        </row>
        <row r="7">
          <cell r="A7" t="str">
            <v>Corporate 1000_71060</v>
          </cell>
          <cell r="B7" t="str">
            <v>Corporate</v>
          </cell>
          <cell r="C7" t="str">
            <v>1000_71060</v>
          </cell>
          <cell r="D7" t="str">
            <v>HEART &amp; VASCULAR SVCS ADMIN</v>
          </cell>
          <cell r="E7" t="str">
            <v>Ancillary</v>
          </cell>
          <cell r="F7">
            <v>1.1431861426795058</v>
          </cell>
          <cell r="G7">
            <v>55</v>
          </cell>
          <cell r="I7">
            <v>0</v>
          </cell>
          <cell r="J7">
            <v>0</v>
          </cell>
          <cell r="K7">
            <v>0</v>
          </cell>
          <cell r="L7">
            <v>0</v>
          </cell>
          <cell r="M7">
            <v>0</v>
          </cell>
          <cell r="O7" t="str">
            <v>CMH</v>
          </cell>
          <cell r="U7" t="str">
            <v>Implemented</v>
          </cell>
        </row>
        <row r="8">
          <cell r="A8" t="str">
            <v>Corporate 1000_73500</v>
          </cell>
          <cell r="B8" t="str">
            <v>Corporate</v>
          </cell>
          <cell r="C8" t="str">
            <v>1000_73500</v>
          </cell>
          <cell r="D8" t="str">
            <v>LABORATORY ADMIN</v>
          </cell>
          <cell r="E8" t="str">
            <v>Ancillary</v>
          </cell>
          <cell r="F8">
            <v>1.1872146118721461</v>
          </cell>
          <cell r="G8">
            <v>55</v>
          </cell>
          <cell r="I8">
            <v>0</v>
          </cell>
          <cell r="J8">
            <v>0</v>
          </cell>
          <cell r="K8">
            <v>0</v>
          </cell>
          <cell r="L8">
            <v>0</v>
          </cell>
          <cell r="M8">
            <v>0</v>
          </cell>
          <cell r="O8" t="str">
            <v>SJH</v>
          </cell>
          <cell r="U8" t="str">
            <v>Denied</v>
          </cell>
        </row>
        <row r="9">
          <cell r="A9" t="str">
            <v>Corporate 1000_75001</v>
          </cell>
          <cell r="B9" t="str">
            <v>Corporate</v>
          </cell>
          <cell r="C9" t="str">
            <v>1000_75001</v>
          </cell>
          <cell r="D9" t="str">
            <v>PHARMACY ADMINISTRATION</v>
          </cell>
          <cell r="E9" t="str">
            <v>Ancillary</v>
          </cell>
          <cell r="F9">
            <v>1.0853538432678327</v>
          </cell>
          <cell r="G9">
            <v>55</v>
          </cell>
          <cell r="I9">
            <v>0</v>
          </cell>
          <cell r="J9">
            <v>0</v>
          </cell>
          <cell r="K9">
            <v>0</v>
          </cell>
          <cell r="L9">
            <v>0</v>
          </cell>
          <cell r="M9">
            <v>0</v>
          </cell>
          <cell r="O9" t="str">
            <v>Corporate</v>
          </cell>
        </row>
        <row r="10">
          <cell r="A10" t="str">
            <v>Corporate 1000_75002</v>
          </cell>
          <cell r="B10" t="str">
            <v>Corporate</v>
          </cell>
          <cell r="C10" t="str">
            <v>1000_75002</v>
          </cell>
          <cell r="D10" t="str">
            <v>PHARMACY INFORMATICS</v>
          </cell>
          <cell r="E10" t="str">
            <v>Ancillary</v>
          </cell>
          <cell r="F10">
            <v>1.0970278698296299</v>
          </cell>
          <cell r="G10">
            <v>55</v>
          </cell>
          <cell r="I10">
            <v>0</v>
          </cell>
          <cell r="J10">
            <v>0</v>
          </cell>
          <cell r="K10">
            <v>0</v>
          </cell>
          <cell r="L10">
            <v>0</v>
          </cell>
          <cell r="M10">
            <v>0</v>
          </cell>
        </row>
        <row r="11">
          <cell r="A11" t="str">
            <v>Corporate 1000_76000</v>
          </cell>
          <cell r="B11" t="str">
            <v>Corporate</v>
          </cell>
          <cell r="C11" t="str">
            <v>1000_76000</v>
          </cell>
          <cell r="D11" t="str">
            <v>IMAGING SERVICES ADMINISTRATION</v>
          </cell>
          <cell r="E11" t="str">
            <v>Ancillary</v>
          </cell>
          <cell r="F11">
            <v>1.1171492204899778</v>
          </cell>
          <cell r="G11">
            <v>55</v>
          </cell>
          <cell r="I11">
            <v>0</v>
          </cell>
          <cell r="J11">
            <v>0</v>
          </cell>
          <cell r="K11">
            <v>0</v>
          </cell>
          <cell r="L11">
            <v>0</v>
          </cell>
          <cell r="M11">
            <v>0</v>
          </cell>
        </row>
        <row r="12">
          <cell r="A12" t="str">
            <v>Corporate 1000_76002</v>
          </cell>
          <cell r="B12" t="str">
            <v>Corporate</v>
          </cell>
          <cell r="C12" t="str">
            <v>1000_76002</v>
          </cell>
          <cell r="D12" t="str">
            <v>IMAGING TECHNOLOGY MANAGEMENT</v>
          </cell>
          <cell r="E12" t="str">
            <v>Ancillary</v>
          </cell>
          <cell r="F12">
            <v>1.0881389252948888</v>
          </cell>
          <cell r="G12">
            <v>55</v>
          </cell>
          <cell r="I12">
            <v>0</v>
          </cell>
          <cell r="J12">
            <v>0</v>
          </cell>
          <cell r="K12">
            <v>0</v>
          </cell>
          <cell r="L12">
            <v>0</v>
          </cell>
          <cell r="M12">
            <v>0</v>
          </cell>
        </row>
        <row r="13">
          <cell r="A13" t="str">
            <v>Corporate 1000_80100</v>
          </cell>
          <cell r="B13" t="str">
            <v>Corporate</v>
          </cell>
          <cell r="C13" t="str">
            <v>1000_80100</v>
          </cell>
          <cell r="D13" t="str">
            <v>ADMINISTRATION</v>
          </cell>
          <cell r="E13" t="str">
            <v>Financial Administration</v>
          </cell>
          <cell r="F13">
            <v>1.1193960240191216</v>
          </cell>
          <cell r="G13">
            <v>55</v>
          </cell>
          <cell r="I13">
            <v>0</v>
          </cell>
          <cell r="J13">
            <v>0</v>
          </cell>
          <cell r="K13">
            <v>0</v>
          </cell>
          <cell r="L13">
            <v>0</v>
          </cell>
          <cell r="M13">
            <v>0</v>
          </cell>
        </row>
        <row r="14">
          <cell r="A14" t="str">
            <v>Corporate 1000_80110</v>
          </cell>
          <cell r="B14" t="str">
            <v>Corporate</v>
          </cell>
          <cell r="C14" t="str">
            <v>1000_80110</v>
          </cell>
          <cell r="D14" t="str">
            <v>RISK MANAGEMENT</v>
          </cell>
          <cell r="E14" t="str">
            <v>Support Services</v>
          </cell>
          <cell r="F14">
            <v>1.1317628005225695</v>
          </cell>
          <cell r="G14">
            <v>55</v>
          </cell>
          <cell r="I14">
            <v>0</v>
          </cell>
          <cell r="J14">
            <v>0</v>
          </cell>
          <cell r="K14">
            <v>0</v>
          </cell>
          <cell r="L14">
            <v>0</v>
          </cell>
          <cell r="M14">
            <v>0</v>
          </cell>
        </row>
        <row r="15">
          <cell r="A15" t="str">
            <v>Corporate 1000_80120</v>
          </cell>
          <cell r="B15" t="str">
            <v>Corporate</v>
          </cell>
          <cell r="C15" t="str">
            <v>1000_80120</v>
          </cell>
          <cell r="D15" t="str">
            <v>CORPORATE COMPLIANCE</v>
          </cell>
          <cell r="E15" t="str">
            <v>Financial Administration</v>
          </cell>
          <cell r="F15">
            <v>1.1390517034315808</v>
          </cell>
          <cell r="G15">
            <v>55</v>
          </cell>
          <cell r="I15">
            <v>0</v>
          </cell>
          <cell r="J15">
            <v>0</v>
          </cell>
          <cell r="K15">
            <v>0</v>
          </cell>
          <cell r="L15">
            <v>0</v>
          </cell>
          <cell r="M15">
            <v>0</v>
          </cell>
        </row>
        <row r="16">
          <cell r="A16" t="str">
            <v>Corporate 1000_80131</v>
          </cell>
          <cell r="B16" t="str">
            <v>Corporate</v>
          </cell>
          <cell r="C16" t="str">
            <v>1000_80131</v>
          </cell>
          <cell r="D16" t="str">
            <v>EMR PROGRAM</v>
          </cell>
          <cell r="E16" t="str">
            <v>Support Services</v>
          </cell>
          <cell r="F16">
            <v>1.0205809837894109</v>
          </cell>
          <cell r="G16">
            <v>55</v>
          </cell>
          <cell r="I16">
            <v>0</v>
          </cell>
          <cell r="J16">
            <v>0</v>
          </cell>
          <cell r="K16">
            <v>0</v>
          </cell>
          <cell r="L16">
            <v>0</v>
          </cell>
          <cell r="M16">
            <v>0</v>
          </cell>
        </row>
        <row r="17">
          <cell r="A17" t="str">
            <v>Corporate 1000_80132</v>
          </cell>
          <cell r="B17" t="str">
            <v>Corporate</v>
          </cell>
          <cell r="C17" t="str">
            <v>1000_80132</v>
          </cell>
          <cell r="D17" t="str">
            <v>FCH RESEARCH &amp; INNOVATIVE CARE</v>
          </cell>
          <cell r="E17" t="str">
            <v>Support Services</v>
          </cell>
          <cell r="F17">
            <v>1.0957592339261284</v>
          </cell>
          <cell r="G17">
            <v>55</v>
          </cell>
          <cell r="I17">
            <v>0</v>
          </cell>
          <cell r="J17">
            <v>0</v>
          </cell>
          <cell r="K17">
            <v>0</v>
          </cell>
          <cell r="L17">
            <v>0</v>
          </cell>
          <cell r="M17">
            <v>0</v>
          </cell>
        </row>
        <row r="18">
          <cell r="A18" t="str">
            <v>Corporate 1000_80135</v>
          </cell>
          <cell r="B18" t="str">
            <v>Corporate</v>
          </cell>
          <cell r="C18" t="str">
            <v>1000_80135</v>
          </cell>
          <cell r="D18" t="str">
            <v>COMPLIANCE &amp; RISK ADMIN</v>
          </cell>
          <cell r="E18" t="str">
            <v>Support Services</v>
          </cell>
          <cell r="F18">
            <v>1.0675953414021466</v>
          </cell>
          <cell r="G18">
            <v>55</v>
          </cell>
          <cell r="I18">
            <v>0</v>
          </cell>
          <cell r="J18">
            <v>0</v>
          </cell>
          <cell r="K18">
            <v>0</v>
          </cell>
          <cell r="L18">
            <v>0</v>
          </cell>
          <cell r="M18">
            <v>0</v>
          </cell>
        </row>
        <row r="19">
          <cell r="A19" t="str">
            <v>Corporate 1000_80200</v>
          </cell>
          <cell r="B19" t="str">
            <v>Corporate</v>
          </cell>
          <cell r="C19" t="str">
            <v>1000_80200</v>
          </cell>
          <cell r="D19" t="str">
            <v>ADMINISTRATION - COO</v>
          </cell>
          <cell r="E19" t="str">
            <v>Financial Administration</v>
          </cell>
          <cell r="F19">
            <v>1.1461568576275611</v>
          </cell>
          <cell r="G19">
            <v>55</v>
          </cell>
          <cell r="I19">
            <v>0</v>
          </cell>
          <cell r="J19">
            <v>0</v>
          </cell>
          <cell r="K19">
            <v>0</v>
          </cell>
          <cell r="L19">
            <v>0</v>
          </cell>
          <cell r="M19">
            <v>0</v>
          </cell>
        </row>
        <row r="20">
          <cell r="A20" t="str">
            <v>Corporate 1000_80400</v>
          </cell>
          <cell r="B20" t="str">
            <v>Corporate</v>
          </cell>
          <cell r="C20" t="str">
            <v>1000_80400</v>
          </cell>
          <cell r="D20" t="str">
            <v>VP FINANCE</v>
          </cell>
          <cell r="E20" t="str">
            <v>Financial Administration</v>
          </cell>
          <cell r="F20">
            <v>1.1223131403424325</v>
          </cell>
          <cell r="G20">
            <v>55</v>
          </cell>
          <cell r="I20">
            <v>0</v>
          </cell>
          <cell r="J20">
            <v>0</v>
          </cell>
          <cell r="K20">
            <v>0</v>
          </cell>
          <cell r="L20">
            <v>0</v>
          </cell>
          <cell r="M20">
            <v>0</v>
          </cell>
        </row>
        <row r="21">
          <cell r="A21" t="str">
            <v>Corporate 1000_80410</v>
          </cell>
          <cell r="B21" t="str">
            <v>Corporate</v>
          </cell>
          <cell r="C21" t="str">
            <v>1000_80410</v>
          </cell>
          <cell r="D21" t="str">
            <v>MANAGED CARE DEPT</v>
          </cell>
          <cell r="E21" t="str">
            <v>Support Services</v>
          </cell>
          <cell r="F21">
            <v>1.1192347113085073</v>
          </cell>
          <cell r="G21">
            <v>55</v>
          </cell>
          <cell r="I21">
            <v>0</v>
          </cell>
          <cell r="J21">
            <v>0</v>
          </cell>
          <cell r="K21">
            <v>0</v>
          </cell>
          <cell r="L21">
            <v>0</v>
          </cell>
          <cell r="M21">
            <v>0</v>
          </cell>
        </row>
        <row r="22">
          <cell r="A22" t="str">
            <v>Corporate 1000_80420</v>
          </cell>
          <cell r="B22" t="str">
            <v>Corporate</v>
          </cell>
          <cell r="C22" t="str">
            <v>1000_80420</v>
          </cell>
          <cell r="D22" t="str">
            <v>LEGAL</v>
          </cell>
          <cell r="E22" t="str">
            <v>Support Services</v>
          </cell>
          <cell r="F22">
            <v>1.0990547121168723</v>
          </cell>
          <cell r="G22">
            <v>55</v>
          </cell>
          <cell r="I22">
            <v>0</v>
          </cell>
          <cell r="J22">
            <v>0</v>
          </cell>
          <cell r="K22">
            <v>0</v>
          </cell>
          <cell r="L22">
            <v>0</v>
          </cell>
          <cell r="M22">
            <v>0</v>
          </cell>
        </row>
        <row r="23">
          <cell r="A23" t="str">
            <v>Corporate 1000_80510</v>
          </cell>
          <cell r="B23" t="str">
            <v>Corporate</v>
          </cell>
          <cell r="C23" t="str">
            <v>1000_80510</v>
          </cell>
          <cell r="D23" t="str">
            <v>CREDENTIALS VERIFICATION</v>
          </cell>
          <cell r="E23" t="str">
            <v>Financial Administration</v>
          </cell>
          <cell r="F23">
            <v>1.1063490088745125</v>
          </cell>
          <cell r="G23">
            <v>55</v>
          </cell>
          <cell r="I23">
            <v>0</v>
          </cell>
          <cell r="J23">
            <v>0</v>
          </cell>
          <cell r="K23">
            <v>0</v>
          </cell>
          <cell r="L23">
            <v>0</v>
          </cell>
          <cell r="M23">
            <v>0</v>
          </cell>
        </row>
        <row r="24">
          <cell r="A24" t="str">
            <v>Corporate 1000_80525</v>
          </cell>
          <cell r="B24" t="str">
            <v>Corporate</v>
          </cell>
          <cell r="C24" t="str">
            <v>1000_80525</v>
          </cell>
          <cell r="D24" t="str">
            <v>NETWORK DEVELOPMENT - IPA</v>
          </cell>
          <cell r="E24" t="str">
            <v>Support Services</v>
          </cell>
          <cell r="F24">
            <v>1.1888825541619157</v>
          </cell>
          <cell r="G24">
            <v>55</v>
          </cell>
          <cell r="I24">
            <v>0</v>
          </cell>
          <cell r="J24">
            <v>0</v>
          </cell>
          <cell r="K24">
            <v>0</v>
          </cell>
          <cell r="L24">
            <v>0</v>
          </cell>
          <cell r="M24">
            <v>0</v>
          </cell>
        </row>
        <row r="25">
          <cell r="A25" t="str">
            <v>Corporate 1000_80600</v>
          </cell>
          <cell r="B25" t="str">
            <v>Corporate</v>
          </cell>
          <cell r="C25" t="str">
            <v>1000_80600</v>
          </cell>
          <cell r="D25" t="str">
            <v>FACILITY PLANNING &amp; DEVELOP</v>
          </cell>
          <cell r="E25" t="str">
            <v>Support Services</v>
          </cell>
          <cell r="F25">
            <v>1.1216699445735738</v>
          </cell>
          <cell r="G25">
            <v>55</v>
          </cell>
          <cell r="I25">
            <v>0</v>
          </cell>
          <cell r="J25">
            <v>0</v>
          </cell>
          <cell r="K25">
            <v>0</v>
          </cell>
          <cell r="L25">
            <v>0</v>
          </cell>
          <cell r="M25">
            <v>0</v>
          </cell>
        </row>
        <row r="26">
          <cell r="A26" t="str">
            <v>Corporate 1000_81000</v>
          </cell>
          <cell r="B26" t="str">
            <v>Corporate</v>
          </cell>
          <cell r="C26" t="str">
            <v>1000_81000</v>
          </cell>
          <cell r="D26" t="str">
            <v>FINANCE</v>
          </cell>
          <cell r="E26" t="str">
            <v>Financial Administration</v>
          </cell>
          <cell r="F26">
            <v>1.1166078599622451</v>
          </cell>
          <cell r="G26">
            <v>55</v>
          </cell>
          <cell r="I26">
            <v>0</v>
          </cell>
          <cell r="J26">
            <v>0</v>
          </cell>
          <cell r="K26">
            <v>0</v>
          </cell>
          <cell r="L26">
            <v>0</v>
          </cell>
          <cell r="M26">
            <v>0</v>
          </cell>
        </row>
        <row r="27">
          <cell r="A27" t="str">
            <v>Corporate 1000_81200</v>
          </cell>
          <cell r="B27" t="str">
            <v>Corporate</v>
          </cell>
          <cell r="C27" t="str">
            <v>1000_81200</v>
          </cell>
          <cell r="D27" t="str">
            <v>DECISION SUPPORT</v>
          </cell>
          <cell r="E27" t="str">
            <v>Financial Administration</v>
          </cell>
          <cell r="F27">
            <v>1.1294329942503316</v>
          </cell>
          <cell r="G27">
            <v>55</v>
          </cell>
          <cell r="I27">
            <v>0</v>
          </cell>
          <cell r="J27">
            <v>0</v>
          </cell>
          <cell r="K27">
            <v>0</v>
          </cell>
          <cell r="L27">
            <v>0</v>
          </cell>
          <cell r="M27">
            <v>0</v>
          </cell>
        </row>
        <row r="28">
          <cell r="A28" t="str">
            <v>Corporate 1000_82110</v>
          </cell>
          <cell r="B28" t="str">
            <v>Corporate</v>
          </cell>
          <cell r="C28" t="str">
            <v>1000_82110</v>
          </cell>
          <cell r="D28" t="str">
            <v>ACCESS SERVICES</v>
          </cell>
          <cell r="E28" t="str">
            <v>Support Services</v>
          </cell>
          <cell r="F28">
            <v>1.0906849906452349</v>
          </cell>
          <cell r="G28">
            <v>55</v>
          </cell>
          <cell r="I28">
            <v>0</v>
          </cell>
          <cell r="J28">
            <v>0</v>
          </cell>
          <cell r="K28">
            <v>0</v>
          </cell>
          <cell r="L28">
            <v>0</v>
          </cell>
          <cell r="M28">
            <v>0</v>
          </cell>
        </row>
        <row r="29">
          <cell r="A29" t="str">
            <v>Corporate 1000_82200</v>
          </cell>
          <cell r="B29" t="str">
            <v>Corporate</v>
          </cell>
          <cell r="C29" t="str">
            <v>1000_82200</v>
          </cell>
          <cell r="D29" t="str">
            <v>PATIENT FINANCIAL SERVICES</v>
          </cell>
          <cell r="E29" t="str">
            <v>Financial Administration</v>
          </cell>
          <cell r="F29">
            <v>1.1069932452105049</v>
          </cell>
          <cell r="G29">
            <v>55</v>
          </cell>
          <cell r="I29">
            <v>0</v>
          </cell>
          <cell r="J29">
            <v>0</v>
          </cell>
          <cell r="K29">
            <v>0</v>
          </cell>
          <cell r="L29">
            <v>0</v>
          </cell>
          <cell r="M29">
            <v>0</v>
          </cell>
        </row>
        <row r="30">
          <cell r="A30" t="str">
            <v>Corporate 1000_82220</v>
          </cell>
          <cell r="B30" t="str">
            <v>Corporate</v>
          </cell>
          <cell r="C30" t="str">
            <v>1000_82220</v>
          </cell>
          <cell r="D30" t="str">
            <v>REVENUE INTEGRITY</v>
          </cell>
          <cell r="E30" t="str">
            <v>Financial Administration</v>
          </cell>
          <cell r="F30">
            <v>1.0951646925198766</v>
          </cell>
          <cell r="G30">
            <v>55</v>
          </cell>
          <cell r="I30">
            <v>0</v>
          </cell>
          <cell r="J30">
            <v>0</v>
          </cell>
          <cell r="K30">
            <v>0</v>
          </cell>
          <cell r="L30">
            <v>0</v>
          </cell>
          <cell r="M30">
            <v>0</v>
          </cell>
        </row>
        <row r="31">
          <cell r="A31" t="str">
            <v>Corporate 1000_82305</v>
          </cell>
          <cell r="B31" t="str">
            <v>Corporate</v>
          </cell>
          <cell r="C31" t="str">
            <v>1000_82305</v>
          </cell>
          <cell r="D31" t="str">
            <v>HIM CODING</v>
          </cell>
          <cell r="E31" t="str">
            <v>Financial Administration</v>
          </cell>
          <cell r="F31">
            <v>1.079002087080086</v>
          </cell>
          <cell r="G31">
            <v>55</v>
          </cell>
          <cell r="I31">
            <v>0</v>
          </cell>
          <cell r="J31">
            <v>0</v>
          </cell>
          <cell r="K31">
            <v>0</v>
          </cell>
          <cell r="L31">
            <v>0</v>
          </cell>
          <cell r="M31">
            <v>0</v>
          </cell>
        </row>
        <row r="32">
          <cell r="A32" t="str">
            <v>Corporate 1000_83000</v>
          </cell>
          <cell r="B32" t="str">
            <v>Corporate</v>
          </cell>
          <cell r="C32" t="str">
            <v>1000_83000</v>
          </cell>
          <cell r="D32" t="str">
            <v>HUMAN RESOURCES - CHD</v>
          </cell>
          <cell r="E32" t="str">
            <v>Financial Administration</v>
          </cell>
          <cell r="F32">
            <v>1.1520937654762557</v>
          </cell>
          <cell r="G32">
            <v>55</v>
          </cell>
          <cell r="I32">
            <v>0</v>
          </cell>
          <cell r="J32">
            <v>0</v>
          </cell>
          <cell r="K32">
            <v>0</v>
          </cell>
          <cell r="L32">
            <v>0</v>
          </cell>
          <cell r="M32">
            <v>0</v>
          </cell>
        </row>
        <row r="33">
          <cell r="A33" t="str">
            <v>Corporate 1000_83005</v>
          </cell>
          <cell r="B33" t="str">
            <v>Corporate</v>
          </cell>
          <cell r="C33" t="str">
            <v>1000_83005</v>
          </cell>
          <cell r="D33" t="str">
            <v>HUMAN RESOURCES - ADMIN</v>
          </cell>
          <cell r="E33" t="str">
            <v>Financial Administration</v>
          </cell>
          <cell r="F33">
            <v>1.1640547389761782</v>
          </cell>
          <cell r="G33">
            <v>55</v>
          </cell>
          <cell r="I33">
            <v>0</v>
          </cell>
          <cell r="J33">
            <v>0</v>
          </cell>
          <cell r="K33">
            <v>0</v>
          </cell>
          <cell r="L33">
            <v>0</v>
          </cell>
          <cell r="M33">
            <v>0</v>
          </cell>
        </row>
        <row r="34">
          <cell r="A34" t="str">
            <v>Corporate 1000_83010</v>
          </cell>
          <cell r="B34" t="str">
            <v>Corporate</v>
          </cell>
          <cell r="C34" t="str">
            <v>1000_83010</v>
          </cell>
          <cell r="D34" t="str">
            <v>COMPENSATION</v>
          </cell>
          <cell r="E34" t="str">
            <v>Financial Administration</v>
          </cell>
          <cell r="F34">
            <v>1.1052455390501239</v>
          </cell>
          <cell r="G34">
            <v>55</v>
          </cell>
          <cell r="I34">
            <v>0</v>
          </cell>
          <cell r="J34">
            <v>0</v>
          </cell>
          <cell r="K34">
            <v>0</v>
          </cell>
          <cell r="L34">
            <v>0</v>
          </cell>
          <cell r="M34">
            <v>0</v>
          </cell>
        </row>
        <row r="35">
          <cell r="A35" t="str">
            <v>Corporate 1000_83015</v>
          </cell>
          <cell r="B35" t="str">
            <v>Corporate</v>
          </cell>
          <cell r="C35" t="str">
            <v>1000_83015</v>
          </cell>
          <cell r="D35" t="str">
            <v>HRIS</v>
          </cell>
          <cell r="E35" t="str">
            <v>Financial Administration</v>
          </cell>
          <cell r="F35">
            <v>1.1314143699692125</v>
          </cell>
          <cell r="G35">
            <v>55</v>
          </cell>
          <cell r="I35">
            <v>0</v>
          </cell>
          <cell r="J35">
            <v>0</v>
          </cell>
          <cell r="K35">
            <v>0</v>
          </cell>
          <cell r="L35">
            <v>0</v>
          </cell>
          <cell r="M35">
            <v>0</v>
          </cell>
        </row>
        <row r="36">
          <cell r="A36" t="str">
            <v>Corporate 1000_83020</v>
          </cell>
          <cell r="B36" t="str">
            <v>Corporate</v>
          </cell>
          <cell r="C36" t="str">
            <v>1000_83020</v>
          </cell>
          <cell r="D36" t="str">
            <v>HUMAN RESOURCES - FH</v>
          </cell>
          <cell r="E36" t="str">
            <v>Financial Administration</v>
          </cell>
          <cell r="F36">
            <v>1.1332362181501097</v>
          </cell>
          <cell r="G36">
            <v>55</v>
          </cell>
          <cell r="I36">
            <v>0</v>
          </cell>
          <cell r="J36">
            <v>0</v>
          </cell>
          <cell r="K36">
            <v>0</v>
          </cell>
          <cell r="L36">
            <v>0</v>
          </cell>
          <cell r="M36">
            <v>0</v>
          </cell>
        </row>
        <row r="37">
          <cell r="A37" t="str">
            <v>Corporate 1000_83025</v>
          </cell>
          <cell r="B37" t="str">
            <v>Corporate</v>
          </cell>
          <cell r="C37" t="str">
            <v>1000_83025</v>
          </cell>
          <cell r="D37" t="str">
            <v>EMPLOYMENT</v>
          </cell>
          <cell r="E37" t="str">
            <v>Financial Administration</v>
          </cell>
          <cell r="F37">
            <v>1.0908774537006556</v>
          </cell>
          <cell r="G37">
            <v>55</v>
          </cell>
          <cell r="I37">
            <v>0</v>
          </cell>
          <cell r="J37">
            <v>0</v>
          </cell>
          <cell r="K37">
            <v>0</v>
          </cell>
          <cell r="L37">
            <v>0</v>
          </cell>
          <cell r="M37">
            <v>0</v>
          </cell>
        </row>
        <row r="38">
          <cell r="A38" t="str">
            <v>Corporate 1000_83035</v>
          </cell>
          <cell r="B38" t="str">
            <v>Corporate</v>
          </cell>
          <cell r="C38" t="str">
            <v>1000_83035</v>
          </cell>
          <cell r="D38" t="str">
            <v>ORG DEVELOPMENT &amp; EDUCATION</v>
          </cell>
          <cell r="E38" t="str">
            <v>Support Services</v>
          </cell>
          <cell r="F38">
            <v>1.1004641478332535</v>
          </cell>
          <cell r="G38">
            <v>55</v>
          </cell>
          <cell r="I38">
            <v>0</v>
          </cell>
          <cell r="J38">
            <v>0</v>
          </cell>
          <cell r="K38">
            <v>0</v>
          </cell>
          <cell r="L38">
            <v>0</v>
          </cell>
          <cell r="M38">
            <v>0</v>
          </cell>
        </row>
        <row r="39">
          <cell r="A39" t="str">
            <v>Corporate 1000_83100</v>
          </cell>
          <cell r="B39" t="str">
            <v>Corporate</v>
          </cell>
          <cell r="C39" t="str">
            <v>1000_83100</v>
          </cell>
          <cell r="D39" t="str">
            <v>EMPLOYEE BENEFITS</v>
          </cell>
          <cell r="E39" t="str">
            <v>Financial Administration</v>
          </cell>
          <cell r="F39">
            <v>11.212081574771245</v>
          </cell>
          <cell r="G39">
            <v>55</v>
          </cell>
          <cell r="I39">
            <v>0</v>
          </cell>
          <cell r="J39">
            <v>0</v>
          </cell>
          <cell r="K39">
            <v>0</v>
          </cell>
          <cell r="L39">
            <v>0</v>
          </cell>
          <cell r="M39">
            <v>0</v>
          </cell>
        </row>
        <row r="40">
          <cell r="A40" t="str">
            <v>Corporate 1000_83105</v>
          </cell>
          <cell r="B40" t="str">
            <v>Corporate</v>
          </cell>
          <cell r="C40" t="str">
            <v>1000_83105</v>
          </cell>
          <cell r="D40" t="str">
            <v>LEAVE OF ABSENCE CENTER</v>
          </cell>
          <cell r="E40" t="str">
            <v>Support Services</v>
          </cell>
          <cell r="F40">
            <v>1.1126497005988027</v>
          </cell>
          <cell r="G40">
            <v>55</v>
          </cell>
          <cell r="I40">
            <v>0</v>
          </cell>
          <cell r="J40">
            <v>0</v>
          </cell>
          <cell r="K40">
            <v>0</v>
          </cell>
          <cell r="L40">
            <v>0</v>
          </cell>
          <cell r="M40">
            <v>0</v>
          </cell>
        </row>
        <row r="41">
          <cell r="A41" t="str">
            <v>Corporate 1000_83110</v>
          </cell>
          <cell r="B41" t="str">
            <v>Corporate</v>
          </cell>
          <cell r="C41" t="str">
            <v>1000_83110</v>
          </cell>
          <cell r="D41" t="str">
            <v>DIVERSITY AND INCLUSION</v>
          </cell>
          <cell r="E41" t="str">
            <v>Financial Administration</v>
          </cell>
          <cell r="F41">
            <v>1.1229584282460134</v>
          </cell>
          <cell r="G41">
            <v>55</v>
          </cell>
          <cell r="I41">
            <v>0</v>
          </cell>
          <cell r="J41">
            <v>0</v>
          </cell>
          <cell r="K41">
            <v>0</v>
          </cell>
          <cell r="L41">
            <v>0</v>
          </cell>
          <cell r="M41">
            <v>0</v>
          </cell>
        </row>
        <row r="42">
          <cell r="A42" t="str">
            <v>Corporate 1000_83200</v>
          </cell>
          <cell r="B42" t="str">
            <v>Corporate</v>
          </cell>
          <cell r="C42" t="str">
            <v>1000_83200</v>
          </cell>
          <cell r="D42" t="str">
            <v>INTERNAL OCCUPATIONAL HEALTH</v>
          </cell>
          <cell r="E42" t="str">
            <v>Financial Administration</v>
          </cell>
          <cell r="F42">
            <v>1.3289404322614653</v>
          </cell>
          <cell r="G42">
            <v>55</v>
          </cell>
          <cell r="I42">
            <v>0</v>
          </cell>
          <cell r="J42">
            <v>0</v>
          </cell>
          <cell r="K42">
            <v>0</v>
          </cell>
          <cell r="L42">
            <v>0</v>
          </cell>
          <cell r="M42">
            <v>0</v>
          </cell>
        </row>
        <row r="43">
          <cell r="A43" t="str">
            <v>Corporate 1000_83201</v>
          </cell>
          <cell r="B43" t="str">
            <v>Corporate</v>
          </cell>
          <cell r="C43" t="str">
            <v>1000_83201</v>
          </cell>
          <cell r="D43" t="str">
            <v>NP HEALTHCARE CLINIC</v>
          </cell>
          <cell r="E43" t="str">
            <v>Support Services</v>
          </cell>
          <cell r="F43">
            <v>1.0840641271581253</v>
          </cell>
          <cell r="G43">
            <v>55</v>
          </cell>
          <cell r="I43">
            <v>0</v>
          </cell>
          <cell r="J43">
            <v>0</v>
          </cell>
          <cell r="K43">
            <v>0</v>
          </cell>
          <cell r="L43">
            <v>0</v>
          </cell>
          <cell r="M43">
            <v>0</v>
          </cell>
        </row>
        <row r="44">
          <cell r="A44" t="str">
            <v>Corporate 1000_83400</v>
          </cell>
          <cell r="B44" t="str">
            <v>Corporate</v>
          </cell>
          <cell r="C44" t="str">
            <v>1000_83400</v>
          </cell>
          <cell r="D44" t="str">
            <v>MARKETING</v>
          </cell>
          <cell r="E44" t="str">
            <v>Financial Administration</v>
          </cell>
          <cell r="F44">
            <v>1.1224404730891471</v>
          </cell>
          <cell r="G44">
            <v>55</v>
          </cell>
          <cell r="I44">
            <v>0</v>
          </cell>
          <cell r="J44">
            <v>0</v>
          </cell>
          <cell r="K44">
            <v>0</v>
          </cell>
          <cell r="L44">
            <v>0</v>
          </cell>
          <cell r="M44">
            <v>0</v>
          </cell>
        </row>
        <row r="45">
          <cell r="A45" t="str">
            <v>Corporate 1000_84010</v>
          </cell>
          <cell r="B45" t="str">
            <v>Corporate</v>
          </cell>
          <cell r="C45" t="str">
            <v>1000_84010</v>
          </cell>
          <cell r="D45" t="str">
            <v>PHYSICIAN LIAISON PROGRAM</v>
          </cell>
          <cell r="E45" t="str">
            <v>Support Services</v>
          </cell>
          <cell r="F45">
            <v>1.1115861479264642</v>
          </cell>
          <cell r="G45">
            <v>55</v>
          </cell>
          <cell r="I45">
            <v>0</v>
          </cell>
          <cell r="J45">
            <v>0</v>
          </cell>
          <cell r="K45">
            <v>0</v>
          </cell>
          <cell r="L45">
            <v>0</v>
          </cell>
          <cell r="M45">
            <v>0</v>
          </cell>
        </row>
        <row r="46">
          <cell r="A46" t="str">
            <v>Corporate 1000_84015</v>
          </cell>
          <cell r="B46" t="str">
            <v>Corporate</v>
          </cell>
          <cell r="C46" t="str">
            <v>1000_84015</v>
          </cell>
          <cell r="D46" t="str">
            <v>WORKFORCE HEALTH</v>
          </cell>
          <cell r="E46" t="str">
            <v>Financial Administration</v>
          </cell>
          <cell r="F46">
            <v>1.1138484653259251</v>
          </cell>
          <cell r="G46">
            <v>55</v>
          </cell>
          <cell r="I46">
            <v>0</v>
          </cell>
          <cell r="J46">
            <v>0</v>
          </cell>
          <cell r="K46">
            <v>0</v>
          </cell>
          <cell r="L46">
            <v>0</v>
          </cell>
          <cell r="M46">
            <v>0</v>
          </cell>
        </row>
        <row r="47">
          <cell r="A47" t="str">
            <v>Corporate 1000_84030</v>
          </cell>
          <cell r="B47" t="str">
            <v>Corporate</v>
          </cell>
          <cell r="C47" t="str">
            <v>1000_84030</v>
          </cell>
          <cell r="D47" t="str">
            <v>CREATIVE SERVICES</v>
          </cell>
          <cell r="E47" t="str">
            <v>Financial Administration</v>
          </cell>
          <cell r="F47">
            <v>1.1052743287700308</v>
          </cell>
          <cell r="G47">
            <v>55</v>
          </cell>
          <cell r="I47">
            <v>0</v>
          </cell>
          <cell r="J47">
            <v>0</v>
          </cell>
          <cell r="K47">
            <v>0</v>
          </cell>
          <cell r="L47">
            <v>0</v>
          </cell>
          <cell r="M47">
            <v>0</v>
          </cell>
        </row>
        <row r="48">
          <cell r="A48" t="str">
            <v>Corporate 1000_84035</v>
          </cell>
          <cell r="B48" t="str">
            <v>Corporate</v>
          </cell>
          <cell r="C48" t="str">
            <v>1000_84035</v>
          </cell>
          <cell r="D48" t="str">
            <v>E BUSINESS AND INTRANET</v>
          </cell>
          <cell r="E48" t="str">
            <v>Financial Administration</v>
          </cell>
          <cell r="F48">
            <v>1.1035637701572336</v>
          </cell>
          <cell r="G48">
            <v>55</v>
          </cell>
          <cell r="I48">
            <v>0</v>
          </cell>
          <cell r="J48">
            <v>0</v>
          </cell>
          <cell r="K48">
            <v>0</v>
          </cell>
          <cell r="L48">
            <v>0</v>
          </cell>
          <cell r="M48">
            <v>0</v>
          </cell>
        </row>
        <row r="49">
          <cell r="A49" t="str">
            <v>Corporate 1000_85030</v>
          </cell>
          <cell r="B49" t="str">
            <v>Corporate</v>
          </cell>
          <cell r="C49" t="str">
            <v>1000_85030</v>
          </cell>
          <cell r="D49" t="str">
            <v>INTERNAL WELLNESS WORKS</v>
          </cell>
          <cell r="E49" t="str">
            <v>Financial Administration</v>
          </cell>
          <cell r="F49">
            <v>1.1417574912495372</v>
          </cell>
          <cell r="G49">
            <v>55</v>
          </cell>
          <cell r="I49">
            <v>0</v>
          </cell>
          <cell r="J49">
            <v>0</v>
          </cell>
          <cell r="K49">
            <v>0</v>
          </cell>
          <cell r="L49">
            <v>0</v>
          </cell>
          <cell r="M49">
            <v>0</v>
          </cell>
        </row>
        <row r="50">
          <cell r="A50" t="str">
            <v>Corporate 1000_85520</v>
          </cell>
          <cell r="B50" t="str">
            <v>Corporate</v>
          </cell>
          <cell r="C50" t="str">
            <v>1000_85520</v>
          </cell>
          <cell r="D50" t="str">
            <v>PLANNING AND STRATEGIC SUPPORT</v>
          </cell>
          <cell r="E50" t="str">
            <v>Financial Administration</v>
          </cell>
          <cell r="F50">
            <v>1.1266641874302712</v>
          </cell>
          <cell r="G50">
            <v>55</v>
          </cell>
          <cell r="I50">
            <v>0</v>
          </cell>
          <cell r="J50">
            <v>0</v>
          </cell>
          <cell r="K50">
            <v>0</v>
          </cell>
          <cell r="L50">
            <v>0</v>
          </cell>
          <cell r="M50">
            <v>0</v>
          </cell>
        </row>
        <row r="51">
          <cell r="A51" t="str">
            <v>Corporate 1000_85555</v>
          </cell>
          <cell r="B51" t="str">
            <v>Corporate</v>
          </cell>
          <cell r="C51" t="str">
            <v>1000_85555</v>
          </cell>
          <cell r="D51" t="str">
            <v>COMMUNITY EDUCATION</v>
          </cell>
          <cell r="E51" t="str">
            <v>Support Services</v>
          </cell>
          <cell r="F51">
            <v>1.0991524911014083</v>
          </cell>
          <cell r="G51">
            <v>55</v>
          </cell>
          <cell r="I51">
            <v>0</v>
          </cell>
          <cell r="J51">
            <v>0</v>
          </cell>
          <cell r="K51">
            <v>0</v>
          </cell>
          <cell r="L51">
            <v>0</v>
          </cell>
          <cell r="M51">
            <v>0</v>
          </cell>
        </row>
        <row r="52">
          <cell r="A52" t="str">
            <v>Corporate 1000_85556</v>
          </cell>
          <cell r="B52" t="str">
            <v>Corporate</v>
          </cell>
          <cell r="C52" t="str">
            <v>1000_85556</v>
          </cell>
          <cell r="D52" t="str">
            <v>ORGANIZATIONAL LEARNING</v>
          </cell>
          <cell r="E52" t="str">
            <v>Support Services</v>
          </cell>
          <cell r="F52">
            <v>1.1072878449080608</v>
          </cell>
          <cell r="G52">
            <v>55</v>
          </cell>
          <cell r="I52">
            <v>0</v>
          </cell>
          <cell r="J52">
            <v>0</v>
          </cell>
          <cell r="K52">
            <v>0</v>
          </cell>
          <cell r="L52">
            <v>0</v>
          </cell>
          <cell r="M52">
            <v>0</v>
          </cell>
        </row>
        <row r="53">
          <cell r="A53" t="str">
            <v>Corporate 1000_87110</v>
          </cell>
          <cell r="B53" t="str">
            <v>Corporate</v>
          </cell>
          <cell r="C53" t="str">
            <v>1000_87110</v>
          </cell>
          <cell r="D53" t="str">
            <v>BIO-MEDICAL ENGINEER</v>
          </cell>
          <cell r="E53" t="str">
            <v>Support Services</v>
          </cell>
          <cell r="F53">
            <v>1.1106506050149114</v>
          </cell>
          <cell r="G53">
            <v>55</v>
          </cell>
          <cell r="I53">
            <v>0</v>
          </cell>
          <cell r="J53">
            <v>0</v>
          </cell>
          <cell r="K53">
            <v>0</v>
          </cell>
          <cell r="L53">
            <v>0</v>
          </cell>
          <cell r="M53">
            <v>0</v>
          </cell>
        </row>
        <row r="54">
          <cell r="A54" t="str">
            <v>Corporate 1000_87402</v>
          </cell>
          <cell r="B54" t="str">
            <v>Corporate</v>
          </cell>
          <cell r="C54" t="str">
            <v>1000_87402</v>
          </cell>
          <cell r="D54" t="str">
            <v>F&amp;CH IT - BUSINESS ADMINISTRAT</v>
          </cell>
          <cell r="E54" t="str">
            <v>Support Services</v>
          </cell>
          <cell r="F54">
            <v>1.1035811737955752</v>
          </cell>
          <cell r="G54">
            <v>55</v>
          </cell>
          <cell r="I54">
            <v>0</v>
          </cell>
          <cell r="J54">
            <v>0</v>
          </cell>
          <cell r="K54">
            <v>0</v>
          </cell>
          <cell r="L54">
            <v>0</v>
          </cell>
          <cell r="M54">
            <v>0</v>
          </cell>
        </row>
        <row r="55">
          <cell r="A55" t="str">
            <v>Corporate 1000_87403</v>
          </cell>
          <cell r="B55" t="str">
            <v>Corporate</v>
          </cell>
          <cell r="C55" t="str">
            <v>1000_87403</v>
          </cell>
          <cell r="D55" t="str">
            <v>F&amp;CH IT - TECH INFRASTRUCTURE</v>
          </cell>
          <cell r="E55" t="str">
            <v>Support Services</v>
          </cell>
          <cell r="F55">
            <v>1.1060764679429376</v>
          </cell>
          <cell r="G55">
            <v>55</v>
          </cell>
          <cell r="I55">
            <v>0</v>
          </cell>
          <cell r="J55">
            <v>0</v>
          </cell>
          <cell r="K55">
            <v>0</v>
          </cell>
          <cell r="L55">
            <v>0</v>
          </cell>
          <cell r="M55">
            <v>0</v>
          </cell>
        </row>
        <row r="56">
          <cell r="A56" t="str">
            <v>Corporate 1000_87405</v>
          </cell>
          <cell r="B56" t="str">
            <v>Corporate</v>
          </cell>
          <cell r="C56" t="str">
            <v>1000_87405</v>
          </cell>
          <cell r="D56" t="str">
            <v>F&amp;CH - EXECUTIVE MANAGEMENT</v>
          </cell>
          <cell r="E56" t="str">
            <v>Support Services</v>
          </cell>
          <cell r="F56">
            <v>1.0942700137984462</v>
          </cell>
          <cell r="G56">
            <v>55</v>
          </cell>
          <cell r="I56">
            <v>0</v>
          </cell>
          <cell r="J56">
            <v>0</v>
          </cell>
          <cell r="K56">
            <v>0</v>
          </cell>
          <cell r="L56">
            <v>0</v>
          </cell>
          <cell r="M56">
            <v>0</v>
          </cell>
        </row>
        <row r="57">
          <cell r="A57" t="str">
            <v>Corporate 1000_87406</v>
          </cell>
          <cell r="B57" t="str">
            <v>Corporate</v>
          </cell>
          <cell r="C57" t="str">
            <v>1000_87406</v>
          </cell>
          <cell r="D57" t="str">
            <v>CLINICAL INFORMATICS</v>
          </cell>
          <cell r="E57" t="str">
            <v>Support Services</v>
          </cell>
          <cell r="F57">
            <v>1.1069014541486002</v>
          </cell>
          <cell r="G57">
            <v>55</v>
          </cell>
          <cell r="I57">
            <v>0</v>
          </cell>
          <cell r="J57">
            <v>0</v>
          </cell>
          <cell r="K57">
            <v>0</v>
          </cell>
          <cell r="L57">
            <v>0</v>
          </cell>
          <cell r="M57">
            <v>0</v>
          </cell>
        </row>
        <row r="58">
          <cell r="A58" t="str">
            <v>Corporate 1000_87500</v>
          </cell>
          <cell r="B58" t="str">
            <v>Corporate</v>
          </cell>
          <cell r="C58" t="str">
            <v>1000_87500</v>
          </cell>
          <cell r="D58" t="str">
            <v>SUPPLY CHAIN</v>
          </cell>
          <cell r="E58" t="str">
            <v>Support Services</v>
          </cell>
          <cell r="F58">
            <v>1.1087420042643925</v>
          </cell>
          <cell r="G58">
            <v>55</v>
          </cell>
          <cell r="I58">
            <v>0</v>
          </cell>
          <cell r="J58">
            <v>0</v>
          </cell>
          <cell r="K58">
            <v>0</v>
          </cell>
          <cell r="L58">
            <v>0</v>
          </cell>
          <cell r="M58">
            <v>0</v>
          </cell>
        </row>
        <row r="59">
          <cell r="A59" t="str">
            <v>Corporate 1000_87510</v>
          </cell>
          <cell r="B59" t="str">
            <v>Corporate</v>
          </cell>
          <cell r="C59" t="str">
            <v>1000_87510</v>
          </cell>
          <cell r="D59" t="str">
            <v>PURCHASING</v>
          </cell>
          <cell r="E59" t="str">
            <v>Support Services</v>
          </cell>
          <cell r="F59">
            <v>1.1337802597297197</v>
          </cell>
          <cell r="G59">
            <v>55</v>
          </cell>
          <cell r="I59">
            <v>0</v>
          </cell>
          <cell r="J59">
            <v>0</v>
          </cell>
          <cell r="K59">
            <v>0</v>
          </cell>
          <cell r="L59">
            <v>0</v>
          </cell>
          <cell r="M59">
            <v>0</v>
          </cell>
        </row>
        <row r="60">
          <cell r="A60" t="str">
            <v>Corporate 1000_87530</v>
          </cell>
          <cell r="B60" t="str">
            <v>Corporate</v>
          </cell>
          <cell r="C60" t="str">
            <v>1000_87530</v>
          </cell>
          <cell r="D60" t="str">
            <v>SUPPLY CHAIN INFORMATICS</v>
          </cell>
          <cell r="E60" t="str">
            <v>Support Services</v>
          </cell>
          <cell r="F60">
            <v>1</v>
          </cell>
          <cell r="G60">
            <v>55</v>
          </cell>
          <cell r="I60">
            <v>0</v>
          </cell>
          <cell r="J60">
            <v>0</v>
          </cell>
          <cell r="K60">
            <v>0</v>
          </cell>
          <cell r="L60">
            <v>0</v>
          </cell>
          <cell r="M60">
            <v>0</v>
          </cell>
        </row>
        <row r="61">
          <cell r="A61" t="str">
            <v>CMH 2010_40310</v>
          </cell>
          <cell r="B61" t="str">
            <v>CMH</v>
          </cell>
          <cell r="C61" t="str">
            <v>2010_40310</v>
          </cell>
          <cell r="D61" t="str">
            <v>PHARMACY RESIDENCY PROGRAM</v>
          </cell>
          <cell r="E61" t="str">
            <v>Ancillary</v>
          </cell>
          <cell r="F61">
            <v>1.0429233089185697</v>
          </cell>
          <cell r="G61">
            <v>106</v>
          </cell>
          <cell r="I61">
            <v>0</v>
          </cell>
          <cell r="J61">
            <v>0</v>
          </cell>
          <cell r="K61">
            <v>0</v>
          </cell>
          <cell r="L61">
            <v>0</v>
          </cell>
          <cell r="M61">
            <v>0</v>
          </cell>
        </row>
        <row r="62">
          <cell r="A62" t="str">
            <v>CMH 2010_60090</v>
          </cell>
          <cell r="B62" t="str">
            <v>CMH</v>
          </cell>
          <cell r="C62" t="str">
            <v>2010_60090</v>
          </cell>
          <cell r="D62" t="str">
            <v>NURSING MENTAL HEALTH CENTER</v>
          </cell>
          <cell r="E62" t="str">
            <v>Nursing / ED / Periop</v>
          </cell>
          <cell r="F62">
            <v>1.1134712391672967</v>
          </cell>
          <cell r="G62">
            <v>106</v>
          </cell>
          <cell r="I62">
            <v>0</v>
          </cell>
          <cell r="J62">
            <v>0</v>
          </cell>
          <cell r="K62">
            <v>0</v>
          </cell>
          <cell r="L62">
            <v>0</v>
          </cell>
          <cell r="M62">
            <v>0</v>
          </cell>
        </row>
        <row r="63">
          <cell r="A63" t="str">
            <v>CMH 2010_60140</v>
          </cell>
          <cell r="B63" t="str">
            <v>CMH</v>
          </cell>
          <cell r="C63" t="str">
            <v>2010_60140</v>
          </cell>
          <cell r="D63" t="str">
            <v>NURSING MEDICAL 3RD FLOOR</v>
          </cell>
          <cell r="E63" t="str">
            <v>Nursing / ED / Periop</v>
          </cell>
          <cell r="F63">
            <v>1.092796489318929</v>
          </cell>
          <cell r="G63">
            <v>106</v>
          </cell>
          <cell r="I63">
            <v>0</v>
          </cell>
          <cell r="J63">
            <v>0</v>
          </cell>
          <cell r="K63">
            <v>0</v>
          </cell>
          <cell r="L63">
            <v>0</v>
          </cell>
          <cell r="M63">
            <v>0</v>
          </cell>
        </row>
        <row r="64">
          <cell r="A64" t="str">
            <v>CMH 2010_60150</v>
          </cell>
          <cell r="B64" t="str">
            <v>CMH</v>
          </cell>
          <cell r="C64" t="str">
            <v>2010_60150</v>
          </cell>
          <cell r="D64" t="str">
            <v>NURSING ORTHO/SURG/PEDS</v>
          </cell>
          <cell r="E64" t="str">
            <v>Nursing / ED / Periop</v>
          </cell>
          <cell r="F64">
            <v>1.0950362902577824</v>
          </cell>
          <cell r="G64">
            <v>106</v>
          </cell>
          <cell r="I64">
            <v>0</v>
          </cell>
          <cell r="J64">
            <v>0</v>
          </cell>
          <cell r="K64">
            <v>0</v>
          </cell>
          <cell r="L64">
            <v>0</v>
          </cell>
          <cell r="M64">
            <v>0</v>
          </cell>
        </row>
        <row r="65">
          <cell r="A65" t="str">
            <v>CMH 2010_60160</v>
          </cell>
          <cell r="B65" t="str">
            <v>CMH</v>
          </cell>
          <cell r="C65" t="str">
            <v>2010_60160</v>
          </cell>
          <cell r="D65" t="str">
            <v>MOTHER BABY UNIT</v>
          </cell>
          <cell r="E65" t="str">
            <v>Nursing / ED / Periop</v>
          </cell>
          <cell r="F65">
            <v>1.0954047706899919</v>
          </cell>
          <cell r="G65">
            <v>106</v>
          </cell>
          <cell r="I65">
            <v>0</v>
          </cell>
          <cell r="J65">
            <v>0</v>
          </cell>
          <cell r="K65">
            <v>0</v>
          </cell>
          <cell r="L65">
            <v>0</v>
          </cell>
          <cell r="M65">
            <v>0</v>
          </cell>
        </row>
        <row r="66">
          <cell r="A66" t="str">
            <v>CMH 2010_60219</v>
          </cell>
          <cell r="B66" t="str">
            <v>CMH</v>
          </cell>
          <cell r="C66" t="str">
            <v>2010_60219</v>
          </cell>
          <cell r="D66" t="str">
            <v>PALLIATIVE CARE</v>
          </cell>
          <cell r="E66" t="str">
            <v>Nursing / ED / Periop</v>
          </cell>
          <cell r="F66">
            <v>1.1630829377268919</v>
          </cell>
          <cell r="G66">
            <v>106</v>
          </cell>
          <cell r="I66">
            <v>0</v>
          </cell>
          <cell r="J66">
            <v>0</v>
          </cell>
          <cell r="K66">
            <v>0</v>
          </cell>
          <cell r="L66">
            <v>0</v>
          </cell>
          <cell r="M66">
            <v>0</v>
          </cell>
        </row>
        <row r="67">
          <cell r="A67" t="str">
            <v>CMH 2010_60221</v>
          </cell>
          <cell r="B67" t="str">
            <v>CMH</v>
          </cell>
          <cell r="C67" t="str">
            <v>2010_60221</v>
          </cell>
          <cell r="D67" t="str">
            <v>MODIFIED CARE UNIT (MCU)</v>
          </cell>
          <cell r="E67" t="str">
            <v>Nursing / ED / Periop</v>
          </cell>
          <cell r="F67">
            <v>1.0924308901308326</v>
          </cell>
          <cell r="G67">
            <v>106</v>
          </cell>
          <cell r="I67">
            <v>0</v>
          </cell>
          <cell r="J67">
            <v>0</v>
          </cell>
          <cell r="K67">
            <v>0</v>
          </cell>
          <cell r="L67">
            <v>0</v>
          </cell>
          <cell r="M67">
            <v>0</v>
          </cell>
        </row>
        <row r="68">
          <cell r="A68" t="str">
            <v>CMH 2010_60480</v>
          </cell>
          <cell r="B68" t="str">
            <v>CMH</v>
          </cell>
          <cell r="C68" t="str">
            <v>2010_60480</v>
          </cell>
          <cell r="D68" t="str">
            <v>5TH FLOOR SURGICAL</v>
          </cell>
          <cell r="E68" t="str">
            <v>Nursing / ED / Periop</v>
          </cell>
          <cell r="F68">
            <v>1.0673721451642024</v>
          </cell>
          <cell r="G68">
            <v>106</v>
          </cell>
          <cell r="I68">
            <v>0</v>
          </cell>
          <cell r="J68">
            <v>0</v>
          </cell>
          <cell r="K68">
            <v>0</v>
          </cell>
          <cell r="L68">
            <v>0</v>
          </cell>
          <cell r="M68">
            <v>0</v>
          </cell>
        </row>
        <row r="69">
          <cell r="A69" t="str">
            <v>CMH 2010_60510</v>
          </cell>
          <cell r="B69" t="str">
            <v>CMH</v>
          </cell>
          <cell r="C69" t="str">
            <v>2010_60510</v>
          </cell>
          <cell r="D69" t="str">
            <v>PHYSICIAN SPACE RENTAL</v>
          </cell>
          <cell r="E69" t="str">
            <v>Support Services</v>
          </cell>
          <cell r="F69">
            <v>1</v>
          </cell>
          <cell r="G69">
            <v>106</v>
          </cell>
          <cell r="I69">
            <v>0</v>
          </cell>
          <cell r="J69">
            <v>0</v>
          </cell>
          <cell r="K69">
            <v>0</v>
          </cell>
          <cell r="L69">
            <v>0</v>
          </cell>
          <cell r="M69">
            <v>0</v>
          </cell>
        </row>
        <row r="70">
          <cell r="A70" t="str">
            <v>CMH 2010_60540</v>
          </cell>
          <cell r="B70" t="str">
            <v>CMH</v>
          </cell>
          <cell r="C70" t="str">
            <v>2010_60540</v>
          </cell>
          <cell r="D70" t="str">
            <v>OP CARE CENTER</v>
          </cell>
          <cell r="E70" t="str">
            <v>Ancillary</v>
          </cell>
          <cell r="F70">
            <v>1.1326702538181419</v>
          </cell>
          <cell r="G70">
            <v>106</v>
          </cell>
          <cell r="I70">
            <v>0</v>
          </cell>
          <cell r="J70">
            <v>0</v>
          </cell>
          <cell r="K70">
            <v>0</v>
          </cell>
          <cell r="L70">
            <v>0</v>
          </cell>
          <cell r="M70">
            <v>0</v>
          </cell>
        </row>
        <row r="71">
          <cell r="A71" t="str">
            <v>CMH 2010_61230</v>
          </cell>
          <cell r="B71" t="str">
            <v>CMH</v>
          </cell>
          <cell r="C71" t="str">
            <v>2010_61230</v>
          </cell>
          <cell r="D71" t="str">
            <v>NURSING ICU</v>
          </cell>
          <cell r="E71" t="str">
            <v>Nursing / ED / Periop</v>
          </cell>
          <cell r="F71">
            <v>1.0912945090040362</v>
          </cell>
          <cell r="G71">
            <v>106</v>
          </cell>
          <cell r="I71">
            <v>0</v>
          </cell>
          <cell r="J71">
            <v>0</v>
          </cell>
          <cell r="K71">
            <v>0</v>
          </cell>
          <cell r="L71">
            <v>0</v>
          </cell>
          <cell r="M71">
            <v>0</v>
          </cell>
        </row>
        <row r="72">
          <cell r="A72" t="str">
            <v>CMH 2010_62120</v>
          </cell>
          <cell r="B72" t="str">
            <v>CMH</v>
          </cell>
          <cell r="C72" t="str">
            <v>2010_62120</v>
          </cell>
          <cell r="D72" t="str">
            <v>NURSING INPT REHAB</v>
          </cell>
          <cell r="E72" t="str">
            <v>Nursing / ED / Periop</v>
          </cell>
          <cell r="F72">
            <v>1.093640800417844</v>
          </cell>
          <cell r="G72">
            <v>106</v>
          </cell>
          <cell r="I72">
            <v>0</v>
          </cell>
          <cell r="J72">
            <v>0</v>
          </cell>
          <cell r="K72">
            <v>0</v>
          </cell>
          <cell r="L72">
            <v>0</v>
          </cell>
          <cell r="M72">
            <v>0</v>
          </cell>
        </row>
        <row r="73">
          <cell r="A73" t="str">
            <v>CMH 2010_63000</v>
          </cell>
          <cell r="B73" t="str">
            <v>CMH</v>
          </cell>
          <cell r="C73" t="str">
            <v>2010_63000</v>
          </cell>
          <cell r="D73" t="str">
            <v>BEHAVIORAL HEALTH</v>
          </cell>
          <cell r="E73" t="str">
            <v>Ancillary</v>
          </cell>
          <cell r="F73">
            <v>1.1606007306183201</v>
          </cell>
          <cell r="G73">
            <v>106</v>
          </cell>
          <cell r="I73">
            <v>0</v>
          </cell>
          <cell r="J73">
            <v>0</v>
          </cell>
          <cell r="K73">
            <v>0</v>
          </cell>
          <cell r="L73">
            <v>0</v>
          </cell>
          <cell r="M73">
            <v>0</v>
          </cell>
        </row>
        <row r="74">
          <cell r="A74" t="str">
            <v>CMH 2010_64310</v>
          </cell>
          <cell r="B74" t="str">
            <v>CMH</v>
          </cell>
          <cell r="C74" t="str">
            <v>2010_64310</v>
          </cell>
          <cell r="D74" t="str">
            <v>NURSERY - SPECIAL CARE</v>
          </cell>
          <cell r="E74" t="str">
            <v>Nursing / ED / Periop</v>
          </cell>
          <cell r="F74">
            <v>1.0719137460515289</v>
          </cell>
          <cell r="G74">
            <v>106</v>
          </cell>
          <cell r="I74">
            <v>0</v>
          </cell>
          <cell r="J74">
            <v>0</v>
          </cell>
          <cell r="K74">
            <v>0</v>
          </cell>
          <cell r="L74">
            <v>0</v>
          </cell>
          <cell r="M74">
            <v>0</v>
          </cell>
        </row>
        <row r="75">
          <cell r="A75" t="str">
            <v>CMH 2010_64320</v>
          </cell>
          <cell r="B75" t="str">
            <v>CMH</v>
          </cell>
          <cell r="C75" t="str">
            <v>2010_64320</v>
          </cell>
          <cell r="D75" t="str">
            <v>WOMENS SERVICES</v>
          </cell>
          <cell r="E75" t="str">
            <v>Ancillary</v>
          </cell>
          <cell r="F75">
            <v>1.1344413630819146</v>
          </cell>
          <cell r="G75">
            <v>106</v>
          </cell>
          <cell r="I75">
            <v>0</v>
          </cell>
          <cell r="J75">
            <v>0</v>
          </cell>
          <cell r="K75">
            <v>0</v>
          </cell>
          <cell r="L75">
            <v>0</v>
          </cell>
          <cell r="M75">
            <v>0</v>
          </cell>
        </row>
        <row r="76">
          <cell r="A76" t="str">
            <v>CMH 2010_64330</v>
          </cell>
          <cell r="B76" t="str">
            <v>CMH</v>
          </cell>
          <cell r="C76" t="str">
            <v>2010_64330</v>
          </cell>
          <cell r="D76" t="str">
            <v>ANESTHESIA OB</v>
          </cell>
          <cell r="E76" t="str">
            <v>Nursing / ED / Periop</v>
          </cell>
          <cell r="F76">
            <v>1.0396419584276504</v>
          </cell>
          <cell r="G76">
            <v>106</v>
          </cell>
          <cell r="I76">
            <v>0</v>
          </cell>
          <cell r="J76">
            <v>0</v>
          </cell>
          <cell r="K76">
            <v>0</v>
          </cell>
          <cell r="L76">
            <v>0</v>
          </cell>
          <cell r="M76">
            <v>0</v>
          </cell>
        </row>
        <row r="77">
          <cell r="A77" t="str">
            <v>CMH 2010_65000</v>
          </cell>
          <cell r="B77" t="str">
            <v>CMH</v>
          </cell>
          <cell r="C77" t="str">
            <v>2010_65000</v>
          </cell>
          <cell r="D77" t="str">
            <v>NURSING ADMINISTRATION</v>
          </cell>
          <cell r="E77" t="str">
            <v>Nursing / ED / Periop</v>
          </cell>
          <cell r="F77">
            <v>1.1122908669602154</v>
          </cell>
          <cell r="G77">
            <v>106</v>
          </cell>
          <cell r="I77">
            <v>0</v>
          </cell>
          <cell r="J77">
            <v>0</v>
          </cell>
          <cell r="K77">
            <v>0</v>
          </cell>
          <cell r="L77">
            <v>0</v>
          </cell>
          <cell r="M77">
            <v>0</v>
          </cell>
        </row>
        <row r="78">
          <cell r="A78" t="str">
            <v>CMH 2010_65010</v>
          </cell>
          <cell r="B78" t="str">
            <v>CMH</v>
          </cell>
          <cell r="C78" t="str">
            <v>2010_65010</v>
          </cell>
          <cell r="D78" t="str">
            <v>INFECTION CONTROL</v>
          </cell>
          <cell r="E78" t="str">
            <v>Support Services</v>
          </cell>
          <cell r="F78">
            <v>1.0993657505285412</v>
          </cell>
          <cell r="G78">
            <v>106</v>
          </cell>
          <cell r="I78">
            <v>0</v>
          </cell>
          <cell r="J78">
            <v>0</v>
          </cell>
          <cell r="K78">
            <v>0</v>
          </cell>
          <cell r="L78">
            <v>0</v>
          </cell>
          <cell r="M78">
            <v>0</v>
          </cell>
        </row>
        <row r="79">
          <cell r="A79" t="str">
            <v>CMH 2010_65140</v>
          </cell>
          <cell r="B79" t="str">
            <v>CMH</v>
          </cell>
          <cell r="C79" t="str">
            <v>2010_65140</v>
          </cell>
          <cell r="D79" t="str">
            <v>RESOURCE POOL</v>
          </cell>
          <cell r="E79" t="str">
            <v>Nursing / ED / Periop</v>
          </cell>
          <cell r="F79">
            <v>1</v>
          </cell>
          <cell r="G79">
            <v>106</v>
          </cell>
          <cell r="I79">
            <v>0</v>
          </cell>
          <cell r="J79">
            <v>0</v>
          </cell>
          <cell r="K79">
            <v>0</v>
          </cell>
          <cell r="L79">
            <v>0</v>
          </cell>
          <cell r="M79">
            <v>0</v>
          </cell>
        </row>
        <row r="80">
          <cell r="A80" t="str">
            <v>CMH 2010_70050</v>
          </cell>
          <cell r="B80" t="str">
            <v>CMH</v>
          </cell>
          <cell r="C80" t="str">
            <v>2010_70050</v>
          </cell>
          <cell r="D80" t="str">
            <v>CANCER CENTER CLINIC</v>
          </cell>
          <cell r="E80" t="str">
            <v>Ancillary</v>
          </cell>
          <cell r="F80">
            <v>1.1136446316595661</v>
          </cell>
          <cell r="G80">
            <v>106</v>
          </cell>
          <cell r="I80">
            <v>0</v>
          </cell>
          <cell r="J80">
            <v>0</v>
          </cell>
          <cell r="K80">
            <v>0</v>
          </cell>
          <cell r="L80">
            <v>0</v>
          </cell>
          <cell r="M80">
            <v>0</v>
          </cell>
        </row>
        <row r="81">
          <cell r="A81" t="str">
            <v>CMH 2010_70060</v>
          </cell>
          <cell r="B81" t="str">
            <v>CMH</v>
          </cell>
          <cell r="C81" t="str">
            <v>2010_70060</v>
          </cell>
          <cell r="D81" t="str">
            <v>RADIATION ONCOLOGY</v>
          </cell>
          <cell r="E81" t="str">
            <v>Ancillary</v>
          </cell>
          <cell r="F81">
            <v>1.1161605535685062</v>
          </cell>
          <cell r="G81">
            <v>106</v>
          </cell>
          <cell r="I81">
            <v>0</v>
          </cell>
          <cell r="J81">
            <v>0</v>
          </cell>
          <cell r="K81">
            <v>0</v>
          </cell>
          <cell r="L81">
            <v>0</v>
          </cell>
          <cell r="M81">
            <v>0</v>
          </cell>
        </row>
        <row r="82">
          <cell r="A82" t="str">
            <v>CMH 2010_70072</v>
          </cell>
          <cell r="B82" t="str">
            <v>CMH</v>
          </cell>
          <cell r="C82" t="str">
            <v>2010_70072</v>
          </cell>
          <cell r="D82" t="str">
            <v>CLINIC - BREAST CARE</v>
          </cell>
          <cell r="E82" t="str">
            <v>Ancillary</v>
          </cell>
          <cell r="F82">
            <v>1.0786559731874905</v>
          </cell>
          <cell r="G82">
            <v>106</v>
          </cell>
          <cell r="I82">
            <v>0</v>
          </cell>
          <cell r="J82">
            <v>0</v>
          </cell>
          <cell r="K82">
            <v>0</v>
          </cell>
          <cell r="L82">
            <v>0</v>
          </cell>
          <cell r="M82">
            <v>0</v>
          </cell>
        </row>
        <row r="83">
          <cell r="A83" t="str">
            <v>CMH 2010_70504</v>
          </cell>
          <cell r="B83" t="str">
            <v>CMH</v>
          </cell>
          <cell r="C83" t="str">
            <v>2010_70504</v>
          </cell>
          <cell r="D83" t="str">
            <v>REHAB SERVICES ADMIN</v>
          </cell>
          <cell r="E83" t="str">
            <v>Ancillary</v>
          </cell>
          <cell r="F83">
            <v>1.1243151515151515</v>
          </cell>
          <cell r="G83">
            <v>106</v>
          </cell>
          <cell r="I83">
            <v>0</v>
          </cell>
          <cell r="J83">
            <v>0</v>
          </cell>
          <cell r="K83">
            <v>0</v>
          </cell>
          <cell r="L83">
            <v>0</v>
          </cell>
          <cell r="M83">
            <v>0</v>
          </cell>
        </row>
        <row r="84">
          <cell r="A84" t="str">
            <v>CMH 2010_70520</v>
          </cell>
          <cell r="B84" t="str">
            <v>CMH</v>
          </cell>
          <cell r="C84" t="str">
            <v>2010_70520</v>
          </cell>
          <cell r="D84" t="str">
            <v>REHAB SERVICES ACUTE</v>
          </cell>
          <cell r="E84" t="str">
            <v>Ancillary</v>
          </cell>
          <cell r="F84">
            <v>1.1148977658922503</v>
          </cell>
          <cell r="G84">
            <v>106</v>
          </cell>
          <cell r="I84">
            <v>0</v>
          </cell>
          <cell r="J84">
            <v>0</v>
          </cell>
          <cell r="K84">
            <v>0</v>
          </cell>
          <cell r="L84">
            <v>0</v>
          </cell>
          <cell r="M84">
            <v>0</v>
          </cell>
        </row>
        <row r="85">
          <cell r="A85" t="str">
            <v>CMH 2010_70521</v>
          </cell>
          <cell r="B85" t="str">
            <v>CMH</v>
          </cell>
          <cell r="C85" t="str">
            <v>2010_70521</v>
          </cell>
          <cell r="D85" t="str">
            <v>OCCUPATIONAL THERAPY</v>
          </cell>
          <cell r="E85" t="str">
            <v>Ancillary</v>
          </cell>
          <cell r="F85">
            <v>1.1315167117391978</v>
          </cell>
          <cell r="G85">
            <v>106</v>
          </cell>
          <cell r="I85">
            <v>0</v>
          </cell>
          <cell r="J85">
            <v>0</v>
          </cell>
          <cell r="K85">
            <v>0</v>
          </cell>
          <cell r="L85">
            <v>0</v>
          </cell>
          <cell r="M85">
            <v>0</v>
          </cell>
        </row>
        <row r="86">
          <cell r="A86" t="str">
            <v>CMH 2010_70522</v>
          </cell>
          <cell r="B86" t="str">
            <v>CMH</v>
          </cell>
          <cell r="C86" t="str">
            <v>2010_70522</v>
          </cell>
          <cell r="D86" t="str">
            <v>SPEECH THERAPY</v>
          </cell>
          <cell r="E86" t="str">
            <v>Ancillary</v>
          </cell>
          <cell r="F86">
            <v>1.1104505370178075</v>
          </cell>
          <cell r="G86">
            <v>106</v>
          </cell>
          <cell r="I86">
            <v>0</v>
          </cell>
          <cell r="J86">
            <v>0</v>
          </cell>
          <cell r="K86">
            <v>0</v>
          </cell>
          <cell r="L86">
            <v>0</v>
          </cell>
          <cell r="M86">
            <v>0</v>
          </cell>
        </row>
        <row r="87">
          <cell r="A87" t="str">
            <v>CMH 2010_70563</v>
          </cell>
          <cell r="B87" t="str">
            <v>CMH</v>
          </cell>
          <cell r="C87" t="str">
            <v>2010_70563</v>
          </cell>
          <cell r="D87" t="str">
            <v>IP REHAB ANCILLARY</v>
          </cell>
          <cell r="E87" t="str">
            <v>Ancillary</v>
          </cell>
          <cell r="F87">
            <v>1.0866433173347168</v>
          </cell>
          <cell r="G87">
            <v>106</v>
          </cell>
          <cell r="I87">
            <v>0</v>
          </cell>
          <cell r="J87">
            <v>0</v>
          </cell>
          <cell r="K87">
            <v>0</v>
          </cell>
          <cell r="L87">
            <v>0</v>
          </cell>
          <cell r="M87">
            <v>0</v>
          </cell>
        </row>
        <row r="88">
          <cell r="A88" t="str">
            <v>CMH 2010_70565</v>
          </cell>
          <cell r="B88" t="str">
            <v>CMH</v>
          </cell>
          <cell r="C88" t="str">
            <v>2010_70565</v>
          </cell>
          <cell r="D88" t="str">
            <v>WORK HARDENING</v>
          </cell>
          <cell r="E88" t="str">
            <v>Ancillary</v>
          </cell>
          <cell r="F88">
            <v>1.1527680574248542</v>
          </cell>
          <cell r="G88">
            <v>106</v>
          </cell>
          <cell r="I88">
            <v>0</v>
          </cell>
          <cell r="J88">
            <v>0</v>
          </cell>
          <cell r="K88">
            <v>0</v>
          </cell>
          <cell r="L88">
            <v>0</v>
          </cell>
          <cell r="M88">
            <v>0</v>
          </cell>
        </row>
        <row r="89">
          <cell r="A89" t="str">
            <v>CMH 2010_70570</v>
          </cell>
          <cell r="B89" t="str">
            <v>CMH</v>
          </cell>
          <cell r="C89" t="str">
            <v>2010_70570</v>
          </cell>
          <cell r="D89" t="str">
            <v>SPORTS MEDICINE</v>
          </cell>
          <cell r="E89" t="str">
            <v>Ancillary</v>
          </cell>
          <cell r="F89">
            <v>1.1120306380724905</v>
          </cell>
          <cell r="G89">
            <v>106</v>
          </cell>
          <cell r="I89">
            <v>0</v>
          </cell>
          <cell r="J89">
            <v>0</v>
          </cell>
          <cell r="K89">
            <v>0</v>
          </cell>
          <cell r="L89">
            <v>0</v>
          </cell>
          <cell r="M89">
            <v>0</v>
          </cell>
        </row>
        <row r="90">
          <cell r="A90" t="str">
            <v>CMH 2010_70581</v>
          </cell>
          <cell r="B90" t="str">
            <v>CMH</v>
          </cell>
          <cell r="C90" t="str">
            <v>2010_70581</v>
          </cell>
          <cell r="D90" t="str">
            <v>SPORTS MED THERAPIES</v>
          </cell>
          <cell r="E90" t="str">
            <v>Ancillary</v>
          </cell>
          <cell r="F90">
            <v>1.1064515290877435</v>
          </cell>
          <cell r="G90">
            <v>106</v>
          </cell>
          <cell r="I90">
            <v>0</v>
          </cell>
          <cell r="J90">
            <v>0</v>
          </cell>
          <cell r="K90">
            <v>0</v>
          </cell>
          <cell r="L90">
            <v>0</v>
          </cell>
          <cell r="M90">
            <v>0</v>
          </cell>
        </row>
        <row r="91">
          <cell r="A91" t="str">
            <v>CMH 2010_71011</v>
          </cell>
          <cell r="B91" t="str">
            <v>CMH</v>
          </cell>
          <cell r="C91" t="str">
            <v>2010_71011</v>
          </cell>
          <cell r="D91" t="str">
            <v>CARDIAC REHAB</v>
          </cell>
          <cell r="E91" t="str">
            <v>Ancillary</v>
          </cell>
          <cell r="F91">
            <v>1.1348388505658538</v>
          </cell>
          <cell r="G91">
            <v>106</v>
          </cell>
          <cell r="I91">
            <v>0</v>
          </cell>
          <cell r="J91">
            <v>0</v>
          </cell>
          <cell r="K91">
            <v>0</v>
          </cell>
          <cell r="L91">
            <v>0</v>
          </cell>
          <cell r="M91">
            <v>0</v>
          </cell>
        </row>
        <row r="92">
          <cell r="A92" t="str">
            <v>CMH 2010_71012</v>
          </cell>
          <cell r="B92" t="str">
            <v>CMH</v>
          </cell>
          <cell r="C92" t="str">
            <v>2010_71012</v>
          </cell>
          <cell r="D92" t="str">
            <v>CARDIAC CATH LAB</v>
          </cell>
          <cell r="E92" t="str">
            <v>Ancillary</v>
          </cell>
          <cell r="F92">
            <v>1.0324625955731517</v>
          </cell>
          <cell r="G92">
            <v>106</v>
          </cell>
          <cell r="I92">
            <v>0</v>
          </cell>
          <cell r="J92">
            <v>0</v>
          </cell>
          <cell r="K92">
            <v>0</v>
          </cell>
          <cell r="L92">
            <v>0</v>
          </cell>
          <cell r="M92">
            <v>0</v>
          </cell>
        </row>
        <row r="93">
          <cell r="A93" t="str">
            <v>CMH 2010_71013</v>
          </cell>
          <cell r="B93" t="str">
            <v>CMH</v>
          </cell>
          <cell r="C93" t="str">
            <v>2010_71013</v>
          </cell>
          <cell r="D93" t="str">
            <v>EKG</v>
          </cell>
          <cell r="E93" t="str">
            <v>Ancillary</v>
          </cell>
          <cell r="F93">
            <v>1.0664862913939495</v>
          </cell>
          <cell r="G93">
            <v>106</v>
          </cell>
          <cell r="I93">
            <v>0</v>
          </cell>
          <cell r="J93">
            <v>0</v>
          </cell>
          <cell r="K93">
            <v>0</v>
          </cell>
          <cell r="L93">
            <v>0</v>
          </cell>
          <cell r="M93">
            <v>0</v>
          </cell>
        </row>
        <row r="94">
          <cell r="A94" t="str">
            <v>CMH 2010_71016</v>
          </cell>
          <cell r="B94" t="str">
            <v>CMH</v>
          </cell>
          <cell r="C94" t="str">
            <v>2010_71016</v>
          </cell>
          <cell r="D94" t="str">
            <v>EEG</v>
          </cell>
          <cell r="E94" t="str">
            <v>Ancillary</v>
          </cell>
          <cell r="F94">
            <v>1</v>
          </cell>
          <cell r="G94">
            <v>106</v>
          </cell>
          <cell r="I94">
            <v>0</v>
          </cell>
          <cell r="J94">
            <v>0</v>
          </cell>
          <cell r="K94">
            <v>0</v>
          </cell>
          <cell r="L94">
            <v>0</v>
          </cell>
          <cell r="M94">
            <v>0</v>
          </cell>
        </row>
        <row r="95">
          <cell r="A95" t="str">
            <v>CMH 2010_71017</v>
          </cell>
          <cell r="B95" t="str">
            <v>CMH</v>
          </cell>
          <cell r="C95" t="str">
            <v>2010_71017</v>
          </cell>
          <cell r="D95" t="str">
            <v>MOBILE ECHO</v>
          </cell>
          <cell r="E95" t="str">
            <v>Ancillary</v>
          </cell>
          <cell r="F95">
            <v>1</v>
          </cell>
          <cell r="G95">
            <v>106</v>
          </cell>
          <cell r="I95">
            <v>0</v>
          </cell>
          <cell r="J95">
            <v>0</v>
          </cell>
          <cell r="K95">
            <v>0</v>
          </cell>
          <cell r="L95">
            <v>0</v>
          </cell>
          <cell r="M95">
            <v>0</v>
          </cell>
        </row>
        <row r="96">
          <cell r="A96" t="str">
            <v>CMH 2010_71060</v>
          </cell>
          <cell r="B96" t="str">
            <v>CMH</v>
          </cell>
          <cell r="C96" t="str">
            <v>2010_71060</v>
          </cell>
          <cell r="D96" t="str">
            <v>HEART &amp; VASCULAR SVCS ADMIN</v>
          </cell>
          <cell r="E96" t="str">
            <v>Ancillary</v>
          </cell>
          <cell r="F96">
            <v>1.1315524289381118</v>
          </cell>
          <cell r="G96">
            <v>106</v>
          </cell>
          <cell r="I96">
            <v>0</v>
          </cell>
          <cell r="J96">
            <v>0</v>
          </cell>
          <cell r="K96">
            <v>0</v>
          </cell>
          <cell r="L96">
            <v>0</v>
          </cell>
          <cell r="M96">
            <v>0</v>
          </cell>
        </row>
        <row r="97">
          <cell r="A97" t="str">
            <v>CMH 2010_71500</v>
          </cell>
          <cell r="B97" t="str">
            <v>CMH</v>
          </cell>
          <cell r="C97" t="str">
            <v>2010_71500</v>
          </cell>
          <cell r="D97" t="str">
            <v>ED/TRAUMA</v>
          </cell>
          <cell r="E97" t="str">
            <v>Nursing / ED / Periop</v>
          </cell>
          <cell r="F97">
            <v>1.0761200273540927</v>
          </cell>
          <cell r="G97">
            <v>106</v>
          </cell>
          <cell r="I97">
            <v>0</v>
          </cell>
          <cell r="J97">
            <v>0</v>
          </cell>
          <cell r="K97">
            <v>0</v>
          </cell>
          <cell r="L97">
            <v>0</v>
          </cell>
          <cell r="M97">
            <v>0</v>
          </cell>
        </row>
        <row r="98">
          <cell r="A98" t="str">
            <v>CMH 2010_72062</v>
          </cell>
          <cell r="B98" t="str">
            <v>CMH</v>
          </cell>
          <cell r="C98" t="str">
            <v>2010_72062</v>
          </cell>
          <cell r="D98" t="str">
            <v xml:space="preserve">MATERNAL FETAL CARE CENTER </v>
          </cell>
          <cell r="E98" t="str">
            <v>Support Services</v>
          </cell>
          <cell r="F98">
            <v>1</v>
          </cell>
          <cell r="G98">
            <v>106</v>
          </cell>
          <cell r="I98">
            <v>0</v>
          </cell>
          <cell r="J98">
            <v>0</v>
          </cell>
          <cell r="K98">
            <v>0</v>
          </cell>
          <cell r="L98">
            <v>0</v>
          </cell>
          <cell r="M98">
            <v>0</v>
          </cell>
        </row>
        <row r="99">
          <cell r="A99" t="str">
            <v>CMH 2010_72085</v>
          </cell>
          <cell r="B99" t="str">
            <v>CMH</v>
          </cell>
          <cell r="C99" t="str">
            <v>2010_72085</v>
          </cell>
          <cell r="D99" t="str">
            <v>COMMUNITY OUTREACH HTH CLINIC</v>
          </cell>
          <cell r="E99" t="str">
            <v>Support Services</v>
          </cell>
          <cell r="F99">
            <v>1.1472265637606791</v>
          </cell>
          <cell r="G99">
            <v>106</v>
          </cell>
          <cell r="I99">
            <v>0</v>
          </cell>
          <cell r="J99">
            <v>0</v>
          </cell>
          <cell r="K99">
            <v>0</v>
          </cell>
          <cell r="L99">
            <v>0</v>
          </cell>
          <cell r="M99">
            <v>0</v>
          </cell>
        </row>
        <row r="100">
          <cell r="A100" t="str">
            <v>CMH 2010_72208</v>
          </cell>
          <cell r="B100" t="str">
            <v>CMH</v>
          </cell>
          <cell r="C100" t="str">
            <v>2010_72208</v>
          </cell>
          <cell r="D100" t="str">
            <v>GERMANTOWN SPORTS PT</v>
          </cell>
          <cell r="E100" t="str">
            <v>Ancillary</v>
          </cell>
          <cell r="F100">
            <v>1.1870604781997189</v>
          </cell>
          <cell r="G100">
            <v>106</v>
          </cell>
          <cell r="I100">
            <v>0</v>
          </cell>
          <cell r="J100">
            <v>0</v>
          </cell>
          <cell r="K100">
            <v>0</v>
          </cell>
          <cell r="L100">
            <v>0</v>
          </cell>
          <cell r="M100">
            <v>0</v>
          </cell>
        </row>
        <row r="101">
          <cell r="A101" t="str">
            <v>CMH 2010_72210</v>
          </cell>
          <cell r="B101" t="str">
            <v>CMH</v>
          </cell>
          <cell r="C101" t="str">
            <v>2010_72210</v>
          </cell>
          <cell r="D101" t="str">
            <v>OFFSITE CLINIC - CMMC BLDG A</v>
          </cell>
          <cell r="E101" t="str">
            <v>Support Services</v>
          </cell>
          <cell r="F101">
            <v>1.16289592760181</v>
          </cell>
          <cell r="G101">
            <v>106</v>
          </cell>
          <cell r="I101">
            <v>0</v>
          </cell>
          <cell r="J101">
            <v>0</v>
          </cell>
          <cell r="K101">
            <v>0</v>
          </cell>
          <cell r="L101">
            <v>0</v>
          </cell>
          <cell r="M101">
            <v>0</v>
          </cell>
        </row>
        <row r="102">
          <cell r="A102" t="str">
            <v>CMH 2010_73500</v>
          </cell>
          <cell r="B102" t="str">
            <v>CMH</v>
          </cell>
          <cell r="C102" t="str">
            <v>2010_73500</v>
          </cell>
          <cell r="D102" t="str">
            <v>LABORATORY ADMIN</v>
          </cell>
          <cell r="E102" t="str">
            <v>Ancillary</v>
          </cell>
          <cell r="F102">
            <v>1.1136339708459158</v>
          </cell>
          <cell r="G102">
            <v>106</v>
          </cell>
          <cell r="I102">
            <v>0</v>
          </cell>
          <cell r="J102">
            <v>0</v>
          </cell>
          <cell r="K102">
            <v>0</v>
          </cell>
          <cell r="L102">
            <v>0</v>
          </cell>
          <cell r="M102">
            <v>0</v>
          </cell>
        </row>
        <row r="103">
          <cell r="A103" t="str">
            <v>CMH 2010_73512</v>
          </cell>
          <cell r="B103" t="str">
            <v>CMH</v>
          </cell>
          <cell r="C103" t="str">
            <v>2010_73512</v>
          </cell>
          <cell r="D103" t="str">
            <v>LAB - HEMATOLOGY</v>
          </cell>
          <cell r="E103" t="str">
            <v>Ancillary</v>
          </cell>
          <cell r="F103">
            <v>1</v>
          </cell>
          <cell r="G103">
            <v>106</v>
          </cell>
          <cell r="I103">
            <v>0</v>
          </cell>
          <cell r="J103">
            <v>0</v>
          </cell>
          <cell r="K103">
            <v>0</v>
          </cell>
          <cell r="L103">
            <v>0</v>
          </cell>
          <cell r="M103">
            <v>0</v>
          </cell>
        </row>
        <row r="104">
          <cell r="A104" t="str">
            <v>CMH 2010_73513</v>
          </cell>
          <cell r="B104" t="str">
            <v>CMH</v>
          </cell>
          <cell r="C104" t="str">
            <v>2010_73513</v>
          </cell>
          <cell r="D104" t="str">
            <v>LAB - BIOCHEMISTRY</v>
          </cell>
          <cell r="E104" t="str">
            <v>Ancillary</v>
          </cell>
          <cell r="F104">
            <v>1</v>
          </cell>
          <cell r="G104">
            <v>106</v>
          </cell>
          <cell r="I104">
            <v>0</v>
          </cell>
          <cell r="J104">
            <v>0</v>
          </cell>
          <cell r="K104">
            <v>0</v>
          </cell>
          <cell r="L104">
            <v>0</v>
          </cell>
          <cell r="M104">
            <v>0</v>
          </cell>
        </row>
        <row r="105">
          <cell r="A105" t="str">
            <v>CMH 2010_73514</v>
          </cell>
          <cell r="B105" t="str">
            <v>CMH</v>
          </cell>
          <cell r="C105" t="str">
            <v>2010_73514</v>
          </cell>
          <cell r="D105" t="str">
            <v>LAB - MICROBIOLOGY</v>
          </cell>
          <cell r="E105" t="str">
            <v>Ancillary</v>
          </cell>
          <cell r="F105">
            <v>1</v>
          </cell>
          <cell r="G105">
            <v>106</v>
          </cell>
          <cell r="I105">
            <v>0</v>
          </cell>
          <cell r="J105">
            <v>0</v>
          </cell>
          <cell r="K105">
            <v>0</v>
          </cell>
          <cell r="L105">
            <v>0</v>
          </cell>
          <cell r="M105">
            <v>0</v>
          </cell>
        </row>
        <row r="106">
          <cell r="A106" t="str">
            <v>CMH 2010_73519</v>
          </cell>
          <cell r="B106" t="str">
            <v>CMH</v>
          </cell>
          <cell r="C106" t="str">
            <v>2010_73519</v>
          </cell>
          <cell r="D106" t="str">
            <v>LAB - OUTREACH/CLIENT SERVICES</v>
          </cell>
          <cell r="E106" t="str">
            <v>Ancillary</v>
          </cell>
          <cell r="F106">
            <v>1.1022430572038926</v>
          </cell>
          <cell r="G106">
            <v>106</v>
          </cell>
          <cell r="I106">
            <v>0</v>
          </cell>
          <cell r="J106">
            <v>0</v>
          </cell>
          <cell r="K106">
            <v>0</v>
          </cell>
          <cell r="L106">
            <v>0</v>
          </cell>
          <cell r="M106">
            <v>0</v>
          </cell>
        </row>
        <row r="107">
          <cell r="A107" t="str">
            <v>CMH 2010_73520</v>
          </cell>
          <cell r="B107" t="str">
            <v>CMH</v>
          </cell>
          <cell r="C107" t="str">
            <v>2010_73520</v>
          </cell>
          <cell r="D107" t="str">
            <v>LAB - BLOOD BANK</v>
          </cell>
          <cell r="E107" t="str">
            <v>Ancillary</v>
          </cell>
          <cell r="F107">
            <v>1</v>
          </cell>
          <cell r="G107">
            <v>106</v>
          </cell>
          <cell r="I107">
            <v>0</v>
          </cell>
          <cell r="J107">
            <v>0</v>
          </cell>
          <cell r="K107">
            <v>0</v>
          </cell>
          <cell r="L107">
            <v>0</v>
          </cell>
          <cell r="M107">
            <v>0</v>
          </cell>
        </row>
        <row r="108">
          <cell r="A108" t="str">
            <v>CMH 2010_73521</v>
          </cell>
          <cell r="B108" t="str">
            <v>CMH</v>
          </cell>
          <cell r="C108" t="str">
            <v>2010_73521</v>
          </cell>
          <cell r="D108" t="str">
            <v>LAB - HISTOLOGY</v>
          </cell>
          <cell r="E108" t="str">
            <v>Ancillary</v>
          </cell>
          <cell r="F108">
            <v>1</v>
          </cell>
          <cell r="G108">
            <v>106</v>
          </cell>
          <cell r="I108">
            <v>0</v>
          </cell>
          <cell r="J108">
            <v>0</v>
          </cell>
          <cell r="K108">
            <v>0</v>
          </cell>
          <cell r="L108">
            <v>0</v>
          </cell>
          <cell r="M108">
            <v>0</v>
          </cell>
        </row>
        <row r="109">
          <cell r="A109" t="str">
            <v>CMH 2010_73522</v>
          </cell>
          <cell r="B109" t="str">
            <v>CMH</v>
          </cell>
          <cell r="C109" t="str">
            <v>2010_73522</v>
          </cell>
          <cell r="D109" t="str">
            <v>LAB - SEROLOGY</v>
          </cell>
          <cell r="E109" t="str">
            <v>Ancillary</v>
          </cell>
          <cell r="F109">
            <v>1</v>
          </cell>
          <cell r="G109">
            <v>106</v>
          </cell>
          <cell r="I109">
            <v>0</v>
          </cell>
          <cell r="J109">
            <v>0</v>
          </cell>
          <cell r="K109">
            <v>0</v>
          </cell>
          <cell r="L109">
            <v>0</v>
          </cell>
          <cell r="M109">
            <v>0</v>
          </cell>
        </row>
        <row r="110">
          <cell r="A110" t="str">
            <v>CMH 2010_73523</v>
          </cell>
          <cell r="B110" t="str">
            <v>CMH</v>
          </cell>
          <cell r="C110" t="str">
            <v>2010_73523</v>
          </cell>
          <cell r="D110" t="str">
            <v>LAB - URINALYSIS</v>
          </cell>
          <cell r="E110" t="str">
            <v>Ancillary</v>
          </cell>
          <cell r="F110">
            <v>1</v>
          </cell>
          <cell r="G110">
            <v>106</v>
          </cell>
          <cell r="I110">
            <v>0</v>
          </cell>
          <cell r="J110">
            <v>0</v>
          </cell>
          <cell r="K110">
            <v>0</v>
          </cell>
          <cell r="L110">
            <v>0</v>
          </cell>
          <cell r="M110">
            <v>0</v>
          </cell>
        </row>
        <row r="111">
          <cell r="A111" t="str">
            <v>CMH 2010_74040</v>
          </cell>
          <cell r="B111" t="str">
            <v>CMH</v>
          </cell>
          <cell r="C111" t="str">
            <v>2010_74040</v>
          </cell>
          <cell r="D111" t="str">
            <v>SLEEP CENTER</v>
          </cell>
          <cell r="E111" t="str">
            <v>Ancillary</v>
          </cell>
          <cell r="F111">
            <v>1.1225814393106783</v>
          </cell>
          <cell r="G111">
            <v>106</v>
          </cell>
          <cell r="I111">
            <v>0</v>
          </cell>
          <cell r="J111">
            <v>0</v>
          </cell>
          <cell r="K111">
            <v>0</v>
          </cell>
          <cell r="L111">
            <v>0</v>
          </cell>
          <cell r="M111">
            <v>0</v>
          </cell>
        </row>
        <row r="112">
          <cell r="A112" t="str">
            <v>CMH 2010_75000</v>
          </cell>
          <cell r="B112" t="str">
            <v>CMH</v>
          </cell>
          <cell r="C112" t="str">
            <v>2010_75000</v>
          </cell>
          <cell r="D112" t="str">
            <v>PHARMACY</v>
          </cell>
          <cell r="E112" t="str">
            <v>Ancillary</v>
          </cell>
          <cell r="F112">
            <v>1.1469547274688265</v>
          </cell>
          <cell r="G112">
            <v>106</v>
          </cell>
          <cell r="I112">
            <v>0</v>
          </cell>
          <cell r="J112">
            <v>0</v>
          </cell>
          <cell r="K112">
            <v>0</v>
          </cell>
          <cell r="L112">
            <v>0</v>
          </cell>
          <cell r="M112">
            <v>0</v>
          </cell>
        </row>
        <row r="113">
          <cell r="A113" t="str">
            <v>CMH 2010_75020</v>
          </cell>
          <cell r="B113" t="str">
            <v>CMH</v>
          </cell>
          <cell r="C113" t="str">
            <v>2010_75020</v>
          </cell>
          <cell r="D113" t="str">
            <v>HEM/ONC PHARMACY</v>
          </cell>
          <cell r="E113" t="str">
            <v>Ancillary</v>
          </cell>
          <cell r="F113">
            <v>1</v>
          </cell>
          <cell r="G113">
            <v>106</v>
          </cell>
          <cell r="I113">
            <v>0</v>
          </cell>
          <cell r="J113">
            <v>0</v>
          </cell>
          <cell r="K113">
            <v>0</v>
          </cell>
          <cell r="L113">
            <v>0</v>
          </cell>
          <cell r="M113">
            <v>0</v>
          </cell>
        </row>
        <row r="114">
          <cell r="A114" t="str">
            <v>CMH 2010_75050</v>
          </cell>
          <cell r="B114" t="str">
            <v>CMH</v>
          </cell>
          <cell r="C114" t="str">
            <v>2010_75050</v>
          </cell>
          <cell r="D114" t="str">
            <v>OUTPATIENT PHARMACY</v>
          </cell>
          <cell r="E114" t="str">
            <v>Ancillary</v>
          </cell>
          <cell r="F114">
            <v>1.0574945691527875</v>
          </cell>
          <cell r="G114">
            <v>106</v>
          </cell>
          <cell r="I114">
            <v>0</v>
          </cell>
          <cell r="J114">
            <v>0</v>
          </cell>
          <cell r="K114">
            <v>0</v>
          </cell>
          <cell r="L114">
            <v>0</v>
          </cell>
          <cell r="M114">
            <v>0</v>
          </cell>
        </row>
        <row r="115">
          <cell r="A115" t="str">
            <v>CMH 2010_75070</v>
          </cell>
          <cell r="B115" t="str">
            <v>CMH</v>
          </cell>
          <cell r="C115" t="str">
            <v>2010_75070</v>
          </cell>
          <cell r="D115" t="str">
            <v>PHARMACY CLINIC</v>
          </cell>
          <cell r="E115" t="str">
            <v>Ancillary</v>
          </cell>
          <cell r="F115">
            <v>1</v>
          </cell>
          <cell r="G115">
            <v>106</v>
          </cell>
          <cell r="I115">
            <v>0</v>
          </cell>
          <cell r="J115">
            <v>0</v>
          </cell>
          <cell r="K115">
            <v>0</v>
          </cell>
          <cell r="L115">
            <v>0</v>
          </cell>
          <cell r="M115">
            <v>0</v>
          </cell>
        </row>
        <row r="116">
          <cell r="A116" t="str">
            <v>CMH 2010_76020</v>
          </cell>
          <cell r="B116" t="str">
            <v>CMH</v>
          </cell>
          <cell r="C116" t="str">
            <v>2010_76020</v>
          </cell>
          <cell r="D116" t="str">
            <v>DIAGNOSTIC RADIOLOGY GEN PROC</v>
          </cell>
          <cell r="E116" t="str">
            <v>Ancillary</v>
          </cell>
          <cell r="F116">
            <v>1.1055944949359224</v>
          </cell>
          <cell r="G116">
            <v>106</v>
          </cell>
          <cell r="I116">
            <v>0</v>
          </cell>
          <cell r="J116">
            <v>0</v>
          </cell>
          <cell r="K116">
            <v>0</v>
          </cell>
          <cell r="L116">
            <v>0</v>
          </cell>
          <cell r="M116">
            <v>0</v>
          </cell>
        </row>
        <row r="117">
          <cell r="A117" t="str">
            <v>CMH 2010_76026</v>
          </cell>
          <cell r="B117" t="str">
            <v>CMH</v>
          </cell>
          <cell r="C117" t="str">
            <v>2010_76026</v>
          </cell>
          <cell r="D117" t="str">
            <v>MEDICAL IMAGING</v>
          </cell>
          <cell r="E117" t="str">
            <v>Ancillary</v>
          </cell>
          <cell r="F117">
            <v>1.1805995134254399</v>
          </cell>
          <cell r="G117">
            <v>106</v>
          </cell>
          <cell r="I117">
            <v>0</v>
          </cell>
          <cell r="J117">
            <v>0</v>
          </cell>
          <cell r="K117">
            <v>0</v>
          </cell>
          <cell r="L117">
            <v>0</v>
          </cell>
          <cell r="M117">
            <v>0</v>
          </cell>
        </row>
        <row r="118">
          <cell r="A118" t="str">
            <v>CMH 2010_76040</v>
          </cell>
          <cell r="B118" t="str">
            <v>CMH</v>
          </cell>
          <cell r="C118" t="str">
            <v>2010_76040</v>
          </cell>
          <cell r="D118" t="str">
            <v>INTERVENTIONAL RADIOLOGY</v>
          </cell>
          <cell r="E118" t="str">
            <v>Ancillary</v>
          </cell>
          <cell r="F118">
            <v>1.1471451657095568</v>
          </cell>
          <cell r="G118">
            <v>106</v>
          </cell>
          <cell r="I118">
            <v>0</v>
          </cell>
          <cell r="J118">
            <v>0</v>
          </cell>
          <cell r="K118">
            <v>0</v>
          </cell>
          <cell r="L118">
            <v>0</v>
          </cell>
          <cell r="M118">
            <v>0</v>
          </cell>
        </row>
        <row r="119">
          <cell r="A119" t="str">
            <v>CMH 2010_76060</v>
          </cell>
          <cell r="B119" t="str">
            <v>CMH</v>
          </cell>
          <cell r="C119" t="str">
            <v>2010_76060</v>
          </cell>
          <cell r="D119" t="str">
            <v>MRI</v>
          </cell>
          <cell r="E119" t="str">
            <v>Ancillary</v>
          </cell>
          <cell r="F119">
            <v>1.1348521123557402</v>
          </cell>
          <cell r="G119">
            <v>106</v>
          </cell>
          <cell r="I119">
            <v>0</v>
          </cell>
          <cell r="J119">
            <v>0</v>
          </cell>
          <cell r="K119">
            <v>0</v>
          </cell>
          <cell r="L119">
            <v>0</v>
          </cell>
          <cell r="M119">
            <v>0</v>
          </cell>
        </row>
        <row r="120">
          <cell r="A120" t="str">
            <v>CMH 2010_76070</v>
          </cell>
          <cell r="B120" t="str">
            <v>CMH</v>
          </cell>
          <cell r="C120" t="str">
            <v>2010_76070</v>
          </cell>
          <cell r="D120" t="str">
            <v>NUCLEAR MEDICINE/PET</v>
          </cell>
          <cell r="E120" t="str">
            <v>Ancillary</v>
          </cell>
          <cell r="F120">
            <v>1.0998568754816693</v>
          </cell>
          <cell r="G120">
            <v>106</v>
          </cell>
          <cell r="I120">
            <v>0</v>
          </cell>
          <cell r="J120">
            <v>0</v>
          </cell>
          <cell r="K120">
            <v>0</v>
          </cell>
          <cell r="L120">
            <v>0</v>
          </cell>
          <cell r="M120">
            <v>0</v>
          </cell>
        </row>
        <row r="121">
          <cell r="A121" t="str">
            <v>CMH 2010_76080</v>
          </cell>
          <cell r="B121" t="str">
            <v>CMH</v>
          </cell>
          <cell r="C121" t="str">
            <v>2010_76080</v>
          </cell>
          <cell r="D121" t="str">
            <v>ULTRASOUND</v>
          </cell>
          <cell r="E121" t="str">
            <v>Ancillary</v>
          </cell>
          <cell r="F121">
            <v>1.1237989103516595</v>
          </cell>
          <cell r="G121">
            <v>106</v>
          </cell>
          <cell r="I121">
            <v>0</v>
          </cell>
          <cell r="J121">
            <v>0</v>
          </cell>
          <cell r="K121">
            <v>0</v>
          </cell>
          <cell r="L121">
            <v>0</v>
          </cell>
          <cell r="M121">
            <v>0</v>
          </cell>
        </row>
        <row r="122">
          <cell r="A122" t="str">
            <v>CMH 2010_76090</v>
          </cell>
          <cell r="B122" t="str">
            <v>CMH</v>
          </cell>
          <cell r="C122" t="str">
            <v>2010_76090</v>
          </cell>
          <cell r="D122" t="str">
            <v>CT SCANNING</v>
          </cell>
          <cell r="E122" t="str">
            <v>Ancillary</v>
          </cell>
          <cell r="F122">
            <v>1.0843216935217124</v>
          </cell>
          <cell r="G122">
            <v>106</v>
          </cell>
          <cell r="I122">
            <v>0</v>
          </cell>
          <cell r="J122">
            <v>0</v>
          </cell>
          <cell r="K122">
            <v>0</v>
          </cell>
          <cell r="L122">
            <v>0</v>
          </cell>
          <cell r="M122">
            <v>0</v>
          </cell>
        </row>
        <row r="123">
          <cell r="A123" t="str">
            <v>CMH 2010_77000</v>
          </cell>
          <cell r="B123" t="str">
            <v>CMH</v>
          </cell>
          <cell r="C123" t="str">
            <v>2010_77000</v>
          </cell>
          <cell r="D123" t="str">
            <v>SURGERY</v>
          </cell>
          <cell r="E123" t="str">
            <v>Nursing / ED / Periop</v>
          </cell>
          <cell r="F123">
            <v>1.1119276500382411</v>
          </cell>
          <cell r="G123">
            <v>106</v>
          </cell>
          <cell r="I123">
            <v>0</v>
          </cell>
          <cell r="J123">
            <v>0</v>
          </cell>
          <cell r="K123">
            <v>0</v>
          </cell>
          <cell r="L123">
            <v>0</v>
          </cell>
          <cell r="M123">
            <v>0</v>
          </cell>
        </row>
        <row r="124">
          <cell r="A124" t="str">
            <v>CMH 2010_77003</v>
          </cell>
          <cell r="B124" t="str">
            <v>CMH</v>
          </cell>
          <cell r="C124" t="str">
            <v>2010_77003</v>
          </cell>
          <cell r="D124" t="str">
            <v>ENDOSCOPY SURGERY</v>
          </cell>
          <cell r="E124" t="str">
            <v>Ancillary</v>
          </cell>
          <cell r="F124">
            <v>1.0818673690465743</v>
          </cell>
          <cell r="G124">
            <v>106</v>
          </cell>
          <cell r="I124">
            <v>0</v>
          </cell>
          <cell r="J124">
            <v>0</v>
          </cell>
          <cell r="K124">
            <v>0</v>
          </cell>
          <cell r="L124">
            <v>0</v>
          </cell>
          <cell r="M124">
            <v>0</v>
          </cell>
        </row>
        <row r="125">
          <cell r="A125" t="str">
            <v>CMH 2010_77004</v>
          </cell>
          <cell r="B125" t="str">
            <v>CMH</v>
          </cell>
          <cell r="C125" t="str">
            <v>2010_77004</v>
          </cell>
          <cell r="D125" t="str">
            <v>HOME TODAY SURGERY</v>
          </cell>
          <cell r="E125" t="str">
            <v>Nursing / ED / Periop</v>
          </cell>
          <cell r="F125">
            <v>1.1160551988252108</v>
          </cell>
          <cell r="G125">
            <v>106</v>
          </cell>
          <cell r="I125">
            <v>0</v>
          </cell>
          <cell r="J125">
            <v>0</v>
          </cell>
          <cell r="K125">
            <v>0</v>
          </cell>
          <cell r="L125">
            <v>0</v>
          </cell>
          <cell r="M125">
            <v>0</v>
          </cell>
        </row>
        <row r="126">
          <cell r="A126" t="str">
            <v>CMH 2010_77030</v>
          </cell>
          <cell r="B126" t="str">
            <v>CMH</v>
          </cell>
          <cell r="C126" t="str">
            <v>2010_77030</v>
          </cell>
          <cell r="D126" t="str">
            <v>ANESTHESIA</v>
          </cell>
          <cell r="E126" t="str">
            <v>Nursing / ED / Periop</v>
          </cell>
          <cell r="F126">
            <v>1.1302422314656226</v>
          </cell>
          <cell r="G126">
            <v>106</v>
          </cell>
          <cell r="I126">
            <v>0</v>
          </cell>
          <cell r="J126">
            <v>0</v>
          </cell>
          <cell r="K126">
            <v>0</v>
          </cell>
          <cell r="L126">
            <v>0</v>
          </cell>
          <cell r="M126">
            <v>0</v>
          </cell>
        </row>
        <row r="127">
          <cell r="A127" t="str">
            <v>CMH 2010_77050</v>
          </cell>
          <cell r="B127" t="str">
            <v>CMH</v>
          </cell>
          <cell r="C127" t="str">
            <v>2010_77050</v>
          </cell>
          <cell r="D127" t="str">
            <v>RECOVERY ROOM</v>
          </cell>
          <cell r="E127" t="str">
            <v>Nursing / ED / Periop</v>
          </cell>
          <cell r="F127">
            <v>1.1389762313725857</v>
          </cell>
          <cell r="G127">
            <v>106</v>
          </cell>
          <cell r="I127">
            <v>0</v>
          </cell>
          <cell r="J127">
            <v>0</v>
          </cell>
          <cell r="K127">
            <v>0</v>
          </cell>
          <cell r="L127">
            <v>0</v>
          </cell>
          <cell r="M127">
            <v>0</v>
          </cell>
        </row>
        <row r="128">
          <cell r="A128" t="str">
            <v>CMH 2010_77070</v>
          </cell>
          <cell r="B128" t="str">
            <v>CMH</v>
          </cell>
          <cell r="C128" t="str">
            <v>2010_77070</v>
          </cell>
          <cell r="D128" t="str">
            <v>STERILE PROCESSING</v>
          </cell>
          <cell r="E128" t="str">
            <v>Nursing / ED / Periop</v>
          </cell>
          <cell r="F128">
            <v>1.1522887105825079</v>
          </cell>
          <cell r="G128">
            <v>106</v>
          </cell>
          <cell r="I128">
            <v>0</v>
          </cell>
          <cell r="J128">
            <v>0</v>
          </cell>
          <cell r="K128">
            <v>0</v>
          </cell>
          <cell r="L128">
            <v>0</v>
          </cell>
          <cell r="M128">
            <v>0</v>
          </cell>
        </row>
        <row r="129">
          <cell r="A129" t="str">
            <v>CMH 2010_78510</v>
          </cell>
          <cell r="B129" t="str">
            <v>CMH</v>
          </cell>
          <cell r="C129" t="str">
            <v>2010_78510</v>
          </cell>
          <cell r="D129" t="str">
            <v>RESPIRATORY CARE</v>
          </cell>
          <cell r="E129" t="str">
            <v>Ancillary</v>
          </cell>
          <cell r="F129">
            <v>1.1022543726407288</v>
          </cell>
          <cell r="G129">
            <v>106</v>
          </cell>
          <cell r="I129">
            <v>0</v>
          </cell>
          <cell r="J129">
            <v>0</v>
          </cell>
          <cell r="K129">
            <v>0</v>
          </cell>
          <cell r="L129">
            <v>0</v>
          </cell>
          <cell r="M129">
            <v>0</v>
          </cell>
        </row>
        <row r="130">
          <cell r="A130" t="str">
            <v>CMH 2010_78520</v>
          </cell>
          <cell r="B130" t="str">
            <v>CMH</v>
          </cell>
          <cell r="C130" t="str">
            <v>2010_78520</v>
          </cell>
          <cell r="D130" t="str">
            <v>PULMONARY REHAB</v>
          </cell>
          <cell r="E130" t="str">
            <v>Ancillary</v>
          </cell>
          <cell r="F130">
            <v>1.1500188182160336</v>
          </cell>
          <cell r="G130">
            <v>106</v>
          </cell>
          <cell r="I130">
            <v>0</v>
          </cell>
          <cell r="J130">
            <v>0</v>
          </cell>
          <cell r="K130">
            <v>0</v>
          </cell>
          <cell r="L130">
            <v>0</v>
          </cell>
          <cell r="M130">
            <v>0</v>
          </cell>
        </row>
        <row r="131">
          <cell r="A131" t="str">
            <v>CMH 2010_79910</v>
          </cell>
          <cell r="B131" t="str">
            <v>CMH</v>
          </cell>
          <cell r="C131" t="str">
            <v>2010_79910</v>
          </cell>
          <cell r="D131" t="str">
            <v>DIALYSIS</v>
          </cell>
          <cell r="E131" t="str">
            <v>Ancillary</v>
          </cell>
          <cell r="F131">
            <v>1</v>
          </cell>
          <cell r="G131">
            <v>106</v>
          </cell>
          <cell r="I131">
            <v>0</v>
          </cell>
          <cell r="J131">
            <v>0</v>
          </cell>
          <cell r="K131">
            <v>0</v>
          </cell>
          <cell r="L131">
            <v>0</v>
          </cell>
          <cell r="M131">
            <v>0</v>
          </cell>
        </row>
        <row r="132">
          <cell r="A132" t="str">
            <v>CMH 2010_79920</v>
          </cell>
          <cell r="B132" t="str">
            <v>CMH</v>
          </cell>
          <cell r="C132" t="str">
            <v>2010_79920</v>
          </cell>
          <cell r="D132" t="str">
            <v>NURSE SPECIALISTS</v>
          </cell>
          <cell r="E132" t="str">
            <v>Nursing / ED / Periop</v>
          </cell>
          <cell r="F132">
            <v>1.096312048799597</v>
          </cell>
          <cell r="G132">
            <v>106</v>
          </cell>
          <cell r="I132">
            <v>0</v>
          </cell>
          <cell r="J132">
            <v>0</v>
          </cell>
          <cell r="K132">
            <v>0</v>
          </cell>
          <cell r="L132">
            <v>0</v>
          </cell>
          <cell r="M132">
            <v>0</v>
          </cell>
        </row>
        <row r="133">
          <cell r="A133" t="str">
            <v>CMH 2010_80100</v>
          </cell>
          <cell r="B133" t="str">
            <v>CMH</v>
          </cell>
          <cell r="C133" t="str">
            <v>2010_80100</v>
          </cell>
          <cell r="D133" t="str">
            <v>ADMINISTRATION</v>
          </cell>
          <cell r="E133" t="str">
            <v>Financial Administration</v>
          </cell>
          <cell r="F133">
            <v>1.1275618116840489</v>
          </cell>
          <cell r="G133">
            <v>106</v>
          </cell>
          <cell r="I133">
            <v>0</v>
          </cell>
          <cell r="J133">
            <v>0</v>
          </cell>
          <cell r="K133">
            <v>0</v>
          </cell>
          <cell r="L133">
            <v>0</v>
          </cell>
          <cell r="M133">
            <v>0</v>
          </cell>
        </row>
        <row r="134">
          <cell r="A134" t="str">
            <v>CMH 2010_80140</v>
          </cell>
          <cell r="B134" t="str">
            <v>CMH</v>
          </cell>
          <cell r="C134" t="str">
            <v>2010_80140</v>
          </cell>
          <cell r="D134" t="str">
            <v>COMMUNITY OUTREACH</v>
          </cell>
          <cell r="E134" t="str">
            <v>Support Services</v>
          </cell>
          <cell r="F134">
            <v>1.1676489849377867</v>
          </cell>
          <cell r="G134">
            <v>106</v>
          </cell>
          <cell r="I134">
            <v>0</v>
          </cell>
          <cell r="J134">
            <v>0</v>
          </cell>
          <cell r="K134">
            <v>0</v>
          </cell>
          <cell r="L134">
            <v>0</v>
          </cell>
          <cell r="M134">
            <v>0</v>
          </cell>
        </row>
        <row r="135">
          <cell r="A135" t="str">
            <v>CMH 2010_80500</v>
          </cell>
          <cell r="B135" t="str">
            <v>CMH</v>
          </cell>
          <cell r="C135" t="str">
            <v>2010_80500</v>
          </cell>
          <cell r="D135" t="str">
            <v>SVP MEDICAL AFFAIRS</v>
          </cell>
          <cell r="E135" t="str">
            <v>Financial Administration</v>
          </cell>
          <cell r="F135">
            <v>1.122967569968903</v>
          </cell>
          <cell r="G135">
            <v>106</v>
          </cell>
          <cell r="I135">
            <v>0</v>
          </cell>
          <cell r="J135">
            <v>0</v>
          </cell>
          <cell r="K135">
            <v>0</v>
          </cell>
          <cell r="L135">
            <v>0</v>
          </cell>
          <cell r="M135">
            <v>0</v>
          </cell>
        </row>
        <row r="136">
          <cell r="A136" t="str">
            <v>CMH 2010_80700</v>
          </cell>
          <cell r="B136" t="str">
            <v>CMH</v>
          </cell>
          <cell r="C136" t="str">
            <v>2010_80700</v>
          </cell>
          <cell r="D136" t="str">
            <v>VP PT. Care Services</v>
          </cell>
          <cell r="E136" t="str">
            <v>Nursing / ED / Periop</v>
          </cell>
          <cell r="F136">
            <v>1.1529154408991473</v>
          </cell>
          <cell r="G136">
            <v>106</v>
          </cell>
          <cell r="I136">
            <v>0</v>
          </cell>
          <cell r="J136">
            <v>0</v>
          </cell>
          <cell r="K136">
            <v>0</v>
          </cell>
          <cell r="L136">
            <v>0</v>
          </cell>
          <cell r="M136">
            <v>0</v>
          </cell>
        </row>
        <row r="137">
          <cell r="A137" t="str">
            <v>CMH 2010_82100</v>
          </cell>
          <cell r="B137" t="str">
            <v>CMH</v>
          </cell>
          <cell r="C137" t="str">
            <v>2010_82100</v>
          </cell>
          <cell r="D137" t="str">
            <v>ADMITTING</v>
          </cell>
          <cell r="E137" t="str">
            <v>Financial Administration</v>
          </cell>
          <cell r="F137">
            <v>1.1007484297803478</v>
          </cell>
          <cell r="G137">
            <v>106</v>
          </cell>
          <cell r="I137">
            <v>0</v>
          </cell>
          <cell r="J137">
            <v>0</v>
          </cell>
          <cell r="K137">
            <v>0</v>
          </cell>
          <cell r="L137">
            <v>0</v>
          </cell>
          <cell r="M137">
            <v>0</v>
          </cell>
        </row>
        <row r="138">
          <cell r="A138" t="str">
            <v>CMH 2010_82105</v>
          </cell>
          <cell r="B138" t="str">
            <v>CMH</v>
          </cell>
          <cell r="C138" t="str">
            <v>2010_82105</v>
          </cell>
          <cell r="D138" t="str">
            <v>CENTRALIZED SCHEDULING</v>
          </cell>
          <cell r="E138" t="str">
            <v>Support Services</v>
          </cell>
          <cell r="F138">
            <v>1.1228185796383192</v>
          </cell>
          <cell r="G138">
            <v>106</v>
          </cell>
          <cell r="I138">
            <v>0</v>
          </cell>
          <cell r="J138">
            <v>0</v>
          </cell>
          <cell r="K138">
            <v>0</v>
          </cell>
          <cell r="L138">
            <v>0</v>
          </cell>
          <cell r="M138">
            <v>0</v>
          </cell>
        </row>
        <row r="139">
          <cell r="A139" t="str">
            <v>CMH 2010_82115</v>
          </cell>
          <cell r="B139" t="str">
            <v>CMH</v>
          </cell>
          <cell r="C139" t="str">
            <v>2010_82115</v>
          </cell>
          <cell r="D139" t="str">
            <v>SWITCHBOARD</v>
          </cell>
          <cell r="E139" t="str">
            <v>Support Services</v>
          </cell>
          <cell r="F139">
            <v>1.0704032276763975</v>
          </cell>
          <cell r="G139">
            <v>106</v>
          </cell>
          <cell r="I139">
            <v>0</v>
          </cell>
          <cell r="J139">
            <v>0</v>
          </cell>
          <cell r="K139">
            <v>0</v>
          </cell>
          <cell r="L139">
            <v>0</v>
          </cell>
          <cell r="M139">
            <v>0</v>
          </cell>
        </row>
        <row r="140">
          <cell r="A140" t="str">
            <v>CMH 2010_82120</v>
          </cell>
          <cell r="B140" t="str">
            <v>CMH</v>
          </cell>
          <cell r="C140" t="str">
            <v>2010_82120</v>
          </cell>
          <cell r="D140" t="str">
            <v>INFORMATION DESK</v>
          </cell>
          <cell r="E140" t="str">
            <v>Support Services</v>
          </cell>
          <cell r="F140">
            <v>1.0857165491563021</v>
          </cell>
          <cell r="G140">
            <v>106</v>
          </cell>
          <cell r="I140">
            <v>0</v>
          </cell>
          <cell r="J140">
            <v>0</v>
          </cell>
          <cell r="K140">
            <v>0</v>
          </cell>
          <cell r="L140">
            <v>0</v>
          </cell>
          <cell r="M140">
            <v>0</v>
          </cell>
        </row>
        <row r="141">
          <cell r="A141" t="str">
            <v>CMH 2010_82300</v>
          </cell>
          <cell r="B141" t="str">
            <v>CMH</v>
          </cell>
          <cell r="C141" t="str">
            <v>2010_82300</v>
          </cell>
          <cell r="D141" t="str">
            <v>HIM - OPERATIONS</v>
          </cell>
          <cell r="E141" t="str">
            <v>Financial Administration</v>
          </cell>
          <cell r="F141">
            <v>1.0954569925231885</v>
          </cell>
          <cell r="G141">
            <v>106</v>
          </cell>
          <cell r="I141">
            <v>0</v>
          </cell>
          <cell r="J141">
            <v>0</v>
          </cell>
          <cell r="K141">
            <v>0</v>
          </cell>
          <cell r="L141">
            <v>0</v>
          </cell>
          <cell r="M141">
            <v>0</v>
          </cell>
        </row>
        <row r="142">
          <cell r="A142" t="str">
            <v>CMH 2010_82305</v>
          </cell>
          <cell r="B142" t="str">
            <v>CMH</v>
          </cell>
          <cell r="C142" t="str">
            <v>2010_82305</v>
          </cell>
          <cell r="D142" t="str">
            <v>HIM CODING</v>
          </cell>
          <cell r="E142" t="str">
            <v>Financial Administration</v>
          </cell>
          <cell r="F142">
            <v>1.0633443410387269</v>
          </cell>
          <cell r="G142">
            <v>106</v>
          </cell>
          <cell r="I142">
            <v>0</v>
          </cell>
          <cell r="J142">
            <v>0</v>
          </cell>
          <cell r="K142">
            <v>0</v>
          </cell>
          <cell r="L142">
            <v>0</v>
          </cell>
          <cell r="M142">
            <v>0</v>
          </cell>
        </row>
        <row r="143">
          <cell r="A143" t="str">
            <v>CMH 2010_82310</v>
          </cell>
          <cell r="B143" t="str">
            <v>CMH</v>
          </cell>
          <cell r="C143" t="str">
            <v>2010_82310</v>
          </cell>
          <cell r="D143" t="str">
            <v>TRANSCRIPTION</v>
          </cell>
          <cell r="E143" t="str">
            <v>Financial Administration</v>
          </cell>
          <cell r="F143">
            <v>1</v>
          </cell>
          <cell r="G143">
            <v>106</v>
          </cell>
          <cell r="I143">
            <v>0</v>
          </cell>
          <cell r="J143">
            <v>0</v>
          </cell>
          <cell r="K143">
            <v>0</v>
          </cell>
          <cell r="L143">
            <v>0</v>
          </cell>
          <cell r="M143">
            <v>0</v>
          </cell>
        </row>
        <row r="144">
          <cell r="A144" t="str">
            <v>CMH 2010_83000</v>
          </cell>
          <cell r="B144" t="str">
            <v>CMH</v>
          </cell>
          <cell r="C144" t="str">
            <v>2010_83000</v>
          </cell>
          <cell r="D144" t="str">
            <v>HUMAN RESOURCES</v>
          </cell>
          <cell r="E144" t="str">
            <v>Financial Administration</v>
          </cell>
          <cell r="F144">
            <v>1</v>
          </cell>
          <cell r="G144">
            <v>106</v>
          </cell>
          <cell r="I144">
            <v>0</v>
          </cell>
          <cell r="J144">
            <v>0</v>
          </cell>
          <cell r="K144">
            <v>0</v>
          </cell>
          <cell r="L144">
            <v>0</v>
          </cell>
          <cell r="M144">
            <v>0</v>
          </cell>
        </row>
        <row r="145">
          <cell r="A145" t="str">
            <v>CMH 2010_83035</v>
          </cell>
          <cell r="B145" t="str">
            <v>CMH</v>
          </cell>
          <cell r="C145" t="str">
            <v>2010_83035</v>
          </cell>
          <cell r="D145" t="str">
            <v>ORG DEVELOPMENT &amp; EDUCATION</v>
          </cell>
          <cell r="E145" t="str">
            <v>Support Services</v>
          </cell>
          <cell r="F145">
            <v>1.1084462210378268</v>
          </cell>
          <cell r="G145">
            <v>106</v>
          </cell>
          <cell r="I145">
            <v>0</v>
          </cell>
          <cell r="J145">
            <v>0</v>
          </cell>
          <cell r="K145">
            <v>0</v>
          </cell>
          <cell r="L145">
            <v>0</v>
          </cell>
          <cell r="M145">
            <v>0</v>
          </cell>
        </row>
        <row r="146">
          <cell r="A146" t="str">
            <v>CMH 2010_83200</v>
          </cell>
          <cell r="B146" t="str">
            <v>CMH</v>
          </cell>
          <cell r="C146" t="str">
            <v>2010_83200</v>
          </cell>
          <cell r="D146" t="str">
            <v>INTERNAL OCCUPATIONAL HEALTH</v>
          </cell>
          <cell r="E146" t="str">
            <v>Financial Administration</v>
          </cell>
          <cell r="F146">
            <v>1.0708252341403077</v>
          </cell>
          <cell r="G146">
            <v>106</v>
          </cell>
          <cell r="I146">
            <v>0</v>
          </cell>
          <cell r="J146">
            <v>0</v>
          </cell>
          <cell r="K146">
            <v>0</v>
          </cell>
          <cell r="L146">
            <v>0</v>
          </cell>
          <cell r="M146">
            <v>0</v>
          </cell>
        </row>
        <row r="147">
          <cell r="A147" t="str">
            <v>CMH 2010_85000</v>
          </cell>
          <cell r="B147" t="str">
            <v>CMH</v>
          </cell>
          <cell r="C147" t="str">
            <v>2010_85000</v>
          </cell>
          <cell r="D147" t="str">
            <v>MEDICAL LIBRARIES</v>
          </cell>
          <cell r="E147" t="str">
            <v>Support Services</v>
          </cell>
          <cell r="F147">
            <v>1.1939058171745154</v>
          </cell>
          <cell r="G147">
            <v>106</v>
          </cell>
          <cell r="I147">
            <v>0</v>
          </cell>
          <cell r="J147">
            <v>0</v>
          </cell>
          <cell r="K147">
            <v>0</v>
          </cell>
          <cell r="L147">
            <v>0</v>
          </cell>
          <cell r="M147">
            <v>0</v>
          </cell>
        </row>
        <row r="148">
          <cell r="A148" t="str">
            <v>CMH 2010_85530</v>
          </cell>
          <cell r="B148" t="str">
            <v>CMH</v>
          </cell>
          <cell r="C148" t="str">
            <v>2010_85530</v>
          </cell>
          <cell r="D148" t="str">
            <v>CLINICAL RESOURCE MANAGEMENT</v>
          </cell>
          <cell r="E148" t="str">
            <v>Support Services</v>
          </cell>
          <cell r="F148">
            <v>1.1318581793855813</v>
          </cell>
          <cell r="G148">
            <v>106</v>
          </cell>
          <cell r="I148">
            <v>0</v>
          </cell>
          <cell r="J148">
            <v>0</v>
          </cell>
          <cell r="K148">
            <v>0</v>
          </cell>
          <cell r="L148">
            <v>0</v>
          </cell>
          <cell r="M148">
            <v>0</v>
          </cell>
        </row>
        <row r="149">
          <cell r="A149" t="str">
            <v>CMH 2010_85540</v>
          </cell>
          <cell r="B149" t="str">
            <v>CMH</v>
          </cell>
          <cell r="C149" t="str">
            <v>2010_85540</v>
          </cell>
          <cell r="D149" t="str">
            <v>QUALITY ASSURANCE</v>
          </cell>
          <cell r="E149" t="str">
            <v>Support Services</v>
          </cell>
          <cell r="F149">
            <v>1.1326654189144556</v>
          </cell>
          <cell r="G149">
            <v>106</v>
          </cell>
          <cell r="I149">
            <v>0</v>
          </cell>
          <cell r="J149">
            <v>0</v>
          </cell>
          <cell r="K149">
            <v>0</v>
          </cell>
          <cell r="L149">
            <v>0</v>
          </cell>
          <cell r="M149">
            <v>0</v>
          </cell>
        </row>
        <row r="150">
          <cell r="A150" t="str">
            <v>CMH 2010_86101</v>
          </cell>
          <cell r="B150" t="str">
            <v>CMH</v>
          </cell>
          <cell r="C150" t="str">
            <v>2010_86101</v>
          </cell>
          <cell r="D150" t="str">
            <v>PRINT/MAIL</v>
          </cell>
          <cell r="E150" t="str">
            <v>Support Services</v>
          </cell>
          <cell r="F150">
            <v>1.0797829760740016</v>
          </cell>
          <cell r="G150">
            <v>106</v>
          </cell>
          <cell r="I150">
            <v>0</v>
          </cell>
          <cell r="J150">
            <v>0</v>
          </cell>
          <cell r="K150">
            <v>0</v>
          </cell>
          <cell r="L150">
            <v>0</v>
          </cell>
          <cell r="M150">
            <v>0</v>
          </cell>
        </row>
        <row r="151">
          <cell r="A151" t="str">
            <v>CMH 2010_87100</v>
          </cell>
          <cell r="B151" t="str">
            <v>CMH</v>
          </cell>
          <cell r="C151" t="str">
            <v>2010_87100</v>
          </cell>
          <cell r="D151" t="str">
            <v>PLANT OPERATIONS</v>
          </cell>
          <cell r="E151" t="str">
            <v>Support Services</v>
          </cell>
          <cell r="F151">
            <v>1.135928783109051</v>
          </cell>
          <cell r="G151">
            <v>106</v>
          </cell>
          <cell r="I151">
            <v>0</v>
          </cell>
          <cell r="J151">
            <v>0</v>
          </cell>
          <cell r="K151">
            <v>0</v>
          </cell>
          <cell r="L151">
            <v>0</v>
          </cell>
          <cell r="M151">
            <v>0</v>
          </cell>
        </row>
        <row r="152">
          <cell r="A152" t="str">
            <v>CMH 2010_87101</v>
          </cell>
          <cell r="B152" t="str">
            <v>CMH</v>
          </cell>
          <cell r="C152" t="str">
            <v>2010_87101</v>
          </cell>
          <cell r="D152" t="str">
            <v>FACILITY SERVICES</v>
          </cell>
          <cell r="E152" t="str">
            <v>Support Services</v>
          </cell>
          <cell r="F152">
            <v>1.1625455663401993</v>
          </cell>
          <cell r="G152">
            <v>106</v>
          </cell>
          <cell r="I152">
            <v>0</v>
          </cell>
          <cell r="J152">
            <v>0</v>
          </cell>
          <cell r="K152">
            <v>0</v>
          </cell>
          <cell r="L152">
            <v>0</v>
          </cell>
          <cell r="M152">
            <v>0</v>
          </cell>
        </row>
        <row r="153">
          <cell r="A153" t="str">
            <v>CMH 2010_87120</v>
          </cell>
          <cell r="B153" t="str">
            <v>CMH</v>
          </cell>
          <cell r="C153" t="str">
            <v>2010_87120</v>
          </cell>
          <cell r="D153" t="str">
            <v>GROUNDS</v>
          </cell>
          <cell r="E153" t="str">
            <v>Support Services</v>
          </cell>
          <cell r="F153">
            <v>1.1129435144198088</v>
          </cell>
          <cell r="G153">
            <v>106</v>
          </cell>
          <cell r="I153">
            <v>0</v>
          </cell>
          <cell r="J153">
            <v>0</v>
          </cell>
          <cell r="K153">
            <v>0</v>
          </cell>
          <cell r="L153">
            <v>0</v>
          </cell>
          <cell r="M153">
            <v>0</v>
          </cell>
        </row>
        <row r="154">
          <cell r="A154" t="str">
            <v>CMH 2010_87150</v>
          </cell>
          <cell r="B154" t="str">
            <v>CMH</v>
          </cell>
          <cell r="C154" t="str">
            <v>2010_87150</v>
          </cell>
          <cell r="D154" t="str">
            <v>SAFETY &amp; SECURITY</v>
          </cell>
          <cell r="E154" t="str">
            <v>Support Services</v>
          </cell>
          <cell r="F154">
            <v>1.0882423390766971</v>
          </cell>
          <cell r="G154">
            <v>106</v>
          </cell>
          <cell r="I154">
            <v>0</v>
          </cell>
          <cell r="J154">
            <v>0</v>
          </cell>
          <cell r="K154">
            <v>0</v>
          </cell>
          <cell r="L154">
            <v>0</v>
          </cell>
          <cell r="M154">
            <v>0</v>
          </cell>
        </row>
        <row r="155">
          <cell r="A155" t="str">
            <v>CMH 2010_87200</v>
          </cell>
          <cell r="B155" t="str">
            <v>CMH</v>
          </cell>
          <cell r="C155" t="str">
            <v>2010_87200</v>
          </cell>
          <cell r="D155" t="str">
            <v>FOOD AND NUTRITION SERVICES</v>
          </cell>
          <cell r="E155" t="str">
            <v>Support Services</v>
          </cell>
          <cell r="F155">
            <v>1.0845946108406153</v>
          </cell>
          <cell r="G155">
            <v>106</v>
          </cell>
          <cell r="I155">
            <v>0</v>
          </cell>
          <cell r="J155">
            <v>0</v>
          </cell>
          <cell r="K155">
            <v>0</v>
          </cell>
          <cell r="L155">
            <v>0</v>
          </cell>
          <cell r="M155">
            <v>0</v>
          </cell>
        </row>
        <row r="156">
          <cell r="A156" t="str">
            <v>CMH 2010_87211</v>
          </cell>
          <cell r="B156" t="str">
            <v>CMH</v>
          </cell>
          <cell r="C156" t="str">
            <v>2010_87211</v>
          </cell>
          <cell r="D156" t="str">
            <v>CAFE</v>
          </cell>
          <cell r="E156" t="str">
            <v>Support Services</v>
          </cell>
          <cell r="F156">
            <v>1.1260351901992249</v>
          </cell>
          <cell r="G156">
            <v>106</v>
          </cell>
          <cell r="I156">
            <v>0</v>
          </cell>
          <cell r="J156">
            <v>0</v>
          </cell>
          <cell r="K156">
            <v>0</v>
          </cell>
          <cell r="L156">
            <v>0</v>
          </cell>
          <cell r="M156">
            <v>0</v>
          </cell>
        </row>
        <row r="157">
          <cell r="A157" t="str">
            <v>CMH 2010_87230</v>
          </cell>
          <cell r="B157" t="str">
            <v>CMH</v>
          </cell>
          <cell r="C157" t="str">
            <v>2010_87230</v>
          </cell>
          <cell r="D157" t="str">
            <v>CLINICAL DIETETICS</v>
          </cell>
          <cell r="E157" t="str">
            <v>Support Services</v>
          </cell>
          <cell r="F157">
            <v>1.1331011683804286</v>
          </cell>
          <cell r="G157">
            <v>106</v>
          </cell>
          <cell r="I157">
            <v>0</v>
          </cell>
          <cell r="J157">
            <v>0</v>
          </cell>
          <cell r="K157">
            <v>0</v>
          </cell>
          <cell r="L157">
            <v>0</v>
          </cell>
          <cell r="M157">
            <v>0</v>
          </cell>
        </row>
        <row r="158">
          <cell r="A158" t="str">
            <v>CMH 2010_87300</v>
          </cell>
          <cell r="B158" t="str">
            <v>CMH</v>
          </cell>
          <cell r="C158" t="str">
            <v>2010_87300</v>
          </cell>
          <cell r="D158" t="str">
            <v>ENVIRONMENTAL SERVICES</v>
          </cell>
          <cell r="E158" t="str">
            <v>Support Services</v>
          </cell>
          <cell r="F158">
            <v>1.1035037169134587</v>
          </cell>
          <cell r="G158">
            <v>106</v>
          </cell>
          <cell r="I158">
            <v>0</v>
          </cell>
          <cell r="J158">
            <v>0</v>
          </cell>
          <cell r="K158">
            <v>0</v>
          </cell>
          <cell r="L158">
            <v>0</v>
          </cell>
          <cell r="M158">
            <v>0</v>
          </cell>
        </row>
        <row r="159">
          <cell r="A159" t="str">
            <v>CMH 2010_87350</v>
          </cell>
          <cell r="B159" t="str">
            <v>CMH</v>
          </cell>
          <cell r="C159" t="str">
            <v>2010_87350</v>
          </cell>
          <cell r="D159" t="str">
            <v>LINEN SERVICES</v>
          </cell>
          <cell r="E159" t="str">
            <v>Support Services</v>
          </cell>
          <cell r="F159">
            <v>1.0952499254695416</v>
          </cell>
          <cell r="G159">
            <v>106</v>
          </cell>
          <cell r="I159">
            <v>0</v>
          </cell>
          <cell r="J159">
            <v>0</v>
          </cell>
          <cell r="K159">
            <v>0</v>
          </cell>
          <cell r="L159">
            <v>0</v>
          </cell>
          <cell r="M159">
            <v>0</v>
          </cell>
        </row>
        <row r="160">
          <cell r="A160" t="str">
            <v>CMH 2010_87520</v>
          </cell>
          <cell r="B160" t="str">
            <v>CMH</v>
          </cell>
          <cell r="C160" t="str">
            <v>2010_87520</v>
          </cell>
          <cell r="D160" t="str">
            <v>MATERIALS DISTRIBUTION</v>
          </cell>
          <cell r="E160" t="str">
            <v>Support Services</v>
          </cell>
          <cell r="F160">
            <v>1.1131603324331025</v>
          </cell>
          <cell r="G160">
            <v>106</v>
          </cell>
          <cell r="I160">
            <v>0</v>
          </cell>
          <cell r="J160">
            <v>0</v>
          </cell>
          <cell r="K160">
            <v>0</v>
          </cell>
          <cell r="L160">
            <v>0</v>
          </cell>
          <cell r="M160">
            <v>0</v>
          </cell>
        </row>
        <row r="161">
          <cell r="A161" t="str">
            <v>CMH 2010_87610</v>
          </cell>
          <cell r="B161" t="str">
            <v>CMH</v>
          </cell>
          <cell r="C161" t="str">
            <v>2010_87610</v>
          </cell>
          <cell r="D161" t="str">
            <v>PUBLIC RELATIONS</v>
          </cell>
          <cell r="E161" t="str">
            <v>Financial Administration</v>
          </cell>
          <cell r="F161">
            <v>1.1457303276627837</v>
          </cell>
          <cell r="G161">
            <v>106</v>
          </cell>
          <cell r="I161">
            <v>0</v>
          </cell>
          <cell r="J161">
            <v>0</v>
          </cell>
          <cell r="K161">
            <v>0</v>
          </cell>
          <cell r="L161">
            <v>0</v>
          </cell>
          <cell r="M161">
            <v>0</v>
          </cell>
        </row>
        <row r="162">
          <cell r="A162" t="str">
            <v>CMH 2010_87615</v>
          </cell>
          <cell r="B162" t="str">
            <v>CMH</v>
          </cell>
          <cell r="C162" t="str">
            <v>2010_87615</v>
          </cell>
          <cell r="D162" t="str">
            <v>VOLUNTEERS</v>
          </cell>
          <cell r="E162" t="str">
            <v>Financial Administration</v>
          </cell>
          <cell r="F162">
            <v>1.1441279661361881</v>
          </cell>
          <cell r="G162">
            <v>106</v>
          </cell>
          <cell r="I162">
            <v>0</v>
          </cell>
          <cell r="J162">
            <v>0</v>
          </cell>
          <cell r="K162">
            <v>0</v>
          </cell>
          <cell r="L162">
            <v>0</v>
          </cell>
          <cell r="M162">
            <v>0</v>
          </cell>
        </row>
        <row r="163">
          <cell r="A163" t="str">
            <v>CMH 2010_87623</v>
          </cell>
          <cell r="B163" t="str">
            <v>CMH</v>
          </cell>
          <cell r="C163" t="str">
            <v>2010_87623</v>
          </cell>
          <cell r="D163" t="str">
            <v>SPIRITUAL SERVICES DEPARTMENT</v>
          </cell>
          <cell r="E163" t="str">
            <v>Support Services</v>
          </cell>
          <cell r="F163">
            <v>1.0765829083857466</v>
          </cell>
          <cell r="G163">
            <v>106</v>
          </cell>
          <cell r="I163">
            <v>0</v>
          </cell>
          <cell r="J163">
            <v>0</v>
          </cell>
          <cell r="K163">
            <v>0</v>
          </cell>
          <cell r="L163">
            <v>0</v>
          </cell>
          <cell r="M163">
            <v>0</v>
          </cell>
        </row>
        <row r="164">
          <cell r="A164" t="str">
            <v>CMH 2010_89651</v>
          </cell>
          <cell r="B164" t="str">
            <v>CMH</v>
          </cell>
          <cell r="C164" t="str">
            <v>2010_89651</v>
          </cell>
          <cell r="D164" t="str">
            <v>LINDENGROVE</v>
          </cell>
          <cell r="E164" t="str">
            <v>Support Services</v>
          </cell>
          <cell r="F164">
            <v>1.0117341605691739</v>
          </cell>
          <cell r="G164">
            <v>106</v>
          </cell>
          <cell r="I164">
            <v>0</v>
          </cell>
          <cell r="J164">
            <v>0</v>
          </cell>
          <cell r="K164">
            <v>0</v>
          </cell>
          <cell r="L164">
            <v>0</v>
          </cell>
          <cell r="M164">
            <v>0</v>
          </cell>
        </row>
        <row r="165">
          <cell r="A165" t="str">
            <v>CMH 2010_89652</v>
          </cell>
          <cell r="B165" t="str">
            <v>CMH</v>
          </cell>
          <cell r="C165" t="str">
            <v>2010_89652</v>
          </cell>
          <cell r="D165" t="str">
            <v>MFASC</v>
          </cell>
          <cell r="E165" t="str">
            <v>Support Services</v>
          </cell>
          <cell r="F165">
            <v>1</v>
          </cell>
          <cell r="G165">
            <v>106</v>
          </cell>
          <cell r="I165">
            <v>0</v>
          </cell>
          <cell r="J165">
            <v>0</v>
          </cell>
          <cell r="K165">
            <v>0</v>
          </cell>
          <cell r="L165">
            <v>0</v>
          </cell>
          <cell r="M165">
            <v>0</v>
          </cell>
        </row>
        <row r="166">
          <cell r="A166" t="str">
            <v>CMH 2010_89701</v>
          </cell>
          <cell r="B166" t="str">
            <v>CMH</v>
          </cell>
          <cell r="C166" t="str">
            <v>2010_89701</v>
          </cell>
          <cell r="D166" t="str">
            <v>COMMUNITY MEMORIAL FOUNDATION</v>
          </cell>
          <cell r="E166" t="str">
            <v>Financial Administration</v>
          </cell>
          <cell r="F166">
            <v>1.1236752552260578</v>
          </cell>
          <cell r="G166">
            <v>106</v>
          </cell>
          <cell r="I166">
            <v>0</v>
          </cell>
          <cell r="J166">
            <v>0</v>
          </cell>
          <cell r="K166">
            <v>0</v>
          </cell>
          <cell r="L166">
            <v>0</v>
          </cell>
          <cell r="M166">
            <v>0</v>
          </cell>
        </row>
        <row r="167">
          <cell r="A167" t="str">
            <v>FMLH 3000_40210</v>
          </cell>
          <cell r="B167" t="str">
            <v>FMLH</v>
          </cell>
          <cell r="C167" t="str">
            <v>3000_40210</v>
          </cell>
          <cell r="D167" t="str">
            <v>OB COMMUNITY EDUCATION</v>
          </cell>
          <cell r="E167" t="str">
            <v>Support Services</v>
          </cell>
          <cell r="F167">
            <v>1</v>
          </cell>
          <cell r="G167">
            <v>223</v>
          </cell>
          <cell r="I167">
            <v>0</v>
          </cell>
          <cell r="J167">
            <v>0</v>
          </cell>
          <cell r="K167">
            <v>0</v>
          </cell>
          <cell r="L167">
            <v>0</v>
          </cell>
          <cell r="M167">
            <v>0</v>
          </cell>
        </row>
        <row r="168">
          <cell r="A168" t="str">
            <v>FMLH 3000_40310</v>
          </cell>
          <cell r="B168" t="str">
            <v>FMLH</v>
          </cell>
          <cell r="C168" t="str">
            <v>3000_40310</v>
          </cell>
          <cell r="D168" t="str">
            <v>PHARMACY RESIDENCY PROGRAM</v>
          </cell>
          <cell r="E168" t="str">
            <v>Ancillary</v>
          </cell>
          <cell r="F168">
            <v>1.0512360809580503</v>
          </cell>
          <cell r="G168">
            <v>223</v>
          </cell>
          <cell r="I168">
            <v>0</v>
          </cell>
          <cell r="J168">
            <v>0</v>
          </cell>
          <cell r="K168">
            <v>0</v>
          </cell>
          <cell r="L168">
            <v>0</v>
          </cell>
          <cell r="M168">
            <v>0</v>
          </cell>
        </row>
        <row r="169">
          <cell r="A169" t="str">
            <v>FMLH 3000_40320</v>
          </cell>
          <cell r="B169" t="str">
            <v>FMLH</v>
          </cell>
          <cell r="C169" t="str">
            <v>3000_40320</v>
          </cell>
          <cell r="D169" t="str">
            <v>NUCLEAR MEDICINE TECH PROGRAM</v>
          </cell>
          <cell r="E169" t="str">
            <v>Support Services</v>
          </cell>
          <cell r="F169">
            <v>1.1846031430276505</v>
          </cell>
          <cell r="G169">
            <v>223</v>
          </cell>
          <cell r="I169">
            <v>0</v>
          </cell>
          <cell r="J169">
            <v>0</v>
          </cell>
          <cell r="K169">
            <v>0</v>
          </cell>
          <cell r="L169">
            <v>0</v>
          </cell>
          <cell r="M169">
            <v>0</v>
          </cell>
        </row>
        <row r="170">
          <cell r="A170" t="str">
            <v>FMLH 3000_40330</v>
          </cell>
          <cell r="B170" t="str">
            <v>FMLH</v>
          </cell>
          <cell r="C170" t="str">
            <v>3000_40330</v>
          </cell>
          <cell r="D170" t="str">
            <v>FMLH SCHOOL OF RADIOLOGIC TECH</v>
          </cell>
          <cell r="E170" t="str">
            <v>Support Services</v>
          </cell>
          <cell r="F170">
            <v>1.1464811063155111</v>
          </cell>
          <cell r="G170">
            <v>223</v>
          </cell>
          <cell r="I170">
            <v>0</v>
          </cell>
          <cell r="J170">
            <v>0</v>
          </cell>
          <cell r="K170">
            <v>0</v>
          </cell>
          <cell r="L170">
            <v>0</v>
          </cell>
          <cell r="M170">
            <v>0</v>
          </cell>
        </row>
        <row r="171">
          <cell r="A171" t="str">
            <v>FMLH 3000_50520</v>
          </cell>
          <cell r="B171" t="str">
            <v>FMLH</v>
          </cell>
          <cell r="C171" t="str">
            <v>3000_50520</v>
          </cell>
          <cell r="D171" t="str">
            <v>BONE MARROW ACQUISITION</v>
          </cell>
          <cell r="E171" t="str">
            <v>Ancillary</v>
          </cell>
          <cell r="F171">
            <v>1.111438830469351</v>
          </cell>
          <cell r="G171">
            <v>223</v>
          </cell>
          <cell r="I171">
            <v>0</v>
          </cell>
          <cell r="J171">
            <v>0</v>
          </cell>
          <cell r="K171">
            <v>0</v>
          </cell>
          <cell r="L171">
            <v>0</v>
          </cell>
          <cell r="M171">
            <v>0</v>
          </cell>
        </row>
        <row r="172">
          <cell r="A172" t="str">
            <v>FMLH 3000_51100</v>
          </cell>
          <cell r="B172" t="str">
            <v>FMLH</v>
          </cell>
          <cell r="C172" t="str">
            <v>3000_51100</v>
          </cell>
          <cell r="D172" t="str">
            <v>TRANSPLANTATION ADMIN</v>
          </cell>
          <cell r="E172" t="str">
            <v>Support Services</v>
          </cell>
          <cell r="F172">
            <v>1.0977888564711218</v>
          </cell>
          <cell r="G172">
            <v>223</v>
          </cell>
          <cell r="I172">
            <v>0</v>
          </cell>
          <cell r="J172">
            <v>0</v>
          </cell>
          <cell r="K172">
            <v>0</v>
          </cell>
          <cell r="L172">
            <v>0</v>
          </cell>
          <cell r="M172">
            <v>0</v>
          </cell>
        </row>
        <row r="173">
          <cell r="A173" t="str">
            <v>FMLH 3000_51101</v>
          </cell>
          <cell r="B173" t="str">
            <v>FMLH</v>
          </cell>
          <cell r="C173" t="str">
            <v>3000_51101</v>
          </cell>
          <cell r="D173" t="str">
            <v>TRANSPLANT FINANCE</v>
          </cell>
          <cell r="E173" t="str">
            <v>Support Services</v>
          </cell>
          <cell r="F173">
            <v>1.1000182848784059</v>
          </cell>
          <cell r="G173">
            <v>223</v>
          </cell>
          <cell r="I173">
            <v>0</v>
          </cell>
          <cell r="J173">
            <v>0</v>
          </cell>
          <cell r="K173">
            <v>0</v>
          </cell>
          <cell r="L173">
            <v>0</v>
          </cell>
          <cell r="M173">
            <v>0</v>
          </cell>
        </row>
        <row r="174">
          <cell r="A174" t="str">
            <v>FMLH 3000_51109</v>
          </cell>
          <cell r="B174" t="str">
            <v>FMLH</v>
          </cell>
          <cell r="C174" t="str">
            <v>3000_51109</v>
          </cell>
          <cell r="D174" t="str">
            <v>PRE TRANSPLANT ADMINISTRATION</v>
          </cell>
          <cell r="E174" t="str">
            <v>Support Services</v>
          </cell>
          <cell r="F174">
            <v>1.104791919775139</v>
          </cell>
          <cell r="G174">
            <v>223</v>
          </cell>
          <cell r="I174">
            <v>0</v>
          </cell>
          <cell r="J174">
            <v>0</v>
          </cell>
          <cell r="K174">
            <v>0</v>
          </cell>
          <cell r="L174">
            <v>0</v>
          </cell>
          <cell r="M174">
            <v>0</v>
          </cell>
        </row>
        <row r="175">
          <cell r="A175" t="str">
            <v>FMLH 3000_51110</v>
          </cell>
          <cell r="B175" t="str">
            <v>FMLH</v>
          </cell>
          <cell r="C175" t="str">
            <v>3000_51110</v>
          </cell>
          <cell r="D175" t="str">
            <v>POST TRANSPLANT ADMINISTRATION</v>
          </cell>
          <cell r="E175" t="str">
            <v>Support Services</v>
          </cell>
          <cell r="F175">
            <v>1.0986699130714743</v>
          </cell>
          <cell r="G175">
            <v>223</v>
          </cell>
          <cell r="I175">
            <v>0</v>
          </cell>
          <cell r="J175">
            <v>0</v>
          </cell>
          <cell r="K175">
            <v>0</v>
          </cell>
          <cell r="L175">
            <v>0</v>
          </cell>
          <cell r="M175">
            <v>0</v>
          </cell>
        </row>
        <row r="176">
          <cell r="A176" t="str">
            <v>FMLH 3000_51200</v>
          </cell>
          <cell r="B176" t="str">
            <v>FMLH</v>
          </cell>
          <cell r="C176" t="str">
            <v>3000_51200</v>
          </cell>
          <cell r="D176" t="str">
            <v>KIDNEY TRANSPLANT</v>
          </cell>
          <cell r="E176" t="str">
            <v>Support Services</v>
          </cell>
          <cell r="F176">
            <v>1</v>
          </cell>
          <cell r="G176">
            <v>223</v>
          </cell>
          <cell r="I176">
            <v>0</v>
          </cell>
          <cell r="J176">
            <v>0</v>
          </cell>
          <cell r="K176">
            <v>0</v>
          </cell>
          <cell r="L176">
            <v>0</v>
          </cell>
          <cell r="M176">
            <v>0</v>
          </cell>
        </row>
        <row r="177">
          <cell r="A177" t="str">
            <v>FMLH 3000_51210</v>
          </cell>
          <cell r="B177" t="str">
            <v>FMLH</v>
          </cell>
          <cell r="C177" t="str">
            <v>3000_51210</v>
          </cell>
          <cell r="D177" t="str">
            <v>KIDNEY TRANSPLANTATION-LIVING</v>
          </cell>
          <cell r="E177" t="str">
            <v>Support Services</v>
          </cell>
          <cell r="F177">
            <v>1</v>
          </cell>
          <cell r="G177">
            <v>223</v>
          </cell>
          <cell r="I177">
            <v>0</v>
          </cell>
          <cell r="J177">
            <v>0</v>
          </cell>
          <cell r="K177">
            <v>0</v>
          </cell>
          <cell r="L177">
            <v>0</v>
          </cell>
          <cell r="M177">
            <v>0</v>
          </cell>
        </row>
        <row r="178">
          <cell r="A178" t="str">
            <v>FMLH 3000_51300</v>
          </cell>
          <cell r="B178" t="str">
            <v>FMLH</v>
          </cell>
          <cell r="C178" t="str">
            <v>3000_51300</v>
          </cell>
          <cell r="D178" t="str">
            <v>LIVER TRANSPLANTATION-CADAVER</v>
          </cell>
          <cell r="E178" t="str">
            <v>Support Services</v>
          </cell>
          <cell r="F178">
            <v>1.0449970396684429</v>
          </cell>
          <cell r="G178">
            <v>223</v>
          </cell>
          <cell r="I178">
            <v>0</v>
          </cell>
          <cell r="J178">
            <v>0</v>
          </cell>
          <cell r="K178">
            <v>0</v>
          </cell>
          <cell r="L178">
            <v>0</v>
          </cell>
          <cell r="M178">
            <v>0</v>
          </cell>
        </row>
        <row r="179">
          <cell r="A179" t="str">
            <v>FMLH 3000_51400</v>
          </cell>
          <cell r="B179" t="str">
            <v>FMLH</v>
          </cell>
          <cell r="C179" t="str">
            <v>3000_51400</v>
          </cell>
          <cell r="D179" t="str">
            <v>PANCREAS TRANSPLANTATION</v>
          </cell>
          <cell r="E179" t="str">
            <v>Support Services</v>
          </cell>
          <cell r="F179">
            <v>1</v>
          </cell>
          <cell r="G179">
            <v>223</v>
          </cell>
          <cell r="I179">
            <v>0</v>
          </cell>
          <cell r="J179">
            <v>0</v>
          </cell>
          <cell r="K179">
            <v>0</v>
          </cell>
          <cell r="L179">
            <v>0</v>
          </cell>
          <cell r="M179">
            <v>0</v>
          </cell>
        </row>
        <row r="180">
          <cell r="A180" t="str">
            <v>FMLH 3000_51500</v>
          </cell>
          <cell r="B180" t="str">
            <v>FMLH</v>
          </cell>
          <cell r="C180" t="str">
            <v>3000_51500</v>
          </cell>
          <cell r="D180" t="str">
            <v>HEART TRANSPLANTATION</v>
          </cell>
          <cell r="E180" t="str">
            <v>Support Services</v>
          </cell>
          <cell r="F180">
            <v>1.0607757891356366</v>
          </cell>
          <cell r="G180">
            <v>223</v>
          </cell>
          <cell r="I180">
            <v>0</v>
          </cell>
          <cell r="J180">
            <v>0</v>
          </cell>
          <cell r="K180">
            <v>0</v>
          </cell>
          <cell r="L180">
            <v>0</v>
          </cell>
          <cell r="M180">
            <v>0</v>
          </cell>
        </row>
        <row r="181">
          <cell r="A181" t="str">
            <v>FMLH 3000_51510</v>
          </cell>
          <cell r="B181" t="str">
            <v>FMLH</v>
          </cell>
          <cell r="C181" t="str">
            <v>3000_51510</v>
          </cell>
          <cell r="D181" t="str">
            <v>LUNG TRANSPLANTATION</v>
          </cell>
          <cell r="E181" t="str">
            <v>Support Services</v>
          </cell>
          <cell r="F181">
            <v>1.0556244528742338</v>
          </cell>
          <cell r="G181">
            <v>223</v>
          </cell>
          <cell r="I181">
            <v>0</v>
          </cell>
          <cell r="J181">
            <v>0</v>
          </cell>
          <cell r="K181">
            <v>0</v>
          </cell>
          <cell r="L181">
            <v>0</v>
          </cell>
          <cell r="M181">
            <v>0</v>
          </cell>
        </row>
        <row r="182">
          <cell r="A182" t="str">
            <v>FMLH 3000_60040</v>
          </cell>
          <cell r="B182" t="str">
            <v>FMLH</v>
          </cell>
          <cell r="C182" t="str">
            <v>3000_60040</v>
          </cell>
          <cell r="D182" t="str">
            <v>MEDICAL SURGICAL</v>
          </cell>
          <cell r="E182" t="str">
            <v>Nursing / ED / Periop</v>
          </cell>
          <cell r="F182">
            <v>1.0892032604369895</v>
          </cell>
          <cell r="G182">
            <v>223</v>
          </cell>
          <cell r="I182">
            <v>0</v>
          </cell>
          <cell r="J182">
            <v>0</v>
          </cell>
          <cell r="K182">
            <v>0</v>
          </cell>
          <cell r="L182">
            <v>0</v>
          </cell>
          <cell r="M182">
            <v>0</v>
          </cell>
        </row>
        <row r="183">
          <cell r="A183" t="str">
            <v>FMLH 3000_60050</v>
          </cell>
          <cell r="B183" t="str">
            <v>FMLH</v>
          </cell>
          <cell r="C183" t="str">
            <v>3000_60050</v>
          </cell>
          <cell r="D183" t="str">
            <v>9NT PULMONARY/INT MED</v>
          </cell>
          <cell r="E183" t="str">
            <v>Nursing / ED / Periop</v>
          </cell>
          <cell r="F183">
            <v>1.0906755708807536</v>
          </cell>
          <cell r="G183">
            <v>223</v>
          </cell>
          <cell r="I183">
            <v>0</v>
          </cell>
          <cell r="J183">
            <v>0</v>
          </cell>
          <cell r="K183">
            <v>0</v>
          </cell>
          <cell r="L183">
            <v>0</v>
          </cell>
          <cell r="M183">
            <v>0</v>
          </cell>
        </row>
        <row r="184">
          <cell r="A184" t="str">
            <v>FMLH 3000_60055</v>
          </cell>
          <cell r="B184" t="str">
            <v>FMLH</v>
          </cell>
          <cell r="C184" t="str">
            <v>3000_60055</v>
          </cell>
          <cell r="D184" t="str">
            <v>4SE - INTERNAL MEDICINE</v>
          </cell>
          <cell r="E184" t="str">
            <v>Nursing / ED / Periop</v>
          </cell>
          <cell r="F184">
            <v>1.074126502392821</v>
          </cell>
          <cell r="G184">
            <v>223</v>
          </cell>
          <cell r="I184">
            <v>0</v>
          </cell>
          <cell r="J184">
            <v>0</v>
          </cell>
          <cell r="K184">
            <v>0</v>
          </cell>
          <cell r="L184">
            <v>0</v>
          </cell>
          <cell r="M184">
            <v>0</v>
          </cell>
        </row>
        <row r="185">
          <cell r="A185" t="str">
            <v>FMLH 3000_60060</v>
          </cell>
          <cell r="B185" t="str">
            <v>FMLH</v>
          </cell>
          <cell r="C185" t="str">
            <v>3000_60060</v>
          </cell>
          <cell r="D185" t="str">
            <v>BMT</v>
          </cell>
          <cell r="E185" t="str">
            <v>Nursing / ED / Periop</v>
          </cell>
          <cell r="F185">
            <v>1.1313767276974622</v>
          </cell>
          <cell r="G185">
            <v>223</v>
          </cell>
          <cell r="I185">
            <v>0</v>
          </cell>
          <cell r="J185">
            <v>0</v>
          </cell>
          <cell r="K185">
            <v>0</v>
          </cell>
          <cell r="L185">
            <v>0</v>
          </cell>
          <cell r="M185">
            <v>0</v>
          </cell>
        </row>
        <row r="186">
          <cell r="A186" t="str">
            <v>FMLH 3000_60070</v>
          </cell>
          <cell r="B186" t="str">
            <v>FMLH</v>
          </cell>
          <cell r="C186" t="str">
            <v>3000_60070</v>
          </cell>
          <cell r="D186" t="str">
            <v>4NT HEMATOLOGY/ONCOLOGY</v>
          </cell>
          <cell r="E186" t="str">
            <v>Nursing / ED / Periop</v>
          </cell>
          <cell r="F186">
            <v>1.1129019478682003</v>
          </cell>
          <cell r="G186">
            <v>223</v>
          </cell>
          <cell r="I186">
            <v>0</v>
          </cell>
          <cell r="J186">
            <v>0</v>
          </cell>
          <cell r="K186">
            <v>0</v>
          </cell>
          <cell r="L186">
            <v>0</v>
          </cell>
          <cell r="M186">
            <v>0</v>
          </cell>
        </row>
        <row r="187">
          <cell r="A187" t="str">
            <v>FMLH 3000_60100</v>
          </cell>
          <cell r="B187" t="str">
            <v>FMLH</v>
          </cell>
          <cell r="C187" t="str">
            <v>3000_60100</v>
          </cell>
          <cell r="D187" t="str">
            <v>I/P WOUND AND OSTOMY SERVICES</v>
          </cell>
          <cell r="E187" t="str">
            <v>Nursing / ED / Periop</v>
          </cell>
          <cell r="F187">
            <v>1.0647605001173195</v>
          </cell>
          <cell r="G187">
            <v>223</v>
          </cell>
          <cell r="I187">
            <v>0</v>
          </cell>
          <cell r="J187">
            <v>0</v>
          </cell>
          <cell r="K187">
            <v>0</v>
          </cell>
          <cell r="L187">
            <v>0</v>
          </cell>
          <cell r="M187">
            <v>0</v>
          </cell>
        </row>
        <row r="188">
          <cell r="A188" t="str">
            <v>FMLH 3000_60160</v>
          </cell>
          <cell r="B188" t="str">
            <v>FMLH</v>
          </cell>
          <cell r="C188" t="str">
            <v>3000_60160</v>
          </cell>
          <cell r="D188" t="str">
            <v>MOTHER BABY UNIT</v>
          </cell>
          <cell r="E188" t="str">
            <v>Nursing / ED / Periop</v>
          </cell>
          <cell r="F188">
            <v>1.1103799350204879</v>
          </cell>
          <cell r="G188">
            <v>223</v>
          </cell>
          <cell r="I188">
            <v>0</v>
          </cell>
          <cell r="J188">
            <v>0</v>
          </cell>
          <cell r="K188">
            <v>0</v>
          </cell>
          <cell r="L188">
            <v>0</v>
          </cell>
          <cell r="M188">
            <v>0</v>
          </cell>
        </row>
        <row r="189">
          <cell r="A189" t="str">
            <v>FMLH 3000_60200</v>
          </cell>
          <cell r="B189" t="str">
            <v>FMLH</v>
          </cell>
          <cell r="C189" t="str">
            <v>3000_60200</v>
          </cell>
          <cell r="D189" t="str">
            <v>4SW  TRANSPLANT/INTERNAL MEDICINE</v>
          </cell>
          <cell r="E189" t="str">
            <v>Nursing / ED / Periop</v>
          </cell>
          <cell r="F189">
            <v>1.1032028694706899</v>
          </cell>
          <cell r="G189">
            <v>223</v>
          </cell>
          <cell r="I189">
            <v>0</v>
          </cell>
          <cell r="J189">
            <v>0</v>
          </cell>
          <cell r="K189">
            <v>0</v>
          </cell>
          <cell r="L189">
            <v>0</v>
          </cell>
          <cell r="M189">
            <v>0</v>
          </cell>
        </row>
        <row r="190">
          <cell r="A190" t="str">
            <v>FMLH 3000_60210</v>
          </cell>
          <cell r="B190" t="str">
            <v>FMLH</v>
          </cell>
          <cell r="C190" t="str">
            <v>3000_60210</v>
          </cell>
          <cell r="D190" t="str">
            <v>3NW CARDIOLOGY/CT</v>
          </cell>
          <cell r="E190" t="str">
            <v>Nursing / ED / Periop</v>
          </cell>
          <cell r="F190">
            <v>1.0924087445392041</v>
          </cell>
          <cell r="G190">
            <v>223</v>
          </cell>
          <cell r="I190">
            <v>0</v>
          </cell>
          <cell r="J190">
            <v>0</v>
          </cell>
          <cell r="K190">
            <v>0</v>
          </cell>
          <cell r="L190">
            <v>0</v>
          </cell>
          <cell r="M190">
            <v>0</v>
          </cell>
        </row>
        <row r="191">
          <cell r="A191" t="str">
            <v>FMLH 3000_60215</v>
          </cell>
          <cell r="B191" t="str">
            <v>FMLH</v>
          </cell>
          <cell r="C191" t="str">
            <v>3000_60215</v>
          </cell>
          <cell r="D191" t="str">
            <v>TELEMETRY MONITORING</v>
          </cell>
          <cell r="E191" t="str">
            <v>Nursing / ED / Periop</v>
          </cell>
          <cell r="F191">
            <v>1.0801471946350678</v>
          </cell>
          <cell r="G191">
            <v>223</v>
          </cell>
          <cell r="I191">
            <v>0</v>
          </cell>
          <cell r="J191">
            <v>0</v>
          </cell>
          <cell r="K191">
            <v>0</v>
          </cell>
          <cell r="L191">
            <v>0</v>
          </cell>
          <cell r="M191">
            <v>0</v>
          </cell>
        </row>
        <row r="192">
          <cell r="A192" t="str">
            <v>FMLH 3000_60220</v>
          </cell>
          <cell r="B192" t="str">
            <v>FMLH</v>
          </cell>
          <cell r="C192" t="str">
            <v>3000_60220</v>
          </cell>
          <cell r="D192" t="str">
            <v>4NW PALLIATIVE/INT MED/ONCOLOGY</v>
          </cell>
          <cell r="E192" t="str">
            <v>Nursing / ED / Periop</v>
          </cell>
          <cell r="F192">
            <v>1.0974817997657247</v>
          </cell>
          <cell r="G192">
            <v>223</v>
          </cell>
          <cell r="I192">
            <v>0</v>
          </cell>
          <cell r="J192">
            <v>0</v>
          </cell>
          <cell r="K192">
            <v>0</v>
          </cell>
          <cell r="L192">
            <v>0</v>
          </cell>
          <cell r="M192">
            <v>0</v>
          </cell>
        </row>
        <row r="193">
          <cell r="A193" t="str">
            <v>FMLH 3000_60230</v>
          </cell>
          <cell r="B193" t="str">
            <v>FMLH</v>
          </cell>
          <cell r="C193" t="str">
            <v>3000_60230</v>
          </cell>
          <cell r="D193" t="str">
            <v>2NT TRAUMA/ACUTE CARE SURGERY</v>
          </cell>
          <cell r="E193" t="str">
            <v>Nursing / ED / Periop</v>
          </cell>
          <cell r="F193">
            <v>1.0909409221357904</v>
          </cell>
          <cell r="G193">
            <v>223</v>
          </cell>
          <cell r="I193">
            <v>0</v>
          </cell>
          <cell r="J193">
            <v>0</v>
          </cell>
          <cell r="K193">
            <v>0</v>
          </cell>
          <cell r="L193">
            <v>0</v>
          </cell>
          <cell r="M193">
            <v>0</v>
          </cell>
        </row>
        <row r="194">
          <cell r="A194" t="str">
            <v>FMLH 3000_60240</v>
          </cell>
          <cell r="B194" t="str">
            <v>FMLH</v>
          </cell>
          <cell r="C194" t="str">
            <v>3000_60240</v>
          </cell>
          <cell r="D194" t="str">
            <v>5NW NEUROSCIENCES</v>
          </cell>
          <cell r="E194" t="str">
            <v>Nursing / ED / Periop</v>
          </cell>
          <cell r="F194">
            <v>1.1019806425610539</v>
          </cell>
          <cell r="G194">
            <v>223</v>
          </cell>
          <cell r="I194">
            <v>0</v>
          </cell>
          <cell r="J194">
            <v>0</v>
          </cell>
          <cell r="K194">
            <v>0</v>
          </cell>
          <cell r="L194">
            <v>0</v>
          </cell>
          <cell r="M194">
            <v>0</v>
          </cell>
        </row>
        <row r="195">
          <cell r="A195" t="str">
            <v>FMLH 3000_60250</v>
          </cell>
          <cell r="B195" t="str">
            <v>FMLH</v>
          </cell>
          <cell r="C195" t="str">
            <v>3000_60250</v>
          </cell>
          <cell r="D195" t="str">
            <v>3NT GENERAL/VASCULAR SURGERY</v>
          </cell>
          <cell r="E195" t="str">
            <v>Nursing / ED / Periop</v>
          </cell>
          <cell r="F195">
            <v>1.0998979236595092</v>
          </cell>
          <cell r="G195">
            <v>223</v>
          </cell>
          <cell r="I195">
            <v>0</v>
          </cell>
          <cell r="J195">
            <v>0</v>
          </cell>
          <cell r="K195">
            <v>0</v>
          </cell>
          <cell r="L195">
            <v>0</v>
          </cell>
          <cell r="M195">
            <v>0</v>
          </cell>
        </row>
        <row r="196">
          <cell r="A196" t="str">
            <v>FMLH 3000_60260</v>
          </cell>
          <cell r="B196" t="str">
            <v>FMLH</v>
          </cell>
          <cell r="C196" t="str">
            <v>3000_60260</v>
          </cell>
          <cell r="D196" t="str">
            <v>4NE GI/INT MED</v>
          </cell>
          <cell r="E196" t="str">
            <v>Nursing / ED / Periop</v>
          </cell>
          <cell r="F196">
            <v>1.0885871982384638</v>
          </cell>
          <cell r="G196">
            <v>223</v>
          </cell>
          <cell r="I196">
            <v>0</v>
          </cell>
          <cell r="J196">
            <v>0</v>
          </cell>
          <cell r="K196">
            <v>0</v>
          </cell>
          <cell r="L196">
            <v>0</v>
          </cell>
          <cell r="M196">
            <v>0</v>
          </cell>
        </row>
        <row r="197">
          <cell r="A197" t="str">
            <v>FMLH 3000_60280</v>
          </cell>
          <cell r="B197" t="str">
            <v>FMLH</v>
          </cell>
          <cell r="C197" t="str">
            <v>3000_60280</v>
          </cell>
          <cell r="D197" t="str">
            <v>5SW ORTHO/ORTH TRAUMA</v>
          </cell>
          <cell r="E197" t="str">
            <v>Nursing / ED / Periop</v>
          </cell>
          <cell r="F197">
            <v>1.0983481229132808</v>
          </cell>
          <cell r="G197">
            <v>223</v>
          </cell>
          <cell r="I197">
            <v>0</v>
          </cell>
          <cell r="J197">
            <v>0</v>
          </cell>
          <cell r="K197">
            <v>0</v>
          </cell>
          <cell r="L197">
            <v>0</v>
          </cell>
          <cell r="M197">
            <v>0</v>
          </cell>
        </row>
        <row r="198">
          <cell r="A198" t="str">
            <v>FMLH 3000_60300</v>
          </cell>
          <cell r="B198" t="str">
            <v>FMLH</v>
          </cell>
          <cell r="C198" t="str">
            <v>3000_60300</v>
          </cell>
          <cell r="D198" t="str">
            <v>5SE  SCIC ACUTE</v>
          </cell>
          <cell r="E198" t="str">
            <v>Nursing / ED / Periop</v>
          </cell>
          <cell r="F198">
            <v>1.0825739003954484</v>
          </cell>
          <cell r="G198">
            <v>223</v>
          </cell>
          <cell r="I198">
            <v>0</v>
          </cell>
          <cell r="J198">
            <v>0</v>
          </cell>
          <cell r="K198">
            <v>0</v>
          </cell>
          <cell r="L198">
            <v>0</v>
          </cell>
          <cell r="M198">
            <v>0</v>
          </cell>
        </row>
        <row r="199">
          <cell r="A199" t="str">
            <v>FMLH 3000_60550</v>
          </cell>
          <cell r="B199" t="str">
            <v>FMLH</v>
          </cell>
          <cell r="C199" t="str">
            <v>3000_60550</v>
          </cell>
          <cell r="D199" t="str">
            <v>4P URO/GYN/GYNONC/IR</v>
          </cell>
          <cell r="E199" t="str">
            <v>Nursing / ED / Periop</v>
          </cell>
          <cell r="F199">
            <v>1.0954368646454977</v>
          </cell>
          <cell r="G199">
            <v>223</v>
          </cell>
          <cell r="I199">
            <v>0</v>
          </cell>
          <cell r="J199">
            <v>0</v>
          </cell>
          <cell r="K199">
            <v>0</v>
          </cell>
          <cell r="L199">
            <v>0</v>
          </cell>
          <cell r="M199">
            <v>0</v>
          </cell>
        </row>
        <row r="200">
          <cell r="A200" t="str">
            <v>FMLH 3000_61180</v>
          </cell>
          <cell r="B200" t="str">
            <v>FMLH</v>
          </cell>
          <cell r="C200" t="str">
            <v>3000_61180</v>
          </cell>
          <cell r="D200" t="str">
            <v>CVICU - CARDIOVASCULAR ICU</v>
          </cell>
          <cell r="E200" t="str">
            <v>Nursing / ED / Periop</v>
          </cell>
          <cell r="F200">
            <v>1.1015162613595251</v>
          </cell>
          <cell r="G200">
            <v>223</v>
          </cell>
          <cell r="I200">
            <v>0</v>
          </cell>
          <cell r="J200">
            <v>0</v>
          </cell>
          <cell r="K200">
            <v>0</v>
          </cell>
          <cell r="L200">
            <v>0</v>
          </cell>
          <cell r="M200">
            <v>0</v>
          </cell>
        </row>
        <row r="201">
          <cell r="A201" t="str">
            <v>FMLH 3000_61200</v>
          </cell>
          <cell r="B201" t="str">
            <v>FMLH</v>
          </cell>
          <cell r="C201" t="str">
            <v>3000_61200</v>
          </cell>
          <cell r="D201" t="str">
            <v>MICU</v>
          </cell>
          <cell r="E201" t="str">
            <v>Nursing / ED / Periop</v>
          </cell>
          <cell r="F201">
            <v>1.1189979143410633</v>
          </cell>
          <cell r="G201">
            <v>223</v>
          </cell>
          <cell r="I201">
            <v>0</v>
          </cell>
          <cell r="J201">
            <v>0</v>
          </cell>
          <cell r="K201">
            <v>0</v>
          </cell>
          <cell r="L201">
            <v>0</v>
          </cell>
          <cell r="M201">
            <v>0</v>
          </cell>
        </row>
        <row r="202">
          <cell r="A202" t="str">
            <v>FMLH 3000_61210</v>
          </cell>
          <cell r="B202" t="str">
            <v>FMLH</v>
          </cell>
          <cell r="C202" t="str">
            <v>3000_61210</v>
          </cell>
          <cell r="D202" t="str">
            <v>SICU</v>
          </cell>
          <cell r="E202" t="str">
            <v>Nursing / ED / Periop</v>
          </cell>
          <cell r="F202">
            <v>1.1257383222066968</v>
          </cell>
          <cell r="G202">
            <v>223</v>
          </cell>
          <cell r="I202">
            <v>0</v>
          </cell>
          <cell r="J202">
            <v>0</v>
          </cell>
          <cell r="K202">
            <v>0</v>
          </cell>
          <cell r="L202">
            <v>0</v>
          </cell>
          <cell r="M202">
            <v>0</v>
          </cell>
        </row>
        <row r="203">
          <cell r="A203" t="str">
            <v>FMLH 3000_61220</v>
          </cell>
          <cell r="B203" t="str">
            <v>FMLH</v>
          </cell>
          <cell r="C203" t="str">
            <v>3000_61220</v>
          </cell>
          <cell r="D203" t="str">
            <v>NEURO ICU</v>
          </cell>
          <cell r="E203" t="str">
            <v>Nursing / ED / Periop</v>
          </cell>
          <cell r="F203">
            <v>1.1352677161713123</v>
          </cell>
          <cell r="G203">
            <v>223</v>
          </cell>
          <cell r="I203">
            <v>0</v>
          </cell>
          <cell r="J203">
            <v>0</v>
          </cell>
          <cell r="K203">
            <v>0</v>
          </cell>
          <cell r="L203">
            <v>0</v>
          </cell>
          <cell r="M203">
            <v>0</v>
          </cell>
        </row>
        <row r="204">
          <cell r="A204" t="str">
            <v>FMLH 3000_61240</v>
          </cell>
          <cell r="B204" t="str">
            <v>FMLH</v>
          </cell>
          <cell r="C204" t="str">
            <v>3000_61240</v>
          </cell>
          <cell r="D204" t="str">
            <v>VICU</v>
          </cell>
          <cell r="E204" t="str">
            <v>Support Services</v>
          </cell>
          <cell r="F204">
            <v>1.1300691205012088</v>
          </cell>
          <cell r="G204">
            <v>223</v>
          </cell>
          <cell r="I204">
            <v>0</v>
          </cell>
          <cell r="J204">
            <v>0</v>
          </cell>
          <cell r="K204">
            <v>0</v>
          </cell>
          <cell r="L204">
            <v>0</v>
          </cell>
          <cell r="M204">
            <v>0</v>
          </cell>
        </row>
        <row r="205">
          <cell r="A205" t="str">
            <v>FMLH 3000_62100</v>
          </cell>
          <cell r="B205" t="str">
            <v>FMLH</v>
          </cell>
          <cell r="C205" t="str">
            <v>3000_62100</v>
          </cell>
          <cell r="D205" t="str">
            <v>5NE REHAB</v>
          </cell>
          <cell r="E205" t="str">
            <v>Support Services</v>
          </cell>
          <cell r="F205">
            <v>1.1263034854138314</v>
          </cell>
          <cell r="G205">
            <v>223</v>
          </cell>
          <cell r="I205">
            <v>0</v>
          </cell>
          <cell r="J205">
            <v>0</v>
          </cell>
          <cell r="K205">
            <v>0</v>
          </cell>
          <cell r="L205">
            <v>0</v>
          </cell>
          <cell r="M205">
            <v>0</v>
          </cell>
        </row>
        <row r="206">
          <cell r="A206" t="str">
            <v>FMLH 3000_62110</v>
          </cell>
          <cell r="B206" t="str">
            <v>FMLH</v>
          </cell>
          <cell r="C206" t="str">
            <v>3000_62110</v>
          </cell>
          <cell r="D206" t="str">
            <v>5 SR SCIC REHAB</v>
          </cell>
          <cell r="E206" t="str">
            <v>Support Services</v>
          </cell>
          <cell r="F206">
            <v>1.0883697436896447</v>
          </cell>
          <cell r="G206">
            <v>223</v>
          </cell>
          <cell r="I206">
            <v>0</v>
          </cell>
          <cell r="J206">
            <v>0</v>
          </cell>
          <cell r="K206">
            <v>0</v>
          </cell>
          <cell r="L206">
            <v>0</v>
          </cell>
          <cell r="M206">
            <v>0</v>
          </cell>
        </row>
        <row r="207">
          <cell r="A207" t="str">
            <v>FMLH 3000_64200</v>
          </cell>
          <cell r="B207" t="str">
            <v>FMLH</v>
          </cell>
          <cell r="C207" t="str">
            <v>3000_64200</v>
          </cell>
          <cell r="D207" t="str">
            <v>LABOR &amp; DELIVERY</v>
          </cell>
          <cell r="E207" t="str">
            <v>Nursing / ED / Periop</v>
          </cell>
          <cell r="F207">
            <v>1.114944121510969</v>
          </cell>
          <cell r="G207">
            <v>223</v>
          </cell>
          <cell r="I207">
            <v>0</v>
          </cell>
          <cell r="J207">
            <v>0</v>
          </cell>
          <cell r="K207">
            <v>0</v>
          </cell>
          <cell r="L207">
            <v>0</v>
          </cell>
          <cell r="M207">
            <v>0</v>
          </cell>
        </row>
        <row r="208">
          <cell r="A208" t="str">
            <v>FMLH 3000_65100</v>
          </cell>
          <cell r="B208" t="str">
            <v>FMLH</v>
          </cell>
          <cell r="C208" t="str">
            <v>3000_65100</v>
          </cell>
          <cell r="D208" t="str">
            <v>4TH  FLOOR NURSING OFFICE</v>
          </cell>
          <cell r="E208" t="str">
            <v>Nursing / ED / Periop</v>
          </cell>
          <cell r="F208">
            <v>1.1535093980490128</v>
          </cell>
          <cell r="G208">
            <v>223</v>
          </cell>
          <cell r="I208">
            <v>0</v>
          </cell>
          <cell r="J208">
            <v>0</v>
          </cell>
          <cell r="K208">
            <v>0</v>
          </cell>
          <cell r="L208">
            <v>0</v>
          </cell>
          <cell r="M208">
            <v>0</v>
          </cell>
        </row>
        <row r="209">
          <cell r="A209" t="str">
            <v>FMLH 3000_65110</v>
          </cell>
          <cell r="B209" t="str">
            <v>FMLH</v>
          </cell>
          <cell r="C209" t="str">
            <v>3000_65110</v>
          </cell>
          <cell r="D209" t="str">
            <v>ADMIN SUPVR &amp; LOGISTIC CENTER</v>
          </cell>
          <cell r="E209" t="str">
            <v>Nursing / ED / Periop</v>
          </cell>
          <cell r="F209">
            <v>1.0981851953350996</v>
          </cell>
          <cell r="G209">
            <v>223</v>
          </cell>
          <cell r="I209">
            <v>0</v>
          </cell>
          <cell r="J209">
            <v>0</v>
          </cell>
          <cell r="K209">
            <v>0</v>
          </cell>
          <cell r="L209">
            <v>0</v>
          </cell>
          <cell r="M209">
            <v>0</v>
          </cell>
        </row>
        <row r="210">
          <cell r="A210" t="str">
            <v>FMLH 3000_65120</v>
          </cell>
          <cell r="B210" t="str">
            <v>FMLH</v>
          </cell>
          <cell r="C210" t="str">
            <v>3000_65120</v>
          </cell>
          <cell r="D210" t="str">
            <v>NURSING ORIENTATION</v>
          </cell>
          <cell r="E210" t="str">
            <v>Nursing / ED / Periop</v>
          </cell>
          <cell r="F210">
            <v>1</v>
          </cell>
          <cell r="G210">
            <v>223</v>
          </cell>
          <cell r="I210">
            <v>0</v>
          </cell>
          <cell r="J210">
            <v>0</v>
          </cell>
          <cell r="K210">
            <v>0</v>
          </cell>
          <cell r="L210">
            <v>0</v>
          </cell>
          <cell r="M210">
            <v>0</v>
          </cell>
        </row>
        <row r="211">
          <cell r="A211" t="str">
            <v>FMLH 3000_65130</v>
          </cell>
          <cell r="B211" t="str">
            <v>FMLH</v>
          </cell>
          <cell r="C211" t="str">
            <v>3000_65130</v>
          </cell>
          <cell r="D211" t="str">
            <v>HEALTH UNIT COORDINATOR</v>
          </cell>
          <cell r="E211" t="str">
            <v>Nursing / ED / Periop</v>
          </cell>
          <cell r="F211">
            <v>1.1290728309127636</v>
          </cell>
          <cell r="G211">
            <v>223</v>
          </cell>
          <cell r="I211">
            <v>0</v>
          </cell>
          <cell r="J211">
            <v>0</v>
          </cell>
          <cell r="K211">
            <v>0</v>
          </cell>
          <cell r="L211">
            <v>0</v>
          </cell>
          <cell r="M211">
            <v>0</v>
          </cell>
        </row>
        <row r="212">
          <cell r="A212" t="str">
            <v>FMLH 3000_65140</v>
          </cell>
          <cell r="B212" t="str">
            <v>FMLH</v>
          </cell>
          <cell r="C212" t="str">
            <v>3000_65140</v>
          </cell>
          <cell r="D212" t="str">
            <v>RESOURCE POOL</v>
          </cell>
          <cell r="E212" t="str">
            <v>Nursing / ED / Periop</v>
          </cell>
          <cell r="F212">
            <v>1.229193821556805</v>
          </cell>
          <cell r="G212">
            <v>223</v>
          </cell>
          <cell r="I212">
            <v>0</v>
          </cell>
          <cell r="J212">
            <v>0</v>
          </cell>
          <cell r="K212">
            <v>0</v>
          </cell>
          <cell r="L212">
            <v>0</v>
          </cell>
          <cell r="M212">
            <v>0</v>
          </cell>
        </row>
        <row r="213">
          <cell r="A213" t="str">
            <v>FMLH 3000_66200</v>
          </cell>
          <cell r="B213" t="str">
            <v>FMLH</v>
          </cell>
          <cell r="C213" t="str">
            <v>3000_66200</v>
          </cell>
          <cell r="D213" t="str">
            <v>TRANSPORT SERVICES</v>
          </cell>
          <cell r="E213" t="str">
            <v>Support Services</v>
          </cell>
          <cell r="F213">
            <v>1.0730222974274586</v>
          </cell>
          <cell r="G213">
            <v>223</v>
          </cell>
          <cell r="I213">
            <v>0</v>
          </cell>
          <cell r="J213">
            <v>0</v>
          </cell>
          <cell r="K213">
            <v>0</v>
          </cell>
          <cell r="L213">
            <v>0</v>
          </cell>
          <cell r="M213">
            <v>0</v>
          </cell>
        </row>
        <row r="214">
          <cell r="A214" t="str">
            <v>FMLH 3000_70000</v>
          </cell>
          <cell r="B214" t="str">
            <v>FMLH</v>
          </cell>
          <cell r="C214" t="str">
            <v>3000_70000</v>
          </cell>
          <cell r="D214" t="str">
            <v>CANCER CENTER ADMINISTRATION</v>
          </cell>
          <cell r="E214" t="str">
            <v>Ancillary</v>
          </cell>
          <cell r="F214">
            <v>1.1086393501881819</v>
          </cell>
          <cell r="G214">
            <v>223</v>
          </cell>
          <cell r="I214">
            <v>0</v>
          </cell>
          <cell r="J214">
            <v>0</v>
          </cell>
          <cell r="K214">
            <v>0</v>
          </cell>
          <cell r="L214">
            <v>0</v>
          </cell>
          <cell r="M214">
            <v>0</v>
          </cell>
        </row>
        <row r="215">
          <cell r="A215" t="str">
            <v>FMLH 3000_70005</v>
          </cell>
          <cell r="B215" t="str">
            <v>FMLH</v>
          </cell>
          <cell r="C215" t="str">
            <v>3000_70005</v>
          </cell>
          <cell r="D215" t="str">
            <v>CANCER CENTER PATIENT SUPPORT</v>
          </cell>
          <cell r="E215" t="str">
            <v>Ancillary</v>
          </cell>
          <cell r="F215">
            <v>1.1017579152136505</v>
          </cell>
          <cell r="G215">
            <v>223</v>
          </cell>
          <cell r="I215">
            <v>0</v>
          </cell>
          <cell r="J215">
            <v>0</v>
          </cell>
          <cell r="K215">
            <v>0</v>
          </cell>
          <cell r="L215">
            <v>0</v>
          </cell>
          <cell r="M215">
            <v>0</v>
          </cell>
        </row>
        <row r="216">
          <cell r="A216" t="str">
            <v>FMLH 3000_70010</v>
          </cell>
          <cell r="B216" t="str">
            <v>FMLH</v>
          </cell>
          <cell r="C216" t="str">
            <v>3000_70010</v>
          </cell>
          <cell r="D216" t="str">
            <v>BMT LAB</v>
          </cell>
          <cell r="E216" t="str">
            <v>Ancillary</v>
          </cell>
          <cell r="F216">
            <v>1.1249403606984956</v>
          </cell>
          <cell r="G216">
            <v>223</v>
          </cell>
          <cell r="I216">
            <v>0</v>
          </cell>
          <cell r="J216">
            <v>0</v>
          </cell>
          <cell r="K216">
            <v>0</v>
          </cell>
          <cell r="L216">
            <v>0</v>
          </cell>
          <cell r="M216">
            <v>0</v>
          </cell>
        </row>
        <row r="217">
          <cell r="A217" t="str">
            <v>FMLH 3000_70011</v>
          </cell>
          <cell r="B217" t="str">
            <v>FMLH</v>
          </cell>
          <cell r="C217" t="str">
            <v>3000_70011</v>
          </cell>
          <cell r="D217" t="str">
            <v>BMT LYMPH PRODUCTION</v>
          </cell>
          <cell r="E217" t="str">
            <v>Ancillary</v>
          </cell>
          <cell r="F217">
            <v>1.1163356021669675</v>
          </cell>
          <cell r="G217">
            <v>223</v>
          </cell>
          <cell r="I217">
            <v>0</v>
          </cell>
          <cell r="J217">
            <v>0</v>
          </cell>
          <cell r="K217">
            <v>0</v>
          </cell>
          <cell r="L217">
            <v>0</v>
          </cell>
          <cell r="M217">
            <v>0</v>
          </cell>
        </row>
        <row r="218">
          <cell r="A218" t="str">
            <v>FMLH 3000_70012</v>
          </cell>
          <cell r="B218" t="str">
            <v>FMLH</v>
          </cell>
          <cell r="C218" t="str">
            <v>3000_70012</v>
          </cell>
          <cell r="D218" t="str">
            <v>BMT TISSUE TYPING</v>
          </cell>
          <cell r="E218" t="str">
            <v>Ancillary</v>
          </cell>
          <cell r="F218">
            <v>1</v>
          </cell>
          <cell r="G218">
            <v>223</v>
          </cell>
          <cell r="I218">
            <v>0</v>
          </cell>
          <cell r="J218">
            <v>0</v>
          </cell>
          <cell r="K218">
            <v>0</v>
          </cell>
          <cell r="L218">
            <v>0</v>
          </cell>
          <cell r="M218">
            <v>0</v>
          </cell>
        </row>
        <row r="219">
          <cell r="A219" t="str">
            <v>FMLH 3000_70050</v>
          </cell>
          <cell r="B219" t="str">
            <v>FMLH</v>
          </cell>
          <cell r="C219" t="str">
            <v>3000_70050</v>
          </cell>
          <cell r="D219" t="str">
            <v>CANCER CENTER CLINIC</v>
          </cell>
          <cell r="E219" t="str">
            <v>Ancillary</v>
          </cell>
          <cell r="F219">
            <v>1.1065734482213614</v>
          </cell>
          <cell r="G219">
            <v>223</v>
          </cell>
          <cell r="I219">
            <v>0</v>
          </cell>
          <cell r="J219">
            <v>0</v>
          </cell>
          <cell r="K219">
            <v>0</v>
          </cell>
          <cell r="L219">
            <v>0</v>
          </cell>
          <cell r="M219">
            <v>0</v>
          </cell>
        </row>
        <row r="220">
          <cell r="A220" t="str">
            <v>FMLH 3000_70060</v>
          </cell>
          <cell r="B220" t="str">
            <v>FMLH</v>
          </cell>
          <cell r="C220" t="str">
            <v>3000_70060</v>
          </cell>
          <cell r="D220" t="str">
            <v>RADIATION ONCOLOGY</v>
          </cell>
          <cell r="E220" t="str">
            <v>Ancillary</v>
          </cell>
          <cell r="F220">
            <v>1.1040381270046502</v>
          </cell>
          <cell r="G220">
            <v>223</v>
          </cell>
          <cell r="I220">
            <v>0</v>
          </cell>
          <cell r="J220">
            <v>0</v>
          </cell>
          <cell r="K220">
            <v>0</v>
          </cell>
          <cell r="L220">
            <v>0</v>
          </cell>
          <cell r="M220">
            <v>0</v>
          </cell>
        </row>
        <row r="221">
          <cell r="A221" t="str">
            <v>FMLH 3000_70070</v>
          </cell>
          <cell r="B221" t="str">
            <v>FMLH</v>
          </cell>
          <cell r="C221" t="str">
            <v>3000_70070</v>
          </cell>
          <cell r="D221" t="str">
            <v>GAMMA KNIFE</v>
          </cell>
          <cell r="E221" t="str">
            <v>Ancillary</v>
          </cell>
          <cell r="F221">
            <v>1</v>
          </cell>
          <cell r="G221">
            <v>223</v>
          </cell>
          <cell r="I221">
            <v>0</v>
          </cell>
          <cell r="J221">
            <v>0</v>
          </cell>
          <cell r="K221">
            <v>0</v>
          </cell>
          <cell r="L221">
            <v>0</v>
          </cell>
          <cell r="M221">
            <v>0</v>
          </cell>
        </row>
        <row r="222">
          <cell r="A222" t="str">
            <v>FMLH 3000_70071</v>
          </cell>
          <cell r="B222" t="str">
            <v>FMLH</v>
          </cell>
          <cell r="C222" t="str">
            <v>3000_70071</v>
          </cell>
          <cell r="D222" t="str">
            <v>CLINIC - GENETIC  COUNSELING</v>
          </cell>
          <cell r="E222" t="str">
            <v>Ancillary</v>
          </cell>
          <cell r="F222">
            <v>1.0724695548013576</v>
          </cell>
          <cell r="G222">
            <v>223</v>
          </cell>
          <cell r="I222">
            <v>0</v>
          </cell>
          <cell r="J222">
            <v>0</v>
          </cell>
          <cell r="K222">
            <v>0</v>
          </cell>
          <cell r="L222">
            <v>0</v>
          </cell>
          <cell r="M222">
            <v>0</v>
          </cell>
        </row>
        <row r="223">
          <cell r="A223" t="str">
            <v>FMLH 3000_70072</v>
          </cell>
          <cell r="B223" t="str">
            <v>FMLH</v>
          </cell>
          <cell r="C223" t="str">
            <v>3000_70072</v>
          </cell>
          <cell r="D223" t="str">
            <v>CLINIC- BREAST CARE</v>
          </cell>
          <cell r="E223" t="str">
            <v>Ancillary</v>
          </cell>
          <cell r="F223">
            <v>1.1099702470315269</v>
          </cell>
          <cell r="G223">
            <v>223</v>
          </cell>
          <cell r="I223">
            <v>0</v>
          </cell>
          <cell r="J223">
            <v>0</v>
          </cell>
          <cell r="K223">
            <v>0</v>
          </cell>
          <cell r="L223">
            <v>0</v>
          </cell>
          <cell r="M223">
            <v>0</v>
          </cell>
        </row>
        <row r="224">
          <cell r="A224" t="str">
            <v>FMLH 3000_70502</v>
          </cell>
          <cell r="B224" t="str">
            <v>FMLH</v>
          </cell>
          <cell r="C224" t="str">
            <v>3000_70502</v>
          </cell>
          <cell r="D224" t="str">
            <v>NEUROSCIENCES ADMINISTRATION</v>
          </cell>
          <cell r="E224" t="str">
            <v>Support Services</v>
          </cell>
          <cell r="F224">
            <v>1.1501304221814324</v>
          </cell>
          <cell r="G224">
            <v>223</v>
          </cell>
          <cell r="I224">
            <v>0</v>
          </cell>
          <cell r="J224">
            <v>0</v>
          </cell>
          <cell r="K224">
            <v>0</v>
          </cell>
          <cell r="L224">
            <v>0</v>
          </cell>
          <cell r="M224">
            <v>0</v>
          </cell>
        </row>
        <row r="225">
          <cell r="A225" t="str">
            <v>FMLH 3000_70503</v>
          </cell>
          <cell r="B225" t="str">
            <v>FMLH</v>
          </cell>
          <cell r="C225" t="str">
            <v>3000_70503</v>
          </cell>
          <cell r="D225" t="str">
            <v>SPINAL CORD INJURY CENTER</v>
          </cell>
          <cell r="E225" t="str">
            <v>Support Services</v>
          </cell>
          <cell r="F225">
            <v>1.125067168189146</v>
          </cell>
          <cell r="G225">
            <v>223</v>
          </cell>
          <cell r="I225">
            <v>0</v>
          </cell>
          <cell r="J225">
            <v>0</v>
          </cell>
          <cell r="K225">
            <v>0</v>
          </cell>
          <cell r="L225">
            <v>0</v>
          </cell>
          <cell r="M225">
            <v>0</v>
          </cell>
        </row>
        <row r="226">
          <cell r="A226" t="str">
            <v>FMLH 3000_70505</v>
          </cell>
          <cell r="B226" t="str">
            <v>FMLH</v>
          </cell>
          <cell r="C226" t="str">
            <v>3000_70505</v>
          </cell>
          <cell r="D226" t="str">
            <v>MEG CENTER</v>
          </cell>
          <cell r="E226" t="str">
            <v>Ancillary</v>
          </cell>
          <cell r="F226">
            <v>1</v>
          </cell>
          <cell r="G226">
            <v>223</v>
          </cell>
          <cell r="I226">
            <v>0</v>
          </cell>
          <cell r="J226">
            <v>0</v>
          </cell>
          <cell r="K226">
            <v>0</v>
          </cell>
          <cell r="L226">
            <v>0</v>
          </cell>
          <cell r="M226">
            <v>0</v>
          </cell>
        </row>
        <row r="227">
          <cell r="A227" t="str">
            <v>FMLH 3000_70520</v>
          </cell>
          <cell r="B227" t="str">
            <v>FMLH</v>
          </cell>
          <cell r="C227" t="str">
            <v>3000_70520</v>
          </cell>
          <cell r="D227" t="str">
            <v>REHAB SERVICES ACUTE</v>
          </cell>
          <cell r="E227" t="str">
            <v>Ancillary</v>
          </cell>
          <cell r="F227">
            <v>1.0833313720246058</v>
          </cell>
          <cell r="G227">
            <v>223</v>
          </cell>
          <cell r="I227">
            <v>0</v>
          </cell>
          <cell r="J227">
            <v>0</v>
          </cell>
          <cell r="K227">
            <v>0</v>
          </cell>
          <cell r="L227">
            <v>0</v>
          </cell>
          <cell r="M227">
            <v>0</v>
          </cell>
        </row>
        <row r="228">
          <cell r="A228" t="str">
            <v>FMLH 3000_70523</v>
          </cell>
          <cell r="B228" t="str">
            <v>FMLH</v>
          </cell>
          <cell r="C228" t="str">
            <v>3000_70523</v>
          </cell>
          <cell r="D228" t="str">
            <v>REHAB SERVICES - CANCER CENTER</v>
          </cell>
          <cell r="E228" t="str">
            <v>Ancillary</v>
          </cell>
          <cell r="F228">
            <v>1.188937732064359</v>
          </cell>
          <cell r="G228">
            <v>223</v>
          </cell>
          <cell r="I228">
            <v>0</v>
          </cell>
          <cell r="J228">
            <v>0</v>
          </cell>
          <cell r="K228">
            <v>0</v>
          </cell>
          <cell r="L228">
            <v>0</v>
          </cell>
          <cell r="M228">
            <v>0</v>
          </cell>
        </row>
        <row r="229">
          <cell r="A229" t="str">
            <v>FMLH 3000_70541</v>
          </cell>
          <cell r="B229" t="str">
            <v>FMLH</v>
          </cell>
          <cell r="C229" t="str">
            <v>3000_70541</v>
          </cell>
          <cell r="D229" t="str">
            <v>REHAB SERVICES - HAND/UE</v>
          </cell>
          <cell r="E229" t="str">
            <v>Ancillary</v>
          </cell>
          <cell r="F229">
            <v>1.1116761823133388</v>
          </cell>
          <cell r="G229">
            <v>223</v>
          </cell>
          <cell r="I229">
            <v>0</v>
          </cell>
          <cell r="J229">
            <v>0</v>
          </cell>
          <cell r="K229">
            <v>0</v>
          </cell>
          <cell r="L229">
            <v>0</v>
          </cell>
          <cell r="M229">
            <v>0</v>
          </cell>
        </row>
        <row r="230">
          <cell r="A230" t="str">
            <v>FMLH 3000_70560</v>
          </cell>
          <cell r="B230" t="str">
            <v>FMLH</v>
          </cell>
          <cell r="C230" t="str">
            <v>3000_70560</v>
          </cell>
          <cell r="D230" t="str">
            <v>SCIC  &amp; NEURO THERAPIES</v>
          </cell>
          <cell r="E230" t="str">
            <v>Ancillary</v>
          </cell>
          <cell r="F230">
            <v>1.0969873759882269</v>
          </cell>
          <cell r="G230">
            <v>223</v>
          </cell>
          <cell r="I230">
            <v>0</v>
          </cell>
          <cell r="J230">
            <v>0</v>
          </cell>
          <cell r="K230">
            <v>0</v>
          </cell>
          <cell r="L230">
            <v>0</v>
          </cell>
          <cell r="M230">
            <v>0</v>
          </cell>
        </row>
        <row r="231">
          <cell r="A231" t="str">
            <v>FMLH 3000_70580</v>
          </cell>
          <cell r="B231" t="str">
            <v>FMLH</v>
          </cell>
          <cell r="C231" t="str">
            <v>3000_70580</v>
          </cell>
          <cell r="D231" t="str">
            <v>ORTHO REHAB</v>
          </cell>
          <cell r="E231" t="str">
            <v>Ancillary</v>
          </cell>
          <cell r="F231">
            <v>1.1009127294875143</v>
          </cell>
          <cell r="G231">
            <v>223</v>
          </cell>
          <cell r="I231">
            <v>0</v>
          </cell>
          <cell r="J231">
            <v>0</v>
          </cell>
          <cell r="K231">
            <v>0</v>
          </cell>
          <cell r="L231">
            <v>0</v>
          </cell>
          <cell r="M231">
            <v>0</v>
          </cell>
        </row>
        <row r="232">
          <cell r="A232" t="str">
            <v>FMLH 3000_70581</v>
          </cell>
          <cell r="B232" t="str">
            <v>FMLH</v>
          </cell>
          <cell r="C232" t="str">
            <v>3000_70581</v>
          </cell>
          <cell r="D232" t="str">
            <v>SPORTS MED THERAPIES</v>
          </cell>
          <cell r="E232" t="str">
            <v>Ancillary</v>
          </cell>
          <cell r="F232">
            <v>1.1087423944809085</v>
          </cell>
          <cell r="G232">
            <v>223</v>
          </cell>
          <cell r="I232">
            <v>0</v>
          </cell>
          <cell r="J232">
            <v>0</v>
          </cell>
          <cell r="K232">
            <v>0</v>
          </cell>
          <cell r="L232">
            <v>0</v>
          </cell>
          <cell r="M232">
            <v>0</v>
          </cell>
        </row>
        <row r="233">
          <cell r="A233" t="str">
            <v>FMLH 3000_70583</v>
          </cell>
          <cell r="B233" t="str">
            <v>FMLH</v>
          </cell>
          <cell r="C233" t="str">
            <v>3000_70583</v>
          </cell>
          <cell r="D233" t="str">
            <v>REHAB SERVICES - SUNNYSLOPE</v>
          </cell>
          <cell r="E233" t="str">
            <v>Ancillary</v>
          </cell>
          <cell r="F233">
            <v>1.0835846595356116</v>
          </cell>
          <cell r="G233">
            <v>223</v>
          </cell>
          <cell r="I233">
            <v>0</v>
          </cell>
          <cell r="J233">
            <v>0</v>
          </cell>
          <cell r="K233">
            <v>0</v>
          </cell>
          <cell r="L233">
            <v>0</v>
          </cell>
          <cell r="M233">
            <v>0</v>
          </cell>
        </row>
        <row r="234">
          <cell r="A234" t="str">
            <v>FMLH 3000_70584</v>
          </cell>
          <cell r="B234" t="str">
            <v>FMLH</v>
          </cell>
          <cell r="C234" t="str">
            <v>3000_70584</v>
          </cell>
          <cell r="D234" t="str">
            <v>REHAB SERVICES - RESEARCH PARK</v>
          </cell>
          <cell r="E234" t="str">
            <v>Ancillary</v>
          </cell>
          <cell r="F234">
            <v>1</v>
          </cell>
          <cell r="G234">
            <v>223</v>
          </cell>
          <cell r="I234">
            <v>0</v>
          </cell>
          <cell r="J234">
            <v>0</v>
          </cell>
          <cell r="K234">
            <v>0</v>
          </cell>
          <cell r="L234">
            <v>0</v>
          </cell>
          <cell r="M234">
            <v>0</v>
          </cell>
        </row>
        <row r="235">
          <cell r="A235" t="str">
            <v>FMLH 3000_71010</v>
          </cell>
          <cell r="B235" t="str">
            <v>FMLH</v>
          </cell>
          <cell r="C235" t="str">
            <v>3000_71010</v>
          </cell>
          <cell r="D235" t="str">
            <v>ECHOCARDIOLOGY</v>
          </cell>
          <cell r="E235" t="str">
            <v>Ancillary</v>
          </cell>
          <cell r="F235">
            <v>1.0851095779625992</v>
          </cell>
          <cell r="G235">
            <v>223</v>
          </cell>
          <cell r="I235">
            <v>0</v>
          </cell>
          <cell r="J235">
            <v>0</v>
          </cell>
          <cell r="K235">
            <v>0</v>
          </cell>
          <cell r="L235">
            <v>0</v>
          </cell>
          <cell r="M235">
            <v>0</v>
          </cell>
        </row>
        <row r="236">
          <cell r="A236" t="str">
            <v>FMLH 3000_71011</v>
          </cell>
          <cell r="B236" t="str">
            <v>FMLH</v>
          </cell>
          <cell r="C236" t="str">
            <v>3000_71011</v>
          </cell>
          <cell r="D236" t="str">
            <v>CARDIAC REHAB</v>
          </cell>
          <cell r="E236" t="str">
            <v>Ancillary</v>
          </cell>
          <cell r="F236">
            <v>1.104647630619684</v>
          </cell>
          <cell r="G236">
            <v>223</v>
          </cell>
          <cell r="I236">
            <v>0</v>
          </cell>
          <cell r="J236">
            <v>0</v>
          </cell>
          <cell r="K236">
            <v>0</v>
          </cell>
          <cell r="L236">
            <v>0</v>
          </cell>
          <cell r="M236">
            <v>0</v>
          </cell>
        </row>
        <row r="237">
          <cell r="A237" t="str">
            <v>FMLH 3000_71012</v>
          </cell>
          <cell r="B237" t="str">
            <v>FMLH</v>
          </cell>
          <cell r="C237" t="str">
            <v>3000_71012</v>
          </cell>
          <cell r="D237" t="str">
            <v>CARDIAC CATH LAB</v>
          </cell>
          <cell r="E237" t="str">
            <v>Ancillary</v>
          </cell>
          <cell r="F237">
            <v>1.156626547753052</v>
          </cell>
          <cell r="G237">
            <v>223</v>
          </cell>
          <cell r="I237">
            <v>0</v>
          </cell>
          <cell r="J237">
            <v>0</v>
          </cell>
          <cell r="K237">
            <v>0</v>
          </cell>
          <cell r="L237">
            <v>0</v>
          </cell>
          <cell r="M237">
            <v>0</v>
          </cell>
        </row>
        <row r="238">
          <cell r="A238" t="str">
            <v>FMLH 3000_71013</v>
          </cell>
          <cell r="B238" t="str">
            <v>FMLH</v>
          </cell>
          <cell r="C238" t="str">
            <v>3000_71013</v>
          </cell>
          <cell r="D238" t="str">
            <v>EKG</v>
          </cell>
          <cell r="E238" t="str">
            <v>Ancillary</v>
          </cell>
          <cell r="F238">
            <v>1.1086537745186731</v>
          </cell>
          <cell r="G238">
            <v>223</v>
          </cell>
          <cell r="I238">
            <v>0</v>
          </cell>
          <cell r="J238">
            <v>0</v>
          </cell>
          <cell r="K238">
            <v>0</v>
          </cell>
          <cell r="L238">
            <v>0</v>
          </cell>
          <cell r="M238">
            <v>0</v>
          </cell>
        </row>
        <row r="239">
          <cell r="A239" t="str">
            <v>FMLH 3000_71040</v>
          </cell>
          <cell r="B239" t="str">
            <v>FMLH</v>
          </cell>
          <cell r="C239" t="str">
            <v>3000_71040</v>
          </cell>
          <cell r="D239" t="str">
            <v>HYPERBARIC MEDICINE</v>
          </cell>
          <cell r="E239" t="str">
            <v>Ancillary</v>
          </cell>
          <cell r="F239">
            <v>1</v>
          </cell>
          <cell r="G239">
            <v>223</v>
          </cell>
          <cell r="I239">
            <v>0</v>
          </cell>
          <cell r="J239">
            <v>0</v>
          </cell>
          <cell r="K239">
            <v>0</v>
          </cell>
          <cell r="L239">
            <v>0</v>
          </cell>
          <cell r="M239">
            <v>0</v>
          </cell>
        </row>
        <row r="240">
          <cell r="A240" t="str">
            <v>FMLH 3000_71041</v>
          </cell>
          <cell r="B240" t="str">
            <v>FMLH</v>
          </cell>
          <cell r="C240" t="str">
            <v>3000_71041</v>
          </cell>
          <cell r="D240" t="str">
            <v>PULMONARY DIAGNOSTICS</v>
          </cell>
          <cell r="E240" t="str">
            <v>Ancillary</v>
          </cell>
          <cell r="F240">
            <v>1.1085770485014752</v>
          </cell>
          <cell r="G240">
            <v>223</v>
          </cell>
          <cell r="I240">
            <v>0</v>
          </cell>
          <cell r="J240">
            <v>0</v>
          </cell>
          <cell r="K240">
            <v>0</v>
          </cell>
          <cell r="L240">
            <v>0</v>
          </cell>
          <cell r="M240">
            <v>0</v>
          </cell>
        </row>
        <row r="241">
          <cell r="A241" t="str">
            <v>FMLH 3000_71042</v>
          </cell>
          <cell r="B241" t="str">
            <v>FMLH</v>
          </cell>
          <cell r="C241" t="str">
            <v>3000_71042</v>
          </cell>
          <cell r="D241" t="str">
            <v>WOUND HEALING PROGRAM</v>
          </cell>
          <cell r="E241" t="str">
            <v>Ancillary</v>
          </cell>
          <cell r="F241">
            <v>1.1243300660650284</v>
          </cell>
          <cell r="G241">
            <v>223</v>
          </cell>
          <cell r="I241">
            <v>0</v>
          </cell>
          <cell r="J241">
            <v>0</v>
          </cell>
          <cell r="K241">
            <v>0</v>
          </cell>
          <cell r="L241">
            <v>0</v>
          </cell>
          <cell r="M241">
            <v>0</v>
          </cell>
        </row>
        <row r="242">
          <cell r="A242" t="str">
            <v>FMLH 3000_71061</v>
          </cell>
          <cell r="B242" t="str">
            <v>FMLH</v>
          </cell>
          <cell r="C242" t="str">
            <v>3000_71061</v>
          </cell>
          <cell r="D242" t="str">
            <v>VASCULAR ULTRASOUND LAB</v>
          </cell>
          <cell r="E242" t="str">
            <v>Ancillary</v>
          </cell>
          <cell r="F242">
            <v>1.1057456057456054</v>
          </cell>
          <cell r="G242">
            <v>223</v>
          </cell>
          <cell r="I242">
            <v>0</v>
          </cell>
          <cell r="J242">
            <v>0</v>
          </cell>
          <cell r="K242">
            <v>0</v>
          </cell>
          <cell r="L242">
            <v>0</v>
          </cell>
          <cell r="M242">
            <v>0</v>
          </cell>
        </row>
        <row r="243">
          <cell r="A243" t="str">
            <v>FMLH 3000_71062</v>
          </cell>
          <cell r="B243" t="str">
            <v>FMLH</v>
          </cell>
          <cell r="C243" t="str">
            <v>3000_71062</v>
          </cell>
          <cell r="D243" t="str">
            <v>CLINIC - VASCULAR</v>
          </cell>
          <cell r="E243" t="str">
            <v>Ancillary</v>
          </cell>
          <cell r="F243">
            <v>1.1193957292139936</v>
          </cell>
          <cell r="G243">
            <v>223</v>
          </cell>
          <cell r="I243">
            <v>0</v>
          </cell>
          <cell r="J243">
            <v>0</v>
          </cell>
          <cell r="K243">
            <v>0</v>
          </cell>
          <cell r="L243">
            <v>0</v>
          </cell>
          <cell r="M243">
            <v>0</v>
          </cell>
        </row>
        <row r="244">
          <cell r="A244" t="str">
            <v>FMLH 3000_71064</v>
          </cell>
          <cell r="B244" t="str">
            <v>FMLH</v>
          </cell>
          <cell r="C244" t="str">
            <v>3000_71064</v>
          </cell>
          <cell r="D244" t="str">
            <v>CLINIC - CARDIOTHORACIC SURGER</v>
          </cell>
          <cell r="E244" t="str">
            <v>Ancillary</v>
          </cell>
          <cell r="F244">
            <v>1</v>
          </cell>
          <cell r="G244">
            <v>223</v>
          </cell>
          <cell r="I244">
            <v>0</v>
          </cell>
          <cell r="J244">
            <v>0</v>
          </cell>
          <cell r="K244">
            <v>0</v>
          </cell>
          <cell r="L244">
            <v>0</v>
          </cell>
          <cell r="M244">
            <v>0</v>
          </cell>
        </row>
        <row r="245">
          <cell r="A245" t="str">
            <v>FMLH 3000_71065</v>
          </cell>
          <cell r="B245" t="str">
            <v>FMLH</v>
          </cell>
          <cell r="C245" t="str">
            <v>3000_71065</v>
          </cell>
          <cell r="D245" t="str">
            <v>CLINIC - GENERAL SURGERY</v>
          </cell>
          <cell r="E245" t="str">
            <v>Ancillary</v>
          </cell>
          <cell r="F245">
            <v>1.0857969654309398</v>
          </cell>
          <cell r="G245">
            <v>223</v>
          </cell>
          <cell r="I245">
            <v>0</v>
          </cell>
          <cell r="J245">
            <v>0</v>
          </cell>
          <cell r="K245">
            <v>0</v>
          </cell>
          <cell r="L245">
            <v>0</v>
          </cell>
          <cell r="M245">
            <v>0</v>
          </cell>
        </row>
        <row r="246">
          <cell r="A246" t="str">
            <v>FMLH 3000_71500</v>
          </cell>
          <cell r="B246" t="str">
            <v>FMLH</v>
          </cell>
          <cell r="C246" t="str">
            <v>3000_71500</v>
          </cell>
          <cell r="D246" t="str">
            <v>ED/TRAUMA</v>
          </cell>
          <cell r="E246" t="str">
            <v>Nursing / ED / Periop</v>
          </cell>
          <cell r="F246">
            <v>1.1010944367157394</v>
          </cell>
          <cell r="G246">
            <v>223</v>
          </cell>
          <cell r="I246">
            <v>0</v>
          </cell>
          <cell r="J246">
            <v>0</v>
          </cell>
          <cell r="K246">
            <v>0</v>
          </cell>
          <cell r="L246">
            <v>0</v>
          </cell>
          <cell r="M246">
            <v>0</v>
          </cell>
        </row>
        <row r="247">
          <cell r="A247" t="str">
            <v>FMLH 3000_71501</v>
          </cell>
          <cell r="B247" t="str">
            <v>FMLH</v>
          </cell>
          <cell r="C247" t="str">
            <v>3000_71501</v>
          </cell>
          <cell r="D247" t="str">
            <v>TRAUMA PROGRAM</v>
          </cell>
          <cell r="E247" t="str">
            <v>Nursing / ED / Periop</v>
          </cell>
          <cell r="F247">
            <v>1.1297459840151933</v>
          </cell>
          <cell r="G247">
            <v>223</v>
          </cell>
          <cell r="I247">
            <v>0</v>
          </cell>
          <cell r="J247">
            <v>0</v>
          </cell>
          <cell r="K247">
            <v>0</v>
          </cell>
          <cell r="L247">
            <v>0</v>
          </cell>
          <cell r="M247">
            <v>0</v>
          </cell>
        </row>
        <row r="248">
          <cell r="A248" t="str">
            <v>FMLH 3000_71550</v>
          </cell>
          <cell r="B248" t="str">
            <v>FMLH</v>
          </cell>
          <cell r="C248" t="str">
            <v>3000_71550</v>
          </cell>
          <cell r="D248" t="str">
            <v>FLIGHT FOR LIFE</v>
          </cell>
          <cell r="E248" t="str">
            <v>Nursing / ED / Periop</v>
          </cell>
          <cell r="F248">
            <v>1</v>
          </cell>
          <cell r="G248">
            <v>223</v>
          </cell>
          <cell r="I248">
            <v>0</v>
          </cell>
          <cell r="J248">
            <v>0</v>
          </cell>
          <cell r="K248">
            <v>0</v>
          </cell>
          <cell r="L248">
            <v>0</v>
          </cell>
          <cell r="M248">
            <v>0</v>
          </cell>
        </row>
        <row r="249">
          <cell r="A249" t="str">
            <v>FMLH 3000_72011</v>
          </cell>
          <cell r="B249" t="str">
            <v>FMLH</v>
          </cell>
          <cell r="C249" t="str">
            <v>3000_72011</v>
          </cell>
          <cell r="D249" t="str">
            <v>SKIN CANCER CENTER</v>
          </cell>
          <cell r="E249" t="str">
            <v>Ancillary</v>
          </cell>
          <cell r="F249">
            <v>1.1058671583262365</v>
          </cell>
          <cell r="G249">
            <v>223</v>
          </cell>
          <cell r="I249">
            <v>0</v>
          </cell>
          <cell r="J249">
            <v>0</v>
          </cell>
          <cell r="K249">
            <v>0</v>
          </cell>
          <cell r="L249">
            <v>0</v>
          </cell>
          <cell r="M249">
            <v>0</v>
          </cell>
        </row>
        <row r="250">
          <cell r="A250" t="str">
            <v>FMLH 3000_72012</v>
          </cell>
          <cell r="B250" t="str">
            <v>FMLH</v>
          </cell>
          <cell r="C250" t="str">
            <v>3000_72012</v>
          </cell>
          <cell r="D250" t="str">
            <v>CLINIC-DERMATOLOGY</v>
          </cell>
          <cell r="E250" t="str">
            <v>Ancillary</v>
          </cell>
          <cell r="F250">
            <v>1.1130740810846813</v>
          </cell>
          <cell r="G250">
            <v>223</v>
          </cell>
          <cell r="I250">
            <v>0</v>
          </cell>
          <cell r="J250">
            <v>0</v>
          </cell>
          <cell r="K250">
            <v>0</v>
          </cell>
          <cell r="L250">
            <v>0</v>
          </cell>
          <cell r="M250">
            <v>0</v>
          </cell>
        </row>
        <row r="251">
          <cell r="A251" t="str">
            <v>FMLH 3000_72020</v>
          </cell>
          <cell r="B251" t="str">
            <v>FMLH</v>
          </cell>
          <cell r="C251" t="str">
            <v>3000_72020</v>
          </cell>
          <cell r="D251" t="str">
            <v>CLINIC-AUDIOLOGY</v>
          </cell>
          <cell r="E251" t="str">
            <v>Ancillary</v>
          </cell>
          <cell r="F251">
            <v>1.098306549776386</v>
          </cell>
          <cell r="G251">
            <v>223</v>
          </cell>
          <cell r="I251">
            <v>0</v>
          </cell>
          <cell r="J251">
            <v>0</v>
          </cell>
          <cell r="K251">
            <v>0</v>
          </cell>
          <cell r="L251">
            <v>0</v>
          </cell>
          <cell r="M251">
            <v>0</v>
          </cell>
        </row>
        <row r="252">
          <cell r="A252" t="str">
            <v>FMLH 3000_72021</v>
          </cell>
          <cell r="B252" t="str">
            <v>FMLH</v>
          </cell>
          <cell r="C252" t="str">
            <v>3000_72021</v>
          </cell>
          <cell r="D252" t="str">
            <v>CLINIC-SPEECH LAB</v>
          </cell>
          <cell r="E252" t="str">
            <v>Ancillary</v>
          </cell>
          <cell r="F252">
            <v>1.1339709029828509</v>
          </cell>
          <cell r="G252">
            <v>223</v>
          </cell>
          <cell r="I252">
            <v>0</v>
          </cell>
          <cell r="J252">
            <v>0</v>
          </cell>
          <cell r="K252">
            <v>0</v>
          </cell>
          <cell r="L252">
            <v>0</v>
          </cell>
          <cell r="M252">
            <v>0</v>
          </cell>
        </row>
        <row r="253">
          <cell r="A253" t="str">
            <v>FMLH 3000_72024</v>
          </cell>
          <cell r="B253" t="str">
            <v>FMLH</v>
          </cell>
          <cell r="C253" t="str">
            <v>3000_72024</v>
          </cell>
          <cell r="D253" t="str">
            <v>VESTIBULAR REHABILITATION</v>
          </cell>
          <cell r="E253" t="str">
            <v>Ancillary</v>
          </cell>
          <cell r="F253">
            <v>1.1075130812518512</v>
          </cell>
          <cell r="G253">
            <v>223</v>
          </cell>
          <cell r="I253">
            <v>0</v>
          </cell>
          <cell r="J253">
            <v>0</v>
          </cell>
          <cell r="K253">
            <v>0</v>
          </cell>
          <cell r="L253">
            <v>0</v>
          </cell>
          <cell r="M253">
            <v>0</v>
          </cell>
        </row>
        <row r="254">
          <cell r="A254" t="str">
            <v>FMLH 3000_72025</v>
          </cell>
          <cell r="B254" t="str">
            <v>FMLH</v>
          </cell>
          <cell r="C254" t="str">
            <v>3000_72025</v>
          </cell>
          <cell r="D254" t="str">
            <v>CLINIC - OTOLARYNGOLOGY</v>
          </cell>
          <cell r="E254" t="str">
            <v>Ancillary</v>
          </cell>
          <cell r="F254">
            <v>1.0854470961033815</v>
          </cell>
          <cell r="G254">
            <v>223</v>
          </cell>
          <cell r="I254">
            <v>0</v>
          </cell>
          <cell r="J254">
            <v>0</v>
          </cell>
          <cell r="K254">
            <v>0</v>
          </cell>
          <cell r="L254">
            <v>0</v>
          </cell>
          <cell r="M254">
            <v>0</v>
          </cell>
        </row>
        <row r="255">
          <cell r="A255" t="str">
            <v>FMLH 3000_72060</v>
          </cell>
          <cell r="B255" t="str">
            <v>FMLH</v>
          </cell>
          <cell r="C255" t="str">
            <v>3000_72060</v>
          </cell>
          <cell r="D255" t="str">
            <v>REPRODUCTIVE MEDICINE CENTER</v>
          </cell>
          <cell r="E255" t="str">
            <v>Ancillary</v>
          </cell>
          <cell r="F255">
            <v>1.0841021314997008</v>
          </cell>
          <cell r="G255">
            <v>223</v>
          </cell>
          <cell r="I255">
            <v>0</v>
          </cell>
          <cell r="J255">
            <v>0</v>
          </cell>
          <cell r="K255">
            <v>0</v>
          </cell>
          <cell r="L255">
            <v>0</v>
          </cell>
          <cell r="M255">
            <v>0</v>
          </cell>
        </row>
        <row r="256">
          <cell r="A256" t="str">
            <v>FMLH 3000_72062</v>
          </cell>
          <cell r="B256" t="str">
            <v>FMLH</v>
          </cell>
          <cell r="C256" t="str">
            <v>3000_72062</v>
          </cell>
          <cell r="D256" t="str">
            <v>MATERNAL FETAL CARE CENTER</v>
          </cell>
          <cell r="E256" t="str">
            <v>Ancillary</v>
          </cell>
          <cell r="F256">
            <v>1.1227308723064497</v>
          </cell>
          <cell r="G256">
            <v>223</v>
          </cell>
          <cell r="I256">
            <v>0</v>
          </cell>
          <cell r="J256">
            <v>0</v>
          </cell>
          <cell r="K256">
            <v>0</v>
          </cell>
          <cell r="L256">
            <v>0</v>
          </cell>
          <cell r="M256">
            <v>0</v>
          </cell>
        </row>
        <row r="257">
          <cell r="A257" t="str">
            <v>FMLH 3000_72064</v>
          </cell>
          <cell r="B257" t="str">
            <v>FMLH</v>
          </cell>
          <cell r="C257" t="str">
            <v>3000_72064</v>
          </cell>
          <cell r="D257" t="str">
            <v>CLINIC - OB/GYN</v>
          </cell>
          <cell r="E257" t="str">
            <v>Ancillary</v>
          </cell>
          <cell r="F257">
            <v>1.0907982677840349</v>
          </cell>
          <cell r="G257">
            <v>223</v>
          </cell>
          <cell r="I257">
            <v>0</v>
          </cell>
          <cell r="J257">
            <v>0</v>
          </cell>
          <cell r="K257">
            <v>0</v>
          </cell>
          <cell r="L257">
            <v>0</v>
          </cell>
          <cell r="M257">
            <v>0</v>
          </cell>
        </row>
        <row r="258">
          <cell r="A258" t="str">
            <v>FMLH 3000_72081</v>
          </cell>
          <cell r="B258" t="str">
            <v>FMLH</v>
          </cell>
          <cell r="C258" t="str">
            <v>3000_72081</v>
          </cell>
          <cell r="D258" t="str">
            <v>UROLOGY CENTER</v>
          </cell>
          <cell r="E258" t="str">
            <v>Ancillary</v>
          </cell>
          <cell r="F258">
            <v>1.1267695011927605</v>
          </cell>
          <cell r="G258">
            <v>223</v>
          </cell>
          <cell r="I258">
            <v>0</v>
          </cell>
          <cell r="J258">
            <v>0</v>
          </cell>
          <cell r="K258">
            <v>0</v>
          </cell>
          <cell r="L258">
            <v>0</v>
          </cell>
          <cell r="M258">
            <v>0</v>
          </cell>
        </row>
        <row r="259">
          <cell r="A259" t="str">
            <v>FMLH 3000_72084</v>
          </cell>
          <cell r="B259" t="str">
            <v>FMLH</v>
          </cell>
          <cell r="C259" t="str">
            <v>3000_72084</v>
          </cell>
          <cell r="D259" t="str">
            <v>CLINIC-INFUSION</v>
          </cell>
          <cell r="E259" t="str">
            <v>Ancillary</v>
          </cell>
          <cell r="F259">
            <v>1.1171423984588216</v>
          </cell>
          <cell r="G259">
            <v>223</v>
          </cell>
          <cell r="I259">
            <v>0</v>
          </cell>
          <cell r="J259">
            <v>0</v>
          </cell>
          <cell r="K259">
            <v>0</v>
          </cell>
          <cell r="L259">
            <v>0</v>
          </cell>
          <cell r="M259">
            <v>0</v>
          </cell>
        </row>
        <row r="260">
          <cell r="A260" t="str">
            <v>FMLH 3000_72087</v>
          </cell>
          <cell r="B260" t="str">
            <v>FMLH</v>
          </cell>
          <cell r="C260" t="str">
            <v>3000_72087</v>
          </cell>
          <cell r="D260" t="str">
            <v>CLINIC-NEPHROLOGY/TRANSPLANT</v>
          </cell>
          <cell r="E260" t="str">
            <v>Ancillary</v>
          </cell>
          <cell r="F260">
            <v>1.113521472912562</v>
          </cell>
          <cell r="G260">
            <v>223</v>
          </cell>
          <cell r="I260">
            <v>0</v>
          </cell>
          <cell r="J260">
            <v>0</v>
          </cell>
          <cell r="K260">
            <v>0</v>
          </cell>
          <cell r="L260">
            <v>0</v>
          </cell>
          <cell r="M260">
            <v>0</v>
          </cell>
        </row>
        <row r="261">
          <cell r="A261" t="str">
            <v>FMLH 3000_72089</v>
          </cell>
          <cell r="B261" t="str">
            <v>FMLH</v>
          </cell>
          <cell r="C261" t="str">
            <v>3000_72089</v>
          </cell>
          <cell r="D261" t="str">
            <v>VASCULAR ACCESS TEAM</v>
          </cell>
          <cell r="E261" t="str">
            <v>Nursing / ED / Periop</v>
          </cell>
          <cell r="F261">
            <v>1.115977383901912</v>
          </cell>
          <cell r="G261">
            <v>223</v>
          </cell>
          <cell r="I261">
            <v>0</v>
          </cell>
          <cell r="J261">
            <v>0</v>
          </cell>
          <cell r="K261">
            <v>0</v>
          </cell>
          <cell r="L261">
            <v>0</v>
          </cell>
          <cell r="M261">
            <v>0</v>
          </cell>
        </row>
        <row r="262">
          <cell r="A262" t="str">
            <v>FMLH 3000_73000</v>
          </cell>
          <cell r="B262" t="str">
            <v>FMLH</v>
          </cell>
          <cell r="C262" t="str">
            <v>3000_73000</v>
          </cell>
          <cell r="D262" t="str">
            <v>EYE INSTITUTE - ADMINISTRATION</v>
          </cell>
          <cell r="E262" t="str">
            <v>Ancillary</v>
          </cell>
          <cell r="F262">
            <v>1.0924369747899159</v>
          </cell>
          <cell r="G262">
            <v>223</v>
          </cell>
          <cell r="I262">
            <v>0</v>
          </cell>
          <cell r="J262">
            <v>0</v>
          </cell>
          <cell r="K262">
            <v>0</v>
          </cell>
          <cell r="L262">
            <v>0</v>
          </cell>
          <cell r="M262">
            <v>0</v>
          </cell>
        </row>
        <row r="263">
          <cell r="A263" t="str">
            <v>FMLH 3000_73020</v>
          </cell>
          <cell r="B263" t="str">
            <v>FMLH</v>
          </cell>
          <cell r="C263" t="str">
            <v>3000_73020</v>
          </cell>
          <cell r="D263" t="str">
            <v>EYE INSTITUTE-SPECIALTY CLINIC</v>
          </cell>
          <cell r="E263" t="str">
            <v>Ancillary</v>
          </cell>
          <cell r="F263">
            <v>1.1197725865538413</v>
          </cell>
          <cell r="G263">
            <v>223</v>
          </cell>
          <cell r="I263">
            <v>0</v>
          </cell>
          <cell r="J263">
            <v>0</v>
          </cell>
          <cell r="K263">
            <v>0</v>
          </cell>
          <cell r="L263">
            <v>0</v>
          </cell>
          <cell r="M263">
            <v>0</v>
          </cell>
        </row>
        <row r="264">
          <cell r="A264" t="str">
            <v>FMLH 3000_73030</v>
          </cell>
          <cell r="B264" t="str">
            <v>FMLH</v>
          </cell>
          <cell r="C264" t="str">
            <v>3000_73030</v>
          </cell>
          <cell r="D264" t="str">
            <v>EYE INSTITUTE - OR</v>
          </cell>
          <cell r="E264" t="str">
            <v>Nursing / ED / Periop</v>
          </cell>
          <cell r="F264">
            <v>1.1276421834215533</v>
          </cell>
          <cell r="G264">
            <v>223</v>
          </cell>
          <cell r="I264">
            <v>0</v>
          </cell>
          <cell r="J264">
            <v>0</v>
          </cell>
          <cell r="K264">
            <v>0</v>
          </cell>
          <cell r="L264">
            <v>0</v>
          </cell>
          <cell r="M264">
            <v>0</v>
          </cell>
        </row>
        <row r="265">
          <cell r="A265" t="str">
            <v>FMLH 3000_73040</v>
          </cell>
          <cell r="B265" t="str">
            <v>FMLH</v>
          </cell>
          <cell r="C265" t="str">
            <v>3000_73040</v>
          </cell>
          <cell r="D265" t="str">
            <v>EYE INSTITUTE - ASC</v>
          </cell>
          <cell r="E265" t="str">
            <v>Nursing / ED / Periop</v>
          </cell>
          <cell r="F265">
            <v>1.1169032150701159</v>
          </cell>
          <cell r="G265">
            <v>223</v>
          </cell>
          <cell r="I265">
            <v>0</v>
          </cell>
          <cell r="J265">
            <v>0</v>
          </cell>
          <cell r="K265">
            <v>0</v>
          </cell>
          <cell r="L265">
            <v>0</v>
          </cell>
          <cell r="M265">
            <v>0</v>
          </cell>
        </row>
        <row r="266">
          <cell r="A266" t="str">
            <v>FMLH 3000_73050</v>
          </cell>
          <cell r="B266" t="str">
            <v>FMLH</v>
          </cell>
          <cell r="C266" t="str">
            <v>3000_73050</v>
          </cell>
          <cell r="D266" t="str">
            <v>EYE INSTITUTE - ANESTHESIA</v>
          </cell>
          <cell r="E266" t="str">
            <v>Nursing / ED / Periop</v>
          </cell>
          <cell r="F266">
            <v>1</v>
          </cell>
          <cell r="G266">
            <v>223</v>
          </cell>
          <cell r="I266">
            <v>0</v>
          </cell>
          <cell r="J266">
            <v>0</v>
          </cell>
          <cell r="K266">
            <v>0</v>
          </cell>
          <cell r="L266">
            <v>0</v>
          </cell>
          <cell r="M266">
            <v>0</v>
          </cell>
        </row>
        <row r="267">
          <cell r="A267" t="str">
            <v>FMLH 3000_73500</v>
          </cell>
          <cell r="B267" t="str">
            <v>FMLH</v>
          </cell>
          <cell r="C267" t="str">
            <v>3000_73500</v>
          </cell>
          <cell r="D267" t="str">
            <v>LABORATORY ADMIN</v>
          </cell>
          <cell r="E267" t="str">
            <v>Ancillary</v>
          </cell>
          <cell r="F267">
            <v>1</v>
          </cell>
          <cell r="G267">
            <v>223</v>
          </cell>
          <cell r="I267">
            <v>0</v>
          </cell>
          <cell r="J267">
            <v>0</v>
          </cell>
          <cell r="K267">
            <v>0</v>
          </cell>
          <cell r="L267">
            <v>0</v>
          </cell>
          <cell r="M267">
            <v>0</v>
          </cell>
        </row>
        <row r="268">
          <cell r="A268" t="str">
            <v>FMLH 3000_73510</v>
          </cell>
          <cell r="B268" t="str">
            <v>FMLH</v>
          </cell>
          <cell r="C268" t="str">
            <v>3000_73510</v>
          </cell>
          <cell r="D268" t="str">
            <v>CYTOGENICS</v>
          </cell>
          <cell r="E268" t="str">
            <v>Ancillary</v>
          </cell>
          <cell r="F268">
            <v>1</v>
          </cell>
          <cell r="G268">
            <v>223</v>
          </cell>
          <cell r="I268">
            <v>0</v>
          </cell>
          <cell r="J268">
            <v>0</v>
          </cell>
          <cell r="K268">
            <v>0</v>
          </cell>
          <cell r="L268">
            <v>0</v>
          </cell>
          <cell r="M268">
            <v>0</v>
          </cell>
        </row>
        <row r="269">
          <cell r="A269" t="str">
            <v>FMLH 3000_73511</v>
          </cell>
          <cell r="B269" t="str">
            <v>FMLH</v>
          </cell>
          <cell r="C269" t="str">
            <v>3000_73511</v>
          </cell>
          <cell r="D269" t="str">
            <v>SUPPORT SERVICES</v>
          </cell>
          <cell r="E269" t="str">
            <v>Ancillary</v>
          </cell>
          <cell r="F269">
            <v>1</v>
          </cell>
          <cell r="G269">
            <v>223</v>
          </cell>
          <cell r="I269">
            <v>0</v>
          </cell>
          <cell r="J269">
            <v>0</v>
          </cell>
          <cell r="K269">
            <v>0</v>
          </cell>
          <cell r="L269">
            <v>0</v>
          </cell>
          <cell r="M269">
            <v>0</v>
          </cell>
        </row>
        <row r="270">
          <cell r="A270" t="str">
            <v>FMLH 3000_73512</v>
          </cell>
          <cell r="B270" t="str">
            <v>FMLH</v>
          </cell>
          <cell r="C270" t="str">
            <v>3000_73512</v>
          </cell>
          <cell r="D270" t="str">
            <v>HEMATOLOGY</v>
          </cell>
          <cell r="E270" t="str">
            <v>Ancillary</v>
          </cell>
          <cell r="F270">
            <v>1</v>
          </cell>
          <cell r="G270">
            <v>223</v>
          </cell>
          <cell r="I270">
            <v>0</v>
          </cell>
          <cell r="J270">
            <v>0</v>
          </cell>
          <cell r="K270">
            <v>0</v>
          </cell>
          <cell r="L270">
            <v>0</v>
          </cell>
          <cell r="M270">
            <v>0</v>
          </cell>
        </row>
        <row r="271">
          <cell r="A271" t="str">
            <v>FMLH 3000_73513</v>
          </cell>
          <cell r="B271" t="str">
            <v>FMLH</v>
          </cell>
          <cell r="C271" t="str">
            <v>3000_73513</v>
          </cell>
          <cell r="D271" t="str">
            <v>CLINICAL BIOCHEMISTRY</v>
          </cell>
          <cell r="E271" t="str">
            <v>Ancillary</v>
          </cell>
          <cell r="F271">
            <v>1</v>
          </cell>
          <cell r="G271">
            <v>223</v>
          </cell>
          <cell r="I271">
            <v>0</v>
          </cell>
          <cell r="J271">
            <v>0</v>
          </cell>
          <cell r="K271">
            <v>0</v>
          </cell>
          <cell r="L271">
            <v>0</v>
          </cell>
          <cell r="M271">
            <v>0</v>
          </cell>
        </row>
        <row r="272">
          <cell r="A272" t="str">
            <v>FMLH 3000_73514</v>
          </cell>
          <cell r="B272" t="str">
            <v>FMLH</v>
          </cell>
          <cell r="C272" t="str">
            <v>3000_73514</v>
          </cell>
          <cell r="D272" t="str">
            <v>MICROBIOLOGY</v>
          </cell>
          <cell r="E272" t="str">
            <v>Ancillary</v>
          </cell>
          <cell r="F272">
            <v>1</v>
          </cell>
          <cell r="G272">
            <v>223</v>
          </cell>
          <cell r="I272">
            <v>0</v>
          </cell>
          <cell r="J272">
            <v>0</v>
          </cell>
          <cell r="K272">
            <v>0</v>
          </cell>
          <cell r="L272">
            <v>0</v>
          </cell>
          <cell r="M272">
            <v>0</v>
          </cell>
        </row>
        <row r="273">
          <cell r="A273" t="str">
            <v>FMLH 3000_73515</v>
          </cell>
          <cell r="B273" t="str">
            <v>FMLH</v>
          </cell>
          <cell r="C273" t="str">
            <v>3000_73515</v>
          </cell>
          <cell r="D273" t="str">
            <v>DIAGNOSTIC IMMUNOLOGY</v>
          </cell>
          <cell r="E273" t="str">
            <v>Ancillary</v>
          </cell>
          <cell r="F273">
            <v>1</v>
          </cell>
          <cell r="G273">
            <v>223</v>
          </cell>
          <cell r="I273">
            <v>0</v>
          </cell>
          <cell r="J273">
            <v>0</v>
          </cell>
          <cell r="K273">
            <v>0</v>
          </cell>
          <cell r="L273">
            <v>0</v>
          </cell>
          <cell r="M273">
            <v>0</v>
          </cell>
        </row>
        <row r="274">
          <cell r="A274" t="str">
            <v>FMLH 3000_73516</v>
          </cell>
          <cell r="B274" t="str">
            <v>FMLH</v>
          </cell>
          <cell r="C274" t="str">
            <v>3000_73516</v>
          </cell>
          <cell r="D274" t="str">
            <v>CYTOLOGY</v>
          </cell>
          <cell r="E274" t="str">
            <v>Ancillary</v>
          </cell>
          <cell r="F274">
            <v>1</v>
          </cell>
          <cell r="G274">
            <v>223</v>
          </cell>
          <cell r="I274">
            <v>0</v>
          </cell>
          <cell r="J274">
            <v>0</v>
          </cell>
          <cell r="K274">
            <v>0</v>
          </cell>
          <cell r="L274">
            <v>0</v>
          </cell>
          <cell r="M274">
            <v>0</v>
          </cell>
        </row>
        <row r="275">
          <cell r="A275" t="str">
            <v>FMLH 3000_73517</v>
          </cell>
          <cell r="B275" t="str">
            <v>FMLH</v>
          </cell>
          <cell r="C275" t="str">
            <v>3000_73517</v>
          </cell>
          <cell r="D275" t="str">
            <v>ANATOMIC PATHOLOGY</v>
          </cell>
          <cell r="E275" t="str">
            <v>Ancillary</v>
          </cell>
          <cell r="F275">
            <v>1</v>
          </cell>
          <cell r="G275">
            <v>223</v>
          </cell>
          <cell r="I275">
            <v>0</v>
          </cell>
          <cell r="J275">
            <v>0</v>
          </cell>
          <cell r="K275">
            <v>0</v>
          </cell>
          <cell r="L275">
            <v>0</v>
          </cell>
          <cell r="M275">
            <v>0</v>
          </cell>
        </row>
        <row r="276">
          <cell r="A276" t="str">
            <v>FMLH 3000_73518</v>
          </cell>
          <cell r="B276" t="str">
            <v>FMLH</v>
          </cell>
          <cell r="C276" t="str">
            <v>3000_73518</v>
          </cell>
          <cell r="D276" t="str">
            <v>TRANSFUSION SERVICES</v>
          </cell>
          <cell r="E276" t="str">
            <v>Ancillary</v>
          </cell>
          <cell r="F276">
            <v>1</v>
          </cell>
          <cell r="G276">
            <v>223</v>
          </cell>
          <cell r="I276">
            <v>0</v>
          </cell>
          <cell r="J276">
            <v>0</v>
          </cell>
          <cell r="K276">
            <v>0</v>
          </cell>
          <cell r="L276">
            <v>0</v>
          </cell>
          <cell r="M276">
            <v>0</v>
          </cell>
        </row>
        <row r="277">
          <cell r="A277" t="str">
            <v>FMLH 3000_73519</v>
          </cell>
          <cell r="B277" t="str">
            <v>FMLH</v>
          </cell>
          <cell r="C277" t="str">
            <v>3000_73519</v>
          </cell>
          <cell r="D277" t="str">
            <v>CLIENT SERVICES</v>
          </cell>
          <cell r="E277" t="str">
            <v>Ancillary</v>
          </cell>
          <cell r="F277">
            <v>1</v>
          </cell>
          <cell r="G277">
            <v>223</v>
          </cell>
          <cell r="I277">
            <v>0</v>
          </cell>
          <cell r="J277">
            <v>0</v>
          </cell>
          <cell r="K277">
            <v>0</v>
          </cell>
          <cell r="L277">
            <v>0</v>
          </cell>
          <cell r="M277">
            <v>0</v>
          </cell>
        </row>
        <row r="278">
          <cell r="A278" t="str">
            <v>FMLH 3000_74010</v>
          </cell>
          <cell r="B278" t="str">
            <v>FMLH</v>
          </cell>
          <cell r="C278" t="str">
            <v>3000_74010</v>
          </cell>
          <cell r="D278" t="str">
            <v>STROKE CENTER</v>
          </cell>
          <cell r="E278" t="str">
            <v>Ancillary</v>
          </cell>
          <cell r="F278">
            <v>1.1555555555555554</v>
          </cell>
          <cell r="G278">
            <v>223</v>
          </cell>
          <cell r="I278">
            <v>0</v>
          </cell>
          <cell r="J278">
            <v>0</v>
          </cell>
          <cell r="K278">
            <v>0</v>
          </cell>
          <cell r="L278">
            <v>0</v>
          </cell>
          <cell r="M278">
            <v>0</v>
          </cell>
        </row>
        <row r="279">
          <cell r="A279" t="str">
            <v>FMLH 3000_74011</v>
          </cell>
          <cell r="B279" t="str">
            <v>FMLH</v>
          </cell>
          <cell r="C279" t="str">
            <v>3000_74011</v>
          </cell>
          <cell r="D279" t="str">
            <v>NEUROSCIENCES CLINIC</v>
          </cell>
          <cell r="E279" t="str">
            <v>Ancillary</v>
          </cell>
          <cell r="F279">
            <v>1.0855243999135011</v>
          </cell>
          <cell r="G279">
            <v>223</v>
          </cell>
          <cell r="I279">
            <v>0</v>
          </cell>
          <cell r="J279">
            <v>0</v>
          </cell>
          <cell r="K279">
            <v>0</v>
          </cell>
          <cell r="L279">
            <v>0</v>
          </cell>
          <cell r="M279">
            <v>0</v>
          </cell>
        </row>
        <row r="280">
          <cell r="A280" t="str">
            <v>FMLH 3000_74014</v>
          </cell>
          <cell r="B280" t="str">
            <v>FMLH</v>
          </cell>
          <cell r="C280" t="str">
            <v>3000_74014</v>
          </cell>
          <cell r="D280" t="str">
            <v>CLINIC - REHAB MEDICINE</v>
          </cell>
          <cell r="E280" t="str">
            <v>Ancillary</v>
          </cell>
          <cell r="F280">
            <v>1.1041614535927591</v>
          </cell>
          <cell r="G280">
            <v>223</v>
          </cell>
          <cell r="I280">
            <v>0</v>
          </cell>
          <cell r="J280">
            <v>0</v>
          </cell>
          <cell r="K280">
            <v>0</v>
          </cell>
          <cell r="L280">
            <v>0</v>
          </cell>
          <cell r="M280">
            <v>0</v>
          </cell>
        </row>
        <row r="281">
          <cell r="A281" t="str">
            <v>FMLH 3000_74030</v>
          </cell>
          <cell r="B281" t="str">
            <v>FMLH</v>
          </cell>
          <cell r="C281" t="str">
            <v>3000_74030</v>
          </cell>
          <cell r="D281" t="str">
            <v>NEUROPHYSIOLOGY LAB</v>
          </cell>
          <cell r="E281" t="str">
            <v>Ancillary</v>
          </cell>
          <cell r="F281">
            <v>1.117220535347083</v>
          </cell>
          <cell r="G281">
            <v>223</v>
          </cell>
          <cell r="I281">
            <v>0</v>
          </cell>
          <cell r="J281">
            <v>0</v>
          </cell>
          <cell r="K281">
            <v>0</v>
          </cell>
          <cell r="L281">
            <v>0</v>
          </cell>
          <cell r="M281">
            <v>0</v>
          </cell>
        </row>
        <row r="282">
          <cell r="A282" t="str">
            <v>FMLH 3000_74040</v>
          </cell>
          <cell r="B282" t="str">
            <v>FMLH</v>
          </cell>
          <cell r="C282" t="str">
            <v>3000_74040</v>
          </cell>
          <cell r="D282" t="str">
            <v>CLINIC - SLEEP CENTER</v>
          </cell>
          <cell r="E282" t="str">
            <v>Ancillary</v>
          </cell>
          <cell r="F282">
            <v>1.1051154357038941</v>
          </cell>
          <cell r="G282">
            <v>223</v>
          </cell>
          <cell r="I282">
            <v>0</v>
          </cell>
          <cell r="J282">
            <v>0</v>
          </cell>
          <cell r="K282">
            <v>0</v>
          </cell>
          <cell r="L282">
            <v>0</v>
          </cell>
          <cell r="M282">
            <v>0</v>
          </cell>
        </row>
        <row r="283">
          <cell r="A283" t="str">
            <v>FMLH 3000_74510</v>
          </cell>
          <cell r="B283" t="str">
            <v>FMLH</v>
          </cell>
          <cell r="C283" t="str">
            <v>3000_74510</v>
          </cell>
          <cell r="D283" t="str">
            <v>CAST ROOM NEURO (WEST)</v>
          </cell>
          <cell r="E283" t="str">
            <v>Support Services</v>
          </cell>
          <cell r="F283">
            <v>1</v>
          </cell>
          <cell r="G283">
            <v>223</v>
          </cell>
          <cell r="I283">
            <v>0</v>
          </cell>
          <cell r="J283">
            <v>0</v>
          </cell>
          <cell r="K283">
            <v>0</v>
          </cell>
          <cell r="L283">
            <v>0</v>
          </cell>
          <cell r="M283">
            <v>0</v>
          </cell>
        </row>
        <row r="284">
          <cell r="A284" t="str">
            <v>FMLH 3000_74520</v>
          </cell>
          <cell r="B284" t="str">
            <v>FMLH</v>
          </cell>
          <cell r="C284" t="str">
            <v>3000_74520</v>
          </cell>
          <cell r="D284" t="str">
            <v>CAST ROOM ORTHO (EAST)</v>
          </cell>
          <cell r="E284" t="str">
            <v>Nursing / ED / Periop</v>
          </cell>
          <cell r="F284">
            <v>1.1109981574432939</v>
          </cell>
          <cell r="G284">
            <v>223</v>
          </cell>
          <cell r="I284">
            <v>0</v>
          </cell>
          <cell r="J284">
            <v>0</v>
          </cell>
          <cell r="K284">
            <v>0</v>
          </cell>
          <cell r="L284">
            <v>0</v>
          </cell>
          <cell r="M284">
            <v>0</v>
          </cell>
        </row>
        <row r="285">
          <cell r="A285" t="str">
            <v>FMLH 3000_74521</v>
          </cell>
          <cell r="B285" t="str">
            <v>FMLH</v>
          </cell>
          <cell r="C285" t="str">
            <v>3000_74521</v>
          </cell>
          <cell r="D285" t="str">
            <v>CLINIC - ORTHOPAEDIC SURGERY</v>
          </cell>
          <cell r="E285" t="str">
            <v>Ancillary</v>
          </cell>
          <cell r="F285">
            <v>1.0940724808043418</v>
          </cell>
          <cell r="G285">
            <v>223</v>
          </cell>
          <cell r="I285">
            <v>0</v>
          </cell>
          <cell r="J285">
            <v>0</v>
          </cell>
          <cell r="K285">
            <v>0</v>
          </cell>
          <cell r="L285">
            <v>0</v>
          </cell>
          <cell r="M285">
            <v>0</v>
          </cell>
        </row>
        <row r="286">
          <cell r="A286" t="str">
            <v>FMLH 3000_74600</v>
          </cell>
          <cell r="B286" t="str">
            <v>FMLH</v>
          </cell>
          <cell r="C286" t="str">
            <v>3000_74600</v>
          </cell>
          <cell r="D286" t="str">
            <v>CLINIC - PLASTIC SURGERY</v>
          </cell>
          <cell r="E286" t="str">
            <v>Ancillary</v>
          </cell>
          <cell r="F286">
            <v>1.1588686307009572</v>
          </cell>
          <cell r="G286">
            <v>223</v>
          </cell>
          <cell r="I286">
            <v>0</v>
          </cell>
          <cell r="J286">
            <v>0</v>
          </cell>
          <cell r="K286">
            <v>0</v>
          </cell>
          <cell r="L286">
            <v>0</v>
          </cell>
          <cell r="M286">
            <v>0</v>
          </cell>
        </row>
        <row r="287">
          <cell r="A287" t="str">
            <v>FMLH 3000_75000</v>
          </cell>
          <cell r="B287" t="str">
            <v>FMLH</v>
          </cell>
          <cell r="C287" t="str">
            <v>3000_75000</v>
          </cell>
          <cell r="D287" t="str">
            <v>PHARMACY</v>
          </cell>
          <cell r="E287" t="str">
            <v>Ancillary</v>
          </cell>
          <cell r="F287">
            <v>1.1009186966299083</v>
          </cell>
          <cell r="G287">
            <v>223</v>
          </cell>
          <cell r="I287">
            <v>0</v>
          </cell>
          <cell r="J287">
            <v>0</v>
          </cell>
          <cell r="K287">
            <v>0</v>
          </cell>
          <cell r="L287">
            <v>0</v>
          </cell>
          <cell r="M287">
            <v>0</v>
          </cell>
        </row>
        <row r="288">
          <cell r="A288" t="str">
            <v>FMLH 3000_75010</v>
          </cell>
          <cell r="B288" t="str">
            <v>FMLH</v>
          </cell>
          <cell r="C288" t="str">
            <v>3000_75010</v>
          </cell>
          <cell r="D288" t="str">
            <v>AMBULATORY PHARM SERVICES</v>
          </cell>
          <cell r="E288" t="str">
            <v>Ancillary</v>
          </cell>
          <cell r="F288">
            <v>1.1106667249382145</v>
          </cell>
          <cell r="G288">
            <v>223</v>
          </cell>
          <cell r="I288">
            <v>0</v>
          </cell>
          <cell r="J288">
            <v>0</v>
          </cell>
          <cell r="K288">
            <v>0</v>
          </cell>
          <cell r="L288">
            <v>0</v>
          </cell>
          <cell r="M288">
            <v>0</v>
          </cell>
        </row>
        <row r="289">
          <cell r="A289" t="str">
            <v>FMLH 3000_75020</v>
          </cell>
          <cell r="B289" t="str">
            <v>FMLH</v>
          </cell>
          <cell r="C289" t="str">
            <v>3000_75020</v>
          </cell>
          <cell r="D289" t="str">
            <v>HEM/ONC PHARMACY</v>
          </cell>
          <cell r="E289" t="str">
            <v>Ancillary</v>
          </cell>
          <cell r="F289">
            <v>1.1017711300586135</v>
          </cell>
          <cell r="G289">
            <v>223</v>
          </cell>
          <cell r="I289">
            <v>0</v>
          </cell>
          <cell r="J289">
            <v>0</v>
          </cell>
          <cell r="K289">
            <v>0</v>
          </cell>
          <cell r="L289">
            <v>0</v>
          </cell>
          <cell r="M289">
            <v>0</v>
          </cell>
        </row>
        <row r="290">
          <cell r="A290" t="str">
            <v>FMLH 3000_75030</v>
          </cell>
          <cell r="B290" t="str">
            <v>FMLH</v>
          </cell>
          <cell r="C290" t="str">
            <v>3000_75030</v>
          </cell>
          <cell r="D290" t="str">
            <v>OP DRUG DISTRIBUTION</v>
          </cell>
          <cell r="E290" t="str">
            <v>Ancillary</v>
          </cell>
          <cell r="F290">
            <v>1.0990412361537745</v>
          </cell>
          <cell r="G290">
            <v>223</v>
          </cell>
          <cell r="I290">
            <v>0</v>
          </cell>
          <cell r="J290">
            <v>0</v>
          </cell>
          <cell r="K290">
            <v>0</v>
          </cell>
          <cell r="L290">
            <v>0</v>
          </cell>
          <cell r="M290">
            <v>0</v>
          </cell>
        </row>
        <row r="291">
          <cell r="A291" t="str">
            <v>FMLH 3000_75040</v>
          </cell>
          <cell r="B291" t="str">
            <v>FMLH</v>
          </cell>
          <cell r="C291" t="str">
            <v>3000_75040</v>
          </cell>
          <cell r="D291" t="str">
            <v>PHARMACY SPECIALTY SERVICES</v>
          </cell>
          <cell r="E291" t="str">
            <v>Ancillary</v>
          </cell>
          <cell r="F291">
            <v>1.1188493405992344</v>
          </cell>
          <cell r="G291">
            <v>223</v>
          </cell>
          <cell r="I291">
            <v>0</v>
          </cell>
          <cell r="J291">
            <v>0</v>
          </cell>
          <cell r="K291">
            <v>0</v>
          </cell>
          <cell r="L291">
            <v>0</v>
          </cell>
          <cell r="M291">
            <v>0</v>
          </cell>
        </row>
        <row r="292">
          <cell r="A292" t="str">
            <v>FMLH 3000_75050</v>
          </cell>
          <cell r="B292" t="str">
            <v>FMLH</v>
          </cell>
          <cell r="C292" t="str">
            <v>3000_75050</v>
          </cell>
          <cell r="D292" t="str">
            <v>OUTPATIENT PHARMACY</v>
          </cell>
          <cell r="E292" t="str">
            <v>Ancillary</v>
          </cell>
          <cell r="F292">
            <v>1.1136350694524157</v>
          </cell>
          <cell r="G292">
            <v>223</v>
          </cell>
          <cell r="I292">
            <v>0</v>
          </cell>
          <cell r="J292">
            <v>0</v>
          </cell>
          <cell r="K292">
            <v>0</v>
          </cell>
          <cell r="L292">
            <v>0</v>
          </cell>
          <cell r="M292">
            <v>0</v>
          </cell>
        </row>
        <row r="293">
          <cell r="A293" t="str">
            <v>FMLH 3000_75060</v>
          </cell>
          <cell r="B293" t="str">
            <v>FMLH</v>
          </cell>
          <cell r="C293" t="str">
            <v>3000_75060</v>
          </cell>
          <cell r="D293" t="str">
            <v>OUTPATIENT PHARMACY EAST</v>
          </cell>
          <cell r="E293" t="str">
            <v>Ancillary</v>
          </cell>
          <cell r="F293">
            <v>1.068072842380352</v>
          </cell>
          <cell r="G293">
            <v>223</v>
          </cell>
          <cell r="I293">
            <v>0</v>
          </cell>
          <cell r="J293">
            <v>0</v>
          </cell>
          <cell r="K293">
            <v>0</v>
          </cell>
          <cell r="L293">
            <v>0</v>
          </cell>
          <cell r="M293">
            <v>0</v>
          </cell>
        </row>
        <row r="294">
          <cell r="A294" t="str">
            <v>FMLH 3000_75080</v>
          </cell>
          <cell r="B294" t="str">
            <v>FMLH</v>
          </cell>
          <cell r="C294" t="str">
            <v>3000_75080</v>
          </cell>
          <cell r="D294" t="str">
            <v>CANCER CENTER- RETAIL PHARMACY</v>
          </cell>
          <cell r="E294" t="str">
            <v>Ancillary</v>
          </cell>
          <cell r="F294">
            <v>1.1108525929372832</v>
          </cell>
          <cell r="G294">
            <v>223</v>
          </cell>
          <cell r="I294">
            <v>0</v>
          </cell>
          <cell r="J294">
            <v>0</v>
          </cell>
          <cell r="K294">
            <v>0</v>
          </cell>
          <cell r="L294">
            <v>0</v>
          </cell>
          <cell r="M294">
            <v>0</v>
          </cell>
        </row>
        <row r="295">
          <cell r="A295" t="str">
            <v>FMLH 3000_75081</v>
          </cell>
          <cell r="B295" t="str">
            <v>FMLH</v>
          </cell>
          <cell r="C295" t="str">
            <v>3000_75081</v>
          </cell>
          <cell r="D295" t="str">
            <v xml:space="preserve">AMBULATORY - RETAIL PHARMACY </v>
          </cell>
          <cell r="E295" t="str">
            <v>Support Services</v>
          </cell>
          <cell r="F295">
            <v>1.0681402292208417</v>
          </cell>
          <cell r="G295">
            <v>223</v>
          </cell>
          <cell r="I295">
            <v>0</v>
          </cell>
          <cell r="J295">
            <v>0</v>
          </cell>
          <cell r="K295">
            <v>0</v>
          </cell>
          <cell r="L295">
            <v>0</v>
          </cell>
          <cell r="M295">
            <v>0</v>
          </cell>
        </row>
        <row r="296">
          <cell r="A296" t="str">
            <v>FMLH 3000_75090</v>
          </cell>
          <cell r="B296" t="str">
            <v>FMLH</v>
          </cell>
          <cell r="C296" t="str">
            <v>3000_75090</v>
          </cell>
          <cell r="D296" t="str">
            <v>TOWN HALL - RETAIL PHARMACY</v>
          </cell>
          <cell r="E296" t="str">
            <v>Ancillary</v>
          </cell>
          <cell r="F296">
            <v>1.0035579275072271</v>
          </cell>
          <cell r="G296">
            <v>223</v>
          </cell>
          <cell r="I296">
            <v>0</v>
          </cell>
          <cell r="J296">
            <v>0</v>
          </cell>
          <cell r="K296">
            <v>0</v>
          </cell>
          <cell r="L296">
            <v>0</v>
          </cell>
          <cell r="M296">
            <v>0</v>
          </cell>
        </row>
        <row r="297">
          <cell r="A297" t="str">
            <v>FMLH 3000_75510</v>
          </cell>
          <cell r="B297" t="str">
            <v>FMLH</v>
          </cell>
          <cell r="C297" t="str">
            <v>3000_75510</v>
          </cell>
          <cell r="D297" t="str">
            <v>CLINIC-DIAGNOSTIC  ENDOCRIN</v>
          </cell>
          <cell r="E297" t="str">
            <v>Ancillary</v>
          </cell>
          <cell r="F297">
            <v>1.1145900581020012</v>
          </cell>
          <cell r="G297">
            <v>223</v>
          </cell>
          <cell r="I297">
            <v>0</v>
          </cell>
          <cell r="J297">
            <v>0</v>
          </cell>
          <cell r="K297">
            <v>0</v>
          </cell>
          <cell r="L297">
            <v>0</v>
          </cell>
          <cell r="M297">
            <v>0</v>
          </cell>
        </row>
        <row r="298">
          <cell r="A298" t="str">
            <v>FMLH 3000_75520</v>
          </cell>
          <cell r="B298" t="str">
            <v>FMLH</v>
          </cell>
          <cell r="C298" t="str">
            <v>3000_75520</v>
          </cell>
          <cell r="D298" t="str">
            <v>CLINIC-DIABETES CARE CNTR</v>
          </cell>
          <cell r="E298" t="str">
            <v>Ancillary</v>
          </cell>
          <cell r="F298">
            <v>1.1321868635961574</v>
          </cell>
          <cell r="G298">
            <v>223</v>
          </cell>
          <cell r="I298">
            <v>0</v>
          </cell>
          <cell r="J298">
            <v>0</v>
          </cell>
          <cell r="K298">
            <v>0</v>
          </cell>
          <cell r="L298">
            <v>0</v>
          </cell>
          <cell r="M298">
            <v>0</v>
          </cell>
        </row>
        <row r="299">
          <cell r="A299" t="str">
            <v>FMLH 3000_75525</v>
          </cell>
          <cell r="B299" t="str">
            <v>FMLH</v>
          </cell>
          <cell r="C299" t="str">
            <v>3000_75525</v>
          </cell>
          <cell r="D299" t="str">
            <v>SICKLE CELL DISEASE CLINIC</v>
          </cell>
          <cell r="E299" t="str">
            <v>Ancillary</v>
          </cell>
          <cell r="F299">
            <v>1.0871667057386454</v>
          </cell>
          <cell r="G299">
            <v>223</v>
          </cell>
          <cell r="I299">
            <v>0</v>
          </cell>
          <cell r="J299">
            <v>0</v>
          </cell>
          <cell r="K299">
            <v>0</v>
          </cell>
          <cell r="L299">
            <v>0</v>
          </cell>
          <cell r="M299">
            <v>0</v>
          </cell>
        </row>
        <row r="300">
          <cell r="A300" t="str">
            <v>FMLH 3000_75530</v>
          </cell>
          <cell r="B300" t="str">
            <v>FMLH</v>
          </cell>
          <cell r="C300" t="str">
            <v>3000_75530</v>
          </cell>
          <cell r="D300" t="str">
            <v>CLINIC-DOM-CARDIOLOGY</v>
          </cell>
          <cell r="E300" t="str">
            <v>Ancillary</v>
          </cell>
          <cell r="F300">
            <v>1.0871281346813733</v>
          </cell>
          <cell r="G300">
            <v>223</v>
          </cell>
          <cell r="I300">
            <v>0</v>
          </cell>
          <cell r="J300">
            <v>0</v>
          </cell>
          <cell r="K300">
            <v>0</v>
          </cell>
          <cell r="L300">
            <v>0</v>
          </cell>
          <cell r="M300">
            <v>0</v>
          </cell>
        </row>
        <row r="301">
          <cell r="A301" t="str">
            <v>FMLH 3000_75540</v>
          </cell>
          <cell r="B301" t="str">
            <v>FMLH</v>
          </cell>
          <cell r="C301" t="str">
            <v>3000_75540</v>
          </cell>
          <cell r="D301" t="str">
            <v>CLINIC-DOM-ENDOCRINE</v>
          </cell>
          <cell r="E301" t="str">
            <v>Ancillary</v>
          </cell>
          <cell r="F301">
            <v>1.1018742768993446</v>
          </cell>
          <cell r="G301">
            <v>223</v>
          </cell>
          <cell r="I301">
            <v>0</v>
          </cell>
          <cell r="J301">
            <v>0</v>
          </cell>
          <cell r="K301">
            <v>0</v>
          </cell>
          <cell r="L301">
            <v>0</v>
          </cell>
          <cell r="M301">
            <v>0</v>
          </cell>
        </row>
        <row r="302">
          <cell r="A302" t="str">
            <v>FMLH 3000_75550</v>
          </cell>
          <cell r="B302" t="str">
            <v>FMLH</v>
          </cell>
          <cell r="C302" t="str">
            <v>3000_75550</v>
          </cell>
          <cell r="D302" t="str">
            <v>CLINIC-DOM-GASTROENTEROLOGY</v>
          </cell>
          <cell r="E302" t="str">
            <v>Ancillary</v>
          </cell>
          <cell r="F302">
            <v>1.0982895975470903</v>
          </cell>
          <cell r="G302">
            <v>223</v>
          </cell>
          <cell r="I302">
            <v>0</v>
          </cell>
          <cell r="J302">
            <v>0</v>
          </cell>
          <cell r="K302">
            <v>0</v>
          </cell>
          <cell r="L302">
            <v>0</v>
          </cell>
          <cell r="M302">
            <v>0</v>
          </cell>
        </row>
        <row r="303">
          <cell r="A303" t="str">
            <v>FMLH 3000_75560</v>
          </cell>
          <cell r="B303" t="str">
            <v>FMLH</v>
          </cell>
          <cell r="C303" t="str">
            <v>3000_75560</v>
          </cell>
          <cell r="D303" t="str">
            <v>CLINIC-DOM-INFECTIOUS DISEASE</v>
          </cell>
          <cell r="E303" t="str">
            <v>Ancillary</v>
          </cell>
          <cell r="F303">
            <v>1.1012951368041854</v>
          </cell>
          <cell r="G303">
            <v>223</v>
          </cell>
          <cell r="I303">
            <v>0</v>
          </cell>
          <cell r="J303">
            <v>0</v>
          </cell>
          <cell r="K303">
            <v>0</v>
          </cell>
          <cell r="L303">
            <v>0</v>
          </cell>
          <cell r="M303">
            <v>0</v>
          </cell>
        </row>
        <row r="304">
          <cell r="A304" t="str">
            <v>FMLH 3000_75570</v>
          </cell>
          <cell r="B304" t="str">
            <v>FMLH</v>
          </cell>
          <cell r="C304" t="str">
            <v>3000_75570</v>
          </cell>
          <cell r="D304" t="str">
            <v>CLINIC-DOM-INTERNAL MEDICINE E</v>
          </cell>
          <cell r="E304" t="str">
            <v>Ancillary</v>
          </cell>
          <cell r="F304">
            <v>1.0975225492271861</v>
          </cell>
          <cell r="G304">
            <v>223</v>
          </cell>
          <cell r="I304">
            <v>0</v>
          </cell>
          <cell r="J304">
            <v>0</v>
          </cell>
          <cell r="K304">
            <v>0</v>
          </cell>
          <cell r="L304">
            <v>0</v>
          </cell>
          <cell r="M304">
            <v>0</v>
          </cell>
        </row>
        <row r="305">
          <cell r="A305" t="str">
            <v>FMLH 3000_75580</v>
          </cell>
          <cell r="B305" t="str">
            <v>FMLH</v>
          </cell>
          <cell r="C305" t="str">
            <v>3000_75580</v>
          </cell>
          <cell r="D305" t="str">
            <v>CLINIC-DOM-PULMONARY</v>
          </cell>
          <cell r="E305" t="str">
            <v>Ancillary</v>
          </cell>
          <cell r="F305">
            <v>1.0990679974959028</v>
          </cell>
          <cell r="G305">
            <v>223</v>
          </cell>
          <cell r="I305">
            <v>0</v>
          </cell>
          <cell r="J305">
            <v>0</v>
          </cell>
          <cell r="K305">
            <v>0</v>
          </cell>
          <cell r="L305">
            <v>0</v>
          </cell>
          <cell r="M305">
            <v>0</v>
          </cell>
        </row>
        <row r="306">
          <cell r="A306" t="str">
            <v>FMLH 3000_75590</v>
          </cell>
          <cell r="B306" t="str">
            <v>FMLH</v>
          </cell>
          <cell r="C306" t="str">
            <v>3000_75590</v>
          </cell>
          <cell r="D306" t="str">
            <v>CLINIC-DOM-RHEUMATOLOGY</v>
          </cell>
          <cell r="E306" t="str">
            <v>Ancillary</v>
          </cell>
          <cell r="F306">
            <v>1.1177510067456207</v>
          </cell>
          <cell r="G306">
            <v>223</v>
          </cell>
          <cell r="I306">
            <v>0</v>
          </cell>
          <cell r="J306">
            <v>0</v>
          </cell>
          <cell r="K306">
            <v>0</v>
          </cell>
          <cell r="L306">
            <v>0</v>
          </cell>
          <cell r="M306">
            <v>0</v>
          </cell>
        </row>
        <row r="307">
          <cell r="A307" t="str">
            <v>FMLH 3000_76000</v>
          </cell>
          <cell r="B307" t="str">
            <v>FMLH</v>
          </cell>
          <cell r="C307" t="str">
            <v>3000_76000</v>
          </cell>
          <cell r="D307" t="str">
            <v>IMAGING SERVICES ADMINISTRATION</v>
          </cell>
          <cell r="E307" t="str">
            <v>Ancillary</v>
          </cell>
          <cell r="F307">
            <v>1.1291161570142505</v>
          </cell>
          <cell r="G307">
            <v>223</v>
          </cell>
          <cell r="I307">
            <v>0</v>
          </cell>
          <cell r="J307">
            <v>0</v>
          </cell>
          <cell r="K307">
            <v>0</v>
          </cell>
          <cell r="L307">
            <v>0</v>
          </cell>
          <cell r="M307">
            <v>0</v>
          </cell>
        </row>
        <row r="308">
          <cell r="A308" t="str">
            <v>FMLH 3000_76001</v>
          </cell>
          <cell r="B308" t="str">
            <v>FMLH</v>
          </cell>
          <cell r="C308" t="str">
            <v>3000_76001</v>
          </cell>
          <cell r="D308" t="str">
            <v>FH RADIOLOGY SUPPORT SERVICES</v>
          </cell>
          <cell r="E308" t="str">
            <v>Ancillary</v>
          </cell>
          <cell r="F308">
            <v>1.1098284150086792</v>
          </cell>
          <cell r="G308">
            <v>223</v>
          </cell>
          <cell r="I308">
            <v>0</v>
          </cell>
          <cell r="J308">
            <v>0</v>
          </cell>
          <cell r="K308">
            <v>0</v>
          </cell>
          <cell r="L308">
            <v>0</v>
          </cell>
          <cell r="M308">
            <v>0</v>
          </cell>
        </row>
        <row r="309">
          <cell r="A309" t="str">
            <v>FMLH 3000_76002</v>
          </cell>
          <cell r="B309" t="str">
            <v>FMLH</v>
          </cell>
          <cell r="C309" t="str">
            <v>3000_76002</v>
          </cell>
          <cell r="D309" t="str">
            <v>CLINICAL IMAGING</v>
          </cell>
          <cell r="E309" t="str">
            <v>Ancillary</v>
          </cell>
          <cell r="F309">
            <v>1.0892514885896087</v>
          </cell>
          <cell r="G309">
            <v>223</v>
          </cell>
          <cell r="I309">
            <v>0</v>
          </cell>
          <cell r="J309">
            <v>0</v>
          </cell>
          <cell r="K309">
            <v>0</v>
          </cell>
          <cell r="L309">
            <v>0</v>
          </cell>
          <cell r="M309">
            <v>0</v>
          </cell>
        </row>
        <row r="310">
          <cell r="A310" t="str">
            <v>FMLH 3000_76020</v>
          </cell>
          <cell r="B310" t="str">
            <v>FMLH</v>
          </cell>
          <cell r="C310" t="str">
            <v>3000_76020</v>
          </cell>
          <cell r="D310" t="str">
            <v>DIAGNOSTIC RADIOLOGY GEN PROC</v>
          </cell>
          <cell r="E310" t="str">
            <v>Ancillary</v>
          </cell>
          <cell r="F310">
            <v>1.076850937397317</v>
          </cell>
          <cell r="G310">
            <v>223</v>
          </cell>
          <cell r="I310">
            <v>0</v>
          </cell>
          <cell r="J310">
            <v>0</v>
          </cell>
          <cell r="K310">
            <v>0</v>
          </cell>
          <cell r="L310">
            <v>0</v>
          </cell>
          <cell r="M310">
            <v>0</v>
          </cell>
        </row>
        <row r="311">
          <cell r="A311" t="str">
            <v>FMLH 3000_76021</v>
          </cell>
          <cell r="B311" t="str">
            <v>FMLH</v>
          </cell>
          <cell r="C311" t="str">
            <v>3000_76021</v>
          </cell>
          <cell r="D311" t="str">
            <v>DIAGNOSTIC RADIOLOGY SPEC PROC</v>
          </cell>
          <cell r="E311" t="str">
            <v>Ancillary</v>
          </cell>
          <cell r="F311">
            <v>1.1218938130919887</v>
          </cell>
          <cell r="G311">
            <v>223</v>
          </cell>
          <cell r="I311">
            <v>0</v>
          </cell>
          <cell r="J311">
            <v>0</v>
          </cell>
          <cell r="K311">
            <v>0</v>
          </cell>
          <cell r="L311">
            <v>0</v>
          </cell>
          <cell r="M311">
            <v>0</v>
          </cell>
        </row>
        <row r="312">
          <cell r="A312" t="str">
            <v>FMLH 3000_76023</v>
          </cell>
          <cell r="B312" t="str">
            <v>FMLH</v>
          </cell>
          <cell r="C312" t="str">
            <v>3000_76023</v>
          </cell>
          <cell r="D312" t="str">
            <v>SPORTS MED CLINIC-DIAG RADIOLO</v>
          </cell>
          <cell r="E312" t="str">
            <v>Ancillary</v>
          </cell>
          <cell r="F312">
            <v>1</v>
          </cell>
          <cell r="G312">
            <v>223</v>
          </cell>
          <cell r="I312">
            <v>0</v>
          </cell>
          <cell r="J312">
            <v>0</v>
          </cell>
          <cell r="K312">
            <v>0</v>
          </cell>
          <cell r="L312">
            <v>0</v>
          </cell>
          <cell r="M312">
            <v>0</v>
          </cell>
        </row>
        <row r="313">
          <cell r="A313" t="str">
            <v>FMLH 3000_76025</v>
          </cell>
          <cell r="B313" t="str">
            <v>FMLH</v>
          </cell>
          <cell r="C313" t="str">
            <v>3000_76025</v>
          </cell>
          <cell r="D313" t="str">
            <v>PLANK ROAD RADIOLOGY</v>
          </cell>
          <cell r="E313" t="str">
            <v>Ancillary</v>
          </cell>
          <cell r="F313">
            <v>1.0735745240297998</v>
          </cell>
          <cell r="G313">
            <v>223</v>
          </cell>
          <cell r="I313">
            <v>0</v>
          </cell>
          <cell r="J313">
            <v>0</v>
          </cell>
          <cell r="K313">
            <v>0</v>
          </cell>
          <cell r="L313">
            <v>0</v>
          </cell>
          <cell r="M313">
            <v>0</v>
          </cell>
        </row>
        <row r="314">
          <cell r="A314" t="str">
            <v>FMLH 3000_76027</v>
          </cell>
          <cell r="B314" t="str">
            <v>FMLH</v>
          </cell>
          <cell r="C314" t="str">
            <v>3000_76027</v>
          </cell>
          <cell r="D314" t="str">
            <v>SPRINGDALE RADIOLOGY</v>
          </cell>
          <cell r="E314" t="str">
            <v>Ancillary</v>
          </cell>
          <cell r="F314">
            <v>1.1426082171680114</v>
          </cell>
          <cell r="G314">
            <v>223</v>
          </cell>
          <cell r="I314">
            <v>0</v>
          </cell>
          <cell r="J314">
            <v>0</v>
          </cell>
          <cell r="K314">
            <v>0</v>
          </cell>
          <cell r="L314">
            <v>0</v>
          </cell>
          <cell r="M314">
            <v>0</v>
          </cell>
        </row>
        <row r="315">
          <cell r="A315" t="str">
            <v>FMLH 3000_76030</v>
          </cell>
          <cell r="B315" t="str">
            <v>FMLH</v>
          </cell>
          <cell r="C315" t="str">
            <v>3000_76030</v>
          </cell>
          <cell r="D315" t="str">
            <v>CDI - MAYFAIR</v>
          </cell>
          <cell r="E315" t="str">
            <v>Ancillary</v>
          </cell>
          <cell r="F315">
            <v>1.1142223104263262</v>
          </cell>
          <cell r="G315">
            <v>223</v>
          </cell>
          <cell r="I315">
            <v>0</v>
          </cell>
          <cell r="J315">
            <v>0</v>
          </cell>
          <cell r="K315">
            <v>0</v>
          </cell>
          <cell r="L315">
            <v>0</v>
          </cell>
          <cell r="M315">
            <v>0</v>
          </cell>
        </row>
        <row r="316">
          <cell r="A316" t="str">
            <v>FMLH 3000_76031</v>
          </cell>
          <cell r="B316" t="str">
            <v>FMLH</v>
          </cell>
          <cell r="C316" t="str">
            <v>3000_76031</v>
          </cell>
          <cell r="D316" t="str">
            <v>CDI - MEQUON</v>
          </cell>
          <cell r="E316" t="str">
            <v>Ancillary</v>
          </cell>
          <cell r="F316">
            <v>1.0690499147074095</v>
          </cell>
          <cell r="G316">
            <v>223</v>
          </cell>
          <cell r="I316">
            <v>0</v>
          </cell>
          <cell r="J316">
            <v>0</v>
          </cell>
          <cell r="K316">
            <v>0</v>
          </cell>
          <cell r="L316">
            <v>0</v>
          </cell>
          <cell r="M316">
            <v>0</v>
          </cell>
        </row>
        <row r="317">
          <cell r="A317" t="str">
            <v>FMLH 3000_76032</v>
          </cell>
          <cell r="B317" t="str">
            <v>FMLH</v>
          </cell>
          <cell r="C317" t="str">
            <v>3000_76032</v>
          </cell>
          <cell r="D317" t="str">
            <v>CDI - WAUKESHA</v>
          </cell>
          <cell r="E317" t="str">
            <v>Ancillary</v>
          </cell>
          <cell r="F317">
            <v>1.120881112002692</v>
          </cell>
          <cell r="G317">
            <v>223</v>
          </cell>
          <cell r="I317">
            <v>0</v>
          </cell>
          <cell r="J317">
            <v>0</v>
          </cell>
          <cell r="K317">
            <v>0</v>
          </cell>
          <cell r="L317">
            <v>0</v>
          </cell>
          <cell r="M317">
            <v>0</v>
          </cell>
        </row>
        <row r="318">
          <cell r="A318" t="str">
            <v>FMLH 3000_76033</v>
          </cell>
          <cell r="B318" t="str">
            <v>FMLH</v>
          </cell>
          <cell r="C318" t="str">
            <v>3000_76033</v>
          </cell>
          <cell r="D318" t="str">
            <v>CDI - MENOMONEE FALLS</v>
          </cell>
          <cell r="E318" t="str">
            <v>Ancillary</v>
          </cell>
          <cell r="F318">
            <v>1.0850923816755254</v>
          </cell>
          <cell r="G318">
            <v>223</v>
          </cell>
          <cell r="I318">
            <v>0</v>
          </cell>
          <cell r="J318">
            <v>0</v>
          </cell>
          <cell r="K318">
            <v>0</v>
          </cell>
          <cell r="L318">
            <v>0</v>
          </cell>
          <cell r="M318">
            <v>0</v>
          </cell>
        </row>
        <row r="319">
          <cell r="A319" t="str">
            <v>FMLH 3000_76034</v>
          </cell>
          <cell r="B319" t="str">
            <v>FMLH</v>
          </cell>
          <cell r="C319" t="str">
            <v>3000_76034</v>
          </cell>
          <cell r="D319" t="str">
            <v>CDI-GREENFIELD</v>
          </cell>
          <cell r="E319" t="str">
            <v>Ancillary</v>
          </cell>
          <cell r="F319">
            <v>1.1166106637045268</v>
          </cell>
          <cell r="G319">
            <v>223</v>
          </cell>
          <cell r="I319">
            <v>0</v>
          </cell>
          <cell r="J319">
            <v>0</v>
          </cell>
          <cell r="K319">
            <v>0</v>
          </cell>
          <cell r="L319">
            <v>0</v>
          </cell>
          <cell r="M319">
            <v>0</v>
          </cell>
        </row>
        <row r="320">
          <cell r="A320" t="str">
            <v>FMLH 3000_76040</v>
          </cell>
          <cell r="B320" t="str">
            <v>FMLH</v>
          </cell>
          <cell r="C320" t="str">
            <v>3000_76040</v>
          </cell>
          <cell r="D320" t="str">
            <v>INTERVENTIONAL RADIOLOGY</v>
          </cell>
          <cell r="E320" t="str">
            <v>Ancillary</v>
          </cell>
          <cell r="F320">
            <v>1.0990979416946403</v>
          </cell>
          <cell r="G320">
            <v>223</v>
          </cell>
          <cell r="I320">
            <v>0</v>
          </cell>
          <cell r="J320">
            <v>0</v>
          </cell>
          <cell r="K320">
            <v>0</v>
          </cell>
          <cell r="L320">
            <v>0</v>
          </cell>
          <cell r="M320">
            <v>0</v>
          </cell>
        </row>
        <row r="321">
          <cell r="A321" t="str">
            <v>FMLH 3000_76041</v>
          </cell>
          <cell r="B321" t="str">
            <v>FMLH</v>
          </cell>
          <cell r="C321" t="str">
            <v>3000_76041</v>
          </cell>
          <cell r="D321" t="str">
            <v>INTERVENTIONAL RAD CLINIC</v>
          </cell>
          <cell r="E321" t="str">
            <v>Ancillary</v>
          </cell>
          <cell r="F321">
            <v>1.0833524158461187</v>
          </cell>
          <cell r="G321">
            <v>223</v>
          </cell>
          <cell r="I321">
            <v>0</v>
          </cell>
          <cell r="J321">
            <v>0</v>
          </cell>
          <cell r="K321">
            <v>0</v>
          </cell>
          <cell r="L321">
            <v>0</v>
          </cell>
          <cell r="M321">
            <v>0</v>
          </cell>
        </row>
        <row r="322">
          <cell r="A322" t="str">
            <v>FMLH 3000_76050</v>
          </cell>
          <cell r="B322" t="str">
            <v>FMLH</v>
          </cell>
          <cell r="C322" t="str">
            <v>3000_76050</v>
          </cell>
          <cell r="D322" t="str">
            <v>BREAST IMAGING</v>
          </cell>
          <cell r="E322" t="str">
            <v>Ancillary</v>
          </cell>
          <cell r="F322">
            <v>1.1240025365869726</v>
          </cell>
          <cell r="G322">
            <v>223</v>
          </cell>
          <cell r="I322">
            <v>0</v>
          </cell>
          <cell r="J322">
            <v>0</v>
          </cell>
          <cell r="K322">
            <v>0</v>
          </cell>
          <cell r="L322">
            <v>0</v>
          </cell>
          <cell r="M322">
            <v>0</v>
          </cell>
        </row>
        <row r="323">
          <cell r="A323" t="str">
            <v>FMLH 3000_76060</v>
          </cell>
          <cell r="B323" t="str">
            <v>FMLH</v>
          </cell>
          <cell r="C323" t="str">
            <v>3000_76060</v>
          </cell>
          <cell r="D323" t="str">
            <v>MRI</v>
          </cell>
          <cell r="E323" t="str">
            <v>Ancillary</v>
          </cell>
          <cell r="F323">
            <v>1.1150101768655258</v>
          </cell>
          <cell r="G323">
            <v>223</v>
          </cell>
          <cell r="I323">
            <v>0</v>
          </cell>
          <cell r="J323">
            <v>0</v>
          </cell>
          <cell r="K323">
            <v>0</v>
          </cell>
          <cell r="L323">
            <v>0</v>
          </cell>
          <cell r="M323">
            <v>0</v>
          </cell>
        </row>
        <row r="324">
          <cell r="A324" t="str">
            <v>FMLH 3000_76070</v>
          </cell>
          <cell r="B324" t="str">
            <v>FMLH</v>
          </cell>
          <cell r="C324" t="str">
            <v>3000_76070</v>
          </cell>
          <cell r="D324" t="str">
            <v>NUCLEAR MEDICINE/PET</v>
          </cell>
          <cell r="E324" t="str">
            <v>Ancillary</v>
          </cell>
          <cell r="F324">
            <v>1.1071437572757021</v>
          </cell>
          <cell r="G324">
            <v>223</v>
          </cell>
          <cell r="I324">
            <v>0</v>
          </cell>
          <cell r="J324">
            <v>0</v>
          </cell>
          <cell r="K324">
            <v>0</v>
          </cell>
          <cell r="L324">
            <v>0</v>
          </cell>
          <cell r="M324">
            <v>0</v>
          </cell>
        </row>
        <row r="325">
          <cell r="A325" t="str">
            <v>FMLH 3000_76080</v>
          </cell>
          <cell r="B325" t="str">
            <v>FMLH</v>
          </cell>
          <cell r="C325" t="str">
            <v>3000_76080</v>
          </cell>
          <cell r="D325" t="str">
            <v>ULTRASOUND</v>
          </cell>
          <cell r="E325" t="str">
            <v>Ancillary</v>
          </cell>
          <cell r="F325">
            <v>1.1057681927659837</v>
          </cell>
          <cell r="G325">
            <v>223</v>
          </cell>
          <cell r="I325">
            <v>0</v>
          </cell>
          <cell r="J325">
            <v>0</v>
          </cell>
          <cell r="K325">
            <v>0</v>
          </cell>
          <cell r="L325">
            <v>0</v>
          </cell>
          <cell r="M325">
            <v>0</v>
          </cell>
        </row>
        <row r="326">
          <cell r="A326" t="str">
            <v>FMLH 3000_76090</v>
          </cell>
          <cell r="B326" t="str">
            <v>FMLH</v>
          </cell>
          <cell r="C326" t="str">
            <v>3000_76090</v>
          </cell>
          <cell r="D326" t="str">
            <v>CT SCANNING</v>
          </cell>
          <cell r="E326" t="str">
            <v>Ancillary</v>
          </cell>
          <cell r="F326">
            <v>1.1113564551031345</v>
          </cell>
          <cell r="G326">
            <v>223</v>
          </cell>
          <cell r="I326">
            <v>0</v>
          </cell>
          <cell r="J326">
            <v>0</v>
          </cell>
          <cell r="K326">
            <v>0</v>
          </cell>
          <cell r="L326">
            <v>0</v>
          </cell>
          <cell r="M326">
            <v>0</v>
          </cell>
        </row>
        <row r="327">
          <cell r="A327" t="str">
            <v>FMLH 3000_76095</v>
          </cell>
          <cell r="B327" t="str">
            <v>FMLH</v>
          </cell>
          <cell r="C327" t="str">
            <v>3000_76095</v>
          </cell>
          <cell r="D327" t="str">
            <v>3D IMAGING</v>
          </cell>
          <cell r="E327" t="str">
            <v>Ancillary</v>
          </cell>
          <cell r="F327">
            <v>1.1639676113360324</v>
          </cell>
          <cell r="G327">
            <v>223</v>
          </cell>
          <cell r="I327">
            <v>0</v>
          </cell>
          <cell r="J327">
            <v>0</v>
          </cell>
          <cell r="K327">
            <v>0</v>
          </cell>
          <cell r="L327">
            <v>0</v>
          </cell>
          <cell r="M327">
            <v>0</v>
          </cell>
        </row>
        <row r="328">
          <cell r="A328" t="str">
            <v>FMLH 3000_76100</v>
          </cell>
          <cell r="B328" t="str">
            <v>FMLH</v>
          </cell>
          <cell r="C328" t="str">
            <v>3000_76100</v>
          </cell>
          <cell r="D328" t="str">
            <v>RADIOLOGY ED, NURSING, QUALITY</v>
          </cell>
          <cell r="E328" t="str">
            <v>Ancillary</v>
          </cell>
          <cell r="F328">
            <v>1.3715788593876246</v>
          </cell>
          <cell r="G328">
            <v>223</v>
          </cell>
          <cell r="I328">
            <v>0</v>
          </cell>
          <cell r="J328">
            <v>0</v>
          </cell>
          <cell r="K328">
            <v>0</v>
          </cell>
          <cell r="L328">
            <v>0</v>
          </cell>
          <cell r="M328">
            <v>0</v>
          </cell>
        </row>
        <row r="329">
          <cell r="A329" t="str">
            <v>FMLH 3000_77000</v>
          </cell>
          <cell r="B329" t="str">
            <v>FMLH</v>
          </cell>
          <cell r="C329" t="str">
            <v>3000_77000</v>
          </cell>
          <cell r="D329" t="str">
            <v>SURGERY</v>
          </cell>
          <cell r="E329" t="str">
            <v>Nursing / ED / Periop</v>
          </cell>
          <cell r="F329">
            <v>1.1010620075267898</v>
          </cell>
          <cell r="G329">
            <v>223</v>
          </cell>
          <cell r="I329">
            <v>0</v>
          </cell>
          <cell r="J329">
            <v>0</v>
          </cell>
          <cell r="K329">
            <v>0</v>
          </cell>
          <cell r="L329">
            <v>0</v>
          </cell>
          <cell r="M329">
            <v>0</v>
          </cell>
        </row>
        <row r="330">
          <cell r="A330" t="str">
            <v>FMLH 3000_77001</v>
          </cell>
          <cell r="B330" t="str">
            <v>FMLH</v>
          </cell>
          <cell r="C330" t="str">
            <v>3000_77001</v>
          </cell>
          <cell r="D330" t="str">
            <v>DAY SURGERY</v>
          </cell>
          <cell r="E330" t="str">
            <v>Nursing / ED / Periop</v>
          </cell>
          <cell r="F330">
            <v>1.1228481782868918</v>
          </cell>
          <cell r="G330">
            <v>223</v>
          </cell>
          <cell r="I330">
            <v>0</v>
          </cell>
          <cell r="J330">
            <v>0</v>
          </cell>
          <cell r="K330">
            <v>0</v>
          </cell>
          <cell r="L330">
            <v>0</v>
          </cell>
          <cell r="M330">
            <v>0</v>
          </cell>
        </row>
        <row r="331">
          <cell r="A331" t="str">
            <v>FMLH 3000_77006</v>
          </cell>
          <cell r="B331" t="str">
            <v>FMLH</v>
          </cell>
          <cell r="C331" t="str">
            <v>3000_77006</v>
          </cell>
          <cell r="D331" t="str">
            <v>EXTENDED RECOVERY UNIT</v>
          </cell>
          <cell r="E331" t="str">
            <v>Nursing / ED / Periop</v>
          </cell>
          <cell r="F331">
            <v>1.1109614161310841</v>
          </cell>
          <cell r="G331">
            <v>223</v>
          </cell>
          <cell r="I331">
            <v>0</v>
          </cell>
          <cell r="J331">
            <v>0</v>
          </cell>
          <cell r="K331">
            <v>0</v>
          </cell>
          <cell r="L331">
            <v>0</v>
          </cell>
          <cell r="M331">
            <v>0</v>
          </cell>
        </row>
        <row r="332">
          <cell r="A332" t="str">
            <v>FMLH 3000_77030</v>
          </cell>
          <cell r="B332" t="str">
            <v>FMLH</v>
          </cell>
          <cell r="C332" t="str">
            <v>3000_77030</v>
          </cell>
          <cell r="D332" t="str">
            <v>ANESTHESIA</v>
          </cell>
          <cell r="E332" t="str">
            <v>Nursing / ED / Periop</v>
          </cell>
          <cell r="F332">
            <v>1.0889966733599064</v>
          </cell>
          <cell r="G332">
            <v>223</v>
          </cell>
          <cell r="I332">
            <v>0</v>
          </cell>
          <cell r="J332">
            <v>0</v>
          </cell>
          <cell r="K332">
            <v>0</v>
          </cell>
          <cell r="L332">
            <v>0</v>
          </cell>
          <cell r="M332">
            <v>0</v>
          </cell>
        </row>
        <row r="333">
          <cell r="A333" t="str">
            <v>FMLH 3000_77031</v>
          </cell>
          <cell r="B333" t="str">
            <v>FMLH</v>
          </cell>
          <cell r="C333" t="str">
            <v>3000_77031</v>
          </cell>
          <cell r="D333" t="str">
            <v>ANESTHESIA PROFESSIONAL</v>
          </cell>
          <cell r="E333" t="str">
            <v>Nursing / ED / Periop</v>
          </cell>
          <cell r="F333">
            <v>1.1340432653281058</v>
          </cell>
          <cell r="G333">
            <v>223</v>
          </cell>
          <cell r="I333">
            <v>0</v>
          </cell>
          <cell r="J333">
            <v>0</v>
          </cell>
          <cell r="K333">
            <v>0</v>
          </cell>
          <cell r="L333">
            <v>0</v>
          </cell>
          <cell r="M333">
            <v>0</v>
          </cell>
        </row>
        <row r="334">
          <cell r="A334" t="str">
            <v>FMLH 3000_77050</v>
          </cell>
          <cell r="B334" t="str">
            <v>FMLH</v>
          </cell>
          <cell r="C334" t="str">
            <v>3000_77050</v>
          </cell>
          <cell r="D334" t="str">
            <v>RECOVERY ROOM</v>
          </cell>
          <cell r="E334" t="str">
            <v>Nursing / ED / Periop</v>
          </cell>
          <cell r="F334">
            <v>1.1314654399904411</v>
          </cell>
          <cell r="G334">
            <v>223</v>
          </cell>
          <cell r="I334">
            <v>0</v>
          </cell>
          <cell r="J334">
            <v>0</v>
          </cell>
          <cell r="K334">
            <v>0</v>
          </cell>
          <cell r="L334">
            <v>0</v>
          </cell>
          <cell r="M334">
            <v>0</v>
          </cell>
        </row>
        <row r="335">
          <cell r="A335" t="str">
            <v>FMLH 3000_77060</v>
          </cell>
          <cell r="B335" t="str">
            <v>FMLH</v>
          </cell>
          <cell r="C335" t="str">
            <v>3000_77060</v>
          </cell>
          <cell r="D335" t="str">
            <v>PRE ADMISSION TESTING</v>
          </cell>
          <cell r="E335" t="str">
            <v>Ancillary</v>
          </cell>
          <cell r="F335">
            <v>1.1075080582416357</v>
          </cell>
          <cell r="G335">
            <v>223</v>
          </cell>
          <cell r="I335">
            <v>0</v>
          </cell>
          <cell r="J335">
            <v>0</v>
          </cell>
          <cell r="K335">
            <v>0</v>
          </cell>
          <cell r="L335">
            <v>0</v>
          </cell>
          <cell r="M335">
            <v>0</v>
          </cell>
        </row>
        <row r="336">
          <cell r="A336" t="str">
            <v>FMLH 3000_77070</v>
          </cell>
          <cell r="B336" t="str">
            <v>FMLH</v>
          </cell>
          <cell r="C336" t="str">
            <v>3000_77070</v>
          </cell>
          <cell r="D336" t="str">
            <v>STERILE PROCESSING</v>
          </cell>
          <cell r="E336" t="str">
            <v>Nursing / ED / Periop</v>
          </cell>
          <cell r="F336">
            <v>1.1172091503485897</v>
          </cell>
          <cell r="G336">
            <v>223</v>
          </cell>
          <cell r="I336">
            <v>0</v>
          </cell>
          <cell r="J336">
            <v>0</v>
          </cell>
          <cell r="K336">
            <v>0</v>
          </cell>
          <cell r="L336">
            <v>0</v>
          </cell>
          <cell r="M336">
            <v>0</v>
          </cell>
        </row>
        <row r="337">
          <cell r="A337" t="str">
            <v>FMLH 3000_78010</v>
          </cell>
          <cell r="B337" t="str">
            <v>FMLH</v>
          </cell>
          <cell r="C337" t="str">
            <v>3000_78010</v>
          </cell>
          <cell r="D337" t="str">
            <v>CLINIC - GI LAB</v>
          </cell>
          <cell r="E337" t="str">
            <v>Ancillary</v>
          </cell>
          <cell r="F337">
            <v>1.1002374880861456</v>
          </cell>
          <cell r="G337">
            <v>223</v>
          </cell>
          <cell r="I337">
            <v>0</v>
          </cell>
          <cell r="J337">
            <v>0</v>
          </cell>
          <cell r="K337">
            <v>0</v>
          </cell>
          <cell r="L337">
            <v>0</v>
          </cell>
          <cell r="M337">
            <v>0</v>
          </cell>
        </row>
        <row r="338">
          <cell r="A338" t="str">
            <v>FMLH 3000_78011</v>
          </cell>
          <cell r="B338" t="str">
            <v>FMLH</v>
          </cell>
          <cell r="C338" t="str">
            <v>3000_78011</v>
          </cell>
          <cell r="D338" t="str">
            <v>MANOMETRY AND SWALLOW STUDIES</v>
          </cell>
          <cell r="E338" t="str">
            <v>Ancillary</v>
          </cell>
          <cell r="F338">
            <v>1.1038087228162921</v>
          </cell>
          <cell r="G338">
            <v>223</v>
          </cell>
          <cell r="I338">
            <v>0</v>
          </cell>
          <cell r="J338">
            <v>0</v>
          </cell>
          <cell r="K338">
            <v>0</v>
          </cell>
          <cell r="L338">
            <v>0</v>
          </cell>
          <cell r="M338">
            <v>0</v>
          </cell>
        </row>
        <row r="339">
          <cell r="A339" t="str">
            <v>FMLH 3000_78510</v>
          </cell>
          <cell r="B339" t="str">
            <v>FMLH</v>
          </cell>
          <cell r="C339" t="str">
            <v>3000_78510</v>
          </cell>
          <cell r="D339" t="str">
            <v>RESPIRATORY CARE</v>
          </cell>
          <cell r="E339" t="str">
            <v>Ancillary</v>
          </cell>
          <cell r="F339">
            <v>1.0912380708674636</v>
          </cell>
          <cell r="G339">
            <v>223</v>
          </cell>
          <cell r="I339">
            <v>0</v>
          </cell>
          <cell r="J339">
            <v>0</v>
          </cell>
          <cell r="K339">
            <v>0</v>
          </cell>
          <cell r="L339">
            <v>0</v>
          </cell>
          <cell r="M339">
            <v>0</v>
          </cell>
        </row>
        <row r="340">
          <cell r="A340" t="str">
            <v>FMLH 3000_78530</v>
          </cell>
          <cell r="B340" t="str">
            <v>FMLH</v>
          </cell>
          <cell r="C340" t="str">
            <v>3000_78530</v>
          </cell>
          <cell r="D340" t="str">
            <v>PULMONARY SERVICES</v>
          </cell>
          <cell r="E340" t="str">
            <v>Ancillary</v>
          </cell>
          <cell r="F340">
            <v>1.1077632045373984</v>
          </cell>
          <cell r="G340">
            <v>223</v>
          </cell>
          <cell r="I340">
            <v>0</v>
          </cell>
          <cell r="J340">
            <v>0</v>
          </cell>
          <cell r="K340">
            <v>0</v>
          </cell>
          <cell r="L340">
            <v>0</v>
          </cell>
          <cell r="M340">
            <v>0</v>
          </cell>
        </row>
        <row r="341">
          <cell r="A341" t="str">
            <v>FMLH 3000_78540</v>
          </cell>
          <cell r="B341" t="str">
            <v>FMLH</v>
          </cell>
          <cell r="C341" t="str">
            <v>3000_78540</v>
          </cell>
          <cell r="D341" t="str">
            <v>HEART &amp; VASCULAR SERVICES</v>
          </cell>
          <cell r="E341" t="str">
            <v>Ancillary</v>
          </cell>
          <cell r="F341">
            <v>1.1347819526180778</v>
          </cell>
          <cell r="G341">
            <v>223</v>
          </cell>
          <cell r="I341">
            <v>0</v>
          </cell>
          <cell r="J341">
            <v>0</v>
          </cell>
          <cell r="K341">
            <v>0</v>
          </cell>
          <cell r="L341">
            <v>0</v>
          </cell>
          <cell r="M341">
            <v>0</v>
          </cell>
        </row>
        <row r="342">
          <cell r="A342" t="str">
            <v>FMLH 3000_79010</v>
          </cell>
          <cell r="B342" t="str">
            <v>FMLH</v>
          </cell>
          <cell r="C342" t="str">
            <v>3000_79010</v>
          </cell>
          <cell r="D342" t="str">
            <v>PLASMAPHERESIS</v>
          </cell>
          <cell r="E342" t="str">
            <v>Ancillary</v>
          </cell>
          <cell r="F342">
            <v>1</v>
          </cell>
          <cell r="G342">
            <v>223</v>
          </cell>
          <cell r="I342">
            <v>0</v>
          </cell>
          <cell r="J342">
            <v>0</v>
          </cell>
          <cell r="K342">
            <v>0</v>
          </cell>
          <cell r="L342">
            <v>0</v>
          </cell>
          <cell r="M342">
            <v>0</v>
          </cell>
        </row>
        <row r="343">
          <cell r="A343" t="str">
            <v>FMLH 3000_79020</v>
          </cell>
          <cell r="B343" t="str">
            <v>FMLH</v>
          </cell>
          <cell r="C343" t="str">
            <v>3000_79020</v>
          </cell>
          <cell r="D343" t="str">
            <v>ACUTE DIALYSIS</v>
          </cell>
          <cell r="E343" t="str">
            <v>Ancillary</v>
          </cell>
          <cell r="F343">
            <v>1</v>
          </cell>
          <cell r="G343">
            <v>223</v>
          </cell>
          <cell r="I343">
            <v>0</v>
          </cell>
          <cell r="J343">
            <v>0</v>
          </cell>
          <cell r="K343">
            <v>0</v>
          </cell>
          <cell r="L343">
            <v>0</v>
          </cell>
          <cell r="M343">
            <v>0</v>
          </cell>
        </row>
        <row r="344">
          <cell r="A344" t="str">
            <v>FMLH 3000_80100</v>
          </cell>
          <cell r="B344" t="str">
            <v>FMLH</v>
          </cell>
          <cell r="C344" t="str">
            <v>3000_80100</v>
          </cell>
          <cell r="D344" t="str">
            <v>ADMINISTRATION</v>
          </cell>
          <cell r="E344" t="str">
            <v>Financial Administration</v>
          </cell>
          <cell r="F344">
            <v>1.0948119482404162</v>
          </cell>
          <cell r="G344">
            <v>223</v>
          </cell>
          <cell r="I344">
            <v>0</v>
          </cell>
          <cell r="J344">
            <v>0</v>
          </cell>
          <cell r="K344">
            <v>0</v>
          </cell>
          <cell r="L344">
            <v>0</v>
          </cell>
          <cell r="M344">
            <v>0</v>
          </cell>
        </row>
        <row r="345">
          <cell r="A345" t="str">
            <v>FMLH 3000_80200</v>
          </cell>
          <cell r="B345" t="str">
            <v>FMLH</v>
          </cell>
          <cell r="C345" t="str">
            <v>3000_80200</v>
          </cell>
          <cell r="D345" t="str">
            <v>ADMINISTRATION - COO</v>
          </cell>
          <cell r="E345" t="str">
            <v>Financial Administration</v>
          </cell>
          <cell r="F345">
            <v>1.0809869497713065</v>
          </cell>
          <cell r="G345">
            <v>223</v>
          </cell>
          <cell r="I345">
            <v>0</v>
          </cell>
          <cell r="J345">
            <v>0</v>
          </cell>
          <cell r="K345">
            <v>0</v>
          </cell>
          <cell r="L345">
            <v>0</v>
          </cell>
          <cell r="M345">
            <v>0</v>
          </cell>
        </row>
        <row r="346">
          <cell r="A346" t="str">
            <v>FMLH 3000_80300</v>
          </cell>
          <cell r="B346" t="str">
            <v>FMLH</v>
          </cell>
          <cell r="C346" t="str">
            <v>3000_80300</v>
          </cell>
          <cell r="D346" t="str">
            <v>VP CLINICAL &amp; SUPPORT SVCS</v>
          </cell>
          <cell r="E346" t="str">
            <v>Financial Administration</v>
          </cell>
          <cell r="F346">
            <v>1</v>
          </cell>
          <cell r="G346">
            <v>223</v>
          </cell>
          <cell r="I346">
            <v>0</v>
          </cell>
          <cell r="J346">
            <v>0</v>
          </cell>
          <cell r="K346">
            <v>0</v>
          </cell>
          <cell r="L346">
            <v>0</v>
          </cell>
          <cell r="M346">
            <v>0</v>
          </cell>
        </row>
        <row r="347">
          <cell r="A347" t="str">
            <v>FMLH 3000_80500</v>
          </cell>
          <cell r="B347" t="str">
            <v>FMLH</v>
          </cell>
          <cell r="C347" t="str">
            <v>3000_80500</v>
          </cell>
          <cell r="D347" t="str">
            <v>SVP MEDICAL AFFAIRS</v>
          </cell>
          <cell r="E347" t="str">
            <v>Financial Administration</v>
          </cell>
          <cell r="F347">
            <v>1.1006645174024605</v>
          </cell>
          <cell r="G347">
            <v>223</v>
          </cell>
          <cell r="I347">
            <v>0</v>
          </cell>
          <cell r="J347">
            <v>0</v>
          </cell>
          <cell r="K347">
            <v>0</v>
          </cell>
          <cell r="L347">
            <v>0</v>
          </cell>
          <cell r="M347">
            <v>0</v>
          </cell>
        </row>
        <row r="348">
          <cell r="A348" t="str">
            <v>FMLH 3000_80700</v>
          </cell>
          <cell r="B348" t="str">
            <v>FMLH</v>
          </cell>
          <cell r="C348" t="str">
            <v>3000_80700</v>
          </cell>
          <cell r="D348" t="str">
            <v>VP PT. CARE SERVICES</v>
          </cell>
          <cell r="E348" t="str">
            <v>Nursing / ED / Periop</v>
          </cell>
          <cell r="F348">
            <v>1.1328434550824871</v>
          </cell>
          <cell r="G348">
            <v>223</v>
          </cell>
          <cell r="I348">
            <v>0</v>
          </cell>
          <cell r="J348">
            <v>0</v>
          </cell>
          <cell r="K348">
            <v>0</v>
          </cell>
          <cell r="L348">
            <v>0</v>
          </cell>
          <cell r="M348">
            <v>0</v>
          </cell>
        </row>
        <row r="349">
          <cell r="A349" t="str">
            <v>FMLH 3000_80750</v>
          </cell>
          <cell r="B349" t="str">
            <v>FMLH</v>
          </cell>
          <cell r="C349" t="str">
            <v>3000_80750</v>
          </cell>
          <cell r="D349" t="str">
            <v>AMBULATORY SERVICES</v>
          </cell>
          <cell r="E349" t="str">
            <v>Ancillary</v>
          </cell>
          <cell r="F349">
            <v>1.3622988667806348</v>
          </cell>
          <cell r="G349">
            <v>223</v>
          </cell>
          <cell r="I349">
            <v>0</v>
          </cell>
          <cell r="J349">
            <v>0</v>
          </cell>
          <cell r="K349">
            <v>0</v>
          </cell>
          <cell r="L349">
            <v>0</v>
          </cell>
          <cell r="M349">
            <v>0</v>
          </cell>
        </row>
        <row r="350">
          <cell r="A350" t="str">
            <v>FMLH 3000_80755</v>
          </cell>
          <cell r="B350" t="str">
            <v>FMLH</v>
          </cell>
          <cell r="C350" t="str">
            <v>3000_80755</v>
          </cell>
          <cell r="D350" t="str">
            <v>AMBULATORY FLOAT POOL</v>
          </cell>
          <cell r="E350" t="str">
            <v>Support Services</v>
          </cell>
          <cell r="F350">
            <v>2.3204034134988363</v>
          </cell>
          <cell r="G350">
            <v>223</v>
          </cell>
          <cell r="I350">
            <v>0</v>
          </cell>
          <cell r="J350">
            <v>0</v>
          </cell>
          <cell r="K350">
            <v>0</v>
          </cell>
          <cell r="L350">
            <v>0</v>
          </cell>
          <cell r="M350">
            <v>0</v>
          </cell>
        </row>
        <row r="351">
          <cell r="A351" t="str">
            <v>FMLH 3000_82100</v>
          </cell>
          <cell r="B351" t="str">
            <v>FMLH</v>
          </cell>
          <cell r="C351" t="str">
            <v>3000_82100</v>
          </cell>
          <cell r="D351" t="str">
            <v>ADMITTING</v>
          </cell>
          <cell r="E351" t="str">
            <v>Financial Administration</v>
          </cell>
          <cell r="F351">
            <v>1.1068150650099784</v>
          </cell>
          <cell r="G351">
            <v>223</v>
          </cell>
          <cell r="I351">
            <v>0</v>
          </cell>
          <cell r="J351">
            <v>0</v>
          </cell>
          <cell r="K351">
            <v>0</v>
          </cell>
          <cell r="L351">
            <v>0</v>
          </cell>
          <cell r="M351">
            <v>0</v>
          </cell>
        </row>
        <row r="352">
          <cell r="A352" t="str">
            <v>FMLH 3000_82300</v>
          </cell>
          <cell r="B352" t="str">
            <v>FMLH</v>
          </cell>
          <cell r="C352" t="str">
            <v>3000_82300</v>
          </cell>
          <cell r="D352" t="str">
            <v>HIM - OPERATIONS</v>
          </cell>
          <cell r="E352" t="str">
            <v>Financial Administration</v>
          </cell>
          <cell r="F352">
            <v>1.0985013385090026</v>
          </cell>
          <cell r="G352">
            <v>223</v>
          </cell>
          <cell r="I352">
            <v>0</v>
          </cell>
          <cell r="J352">
            <v>0</v>
          </cell>
          <cell r="K352">
            <v>0</v>
          </cell>
          <cell r="L352">
            <v>0</v>
          </cell>
          <cell r="M352">
            <v>0</v>
          </cell>
        </row>
        <row r="353">
          <cell r="A353" t="str">
            <v>FMLH 3000_82305</v>
          </cell>
          <cell r="B353" t="str">
            <v>FMLH</v>
          </cell>
          <cell r="C353" t="str">
            <v>3000_82305</v>
          </cell>
          <cell r="D353" t="str">
            <v>HIM CODING</v>
          </cell>
          <cell r="E353" t="str">
            <v>Financial Administration</v>
          </cell>
          <cell r="F353">
            <v>1.09480779235794</v>
          </cell>
          <cell r="G353">
            <v>223</v>
          </cell>
          <cell r="I353">
            <v>0</v>
          </cell>
          <cell r="J353">
            <v>0</v>
          </cell>
          <cell r="K353">
            <v>0</v>
          </cell>
          <cell r="L353">
            <v>0</v>
          </cell>
          <cell r="M353">
            <v>0</v>
          </cell>
        </row>
        <row r="354">
          <cell r="A354" t="str">
            <v>FMLH 3000_83000</v>
          </cell>
          <cell r="B354" t="str">
            <v>FMLH</v>
          </cell>
          <cell r="C354" t="str">
            <v>3000_83000</v>
          </cell>
          <cell r="D354" t="str">
            <v>HUMAN RESOURCES</v>
          </cell>
          <cell r="E354" t="str">
            <v>Financial Administration</v>
          </cell>
          <cell r="F354">
            <v>1.0929368029739779</v>
          </cell>
          <cell r="G354">
            <v>223</v>
          </cell>
          <cell r="I354">
            <v>0</v>
          </cell>
          <cell r="J354">
            <v>0</v>
          </cell>
          <cell r="K354">
            <v>0</v>
          </cell>
          <cell r="L354">
            <v>0</v>
          </cell>
          <cell r="M354">
            <v>0</v>
          </cell>
        </row>
        <row r="355">
          <cell r="A355" t="str">
            <v>FMLH 3000_83005</v>
          </cell>
          <cell r="B355" t="str">
            <v>FMLH</v>
          </cell>
          <cell r="C355" t="str">
            <v>3000_83005</v>
          </cell>
          <cell r="D355" t="str">
            <v>HUMAN RESOURCES - ADMIN</v>
          </cell>
          <cell r="E355" t="str">
            <v>Financial Administration</v>
          </cell>
          <cell r="F355">
            <v>1.1661807580174928</v>
          </cell>
          <cell r="G355">
            <v>223</v>
          </cell>
          <cell r="I355">
            <v>0</v>
          </cell>
          <cell r="J355">
            <v>0</v>
          </cell>
          <cell r="K355">
            <v>0</v>
          </cell>
          <cell r="L355">
            <v>0</v>
          </cell>
          <cell r="M355">
            <v>0</v>
          </cell>
        </row>
        <row r="356">
          <cell r="A356" t="str">
            <v>FMLH 3000_83200</v>
          </cell>
          <cell r="B356" t="str">
            <v>FMLH</v>
          </cell>
          <cell r="C356" t="str">
            <v>3000_83200</v>
          </cell>
          <cell r="D356" t="str">
            <v>INTERNAL OCCUPATIONAL HEALTH</v>
          </cell>
          <cell r="E356" t="str">
            <v>Financial Administration</v>
          </cell>
          <cell r="F356">
            <v>1.1291431315231957</v>
          </cell>
          <cell r="G356">
            <v>223</v>
          </cell>
          <cell r="I356">
            <v>0</v>
          </cell>
          <cell r="J356">
            <v>0</v>
          </cell>
          <cell r="K356">
            <v>0</v>
          </cell>
          <cell r="L356">
            <v>0</v>
          </cell>
          <cell r="M356">
            <v>0</v>
          </cell>
        </row>
        <row r="357">
          <cell r="A357" t="str">
            <v>FMLH 3000_83201</v>
          </cell>
          <cell r="B357" t="str">
            <v>FMLH</v>
          </cell>
          <cell r="C357" t="str">
            <v>3000_83201</v>
          </cell>
          <cell r="D357" t="str">
            <v>NP HEALTHCARE CLINIC</v>
          </cell>
          <cell r="E357" t="str">
            <v>Support Services</v>
          </cell>
          <cell r="F357">
            <v>1.1197147223637294</v>
          </cell>
          <cell r="G357">
            <v>223</v>
          </cell>
          <cell r="I357">
            <v>0</v>
          </cell>
          <cell r="J357">
            <v>0</v>
          </cell>
          <cell r="K357">
            <v>0</v>
          </cell>
          <cell r="L357">
            <v>0</v>
          </cell>
          <cell r="M357">
            <v>0</v>
          </cell>
        </row>
        <row r="358">
          <cell r="A358" t="str">
            <v>FMLH 3000_83210</v>
          </cell>
          <cell r="B358" t="str">
            <v>FMLH</v>
          </cell>
          <cell r="C358" t="str">
            <v>3000_83210</v>
          </cell>
          <cell r="D358" t="str">
            <v>INFECTION CONTROL</v>
          </cell>
          <cell r="E358" t="str">
            <v>Support Services</v>
          </cell>
          <cell r="F358">
            <v>1.1153770778652667</v>
          </cell>
          <cell r="G358">
            <v>223</v>
          </cell>
          <cell r="I358">
            <v>0</v>
          </cell>
          <cell r="J358">
            <v>0</v>
          </cell>
          <cell r="K358">
            <v>0</v>
          </cell>
          <cell r="L358">
            <v>0</v>
          </cell>
          <cell r="M358">
            <v>0</v>
          </cell>
        </row>
        <row r="359">
          <cell r="A359" t="str">
            <v>FMLH 3000_83300</v>
          </cell>
          <cell r="B359" t="str">
            <v>FMLH</v>
          </cell>
          <cell r="C359" t="str">
            <v>3000_83300</v>
          </cell>
          <cell r="D359" t="str">
            <v>FR - REACH PROGRAM</v>
          </cell>
          <cell r="E359" t="str">
            <v>Support Services</v>
          </cell>
          <cell r="F359">
            <v>1</v>
          </cell>
          <cell r="G359">
            <v>223</v>
          </cell>
          <cell r="I359">
            <v>0</v>
          </cell>
          <cell r="J359">
            <v>0</v>
          </cell>
          <cell r="K359">
            <v>0</v>
          </cell>
          <cell r="L359">
            <v>0</v>
          </cell>
          <cell r="M359">
            <v>0</v>
          </cell>
        </row>
        <row r="360">
          <cell r="A360" t="str">
            <v>FMLH 3000_83310</v>
          </cell>
          <cell r="B360" t="str">
            <v>FMLH</v>
          </cell>
          <cell r="C360" t="str">
            <v>3000_83310</v>
          </cell>
          <cell r="D360" t="str">
            <v>FR - MINORITY INTERN PROGRAM</v>
          </cell>
          <cell r="E360" t="str">
            <v>Support Services</v>
          </cell>
          <cell r="F360">
            <v>1</v>
          </cell>
          <cell r="G360">
            <v>223</v>
          </cell>
          <cell r="I360">
            <v>0</v>
          </cell>
          <cell r="J360">
            <v>0</v>
          </cell>
          <cell r="K360">
            <v>0</v>
          </cell>
          <cell r="L360">
            <v>0</v>
          </cell>
          <cell r="M360">
            <v>0</v>
          </cell>
        </row>
        <row r="361">
          <cell r="A361" t="str">
            <v>FMLH 3000_84015</v>
          </cell>
          <cell r="B361" t="str">
            <v>FMLH</v>
          </cell>
          <cell r="C361" t="str">
            <v>3000_84015</v>
          </cell>
          <cell r="D361" t="str">
            <v>WORKFORCE HEALTH</v>
          </cell>
          <cell r="E361" t="str">
            <v>Support Services</v>
          </cell>
          <cell r="F361">
            <v>1.0546468474483084</v>
          </cell>
          <cell r="G361">
            <v>223</v>
          </cell>
          <cell r="I361">
            <v>0</v>
          </cell>
          <cell r="J361">
            <v>0</v>
          </cell>
          <cell r="K361">
            <v>0</v>
          </cell>
          <cell r="L361">
            <v>0</v>
          </cell>
          <cell r="M361">
            <v>0</v>
          </cell>
        </row>
        <row r="362">
          <cell r="A362" t="str">
            <v>FMLH 3000_85020</v>
          </cell>
          <cell r="B362" t="str">
            <v>FMLH</v>
          </cell>
          <cell r="C362" t="str">
            <v>3000_85020</v>
          </cell>
          <cell r="D362" t="str">
            <v>COMMUNITY BENEFIT</v>
          </cell>
          <cell r="E362" t="str">
            <v>Financial Administration</v>
          </cell>
          <cell r="F362">
            <v>1.0882320906975591</v>
          </cell>
          <cell r="G362">
            <v>223</v>
          </cell>
          <cell r="I362">
            <v>0</v>
          </cell>
          <cell r="J362">
            <v>0</v>
          </cell>
          <cell r="K362">
            <v>0</v>
          </cell>
          <cell r="L362">
            <v>0</v>
          </cell>
          <cell r="M362">
            <v>0</v>
          </cell>
        </row>
        <row r="363">
          <cell r="A363" t="str">
            <v>FMLH 3000_85025</v>
          </cell>
          <cell r="B363" t="str">
            <v>FMLH</v>
          </cell>
          <cell r="C363" t="str">
            <v>3000_85025</v>
          </cell>
          <cell r="D363" t="str">
            <v>COMMUNITY SERVICE PROGRAM</v>
          </cell>
          <cell r="E363" t="str">
            <v>Financial Administration</v>
          </cell>
          <cell r="F363">
            <v>1</v>
          </cell>
          <cell r="G363">
            <v>223</v>
          </cell>
          <cell r="I363">
            <v>0</v>
          </cell>
          <cell r="J363">
            <v>0</v>
          </cell>
          <cell r="K363">
            <v>0</v>
          </cell>
          <cell r="L363">
            <v>0</v>
          </cell>
          <cell r="M363">
            <v>0</v>
          </cell>
        </row>
        <row r="364">
          <cell r="A364" t="str">
            <v>FMLH 3000_85030</v>
          </cell>
          <cell r="B364" t="str">
            <v>FMLH</v>
          </cell>
          <cell r="C364" t="str">
            <v>3000_85030</v>
          </cell>
          <cell r="D364" t="str">
            <v>INTERNAL WELLNESS WORKS</v>
          </cell>
          <cell r="E364" t="str">
            <v>Support Services</v>
          </cell>
          <cell r="F364">
            <v>1.1540824575586093</v>
          </cell>
          <cell r="G364">
            <v>223</v>
          </cell>
          <cell r="I364">
            <v>0</v>
          </cell>
          <cell r="J364">
            <v>0</v>
          </cell>
          <cell r="K364">
            <v>0</v>
          </cell>
          <cell r="L364">
            <v>0</v>
          </cell>
          <cell r="M364">
            <v>0</v>
          </cell>
        </row>
        <row r="365">
          <cell r="A365" t="str">
            <v>FMLH 3000_85500</v>
          </cell>
          <cell r="B365" t="str">
            <v>FMLH</v>
          </cell>
          <cell r="C365" t="str">
            <v>3000_85500</v>
          </cell>
          <cell r="D365" t="str">
            <v>FOUNDATION ADMIN</v>
          </cell>
          <cell r="E365" t="str">
            <v>Financial Administration</v>
          </cell>
          <cell r="F365">
            <v>1.128169735979498</v>
          </cell>
          <cell r="G365">
            <v>223</v>
          </cell>
          <cell r="I365">
            <v>0</v>
          </cell>
          <cell r="J365">
            <v>0</v>
          </cell>
          <cell r="K365">
            <v>0</v>
          </cell>
          <cell r="L365">
            <v>0</v>
          </cell>
          <cell r="M365">
            <v>0</v>
          </cell>
        </row>
        <row r="366">
          <cell r="A366" t="str">
            <v>FMLH 3000_85550</v>
          </cell>
          <cell r="B366" t="str">
            <v>FMLH</v>
          </cell>
          <cell r="C366" t="str">
            <v>3000_85550</v>
          </cell>
          <cell r="D366" t="str">
            <v>EDUCATIONAL SERVICES</v>
          </cell>
          <cell r="E366" t="str">
            <v>Support Services</v>
          </cell>
          <cell r="F366">
            <v>1.1180631040883817</v>
          </cell>
          <cell r="G366">
            <v>223</v>
          </cell>
          <cell r="I366">
            <v>0</v>
          </cell>
          <cell r="J366">
            <v>0</v>
          </cell>
          <cell r="K366">
            <v>0</v>
          </cell>
          <cell r="L366">
            <v>0</v>
          </cell>
          <cell r="M366">
            <v>0</v>
          </cell>
        </row>
        <row r="367">
          <cell r="A367" t="str">
            <v>FMLH 3000_85551</v>
          </cell>
          <cell r="B367" t="str">
            <v>FMLH</v>
          </cell>
          <cell r="C367" t="str">
            <v>3000_85551</v>
          </cell>
          <cell r="D367" t="str">
            <v>QUALITY MANAGEMENT</v>
          </cell>
          <cell r="E367" t="str">
            <v>Support Services</v>
          </cell>
          <cell r="F367">
            <v>1.1505140750719853</v>
          </cell>
          <cell r="G367">
            <v>223</v>
          </cell>
          <cell r="I367">
            <v>0</v>
          </cell>
          <cell r="J367">
            <v>0</v>
          </cell>
          <cell r="K367">
            <v>0</v>
          </cell>
          <cell r="L367">
            <v>0</v>
          </cell>
          <cell r="M367">
            <v>0</v>
          </cell>
        </row>
        <row r="368">
          <cell r="A368" t="str">
            <v>FMLH 3000_85553</v>
          </cell>
          <cell r="B368" t="str">
            <v>FMLH</v>
          </cell>
          <cell r="C368" t="str">
            <v>3000_85553</v>
          </cell>
          <cell r="D368" t="str">
            <v>PROCESS IMPROVEMENT</v>
          </cell>
          <cell r="E368" t="str">
            <v>Support Services</v>
          </cell>
          <cell r="F368">
            <v>1.1024613623354322</v>
          </cell>
          <cell r="G368">
            <v>223</v>
          </cell>
          <cell r="I368">
            <v>0</v>
          </cell>
          <cell r="J368">
            <v>0</v>
          </cell>
          <cell r="K368">
            <v>0</v>
          </cell>
          <cell r="L368">
            <v>0</v>
          </cell>
          <cell r="M368">
            <v>0</v>
          </cell>
        </row>
        <row r="369">
          <cell r="A369" t="str">
            <v>FMLH 3000_85554</v>
          </cell>
          <cell r="B369" t="str">
            <v>FMLH</v>
          </cell>
          <cell r="C369" t="str">
            <v>3000_85554</v>
          </cell>
          <cell r="D369" t="str">
            <v>CHANGE MANAGEMENT</v>
          </cell>
          <cell r="E369" t="str">
            <v>Financial Administration</v>
          </cell>
          <cell r="F369">
            <v>1.1396719630958483</v>
          </cell>
          <cell r="G369">
            <v>223</v>
          </cell>
          <cell r="I369">
            <v>0</v>
          </cell>
          <cell r="J369">
            <v>0</v>
          </cell>
          <cell r="K369">
            <v>0</v>
          </cell>
          <cell r="L369">
            <v>0</v>
          </cell>
          <cell r="M369">
            <v>0</v>
          </cell>
        </row>
        <row r="370">
          <cell r="A370" t="str">
            <v>FMLH 3000_86102</v>
          </cell>
          <cell r="B370" t="str">
            <v>FMLH</v>
          </cell>
          <cell r="C370" t="str">
            <v>3000_86102</v>
          </cell>
          <cell r="D370" t="str">
            <v>PRINT SERVICES</v>
          </cell>
          <cell r="E370" t="str">
            <v>Support Services</v>
          </cell>
          <cell r="F370">
            <v>1.0479115479115482</v>
          </cell>
          <cell r="G370">
            <v>223</v>
          </cell>
          <cell r="I370">
            <v>0</v>
          </cell>
          <cell r="J370">
            <v>0</v>
          </cell>
          <cell r="K370">
            <v>0</v>
          </cell>
          <cell r="L370">
            <v>0</v>
          </cell>
          <cell r="M370">
            <v>0</v>
          </cell>
        </row>
        <row r="371">
          <cell r="A371" t="str">
            <v>FMLH 3000_86500</v>
          </cell>
          <cell r="B371" t="str">
            <v>FMLH</v>
          </cell>
          <cell r="C371" t="str">
            <v>3000_86500</v>
          </cell>
          <cell r="D371" t="str">
            <v>RADIATION SAFETY</v>
          </cell>
          <cell r="E371" t="str">
            <v>Support Services</v>
          </cell>
          <cell r="F371">
            <v>1.1099252934898611</v>
          </cell>
          <cell r="G371">
            <v>223</v>
          </cell>
          <cell r="I371">
            <v>0</v>
          </cell>
          <cell r="J371">
            <v>0</v>
          </cell>
          <cell r="K371">
            <v>0</v>
          </cell>
          <cell r="L371">
            <v>0</v>
          </cell>
          <cell r="M371">
            <v>0</v>
          </cell>
        </row>
        <row r="372">
          <cell r="A372" t="str">
            <v>FMLH 3000_87100</v>
          </cell>
          <cell r="B372" t="str">
            <v>FMLH</v>
          </cell>
          <cell r="C372" t="str">
            <v>3000_87100</v>
          </cell>
          <cell r="D372" t="str">
            <v>PLANT OPERATIONS</v>
          </cell>
          <cell r="E372" t="str">
            <v>Support Services</v>
          </cell>
          <cell r="F372">
            <v>1.1095880925159862</v>
          </cell>
          <cell r="G372">
            <v>223</v>
          </cell>
          <cell r="I372">
            <v>0</v>
          </cell>
          <cell r="J372">
            <v>0</v>
          </cell>
          <cell r="K372">
            <v>0</v>
          </cell>
          <cell r="L372">
            <v>0</v>
          </cell>
          <cell r="M372">
            <v>0</v>
          </cell>
        </row>
        <row r="373">
          <cell r="A373" t="str">
            <v>FMLH 3000_87105</v>
          </cell>
          <cell r="B373" t="str">
            <v>FMLH</v>
          </cell>
          <cell r="C373" t="str">
            <v>3000_87105</v>
          </cell>
          <cell r="D373" t="str">
            <v>SHC SHARED SERVICES</v>
          </cell>
          <cell r="E373" t="str">
            <v>Support Services</v>
          </cell>
          <cell r="F373">
            <v>1</v>
          </cell>
          <cell r="G373">
            <v>223</v>
          </cell>
          <cell r="I373">
            <v>0</v>
          </cell>
          <cell r="J373">
            <v>0</v>
          </cell>
          <cell r="K373">
            <v>0</v>
          </cell>
          <cell r="L373">
            <v>0</v>
          </cell>
          <cell r="M373">
            <v>0</v>
          </cell>
        </row>
        <row r="374">
          <cell r="A374" t="str">
            <v>FMLH 3000_87150</v>
          </cell>
          <cell r="B374" t="str">
            <v>FMLH</v>
          </cell>
          <cell r="C374" t="str">
            <v>3000_87150</v>
          </cell>
          <cell r="D374" t="str">
            <v>SAFETY &amp; SECURITY</v>
          </cell>
          <cell r="E374" t="str">
            <v>Support Services</v>
          </cell>
          <cell r="F374">
            <v>1.1022069510268564</v>
          </cell>
          <cell r="G374">
            <v>223</v>
          </cell>
          <cell r="I374">
            <v>0</v>
          </cell>
          <cell r="J374">
            <v>0</v>
          </cell>
          <cell r="K374">
            <v>0</v>
          </cell>
          <cell r="L374">
            <v>0</v>
          </cell>
          <cell r="M374">
            <v>0</v>
          </cell>
        </row>
        <row r="375">
          <cell r="A375" t="str">
            <v>FMLH 3000_87200</v>
          </cell>
          <cell r="B375" t="str">
            <v>FMLH</v>
          </cell>
          <cell r="C375" t="str">
            <v>3000_87200</v>
          </cell>
          <cell r="D375" t="str">
            <v>FOOD AND NUTRITION SERVICES</v>
          </cell>
          <cell r="E375" t="str">
            <v>Support Services</v>
          </cell>
          <cell r="F375">
            <v>1.0889539785597959</v>
          </cell>
          <cell r="G375">
            <v>223</v>
          </cell>
          <cell r="I375">
            <v>0</v>
          </cell>
          <cell r="J375">
            <v>0</v>
          </cell>
          <cell r="K375">
            <v>0</v>
          </cell>
          <cell r="L375">
            <v>0</v>
          </cell>
          <cell r="M375">
            <v>0</v>
          </cell>
        </row>
        <row r="376">
          <cell r="A376" t="str">
            <v>FMLH 3000_87210</v>
          </cell>
          <cell r="B376" t="str">
            <v>FMLH</v>
          </cell>
          <cell r="C376" t="str">
            <v>3000_87210</v>
          </cell>
          <cell r="D376" t="str">
            <v>SKYWALK DELI</v>
          </cell>
          <cell r="E376" t="str">
            <v>Support Services</v>
          </cell>
          <cell r="F376">
            <v>1.118407981922779</v>
          </cell>
          <cell r="G376">
            <v>223</v>
          </cell>
          <cell r="I376">
            <v>0</v>
          </cell>
          <cell r="J376">
            <v>0</v>
          </cell>
          <cell r="K376">
            <v>0</v>
          </cell>
          <cell r="L376">
            <v>0</v>
          </cell>
          <cell r="M376">
            <v>0</v>
          </cell>
        </row>
        <row r="377">
          <cell r="A377" t="str">
            <v>FMLH 3000_87211</v>
          </cell>
          <cell r="B377" t="str">
            <v>FMLH</v>
          </cell>
          <cell r="C377" t="str">
            <v>3000_87211</v>
          </cell>
          <cell r="D377" t="str">
            <v>CAFE</v>
          </cell>
          <cell r="E377" t="str">
            <v>Support Services</v>
          </cell>
          <cell r="F377">
            <v>1.0623487184888989</v>
          </cell>
          <cell r="G377">
            <v>223</v>
          </cell>
          <cell r="I377">
            <v>0</v>
          </cell>
          <cell r="J377">
            <v>0</v>
          </cell>
          <cell r="K377">
            <v>0</v>
          </cell>
          <cell r="L377">
            <v>0</v>
          </cell>
          <cell r="M377">
            <v>0</v>
          </cell>
        </row>
        <row r="378">
          <cell r="A378" t="str">
            <v>FMLH 3000_87212</v>
          </cell>
          <cell r="B378" t="str">
            <v>FMLH</v>
          </cell>
          <cell r="C378" t="str">
            <v>3000_87212</v>
          </cell>
          <cell r="D378" t="str">
            <v>CANCER PAVILION DELI</v>
          </cell>
          <cell r="E378" t="str">
            <v>Support Services</v>
          </cell>
          <cell r="F378">
            <v>1.0922363506651553</v>
          </cell>
          <cell r="G378">
            <v>223</v>
          </cell>
          <cell r="I378">
            <v>0</v>
          </cell>
          <cell r="J378">
            <v>0</v>
          </cell>
          <cell r="K378">
            <v>0</v>
          </cell>
          <cell r="L378">
            <v>0</v>
          </cell>
          <cell r="M378">
            <v>0</v>
          </cell>
        </row>
        <row r="379">
          <cell r="A379" t="str">
            <v>FMLH 3000_87300</v>
          </cell>
          <cell r="B379" t="str">
            <v>FMLH</v>
          </cell>
          <cell r="C379" t="str">
            <v>3000_87300</v>
          </cell>
          <cell r="D379" t="str">
            <v>ENVIRONMENTAL SERVICES</v>
          </cell>
          <cell r="E379" t="str">
            <v>Support Services</v>
          </cell>
          <cell r="F379">
            <v>1.0908701712439925</v>
          </cell>
          <cell r="G379">
            <v>223</v>
          </cell>
          <cell r="I379">
            <v>0</v>
          </cell>
          <cell r="J379">
            <v>0</v>
          </cell>
          <cell r="K379">
            <v>0</v>
          </cell>
          <cell r="L379">
            <v>0</v>
          </cell>
          <cell r="M379">
            <v>0</v>
          </cell>
        </row>
        <row r="380">
          <cell r="A380" t="str">
            <v>FMLH 3000_87520</v>
          </cell>
          <cell r="B380" t="str">
            <v>FMLH</v>
          </cell>
          <cell r="C380" t="str">
            <v>3000_87520</v>
          </cell>
          <cell r="D380" t="str">
            <v>MATERIALS DISTRIBUTION</v>
          </cell>
          <cell r="E380" t="str">
            <v>Support Services</v>
          </cell>
          <cell r="F380">
            <v>1.0829792116011194</v>
          </cell>
          <cell r="G380">
            <v>223</v>
          </cell>
          <cell r="I380">
            <v>0</v>
          </cell>
          <cell r="J380">
            <v>0</v>
          </cell>
          <cell r="K380">
            <v>0</v>
          </cell>
          <cell r="L380">
            <v>0</v>
          </cell>
          <cell r="M380">
            <v>0</v>
          </cell>
        </row>
        <row r="381">
          <cell r="A381" t="str">
            <v>FMLH 3000_87525</v>
          </cell>
          <cell r="B381" t="str">
            <v>FMLH</v>
          </cell>
          <cell r="C381" t="str">
            <v>3000_87525</v>
          </cell>
          <cell r="D381" t="str">
            <v>RECEIVING</v>
          </cell>
          <cell r="E381" t="str">
            <v>Support Services</v>
          </cell>
          <cell r="F381">
            <v>1.0980127777995532</v>
          </cell>
          <cell r="G381">
            <v>223</v>
          </cell>
          <cell r="I381">
            <v>0</v>
          </cell>
          <cell r="J381">
            <v>0</v>
          </cell>
          <cell r="K381">
            <v>0</v>
          </cell>
          <cell r="L381">
            <v>0</v>
          </cell>
          <cell r="M381">
            <v>0</v>
          </cell>
        </row>
        <row r="382">
          <cell r="A382" t="str">
            <v>FMLH 3000_87610</v>
          </cell>
          <cell r="B382" t="str">
            <v>FMLH</v>
          </cell>
          <cell r="C382" t="str">
            <v>3000_87610</v>
          </cell>
          <cell r="D382" t="str">
            <v>PUBLIC RELATIONS</v>
          </cell>
          <cell r="E382" t="str">
            <v>Financial Administration</v>
          </cell>
          <cell r="F382">
            <v>1.1257992122002354</v>
          </cell>
          <cell r="G382">
            <v>223</v>
          </cell>
          <cell r="I382">
            <v>0</v>
          </cell>
          <cell r="J382">
            <v>0</v>
          </cell>
          <cell r="K382">
            <v>0</v>
          </cell>
          <cell r="L382">
            <v>0</v>
          </cell>
          <cell r="M382">
            <v>0</v>
          </cell>
        </row>
        <row r="383">
          <cell r="A383" t="str">
            <v>FMLH 3000_87615</v>
          </cell>
          <cell r="B383" t="str">
            <v>FMLH</v>
          </cell>
          <cell r="C383" t="str">
            <v>3000_87615</v>
          </cell>
          <cell r="D383" t="str">
            <v>VOLUNTEERS</v>
          </cell>
          <cell r="E383" t="str">
            <v>Financial Administration</v>
          </cell>
          <cell r="F383">
            <v>1.0729350115334468</v>
          </cell>
          <cell r="G383">
            <v>223</v>
          </cell>
          <cell r="I383">
            <v>0</v>
          </cell>
          <cell r="J383">
            <v>0</v>
          </cell>
          <cell r="K383">
            <v>0</v>
          </cell>
          <cell r="L383">
            <v>0</v>
          </cell>
          <cell r="M383">
            <v>0</v>
          </cell>
        </row>
        <row r="384">
          <cell r="A384" t="str">
            <v>FMLH 3000_87620</v>
          </cell>
          <cell r="B384" t="str">
            <v>FMLH</v>
          </cell>
          <cell r="C384" t="str">
            <v>3000_87620</v>
          </cell>
          <cell r="D384" t="str">
            <v>PATIENT RELATIONS</v>
          </cell>
          <cell r="E384" t="str">
            <v>Financial Administration</v>
          </cell>
          <cell r="F384">
            <v>1.1477435979294461</v>
          </cell>
          <cell r="G384">
            <v>223</v>
          </cell>
          <cell r="I384">
            <v>0</v>
          </cell>
          <cell r="J384">
            <v>0</v>
          </cell>
          <cell r="K384">
            <v>0</v>
          </cell>
          <cell r="L384">
            <v>0</v>
          </cell>
          <cell r="M384">
            <v>0</v>
          </cell>
        </row>
        <row r="385">
          <cell r="A385" t="str">
            <v>FMLH 3000_87621</v>
          </cell>
          <cell r="B385" t="str">
            <v>FMLH</v>
          </cell>
          <cell r="C385" t="str">
            <v>3000_87621</v>
          </cell>
          <cell r="D385" t="str">
            <v>SOCIAL SERVICES</v>
          </cell>
          <cell r="E385" t="str">
            <v>Support Services</v>
          </cell>
          <cell r="F385">
            <v>1.101778819526595</v>
          </cell>
          <cell r="G385">
            <v>223</v>
          </cell>
          <cell r="I385">
            <v>0</v>
          </cell>
          <cell r="J385">
            <v>0</v>
          </cell>
          <cell r="K385">
            <v>0</v>
          </cell>
          <cell r="L385">
            <v>0</v>
          </cell>
          <cell r="M385">
            <v>0</v>
          </cell>
        </row>
        <row r="386">
          <cell r="A386" t="str">
            <v>FMLH 3000_87622</v>
          </cell>
          <cell r="B386" t="str">
            <v>FMLH</v>
          </cell>
          <cell r="C386" t="str">
            <v>3000_87622</v>
          </cell>
          <cell r="D386" t="str">
            <v>CASE MANAGEMENT</v>
          </cell>
          <cell r="E386" t="str">
            <v>Support Services</v>
          </cell>
          <cell r="F386">
            <v>1.1078156434414574</v>
          </cell>
          <cell r="G386">
            <v>223</v>
          </cell>
          <cell r="I386">
            <v>0</v>
          </cell>
          <cell r="J386">
            <v>0</v>
          </cell>
          <cell r="K386">
            <v>0</v>
          </cell>
          <cell r="L386">
            <v>0</v>
          </cell>
          <cell r="M386">
            <v>0</v>
          </cell>
        </row>
        <row r="387">
          <cell r="A387" t="str">
            <v>FMLH 3000_87623</v>
          </cell>
          <cell r="B387" t="str">
            <v>FMLH</v>
          </cell>
          <cell r="C387" t="str">
            <v>3000_87623</v>
          </cell>
          <cell r="D387" t="str">
            <v>SPIRITUAL SERVICES DEPARTMENT</v>
          </cell>
          <cell r="E387" t="str">
            <v>Support Services</v>
          </cell>
          <cell r="F387">
            <v>1.130496508326299</v>
          </cell>
          <cell r="G387">
            <v>223</v>
          </cell>
          <cell r="I387">
            <v>0</v>
          </cell>
          <cell r="J387">
            <v>0</v>
          </cell>
          <cell r="K387">
            <v>0</v>
          </cell>
          <cell r="L387">
            <v>0</v>
          </cell>
          <cell r="M387">
            <v>0</v>
          </cell>
        </row>
        <row r="388">
          <cell r="A388" t="str">
            <v>FMLH 3000_87624</v>
          </cell>
          <cell r="B388" t="str">
            <v>FMLH</v>
          </cell>
          <cell r="C388" t="str">
            <v>3000_87624</v>
          </cell>
          <cell r="D388" t="str">
            <v>EMERGENCY PREPAREDNESS</v>
          </cell>
          <cell r="E388" t="str">
            <v>Support Services</v>
          </cell>
          <cell r="F388">
            <v>1.0607958533556501</v>
          </cell>
          <cell r="G388">
            <v>223</v>
          </cell>
          <cell r="I388">
            <v>0</v>
          </cell>
          <cell r="J388">
            <v>0</v>
          </cell>
          <cell r="K388">
            <v>0</v>
          </cell>
          <cell r="L388">
            <v>0</v>
          </cell>
          <cell r="M388">
            <v>0</v>
          </cell>
        </row>
        <row r="389">
          <cell r="A389" t="str">
            <v>FMLH 3000_87625</v>
          </cell>
          <cell r="B389" t="str">
            <v>FMLH</v>
          </cell>
          <cell r="C389" t="str">
            <v>3000_87625</v>
          </cell>
          <cell r="D389" t="str">
            <v>LANGUAGE SERVICES</v>
          </cell>
          <cell r="E389" t="str">
            <v>Support Services</v>
          </cell>
          <cell r="F389">
            <v>1.0990493770189205</v>
          </cell>
          <cell r="G389">
            <v>223</v>
          </cell>
          <cell r="I389">
            <v>0</v>
          </cell>
          <cell r="J389">
            <v>0</v>
          </cell>
          <cell r="K389">
            <v>0</v>
          </cell>
          <cell r="L389">
            <v>0</v>
          </cell>
          <cell r="M389">
            <v>0</v>
          </cell>
        </row>
        <row r="390">
          <cell r="A390" t="str">
            <v>SJH 4000_40210</v>
          </cell>
          <cell r="B390" t="str">
            <v>SJH</v>
          </cell>
          <cell r="C390" t="str">
            <v>4000_40210</v>
          </cell>
          <cell r="D390" t="str">
            <v>OB COMMUNITY EDUCATION</v>
          </cell>
          <cell r="E390" t="str">
            <v>Nursing / ED / Periop</v>
          </cell>
          <cell r="F390">
            <v>1.093459392436454</v>
          </cell>
          <cell r="G390">
            <v>71</v>
          </cell>
          <cell r="I390">
            <v>0</v>
          </cell>
          <cell r="J390">
            <v>0</v>
          </cell>
          <cell r="K390">
            <v>0</v>
          </cell>
          <cell r="L390">
            <v>0</v>
          </cell>
          <cell r="M390">
            <v>0</v>
          </cell>
        </row>
        <row r="391">
          <cell r="A391" t="str">
            <v>SJH 4000_60040</v>
          </cell>
          <cell r="B391" t="str">
            <v>SJH</v>
          </cell>
          <cell r="C391" t="str">
            <v>4000_60040</v>
          </cell>
          <cell r="D391" t="str">
            <v>MEDICAL SURGICAL</v>
          </cell>
          <cell r="E391" t="str">
            <v>Nursing / ED / Periop</v>
          </cell>
          <cell r="F391">
            <v>1.0904231229332224</v>
          </cell>
          <cell r="G391">
            <v>71</v>
          </cell>
          <cell r="I391">
            <v>0</v>
          </cell>
          <cell r="J391">
            <v>0</v>
          </cell>
          <cell r="K391">
            <v>0</v>
          </cell>
          <cell r="L391">
            <v>0</v>
          </cell>
          <cell r="M391">
            <v>0</v>
          </cell>
        </row>
        <row r="392">
          <cell r="A392" t="str">
            <v>SJH 4000_60540</v>
          </cell>
          <cell r="B392" t="str">
            <v>SJH</v>
          </cell>
          <cell r="C392" t="str">
            <v>4000_60540</v>
          </cell>
          <cell r="D392" t="str">
            <v>OPCC</v>
          </cell>
          <cell r="E392" t="str">
            <v>Ancillary</v>
          </cell>
          <cell r="F392">
            <v>1.0858856480870471</v>
          </cell>
          <cell r="G392">
            <v>71</v>
          </cell>
          <cell r="I392">
            <v>0</v>
          </cell>
          <cell r="J392">
            <v>0</v>
          </cell>
          <cell r="K392">
            <v>0</v>
          </cell>
          <cell r="L392">
            <v>0</v>
          </cell>
          <cell r="M392">
            <v>0</v>
          </cell>
        </row>
        <row r="393">
          <cell r="A393" t="str">
            <v>SJH 4000_60555</v>
          </cell>
          <cell r="B393" t="str">
            <v>SJH</v>
          </cell>
          <cell r="C393" t="str">
            <v>4000_60555</v>
          </cell>
          <cell r="D393" t="str">
            <v>KATHY HOSPICE</v>
          </cell>
          <cell r="E393" t="str">
            <v>Nursing / ED / Periop</v>
          </cell>
          <cell r="F393">
            <v>1.0762785940201227</v>
          </cell>
          <cell r="G393">
            <v>71</v>
          </cell>
          <cell r="I393">
            <v>0</v>
          </cell>
          <cell r="J393">
            <v>0</v>
          </cell>
          <cell r="K393">
            <v>0</v>
          </cell>
          <cell r="L393">
            <v>0</v>
          </cell>
          <cell r="M393">
            <v>0</v>
          </cell>
        </row>
        <row r="394">
          <cell r="A394" t="str">
            <v>SJH 4000_60560</v>
          </cell>
          <cell r="B394" t="str">
            <v>SJH</v>
          </cell>
          <cell r="C394" t="str">
            <v>4000_60560</v>
          </cell>
          <cell r="D394" t="str">
            <v>KATHY HOSPICE AT HOME</v>
          </cell>
          <cell r="E394" t="str">
            <v>Support Services</v>
          </cell>
          <cell r="F394">
            <v>1</v>
          </cell>
          <cell r="G394">
            <v>71</v>
          </cell>
          <cell r="I394">
            <v>0</v>
          </cell>
          <cell r="J394">
            <v>0</v>
          </cell>
          <cell r="K394">
            <v>0</v>
          </cell>
          <cell r="L394">
            <v>0</v>
          </cell>
          <cell r="M394">
            <v>0</v>
          </cell>
        </row>
        <row r="395">
          <cell r="A395" t="str">
            <v>SJH 4000_61230</v>
          </cell>
          <cell r="B395" t="str">
            <v>SJH</v>
          </cell>
          <cell r="C395" t="str">
            <v>4000_61230</v>
          </cell>
          <cell r="D395" t="str">
            <v>NURSING ICU</v>
          </cell>
          <cell r="E395" t="str">
            <v>Nursing / ED / Periop</v>
          </cell>
          <cell r="F395">
            <v>1.1030429885489017</v>
          </cell>
          <cell r="G395">
            <v>71</v>
          </cell>
          <cell r="I395">
            <v>0</v>
          </cell>
          <cell r="J395">
            <v>0</v>
          </cell>
          <cell r="K395">
            <v>0</v>
          </cell>
          <cell r="L395">
            <v>0</v>
          </cell>
          <cell r="M395">
            <v>0</v>
          </cell>
        </row>
        <row r="396">
          <cell r="A396" t="str">
            <v>SJH 4000_61240</v>
          </cell>
          <cell r="B396" t="str">
            <v>SJH</v>
          </cell>
          <cell r="C396" t="str">
            <v>4000_61240</v>
          </cell>
          <cell r="D396" t="str">
            <v>VICU</v>
          </cell>
          <cell r="E396" t="str">
            <v>Nursing / ED / Periop</v>
          </cell>
          <cell r="F396">
            <v>1</v>
          </cell>
          <cell r="G396">
            <v>71</v>
          </cell>
          <cell r="I396">
            <v>0</v>
          </cell>
          <cell r="J396">
            <v>0</v>
          </cell>
          <cell r="K396">
            <v>0</v>
          </cell>
          <cell r="L396">
            <v>0</v>
          </cell>
          <cell r="M396">
            <v>0</v>
          </cell>
        </row>
        <row r="397">
          <cell r="A397" t="str">
            <v>SJH 4000_64200</v>
          </cell>
          <cell r="B397" t="str">
            <v>SJH</v>
          </cell>
          <cell r="C397" t="str">
            <v>4000_64200</v>
          </cell>
          <cell r="D397" t="str">
            <v>LABOR &amp; DELIVERY</v>
          </cell>
          <cell r="E397" t="str">
            <v>Nursing / ED / Periop</v>
          </cell>
          <cell r="F397">
            <v>1.0985409738210969</v>
          </cell>
          <cell r="G397">
            <v>71</v>
          </cell>
          <cell r="I397">
            <v>0</v>
          </cell>
          <cell r="J397">
            <v>0</v>
          </cell>
          <cell r="K397">
            <v>0</v>
          </cell>
          <cell r="L397">
            <v>0</v>
          </cell>
          <cell r="M397">
            <v>0</v>
          </cell>
        </row>
        <row r="398">
          <cell r="A398" t="str">
            <v>SJH 4000_64320</v>
          </cell>
          <cell r="B398" t="str">
            <v>SJH</v>
          </cell>
          <cell r="C398" t="str">
            <v>4000_64320</v>
          </cell>
          <cell r="D398" t="str">
            <v>WOMENS SERVICES</v>
          </cell>
          <cell r="E398" t="str">
            <v>Ancillary</v>
          </cell>
          <cell r="F398">
            <v>1.0453035336756267</v>
          </cell>
          <cell r="G398">
            <v>71</v>
          </cell>
          <cell r="I398">
            <v>0</v>
          </cell>
          <cell r="J398">
            <v>0</v>
          </cell>
          <cell r="K398">
            <v>0</v>
          </cell>
          <cell r="L398">
            <v>0</v>
          </cell>
          <cell r="M398">
            <v>0</v>
          </cell>
        </row>
        <row r="399">
          <cell r="A399" t="str">
            <v>SJH 4000_65000</v>
          </cell>
          <cell r="B399" t="str">
            <v>SJH</v>
          </cell>
          <cell r="C399" t="str">
            <v>4000_65000</v>
          </cell>
          <cell r="D399" t="str">
            <v>NURSING ADMINISTRATION</v>
          </cell>
          <cell r="E399" t="str">
            <v>Nursing / ED / Periop</v>
          </cell>
          <cell r="F399">
            <v>1.0637079889422212</v>
          </cell>
          <cell r="G399">
            <v>71</v>
          </cell>
          <cell r="I399">
            <v>0</v>
          </cell>
          <cell r="J399">
            <v>0</v>
          </cell>
          <cell r="K399">
            <v>0</v>
          </cell>
          <cell r="L399">
            <v>0</v>
          </cell>
          <cell r="M399">
            <v>0</v>
          </cell>
        </row>
        <row r="400">
          <cell r="A400" t="str">
            <v>SJH 4000_70050</v>
          </cell>
          <cell r="B400" t="str">
            <v>SJH</v>
          </cell>
          <cell r="C400" t="str">
            <v>4000_70050</v>
          </cell>
          <cell r="D400" t="str">
            <v>CANCER CENTER CLINIC</v>
          </cell>
          <cell r="E400" t="str">
            <v>Ancillary</v>
          </cell>
          <cell r="F400">
            <v>1.1034277757787199</v>
          </cell>
          <cell r="G400">
            <v>71</v>
          </cell>
          <cell r="I400">
            <v>0</v>
          </cell>
          <cell r="J400">
            <v>0</v>
          </cell>
          <cell r="K400">
            <v>0</v>
          </cell>
          <cell r="L400">
            <v>0</v>
          </cell>
          <cell r="M400">
            <v>0</v>
          </cell>
        </row>
        <row r="401">
          <cell r="A401" t="str">
            <v>SJH 4000_70060</v>
          </cell>
          <cell r="B401" t="str">
            <v>SJH</v>
          </cell>
          <cell r="C401" t="str">
            <v>4000_70060</v>
          </cell>
          <cell r="D401" t="str">
            <v>RADIATION ONCOLOGY</v>
          </cell>
          <cell r="E401" t="str">
            <v>Ancillary</v>
          </cell>
          <cell r="F401">
            <v>1.1028518886099599</v>
          </cell>
          <cell r="G401">
            <v>71</v>
          </cell>
          <cell r="I401">
            <v>0</v>
          </cell>
          <cell r="J401">
            <v>0</v>
          </cell>
          <cell r="K401">
            <v>0</v>
          </cell>
          <cell r="L401">
            <v>0</v>
          </cell>
          <cell r="M401">
            <v>0</v>
          </cell>
        </row>
        <row r="402">
          <cell r="A402" t="str">
            <v>SJH 4000_70072</v>
          </cell>
          <cell r="B402" t="str">
            <v>SJH</v>
          </cell>
          <cell r="C402" t="str">
            <v>4000_70072</v>
          </cell>
          <cell r="D402" t="str">
            <v>CLINIC - BREAST CARE</v>
          </cell>
          <cell r="E402" t="str">
            <v>Ancillary</v>
          </cell>
          <cell r="F402">
            <v>1.1180117910144336</v>
          </cell>
          <cell r="G402">
            <v>71</v>
          </cell>
          <cell r="I402">
            <v>0</v>
          </cell>
          <cell r="J402">
            <v>0</v>
          </cell>
          <cell r="K402">
            <v>0</v>
          </cell>
          <cell r="L402">
            <v>0</v>
          </cell>
          <cell r="M402">
            <v>0</v>
          </cell>
        </row>
        <row r="403">
          <cell r="A403" t="str">
            <v>SJH 4000_70520</v>
          </cell>
          <cell r="B403" t="str">
            <v>SJH</v>
          </cell>
          <cell r="C403" t="str">
            <v>4000_70520</v>
          </cell>
          <cell r="D403" t="str">
            <v>PT ACUTE</v>
          </cell>
          <cell r="E403" t="str">
            <v>Ancillary</v>
          </cell>
          <cell r="F403">
            <v>1.025612119687989</v>
          </cell>
          <cell r="G403">
            <v>71</v>
          </cell>
          <cell r="I403">
            <v>0</v>
          </cell>
          <cell r="J403">
            <v>0</v>
          </cell>
          <cell r="K403">
            <v>0</v>
          </cell>
          <cell r="L403">
            <v>0</v>
          </cell>
          <cell r="M403">
            <v>0</v>
          </cell>
        </row>
        <row r="404">
          <cell r="A404" t="str">
            <v>SJH 4000_70521</v>
          </cell>
          <cell r="B404" t="str">
            <v>SJH</v>
          </cell>
          <cell r="C404" t="str">
            <v>4000_70521</v>
          </cell>
          <cell r="D404" t="str">
            <v>OT ACUTE</v>
          </cell>
          <cell r="E404" t="str">
            <v>Ancillary</v>
          </cell>
          <cell r="F404">
            <v>1</v>
          </cell>
          <cell r="G404">
            <v>71</v>
          </cell>
          <cell r="I404">
            <v>0</v>
          </cell>
          <cell r="J404">
            <v>0</v>
          </cell>
          <cell r="K404">
            <v>0</v>
          </cell>
          <cell r="L404">
            <v>0</v>
          </cell>
          <cell r="M404">
            <v>0</v>
          </cell>
        </row>
        <row r="405">
          <cell r="A405" t="str">
            <v>SJH 4000_70522</v>
          </cell>
          <cell r="B405" t="str">
            <v>SJH</v>
          </cell>
          <cell r="C405" t="str">
            <v>4000_70522</v>
          </cell>
          <cell r="D405" t="str">
            <v>SLP ACUTE</v>
          </cell>
          <cell r="E405" t="str">
            <v>Ancillary</v>
          </cell>
          <cell r="F405">
            <v>1</v>
          </cell>
          <cell r="G405">
            <v>71</v>
          </cell>
          <cell r="I405">
            <v>0</v>
          </cell>
          <cell r="J405">
            <v>0</v>
          </cell>
          <cell r="K405">
            <v>0</v>
          </cell>
          <cell r="L405">
            <v>0</v>
          </cell>
          <cell r="M405">
            <v>0</v>
          </cell>
        </row>
        <row r="406">
          <cell r="A406" t="str">
            <v>SJH 4000_71010</v>
          </cell>
          <cell r="B406" t="str">
            <v>SJH</v>
          </cell>
          <cell r="C406" t="str">
            <v>4000_71010</v>
          </cell>
          <cell r="D406" t="str">
            <v>ECHOCARDIOLOGY</v>
          </cell>
          <cell r="E406" t="str">
            <v>Ancillary</v>
          </cell>
          <cell r="F406">
            <v>1.0550547378760753</v>
          </cell>
          <cell r="G406">
            <v>71</v>
          </cell>
          <cell r="I406">
            <v>0</v>
          </cell>
          <cell r="J406">
            <v>0</v>
          </cell>
          <cell r="K406">
            <v>0</v>
          </cell>
          <cell r="L406">
            <v>0</v>
          </cell>
          <cell r="M406">
            <v>0</v>
          </cell>
        </row>
        <row r="407">
          <cell r="A407" t="str">
            <v>SJH 4000_71011</v>
          </cell>
          <cell r="B407" t="str">
            <v>SJH</v>
          </cell>
          <cell r="C407" t="str">
            <v>4000_71011</v>
          </cell>
          <cell r="D407" t="str">
            <v>CARDIAC REHAB</v>
          </cell>
          <cell r="E407" t="str">
            <v>Ancillary</v>
          </cell>
          <cell r="F407">
            <v>1.1281505938853393</v>
          </cell>
          <cell r="G407">
            <v>71</v>
          </cell>
          <cell r="I407">
            <v>0</v>
          </cell>
          <cell r="J407">
            <v>0</v>
          </cell>
          <cell r="K407">
            <v>0</v>
          </cell>
          <cell r="L407">
            <v>0</v>
          </cell>
          <cell r="M407">
            <v>0</v>
          </cell>
        </row>
        <row r="408">
          <cell r="A408" t="str">
            <v>SJH 4000_71016</v>
          </cell>
          <cell r="B408" t="str">
            <v>SJH</v>
          </cell>
          <cell r="C408" t="str">
            <v>4000_71016</v>
          </cell>
          <cell r="D408" t="str">
            <v>EEG</v>
          </cell>
          <cell r="E408" t="str">
            <v>Ancillary</v>
          </cell>
          <cell r="F408">
            <v>1.070484581497797</v>
          </cell>
          <cell r="G408">
            <v>71</v>
          </cell>
          <cell r="I408">
            <v>0</v>
          </cell>
          <cell r="J408">
            <v>0</v>
          </cell>
          <cell r="K408">
            <v>0</v>
          </cell>
          <cell r="L408">
            <v>0</v>
          </cell>
          <cell r="M408">
            <v>0</v>
          </cell>
        </row>
        <row r="409">
          <cell r="A409" t="str">
            <v>SJH 4000_71500</v>
          </cell>
          <cell r="B409" t="str">
            <v>SJH</v>
          </cell>
          <cell r="C409" t="str">
            <v>4000_71500</v>
          </cell>
          <cell r="D409" t="str">
            <v>ED/TRAUMA</v>
          </cell>
          <cell r="E409" t="str">
            <v>Nursing / ED / Periop</v>
          </cell>
          <cell r="F409">
            <v>1.0962035256725751</v>
          </cell>
          <cell r="G409">
            <v>71</v>
          </cell>
          <cell r="I409">
            <v>0</v>
          </cell>
          <cell r="J409">
            <v>0</v>
          </cell>
          <cell r="K409">
            <v>0</v>
          </cell>
          <cell r="L409">
            <v>0</v>
          </cell>
          <cell r="M409">
            <v>0</v>
          </cell>
        </row>
        <row r="410">
          <cell r="A410" t="str">
            <v>SJH 4000_71505</v>
          </cell>
          <cell r="B410" t="str">
            <v>SJH</v>
          </cell>
          <cell r="C410" t="str">
            <v>4000_71505</v>
          </cell>
          <cell r="D410" t="str">
            <v>SANE</v>
          </cell>
          <cell r="E410" t="str">
            <v>Nursing / ED / Periop</v>
          </cell>
          <cell r="F410">
            <v>1.0330920372285421</v>
          </cell>
          <cell r="G410">
            <v>71</v>
          </cell>
          <cell r="I410">
            <v>0</v>
          </cell>
          <cell r="J410">
            <v>0</v>
          </cell>
          <cell r="K410">
            <v>0</v>
          </cell>
          <cell r="L410">
            <v>0</v>
          </cell>
          <cell r="M410">
            <v>0</v>
          </cell>
        </row>
        <row r="411">
          <cell r="A411" t="str">
            <v>SJH 4000_73500</v>
          </cell>
          <cell r="B411" t="str">
            <v>SJH</v>
          </cell>
          <cell r="C411" t="str">
            <v>4000_73500</v>
          </cell>
          <cell r="D411" t="str">
            <v>LABORATORY ADMIN</v>
          </cell>
          <cell r="E411" t="str">
            <v>Ancillary</v>
          </cell>
          <cell r="F411">
            <v>1.0907058336849766</v>
          </cell>
          <cell r="G411">
            <v>71</v>
          </cell>
          <cell r="I411">
            <v>0</v>
          </cell>
          <cell r="J411">
            <v>0</v>
          </cell>
          <cell r="K411">
            <v>0</v>
          </cell>
          <cell r="L411">
            <v>0</v>
          </cell>
          <cell r="M411">
            <v>0</v>
          </cell>
        </row>
        <row r="412">
          <cell r="A412" t="str">
            <v>SJH 4000_73505</v>
          </cell>
          <cell r="B412" t="str">
            <v>SJH</v>
          </cell>
          <cell r="C412" t="str">
            <v>4000_73505</v>
          </cell>
          <cell r="D412" t="str">
            <v>LAB COAG</v>
          </cell>
          <cell r="E412" t="str">
            <v>Ancillary</v>
          </cell>
          <cell r="F412">
            <v>1</v>
          </cell>
          <cell r="G412">
            <v>71</v>
          </cell>
          <cell r="I412">
            <v>0</v>
          </cell>
          <cell r="J412">
            <v>0</v>
          </cell>
          <cell r="K412">
            <v>0</v>
          </cell>
          <cell r="L412">
            <v>0</v>
          </cell>
          <cell r="M412">
            <v>0</v>
          </cell>
        </row>
        <row r="413">
          <cell r="A413" t="str">
            <v>SJH 4000_73511</v>
          </cell>
          <cell r="B413" t="str">
            <v>SJH</v>
          </cell>
          <cell r="C413" t="str">
            <v>4000_73511</v>
          </cell>
          <cell r="D413" t="str">
            <v>SUPPORT SERVICES</v>
          </cell>
          <cell r="E413" t="str">
            <v>Ancillary</v>
          </cell>
          <cell r="F413">
            <v>1</v>
          </cell>
          <cell r="G413">
            <v>71</v>
          </cell>
          <cell r="I413">
            <v>0</v>
          </cell>
          <cell r="J413">
            <v>0</v>
          </cell>
          <cell r="K413">
            <v>0</v>
          </cell>
          <cell r="L413">
            <v>0</v>
          </cell>
          <cell r="M413">
            <v>0</v>
          </cell>
        </row>
        <row r="414">
          <cell r="A414" t="str">
            <v>SJH 4000_73512</v>
          </cell>
          <cell r="B414" t="str">
            <v>SJH</v>
          </cell>
          <cell r="C414" t="str">
            <v>4000_73512</v>
          </cell>
          <cell r="D414" t="str">
            <v>HEMATOLOGY</v>
          </cell>
          <cell r="E414" t="str">
            <v>Ancillary</v>
          </cell>
          <cell r="F414">
            <v>1</v>
          </cell>
          <cell r="G414">
            <v>71</v>
          </cell>
          <cell r="I414">
            <v>0</v>
          </cell>
          <cell r="J414">
            <v>0</v>
          </cell>
          <cell r="K414">
            <v>0</v>
          </cell>
          <cell r="L414">
            <v>0</v>
          </cell>
          <cell r="M414">
            <v>0</v>
          </cell>
        </row>
        <row r="415">
          <cell r="A415" t="str">
            <v>SJH 4000_73513</v>
          </cell>
          <cell r="B415" t="str">
            <v>SJH</v>
          </cell>
          <cell r="C415" t="str">
            <v>4000_73513</v>
          </cell>
          <cell r="D415" t="str">
            <v>CLINICAL BIOCHEMISTRY</v>
          </cell>
          <cell r="E415" t="str">
            <v>Ancillary</v>
          </cell>
          <cell r="F415">
            <v>1</v>
          </cell>
          <cell r="G415">
            <v>71</v>
          </cell>
          <cell r="I415">
            <v>0</v>
          </cell>
          <cell r="J415">
            <v>0</v>
          </cell>
          <cell r="K415">
            <v>0</v>
          </cell>
          <cell r="L415">
            <v>0</v>
          </cell>
          <cell r="M415">
            <v>0</v>
          </cell>
        </row>
        <row r="416">
          <cell r="A416" t="str">
            <v>SJH 4000_73514</v>
          </cell>
          <cell r="B416" t="str">
            <v>SJH</v>
          </cell>
          <cell r="C416" t="str">
            <v>4000_73514</v>
          </cell>
          <cell r="D416" t="str">
            <v>MICROBIOLOGY</v>
          </cell>
          <cell r="E416" t="str">
            <v>Ancillary</v>
          </cell>
          <cell r="F416">
            <v>1</v>
          </cell>
          <cell r="G416">
            <v>71</v>
          </cell>
          <cell r="I416">
            <v>0</v>
          </cell>
          <cell r="J416">
            <v>0</v>
          </cell>
          <cell r="K416">
            <v>0</v>
          </cell>
          <cell r="L416">
            <v>0</v>
          </cell>
          <cell r="M416">
            <v>0</v>
          </cell>
        </row>
        <row r="417">
          <cell r="A417" t="str">
            <v>SJH 4000_73515</v>
          </cell>
          <cell r="B417" t="str">
            <v>SJH</v>
          </cell>
          <cell r="C417" t="str">
            <v>4000_73515</v>
          </cell>
          <cell r="D417" t="str">
            <v>DIAGNOSTIC IMMUNOLOGY</v>
          </cell>
          <cell r="E417" t="str">
            <v>Ancillary</v>
          </cell>
          <cell r="F417">
            <v>1</v>
          </cell>
          <cell r="G417">
            <v>71</v>
          </cell>
          <cell r="I417">
            <v>0</v>
          </cell>
          <cell r="J417">
            <v>0</v>
          </cell>
          <cell r="K417">
            <v>0</v>
          </cell>
          <cell r="L417">
            <v>0</v>
          </cell>
          <cell r="M417">
            <v>0</v>
          </cell>
        </row>
        <row r="418">
          <cell r="A418" t="str">
            <v>SJH 4000_73519</v>
          </cell>
          <cell r="B418" t="str">
            <v>SJH</v>
          </cell>
          <cell r="C418" t="str">
            <v>4000_73519</v>
          </cell>
          <cell r="D418" t="str">
            <v>CLIENT SERVICES</v>
          </cell>
          <cell r="E418" t="str">
            <v>Ancillary</v>
          </cell>
          <cell r="F418">
            <v>1</v>
          </cell>
          <cell r="G418">
            <v>71</v>
          </cell>
          <cell r="I418">
            <v>0</v>
          </cell>
          <cell r="J418">
            <v>0</v>
          </cell>
          <cell r="K418">
            <v>0</v>
          </cell>
          <cell r="L418">
            <v>0</v>
          </cell>
          <cell r="M418">
            <v>0</v>
          </cell>
        </row>
        <row r="419">
          <cell r="A419" t="str">
            <v>SJH 4000_73520</v>
          </cell>
          <cell r="B419" t="str">
            <v>SJH</v>
          </cell>
          <cell r="C419" t="str">
            <v>4000_73520</v>
          </cell>
          <cell r="D419" t="str">
            <v>LAB BLOOD BANK</v>
          </cell>
          <cell r="E419" t="str">
            <v>Ancillary</v>
          </cell>
          <cell r="F419">
            <v>1</v>
          </cell>
          <cell r="G419">
            <v>71</v>
          </cell>
          <cell r="I419">
            <v>0</v>
          </cell>
          <cell r="J419">
            <v>0</v>
          </cell>
          <cell r="K419">
            <v>0</v>
          </cell>
          <cell r="L419">
            <v>0</v>
          </cell>
          <cell r="M419">
            <v>0</v>
          </cell>
        </row>
        <row r="420">
          <cell r="A420" t="str">
            <v>SJH 4000_73521</v>
          </cell>
          <cell r="B420" t="str">
            <v>SJH</v>
          </cell>
          <cell r="C420" t="str">
            <v>4000_73521</v>
          </cell>
          <cell r="D420" t="str">
            <v>LAB HISTOLOGY</v>
          </cell>
          <cell r="E420" t="str">
            <v>Ancillary</v>
          </cell>
          <cell r="F420">
            <v>1</v>
          </cell>
          <cell r="G420">
            <v>71</v>
          </cell>
          <cell r="I420">
            <v>0</v>
          </cell>
          <cell r="J420">
            <v>0</v>
          </cell>
          <cell r="K420">
            <v>0</v>
          </cell>
          <cell r="L420">
            <v>0</v>
          </cell>
          <cell r="M420">
            <v>0</v>
          </cell>
        </row>
        <row r="421">
          <cell r="A421" t="str">
            <v>SJH 4000_73523</v>
          </cell>
          <cell r="B421" t="str">
            <v>SJH</v>
          </cell>
          <cell r="C421" t="str">
            <v>4000_73523</v>
          </cell>
          <cell r="D421" t="str">
            <v>LAB URINALYSIS</v>
          </cell>
          <cell r="E421" t="str">
            <v>Ancillary</v>
          </cell>
          <cell r="F421">
            <v>1</v>
          </cell>
          <cell r="G421">
            <v>71</v>
          </cell>
          <cell r="I421">
            <v>0</v>
          </cell>
          <cell r="J421">
            <v>0</v>
          </cell>
          <cell r="K421">
            <v>0</v>
          </cell>
          <cell r="L421">
            <v>0</v>
          </cell>
          <cell r="M421">
            <v>0</v>
          </cell>
        </row>
        <row r="422">
          <cell r="A422" t="str">
            <v>SJH 4000_74040</v>
          </cell>
          <cell r="B422" t="str">
            <v>SJH</v>
          </cell>
          <cell r="C422" t="str">
            <v>4000_74040</v>
          </cell>
          <cell r="D422" t="str">
            <v>SLEEP CENTER</v>
          </cell>
          <cell r="E422" t="str">
            <v>Ancillary</v>
          </cell>
          <cell r="F422">
            <v>1.0834106129097387</v>
          </cell>
          <cell r="G422">
            <v>71</v>
          </cell>
          <cell r="I422">
            <v>0</v>
          </cell>
          <cell r="J422">
            <v>0</v>
          </cell>
          <cell r="K422">
            <v>0</v>
          </cell>
          <cell r="L422">
            <v>0</v>
          </cell>
          <cell r="M422">
            <v>0</v>
          </cell>
        </row>
        <row r="423">
          <cell r="A423" t="str">
            <v>SJH 4000_75000</v>
          </cell>
          <cell r="B423" t="str">
            <v>SJH</v>
          </cell>
          <cell r="C423" t="str">
            <v>4000_75000</v>
          </cell>
          <cell r="D423" t="str">
            <v>PHARMACY</v>
          </cell>
          <cell r="E423" t="str">
            <v>Ancillary</v>
          </cell>
          <cell r="F423">
            <v>1.0911980645680803</v>
          </cell>
          <cell r="G423">
            <v>71</v>
          </cell>
          <cell r="I423">
            <v>0</v>
          </cell>
          <cell r="J423">
            <v>0</v>
          </cell>
          <cell r="K423">
            <v>0</v>
          </cell>
          <cell r="L423">
            <v>0</v>
          </cell>
          <cell r="M423">
            <v>0</v>
          </cell>
        </row>
        <row r="424">
          <cell r="A424" t="str">
            <v>SJH 4000_75020</v>
          </cell>
          <cell r="B424" t="str">
            <v>SJH</v>
          </cell>
          <cell r="C424" t="str">
            <v>4000_75020</v>
          </cell>
          <cell r="D424" t="str">
            <v>HEM/ONC PHARMACY</v>
          </cell>
          <cell r="E424" t="str">
            <v>Ancillary</v>
          </cell>
          <cell r="F424">
            <v>1.0186046511627906</v>
          </cell>
          <cell r="G424">
            <v>71</v>
          </cell>
          <cell r="I424">
            <v>0</v>
          </cell>
          <cell r="J424">
            <v>0</v>
          </cell>
          <cell r="K424">
            <v>0</v>
          </cell>
          <cell r="L424">
            <v>0</v>
          </cell>
          <cell r="M424">
            <v>0</v>
          </cell>
        </row>
        <row r="425">
          <cell r="A425" t="str">
            <v>SJH 4000_75082</v>
          </cell>
          <cell r="B425" t="str">
            <v>SJH</v>
          </cell>
          <cell r="C425" t="str">
            <v>4000_75082</v>
          </cell>
          <cell r="D425" t="str">
            <v>Retail Pharmacy</v>
          </cell>
          <cell r="E425" t="str">
            <v>Ancillary</v>
          </cell>
          <cell r="F425">
            <v>1.1025837157912628</v>
          </cell>
          <cell r="G425">
            <v>71</v>
          </cell>
          <cell r="I425">
            <v>0</v>
          </cell>
          <cell r="J425">
            <v>0</v>
          </cell>
          <cell r="K425">
            <v>0</v>
          </cell>
          <cell r="L425">
            <v>0</v>
          </cell>
          <cell r="M425">
            <v>0</v>
          </cell>
        </row>
        <row r="426">
          <cell r="A426" t="str">
            <v>SJH 4000_76020</v>
          </cell>
          <cell r="B426" t="str">
            <v>SJH</v>
          </cell>
          <cell r="C426" t="str">
            <v>4000_76020</v>
          </cell>
          <cell r="D426" t="str">
            <v>DIAGNOSTIC RADIOLOGY GEN PROC</v>
          </cell>
          <cell r="E426" t="str">
            <v>Ancillary</v>
          </cell>
          <cell r="F426">
            <v>1.1228829005497996</v>
          </cell>
          <cell r="G426">
            <v>71</v>
          </cell>
          <cell r="I426">
            <v>0</v>
          </cell>
          <cell r="J426">
            <v>0</v>
          </cell>
          <cell r="K426">
            <v>0</v>
          </cell>
          <cell r="L426">
            <v>0</v>
          </cell>
          <cell r="M426">
            <v>0</v>
          </cell>
        </row>
        <row r="427">
          <cell r="A427" t="str">
            <v>SJH 4000_76040</v>
          </cell>
          <cell r="B427" t="str">
            <v>SJH</v>
          </cell>
          <cell r="C427" t="str">
            <v>4000_76040</v>
          </cell>
          <cell r="D427" t="str">
            <v>INTERVENTIONAL RADIOLOGY</v>
          </cell>
          <cell r="E427" t="str">
            <v>Ancillary</v>
          </cell>
          <cell r="F427">
            <v>1.0289041015739278</v>
          </cell>
          <cell r="G427">
            <v>71</v>
          </cell>
          <cell r="I427">
            <v>0</v>
          </cell>
          <cell r="J427">
            <v>0</v>
          </cell>
          <cell r="K427">
            <v>0</v>
          </cell>
          <cell r="L427">
            <v>0</v>
          </cell>
          <cell r="M427">
            <v>0</v>
          </cell>
        </row>
        <row r="428">
          <cell r="A428" t="str">
            <v>SJH 4000_76060</v>
          </cell>
          <cell r="B428" t="str">
            <v>SJH</v>
          </cell>
          <cell r="C428" t="str">
            <v>4000_76060</v>
          </cell>
          <cell r="D428" t="str">
            <v>MRI</v>
          </cell>
          <cell r="E428" t="str">
            <v>Ancillary</v>
          </cell>
          <cell r="F428">
            <v>1.1133432824398271</v>
          </cell>
          <cell r="G428">
            <v>71</v>
          </cell>
          <cell r="I428">
            <v>0</v>
          </cell>
          <cell r="J428">
            <v>0</v>
          </cell>
          <cell r="K428">
            <v>0</v>
          </cell>
          <cell r="L428">
            <v>0</v>
          </cell>
          <cell r="M428">
            <v>0</v>
          </cell>
        </row>
        <row r="429">
          <cell r="A429" t="str">
            <v>SJH 4000_76070</v>
          </cell>
          <cell r="B429" t="str">
            <v>SJH</v>
          </cell>
          <cell r="C429" t="str">
            <v>4000_76070</v>
          </cell>
          <cell r="D429" t="str">
            <v>NUCLEAR MEDICINE/PET</v>
          </cell>
          <cell r="E429" t="str">
            <v>Ancillary</v>
          </cell>
          <cell r="F429">
            <v>1.1101132956575062</v>
          </cell>
          <cell r="G429">
            <v>71</v>
          </cell>
          <cell r="I429">
            <v>0</v>
          </cell>
          <cell r="J429">
            <v>0</v>
          </cell>
          <cell r="K429">
            <v>0</v>
          </cell>
          <cell r="L429">
            <v>0</v>
          </cell>
          <cell r="M429">
            <v>0</v>
          </cell>
        </row>
        <row r="430">
          <cell r="A430" t="str">
            <v>SJH 4000_76080</v>
          </cell>
          <cell r="B430" t="str">
            <v>SJH</v>
          </cell>
          <cell r="C430" t="str">
            <v>4000_76080</v>
          </cell>
          <cell r="D430" t="str">
            <v>ULTRASOUND</v>
          </cell>
          <cell r="E430" t="str">
            <v>Ancillary</v>
          </cell>
          <cell r="F430">
            <v>1.1009748233005217</v>
          </cell>
          <cell r="G430">
            <v>71</v>
          </cell>
          <cell r="I430">
            <v>0</v>
          </cell>
          <cell r="J430">
            <v>0</v>
          </cell>
          <cell r="K430">
            <v>0</v>
          </cell>
          <cell r="L430">
            <v>0</v>
          </cell>
          <cell r="M430">
            <v>0</v>
          </cell>
        </row>
        <row r="431">
          <cell r="A431" t="str">
            <v>SJH 4000_76090</v>
          </cell>
          <cell r="B431" t="str">
            <v>SJH</v>
          </cell>
          <cell r="C431" t="str">
            <v>4000_76090</v>
          </cell>
          <cell r="D431" t="str">
            <v>CT SCANNING</v>
          </cell>
          <cell r="E431" t="str">
            <v>Ancillary</v>
          </cell>
          <cell r="F431">
            <v>1.0969826463077805</v>
          </cell>
          <cell r="G431">
            <v>71</v>
          </cell>
          <cell r="I431">
            <v>0</v>
          </cell>
          <cell r="J431">
            <v>0</v>
          </cell>
          <cell r="K431">
            <v>0</v>
          </cell>
          <cell r="L431">
            <v>0</v>
          </cell>
          <cell r="M431">
            <v>0</v>
          </cell>
        </row>
        <row r="432">
          <cell r="A432" t="str">
            <v>SJH 4000_77000</v>
          </cell>
          <cell r="B432" t="str">
            <v>SJH</v>
          </cell>
          <cell r="C432" t="str">
            <v>4000_77000</v>
          </cell>
          <cell r="D432" t="str">
            <v>SURGERY</v>
          </cell>
          <cell r="E432" t="str">
            <v>Nursing / ED / Periop</v>
          </cell>
          <cell r="F432">
            <v>1.1119482265327121</v>
          </cell>
          <cell r="G432">
            <v>71</v>
          </cell>
          <cell r="I432">
            <v>0</v>
          </cell>
          <cell r="J432">
            <v>0</v>
          </cell>
          <cell r="K432">
            <v>0</v>
          </cell>
          <cell r="L432">
            <v>0</v>
          </cell>
          <cell r="M432">
            <v>0</v>
          </cell>
        </row>
        <row r="433">
          <cell r="A433" t="str">
            <v>SJH 4000_77004</v>
          </cell>
          <cell r="B433" t="str">
            <v>SJH</v>
          </cell>
          <cell r="C433" t="str">
            <v>4000_77004</v>
          </cell>
          <cell r="D433" t="str">
            <v>AMBULATORY SURG PT CARE</v>
          </cell>
          <cell r="E433" t="str">
            <v>Nursing / ED / Periop</v>
          </cell>
          <cell r="F433">
            <v>1.1109106949846184</v>
          </cell>
          <cell r="G433">
            <v>71</v>
          </cell>
          <cell r="I433">
            <v>0</v>
          </cell>
          <cell r="J433">
            <v>0</v>
          </cell>
          <cell r="K433">
            <v>0</v>
          </cell>
          <cell r="L433">
            <v>0</v>
          </cell>
          <cell r="M433">
            <v>0</v>
          </cell>
        </row>
        <row r="434">
          <cell r="A434" t="str">
            <v>SJH 4000_77030</v>
          </cell>
          <cell r="B434" t="str">
            <v>SJH</v>
          </cell>
          <cell r="C434" t="str">
            <v>4000_77030</v>
          </cell>
          <cell r="D434" t="str">
            <v>ANESTHESIA</v>
          </cell>
          <cell r="E434" t="str">
            <v>Nursing / ED / Periop</v>
          </cell>
          <cell r="F434">
            <v>1</v>
          </cell>
          <cell r="G434">
            <v>71</v>
          </cell>
          <cell r="I434">
            <v>0</v>
          </cell>
          <cell r="J434">
            <v>0</v>
          </cell>
          <cell r="K434">
            <v>0</v>
          </cell>
          <cell r="L434">
            <v>0</v>
          </cell>
          <cell r="M434">
            <v>0</v>
          </cell>
        </row>
        <row r="435">
          <cell r="A435" t="str">
            <v>SJH 4000_77050</v>
          </cell>
          <cell r="B435" t="str">
            <v>SJH</v>
          </cell>
          <cell r="C435" t="str">
            <v>4000_77050</v>
          </cell>
          <cell r="D435" t="str">
            <v>RECOVERY ROOM</v>
          </cell>
          <cell r="E435" t="str">
            <v>Nursing / ED / Periop</v>
          </cell>
          <cell r="F435">
            <v>1.1295891318754141</v>
          </cell>
          <cell r="G435">
            <v>71</v>
          </cell>
          <cell r="I435">
            <v>0</v>
          </cell>
          <cell r="J435">
            <v>0</v>
          </cell>
          <cell r="K435">
            <v>0</v>
          </cell>
          <cell r="L435">
            <v>0</v>
          </cell>
          <cell r="M435">
            <v>0</v>
          </cell>
        </row>
        <row r="436">
          <cell r="A436" t="str">
            <v>SJH 4000_77060</v>
          </cell>
          <cell r="B436" t="str">
            <v>SJH</v>
          </cell>
          <cell r="C436" t="str">
            <v>4000_77060</v>
          </cell>
          <cell r="D436" t="str">
            <v>PRE ADMISSION TESTING</v>
          </cell>
          <cell r="E436" t="str">
            <v>Ancillary</v>
          </cell>
          <cell r="F436">
            <v>1</v>
          </cell>
          <cell r="G436">
            <v>71</v>
          </cell>
          <cell r="I436">
            <v>0</v>
          </cell>
          <cell r="J436">
            <v>0</v>
          </cell>
          <cell r="K436">
            <v>0</v>
          </cell>
          <cell r="L436">
            <v>0</v>
          </cell>
          <cell r="M436">
            <v>0</v>
          </cell>
        </row>
        <row r="437">
          <cell r="A437" t="str">
            <v>SJH 4000_77070</v>
          </cell>
          <cell r="B437" t="str">
            <v>SJH</v>
          </cell>
          <cell r="C437" t="str">
            <v>4000_77070</v>
          </cell>
          <cell r="D437" t="str">
            <v>STERILE PROCESSING</v>
          </cell>
          <cell r="E437" t="str">
            <v>Nursing / ED / Periop</v>
          </cell>
          <cell r="F437">
            <v>1.1030693069306929</v>
          </cell>
          <cell r="G437">
            <v>71</v>
          </cell>
          <cell r="I437">
            <v>0</v>
          </cell>
          <cell r="J437">
            <v>0</v>
          </cell>
          <cell r="K437">
            <v>0</v>
          </cell>
          <cell r="L437">
            <v>0</v>
          </cell>
          <cell r="M437">
            <v>0</v>
          </cell>
        </row>
        <row r="438">
          <cell r="A438" t="str">
            <v>SJH 4000_78010</v>
          </cell>
          <cell r="B438" t="str">
            <v>SJH</v>
          </cell>
          <cell r="C438" t="str">
            <v>4000_78010</v>
          </cell>
          <cell r="D438" t="str">
            <v>CLINIC - GI LAB</v>
          </cell>
          <cell r="E438" t="str">
            <v>Ancillary</v>
          </cell>
          <cell r="F438">
            <v>1.1457916825639072</v>
          </cell>
          <cell r="G438">
            <v>71</v>
          </cell>
          <cell r="I438">
            <v>0</v>
          </cell>
          <cell r="J438">
            <v>0</v>
          </cell>
          <cell r="K438">
            <v>0</v>
          </cell>
          <cell r="L438">
            <v>0</v>
          </cell>
          <cell r="M438">
            <v>0</v>
          </cell>
        </row>
        <row r="439">
          <cell r="A439" t="str">
            <v>SJH 4000_78510</v>
          </cell>
          <cell r="B439" t="str">
            <v>SJH</v>
          </cell>
          <cell r="C439" t="str">
            <v>4000_78510</v>
          </cell>
          <cell r="D439" t="str">
            <v>RESPIRATORY CARE</v>
          </cell>
          <cell r="E439" t="str">
            <v>Ancillary</v>
          </cell>
          <cell r="F439">
            <v>1.086244133907089</v>
          </cell>
          <cell r="G439">
            <v>71</v>
          </cell>
          <cell r="I439">
            <v>0</v>
          </cell>
          <cell r="J439">
            <v>0</v>
          </cell>
          <cell r="K439">
            <v>0</v>
          </cell>
          <cell r="L439">
            <v>0</v>
          </cell>
          <cell r="M439">
            <v>0</v>
          </cell>
        </row>
        <row r="440">
          <cell r="A440" t="str">
            <v>SJH 4000_79050</v>
          </cell>
          <cell r="B440" t="str">
            <v>SJH</v>
          </cell>
          <cell r="C440" t="str">
            <v>4000_79050</v>
          </cell>
          <cell r="D440" t="str">
            <v>LITHOTRIPTER</v>
          </cell>
          <cell r="E440" t="str">
            <v>Nursing / ED / Periop</v>
          </cell>
          <cell r="F440">
            <v>1</v>
          </cell>
          <cell r="G440">
            <v>71</v>
          </cell>
          <cell r="I440">
            <v>0</v>
          </cell>
          <cell r="J440">
            <v>0</v>
          </cell>
          <cell r="K440">
            <v>0</v>
          </cell>
          <cell r="L440">
            <v>0</v>
          </cell>
          <cell r="M440">
            <v>0</v>
          </cell>
        </row>
        <row r="441">
          <cell r="A441" t="str">
            <v>SJH 4000_79910</v>
          </cell>
          <cell r="B441" t="str">
            <v>SJH</v>
          </cell>
          <cell r="C441" t="str">
            <v>4000_79910</v>
          </cell>
          <cell r="D441" t="str">
            <v>DIALYSIS</v>
          </cell>
          <cell r="E441" t="str">
            <v>Ancillary</v>
          </cell>
          <cell r="F441">
            <v>1</v>
          </cell>
          <cell r="G441">
            <v>71</v>
          </cell>
          <cell r="I441">
            <v>0</v>
          </cell>
          <cell r="J441">
            <v>0</v>
          </cell>
          <cell r="K441">
            <v>0</v>
          </cell>
          <cell r="L441">
            <v>0</v>
          </cell>
          <cell r="M441">
            <v>0</v>
          </cell>
        </row>
        <row r="442">
          <cell r="A442" t="str">
            <v>SJH 4000_80100</v>
          </cell>
          <cell r="B442" t="str">
            <v>SJH</v>
          </cell>
          <cell r="C442" t="str">
            <v>4000_80100</v>
          </cell>
          <cell r="D442" t="str">
            <v>ADMINISTRATION</v>
          </cell>
          <cell r="E442" t="str">
            <v>Financial Administration</v>
          </cell>
          <cell r="F442">
            <v>1.1071053552677634</v>
          </cell>
          <cell r="G442">
            <v>71</v>
          </cell>
          <cell r="I442">
            <v>0</v>
          </cell>
          <cell r="J442">
            <v>0</v>
          </cell>
          <cell r="K442">
            <v>0</v>
          </cell>
          <cell r="L442">
            <v>0</v>
          </cell>
          <cell r="M442">
            <v>0</v>
          </cell>
        </row>
        <row r="443">
          <cell r="A443" t="str">
            <v>SJH 4000_80500</v>
          </cell>
          <cell r="B443" t="str">
            <v>SJH</v>
          </cell>
          <cell r="C443" t="str">
            <v>4000_80500</v>
          </cell>
          <cell r="D443" t="str">
            <v>MEDICAL AFFAIRS</v>
          </cell>
          <cell r="E443" t="str">
            <v>Financial Administration</v>
          </cell>
          <cell r="F443">
            <v>1.1043348916277094</v>
          </cell>
          <cell r="G443">
            <v>71</v>
          </cell>
          <cell r="I443">
            <v>0</v>
          </cell>
          <cell r="J443">
            <v>0</v>
          </cell>
          <cell r="K443">
            <v>0</v>
          </cell>
          <cell r="L443">
            <v>0</v>
          </cell>
          <cell r="M443">
            <v>0</v>
          </cell>
        </row>
        <row r="444">
          <cell r="A444" t="str">
            <v>SJH 4000_82100</v>
          </cell>
          <cell r="B444" t="str">
            <v>SJH</v>
          </cell>
          <cell r="C444" t="str">
            <v>4000_82100</v>
          </cell>
          <cell r="D444" t="str">
            <v>ADMITTING</v>
          </cell>
          <cell r="E444" t="str">
            <v>Financial Administration</v>
          </cell>
          <cell r="F444">
            <v>1.1123873516451981</v>
          </cell>
          <cell r="G444">
            <v>71</v>
          </cell>
          <cell r="I444">
            <v>0</v>
          </cell>
          <cell r="J444">
            <v>0</v>
          </cell>
          <cell r="K444">
            <v>0</v>
          </cell>
          <cell r="L444">
            <v>0</v>
          </cell>
          <cell r="M444">
            <v>0</v>
          </cell>
        </row>
        <row r="445">
          <cell r="A445" t="str">
            <v>SJH 4000_82300</v>
          </cell>
          <cell r="B445" t="str">
            <v>SJH</v>
          </cell>
          <cell r="C445" t="str">
            <v>4000_82300</v>
          </cell>
          <cell r="D445" t="str">
            <v>HIM - OPERATIONS</v>
          </cell>
          <cell r="E445" t="str">
            <v>Financial Administration</v>
          </cell>
          <cell r="F445">
            <v>1.1163194015829327</v>
          </cell>
          <cell r="G445">
            <v>71</v>
          </cell>
          <cell r="I445">
            <v>0</v>
          </cell>
          <cell r="J445">
            <v>0</v>
          </cell>
          <cell r="K445">
            <v>0</v>
          </cell>
          <cell r="L445">
            <v>0</v>
          </cell>
          <cell r="M445">
            <v>0</v>
          </cell>
        </row>
        <row r="446">
          <cell r="A446" t="str">
            <v>SJH 4000_82305</v>
          </cell>
          <cell r="B446" t="str">
            <v>SJH</v>
          </cell>
          <cell r="C446" t="str">
            <v>4000_82305</v>
          </cell>
          <cell r="D446" t="str">
            <v>HIM CODING</v>
          </cell>
          <cell r="E446" t="str">
            <v>Financial Administration</v>
          </cell>
          <cell r="F446">
            <v>1.1716906946264745</v>
          </cell>
          <cell r="G446">
            <v>71</v>
          </cell>
          <cell r="I446">
            <v>0</v>
          </cell>
          <cell r="J446">
            <v>0</v>
          </cell>
          <cell r="K446">
            <v>0</v>
          </cell>
          <cell r="L446">
            <v>0</v>
          </cell>
          <cell r="M446">
            <v>0</v>
          </cell>
        </row>
        <row r="447">
          <cell r="A447" t="str">
            <v>SJH 4000_83005</v>
          </cell>
          <cell r="B447" t="str">
            <v>SJH</v>
          </cell>
          <cell r="C447" t="str">
            <v>4000_83005</v>
          </cell>
          <cell r="D447" t="str">
            <v>HUMAN RESOURCES - ADMIN</v>
          </cell>
          <cell r="E447" t="str">
            <v>Financial Administration</v>
          </cell>
          <cell r="F447">
            <v>1.137709872397582</v>
          </cell>
          <cell r="G447">
            <v>71</v>
          </cell>
          <cell r="I447">
            <v>0</v>
          </cell>
          <cell r="J447">
            <v>0</v>
          </cell>
          <cell r="K447">
            <v>0</v>
          </cell>
          <cell r="L447">
            <v>0</v>
          </cell>
          <cell r="M447">
            <v>0</v>
          </cell>
        </row>
        <row r="448">
          <cell r="A448" t="str">
            <v>SJH 4000_83035</v>
          </cell>
          <cell r="B448" t="str">
            <v>SJH</v>
          </cell>
          <cell r="C448" t="str">
            <v>4000_83035</v>
          </cell>
          <cell r="D448" t="str">
            <v>ORG DEVELOPMENT AND EDUCATION</v>
          </cell>
          <cell r="E448" t="str">
            <v>Support Services</v>
          </cell>
          <cell r="F448">
            <v>1.1048568647700845</v>
          </cell>
          <cell r="G448">
            <v>71</v>
          </cell>
          <cell r="I448">
            <v>0</v>
          </cell>
          <cell r="J448">
            <v>0</v>
          </cell>
          <cell r="K448">
            <v>0</v>
          </cell>
          <cell r="L448">
            <v>0</v>
          </cell>
          <cell r="M448">
            <v>0</v>
          </cell>
        </row>
        <row r="449">
          <cell r="A449" t="str">
            <v>SJH 4000_83200</v>
          </cell>
          <cell r="B449" t="str">
            <v>SJH</v>
          </cell>
          <cell r="C449" t="str">
            <v>4000_83200</v>
          </cell>
          <cell r="D449" t="str">
            <v>INTERNAL OCCUPATIONAL HEALTH</v>
          </cell>
          <cell r="E449" t="str">
            <v>Financial Administration</v>
          </cell>
          <cell r="F449">
            <v>1.0302362204724409</v>
          </cell>
          <cell r="G449">
            <v>71</v>
          </cell>
          <cell r="I449">
            <v>0</v>
          </cell>
          <cell r="J449">
            <v>0</v>
          </cell>
          <cell r="K449">
            <v>0</v>
          </cell>
          <cell r="L449">
            <v>0</v>
          </cell>
          <cell r="M449">
            <v>0</v>
          </cell>
        </row>
        <row r="450">
          <cell r="A450" t="str">
            <v>SJH 4000_83210</v>
          </cell>
          <cell r="B450" t="str">
            <v>SJH</v>
          </cell>
          <cell r="C450" t="str">
            <v>4000_83210</v>
          </cell>
          <cell r="D450" t="str">
            <v>INFECTION CONTROL</v>
          </cell>
          <cell r="E450" t="str">
            <v>Support Services</v>
          </cell>
          <cell r="F450">
            <v>1.0483870967741935</v>
          </cell>
          <cell r="G450">
            <v>71</v>
          </cell>
          <cell r="I450">
            <v>0</v>
          </cell>
          <cell r="J450">
            <v>0</v>
          </cell>
          <cell r="K450">
            <v>0</v>
          </cell>
          <cell r="L450">
            <v>0</v>
          </cell>
          <cell r="M450">
            <v>0</v>
          </cell>
        </row>
        <row r="451">
          <cell r="A451" t="str">
            <v>SJH 4000_85011</v>
          </cell>
          <cell r="B451" t="str">
            <v>SJH</v>
          </cell>
          <cell r="C451" t="str">
            <v>4000_85011</v>
          </cell>
          <cell r="D451" t="str">
            <v>SMALL STONE - CANCER WELLNESS</v>
          </cell>
          <cell r="E451" t="str">
            <v>Support Services</v>
          </cell>
          <cell r="F451">
            <v>1.0655493482309122</v>
          </cell>
          <cell r="G451">
            <v>71</v>
          </cell>
          <cell r="I451">
            <v>0</v>
          </cell>
          <cell r="J451">
            <v>0</v>
          </cell>
          <cell r="K451">
            <v>0</v>
          </cell>
          <cell r="L451">
            <v>0</v>
          </cell>
          <cell r="M451">
            <v>0</v>
          </cell>
        </row>
        <row r="452">
          <cell r="A452" t="str">
            <v>SJH 4000_85540</v>
          </cell>
          <cell r="B452" t="str">
            <v>SJH</v>
          </cell>
          <cell r="C452" t="str">
            <v>4000_85540</v>
          </cell>
          <cell r="D452" t="str">
            <v>QUALITY ASSURANCE</v>
          </cell>
          <cell r="E452" t="str">
            <v>Support Services</v>
          </cell>
          <cell r="F452">
            <v>1.0766045548654244</v>
          </cell>
          <cell r="G452">
            <v>71</v>
          </cell>
          <cell r="I452">
            <v>0</v>
          </cell>
          <cell r="J452">
            <v>0</v>
          </cell>
          <cell r="K452">
            <v>0</v>
          </cell>
          <cell r="L452">
            <v>0</v>
          </cell>
          <cell r="M452">
            <v>0</v>
          </cell>
        </row>
        <row r="453">
          <cell r="A453" t="str">
            <v>SJH 4000_87100</v>
          </cell>
          <cell r="B453" t="str">
            <v>SJH</v>
          </cell>
          <cell r="C453" t="str">
            <v>4000_87100</v>
          </cell>
          <cell r="D453" t="str">
            <v>PLANT OPERATIONS</v>
          </cell>
          <cell r="E453" t="str">
            <v>Support Services</v>
          </cell>
          <cell r="F453">
            <v>1.0882979051615094</v>
          </cell>
          <cell r="G453">
            <v>71</v>
          </cell>
          <cell r="I453">
            <v>0</v>
          </cell>
          <cell r="J453">
            <v>0</v>
          </cell>
          <cell r="K453">
            <v>0</v>
          </cell>
          <cell r="L453">
            <v>0</v>
          </cell>
          <cell r="M453">
            <v>0</v>
          </cell>
        </row>
        <row r="454">
          <cell r="A454" t="str">
            <v>SJH 4000_87150</v>
          </cell>
          <cell r="B454" t="str">
            <v>SJH</v>
          </cell>
          <cell r="C454" t="str">
            <v>4000_87150</v>
          </cell>
          <cell r="D454" t="str">
            <v>SAFETY &amp; SECURITY</v>
          </cell>
          <cell r="E454" t="str">
            <v>Support Services</v>
          </cell>
          <cell r="F454">
            <v>1.0268621635234203</v>
          </cell>
          <cell r="G454">
            <v>71</v>
          </cell>
          <cell r="I454">
            <v>0</v>
          </cell>
          <cell r="J454">
            <v>0</v>
          </cell>
          <cell r="K454">
            <v>0</v>
          </cell>
          <cell r="L454">
            <v>0</v>
          </cell>
          <cell r="M454">
            <v>0</v>
          </cell>
        </row>
        <row r="455">
          <cell r="A455" t="str">
            <v>SJH 4000_87200</v>
          </cell>
          <cell r="B455" t="str">
            <v>SJH</v>
          </cell>
          <cell r="C455" t="str">
            <v>4000_87200</v>
          </cell>
          <cell r="D455" t="str">
            <v>FOOD AND NUTRITION SERVICES</v>
          </cell>
          <cell r="E455" t="str">
            <v>Support Services</v>
          </cell>
          <cell r="F455">
            <v>1.0612250380585655</v>
          </cell>
          <cell r="G455">
            <v>71</v>
          </cell>
          <cell r="I455">
            <v>0</v>
          </cell>
          <cell r="J455">
            <v>0</v>
          </cell>
          <cell r="K455">
            <v>0</v>
          </cell>
          <cell r="L455">
            <v>0</v>
          </cell>
          <cell r="M455">
            <v>0</v>
          </cell>
        </row>
        <row r="456">
          <cell r="A456" t="str">
            <v>SJH 4000_87230</v>
          </cell>
          <cell r="B456" t="str">
            <v>SJH</v>
          </cell>
          <cell r="C456" t="str">
            <v>4000_87230</v>
          </cell>
          <cell r="D456" t="str">
            <v>CLINICAL DIETETICS</v>
          </cell>
          <cell r="E456" t="str">
            <v>Support Services</v>
          </cell>
          <cell r="F456">
            <v>1.1437276332333877</v>
          </cell>
          <cell r="G456">
            <v>71</v>
          </cell>
          <cell r="I456">
            <v>0</v>
          </cell>
          <cell r="J456">
            <v>0</v>
          </cell>
          <cell r="K456">
            <v>0</v>
          </cell>
          <cell r="L456">
            <v>0</v>
          </cell>
          <cell r="M456">
            <v>0</v>
          </cell>
        </row>
        <row r="457">
          <cell r="A457" t="str">
            <v>SJH 4000_87300</v>
          </cell>
          <cell r="B457" t="str">
            <v>SJH</v>
          </cell>
          <cell r="C457" t="str">
            <v>4000_87300</v>
          </cell>
          <cell r="D457" t="str">
            <v>ENVIRONMENTAL SERVICES</v>
          </cell>
          <cell r="E457" t="str">
            <v>Support Services</v>
          </cell>
          <cell r="F457">
            <v>1.1109140445205832</v>
          </cell>
          <cell r="G457">
            <v>71</v>
          </cell>
          <cell r="I457">
            <v>0</v>
          </cell>
          <cell r="J457">
            <v>0</v>
          </cell>
          <cell r="K457">
            <v>0</v>
          </cell>
          <cell r="L457">
            <v>0</v>
          </cell>
          <cell r="M457">
            <v>0</v>
          </cell>
        </row>
        <row r="458">
          <cell r="A458" t="str">
            <v>SJH 4000_87350</v>
          </cell>
          <cell r="B458" t="str">
            <v>SJH</v>
          </cell>
          <cell r="C458" t="str">
            <v>4000_87350</v>
          </cell>
          <cell r="D458" t="str">
            <v>LINEN SERVICES</v>
          </cell>
          <cell r="E458" t="str">
            <v>Support Services</v>
          </cell>
          <cell r="F458">
            <v>1.2003461704889657</v>
          </cell>
          <cell r="G458">
            <v>71</v>
          </cell>
          <cell r="I458">
            <v>0</v>
          </cell>
          <cell r="J458">
            <v>0</v>
          </cell>
          <cell r="K458">
            <v>0</v>
          </cell>
          <cell r="L458">
            <v>0</v>
          </cell>
          <cell r="M458">
            <v>0</v>
          </cell>
        </row>
        <row r="459">
          <cell r="A459" t="str">
            <v>SJH 4000_87410</v>
          </cell>
          <cell r="B459" t="str">
            <v>SJH</v>
          </cell>
          <cell r="C459" t="str">
            <v>4000_87410</v>
          </cell>
          <cell r="D459" t="str">
            <v>TELECOMMUNICATIONS</v>
          </cell>
          <cell r="E459" t="str">
            <v>Support Services</v>
          </cell>
          <cell r="F459">
            <v>1.0088010164554218</v>
          </cell>
          <cell r="G459">
            <v>71</v>
          </cell>
          <cell r="I459">
            <v>0</v>
          </cell>
          <cell r="J459">
            <v>0</v>
          </cell>
          <cell r="K459">
            <v>0</v>
          </cell>
          <cell r="L459">
            <v>0</v>
          </cell>
          <cell r="M459">
            <v>0</v>
          </cell>
        </row>
        <row r="460">
          <cell r="A460" t="str">
            <v>SJH 4000_87520</v>
          </cell>
          <cell r="B460" t="str">
            <v>SJH</v>
          </cell>
          <cell r="C460" t="str">
            <v>4000_87520</v>
          </cell>
          <cell r="D460" t="str">
            <v>MATERIALS DISTRIBUTION</v>
          </cell>
          <cell r="E460" t="str">
            <v>Support Services</v>
          </cell>
          <cell r="F460">
            <v>1.0956763666441085</v>
          </cell>
          <cell r="G460">
            <v>71</v>
          </cell>
          <cell r="I460">
            <v>0</v>
          </cell>
          <cell r="J460">
            <v>0</v>
          </cell>
          <cell r="K460">
            <v>0</v>
          </cell>
          <cell r="L460">
            <v>0</v>
          </cell>
          <cell r="M460">
            <v>0</v>
          </cell>
        </row>
        <row r="461">
          <cell r="I461">
            <v>0</v>
          </cell>
          <cell r="J461">
            <v>0</v>
          </cell>
          <cell r="K461">
            <v>0</v>
          </cell>
          <cell r="L461">
            <v>0</v>
          </cell>
          <cell r="M461">
            <v>0</v>
          </cell>
        </row>
        <row r="462">
          <cell r="I462">
            <v>0</v>
          </cell>
          <cell r="J462">
            <v>0</v>
          </cell>
          <cell r="K462">
            <v>0</v>
          </cell>
          <cell r="L462">
            <v>0</v>
          </cell>
          <cell r="M462">
            <v>0</v>
          </cell>
        </row>
        <row r="463">
          <cell r="I463">
            <v>0</v>
          </cell>
          <cell r="J463">
            <v>0</v>
          </cell>
          <cell r="K463">
            <v>0</v>
          </cell>
          <cell r="L463">
            <v>0</v>
          </cell>
          <cell r="M463">
            <v>0</v>
          </cell>
        </row>
        <row r="464">
          <cell r="I464">
            <v>0</v>
          </cell>
          <cell r="J464">
            <v>0</v>
          </cell>
          <cell r="K464">
            <v>0</v>
          </cell>
          <cell r="L464">
            <v>0</v>
          </cell>
          <cell r="M464">
            <v>0</v>
          </cell>
        </row>
        <row r="465">
          <cell r="I465">
            <v>0</v>
          </cell>
          <cell r="J465">
            <v>0</v>
          </cell>
          <cell r="K465">
            <v>0</v>
          </cell>
          <cell r="L465">
            <v>0</v>
          </cell>
          <cell r="M465">
            <v>0</v>
          </cell>
        </row>
        <row r="466">
          <cell r="I466">
            <v>0</v>
          </cell>
          <cell r="J466">
            <v>0</v>
          </cell>
          <cell r="K466">
            <v>0</v>
          </cell>
          <cell r="L466">
            <v>0</v>
          </cell>
          <cell r="M466">
            <v>0</v>
          </cell>
        </row>
        <row r="467">
          <cell r="I467">
            <v>0</v>
          </cell>
          <cell r="J467">
            <v>0</v>
          </cell>
          <cell r="K467">
            <v>0</v>
          </cell>
          <cell r="L467">
            <v>0</v>
          </cell>
          <cell r="M467">
            <v>0</v>
          </cell>
        </row>
        <row r="468">
          <cell r="I468">
            <v>0</v>
          </cell>
          <cell r="J468">
            <v>0</v>
          </cell>
          <cell r="K468">
            <v>0</v>
          </cell>
          <cell r="L468">
            <v>0</v>
          </cell>
          <cell r="M468">
            <v>0</v>
          </cell>
        </row>
        <row r="469">
          <cell r="I469">
            <v>0</v>
          </cell>
          <cell r="J469">
            <v>0</v>
          </cell>
          <cell r="K469">
            <v>0</v>
          </cell>
          <cell r="L469">
            <v>0</v>
          </cell>
          <cell r="M469">
            <v>0</v>
          </cell>
        </row>
        <row r="470">
          <cell r="I470">
            <v>0</v>
          </cell>
          <cell r="J470">
            <v>0</v>
          </cell>
          <cell r="K470">
            <v>0</v>
          </cell>
          <cell r="L470">
            <v>0</v>
          </cell>
          <cell r="M470">
            <v>0</v>
          </cell>
        </row>
        <row r="471">
          <cell r="I471">
            <v>0</v>
          </cell>
          <cell r="J471">
            <v>0</v>
          </cell>
          <cell r="K471">
            <v>0</v>
          </cell>
          <cell r="L471">
            <v>0</v>
          </cell>
          <cell r="M471">
            <v>0</v>
          </cell>
        </row>
        <row r="472">
          <cell r="I472">
            <v>0</v>
          </cell>
          <cell r="J472">
            <v>0</v>
          </cell>
          <cell r="K472">
            <v>0</v>
          </cell>
          <cell r="L472">
            <v>0</v>
          </cell>
          <cell r="M472">
            <v>0</v>
          </cell>
        </row>
        <row r="473">
          <cell r="I473">
            <v>0</v>
          </cell>
          <cell r="J473">
            <v>0</v>
          </cell>
          <cell r="K473">
            <v>0</v>
          </cell>
          <cell r="L473">
            <v>0</v>
          </cell>
          <cell r="M473">
            <v>0</v>
          </cell>
        </row>
        <row r="474">
          <cell r="I474">
            <v>0</v>
          </cell>
          <cell r="J474">
            <v>0</v>
          </cell>
          <cell r="K474">
            <v>0</v>
          </cell>
          <cell r="L474">
            <v>0</v>
          </cell>
          <cell r="M474">
            <v>0</v>
          </cell>
        </row>
        <row r="475">
          <cell r="I475">
            <v>0</v>
          </cell>
          <cell r="J475">
            <v>0</v>
          </cell>
          <cell r="K475">
            <v>0</v>
          </cell>
          <cell r="L475">
            <v>0</v>
          </cell>
          <cell r="M475">
            <v>0</v>
          </cell>
        </row>
        <row r="476">
          <cell r="I476">
            <v>0</v>
          </cell>
          <cell r="J476">
            <v>0</v>
          </cell>
          <cell r="K476">
            <v>0</v>
          </cell>
          <cell r="L476">
            <v>0</v>
          </cell>
          <cell r="M476">
            <v>0</v>
          </cell>
        </row>
        <row r="477">
          <cell r="I477">
            <v>0</v>
          </cell>
          <cell r="J477">
            <v>0</v>
          </cell>
          <cell r="K477">
            <v>0</v>
          </cell>
          <cell r="L477">
            <v>0</v>
          </cell>
          <cell r="M477">
            <v>0</v>
          </cell>
        </row>
        <row r="478">
          <cell r="I478">
            <v>0</v>
          </cell>
          <cell r="J478">
            <v>0</v>
          </cell>
          <cell r="K478">
            <v>0</v>
          </cell>
          <cell r="L478">
            <v>0</v>
          </cell>
          <cell r="M478">
            <v>0</v>
          </cell>
        </row>
        <row r="479">
          <cell r="I479">
            <v>0</v>
          </cell>
          <cell r="J479">
            <v>0</v>
          </cell>
          <cell r="K479">
            <v>0</v>
          </cell>
          <cell r="L479">
            <v>0</v>
          </cell>
          <cell r="M479">
            <v>0</v>
          </cell>
        </row>
        <row r="480">
          <cell r="I480">
            <v>0</v>
          </cell>
          <cell r="J480">
            <v>0</v>
          </cell>
          <cell r="K480">
            <v>0</v>
          </cell>
          <cell r="L480">
            <v>0</v>
          </cell>
          <cell r="M480">
            <v>0</v>
          </cell>
        </row>
        <row r="481">
          <cell r="I481">
            <v>0</v>
          </cell>
          <cell r="J481">
            <v>0</v>
          </cell>
          <cell r="K481">
            <v>0</v>
          </cell>
          <cell r="L481">
            <v>0</v>
          </cell>
          <cell r="M481">
            <v>0</v>
          </cell>
        </row>
        <row r="482">
          <cell r="I482">
            <v>0</v>
          </cell>
          <cell r="J482">
            <v>0</v>
          </cell>
          <cell r="K482">
            <v>0</v>
          </cell>
          <cell r="L482">
            <v>0</v>
          </cell>
          <cell r="M482">
            <v>0</v>
          </cell>
        </row>
        <row r="483">
          <cell r="I483">
            <v>0</v>
          </cell>
          <cell r="J483">
            <v>0</v>
          </cell>
          <cell r="K483">
            <v>0</v>
          </cell>
          <cell r="L483">
            <v>0</v>
          </cell>
          <cell r="M483">
            <v>0</v>
          </cell>
        </row>
        <row r="484">
          <cell r="I484">
            <v>0</v>
          </cell>
          <cell r="J484">
            <v>0</v>
          </cell>
          <cell r="K484">
            <v>0</v>
          </cell>
          <cell r="L484">
            <v>0</v>
          </cell>
          <cell r="M484">
            <v>0</v>
          </cell>
        </row>
        <row r="485">
          <cell r="I485">
            <v>0</v>
          </cell>
          <cell r="J485">
            <v>0</v>
          </cell>
          <cell r="K485">
            <v>0</v>
          </cell>
          <cell r="L485">
            <v>0</v>
          </cell>
          <cell r="M485">
            <v>0</v>
          </cell>
        </row>
        <row r="486">
          <cell r="I486">
            <v>0</v>
          </cell>
          <cell r="J486">
            <v>0</v>
          </cell>
          <cell r="K486">
            <v>0</v>
          </cell>
          <cell r="L486">
            <v>0</v>
          </cell>
          <cell r="M486">
            <v>0</v>
          </cell>
        </row>
        <row r="487">
          <cell r="I487">
            <v>0</v>
          </cell>
          <cell r="J487">
            <v>0</v>
          </cell>
          <cell r="K487">
            <v>0</v>
          </cell>
          <cell r="L487">
            <v>0</v>
          </cell>
          <cell r="M487">
            <v>0</v>
          </cell>
        </row>
        <row r="488">
          <cell r="I488">
            <v>0</v>
          </cell>
          <cell r="J488">
            <v>0</v>
          </cell>
          <cell r="K488">
            <v>0</v>
          </cell>
          <cell r="L488">
            <v>0</v>
          </cell>
          <cell r="M488">
            <v>0</v>
          </cell>
        </row>
        <row r="489">
          <cell r="I489">
            <v>0</v>
          </cell>
          <cell r="J489">
            <v>0</v>
          </cell>
          <cell r="K489">
            <v>0</v>
          </cell>
          <cell r="L489">
            <v>0</v>
          </cell>
          <cell r="M489">
            <v>0</v>
          </cell>
        </row>
        <row r="490">
          <cell r="I490">
            <v>0</v>
          </cell>
          <cell r="J490">
            <v>0</v>
          </cell>
          <cell r="K490">
            <v>0</v>
          </cell>
          <cell r="L490">
            <v>0</v>
          </cell>
          <cell r="M490">
            <v>0</v>
          </cell>
        </row>
        <row r="491">
          <cell r="I491">
            <v>0</v>
          </cell>
          <cell r="J491">
            <v>0</v>
          </cell>
          <cell r="K491">
            <v>0</v>
          </cell>
          <cell r="L491">
            <v>0</v>
          </cell>
          <cell r="M491">
            <v>0</v>
          </cell>
        </row>
        <row r="492">
          <cell r="I492">
            <v>0</v>
          </cell>
          <cell r="J492">
            <v>0</v>
          </cell>
          <cell r="K492">
            <v>0</v>
          </cell>
          <cell r="L492">
            <v>0</v>
          </cell>
          <cell r="M492">
            <v>0</v>
          </cell>
        </row>
        <row r="493">
          <cell r="I493">
            <v>0</v>
          </cell>
          <cell r="J493">
            <v>0</v>
          </cell>
          <cell r="K493">
            <v>0</v>
          </cell>
          <cell r="L493">
            <v>0</v>
          </cell>
          <cell r="M493">
            <v>0</v>
          </cell>
        </row>
        <row r="494">
          <cell r="I494">
            <v>0</v>
          </cell>
          <cell r="J494">
            <v>0</v>
          </cell>
          <cell r="K494">
            <v>0</v>
          </cell>
          <cell r="L494">
            <v>0</v>
          </cell>
          <cell r="M494">
            <v>0</v>
          </cell>
        </row>
        <row r="495">
          <cell r="I495">
            <v>0</v>
          </cell>
          <cell r="J495">
            <v>0</v>
          </cell>
          <cell r="K495">
            <v>0</v>
          </cell>
          <cell r="L495">
            <v>0</v>
          </cell>
          <cell r="M495">
            <v>0</v>
          </cell>
        </row>
        <row r="496">
          <cell r="I496">
            <v>0</v>
          </cell>
          <cell r="J496">
            <v>0</v>
          </cell>
          <cell r="K496">
            <v>0</v>
          </cell>
          <cell r="L496">
            <v>0</v>
          </cell>
          <cell r="M496">
            <v>0</v>
          </cell>
        </row>
        <row r="497">
          <cell r="I497">
            <v>0</v>
          </cell>
          <cell r="J497">
            <v>0</v>
          </cell>
          <cell r="K497">
            <v>0</v>
          </cell>
          <cell r="L497">
            <v>0</v>
          </cell>
          <cell r="M497">
            <v>0</v>
          </cell>
        </row>
        <row r="498">
          <cell r="I498">
            <v>0</v>
          </cell>
          <cell r="J498">
            <v>0</v>
          </cell>
          <cell r="K498">
            <v>0</v>
          </cell>
          <cell r="L498">
            <v>0</v>
          </cell>
          <cell r="M498">
            <v>0</v>
          </cell>
        </row>
        <row r="499">
          <cell r="I499">
            <v>0</v>
          </cell>
          <cell r="J499">
            <v>0</v>
          </cell>
          <cell r="K499">
            <v>0</v>
          </cell>
          <cell r="L499">
            <v>0</v>
          </cell>
          <cell r="M499">
            <v>0</v>
          </cell>
        </row>
        <row r="500">
          <cell r="I500">
            <v>0</v>
          </cell>
          <cell r="J500">
            <v>0</v>
          </cell>
          <cell r="K500">
            <v>0</v>
          </cell>
          <cell r="L500">
            <v>0</v>
          </cell>
          <cell r="M500">
            <v>0</v>
          </cell>
        </row>
        <row r="501">
          <cell r="I501">
            <v>0</v>
          </cell>
          <cell r="J501">
            <v>0</v>
          </cell>
          <cell r="K501">
            <v>0</v>
          </cell>
          <cell r="L501">
            <v>0</v>
          </cell>
          <cell r="M501">
            <v>0</v>
          </cell>
        </row>
        <row r="502">
          <cell r="I502">
            <v>0</v>
          </cell>
          <cell r="J502">
            <v>0</v>
          </cell>
          <cell r="K502">
            <v>0</v>
          </cell>
          <cell r="L502">
            <v>0</v>
          </cell>
          <cell r="M502">
            <v>0</v>
          </cell>
        </row>
        <row r="503">
          <cell r="I503">
            <v>0</v>
          </cell>
          <cell r="J503">
            <v>0</v>
          </cell>
          <cell r="K503">
            <v>0</v>
          </cell>
          <cell r="L503">
            <v>0</v>
          </cell>
          <cell r="M503">
            <v>0</v>
          </cell>
        </row>
        <row r="504">
          <cell r="I504">
            <v>0</v>
          </cell>
          <cell r="J504">
            <v>0</v>
          </cell>
          <cell r="K504">
            <v>0</v>
          </cell>
          <cell r="L504">
            <v>0</v>
          </cell>
          <cell r="M504">
            <v>0</v>
          </cell>
        </row>
        <row r="505">
          <cell r="I505">
            <v>0</v>
          </cell>
          <cell r="J505">
            <v>0</v>
          </cell>
          <cell r="K505">
            <v>0</v>
          </cell>
          <cell r="L505">
            <v>0</v>
          </cell>
          <cell r="M505">
            <v>0</v>
          </cell>
        </row>
        <row r="506">
          <cell r="I506">
            <v>0</v>
          </cell>
          <cell r="J506">
            <v>0</v>
          </cell>
          <cell r="K506">
            <v>0</v>
          </cell>
          <cell r="L506">
            <v>0</v>
          </cell>
          <cell r="M506">
            <v>0</v>
          </cell>
        </row>
        <row r="507">
          <cell r="I507">
            <v>0</v>
          </cell>
          <cell r="J507">
            <v>0</v>
          </cell>
          <cell r="K507">
            <v>0</v>
          </cell>
          <cell r="L507">
            <v>0</v>
          </cell>
          <cell r="M507">
            <v>0</v>
          </cell>
        </row>
        <row r="508">
          <cell r="I508">
            <v>0</v>
          </cell>
          <cell r="J508">
            <v>0</v>
          </cell>
          <cell r="K508">
            <v>0</v>
          </cell>
          <cell r="L508">
            <v>0</v>
          </cell>
          <cell r="M508">
            <v>0</v>
          </cell>
        </row>
        <row r="509">
          <cell r="I509">
            <v>0</v>
          </cell>
          <cell r="J509">
            <v>0</v>
          </cell>
          <cell r="K509">
            <v>0</v>
          </cell>
          <cell r="L509">
            <v>0</v>
          </cell>
          <cell r="M509">
            <v>0</v>
          </cell>
        </row>
        <row r="510">
          <cell r="I510">
            <v>0</v>
          </cell>
          <cell r="J510">
            <v>0</v>
          </cell>
          <cell r="K510">
            <v>0</v>
          </cell>
          <cell r="L510">
            <v>0</v>
          </cell>
          <cell r="M510">
            <v>0</v>
          </cell>
        </row>
        <row r="511">
          <cell r="I511">
            <v>0</v>
          </cell>
          <cell r="J511">
            <v>0</v>
          </cell>
          <cell r="K511">
            <v>0</v>
          </cell>
          <cell r="L511">
            <v>0</v>
          </cell>
          <cell r="M511">
            <v>0</v>
          </cell>
        </row>
        <row r="512">
          <cell r="I512">
            <v>0</v>
          </cell>
          <cell r="J512">
            <v>0</v>
          </cell>
          <cell r="K512">
            <v>0</v>
          </cell>
          <cell r="L512">
            <v>0</v>
          </cell>
          <cell r="M512">
            <v>0</v>
          </cell>
        </row>
        <row r="513">
          <cell r="I513">
            <v>0</v>
          </cell>
          <cell r="J513">
            <v>0</v>
          </cell>
          <cell r="K513">
            <v>0</v>
          </cell>
          <cell r="L513">
            <v>0</v>
          </cell>
          <cell r="M513">
            <v>0</v>
          </cell>
        </row>
        <row r="514">
          <cell r="I514">
            <v>0</v>
          </cell>
          <cell r="J514">
            <v>0</v>
          </cell>
          <cell r="K514">
            <v>0</v>
          </cell>
          <cell r="L514">
            <v>0</v>
          </cell>
          <cell r="M514">
            <v>0</v>
          </cell>
        </row>
        <row r="515">
          <cell r="I515">
            <v>0</v>
          </cell>
          <cell r="J515">
            <v>0</v>
          </cell>
          <cell r="K515">
            <v>0</v>
          </cell>
          <cell r="L515">
            <v>0</v>
          </cell>
          <cell r="M515">
            <v>0</v>
          </cell>
        </row>
        <row r="516">
          <cell r="I516">
            <v>0</v>
          </cell>
          <cell r="J516">
            <v>0</v>
          </cell>
          <cell r="K516">
            <v>0</v>
          </cell>
          <cell r="L516">
            <v>0</v>
          </cell>
          <cell r="M516">
            <v>0</v>
          </cell>
        </row>
        <row r="517">
          <cell r="I517">
            <v>0</v>
          </cell>
          <cell r="J517">
            <v>0</v>
          </cell>
          <cell r="K517">
            <v>0</v>
          </cell>
          <cell r="L517">
            <v>0</v>
          </cell>
          <cell r="M517">
            <v>0</v>
          </cell>
        </row>
        <row r="518">
          <cell r="I518">
            <v>0</v>
          </cell>
          <cell r="J518">
            <v>0</v>
          </cell>
          <cell r="K518">
            <v>0</v>
          </cell>
          <cell r="L518">
            <v>0</v>
          </cell>
          <cell r="M518">
            <v>0</v>
          </cell>
        </row>
        <row r="519">
          <cell r="I519">
            <v>0</v>
          </cell>
          <cell r="J519">
            <v>0</v>
          </cell>
          <cell r="K519">
            <v>0</v>
          </cell>
          <cell r="L519">
            <v>0</v>
          </cell>
          <cell r="M519">
            <v>0</v>
          </cell>
        </row>
        <row r="520">
          <cell r="I520">
            <v>0</v>
          </cell>
          <cell r="J520">
            <v>0</v>
          </cell>
          <cell r="K520">
            <v>0</v>
          </cell>
          <cell r="L520">
            <v>0</v>
          </cell>
          <cell r="M520">
            <v>0</v>
          </cell>
        </row>
        <row r="521">
          <cell r="I521">
            <v>0</v>
          </cell>
          <cell r="J521">
            <v>0</v>
          </cell>
          <cell r="K521">
            <v>0</v>
          </cell>
          <cell r="L521">
            <v>0</v>
          </cell>
          <cell r="M521">
            <v>0</v>
          </cell>
        </row>
        <row r="522">
          <cell r="I522">
            <v>0</v>
          </cell>
          <cell r="J522">
            <v>0</v>
          </cell>
          <cell r="K522">
            <v>0</v>
          </cell>
          <cell r="L522">
            <v>0</v>
          </cell>
          <cell r="M522">
            <v>0</v>
          </cell>
        </row>
        <row r="523">
          <cell r="I523">
            <v>0</v>
          </cell>
          <cell r="J523">
            <v>0</v>
          </cell>
          <cell r="K523">
            <v>0</v>
          </cell>
          <cell r="L523">
            <v>0</v>
          </cell>
          <cell r="M523">
            <v>0</v>
          </cell>
        </row>
        <row r="524">
          <cell r="I524">
            <v>0</v>
          </cell>
          <cell r="J524">
            <v>0</v>
          </cell>
          <cell r="K524">
            <v>0</v>
          </cell>
          <cell r="L524">
            <v>0</v>
          </cell>
          <cell r="M524">
            <v>0</v>
          </cell>
        </row>
        <row r="525">
          <cell r="I525">
            <v>0</v>
          </cell>
          <cell r="J525">
            <v>0</v>
          </cell>
          <cell r="K525">
            <v>0</v>
          </cell>
          <cell r="L525">
            <v>0</v>
          </cell>
          <cell r="M525">
            <v>0</v>
          </cell>
        </row>
        <row r="526">
          <cell r="I526">
            <v>0</v>
          </cell>
          <cell r="J526">
            <v>0</v>
          </cell>
          <cell r="K526">
            <v>0</v>
          </cell>
          <cell r="L526">
            <v>0</v>
          </cell>
          <cell r="M526">
            <v>0</v>
          </cell>
        </row>
        <row r="527">
          <cell r="I527">
            <v>0</v>
          </cell>
          <cell r="J527">
            <v>0</v>
          </cell>
          <cell r="K527">
            <v>0</v>
          </cell>
          <cell r="L527">
            <v>0</v>
          </cell>
          <cell r="M527">
            <v>0</v>
          </cell>
        </row>
        <row r="528">
          <cell r="I528">
            <v>0</v>
          </cell>
          <cell r="J528">
            <v>0</v>
          </cell>
          <cell r="K528">
            <v>0</v>
          </cell>
          <cell r="L528">
            <v>0</v>
          </cell>
          <cell r="M528">
            <v>0</v>
          </cell>
        </row>
        <row r="529">
          <cell r="I529">
            <v>0</v>
          </cell>
          <cell r="J529">
            <v>0</v>
          </cell>
          <cell r="K529">
            <v>0</v>
          </cell>
          <cell r="L529">
            <v>0</v>
          </cell>
          <cell r="M529">
            <v>0</v>
          </cell>
        </row>
        <row r="530">
          <cell r="I530">
            <v>0</v>
          </cell>
          <cell r="J530">
            <v>0</v>
          </cell>
          <cell r="K530">
            <v>0</v>
          </cell>
          <cell r="L530">
            <v>0</v>
          </cell>
          <cell r="M530">
            <v>0</v>
          </cell>
        </row>
        <row r="531">
          <cell r="I531">
            <v>0</v>
          </cell>
          <cell r="J531">
            <v>0</v>
          </cell>
          <cell r="K531">
            <v>0</v>
          </cell>
          <cell r="L531">
            <v>0</v>
          </cell>
          <cell r="M531">
            <v>0</v>
          </cell>
        </row>
        <row r="532">
          <cell r="I532">
            <v>0</v>
          </cell>
          <cell r="J532">
            <v>0</v>
          </cell>
          <cell r="K532">
            <v>0</v>
          </cell>
          <cell r="L532">
            <v>0</v>
          </cell>
          <cell r="M532">
            <v>0</v>
          </cell>
        </row>
        <row r="533">
          <cell r="I533">
            <v>0</v>
          </cell>
          <cell r="J533">
            <v>0</v>
          </cell>
          <cell r="K533">
            <v>0</v>
          </cell>
          <cell r="L533">
            <v>0</v>
          </cell>
          <cell r="M533">
            <v>0</v>
          </cell>
        </row>
        <row r="534">
          <cell r="I534">
            <v>0</v>
          </cell>
          <cell r="J534">
            <v>0</v>
          </cell>
          <cell r="K534">
            <v>0</v>
          </cell>
          <cell r="L534">
            <v>0</v>
          </cell>
          <cell r="M534">
            <v>0</v>
          </cell>
        </row>
        <row r="535">
          <cell r="I535">
            <v>0</v>
          </cell>
          <cell r="J535">
            <v>0</v>
          </cell>
          <cell r="K535">
            <v>0</v>
          </cell>
          <cell r="L535">
            <v>0</v>
          </cell>
          <cell r="M535">
            <v>0</v>
          </cell>
        </row>
        <row r="536">
          <cell r="I536">
            <v>0</v>
          </cell>
          <cell r="J536">
            <v>0</v>
          </cell>
          <cell r="K536">
            <v>0</v>
          </cell>
          <cell r="L536">
            <v>0</v>
          </cell>
          <cell r="M536">
            <v>0</v>
          </cell>
        </row>
        <row r="537">
          <cell r="I537">
            <v>0</v>
          </cell>
          <cell r="J537">
            <v>0</v>
          </cell>
          <cell r="K537">
            <v>0</v>
          </cell>
          <cell r="L537">
            <v>0</v>
          </cell>
          <cell r="M537">
            <v>0</v>
          </cell>
        </row>
        <row r="538">
          <cell r="I538">
            <v>0</v>
          </cell>
          <cell r="J538">
            <v>0</v>
          </cell>
          <cell r="K538">
            <v>0</v>
          </cell>
          <cell r="L538">
            <v>0</v>
          </cell>
          <cell r="M538">
            <v>0</v>
          </cell>
        </row>
        <row r="539">
          <cell r="I539">
            <v>0</v>
          </cell>
          <cell r="J539">
            <v>0</v>
          </cell>
          <cell r="K539">
            <v>0</v>
          </cell>
          <cell r="L539">
            <v>0</v>
          </cell>
          <cell r="M539">
            <v>0</v>
          </cell>
        </row>
        <row r="540">
          <cell r="I540">
            <v>0</v>
          </cell>
          <cell r="J540">
            <v>0</v>
          </cell>
          <cell r="K540">
            <v>0</v>
          </cell>
          <cell r="L540">
            <v>0</v>
          </cell>
          <cell r="M540">
            <v>0</v>
          </cell>
        </row>
        <row r="541">
          <cell r="I541">
            <v>0</v>
          </cell>
          <cell r="J541">
            <v>0</v>
          </cell>
          <cell r="K541">
            <v>0</v>
          </cell>
          <cell r="L541">
            <v>0</v>
          </cell>
          <cell r="M541">
            <v>0</v>
          </cell>
        </row>
        <row r="542">
          <cell r="I542">
            <v>0</v>
          </cell>
          <cell r="J542">
            <v>0</v>
          </cell>
          <cell r="K542">
            <v>0</v>
          </cell>
          <cell r="L542">
            <v>0</v>
          </cell>
          <cell r="M542">
            <v>0</v>
          </cell>
        </row>
        <row r="543">
          <cell r="I543">
            <v>0</v>
          </cell>
          <cell r="J543">
            <v>0</v>
          </cell>
          <cell r="K543">
            <v>0</v>
          </cell>
          <cell r="L543">
            <v>0</v>
          </cell>
          <cell r="M543">
            <v>0</v>
          </cell>
        </row>
        <row r="544">
          <cell r="I544">
            <v>0</v>
          </cell>
          <cell r="J544">
            <v>0</v>
          </cell>
          <cell r="K544">
            <v>0</v>
          </cell>
          <cell r="L544">
            <v>0</v>
          </cell>
          <cell r="M544">
            <v>0</v>
          </cell>
        </row>
        <row r="545">
          <cell r="I545">
            <v>0</v>
          </cell>
          <cell r="J545">
            <v>0</v>
          </cell>
          <cell r="K545">
            <v>0</v>
          </cell>
          <cell r="L545">
            <v>0</v>
          </cell>
          <cell r="M545">
            <v>0</v>
          </cell>
        </row>
        <row r="546">
          <cell r="I546">
            <v>0</v>
          </cell>
          <cell r="J546">
            <v>0</v>
          </cell>
          <cell r="K546">
            <v>0</v>
          </cell>
          <cell r="L546">
            <v>0</v>
          </cell>
          <cell r="M546">
            <v>0</v>
          </cell>
        </row>
        <row r="547">
          <cell r="I547">
            <v>0</v>
          </cell>
          <cell r="J547">
            <v>0</v>
          </cell>
          <cell r="K547">
            <v>0</v>
          </cell>
          <cell r="L547">
            <v>0</v>
          </cell>
          <cell r="M547">
            <v>0</v>
          </cell>
        </row>
        <row r="548">
          <cell r="I548">
            <v>0</v>
          </cell>
          <cell r="J548">
            <v>0</v>
          </cell>
          <cell r="K548">
            <v>0</v>
          </cell>
          <cell r="L548">
            <v>0</v>
          </cell>
          <cell r="M548">
            <v>0</v>
          </cell>
        </row>
        <row r="549">
          <cell r="I549">
            <v>0</v>
          </cell>
          <cell r="J549">
            <v>0</v>
          </cell>
          <cell r="K549">
            <v>0</v>
          </cell>
          <cell r="L549">
            <v>0</v>
          </cell>
          <cell r="M549">
            <v>0</v>
          </cell>
        </row>
        <row r="550">
          <cell r="I550">
            <v>0</v>
          </cell>
          <cell r="J550">
            <v>0</v>
          </cell>
          <cell r="K550">
            <v>0</v>
          </cell>
          <cell r="L550">
            <v>0</v>
          </cell>
          <cell r="M550">
            <v>0</v>
          </cell>
        </row>
        <row r="551">
          <cell r="I551">
            <v>0</v>
          </cell>
          <cell r="J551">
            <v>0</v>
          </cell>
          <cell r="K551">
            <v>0</v>
          </cell>
          <cell r="L551">
            <v>0</v>
          </cell>
          <cell r="M551">
            <v>0</v>
          </cell>
        </row>
        <row r="552">
          <cell r="I552">
            <v>0</v>
          </cell>
          <cell r="J552">
            <v>0</v>
          </cell>
          <cell r="K552">
            <v>0</v>
          </cell>
          <cell r="L552">
            <v>0</v>
          </cell>
          <cell r="M552">
            <v>0</v>
          </cell>
        </row>
        <row r="553">
          <cell r="I553">
            <v>0</v>
          </cell>
          <cell r="J553">
            <v>0</v>
          </cell>
          <cell r="K553">
            <v>0</v>
          </cell>
          <cell r="L553">
            <v>0</v>
          </cell>
          <cell r="M553">
            <v>0</v>
          </cell>
        </row>
        <row r="554">
          <cell r="I554">
            <v>0</v>
          </cell>
          <cell r="J554">
            <v>0</v>
          </cell>
          <cell r="K554">
            <v>0</v>
          </cell>
          <cell r="L554">
            <v>0</v>
          </cell>
          <cell r="M554">
            <v>0</v>
          </cell>
        </row>
        <row r="555">
          <cell r="I555">
            <v>0</v>
          </cell>
          <cell r="J555">
            <v>0</v>
          </cell>
          <cell r="K555">
            <v>0</v>
          </cell>
          <cell r="L555">
            <v>0</v>
          </cell>
          <cell r="M555">
            <v>0</v>
          </cell>
        </row>
        <row r="556">
          <cell r="I556">
            <v>0</v>
          </cell>
          <cell r="J556">
            <v>0</v>
          </cell>
          <cell r="K556">
            <v>0</v>
          </cell>
          <cell r="L556">
            <v>0</v>
          </cell>
          <cell r="M556">
            <v>0</v>
          </cell>
        </row>
        <row r="557">
          <cell r="I557">
            <v>0</v>
          </cell>
          <cell r="J557">
            <v>0</v>
          </cell>
          <cell r="K557">
            <v>0</v>
          </cell>
          <cell r="L557">
            <v>0</v>
          </cell>
          <cell r="M557">
            <v>0</v>
          </cell>
        </row>
        <row r="558">
          <cell r="I558">
            <v>0</v>
          </cell>
          <cell r="J558">
            <v>0</v>
          </cell>
          <cell r="K558">
            <v>0</v>
          </cell>
          <cell r="L558">
            <v>0</v>
          </cell>
          <cell r="M558">
            <v>0</v>
          </cell>
        </row>
        <row r="559">
          <cell r="I559">
            <v>0</v>
          </cell>
          <cell r="J559">
            <v>0</v>
          </cell>
          <cell r="K559">
            <v>0</v>
          </cell>
          <cell r="L559">
            <v>0</v>
          </cell>
          <cell r="M559">
            <v>0</v>
          </cell>
        </row>
        <row r="560">
          <cell r="I560">
            <v>0</v>
          </cell>
          <cell r="J560">
            <v>0</v>
          </cell>
          <cell r="K560">
            <v>0</v>
          </cell>
          <cell r="L560">
            <v>0</v>
          </cell>
          <cell r="M560">
            <v>0</v>
          </cell>
        </row>
        <row r="561">
          <cell r="I561">
            <v>0</v>
          </cell>
          <cell r="J561">
            <v>0</v>
          </cell>
          <cell r="K561">
            <v>0</v>
          </cell>
          <cell r="L561">
            <v>0</v>
          </cell>
          <cell r="M561">
            <v>0</v>
          </cell>
        </row>
        <row r="562">
          <cell r="I562">
            <v>0</v>
          </cell>
          <cell r="J562">
            <v>0</v>
          </cell>
          <cell r="K562">
            <v>0</v>
          </cell>
          <cell r="L562">
            <v>0</v>
          </cell>
          <cell r="M562">
            <v>0</v>
          </cell>
        </row>
        <row r="563">
          <cell r="I563">
            <v>0</v>
          </cell>
          <cell r="J563">
            <v>0</v>
          </cell>
          <cell r="K563">
            <v>0</v>
          </cell>
          <cell r="L563">
            <v>0</v>
          </cell>
          <cell r="M563">
            <v>0</v>
          </cell>
        </row>
        <row r="564">
          <cell r="I564">
            <v>0</v>
          </cell>
          <cell r="J564">
            <v>0</v>
          </cell>
          <cell r="K564">
            <v>0</v>
          </cell>
          <cell r="L564">
            <v>0</v>
          </cell>
          <cell r="M564">
            <v>0</v>
          </cell>
        </row>
        <row r="565">
          <cell r="I565">
            <v>0</v>
          </cell>
          <cell r="J565">
            <v>0</v>
          </cell>
          <cell r="K565">
            <v>0</v>
          </cell>
          <cell r="L565">
            <v>0</v>
          </cell>
          <cell r="M565">
            <v>0</v>
          </cell>
        </row>
        <row r="566">
          <cell r="I566">
            <v>0</v>
          </cell>
          <cell r="J566">
            <v>0</v>
          </cell>
          <cell r="K566">
            <v>0</v>
          </cell>
          <cell r="L566">
            <v>0</v>
          </cell>
          <cell r="M566">
            <v>0</v>
          </cell>
        </row>
        <row r="567">
          <cell r="I567">
            <v>0</v>
          </cell>
          <cell r="J567">
            <v>0</v>
          </cell>
          <cell r="K567">
            <v>0</v>
          </cell>
          <cell r="L567">
            <v>0</v>
          </cell>
          <cell r="M567">
            <v>0</v>
          </cell>
        </row>
        <row r="568">
          <cell r="I568">
            <v>0</v>
          </cell>
          <cell r="J568">
            <v>0</v>
          </cell>
          <cell r="K568">
            <v>0</v>
          </cell>
          <cell r="L568">
            <v>0</v>
          </cell>
          <cell r="M568">
            <v>0</v>
          </cell>
        </row>
        <row r="569">
          <cell r="I569">
            <v>0</v>
          </cell>
          <cell r="J569">
            <v>0</v>
          </cell>
          <cell r="K569">
            <v>0</v>
          </cell>
          <cell r="L569">
            <v>0</v>
          </cell>
          <cell r="M569">
            <v>0</v>
          </cell>
        </row>
        <row r="570">
          <cell r="I570">
            <v>0</v>
          </cell>
          <cell r="J570">
            <v>0</v>
          </cell>
          <cell r="K570">
            <v>0</v>
          </cell>
          <cell r="L570">
            <v>0</v>
          </cell>
          <cell r="M570">
            <v>0</v>
          </cell>
        </row>
        <row r="571">
          <cell r="I571">
            <v>0</v>
          </cell>
          <cell r="J571">
            <v>0</v>
          </cell>
          <cell r="K571">
            <v>0</v>
          </cell>
          <cell r="L571">
            <v>0</v>
          </cell>
          <cell r="M571">
            <v>0</v>
          </cell>
        </row>
        <row r="572">
          <cell r="I572">
            <v>0</v>
          </cell>
          <cell r="J572">
            <v>0</v>
          </cell>
          <cell r="K572">
            <v>0</v>
          </cell>
          <cell r="L572">
            <v>0</v>
          </cell>
          <cell r="M572">
            <v>0</v>
          </cell>
        </row>
        <row r="573">
          <cell r="I573">
            <v>0</v>
          </cell>
          <cell r="J573">
            <v>0</v>
          </cell>
          <cell r="K573">
            <v>0</v>
          </cell>
          <cell r="L573">
            <v>0</v>
          </cell>
          <cell r="M573">
            <v>0</v>
          </cell>
        </row>
        <row r="574">
          <cell r="I574">
            <v>0</v>
          </cell>
          <cell r="J574">
            <v>0</v>
          </cell>
          <cell r="K574">
            <v>0</v>
          </cell>
          <cell r="L574">
            <v>0</v>
          </cell>
          <cell r="M574">
            <v>0</v>
          </cell>
        </row>
        <row r="575">
          <cell r="I575">
            <v>0</v>
          </cell>
          <cell r="J575">
            <v>0</v>
          </cell>
          <cell r="K575">
            <v>0</v>
          </cell>
          <cell r="L575">
            <v>0</v>
          </cell>
          <cell r="M575">
            <v>0</v>
          </cell>
        </row>
        <row r="576">
          <cell r="I576">
            <v>0</v>
          </cell>
          <cell r="J576">
            <v>0</v>
          </cell>
          <cell r="K576">
            <v>0</v>
          </cell>
          <cell r="L576">
            <v>0</v>
          </cell>
          <cell r="M576">
            <v>0</v>
          </cell>
        </row>
        <row r="577">
          <cell r="I577">
            <v>0</v>
          </cell>
          <cell r="J577">
            <v>0</v>
          </cell>
          <cell r="K577">
            <v>0</v>
          </cell>
          <cell r="L577">
            <v>0</v>
          </cell>
          <cell r="M577">
            <v>0</v>
          </cell>
        </row>
        <row r="578">
          <cell r="I578">
            <v>0</v>
          </cell>
          <cell r="J578">
            <v>0</v>
          </cell>
          <cell r="K578">
            <v>0</v>
          </cell>
          <cell r="L578">
            <v>0</v>
          </cell>
          <cell r="M578">
            <v>0</v>
          </cell>
        </row>
        <row r="579">
          <cell r="I579">
            <v>0</v>
          </cell>
          <cell r="J579">
            <v>0</v>
          </cell>
          <cell r="K579">
            <v>0</v>
          </cell>
          <cell r="L579">
            <v>0</v>
          </cell>
          <cell r="M579">
            <v>0</v>
          </cell>
        </row>
        <row r="580">
          <cell r="I580">
            <v>0</v>
          </cell>
          <cell r="J580">
            <v>0</v>
          </cell>
          <cell r="K580">
            <v>0</v>
          </cell>
          <cell r="L580">
            <v>0</v>
          </cell>
          <cell r="M580">
            <v>0</v>
          </cell>
        </row>
        <row r="581">
          <cell r="I581">
            <v>0</v>
          </cell>
          <cell r="J581">
            <v>0</v>
          </cell>
          <cell r="K581">
            <v>0</v>
          </cell>
          <cell r="L581">
            <v>0</v>
          </cell>
          <cell r="M581">
            <v>0</v>
          </cell>
        </row>
        <row r="582">
          <cell r="I582">
            <v>0</v>
          </cell>
          <cell r="J582">
            <v>0</v>
          </cell>
          <cell r="K582">
            <v>0</v>
          </cell>
          <cell r="L582">
            <v>0</v>
          </cell>
          <cell r="M582">
            <v>0</v>
          </cell>
        </row>
        <row r="583">
          <cell r="I583">
            <v>0</v>
          </cell>
          <cell r="J583">
            <v>0</v>
          </cell>
          <cell r="K583">
            <v>0</v>
          </cell>
          <cell r="L583">
            <v>0</v>
          </cell>
          <cell r="M583">
            <v>0</v>
          </cell>
        </row>
        <row r="584">
          <cell r="I584">
            <v>0</v>
          </cell>
          <cell r="J584">
            <v>0</v>
          </cell>
          <cell r="K584">
            <v>0</v>
          </cell>
          <cell r="L584">
            <v>0</v>
          </cell>
          <cell r="M584">
            <v>0</v>
          </cell>
        </row>
        <row r="585">
          <cell r="I585">
            <v>0</v>
          </cell>
          <cell r="J585">
            <v>0</v>
          </cell>
          <cell r="K585">
            <v>0</v>
          </cell>
          <cell r="L585">
            <v>0</v>
          </cell>
          <cell r="M585">
            <v>0</v>
          </cell>
        </row>
        <row r="586">
          <cell r="I586">
            <v>0</v>
          </cell>
          <cell r="J586">
            <v>0</v>
          </cell>
          <cell r="K586">
            <v>0</v>
          </cell>
          <cell r="L586">
            <v>0</v>
          </cell>
          <cell r="M586">
            <v>0</v>
          </cell>
        </row>
        <row r="587">
          <cell r="I587">
            <v>0</v>
          </cell>
          <cell r="J587">
            <v>0</v>
          </cell>
          <cell r="K587">
            <v>0</v>
          </cell>
          <cell r="L587">
            <v>0</v>
          </cell>
          <cell r="M587">
            <v>0</v>
          </cell>
        </row>
        <row r="588">
          <cell r="I588">
            <v>0</v>
          </cell>
          <cell r="J588">
            <v>0</v>
          </cell>
          <cell r="K588">
            <v>0</v>
          </cell>
          <cell r="L588">
            <v>0</v>
          </cell>
          <cell r="M588">
            <v>0</v>
          </cell>
        </row>
        <row r="589">
          <cell r="I589">
            <v>0</v>
          </cell>
          <cell r="J589">
            <v>0</v>
          </cell>
          <cell r="K589">
            <v>0</v>
          </cell>
          <cell r="L589">
            <v>0</v>
          </cell>
          <cell r="M589">
            <v>0</v>
          </cell>
        </row>
        <row r="590">
          <cell r="I590">
            <v>0</v>
          </cell>
          <cell r="J590">
            <v>0</v>
          </cell>
          <cell r="K590">
            <v>0</v>
          </cell>
          <cell r="L590">
            <v>0</v>
          </cell>
          <cell r="M590">
            <v>0</v>
          </cell>
        </row>
        <row r="591">
          <cell r="I591">
            <v>0</v>
          </cell>
          <cell r="J591">
            <v>0</v>
          </cell>
          <cell r="K591">
            <v>0</v>
          </cell>
          <cell r="L591">
            <v>0</v>
          </cell>
          <cell r="M591">
            <v>0</v>
          </cell>
        </row>
        <row r="592">
          <cell r="I592">
            <v>0</v>
          </cell>
          <cell r="J592">
            <v>0</v>
          </cell>
          <cell r="K592">
            <v>0</v>
          </cell>
          <cell r="L592">
            <v>0</v>
          </cell>
          <cell r="M592">
            <v>0</v>
          </cell>
        </row>
        <row r="593">
          <cell r="I593">
            <v>0</v>
          </cell>
          <cell r="J593">
            <v>0</v>
          </cell>
          <cell r="K593">
            <v>0</v>
          </cell>
          <cell r="L593">
            <v>0</v>
          </cell>
          <cell r="M593">
            <v>0</v>
          </cell>
        </row>
        <row r="594">
          <cell r="I594">
            <v>0</v>
          </cell>
          <cell r="J594">
            <v>0</v>
          </cell>
          <cell r="K594">
            <v>0</v>
          </cell>
          <cell r="L594">
            <v>0</v>
          </cell>
          <cell r="M594">
            <v>0</v>
          </cell>
        </row>
        <row r="595">
          <cell r="I595">
            <v>0</v>
          </cell>
          <cell r="J595">
            <v>0</v>
          </cell>
          <cell r="K595">
            <v>0</v>
          </cell>
          <cell r="L595">
            <v>0</v>
          </cell>
          <cell r="M595">
            <v>0</v>
          </cell>
        </row>
        <row r="596">
          <cell r="I596">
            <v>0</v>
          </cell>
          <cell r="J596">
            <v>0</v>
          </cell>
          <cell r="K596">
            <v>0</v>
          </cell>
          <cell r="L596">
            <v>0</v>
          </cell>
          <cell r="M596">
            <v>0</v>
          </cell>
        </row>
        <row r="597">
          <cell r="I597">
            <v>0</v>
          </cell>
          <cell r="J597">
            <v>0</v>
          </cell>
          <cell r="K597">
            <v>0</v>
          </cell>
          <cell r="L597">
            <v>0</v>
          </cell>
          <cell r="M597">
            <v>0</v>
          </cell>
        </row>
        <row r="598">
          <cell r="I598">
            <v>0</v>
          </cell>
          <cell r="J598">
            <v>0</v>
          </cell>
          <cell r="K598">
            <v>0</v>
          </cell>
          <cell r="L598">
            <v>0</v>
          </cell>
          <cell r="M598">
            <v>0</v>
          </cell>
        </row>
        <row r="599">
          <cell r="I599">
            <v>0</v>
          </cell>
          <cell r="J599">
            <v>0</v>
          </cell>
          <cell r="K599">
            <v>0</v>
          </cell>
          <cell r="L599">
            <v>0</v>
          </cell>
          <cell r="M599">
            <v>0</v>
          </cell>
        </row>
        <row r="600">
          <cell r="I600">
            <v>0</v>
          </cell>
          <cell r="J600">
            <v>0</v>
          </cell>
          <cell r="K600">
            <v>0</v>
          </cell>
          <cell r="L600">
            <v>0</v>
          </cell>
          <cell r="M600">
            <v>0</v>
          </cell>
        </row>
        <row r="601">
          <cell r="I601">
            <v>0</v>
          </cell>
          <cell r="J601">
            <v>0</v>
          </cell>
          <cell r="K601">
            <v>0</v>
          </cell>
          <cell r="L601">
            <v>0</v>
          </cell>
          <cell r="M601">
            <v>0</v>
          </cell>
        </row>
        <row r="602">
          <cell r="I602">
            <v>0</v>
          </cell>
          <cell r="J602">
            <v>0</v>
          </cell>
          <cell r="K602">
            <v>0</v>
          </cell>
          <cell r="L602">
            <v>0</v>
          </cell>
          <cell r="M602">
            <v>0</v>
          </cell>
        </row>
        <row r="603">
          <cell r="I603">
            <v>0</v>
          </cell>
          <cell r="J603">
            <v>0</v>
          </cell>
          <cell r="K603">
            <v>0</v>
          </cell>
          <cell r="L603">
            <v>0</v>
          </cell>
          <cell r="M603">
            <v>0</v>
          </cell>
        </row>
        <row r="604">
          <cell r="I604">
            <v>0</v>
          </cell>
          <cell r="J604">
            <v>0</v>
          </cell>
          <cell r="K604">
            <v>0</v>
          </cell>
          <cell r="L604">
            <v>0</v>
          </cell>
          <cell r="M604">
            <v>0</v>
          </cell>
        </row>
        <row r="605">
          <cell r="I605">
            <v>0</v>
          </cell>
          <cell r="J605">
            <v>0</v>
          </cell>
          <cell r="K605">
            <v>0</v>
          </cell>
          <cell r="L605">
            <v>0</v>
          </cell>
          <cell r="M605">
            <v>0</v>
          </cell>
        </row>
        <row r="606">
          <cell r="I606">
            <v>0</v>
          </cell>
          <cell r="J606">
            <v>0</v>
          </cell>
          <cell r="K606">
            <v>0</v>
          </cell>
          <cell r="L606">
            <v>0</v>
          </cell>
          <cell r="M606">
            <v>0</v>
          </cell>
        </row>
        <row r="607">
          <cell r="I607">
            <v>0</v>
          </cell>
          <cell r="J607">
            <v>0</v>
          </cell>
          <cell r="K607">
            <v>0</v>
          </cell>
          <cell r="L607">
            <v>0</v>
          </cell>
          <cell r="M607">
            <v>0</v>
          </cell>
        </row>
        <row r="608">
          <cell r="I608">
            <v>0</v>
          </cell>
          <cell r="J608">
            <v>0</v>
          </cell>
          <cell r="K608">
            <v>0</v>
          </cell>
          <cell r="L608">
            <v>0</v>
          </cell>
          <cell r="M608">
            <v>0</v>
          </cell>
        </row>
        <row r="609">
          <cell r="I609">
            <v>0</v>
          </cell>
          <cell r="J609">
            <v>0</v>
          </cell>
          <cell r="K609">
            <v>0</v>
          </cell>
          <cell r="L609">
            <v>0</v>
          </cell>
          <cell r="M609">
            <v>0</v>
          </cell>
        </row>
        <row r="610">
          <cell r="I610">
            <v>0</v>
          </cell>
          <cell r="J610">
            <v>0</v>
          </cell>
          <cell r="K610">
            <v>0</v>
          </cell>
          <cell r="L610">
            <v>0</v>
          </cell>
          <cell r="M610">
            <v>0</v>
          </cell>
        </row>
        <row r="611">
          <cell r="I611">
            <v>0</v>
          </cell>
          <cell r="J611">
            <v>0</v>
          </cell>
          <cell r="K611">
            <v>0</v>
          </cell>
          <cell r="L611">
            <v>0</v>
          </cell>
          <cell r="M611">
            <v>0</v>
          </cell>
        </row>
        <row r="612">
          <cell r="I612">
            <v>0</v>
          </cell>
          <cell r="J612">
            <v>0</v>
          </cell>
          <cell r="K612">
            <v>0</v>
          </cell>
          <cell r="L612">
            <v>0</v>
          </cell>
          <cell r="M612">
            <v>0</v>
          </cell>
        </row>
        <row r="613">
          <cell r="I613">
            <v>0</v>
          </cell>
          <cell r="J613">
            <v>0</v>
          </cell>
          <cell r="K613">
            <v>0</v>
          </cell>
          <cell r="L613">
            <v>0</v>
          </cell>
          <cell r="M613">
            <v>0</v>
          </cell>
        </row>
        <row r="614">
          <cell r="I614">
            <v>0</v>
          </cell>
          <cell r="J614">
            <v>0</v>
          </cell>
          <cell r="K614">
            <v>0</v>
          </cell>
          <cell r="L614">
            <v>0</v>
          </cell>
          <cell r="M614">
            <v>0</v>
          </cell>
        </row>
        <row r="615">
          <cell r="I615">
            <v>0</v>
          </cell>
          <cell r="J615">
            <v>0</v>
          </cell>
          <cell r="K615">
            <v>0</v>
          </cell>
          <cell r="L615">
            <v>0</v>
          </cell>
          <cell r="M615">
            <v>0</v>
          </cell>
        </row>
        <row r="616">
          <cell r="I616">
            <v>0</v>
          </cell>
          <cell r="J616">
            <v>0</v>
          </cell>
          <cell r="K616">
            <v>0</v>
          </cell>
          <cell r="L616">
            <v>0</v>
          </cell>
          <cell r="M616">
            <v>0</v>
          </cell>
        </row>
        <row r="617">
          <cell r="I617">
            <v>0</v>
          </cell>
          <cell r="J617">
            <v>0</v>
          </cell>
          <cell r="K617">
            <v>0</v>
          </cell>
          <cell r="L617">
            <v>0</v>
          </cell>
          <cell r="M617">
            <v>0</v>
          </cell>
        </row>
        <row r="618">
          <cell r="I618">
            <v>0</v>
          </cell>
          <cell r="J618">
            <v>0</v>
          </cell>
          <cell r="K618">
            <v>0</v>
          </cell>
          <cell r="L618">
            <v>0</v>
          </cell>
          <cell r="M618">
            <v>0</v>
          </cell>
        </row>
        <row r="619">
          <cell r="I619">
            <v>0</v>
          </cell>
          <cell r="J619">
            <v>0</v>
          </cell>
          <cell r="K619">
            <v>0</v>
          </cell>
          <cell r="L619">
            <v>0</v>
          </cell>
          <cell r="M619">
            <v>0</v>
          </cell>
        </row>
        <row r="620">
          <cell r="I620">
            <v>0</v>
          </cell>
          <cell r="J620">
            <v>0</v>
          </cell>
          <cell r="K620">
            <v>0</v>
          </cell>
          <cell r="L620">
            <v>0</v>
          </cell>
          <cell r="M620">
            <v>0</v>
          </cell>
        </row>
        <row r="621">
          <cell r="I621">
            <v>0</v>
          </cell>
          <cell r="J621">
            <v>0</v>
          </cell>
          <cell r="K621">
            <v>0</v>
          </cell>
          <cell r="L621">
            <v>0</v>
          </cell>
          <cell r="M621">
            <v>0</v>
          </cell>
        </row>
        <row r="622">
          <cell r="I622">
            <v>0</v>
          </cell>
          <cell r="J622">
            <v>0</v>
          </cell>
          <cell r="K622">
            <v>0</v>
          </cell>
          <cell r="L622">
            <v>0</v>
          </cell>
          <cell r="M622">
            <v>0</v>
          </cell>
        </row>
        <row r="623">
          <cell r="I623">
            <v>0</v>
          </cell>
          <cell r="J623">
            <v>0</v>
          </cell>
          <cell r="K623">
            <v>0</v>
          </cell>
          <cell r="L623">
            <v>0</v>
          </cell>
          <cell r="M623">
            <v>0</v>
          </cell>
        </row>
        <row r="624">
          <cell r="I624">
            <v>0</v>
          </cell>
          <cell r="J624">
            <v>0</v>
          </cell>
          <cell r="K624">
            <v>0</v>
          </cell>
          <cell r="L624">
            <v>0</v>
          </cell>
          <cell r="M624">
            <v>0</v>
          </cell>
        </row>
        <row r="625">
          <cell r="I625">
            <v>0</v>
          </cell>
          <cell r="J625">
            <v>0</v>
          </cell>
          <cell r="K625">
            <v>0</v>
          </cell>
          <cell r="L625">
            <v>0</v>
          </cell>
          <cell r="M625">
            <v>0</v>
          </cell>
        </row>
        <row r="626">
          <cell r="I626">
            <v>0</v>
          </cell>
          <cell r="J626">
            <v>0</v>
          </cell>
          <cell r="K626">
            <v>0</v>
          </cell>
          <cell r="L626">
            <v>0</v>
          </cell>
          <cell r="M626">
            <v>0</v>
          </cell>
        </row>
        <row r="627">
          <cell r="I627">
            <v>0</v>
          </cell>
          <cell r="J627">
            <v>0</v>
          </cell>
          <cell r="K627">
            <v>0</v>
          </cell>
          <cell r="L627">
            <v>0</v>
          </cell>
          <cell r="M627">
            <v>0</v>
          </cell>
        </row>
        <row r="628">
          <cell r="I628">
            <v>0</v>
          </cell>
          <cell r="J628">
            <v>0</v>
          </cell>
          <cell r="K628">
            <v>0</v>
          </cell>
          <cell r="L628">
            <v>0</v>
          </cell>
          <cell r="M628">
            <v>0</v>
          </cell>
        </row>
        <row r="629">
          <cell r="I629">
            <v>0</v>
          </cell>
          <cell r="J629">
            <v>0</v>
          </cell>
          <cell r="K629">
            <v>0</v>
          </cell>
          <cell r="L629">
            <v>0</v>
          </cell>
          <cell r="M629">
            <v>0</v>
          </cell>
        </row>
        <row r="630">
          <cell r="I630">
            <v>0</v>
          </cell>
          <cell r="J630">
            <v>0</v>
          </cell>
          <cell r="K630">
            <v>0</v>
          </cell>
          <cell r="L630">
            <v>0</v>
          </cell>
          <cell r="M630">
            <v>0</v>
          </cell>
        </row>
        <row r="631">
          <cell r="I631">
            <v>0</v>
          </cell>
          <cell r="J631">
            <v>0</v>
          </cell>
          <cell r="K631">
            <v>0</v>
          </cell>
          <cell r="L631">
            <v>0</v>
          </cell>
          <cell r="M631">
            <v>0</v>
          </cell>
        </row>
        <row r="632">
          <cell r="I632">
            <v>0</v>
          </cell>
          <cell r="J632">
            <v>0</v>
          </cell>
          <cell r="K632">
            <v>0</v>
          </cell>
          <cell r="L632">
            <v>0</v>
          </cell>
          <cell r="M632">
            <v>0</v>
          </cell>
        </row>
        <row r="633">
          <cell r="I633">
            <v>0</v>
          </cell>
          <cell r="J633">
            <v>0</v>
          </cell>
          <cell r="K633">
            <v>0</v>
          </cell>
          <cell r="L633">
            <v>0</v>
          </cell>
          <cell r="M633">
            <v>0</v>
          </cell>
        </row>
        <row r="634">
          <cell r="I634">
            <v>0</v>
          </cell>
          <cell r="J634">
            <v>0</v>
          </cell>
          <cell r="K634">
            <v>0</v>
          </cell>
          <cell r="L634">
            <v>0</v>
          </cell>
          <cell r="M634">
            <v>0</v>
          </cell>
        </row>
        <row r="635">
          <cell r="I635">
            <v>0</v>
          </cell>
          <cell r="J635">
            <v>0</v>
          </cell>
          <cell r="K635">
            <v>0</v>
          </cell>
          <cell r="L635">
            <v>0</v>
          </cell>
          <cell r="M635">
            <v>0</v>
          </cell>
        </row>
        <row r="636">
          <cell r="I636">
            <v>0</v>
          </cell>
          <cell r="J636">
            <v>0</v>
          </cell>
          <cell r="K636">
            <v>0</v>
          </cell>
          <cell r="L636">
            <v>0</v>
          </cell>
          <cell r="M636">
            <v>0</v>
          </cell>
        </row>
        <row r="637">
          <cell r="I637">
            <v>0</v>
          </cell>
          <cell r="J637">
            <v>0</v>
          </cell>
          <cell r="K637">
            <v>0</v>
          </cell>
          <cell r="L637">
            <v>0</v>
          </cell>
          <cell r="M637">
            <v>0</v>
          </cell>
        </row>
        <row r="638">
          <cell r="I638">
            <v>0</v>
          </cell>
          <cell r="J638">
            <v>0</v>
          </cell>
          <cell r="K638">
            <v>0</v>
          </cell>
          <cell r="L638">
            <v>0</v>
          </cell>
          <cell r="M638">
            <v>0</v>
          </cell>
        </row>
        <row r="639">
          <cell r="I639">
            <v>0</v>
          </cell>
          <cell r="J639">
            <v>0</v>
          </cell>
          <cell r="K639">
            <v>0</v>
          </cell>
          <cell r="L639">
            <v>0</v>
          </cell>
          <cell r="M639">
            <v>0</v>
          </cell>
        </row>
        <row r="640">
          <cell r="I640">
            <v>0</v>
          </cell>
          <cell r="J640">
            <v>0</v>
          </cell>
          <cell r="K640">
            <v>0</v>
          </cell>
          <cell r="L640">
            <v>0</v>
          </cell>
          <cell r="M640">
            <v>0</v>
          </cell>
        </row>
        <row r="641">
          <cell r="I641">
            <v>0</v>
          </cell>
          <cell r="J641">
            <v>0</v>
          </cell>
          <cell r="K641">
            <v>0</v>
          </cell>
          <cell r="L641">
            <v>0</v>
          </cell>
          <cell r="M641">
            <v>0</v>
          </cell>
        </row>
        <row r="642">
          <cell r="I642">
            <v>0</v>
          </cell>
          <cell r="J642">
            <v>0</v>
          </cell>
          <cell r="K642">
            <v>0</v>
          </cell>
          <cell r="L642">
            <v>0</v>
          </cell>
          <cell r="M642">
            <v>0</v>
          </cell>
        </row>
        <row r="643">
          <cell r="I643">
            <v>0</v>
          </cell>
          <cell r="J643">
            <v>0</v>
          </cell>
          <cell r="K643">
            <v>0</v>
          </cell>
          <cell r="L643">
            <v>0</v>
          </cell>
          <cell r="M643">
            <v>0</v>
          </cell>
        </row>
        <row r="644">
          <cell r="I644">
            <v>0</v>
          </cell>
          <cell r="J644">
            <v>0</v>
          </cell>
          <cell r="K644">
            <v>0</v>
          </cell>
          <cell r="L644">
            <v>0</v>
          </cell>
          <cell r="M644">
            <v>0</v>
          </cell>
        </row>
        <row r="645">
          <cell r="I645">
            <v>0</v>
          </cell>
          <cell r="J645">
            <v>0</v>
          </cell>
          <cell r="K645">
            <v>0</v>
          </cell>
          <cell r="L645">
            <v>0</v>
          </cell>
          <cell r="M645">
            <v>0</v>
          </cell>
        </row>
        <row r="646">
          <cell r="I646">
            <v>0</v>
          </cell>
          <cell r="J646">
            <v>0</v>
          </cell>
          <cell r="K646">
            <v>0</v>
          </cell>
          <cell r="L646">
            <v>0</v>
          </cell>
          <cell r="M646">
            <v>0</v>
          </cell>
        </row>
        <row r="647">
          <cell r="I647">
            <v>0</v>
          </cell>
          <cell r="J647">
            <v>0</v>
          </cell>
          <cell r="K647">
            <v>0</v>
          </cell>
          <cell r="L647">
            <v>0</v>
          </cell>
          <cell r="M647">
            <v>0</v>
          </cell>
        </row>
        <row r="648">
          <cell r="I648">
            <v>0</v>
          </cell>
          <cell r="J648">
            <v>0</v>
          </cell>
          <cell r="K648">
            <v>0</v>
          </cell>
          <cell r="L648">
            <v>0</v>
          </cell>
          <cell r="M648">
            <v>0</v>
          </cell>
        </row>
        <row r="649">
          <cell r="I649">
            <v>0</v>
          </cell>
          <cell r="J649">
            <v>0</v>
          </cell>
          <cell r="K649">
            <v>0</v>
          </cell>
          <cell r="L649">
            <v>0</v>
          </cell>
          <cell r="M649">
            <v>0</v>
          </cell>
        </row>
        <row r="650">
          <cell r="I650">
            <v>0</v>
          </cell>
          <cell r="J650">
            <v>0</v>
          </cell>
          <cell r="K650">
            <v>0</v>
          </cell>
          <cell r="L650">
            <v>0</v>
          </cell>
          <cell r="M650">
            <v>0</v>
          </cell>
        </row>
        <row r="651">
          <cell r="I651">
            <v>0</v>
          </cell>
          <cell r="J651">
            <v>0</v>
          </cell>
          <cell r="K651">
            <v>0</v>
          </cell>
          <cell r="L651">
            <v>0</v>
          </cell>
          <cell r="M651">
            <v>0</v>
          </cell>
        </row>
        <row r="652">
          <cell r="I652">
            <v>0</v>
          </cell>
          <cell r="J652">
            <v>0</v>
          </cell>
          <cell r="K652">
            <v>0</v>
          </cell>
          <cell r="L652">
            <v>0</v>
          </cell>
          <cell r="M652">
            <v>0</v>
          </cell>
        </row>
        <row r="653">
          <cell r="I653">
            <v>0</v>
          </cell>
          <cell r="J653">
            <v>0</v>
          </cell>
          <cell r="K653">
            <v>0</v>
          </cell>
          <cell r="L653">
            <v>0</v>
          </cell>
          <cell r="M653">
            <v>0</v>
          </cell>
        </row>
        <row r="654">
          <cell r="I654">
            <v>0</v>
          </cell>
          <cell r="J654">
            <v>0</v>
          </cell>
          <cell r="K654">
            <v>0</v>
          </cell>
          <cell r="L654">
            <v>0</v>
          </cell>
          <cell r="M654">
            <v>0</v>
          </cell>
        </row>
        <row r="655">
          <cell r="I655">
            <v>0</v>
          </cell>
          <cell r="J655">
            <v>0</v>
          </cell>
          <cell r="K655">
            <v>0</v>
          </cell>
          <cell r="L655">
            <v>0</v>
          </cell>
          <cell r="M655">
            <v>0</v>
          </cell>
        </row>
        <row r="656">
          <cell r="I656">
            <v>0</v>
          </cell>
          <cell r="J656">
            <v>0</v>
          </cell>
          <cell r="K656">
            <v>0</v>
          </cell>
          <cell r="L656">
            <v>0</v>
          </cell>
          <cell r="M656">
            <v>0</v>
          </cell>
        </row>
        <row r="657">
          <cell r="I657">
            <v>0</v>
          </cell>
          <cell r="J657">
            <v>0</v>
          </cell>
          <cell r="K657">
            <v>0</v>
          </cell>
          <cell r="L657">
            <v>0</v>
          </cell>
          <cell r="M657">
            <v>0</v>
          </cell>
        </row>
        <row r="658">
          <cell r="I658">
            <v>0</v>
          </cell>
          <cell r="J658">
            <v>0</v>
          </cell>
          <cell r="K658">
            <v>0</v>
          </cell>
          <cell r="L658">
            <v>0</v>
          </cell>
          <cell r="M658">
            <v>0</v>
          </cell>
        </row>
        <row r="659">
          <cell r="I659">
            <v>0</v>
          </cell>
          <cell r="J659">
            <v>0</v>
          </cell>
          <cell r="K659">
            <v>0</v>
          </cell>
          <cell r="L659">
            <v>0</v>
          </cell>
          <cell r="M659">
            <v>0</v>
          </cell>
        </row>
        <row r="660">
          <cell r="I660">
            <v>0</v>
          </cell>
          <cell r="J660">
            <v>0</v>
          </cell>
          <cell r="K660">
            <v>0</v>
          </cell>
          <cell r="L660">
            <v>0</v>
          </cell>
          <cell r="M660">
            <v>0</v>
          </cell>
        </row>
        <row r="661">
          <cell r="I661">
            <v>0</v>
          </cell>
          <cell r="J661">
            <v>0</v>
          </cell>
          <cell r="K661">
            <v>0</v>
          </cell>
          <cell r="L661">
            <v>0</v>
          </cell>
          <cell r="M661">
            <v>0</v>
          </cell>
        </row>
        <row r="662">
          <cell r="I662">
            <v>0</v>
          </cell>
          <cell r="J662">
            <v>0</v>
          </cell>
          <cell r="K662">
            <v>0</v>
          </cell>
          <cell r="L662">
            <v>0</v>
          </cell>
          <cell r="M662">
            <v>0</v>
          </cell>
        </row>
        <row r="663">
          <cell r="I663">
            <v>0</v>
          </cell>
          <cell r="J663">
            <v>0</v>
          </cell>
          <cell r="K663">
            <v>0</v>
          </cell>
          <cell r="L663">
            <v>0</v>
          </cell>
          <cell r="M663">
            <v>0</v>
          </cell>
        </row>
        <row r="664">
          <cell r="I664">
            <v>0</v>
          </cell>
          <cell r="J664">
            <v>0</v>
          </cell>
          <cell r="K664">
            <v>0</v>
          </cell>
          <cell r="L664">
            <v>0</v>
          </cell>
          <cell r="M664">
            <v>0</v>
          </cell>
        </row>
        <row r="665">
          <cell r="I665">
            <v>0</v>
          </cell>
          <cell r="J665">
            <v>0</v>
          </cell>
          <cell r="K665">
            <v>0</v>
          </cell>
          <cell r="L665">
            <v>0</v>
          </cell>
          <cell r="M665">
            <v>0</v>
          </cell>
        </row>
        <row r="666">
          <cell r="I666">
            <v>0</v>
          </cell>
          <cell r="J666">
            <v>0</v>
          </cell>
          <cell r="K666">
            <v>0</v>
          </cell>
          <cell r="L666">
            <v>0</v>
          </cell>
          <cell r="M666">
            <v>0</v>
          </cell>
        </row>
        <row r="667">
          <cell r="I667">
            <v>0</v>
          </cell>
          <cell r="J667">
            <v>0</v>
          </cell>
          <cell r="K667">
            <v>0</v>
          </cell>
          <cell r="L667">
            <v>0</v>
          </cell>
          <cell r="M667">
            <v>0</v>
          </cell>
        </row>
        <row r="668">
          <cell r="I668">
            <v>0</v>
          </cell>
          <cell r="J668">
            <v>0</v>
          </cell>
          <cell r="K668">
            <v>0</v>
          </cell>
          <cell r="L668">
            <v>0</v>
          </cell>
          <cell r="M668">
            <v>0</v>
          </cell>
        </row>
        <row r="669">
          <cell r="I669">
            <v>0</v>
          </cell>
          <cell r="J669">
            <v>0</v>
          </cell>
          <cell r="K669">
            <v>0</v>
          </cell>
          <cell r="L669">
            <v>0</v>
          </cell>
          <cell r="M669">
            <v>0</v>
          </cell>
        </row>
        <row r="670">
          <cell r="I670">
            <v>0</v>
          </cell>
          <cell r="J670">
            <v>0</v>
          </cell>
          <cell r="K670">
            <v>0</v>
          </cell>
          <cell r="L670">
            <v>0</v>
          </cell>
          <cell r="M670">
            <v>0</v>
          </cell>
        </row>
        <row r="671">
          <cell r="I671">
            <v>0</v>
          </cell>
          <cell r="J671">
            <v>0</v>
          </cell>
          <cell r="K671">
            <v>0</v>
          </cell>
          <cell r="L671">
            <v>0</v>
          </cell>
          <cell r="M671">
            <v>0</v>
          </cell>
        </row>
        <row r="672">
          <cell r="I672">
            <v>0</v>
          </cell>
          <cell r="J672">
            <v>0</v>
          </cell>
          <cell r="K672">
            <v>0</v>
          </cell>
          <cell r="L672">
            <v>0</v>
          </cell>
          <cell r="M672">
            <v>0</v>
          </cell>
        </row>
        <row r="673">
          <cell r="I673">
            <v>0</v>
          </cell>
          <cell r="J673">
            <v>0</v>
          </cell>
          <cell r="K673">
            <v>0</v>
          </cell>
          <cell r="L673">
            <v>0</v>
          </cell>
          <cell r="M673">
            <v>0</v>
          </cell>
        </row>
        <row r="674">
          <cell r="I674">
            <v>0</v>
          </cell>
          <cell r="J674">
            <v>0</v>
          </cell>
          <cell r="K674">
            <v>0</v>
          </cell>
          <cell r="L674">
            <v>0</v>
          </cell>
          <cell r="M674">
            <v>0</v>
          </cell>
        </row>
        <row r="675">
          <cell r="I675">
            <v>0</v>
          </cell>
          <cell r="J675">
            <v>0</v>
          </cell>
          <cell r="K675">
            <v>0</v>
          </cell>
          <cell r="L675">
            <v>0</v>
          </cell>
          <cell r="M675">
            <v>0</v>
          </cell>
        </row>
        <row r="676">
          <cell r="I676">
            <v>0</v>
          </cell>
          <cell r="J676">
            <v>0</v>
          </cell>
          <cell r="K676">
            <v>0</v>
          </cell>
          <cell r="L676">
            <v>0</v>
          </cell>
          <cell r="M676">
            <v>0</v>
          </cell>
        </row>
        <row r="677">
          <cell r="I677">
            <v>0</v>
          </cell>
          <cell r="J677">
            <v>0</v>
          </cell>
          <cell r="K677">
            <v>0</v>
          </cell>
          <cell r="L677">
            <v>0</v>
          </cell>
          <cell r="M677">
            <v>0</v>
          </cell>
        </row>
        <row r="678">
          <cell r="I678">
            <v>0</v>
          </cell>
          <cell r="J678">
            <v>0</v>
          </cell>
          <cell r="K678">
            <v>0</v>
          </cell>
          <cell r="L678">
            <v>0</v>
          </cell>
          <cell r="M678">
            <v>0</v>
          </cell>
        </row>
        <row r="679">
          <cell r="I679">
            <v>0</v>
          </cell>
          <cell r="J679">
            <v>0</v>
          </cell>
          <cell r="K679">
            <v>0</v>
          </cell>
          <cell r="L679">
            <v>0</v>
          </cell>
          <cell r="M679">
            <v>0</v>
          </cell>
        </row>
        <row r="680">
          <cell r="I680">
            <v>0</v>
          </cell>
          <cell r="J680">
            <v>0</v>
          </cell>
          <cell r="K680">
            <v>0</v>
          </cell>
          <cell r="L680">
            <v>0</v>
          </cell>
          <cell r="M680">
            <v>0</v>
          </cell>
        </row>
        <row r="681">
          <cell r="I681">
            <v>0</v>
          </cell>
          <cell r="J681">
            <v>0</v>
          </cell>
          <cell r="K681">
            <v>0</v>
          </cell>
          <cell r="L681">
            <v>0</v>
          </cell>
          <cell r="M681">
            <v>0</v>
          </cell>
        </row>
        <row r="682">
          <cell r="I682">
            <v>0</v>
          </cell>
          <cell r="J682">
            <v>0</v>
          </cell>
          <cell r="K682">
            <v>0</v>
          </cell>
          <cell r="L682">
            <v>0</v>
          </cell>
          <cell r="M682">
            <v>0</v>
          </cell>
        </row>
        <row r="683">
          <cell r="I683">
            <v>0</v>
          </cell>
          <cell r="J683">
            <v>0</v>
          </cell>
          <cell r="K683">
            <v>0</v>
          </cell>
          <cell r="L683">
            <v>0</v>
          </cell>
          <cell r="M683">
            <v>0</v>
          </cell>
        </row>
        <row r="684">
          <cell r="I684">
            <v>0</v>
          </cell>
          <cell r="J684">
            <v>0</v>
          </cell>
          <cell r="K684">
            <v>0</v>
          </cell>
          <cell r="L684">
            <v>0</v>
          </cell>
          <cell r="M684">
            <v>0</v>
          </cell>
        </row>
        <row r="685">
          <cell r="I685">
            <v>0</v>
          </cell>
          <cell r="J685">
            <v>0</v>
          </cell>
          <cell r="K685">
            <v>0</v>
          </cell>
          <cell r="L685">
            <v>0</v>
          </cell>
          <cell r="M685">
            <v>0</v>
          </cell>
        </row>
        <row r="686">
          <cell r="I686">
            <v>0</v>
          </cell>
          <cell r="J686">
            <v>0</v>
          </cell>
          <cell r="K686">
            <v>0</v>
          </cell>
          <cell r="L686">
            <v>0</v>
          </cell>
          <cell r="M686">
            <v>0</v>
          </cell>
        </row>
        <row r="687">
          <cell r="I687">
            <v>0</v>
          </cell>
          <cell r="J687">
            <v>0</v>
          </cell>
          <cell r="K687">
            <v>0</v>
          </cell>
          <cell r="L687">
            <v>0</v>
          </cell>
          <cell r="M687">
            <v>0</v>
          </cell>
        </row>
        <row r="688">
          <cell r="I688">
            <v>0</v>
          </cell>
          <cell r="J688">
            <v>0</v>
          </cell>
          <cell r="K688">
            <v>0</v>
          </cell>
          <cell r="L688">
            <v>0</v>
          </cell>
          <cell r="M688">
            <v>0</v>
          </cell>
        </row>
        <row r="689">
          <cell r="I689">
            <v>0</v>
          </cell>
          <cell r="J689">
            <v>0</v>
          </cell>
          <cell r="K689">
            <v>0</v>
          </cell>
          <cell r="L689">
            <v>0</v>
          </cell>
          <cell r="M689">
            <v>0</v>
          </cell>
        </row>
        <row r="690">
          <cell r="I690">
            <v>0</v>
          </cell>
          <cell r="J690">
            <v>0</v>
          </cell>
          <cell r="K690">
            <v>0</v>
          </cell>
          <cell r="L690">
            <v>0</v>
          </cell>
          <cell r="M690">
            <v>0</v>
          </cell>
        </row>
        <row r="691">
          <cell r="I691">
            <v>0</v>
          </cell>
          <cell r="J691">
            <v>0</v>
          </cell>
          <cell r="K691">
            <v>0</v>
          </cell>
          <cell r="L691">
            <v>0</v>
          </cell>
          <cell r="M691">
            <v>0</v>
          </cell>
        </row>
        <row r="692">
          <cell r="I692">
            <v>0</v>
          </cell>
          <cell r="J692">
            <v>0</v>
          </cell>
          <cell r="K692">
            <v>0</v>
          </cell>
          <cell r="L692">
            <v>0</v>
          </cell>
          <cell r="M692">
            <v>0</v>
          </cell>
        </row>
        <row r="693">
          <cell r="I693">
            <v>0</v>
          </cell>
          <cell r="J693">
            <v>0</v>
          </cell>
          <cell r="K693">
            <v>0</v>
          </cell>
          <cell r="L693">
            <v>0</v>
          </cell>
          <cell r="M693">
            <v>0</v>
          </cell>
        </row>
        <row r="694">
          <cell r="I694">
            <v>0</v>
          </cell>
          <cell r="J694">
            <v>0</v>
          </cell>
          <cell r="K694">
            <v>0</v>
          </cell>
          <cell r="L694">
            <v>0</v>
          </cell>
          <cell r="M694">
            <v>0</v>
          </cell>
        </row>
        <row r="695">
          <cell r="I695">
            <v>0</v>
          </cell>
          <cell r="J695">
            <v>0</v>
          </cell>
          <cell r="K695">
            <v>0</v>
          </cell>
          <cell r="L695">
            <v>0</v>
          </cell>
          <cell r="M695">
            <v>0</v>
          </cell>
        </row>
        <row r="696">
          <cell r="I696">
            <v>0</v>
          </cell>
          <cell r="J696">
            <v>0</v>
          </cell>
          <cell r="K696">
            <v>0</v>
          </cell>
          <cell r="L696">
            <v>0</v>
          </cell>
          <cell r="M696">
            <v>0</v>
          </cell>
        </row>
        <row r="697">
          <cell r="I697">
            <v>0</v>
          </cell>
          <cell r="J697">
            <v>0</v>
          </cell>
          <cell r="K697">
            <v>0</v>
          </cell>
          <cell r="L697">
            <v>0</v>
          </cell>
          <cell r="M697">
            <v>0</v>
          </cell>
        </row>
        <row r="698">
          <cell r="I698">
            <v>0</v>
          </cell>
          <cell r="J698">
            <v>0</v>
          </cell>
          <cell r="K698">
            <v>0</v>
          </cell>
          <cell r="L698">
            <v>0</v>
          </cell>
          <cell r="M698">
            <v>0</v>
          </cell>
        </row>
        <row r="699">
          <cell r="I699">
            <v>0</v>
          </cell>
          <cell r="J699">
            <v>0</v>
          </cell>
          <cell r="K699">
            <v>0</v>
          </cell>
          <cell r="L699">
            <v>0</v>
          </cell>
          <cell r="M699">
            <v>0</v>
          </cell>
        </row>
        <row r="700">
          <cell r="I700">
            <v>0</v>
          </cell>
          <cell r="J700">
            <v>0</v>
          </cell>
          <cell r="K700">
            <v>0</v>
          </cell>
          <cell r="L700">
            <v>0</v>
          </cell>
          <cell r="M700">
            <v>0</v>
          </cell>
        </row>
        <row r="701">
          <cell r="I701">
            <v>0</v>
          </cell>
          <cell r="J701">
            <v>0</v>
          </cell>
          <cell r="K701">
            <v>0</v>
          </cell>
          <cell r="L701">
            <v>0</v>
          </cell>
          <cell r="M701">
            <v>0</v>
          </cell>
        </row>
        <row r="702">
          <cell r="I702">
            <v>0</v>
          </cell>
          <cell r="J702">
            <v>0</v>
          </cell>
          <cell r="K702">
            <v>0</v>
          </cell>
          <cell r="L702">
            <v>0</v>
          </cell>
          <cell r="M702">
            <v>0</v>
          </cell>
        </row>
        <row r="703">
          <cell r="I703">
            <v>0</v>
          </cell>
          <cell r="J703">
            <v>0</v>
          </cell>
          <cell r="K703">
            <v>0</v>
          </cell>
          <cell r="L703">
            <v>0</v>
          </cell>
          <cell r="M703">
            <v>0</v>
          </cell>
        </row>
        <row r="704">
          <cell r="I704">
            <v>0</v>
          </cell>
          <cell r="J704">
            <v>0</v>
          </cell>
          <cell r="K704">
            <v>0</v>
          </cell>
          <cell r="L704">
            <v>0</v>
          </cell>
          <cell r="M704">
            <v>0</v>
          </cell>
        </row>
        <row r="705">
          <cell r="I705">
            <v>0</v>
          </cell>
          <cell r="J705">
            <v>0</v>
          </cell>
          <cell r="K705">
            <v>0</v>
          </cell>
          <cell r="L705">
            <v>0</v>
          </cell>
          <cell r="M705">
            <v>0</v>
          </cell>
        </row>
        <row r="706">
          <cell r="I706">
            <v>0</v>
          </cell>
          <cell r="J706">
            <v>0</v>
          </cell>
          <cell r="K706">
            <v>0</v>
          </cell>
          <cell r="L706">
            <v>0</v>
          </cell>
          <cell r="M706">
            <v>0</v>
          </cell>
        </row>
        <row r="707">
          <cell r="I707">
            <v>0</v>
          </cell>
          <cell r="J707">
            <v>0</v>
          </cell>
          <cell r="K707">
            <v>0</v>
          </cell>
          <cell r="L707">
            <v>0</v>
          </cell>
          <cell r="M707">
            <v>0</v>
          </cell>
        </row>
        <row r="708">
          <cell r="I708">
            <v>0</v>
          </cell>
          <cell r="J708">
            <v>0</v>
          </cell>
          <cell r="K708">
            <v>0</v>
          </cell>
          <cell r="L708">
            <v>0</v>
          </cell>
          <cell r="M708">
            <v>0</v>
          </cell>
        </row>
        <row r="709">
          <cell r="I709">
            <v>0</v>
          </cell>
          <cell r="J709">
            <v>0</v>
          </cell>
          <cell r="K709">
            <v>0</v>
          </cell>
          <cell r="L709">
            <v>0</v>
          </cell>
          <cell r="M709">
            <v>0</v>
          </cell>
        </row>
        <row r="710">
          <cell r="I710">
            <v>0</v>
          </cell>
          <cell r="J710">
            <v>0</v>
          </cell>
          <cell r="K710">
            <v>0</v>
          </cell>
          <cell r="L710">
            <v>0</v>
          </cell>
          <cell r="M710">
            <v>0</v>
          </cell>
        </row>
        <row r="711">
          <cell r="I711">
            <v>0</v>
          </cell>
          <cell r="J711">
            <v>0</v>
          </cell>
          <cell r="K711">
            <v>0</v>
          </cell>
          <cell r="L711">
            <v>0</v>
          </cell>
          <cell r="M711">
            <v>0</v>
          </cell>
        </row>
        <row r="712">
          <cell r="I712">
            <v>0</v>
          </cell>
          <cell r="J712">
            <v>0</v>
          </cell>
          <cell r="K712">
            <v>0</v>
          </cell>
          <cell r="L712">
            <v>0</v>
          </cell>
          <cell r="M712">
            <v>0</v>
          </cell>
        </row>
        <row r="713">
          <cell r="I713">
            <v>0</v>
          </cell>
          <cell r="J713">
            <v>0</v>
          </cell>
          <cell r="K713">
            <v>0</v>
          </cell>
          <cell r="L713">
            <v>0</v>
          </cell>
          <cell r="M713">
            <v>0</v>
          </cell>
        </row>
        <row r="714">
          <cell r="I714">
            <v>0</v>
          </cell>
          <cell r="J714">
            <v>0</v>
          </cell>
          <cell r="K714">
            <v>0</v>
          </cell>
          <cell r="L714">
            <v>0</v>
          </cell>
          <cell r="M714">
            <v>0</v>
          </cell>
        </row>
        <row r="715">
          <cell r="I715">
            <v>0</v>
          </cell>
          <cell r="J715">
            <v>0</v>
          </cell>
          <cell r="K715">
            <v>0</v>
          </cell>
          <cell r="L715">
            <v>0</v>
          </cell>
          <cell r="M715">
            <v>0</v>
          </cell>
        </row>
        <row r="716">
          <cell r="I716">
            <v>0</v>
          </cell>
          <cell r="J716">
            <v>0</v>
          </cell>
          <cell r="K716">
            <v>0</v>
          </cell>
          <cell r="L716">
            <v>0</v>
          </cell>
          <cell r="M716">
            <v>0</v>
          </cell>
        </row>
        <row r="717">
          <cell r="I717">
            <v>0</v>
          </cell>
          <cell r="J717">
            <v>0</v>
          </cell>
          <cell r="K717">
            <v>0</v>
          </cell>
          <cell r="L717">
            <v>0</v>
          </cell>
          <cell r="M717">
            <v>0</v>
          </cell>
        </row>
        <row r="718">
          <cell r="I718">
            <v>0</v>
          </cell>
          <cell r="J718">
            <v>0</v>
          </cell>
          <cell r="K718">
            <v>0</v>
          </cell>
          <cell r="L718">
            <v>0</v>
          </cell>
          <cell r="M718">
            <v>0</v>
          </cell>
        </row>
        <row r="719">
          <cell r="I719">
            <v>0</v>
          </cell>
          <cell r="J719">
            <v>0</v>
          </cell>
          <cell r="K719">
            <v>0</v>
          </cell>
          <cell r="L719">
            <v>0</v>
          </cell>
          <cell r="M719">
            <v>0</v>
          </cell>
        </row>
        <row r="720">
          <cell r="I720">
            <v>0</v>
          </cell>
          <cell r="J720">
            <v>0</v>
          </cell>
          <cell r="K720">
            <v>0</v>
          </cell>
          <cell r="L720">
            <v>0</v>
          </cell>
          <cell r="M720">
            <v>0</v>
          </cell>
        </row>
        <row r="721">
          <cell r="I721">
            <v>0</v>
          </cell>
          <cell r="J721">
            <v>0</v>
          </cell>
          <cell r="K721">
            <v>0</v>
          </cell>
          <cell r="L721">
            <v>0</v>
          </cell>
          <cell r="M721">
            <v>0</v>
          </cell>
        </row>
        <row r="722">
          <cell r="I722">
            <v>0</v>
          </cell>
          <cell r="J722">
            <v>0</v>
          </cell>
          <cell r="K722">
            <v>0</v>
          </cell>
          <cell r="L722">
            <v>0</v>
          </cell>
          <cell r="M722">
            <v>0</v>
          </cell>
        </row>
        <row r="723">
          <cell r="I723">
            <v>0</v>
          </cell>
          <cell r="J723">
            <v>0</v>
          </cell>
          <cell r="K723">
            <v>0</v>
          </cell>
          <cell r="L723">
            <v>0</v>
          </cell>
          <cell r="M723">
            <v>0</v>
          </cell>
        </row>
        <row r="724">
          <cell r="I724">
            <v>0</v>
          </cell>
          <cell r="J724">
            <v>0</v>
          </cell>
          <cell r="K724">
            <v>0</v>
          </cell>
          <cell r="L724">
            <v>0</v>
          </cell>
          <cell r="M724">
            <v>0</v>
          </cell>
        </row>
        <row r="725">
          <cell r="I725">
            <v>0</v>
          </cell>
          <cell r="J725">
            <v>0</v>
          </cell>
          <cell r="K725">
            <v>0</v>
          </cell>
          <cell r="L725">
            <v>0</v>
          </cell>
          <cell r="M725">
            <v>0</v>
          </cell>
        </row>
        <row r="726">
          <cell r="I726">
            <v>0</v>
          </cell>
          <cell r="J726">
            <v>0</v>
          </cell>
          <cell r="K726">
            <v>0</v>
          </cell>
          <cell r="L726">
            <v>0</v>
          </cell>
          <cell r="M726">
            <v>0</v>
          </cell>
        </row>
        <row r="727">
          <cell r="I727">
            <v>0</v>
          </cell>
          <cell r="J727">
            <v>0</v>
          </cell>
          <cell r="K727">
            <v>0</v>
          </cell>
          <cell r="L727">
            <v>0</v>
          </cell>
          <cell r="M727">
            <v>0</v>
          </cell>
        </row>
        <row r="728">
          <cell r="I728">
            <v>0</v>
          </cell>
          <cell r="J728">
            <v>0</v>
          </cell>
          <cell r="K728">
            <v>0</v>
          </cell>
          <cell r="L728">
            <v>0</v>
          </cell>
          <cell r="M728">
            <v>0</v>
          </cell>
        </row>
        <row r="729">
          <cell r="I729">
            <v>0</v>
          </cell>
          <cell r="J729">
            <v>0</v>
          </cell>
          <cell r="K729">
            <v>0</v>
          </cell>
          <cell r="L729">
            <v>0</v>
          </cell>
          <cell r="M729">
            <v>0</v>
          </cell>
        </row>
        <row r="730">
          <cell r="I730">
            <v>0</v>
          </cell>
          <cell r="J730">
            <v>0</v>
          </cell>
          <cell r="K730">
            <v>0</v>
          </cell>
          <cell r="L730">
            <v>0</v>
          </cell>
          <cell r="M730">
            <v>0</v>
          </cell>
        </row>
        <row r="731">
          <cell r="I731">
            <v>0</v>
          </cell>
          <cell r="J731">
            <v>0</v>
          </cell>
          <cell r="K731">
            <v>0</v>
          </cell>
          <cell r="L731">
            <v>0</v>
          </cell>
          <cell r="M731">
            <v>0</v>
          </cell>
        </row>
        <row r="732">
          <cell r="I732">
            <v>0</v>
          </cell>
          <cell r="J732">
            <v>0</v>
          </cell>
          <cell r="K732">
            <v>0</v>
          </cell>
          <cell r="L732">
            <v>0</v>
          </cell>
          <cell r="M732">
            <v>0</v>
          </cell>
        </row>
        <row r="733">
          <cell r="I733">
            <v>0</v>
          </cell>
          <cell r="J733">
            <v>0</v>
          </cell>
          <cell r="K733">
            <v>0</v>
          </cell>
          <cell r="L733">
            <v>0</v>
          </cell>
          <cell r="M733">
            <v>0</v>
          </cell>
        </row>
        <row r="734">
          <cell r="I734">
            <v>0</v>
          </cell>
          <cell r="J734">
            <v>0</v>
          </cell>
          <cell r="K734">
            <v>0</v>
          </cell>
          <cell r="L734">
            <v>0</v>
          </cell>
          <cell r="M734">
            <v>0</v>
          </cell>
        </row>
        <row r="735">
          <cell r="I735">
            <v>0</v>
          </cell>
          <cell r="J735">
            <v>0</v>
          </cell>
          <cell r="K735">
            <v>0</v>
          </cell>
          <cell r="L735">
            <v>0</v>
          </cell>
          <cell r="M735">
            <v>0</v>
          </cell>
        </row>
        <row r="736">
          <cell r="I736">
            <v>0</v>
          </cell>
          <cell r="J736">
            <v>0</v>
          </cell>
          <cell r="K736">
            <v>0</v>
          </cell>
          <cell r="L736">
            <v>0</v>
          </cell>
          <cell r="M736">
            <v>0</v>
          </cell>
        </row>
        <row r="737">
          <cell r="I737">
            <v>0</v>
          </cell>
          <cell r="J737">
            <v>0</v>
          </cell>
          <cell r="K737">
            <v>0</v>
          </cell>
          <cell r="L737">
            <v>0</v>
          </cell>
          <cell r="M737">
            <v>0</v>
          </cell>
        </row>
        <row r="738">
          <cell r="I738">
            <v>0</v>
          </cell>
          <cell r="J738">
            <v>0</v>
          </cell>
          <cell r="K738">
            <v>0</v>
          </cell>
          <cell r="L738">
            <v>0</v>
          </cell>
          <cell r="M738">
            <v>0</v>
          </cell>
        </row>
        <row r="739">
          <cell r="I739">
            <v>0</v>
          </cell>
          <cell r="J739">
            <v>0</v>
          </cell>
          <cell r="K739">
            <v>0</v>
          </cell>
          <cell r="L739">
            <v>0</v>
          </cell>
          <cell r="M739">
            <v>0</v>
          </cell>
        </row>
        <row r="740">
          <cell r="I740">
            <v>0</v>
          </cell>
          <cell r="J740">
            <v>0</v>
          </cell>
          <cell r="K740">
            <v>0</v>
          </cell>
          <cell r="L740">
            <v>0</v>
          </cell>
          <cell r="M740">
            <v>0</v>
          </cell>
        </row>
        <row r="741">
          <cell r="I741">
            <v>0</v>
          </cell>
          <cell r="J741">
            <v>0</v>
          </cell>
          <cell r="K741">
            <v>0</v>
          </cell>
          <cell r="L741">
            <v>0</v>
          </cell>
          <cell r="M741">
            <v>0</v>
          </cell>
        </row>
        <row r="742">
          <cell r="I742">
            <v>0</v>
          </cell>
          <cell r="J742">
            <v>0</v>
          </cell>
          <cell r="K742">
            <v>0</v>
          </cell>
          <cell r="L742">
            <v>0</v>
          </cell>
          <cell r="M742">
            <v>0</v>
          </cell>
        </row>
        <row r="743">
          <cell r="I743">
            <v>0</v>
          </cell>
          <cell r="J743">
            <v>0</v>
          </cell>
          <cell r="K743">
            <v>0</v>
          </cell>
          <cell r="L743">
            <v>0</v>
          </cell>
          <cell r="M743">
            <v>0</v>
          </cell>
        </row>
        <row r="744">
          <cell r="I744">
            <v>0</v>
          </cell>
          <cell r="J744">
            <v>0</v>
          </cell>
          <cell r="K744">
            <v>0</v>
          </cell>
          <cell r="L744">
            <v>0</v>
          </cell>
          <cell r="M744">
            <v>0</v>
          </cell>
        </row>
        <row r="745">
          <cell r="I745">
            <v>0</v>
          </cell>
          <cell r="J745">
            <v>0</v>
          </cell>
          <cell r="K745">
            <v>0</v>
          </cell>
          <cell r="L745">
            <v>0</v>
          </cell>
          <cell r="M745">
            <v>0</v>
          </cell>
        </row>
        <row r="746">
          <cell r="I746">
            <v>0</v>
          </cell>
          <cell r="J746">
            <v>0</v>
          </cell>
          <cell r="K746">
            <v>0</v>
          </cell>
          <cell r="L746">
            <v>0</v>
          </cell>
          <cell r="M746">
            <v>0</v>
          </cell>
        </row>
        <row r="747">
          <cell r="I747">
            <v>0</v>
          </cell>
          <cell r="J747">
            <v>0</v>
          </cell>
          <cell r="K747">
            <v>0</v>
          </cell>
          <cell r="L747">
            <v>0</v>
          </cell>
          <cell r="M747">
            <v>0</v>
          </cell>
        </row>
        <row r="748">
          <cell r="I748">
            <v>0</v>
          </cell>
          <cell r="J748">
            <v>0</v>
          </cell>
          <cell r="K748">
            <v>0</v>
          </cell>
          <cell r="L748">
            <v>0</v>
          </cell>
          <cell r="M748">
            <v>0</v>
          </cell>
        </row>
        <row r="749">
          <cell r="I749">
            <v>0</v>
          </cell>
          <cell r="J749">
            <v>0</v>
          </cell>
          <cell r="K749">
            <v>0</v>
          </cell>
          <cell r="L749">
            <v>0</v>
          </cell>
          <cell r="M749">
            <v>0</v>
          </cell>
        </row>
        <row r="750">
          <cell r="I750">
            <v>0</v>
          </cell>
          <cell r="J750">
            <v>0</v>
          </cell>
          <cell r="K750">
            <v>0</v>
          </cell>
          <cell r="L750">
            <v>0</v>
          </cell>
          <cell r="M750">
            <v>0</v>
          </cell>
        </row>
        <row r="751">
          <cell r="I751">
            <v>0</v>
          </cell>
          <cell r="J751">
            <v>0</v>
          </cell>
          <cell r="K751">
            <v>0</v>
          </cell>
          <cell r="L751">
            <v>0</v>
          </cell>
          <cell r="M751">
            <v>0</v>
          </cell>
        </row>
        <row r="752">
          <cell r="I752">
            <v>0</v>
          </cell>
          <cell r="J752">
            <v>0</v>
          </cell>
          <cell r="K752">
            <v>0</v>
          </cell>
          <cell r="L752">
            <v>0</v>
          </cell>
          <cell r="M752">
            <v>0</v>
          </cell>
        </row>
        <row r="753">
          <cell r="I753">
            <v>0</v>
          </cell>
          <cell r="J753">
            <v>0</v>
          </cell>
          <cell r="K753">
            <v>0</v>
          </cell>
          <cell r="L753">
            <v>0</v>
          </cell>
          <cell r="M753">
            <v>0</v>
          </cell>
        </row>
        <row r="754">
          <cell r="I754">
            <v>0</v>
          </cell>
          <cell r="J754">
            <v>0</v>
          </cell>
          <cell r="K754">
            <v>0</v>
          </cell>
          <cell r="L754">
            <v>0</v>
          </cell>
          <cell r="M754">
            <v>0</v>
          </cell>
        </row>
        <row r="755">
          <cell r="I755">
            <v>0</v>
          </cell>
          <cell r="J755">
            <v>0</v>
          </cell>
          <cell r="K755">
            <v>0</v>
          </cell>
          <cell r="L755">
            <v>0</v>
          </cell>
          <cell r="M755">
            <v>0</v>
          </cell>
        </row>
        <row r="756">
          <cell r="I756">
            <v>0</v>
          </cell>
          <cell r="J756">
            <v>0</v>
          </cell>
          <cell r="K756">
            <v>0</v>
          </cell>
          <cell r="L756">
            <v>0</v>
          </cell>
          <cell r="M756">
            <v>0</v>
          </cell>
        </row>
        <row r="757">
          <cell r="I757">
            <v>0</v>
          </cell>
          <cell r="J757">
            <v>0</v>
          </cell>
          <cell r="K757">
            <v>0</v>
          </cell>
          <cell r="L757">
            <v>0</v>
          </cell>
          <cell r="M757">
            <v>0</v>
          </cell>
        </row>
        <row r="758">
          <cell r="I758">
            <v>0</v>
          </cell>
          <cell r="J758">
            <v>0</v>
          </cell>
          <cell r="K758">
            <v>0</v>
          </cell>
          <cell r="L758">
            <v>0</v>
          </cell>
          <cell r="M758">
            <v>0</v>
          </cell>
        </row>
        <row r="759">
          <cell r="I759">
            <v>0</v>
          </cell>
          <cell r="J759">
            <v>0</v>
          </cell>
          <cell r="K759">
            <v>0</v>
          </cell>
          <cell r="L759">
            <v>0</v>
          </cell>
          <cell r="M759">
            <v>0</v>
          </cell>
        </row>
        <row r="760">
          <cell r="I760">
            <v>0</v>
          </cell>
          <cell r="J760">
            <v>0</v>
          </cell>
          <cell r="K760">
            <v>0</v>
          </cell>
          <cell r="L760">
            <v>0</v>
          </cell>
          <cell r="M760">
            <v>0</v>
          </cell>
        </row>
        <row r="761">
          <cell r="I761">
            <v>0</v>
          </cell>
          <cell r="J761">
            <v>0</v>
          </cell>
          <cell r="K761">
            <v>0</v>
          </cell>
          <cell r="L761">
            <v>0</v>
          </cell>
          <cell r="M761">
            <v>0</v>
          </cell>
        </row>
        <row r="762">
          <cell r="I762">
            <v>0</v>
          </cell>
          <cell r="J762">
            <v>0</v>
          </cell>
          <cell r="K762">
            <v>0</v>
          </cell>
          <cell r="L762">
            <v>0</v>
          </cell>
          <cell r="M762">
            <v>0</v>
          </cell>
        </row>
        <row r="763">
          <cell r="I763">
            <v>0</v>
          </cell>
          <cell r="J763">
            <v>0</v>
          </cell>
          <cell r="K763">
            <v>0</v>
          </cell>
          <cell r="L763">
            <v>0</v>
          </cell>
          <cell r="M763">
            <v>0</v>
          </cell>
        </row>
        <row r="764">
          <cell r="I764">
            <v>0</v>
          </cell>
          <cell r="J764">
            <v>0</v>
          </cell>
          <cell r="K764">
            <v>0</v>
          </cell>
          <cell r="L764">
            <v>0</v>
          </cell>
          <cell r="M764">
            <v>0</v>
          </cell>
        </row>
        <row r="765">
          <cell r="I765">
            <v>0</v>
          </cell>
          <cell r="J765">
            <v>0</v>
          </cell>
          <cell r="K765">
            <v>0</v>
          </cell>
          <cell r="L765">
            <v>0</v>
          </cell>
          <cell r="M765">
            <v>0</v>
          </cell>
        </row>
        <row r="766">
          <cell r="I766">
            <v>0</v>
          </cell>
          <cell r="J766">
            <v>0</v>
          </cell>
          <cell r="K766">
            <v>0</v>
          </cell>
          <cell r="L766">
            <v>0</v>
          </cell>
          <cell r="M766">
            <v>0</v>
          </cell>
        </row>
        <row r="767">
          <cell r="I767">
            <v>0</v>
          </cell>
          <cell r="J767">
            <v>0</v>
          </cell>
          <cell r="K767">
            <v>0</v>
          </cell>
          <cell r="L767">
            <v>0</v>
          </cell>
          <cell r="M767">
            <v>0</v>
          </cell>
        </row>
        <row r="768">
          <cell r="I768">
            <v>0</v>
          </cell>
          <cell r="J768">
            <v>0</v>
          </cell>
          <cell r="K768">
            <v>0</v>
          </cell>
          <cell r="L768">
            <v>0</v>
          </cell>
          <cell r="M768">
            <v>0</v>
          </cell>
        </row>
        <row r="769">
          <cell r="I769">
            <v>0</v>
          </cell>
          <cell r="J769">
            <v>0</v>
          </cell>
          <cell r="K769">
            <v>0</v>
          </cell>
          <cell r="L769">
            <v>0</v>
          </cell>
          <cell r="M769">
            <v>0</v>
          </cell>
        </row>
        <row r="770">
          <cell r="I770">
            <v>0</v>
          </cell>
          <cell r="J770">
            <v>0</v>
          </cell>
          <cell r="K770">
            <v>0</v>
          </cell>
          <cell r="L770">
            <v>0</v>
          </cell>
          <cell r="M770">
            <v>0</v>
          </cell>
        </row>
        <row r="771">
          <cell r="I771">
            <v>0</v>
          </cell>
          <cell r="J771">
            <v>0</v>
          </cell>
          <cell r="K771">
            <v>0</v>
          </cell>
          <cell r="L771">
            <v>0</v>
          </cell>
          <cell r="M771">
            <v>0</v>
          </cell>
        </row>
        <row r="772">
          <cell r="I772">
            <v>0</v>
          </cell>
          <cell r="J772">
            <v>0</v>
          </cell>
          <cell r="K772">
            <v>0</v>
          </cell>
          <cell r="L772">
            <v>0</v>
          </cell>
          <cell r="M772">
            <v>0</v>
          </cell>
        </row>
        <row r="773">
          <cell r="I773">
            <v>0</v>
          </cell>
          <cell r="J773">
            <v>0</v>
          </cell>
          <cell r="K773">
            <v>0</v>
          </cell>
          <cell r="L773">
            <v>0</v>
          </cell>
          <cell r="M773">
            <v>0</v>
          </cell>
        </row>
        <row r="774">
          <cell r="I774">
            <v>0</v>
          </cell>
          <cell r="J774">
            <v>0</v>
          </cell>
          <cell r="K774">
            <v>0</v>
          </cell>
          <cell r="L774">
            <v>0</v>
          </cell>
          <cell r="M774">
            <v>0</v>
          </cell>
        </row>
        <row r="775">
          <cell r="I775">
            <v>0</v>
          </cell>
          <cell r="J775">
            <v>0</v>
          </cell>
          <cell r="K775">
            <v>0</v>
          </cell>
          <cell r="L775">
            <v>0</v>
          </cell>
          <cell r="M775">
            <v>0</v>
          </cell>
        </row>
        <row r="776">
          <cell r="I776">
            <v>0</v>
          </cell>
          <cell r="J776">
            <v>0</v>
          </cell>
          <cell r="K776">
            <v>0</v>
          </cell>
          <cell r="L776">
            <v>0</v>
          </cell>
          <cell r="M776">
            <v>0</v>
          </cell>
        </row>
        <row r="777">
          <cell r="I777">
            <v>0</v>
          </cell>
          <cell r="J777">
            <v>0</v>
          </cell>
          <cell r="K777">
            <v>0</v>
          </cell>
          <cell r="L777">
            <v>0</v>
          </cell>
          <cell r="M777">
            <v>0</v>
          </cell>
        </row>
        <row r="778">
          <cell r="I778">
            <v>0</v>
          </cell>
          <cell r="J778">
            <v>0</v>
          </cell>
          <cell r="K778">
            <v>0</v>
          </cell>
          <cell r="L778">
            <v>0</v>
          </cell>
          <cell r="M778">
            <v>0</v>
          </cell>
        </row>
        <row r="779">
          <cell r="I779">
            <v>0</v>
          </cell>
          <cell r="J779">
            <v>0</v>
          </cell>
          <cell r="K779">
            <v>0</v>
          </cell>
          <cell r="L779">
            <v>0</v>
          </cell>
          <cell r="M779">
            <v>0</v>
          </cell>
        </row>
        <row r="780">
          <cell r="I780">
            <v>0</v>
          </cell>
          <cell r="J780">
            <v>0</v>
          </cell>
          <cell r="K780">
            <v>0</v>
          </cell>
          <cell r="L780">
            <v>0</v>
          </cell>
          <cell r="M780">
            <v>0</v>
          </cell>
        </row>
        <row r="781">
          <cell r="I781">
            <v>0</v>
          </cell>
          <cell r="J781">
            <v>0</v>
          </cell>
          <cell r="K781">
            <v>0</v>
          </cell>
          <cell r="L781">
            <v>0</v>
          </cell>
          <cell r="M781">
            <v>0</v>
          </cell>
        </row>
        <row r="782">
          <cell r="I782">
            <v>0</v>
          </cell>
          <cell r="J782">
            <v>0</v>
          </cell>
          <cell r="K782">
            <v>0</v>
          </cell>
          <cell r="L782">
            <v>0</v>
          </cell>
          <cell r="M782">
            <v>0</v>
          </cell>
        </row>
        <row r="783">
          <cell r="I783">
            <v>0</v>
          </cell>
          <cell r="J783">
            <v>0</v>
          </cell>
          <cell r="K783">
            <v>0</v>
          </cell>
          <cell r="L783">
            <v>0</v>
          </cell>
          <cell r="M783">
            <v>0</v>
          </cell>
        </row>
        <row r="784">
          <cell r="I784">
            <v>0</v>
          </cell>
          <cell r="J784">
            <v>0</v>
          </cell>
          <cell r="K784">
            <v>0</v>
          </cell>
          <cell r="L784">
            <v>0</v>
          </cell>
          <cell r="M784">
            <v>0</v>
          </cell>
        </row>
        <row r="785">
          <cell r="I785">
            <v>0</v>
          </cell>
          <cell r="J785">
            <v>0</v>
          </cell>
          <cell r="K785">
            <v>0</v>
          </cell>
          <cell r="L785">
            <v>0</v>
          </cell>
          <cell r="M785">
            <v>0</v>
          </cell>
        </row>
        <row r="786">
          <cell r="I786">
            <v>0</v>
          </cell>
          <cell r="J786">
            <v>0</v>
          </cell>
          <cell r="K786">
            <v>0</v>
          </cell>
          <cell r="L786">
            <v>0</v>
          </cell>
          <cell r="M786">
            <v>0</v>
          </cell>
        </row>
        <row r="787">
          <cell r="I787">
            <v>0</v>
          </cell>
          <cell r="J787">
            <v>0</v>
          </cell>
          <cell r="K787">
            <v>0</v>
          </cell>
          <cell r="L787">
            <v>0</v>
          </cell>
          <cell r="M787">
            <v>0</v>
          </cell>
        </row>
        <row r="788">
          <cell r="I788">
            <v>0</v>
          </cell>
          <cell r="J788">
            <v>0</v>
          </cell>
          <cell r="K788">
            <v>0</v>
          </cell>
          <cell r="L788">
            <v>0</v>
          </cell>
          <cell r="M788">
            <v>0</v>
          </cell>
        </row>
        <row r="789">
          <cell r="I789">
            <v>0</v>
          </cell>
          <cell r="J789">
            <v>0</v>
          </cell>
          <cell r="K789">
            <v>0</v>
          </cell>
          <cell r="L789">
            <v>0</v>
          </cell>
          <cell r="M789">
            <v>0</v>
          </cell>
        </row>
        <row r="790">
          <cell r="I790">
            <v>0</v>
          </cell>
          <cell r="J790">
            <v>0</v>
          </cell>
          <cell r="K790">
            <v>0</v>
          </cell>
          <cell r="L790">
            <v>0</v>
          </cell>
          <cell r="M790">
            <v>0</v>
          </cell>
        </row>
        <row r="791">
          <cell r="I791">
            <v>0</v>
          </cell>
          <cell r="J791">
            <v>0</v>
          </cell>
          <cell r="K791">
            <v>0</v>
          </cell>
          <cell r="L791">
            <v>0</v>
          </cell>
          <cell r="M791">
            <v>0</v>
          </cell>
        </row>
        <row r="792">
          <cell r="I792">
            <v>0</v>
          </cell>
          <cell r="J792">
            <v>0</v>
          </cell>
          <cell r="K792">
            <v>0</v>
          </cell>
          <cell r="L792">
            <v>0</v>
          </cell>
          <cell r="M792">
            <v>0</v>
          </cell>
        </row>
        <row r="793">
          <cell r="I793">
            <v>0</v>
          </cell>
          <cell r="J793">
            <v>0</v>
          </cell>
          <cell r="K793">
            <v>0</v>
          </cell>
          <cell r="L793">
            <v>0</v>
          </cell>
          <cell r="M793">
            <v>0</v>
          </cell>
        </row>
        <row r="794">
          <cell r="I794">
            <v>0</v>
          </cell>
          <cell r="J794">
            <v>0</v>
          </cell>
          <cell r="K794">
            <v>0</v>
          </cell>
          <cell r="L794">
            <v>0</v>
          </cell>
          <cell r="M794">
            <v>0</v>
          </cell>
        </row>
        <row r="795">
          <cell r="I795">
            <v>0</v>
          </cell>
          <cell r="J795">
            <v>0</v>
          </cell>
          <cell r="K795">
            <v>0</v>
          </cell>
          <cell r="L795">
            <v>0</v>
          </cell>
          <cell r="M795">
            <v>0</v>
          </cell>
        </row>
        <row r="796">
          <cell r="I796">
            <v>0</v>
          </cell>
          <cell r="J796">
            <v>0</v>
          </cell>
          <cell r="K796">
            <v>0</v>
          </cell>
          <cell r="L796">
            <v>0</v>
          </cell>
          <cell r="M796">
            <v>0</v>
          </cell>
        </row>
        <row r="797">
          <cell r="I797">
            <v>0</v>
          </cell>
          <cell r="J797">
            <v>0</v>
          </cell>
          <cell r="K797">
            <v>0</v>
          </cell>
          <cell r="L797">
            <v>0</v>
          </cell>
          <cell r="M797">
            <v>0</v>
          </cell>
        </row>
        <row r="798">
          <cell r="I798">
            <v>0</v>
          </cell>
          <cell r="J798">
            <v>0</v>
          </cell>
          <cell r="K798">
            <v>0</v>
          </cell>
          <cell r="L798">
            <v>0</v>
          </cell>
          <cell r="M798">
            <v>0</v>
          </cell>
        </row>
        <row r="799">
          <cell r="I799">
            <v>0</v>
          </cell>
          <cell r="J799">
            <v>0</v>
          </cell>
          <cell r="K799">
            <v>0</v>
          </cell>
          <cell r="L799">
            <v>0</v>
          </cell>
          <cell r="M799">
            <v>0</v>
          </cell>
        </row>
        <row r="800">
          <cell r="I800">
            <v>0</v>
          </cell>
          <cell r="J800">
            <v>0</v>
          </cell>
          <cell r="K800">
            <v>0</v>
          </cell>
          <cell r="L800">
            <v>0</v>
          </cell>
          <cell r="M800">
            <v>0</v>
          </cell>
        </row>
        <row r="801">
          <cell r="I801">
            <v>0</v>
          </cell>
          <cell r="J801">
            <v>0</v>
          </cell>
          <cell r="K801">
            <v>0</v>
          </cell>
          <cell r="L801">
            <v>0</v>
          </cell>
          <cell r="M801">
            <v>0</v>
          </cell>
        </row>
        <row r="802">
          <cell r="I802">
            <v>0</v>
          </cell>
          <cell r="J802">
            <v>0</v>
          </cell>
          <cell r="K802">
            <v>0</v>
          </cell>
          <cell r="L802">
            <v>0</v>
          </cell>
          <cell r="M802">
            <v>0</v>
          </cell>
        </row>
        <row r="803">
          <cell r="I803">
            <v>0</v>
          </cell>
          <cell r="J803">
            <v>0</v>
          </cell>
          <cell r="K803">
            <v>0</v>
          </cell>
          <cell r="L803">
            <v>0</v>
          </cell>
          <cell r="M803">
            <v>0</v>
          </cell>
        </row>
        <row r="804">
          <cell r="I804">
            <v>0</v>
          </cell>
          <cell r="J804">
            <v>0</v>
          </cell>
          <cell r="K804">
            <v>0</v>
          </cell>
          <cell r="L804">
            <v>0</v>
          </cell>
          <cell r="M804">
            <v>0</v>
          </cell>
        </row>
        <row r="805">
          <cell r="I805">
            <v>0</v>
          </cell>
          <cell r="J805">
            <v>0</v>
          </cell>
          <cell r="K805">
            <v>0</v>
          </cell>
          <cell r="L805">
            <v>0</v>
          </cell>
          <cell r="M805">
            <v>0</v>
          </cell>
        </row>
        <row r="806">
          <cell r="I806">
            <v>0</v>
          </cell>
          <cell r="J806">
            <v>0</v>
          </cell>
          <cell r="K806">
            <v>0</v>
          </cell>
          <cell r="L806">
            <v>0</v>
          </cell>
          <cell r="M806">
            <v>0</v>
          </cell>
        </row>
        <row r="807">
          <cell r="I807">
            <v>0</v>
          </cell>
          <cell r="J807">
            <v>0</v>
          </cell>
          <cell r="K807">
            <v>0</v>
          </cell>
          <cell r="L807">
            <v>0</v>
          </cell>
          <cell r="M807">
            <v>0</v>
          </cell>
        </row>
        <row r="808">
          <cell r="I808">
            <v>0</v>
          </cell>
          <cell r="J808">
            <v>0</v>
          </cell>
          <cell r="K808">
            <v>0</v>
          </cell>
          <cell r="L808">
            <v>0</v>
          </cell>
          <cell r="M808">
            <v>0</v>
          </cell>
        </row>
        <row r="809">
          <cell r="I809">
            <v>0</v>
          </cell>
          <cell r="J809">
            <v>0</v>
          </cell>
          <cell r="K809">
            <v>0</v>
          </cell>
          <cell r="L809">
            <v>0</v>
          </cell>
          <cell r="M809">
            <v>0</v>
          </cell>
        </row>
        <row r="810">
          <cell r="I810">
            <v>0</v>
          </cell>
          <cell r="J810">
            <v>0</v>
          </cell>
          <cell r="K810">
            <v>0</v>
          </cell>
          <cell r="L810">
            <v>0</v>
          </cell>
          <cell r="M810">
            <v>0</v>
          </cell>
        </row>
        <row r="811">
          <cell r="I811">
            <v>0</v>
          </cell>
          <cell r="J811">
            <v>0</v>
          </cell>
          <cell r="K811">
            <v>0</v>
          </cell>
          <cell r="L811">
            <v>0</v>
          </cell>
          <cell r="M811">
            <v>0</v>
          </cell>
        </row>
        <row r="812">
          <cell r="I812">
            <v>0</v>
          </cell>
          <cell r="J812">
            <v>0</v>
          </cell>
          <cell r="K812">
            <v>0</v>
          </cell>
          <cell r="L812">
            <v>0</v>
          </cell>
          <cell r="M812">
            <v>0</v>
          </cell>
        </row>
        <row r="813">
          <cell r="I813">
            <v>0</v>
          </cell>
          <cell r="J813">
            <v>0</v>
          </cell>
          <cell r="K813">
            <v>0</v>
          </cell>
          <cell r="L813">
            <v>0</v>
          </cell>
          <cell r="M813">
            <v>0</v>
          </cell>
        </row>
        <row r="814">
          <cell r="I814">
            <v>0</v>
          </cell>
          <cell r="J814">
            <v>0</v>
          </cell>
          <cell r="K814">
            <v>0</v>
          </cell>
          <cell r="L814">
            <v>0</v>
          </cell>
          <cell r="M814">
            <v>0</v>
          </cell>
        </row>
        <row r="815">
          <cell r="I815">
            <v>0</v>
          </cell>
          <cell r="J815">
            <v>0</v>
          </cell>
          <cell r="K815">
            <v>0</v>
          </cell>
          <cell r="L815">
            <v>0</v>
          </cell>
          <cell r="M815">
            <v>0</v>
          </cell>
        </row>
        <row r="816">
          <cell r="I816">
            <v>0</v>
          </cell>
          <cell r="J816">
            <v>0</v>
          </cell>
          <cell r="K816">
            <v>0</v>
          </cell>
          <cell r="L816">
            <v>0</v>
          </cell>
          <cell r="M816">
            <v>0</v>
          </cell>
        </row>
        <row r="817">
          <cell r="I817">
            <v>0</v>
          </cell>
          <cell r="J817">
            <v>0</v>
          </cell>
          <cell r="K817">
            <v>0</v>
          </cell>
          <cell r="L817">
            <v>0</v>
          </cell>
          <cell r="M817">
            <v>0</v>
          </cell>
        </row>
        <row r="818">
          <cell r="I818">
            <v>0</v>
          </cell>
          <cell r="J818">
            <v>0</v>
          </cell>
          <cell r="K818">
            <v>0</v>
          </cell>
          <cell r="L818">
            <v>0</v>
          </cell>
          <cell r="M818">
            <v>0</v>
          </cell>
        </row>
        <row r="819">
          <cell r="I819">
            <v>0</v>
          </cell>
          <cell r="J819">
            <v>0</v>
          </cell>
          <cell r="K819">
            <v>0</v>
          </cell>
          <cell r="L819">
            <v>0</v>
          </cell>
          <cell r="M819">
            <v>0</v>
          </cell>
        </row>
        <row r="820">
          <cell r="I820">
            <v>0</v>
          </cell>
          <cell r="J820">
            <v>0</v>
          </cell>
          <cell r="K820">
            <v>0</v>
          </cell>
          <cell r="L820">
            <v>0</v>
          </cell>
          <cell r="M820">
            <v>0</v>
          </cell>
        </row>
        <row r="821">
          <cell r="I821">
            <v>0</v>
          </cell>
          <cell r="J821">
            <v>0</v>
          </cell>
          <cell r="K821">
            <v>0</v>
          </cell>
          <cell r="L821">
            <v>0</v>
          </cell>
          <cell r="M821">
            <v>0</v>
          </cell>
        </row>
        <row r="822">
          <cell r="I822">
            <v>0</v>
          </cell>
          <cell r="J822">
            <v>0</v>
          </cell>
          <cell r="K822">
            <v>0</v>
          </cell>
          <cell r="L822">
            <v>0</v>
          </cell>
          <cell r="M822">
            <v>0</v>
          </cell>
        </row>
        <row r="823">
          <cell r="I823">
            <v>0</v>
          </cell>
          <cell r="J823">
            <v>0</v>
          </cell>
          <cell r="K823">
            <v>0</v>
          </cell>
          <cell r="L823">
            <v>0</v>
          </cell>
          <cell r="M823">
            <v>0</v>
          </cell>
        </row>
        <row r="824">
          <cell r="I824">
            <v>0</v>
          </cell>
          <cell r="J824">
            <v>0</v>
          </cell>
          <cell r="K824">
            <v>0</v>
          </cell>
          <cell r="L824">
            <v>0</v>
          </cell>
          <cell r="M824">
            <v>0</v>
          </cell>
        </row>
        <row r="825">
          <cell r="I825">
            <v>0</v>
          </cell>
          <cell r="J825">
            <v>0</v>
          </cell>
          <cell r="K825">
            <v>0</v>
          </cell>
          <cell r="L825">
            <v>0</v>
          </cell>
          <cell r="M825">
            <v>0</v>
          </cell>
        </row>
        <row r="826">
          <cell r="I826">
            <v>0</v>
          </cell>
          <cell r="J826">
            <v>0</v>
          </cell>
          <cell r="K826">
            <v>0</v>
          </cell>
          <cell r="L826">
            <v>0</v>
          </cell>
          <cell r="M826">
            <v>0</v>
          </cell>
        </row>
        <row r="827">
          <cell r="I827">
            <v>0</v>
          </cell>
          <cell r="J827">
            <v>0</v>
          </cell>
          <cell r="K827">
            <v>0</v>
          </cell>
          <cell r="L827">
            <v>0</v>
          </cell>
          <cell r="M827">
            <v>0</v>
          </cell>
        </row>
        <row r="828">
          <cell r="I828">
            <v>0</v>
          </cell>
          <cell r="J828">
            <v>0</v>
          </cell>
          <cell r="K828">
            <v>0</v>
          </cell>
          <cell r="L828">
            <v>0</v>
          </cell>
          <cell r="M828">
            <v>0</v>
          </cell>
        </row>
        <row r="829">
          <cell r="I829">
            <v>0</v>
          </cell>
          <cell r="J829">
            <v>0</v>
          </cell>
          <cell r="K829">
            <v>0</v>
          </cell>
          <cell r="L829">
            <v>0</v>
          </cell>
          <cell r="M829">
            <v>0</v>
          </cell>
        </row>
        <row r="830">
          <cell r="I830">
            <v>0</v>
          </cell>
          <cell r="J830">
            <v>0</v>
          </cell>
          <cell r="K830">
            <v>0</v>
          </cell>
          <cell r="L830">
            <v>0</v>
          </cell>
          <cell r="M830">
            <v>0</v>
          </cell>
        </row>
        <row r="831">
          <cell r="I831">
            <v>0</v>
          </cell>
          <cell r="J831">
            <v>0</v>
          </cell>
          <cell r="K831">
            <v>0</v>
          </cell>
          <cell r="L831">
            <v>0</v>
          </cell>
          <cell r="M831">
            <v>0</v>
          </cell>
        </row>
        <row r="832">
          <cell r="I832">
            <v>0</v>
          </cell>
          <cell r="J832">
            <v>0</v>
          </cell>
          <cell r="K832">
            <v>0</v>
          </cell>
          <cell r="L832">
            <v>0</v>
          </cell>
          <cell r="M832">
            <v>0</v>
          </cell>
        </row>
        <row r="833">
          <cell r="I833">
            <v>0</v>
          </cell>
          <cell r="J833">
            <v>0</v>
          </cell>
          <cell r="K833">
            <v>0</v>
          </cell>
          <cell r="L833">
            <v>0</v>
          </cell>
          <cell r="M833">
            <v>0</v>
          </cell>
        </row>
        <row r="834">
          <cell r="I834">
            <v>0</v>
          </cell>
          <cell r="J834">
            <v>0</v>
          </cell>
          <cell r="K834">
            <v>0</v>
          </cell>
          <cell r="L834">
            <v>0</v>
          </cell>
          <cell r="M834">
            <v>0</v>
          </cell>
        </row>
        <row r="835">
          <cell r="I835">
            <v>0</v>
          </cell>
          <cell r="J835">
            <v>0</v>
          </cell>
          <cell r="K835">
            <v>0</v>
          </cell>
          <cell r="L835">
            <v>0</v>
          </cell>
          <cell r="M835">
            <v>0</v>
          </cell>
        </row>
        <row r="836">
          <cell r="I836">
            <v>0</v>
          </cell>
          <cell r="J836">
            <v>0</v>
          </cell>
          <cell r="K836">
            <v>0</v>
          </cell>
          <cell r="L836">
            <v>0</v>
          </cell>
          <cell r="M836">
            <v>0</v>
          </cell>
        </row>
        <row r="837">
          <cell r="I837">
            <v>0</v>
          </cell>
          <cell r="J837">
            <v>0</v>
          </cell>
          <cell r="K837">
            <v>0</v>
          </cell>
          <cell r="L837">
            <v>0</v>
          </cell>
          <cell r="M837">
            <v>0</v>
          </cell>
        </row>
        <row r="838">
          <cell r="I838">
            <v>0</v>
          </cell>
          <cell r="J838">
            <v>0</v>
          </cell>
          <cell r="K838">
            <v>0</v>
          </cell>
          <cell r="L838">
            <v>0</v>
          </cell>
          <cell r="M838">
            <v>0</v>
          </cell>
        </row>
        <row r="839">
          <cell r="I839">
            <v>0</v>
          </cell>
          <cell r="J839">
            <v>0</v>
          </cell>
          <cell r="K839">
            <v>0</v>
          </cell>
          <cell r="L839">
            <v>0</v>
          </cell>
          <cell r="M839">
            <v>0</v>
          </cell>
        </row>
        <row r="840">
          <cell r="I840">
            <v>0</v>
          </cell>
          <cell r="J840">
            <v>0</v>
          </cell>
          <cell r="K840">
            <v>0</v>
          </cell>
          <cell r="L840">
            <v>0</v>
          </cell>
          <cell r="M840">
            <v>0</v>
          </cell>
        </row>
        <row r="841">
          <cell r="I841">
            <v>0</v>
          </cell>
          <cell r="J841">
            <v>0</v>
          </cell>
          <cell r="K841">
            <v>0</v>
          </cell>
          <cell r="L841">
            <v>0</v>
          </cell>
          <cell r="M841">
            <v>0</v>
          </cell>
        </row>
        <row r="842">
          <cell r="I842">
            <v>0</v>
          </cell>
          <cell r="J842">
            <v>0</v>
          </cell>
          <cell r="K842">
            <v>0</v>
          </cell>
          <cell r="L842">
            <v>0</v>
          </cell>
          <cell r="M842">
            <v>0</v>
          </cell>
        </row>
        <row r="843">
          <cell r="I843">
            <v>0</v>
          </cell>
          <cell r="J843">
            <v>0</v>
          </cell>
          <cell r="K843">
            <v>0</v>
          </cell>
          <cell r="L843">
            <v>0</v>
          </cell>
          <cell r="M843">
            <v>0</v>
          </cell>
        </row>
        <row r="844">
          <cell r="I844">
            <v>0</v>
          </cell>
          <cell r="J844">
            <v>0</v>
          </cell>
          <cell r="K844">
            <v>0</v>
          </cell>
          <cell r="L844">
            <v>0</v>
          </cell>
          <cell r="M844">
            <v>0</v>
          </cell>
        </row>
        <row r="845">
          <cell r="I845">
            <v>0</v>
          </cell>
          <cell r="J845">
            <v>0</v>
          </cell>
          <cell r="K845">
            <v>0</v>
          </cell>
          <cell r="L845">
            <v>0</v>
          </cell>
          <cell r="M845">
            <v>0</v>
          </cell>
        </row>
        <row r="846">
          <cell r="I846">
            <v>0</v>
          </cell>
          <cell r="J846">
            <v>0</v>
          </cell>
          <cell r="K846">
            <v>0</v>
          </cell>
          <cell r="L846">
            <v>0</v>
          </cell>
          <cell r="M846">
            <v>0</v>
          </cell>
        </row>
        <row r="847">
          <cell r="I847">
            <v>0</v>
          </cell>
          <cell r="J847">
            <v>0</v>
          </cell>
          <cell r="K847">
            <v>0</v>
          </cell>
          <cell r="L847">
            <v>0</v>
          </cell>
          <cell r="M847">
            <v>0</v>
          </cell>
        </row>
        <row r="848">
          <cell r="I848">
            <v>0</v>
          </cell>
          <cell r="J848">
            <v>0</v>
          </cell>
          <cell r="K848">
            <v>0</v>
          </cell>
          <cell r="L848">
            <v>0</v>
          </cell>
          <cell r="M848">
            <v>0</v>
          </cell>
        </row>
        <row r="849">
          <cell r="I849">
            <v>0</v>
          </cell>
          <cell r="J849">
            <v>0</v>
          </cell>
          <cell r="K849">
            <v>0</v>
          </cell>
          <cell r="L849">
            <v>0</v>
          </cell>
          <cell r="M849">
            <v>0</v>
          </cell>
        </row>
        <row r="850">
          <cell r="I850">
            <v>0</v>
          </cell>
          <cell r="J850">
            <v>0</v>
          </cell>
          <cell r="K850">
            <v>0</v>
          </cell>
          <cell r="L850">
            <v>0</v>
          </cell>
          <cell r="M850">
            <v>0</v>
          </cell>
        </row>
        <row r="851">
          <cell r="I851">
            <v>0</v>
          </cell>
          <cell r="J851">
            <v>0</v>
          </cell>
          <cell r="K851">
            <v>0</v>
          </cell>
          <cell r="L851">
            <v>0</v>
          </cell>
          <cell r="M851">
            <v>0</v>
          </cell>
        </row>
        <row r="852">
          <cell r="I852">
            <v>0</v>
          </cell>
          <cell r="J852">
            <v>0</v>
          </cell>
          <cell r="K852">
            <v>0</v>
          </cell>
          <cell r="L852">
            <v>0</v>
          </cell>
          <cell r="M852">
            <v>0</v>
          </cell>
        </row>
        <row r="853">
          <cell r="I853">
            <v>0</v>
          </cell>
          <cell r="J853">
            <v>0</v>
          </cell>
          <cell r="K853">
            <v>0</v>
          </cell>
          <cell r="L853">
            <v>0</v>
          </cell>
          <cell r="M853">
            <v>0</v>
          </cell>
        </row>
        <row r="854">
          <cell r="I854">
            <v>0</v>
          </cell>
          <cell r="J854">
            <v>0</v>
          </cell>
          <cell r="K854">
            <v>0</v>
          </cell>
          <cell r="L854">
            <v>0</v>
          </cell>
          <cell r="M854">
            <v>0</v>
          </cell>
        </row>
        <row r="855">
          <cell r="I855">
            <v>0</v>
          </cell>
          <cell r="J855">
            <v>0</v>
          </cell>
          <cell r="K855">
            <v>0</v>
          </cell>
          <cell r="L855">
            <v>0</v>
          </cell>
          <cell r="M855">
            <v>0</v>
          </cell>
        </row>
        <row r="856">
          <cell r="I856">
            <v>0</v>
          </cell>
          <cell r="J856">
            <v>0</v>
          </cell>
          <cell r="K856">
            <v>0</v>
          </cell>
          <cell r="L856">
            <v>0</v>
          </cell>
          <cell r="M856">
            <v>0</v>
          </cell>
        </row>
        <row r="857">
          <cell r="I857">
            <v>0</v>
          </cell>
          <cell r="J857">
            <v>0</v>
          </cell>
          <cell r="K857">
            <v>0</v>
          </cell>
          <cell r="L857">
            <v>0</v>
          </cell>
          <cell r="M857">
            <v>0</v>
          </cell>
        </row>
        <row r="858">
          <cell r="I858">
            <v>0</v>
          </cell>
          <cell r="J858">
            <v>0</v>
          </cell>
          <cell r="K858">
            <v>0</v>
          </cell>
          <cell r="L858">
            <v>0</v>
          </cell>
          <cell r="M858">
            <v>0</v>
          </cell>
        </row>
        <row r="859">
          <cell r="I859">
            <v>0</v>
          </cell>
          <cell r="J859">
            <v>0</v>
          </cell>
          <cell r="K859">
            <v>0</v>
          </cell>
          <cell r="L859">
            <v>0</v>
          </cell>
          <cell r="M859">
            <v>0</v>
          </cell>
        </row>
        <row r="860">
          <cell r="I860">
            <v>0</v>
          </cell>
          <cell r="J860">
            <v>0</v>
          </cell>
          <cell r="K860">
            <v>0</v>
          </cell>
          <cell r="L860">
            <v>0</v>
          </cell>
          <cell r="M860">
            <v>0</v>
          </cell>
        </row>
        <row r="861">
          <cell r="I861">
            <v>0</v>
          </cell>
          <cell r="J861">
            <v>0</v>
          </cell>
          <cell r="K861">
            <v>0</v>
          </cell>
          <cell r="L861">
            <v>0</v>
          </cell>
          <cell r="M861">
            <v>0</v>
          </cell>
        </row>
        <row r="862">
          <cell r="I862">
            <v>0</v>
          </cell>
          <cell r="J862">
            <v>0</v>
          </cell>
          <cell r="K862">
            <v>0</v>
          </cell>
          <cell r="L862">
            <v>0</v>
          </cell>
          <cell r="M862">
            <v>0</v>
          </cell>
        </row>
        <row r="863">
          <cell r="I863">
            <v>0</v>
          </cell>
          <cell r="J863">
            <v>0</v>
          </cell>
          <cell r="K863">
            <v>0</v>
          </cell>
          <cell r="L863">
            <v>0</v>
          </cell>
          <cell r="M863">
            <v>0</v>
          </cell>
        </row>
        <row r="864">
          <cell r="I864">
            <v>0</v>
          </cell>
          <cell r="J864">
            <v>0</v>
          </cell>
          <cell r="K864">
            <v>0</v>
          </cell>
          <cell r="L864">
            <v>0</v>
          </cell>
          <cell r="M864">
            <v>0</v>
          </cell>
        </row>
        <row r="865">
          <cell r="I865">
            <v>0</v>
          </cell>
          <cell r="J865">
            <v>0</v>
          </cell>
          <cell r="K865">
            <v>0</v>
          </cell>
          <cell r="L865">
            <v>0</v>
          </cell>
          <cell r="M865">
            <v>0</v>
          </cell>
        </row>
        <row r="866">
          <cell r="I866">
            <v>0</v>
          </cell>
          <cell r="J866">
            <v>0</v>
          </cell>
          <cell r="K866">
            <v>0</v>
          </cell>
          <cell r="L866">
            <v>0</v>
          </cell>
          <cell r="M866">
            <v>0</v>
          </cell>
        </row>
        <row r="867">
          <cell r="I867">
            <v>0</v>
          </cell>
          <cell r="J867">
            <v>0</v>
          </cell>
          <cell r="K867">
            <v>0</v>
          </cell>
          <cell r="L867">
            <v>0</v>
          </cell>
          <cell r="M867">
            <v>0</v>
          </cell>
        </row>
        <row r="868">
          <cell r="I868">
            <v>0</v>
          </cell>
          <cell r="J868">
            <v>0</v>
          </cell>
          <cell r="K868">
            <v>0</v>
          </cell>
          <cell r="L868">
            <v>0</v>
          </cell>
          <cell r="M868">
            <v>0</v>
          </cell>
        </row>
        <row r="869">
          <cell r="I869">
            <v>0</v>
          </cell>
          <cell r="J869">
            <v>0</v>
          </cell>
          <cell r="K869">
            <v>0</v>
          </cell>
          <cell r="L869">
            <v>0</v>
          </cell>
          <cell r="M869">
            <v>0</v>
          </cell>
        </row>
        <row r="870">
          <cell r="I870">
            <v>0</v>
          </cell>
          <cell r="J870">
            <v>0</v>
          </cell>
          <cell r="K870">
            <v>0</v>
          </cell>
          <cell r="L870">
            <v>0</v>
          </cell>
          <cell r="M870">
            <v>0</v>
          </cell>
        </row>
        <row r="871">
          <cell r="I871">
            <v>0</v>
          </cell>
          <cell r="J871">
            <v>0</v>
          </cell>
          <cell r="K871">
            <v>0</v>
          </cell>
          <cell r="L871">
            <v>0</v>
          </cell>
          <cell r="M871">
            <v>0</v>
          </cell>
        </row>
        <row r="872">
          <cell r="I872">
            <v>0</v>
          </cell>
          <cell r="J872">
            <v>0</v>
          </cell>
          <cell r="K872">
            <v>0</v>
          </cell>
          <cell r="L872">
            <v>0</v>
          </cell>
          <cell r="M872">
            <v>0</v>
          </cell>
        </row>
        <row r="873">
          <cell r="I873">
            <v>0</v>
          </cell>
          <cell r="J873">
            <v>0</v>
          </cell>
          <cell r="K873">
            <v>0</v>
          </cell>
          <cell r="L873">
            <v>0</v>
          </cell>
          <cell r="M873">
            <v>0</v>
          </cell>
        </row>
        <row r="874">
          <cell r="I874">
            <v>0</v>
          </cell>
          <cell r="J874">
            <v>0</v>
          </cell>
          <cell r="K874">
            <v>0</v>
          </cell>
          <cell r="L874">
            <v>0</v>
          </cell>
          <cell r="M874">
            <v>0</v>
          </cell>
        </row>
        <row r="875">
          <cell r="I875">
            <v>0</v>
          </cell>
          <cell r="J875">
            <v>0</v>
          </cell>
          <cell r="K875">
            <v>0</v>
          </cell>
          <cell r="L875">
            <v>0</v>
          </cell>
          <cell r="M875">
            <v>0</v>
          </cell>
        </row>
        <row r="876">
          <cell r="I876">
            <v>0</v>
          </cell>
          <cell r="J876">
            <v>0</v>
          </cell>
          <cell r="K876">
            <v>0</v>
          </cell>
          <cell r="L876">
            <v>0</v>
          </cell>
          <cell r="M876">
            <v>0</v>
          </cell>
        </row>
        <row r="877">
          <cell r="I877">
            <v>0</v>
          </cell>
          <cell r="J877">
            <v>0</v>
          </cell>
          <cell r="K877">
            <v>0</v>
          </cell>
          <cell r="L877">
            <v>0</v>
          </cell>
          <cell r="M877">
            <v>0</v>
          </cell>
        </row>
        <row r="878">
          <cell r="I878">
            <v>0</v>
          </cell>
          <cell r="J878">
            <v>0</v>
          </cell>
          <cell r="K878">
            <v>0</v>
          </cell>
          <cell r="L878">
            <v>0</v>
          </cell>
          <cell r="M878">
            <v>0</v>
          </cell>
        </row>
        <row r="879">
          <cell r="I879">
            <v>0</v>
          </cell>
          <cell r="J879">
            <v>0</v>
          </cell>
          <cell r="K879">
            <v>0</v>
          </cell>
          <cell r="L879">
            <v>0</v>
          </cell>
          <cell r="M879">
            <v>0</v>
          </cell>
        </row>
        <row r="880">
          <cell r="I880">
            <v>0</v>
          </cell>
          <cell r="J880">
            <v>0</v>
          </cell>
          <cell r="K880">
            <v>0</v>
          </cell>
          <cell r="L880">
            <v>0</v>
          </cell>
          <cell r="M880">
            <v>0</v>
          </cell>
        </row>
        <row r="881">
          <cell r="I881">
            <v>0</v>
          </cell>
          <cell r="J881">
            <v>0</v>
          </cell>
          <cell r="K881">
            <v>0</v>
          </cell>
          <cell r="L881">
            <v>0</v>
          </cell>
          <cell r="M881">
            <v>0</v>
          </cell>
        </row>
        <row r="882">
          <cell r="I882">
            <v>0</v>
          </cell>
          <cell r="J882">
            <v>0</v>
          </cell>
          <cell r="K882">
            <v>0</v>
          </cell>
          <cell r="L882">
            <v>0</v>
          </cell>
          <cell r="M882">
            <v>0</v>
          </cell>
        </row>
        <row r="883">
          <cell r="I883">
            <v>0</v>
          </cell>
          <cell r="J883">
            <v>0</v>
          </cell>
          <cell r="K883">
            <v>0</v>
          </cell>
          <cell r="L883">
            <v>0</v>
          </cell>
          <cell r="M883">
            <v>0</v>
          </cell>
        </row>
        <row r="884">
          <cell r="I884">
            <v>0</v>
          </cell>
          <cell r="J884">
            <v>0</v>
          </cell>
          <cell r="K884">
            <v>0</v>
          </cell>
          <cell r="L884">
            <v>0</v>
          </cell>
          <cell r="M884">
            <v>0</v>
          </cell>
        </row>
        <row r="885">
          <cell r="I885">
            <v>0</v>
          </cell>
          <cell r="J885">
            <v>0</v>
          </cell>
          <cell r="K885">
            <v>0</v>
          </cell>
          <cell r="L885">
            <v>0</v>
          </cell>
          <cell r="M885">
            <v>0</v>
          </cell>
        </row>
        <row r="886">
          <cell r="I886">
            <v>0</v>
          </cell>
          <cell r="J886">
            <v>0</v>
          </cell>
          <cell r="K886">
            <v>0</v>
          </cell>
          <cell r="L886">
            <v>0</v>
          </cell>
          <cell r="M886">
            <v>0</v>
          </cell>
        </row>
        <row r="887">
          <cell r="I887">
            <v>0</v>
          </cell>
          <cell r="J887">
            <v>0</v>
          </cell>
          <cell r="K887">
            <v>0</v>
          </cell>
          <cell r="L887">
            <v>0</v>
          </cell>
          <cell r="M887">
            <v>0</v>
          </cell>
        </row>
        <row r="888">
          <cell r="I888">
            <v>0</v>
          </cell>
          <cell r="J888">
            <v>0</v>
          </cell>
          <cell r="K888">
            <v>0</v>
          </cell>
          <cell r="L888">
            <v>0</v>
          </cell>
          <cell r="M888">
            <v>0</v>
          </cell>
        </row>
        <row r="889">
          <cell r="I889">
            <v>0</v>
          </cell>
          <cell r="J889">
            <v>0</v>
          </cell>
          <cell r="K889">
            <v>0</v>
          </cell>
          <cell r="L889">
            <v>0</v>
          </cell>
          <cell r="M889">
            <v>0</v>
          </cell>
        </row>
        <row r="890">
          <cell r="I890">
            <v>0</v>
          </cell>
          <cell r="J890">
            <v>0</v>
          </cell>
          <cell r="K890">
            <v>0</v>
          </cell>
          <cell r="L890">
            <v>0</v>
          </cell>
          <cell r="M890">
            <v>0</v>
          </cell>
        </row>
        <row r="891">
          <cell r="I891">
            <v>0</v>
          </cell>
          <cell r="J891">
            <v>0</v>
          </cell>
          <cell r="K891">
            <v>0</v>
          </cell>
          <cell r="L891">
            <v>0</v>
          </cell>
          <cell r="M891">
            <v>0</v>
          </cell>
        </row>
        <row r="892">
          <cell r="I892">
            <v>0</v>
          </cell>
          <cell r="J892">
            <v>0</v>
          </cell>
          <cell r="K892">
            <v>0</v>
          </cell>
          <cell r="L892">
            <v>0</v>
          </cell>
          <cell r="M892">
            <v>0</v>
          </cell>
        </row>
        <row r="893">
          <cell r="I893">
            <v>0</v>
          </cell>
          <cell r="J893">
            <v>0</v>
          </cell>
          <cell r="K893">
            <v>0</v>
          </cell>
          <cell r="L893">
            <v>0</v>
          </cell>
          <cell r="M893">
            <v>0</v>
          </cell>
        </row>
        <row r="894">
          <cell r="I894">
            <v>0</v>
          </cell>
          <cell r="J894">
            <v>0</v>
          </cell>
          <cell r="K894">
            <v>0</v>
          </cell>
          <cell r="L894">
            <v>0</v>
          </cell>
          <cell r="M894">
            <v>0</v>
          </cell>
        </row>
        <row r="895">
          <cell r="I895">
            <v>0</v>
          </cell>
          <cell r="J895">
            <v>0</v>
          </cell>
          <cell r="K895">
            <v>0</v>
          </cell>
          <cell r="L895">
            <v>0</v>
          </cell>
          <cell r="M895">
            <v>0</v>
          </cell>
        </row>
        <row r="896">
          <cell r="I896">
            <v>0</v>
          </cell>
          <cell r="J896">
            <v>0</v>
          </cell>
          <cell r="K896">
            <v>0</v>
          </cell>
          <cell r="L896">
            <v>0</v>
          </cell>
          <cell r="M896">
            <v>0</v>
          </cell>
        </row>
        <row r="897">
          <cell r="I897">
            <v>0</v>
          </cell>
          <cell r="J897">
            <v>0</v>
          </cell>
          <cell r="K897">
            <v>0</v>
          </cell>
          <cell r="L897">
            <v>0</v>
          </cell>
          <cell r="M897">
            <v>0</v>
          </cell>
        </row>
        <row r="898">
          <cell r="I898">
            <v>0</v>
          </cell>
          <cell r="J898">
            <v>0</v>
          </cell>
          <cell r="K898">
            <v>0</v>
          </cell>
          <cell r="L898">
            <v>0</v>
          </cell>
          <cell r="M898">
            <v>0</v>
          </cell>
        </row>
        <row r="899">
          <cell r="I899">
            <v>0</v>
          </cell>
          <cell r="J899">
            <v>0</v>
          </cell>
          <cell r="K899">
            <v>0</v>
          </cell>
          <cell r="L899">
            <v>0</v>
          </cell>
          <cell r="M899">
            <v>0</v>
          </cell>
        </row>
        <row r="900">
          <cell r="I900">
            <v>0</v>
          </cell>
          <cell r="J900">
            <v>0</v>
          </cell>
          <cell r="K900">
            <v>0</v>
          </cell>
          <cell r="L900">
            <v>0</v>
          </cell>
          <cell r="M900">
            <v>0</v>
          </cell>
        </row>
        <row r="901">
          <cell r="I901">
            <v>0</v>
          </cell>
          <cell r="J901">
            <v>0</v>
          </cell>
          <cell r="K901">
            <v>0</v>
          </cell>
          <cell r="L901">
            <v>0</v>
          </cell>
          <cell r="M901">
            <v>0</v>
          </cell>
        </row>
        <row r="902">
          <cell r="I902">
            <v>0</v>
          </cell>
          <cell r="J902">
            <v>0</v>
          </cell>
          <cell r="K902">
            <v>0</v>
          </cell>
          <cell r="L902">
            <v>0</v>
          </cell>
          <cell r="M902">
            <v>0</v>
          </cell>
        </row>
        <row r="903">
          <cell r="I903">
            <v>0</v>
          </cell>
          <cell r="J903">
            <v>0</v>
          </cell>
          <cell r="K903">
            <v>0</v>
          </cell>
          <cell r="L903">
            <v>0</v>
          </cell>
          <cell r="M903">
            <v>0</v>
          </cell>
        </row>
        <row r="904">
          <cell r="I904">
            <v>0</v>
          </cell>
          <cell r="J904">
            <v>0</v>
          </cell>
          <cell r="K904">
            <v>0</v>
          </cell>
          <cell r="L904">
            <v>0</v>
          </cell>
          <cell r="M904">
            <v>0</v>
          </cell>
        </row>
        <row r="905">
          <cell r="I905">
            <v>0</v>
          </cell>
          <cell r="J905">
            <v>0</v>
          </cell>
          <cell r="K905">
            <v>0</v>
          </cell>
          <cell r="L905">
            <v>0</v>
          </cell>
          <cell r="M905">
            <v>0</v>
          </cell>
        </row>
        <row r="906">
          <cell r="I906">
            <v>0</v>
          </cell>
          <cell r="J906">
            <v>0</v>
          </cell>
          <cell r="K906">
            <v>0</v>
          </cell>
          <cell r="L906">
            <v>0</v>
          </cell>
          <cell r="M906">
            <v>0</v>
          </cell>
        </row>
        <row r="907">
          <cell r="I907">
            <v>0</v>
          </cell>
          <cell r="J907">
            <v>0</v>
          </cell>
          <cell r="K907">
            <v>0</v>
          </cell>
          <cell r="L907">
            <v>0</v>
          </cell>
          <cell r="M907">
            <v>0</v>
          </cell>
        </row>
        <row r="908">
          <cell r="I908">
            <v>0</v>
          </cell>
          <cell r="J908">
            <v>0</v>
          </cell>
          <cell r="K908">
            <v>0</v>
          </cell>
          <cell r="L908">
            <v>0</v>
          </cell>
          <cell r="M908">
            <v>0</v>
          </cell>
        </row>
        <row r="909">
          <cell r="I909">
            <v>0</v>
          </cell>
          <cell r="J909">
            <v>0</v>
          </cell>
          <cell r="K909">
            <v>0</v>
          </cell>
          <cell r="L909">
            <v>0</v>
          </cell>
          <cell r="M909">
            <v>0</v>
          </cell>
        </row>
        <row r="910">
          <cell r="I910">
            <v>0</v>
          </cell>
          <cell r="J910">
            <v>0</v>
          </cell>
          <cell r="K910">
            <v>0</v>
          </cell>
          <cell r="L910">
            <v>0</v>
          </cell>
          <cell r="M910">
            <v>0</v>
          </cell>
        </row>
        <row r="911">
          <cell r="I911">
            <v>0</v>
          </cell>
          <cell r="J911">
            <v>0</v>
          </cell>
          <cell r="K911">
            <v>0</v>
          </cell>
          <cell r="L911">
            <v>0</v>
          </cell>
          <cell r="M911">
            <v>0</v>
          </cell>
        </row>
        <row r="912">
          <cell r="I912">
            <v>0</v>
          </cell>
          <cell r="J912">
            <v>0</v>
          </cell>
          <cell r="K912">
            <v>0</v>
          </cell>
          <cell r="L912">
            <v>0</v>
          </cell>
          <cell r="M912">
            <v>0</v>
          </cell>
        </row>
        <row r="913">
          <cell r="I913">
            <v>0</v>
          </cell>
          <cell r="J913">
            <v>0</v>
          </cell>
          <cell r="K913">
            <v>0</v>
          </cell>
          <cell r="L913">
            <v>0</v>
          </cell>
          <cell r="M913">
            <v>0</v>
          </cell>
        </row>
        <row r="914">
          <cell r="I914">
            <v>0</v>
          </cell>
          <cell r="J914">
            <v>0</v>
          </cell>
          <cell r="K914">
            <v>0</v>
          </cell>
          <cell r="L914">
            <v>0</v>
          </cell>
          <cell r="M914">
            <v>0</v>
          </cell>
        </row>
        <row r="915">
          <cell r="I915">
            <v>0</v>
          </cell>
          <cell r="J915">
            <v>0</v>
          </cell>
          <cell r="K915">
            <v>0</v>
          </cell>
          <cell r="L915">
            <v>0</v>
          </cell>
          <cell r="M915">
            <v>0</v>
          </cell>
        </row>
        <row r="916">
          <cell r="I916">
            <v>0</v>
          </cell>
          <cell r="J916">
            <v>0</v>
          </cell>
          <cell r="K916">
            <v>0</v>
          </cell>
          <cell r="L916">
            <v>0</v>
          </cell>
          <cell r="M916">
            <v>0</v>
          </cell>
        </row>
        <row r="917">
          <cell r="I917">
            <v>0</v>
          </cell>
          <cell r="J917">
            <v>0</v>
          </cell>
          <cell r="K917">
            <v>0</v>
          </cell>
          <cell r="L917">
            <v>0</v>
          </cell>
          <cell r="M917">
            <v>0</v>
          </cell>
        </row>
        <row r="918">
          <cell r="I918">
            <v>0</v>
          </cell>
          <cell r="J918">
            <v>0</v>
          </cell>
          <cell r="K918">
            <v>0</v>
          </cell>
          <cell r="L918">
            <v>0</v>
          </cell>
          <cell r="M918">
            <v>0</v>
          </cell>
        </row>
        <row r="919">
          <cell r="I919">
            <v>0</v>
          </cell>
          <cell r="J919">
            <v>0</v>
          </cell>
          <cell r="K919">
            <v>0</v>
          </cell>
          <cell r="L919">
            <v>0</v>
          </cell>
          <cell r="M919">
            <v>0</v>
          </cell>
        </row>
        <row r="920">
          <cell r="I920">
            <v>0</v>
          </cell>
          <cell r="J920">
            <v>0</v>
          </cell>
          <cell r="K920">
            <v>0</v>
          </cell>
          <cell r="L920">
            <v>0</v>
          </cell>
          <cell r="M920">
            <v>0</v>
          </cell>
        </row>
        <row r="921">
          <cell r="I921">
            <v>0</v>
          </cell>
          <cell r="J921">
            <v>0</v>
          </cell>
          <cell r="K921">
            <v>0</v>
          </cell>
          <cell r="L921">
            <v>0</v>
          </cell>
          <cell r="M921">
            <v>0</v>
          </cell>
        </row>
        <row r="922">
          <cell r="I922">
            <v>0</v>
          </cell>
          <cell r="J922">
            <v>0</v>
          </cell>
          <cell r="K922">
            <v>0</v>
          </cell>
          <cell r="L922">
            <v>0</v>
          </cell>
          <cell r="M922">
            <v>0</v>
          </cell>
        </row>
        <row r="923">
          <cell r="I923">
            <v>0</v>
          </cell>
          <cell r="J923">
            <v>0</v>
          </cell>
          <cell r="K923">
            <v>0</v>
          </cell>
          <cell r="L923">
            <v>0</v>
          </cell>
          <cell r="M923">
            <v>0</v>
          </cell>
        </row>
        <row r="924">
          <cell r="I924">
            <v>0</v>
          </cell>
          <cell r="J924">
            <v>0</v>
          </cell>
          <cell r="K924">
            <v>0</v>
          </cell>
          <cell r="L924">
            <v>0</v>
          </cell>
          <cell r="M924">
            <v>0</v>
          </cell>
        </row>
        <row r="925">
          <cell r="I925">
            <v>0</v>
          </cell>
          <cell r="J925">
            <v>0</v>
          </cell>
          <cell r="K925">
            <v>0</v>
          </cell>
          <cell r="L925">
            <v>0</v>
          </cell>
          <cell r="M925">
            <v>0</v>
          </cell>
        </row>
        <row r="926">
          <cell r="I926">
            <v>0</v>
          </cell>
          <cell r="J926">
            <v>0</v>
          </cell>
          <cell r="K926">
            <v>0</v>
          </cell>
          <cell r="L926">
            <v>0</v>
          </cell>
          <cell r="M926">
            <v>0</v>
          </cell>
        </row>
        <row r="927">
          <cell r="I927">
            <v>0</v>
          </cell>
          <cell r="J927">
            <v>0</v>
          </cell>
          <cell r="K927">
            <v>0</v>
          </cell>
          <cell r="L927">
            <v>0</v>
          </cell>
          <cell r="M927">
            <v>0</v>
          </cell>
        </row>
        <row r="928">
          <cell r="I928">
            <v>0</v>
          </cell>
          <cell r="J928">
            <v>0</v>
          </cell>
          <cell r="K928">
            <v>0</v>
          </cell>
          <cell r="L928">
            <v>0</v>
          </cell>
          <cell r="M928">
            <v>0</v>
          </cell>
        </row>
        <row r="929">
          <cell r="I929">
            <v>0</v>
          </cell>
          <cell r="J929">
            <v>0</v>
          </cell>
          <cell r="K929">
            <v>0</v>
          </cell>
          <cell r="L929">
            <v>0</v>
          </cell>
          <cell r="M929">
            <v>0</v>
          </cell>
        </row>
        <row r="930">
          <cell r="I930">
            <v>0</v>
          </cell>
          <cell r="J930">
            <v>0</v>
          </cell>
          <cell r="K930">
            <v>0</v>
          </cell>
          <cell r="L930">
            <v>0</v>
          </cell>
          <cell r="M930">
            <v>0</v>
          </cell>
        </row>
        <row r="931">
          <cell r="I931">
            <v>0</v>
          </cell>
          <cell r="J931">
            <v>0</v>
          </cell>
          <cell r="K931">
            <v>0</v>
          </cell>
          <cell r="L931">
            <v>0</v>
          </cell>
          <cell r="M931">
            <v>0</v>
          </cell>
        </row>
        <row r="932">
          <cell r="I932">
            <v>0</v>
          </cell>
          <cell r="J932">
            <v>0</v>
          </cell>
          <cell r="K932">
            <v>0</v>
          </cell>
          <cell r="L932">
            <v>0</v>
          </cell>
          <cell r="M932">
            <v>0</v>
          </cell>
        </row>
        <row r="933">
          <cell r="I933">
            <v>0</v>
          </cell>
          <cell r="J933">
            <v>0</v>
          </cell>
          <cell r="K933">
            <v>0</v>
          </cell>
          <cell r="L933">
            <v>0</v>
          </cell>
          <cell r="M933">
            <v>0</v>
          </cell>
        </row>
        <row r="934">
          <cell r="I934">
            <v>0</v>
          </cell>
          <cell r="J934">
            <v>0</v>
          </cell>
          <cell r="K934">
            <v>0</v>
          </cell>
          <cell r="L934">
            <v>0</v>
          </cell>
          <cell r="M934">
            <v>0</v>
          </cell>
        </row>
        <row r="935">
          <cell r="I935">
            <v>0</v>
          </cell>
          <cell r="J935">
            <v>0</v>
          </cell>
          <cell r="K935">
            <v>0</v>
          </cell>
          <cell r="L935">
            <v>0</v>
          </cell>
          <cell r="M935">
            <v>0</v>
          </cell>
        </row>
        <row r="936">
          <cell r="I936">
            <v>0</v>
          </cell>
          <cell r="J936">
            <v>0</v>
          </cell>
          <cell r="K936">
            <v>0</v>
          </cell>
          <cell r="L936">
            <v>0</v>
          </cell>
          <cell r="M936">
            <v>0</v>
          </cell>
        </row>
        <row r="937">
          <cell r="I937">
            <v>0</v>
          </cell>
          <cell r="J937">
            <v>0</v>
          </cell>
          <cell r="K937">
            <v>0</v>
          </cell>
          <cell r="L937">
            <v>0</v>
          </cell>
          <cell r="M937">
            <v>0</v>
          </cell>
        </row>
        <row r="938">
          <cell r="I938">
            <v>0</v>
          </cell>
          <cell r="J938">
            <v>0</v>
          </cell>
          <cell r="K938">
            <v>0</v>
          </cell>
          <cell r="L938">
            <v>0</v>
          </cell>
          <cell r="M938">
            <v>0</v>
          </cell>
        </row>
        <row r="939">
          <cell r="I939">
            <v>0</v>
          </cell>
          <cell r="J939">
            <v>0</v>
          </cell>
          <cell r="K939">
            <v>0</v>
          </cell>
          <cell r="L939">
            <v>0</v>
          </cell>
          <cell r="M939">
            <v>0</v>
          </cell>
        </row>
        <row r="940">
          <cell r="I940">
            <v>0</v>
          </cell>
          <cell r="J940">
            <v>0</v>
          </cell>
          <cell r="K940">
            <v>0</v>
          </cell>
          <cell r="L940">
            <v>0</v>
          </cell>
          <cell r="M940">
            <v>0</v>
          </cell>
        </row>
        <row r="941">
          <cell r="I941">
            <v>0</v>
          </cell>
          <cell r="J941">
            <v>0</v>
          </cell>
          <cell r="K941">
            <v>0</v>
          </cell>
          <cell r="L941">
            <v>0</v>
          </cell>
          <cell r="M941">
            <v>0</v>
          </cell>
        </row>
        <row r="942">
          <cell r="I942">
            <v>0</v>
          </cell>
          <cell r="J942">
            <v>0</v>
          </cell>
          <cell r="K942">
            <v>0</v>
          </cell>
          <cell r="L942">
            <v>0</v>
          </cell>
          <cell r="M942">
            <v>0</v>
          </cell>
        </row>
        <row r="943">
          <cell r="I943">
            <v>0</v>
          </cell>
          <cell r="J943">
            <v>0</v>
          </cell>
          <cell r="K943">
            <v>0</v>
          </cell>
          <cell r="L943">
            <v>0</v>
          </cell>
          <cell r="M943">
            <v>0</v>
          </cell>
        </row>
        <row r="944">
          <cell r="I944">
            <v>0</v>
          </cell>
          <cell r="J944">
            <v>0</v>
          </cell>
          <cell r="K944">
            <v>0</v>
          </cell>
          <cell r="L944">
            <v>0</v>
          </cell>
          <cell r="M944">
            <v>0</v>
          </cell>
        </row>
        <row r="945">
          <cell r="I945">
            <v>0</v>
          </cell>
          <cell r="J945">
            <v>0</v>
          </cell>
          <cell r="K945">
            <v>0</v>
          </cell>
          <cell r="L945">
            <v>0</v>
          </cell>
          <cell r="M945">
            <v>0</v>
          </cell>
        </row>
        <row r="946">
          <cell r="I946">
            <v>0</v>
          </cell>
          <cell r="J946">
            <v>0</v>
          </cell>
          <cell r="K946">
            <v>0</v>
          </cell>
          <cell r="L946">
            <v>0</v>
          </cell>
          <cell r="M946">
            <v>0</v>
          </cell>
        </row>
        <row r="947">
          <cell r="I947">
            <v>0</v>
          </cell>
          <cell r="J947">
            <v>0</v>
          </cell>
          <cell r="K947">
            <v>0</v>
          </cell>
          <cell r="L947">
            <v>0</v>
          </cell>
          <cell r="M947">
            <v>0</v>
          </cell>
        </row>
        <row r="948">
          <cell r="I948">
            <v>0</v>
          </cell>
          <cell r="J948">
            <v>0</v>
          </cell>
          <cell r="K948">
            <v>0</v>
          </cell>
          <cell r="L948">
            <v>0</v>
          </cell>
          <cell r="M948">
            <v>0</v>
          </cell>
        </row>
        <row r="949">
          <cell r="I949">
            <v>0</v>
          </cell>
          <cell r="J949">
            <v>0</v>
          </cell>
          <cell r="K949">
            <v>0</v>
          </cell>
          <cell r="L949">
            <v>0</v>
          </cell>
          <cell r="M949">
            <v>0</v>
          </cell>
        </row>
        <row r="950">
          <cell r="I950">
            <v>0</v>
          </cell>
          <cell r="J950">
            <v>0</v>
          </cell>
          <cell r="K950">
            <v>0</v>
          </cell>
          <cell r="L950">
            <v>0</v>
          </cell>
          <cell r="M950">
            <v>0</v>
          </cell>
        </row>
        <row r="951">
          <cell r="I951">
            <v>0</v>
          </cell>
          <cell r="J951">
            <v>0</v>
          </cell>
          <cell r="K951">
            <v>0</v>
          </cell>
          <cell r="L951">
            <v>0</v>
          </cell>
          <cell r="M951">
            <v>0</v>
          </cell>
        </row>
        <row r="952">
          <cell r="I952">
            <v>0</v>
          </cell>
          <cell r="J952">
            <v>0</v>
          </cell>
          <cell r="K952">
            <v>0</v>
          </cell>
          <cell r="L952">
            <v>0</v>
          </cell>
          <cell r="M952">
            <v>0</v>
          </cell>
        </row>
        <row r="953">
          <cell r="I953">
            <v>0</v>
          </cell>
          <cell r="J953">
            <v>0</v>
          </cell>
          <cell r="K953">
            <v>0</v>
          </cell>
          <cell r="L953">
            <v>0</v>
          </cell>
          <cell r="M953">
            <v>0</v>
          </cell>
        </row>
        <row r="954">
          <cell r="I954">
            <v>0</v>
          </cell>
          <cell r="J954">
            <v>0</v>
          </cell>
          <cell r="K954">
            <v>0</v>
          </cell>
          <cell r="L954">
            <v>0</v>
          </cell>
          <cell r="M954">
            <v>0</v>
          </cell>
        </row>
        <row r="955">
          <cell r="I955">
            <v>0</v>
          </cell>
          <cell r="J955">
            <v>0</v>
          </cell>
          <cell r="K955">
            <v>0</v>
          </cell>
          <cell r="L955">
            <v>0</v>
          </cell>
          <cell r="M955">
            <v>0</v>
          </cell>
        </row>
        <row r="956">
          <cell r="I956">
            <v>0</v>
          </cell>
          <cell r="J956">
            <v>0</v>
          </cell>
          <cell r="K956">
            <v>0</v>
          </cell>
          <cell r="L956">
            <v>0</v>
          </cell>
          <cell r="M956">
            <v>0</v>
          </cell>
        </row>
        <row r="957">
          <cell r="I957">
            <v>0</v>
          </cell>
          <cell r="J957">
            <v>0</v>
          </cell>
          <cell r="K957">
            <v>0</v>
          </cell>
          <cell r="L957">
            <v>0</v>
          </cell>
          <cell r="M957">
            <v>0</v>
          </cell>
        </row>
        <row r="958">
          <cell r="I958">
            <v>0</v>
          </cell>
          <cell r="J958">
            <v>0</v>
          </cell>
          <cell r="K958">
            <v>0</v>
          </cell>
          <cell r="L958">
            <v>0</v>
          </cell>
          <cell r="M958">
            <v>0</v>
          </cell>
        </row>
        <row r="959">
          <cell r="I959">
            <v>0</v>
          </cell>
          <cell r="J959">
            <v>0</v>
          </cell>
          <cell r="K959">
            <v>0</v>
          </cell>
          <cell r="L959">
            <v>0</v>
          </cell>
          <cell r="M959">
            <v>0</v>
          </cell>
        </row>
        <row r="960">
          <cell r="I960">
            <v>0</v>
          </cell>
          <cell r="J960">
            <v>0</v>
          </cell>
          <cell r="K960">
            <v>0</v>
          </cell>
          <cell r="L960">
            <v>0</v>
          </cell>
          <cell r="M960">
            <v>0</v>
          </cell>
        </row>
        <row r="961">
          <cell r="I961">
            <v>0</v>
          </cell>
          <cell r="J961">
            <v>0</v>
          </cell>
          <cell r="K961">
            <v>0</v>
          </cell>
          <cell r="L961">
            <v>0</v>
          </cell>
          <cell r="M961">
            <v>0</v>
          </cell>
        </row>
        <row r="962">
          <cell r="I962">
            <v>0</v>
          </cell>
          <cell r="J962">
            <v>0</v>
          </cell>
          <cell r="K962">
            <v>0</v>
          </cell>
          <cell r="L962">
            <v>0</v>
          </cell>
          <cell r="M962">
            <v>0</v>
          </cell>
        </row>
        <row r="963">
          <cell r="I963">
            <v>0</v>
          </cell>
          <cell r="J963">
            <v>0</v>
          </cell>
          <cell r="K963">
            <v>0</v>
          </cell>
          <cell r="L963">
            <v>0</v>
          </cell>
          <cell r="M963">
            <v>0</v>
          </cell>
        </row>
        <row r="964">
          <cell r="I964">
            <v>0</v>
          </cell>
          <cell r="J964">
            <v>0</v>
          </cell>
          <cell r="K964">
            <v>0</v>
          </cell>
          <cell r="L964">
            <v>0</v>
          </cell>
          <cell r="M964">
            <v>0</v>
          </cell>
        </row>
        <row r="965">
          <cell r="I965">
            <v>0</v>
          </cell>
          <cell r="J965">
            <v>0</v>
          </cell>
          <cell r="K965">
            <v>0</v>
          </cell>
          <cell r="L965">
            <v>0</v>
          </cell>
          <cell r="M965">
            <v>0</v>
          </cell>
        </row>
        <row r="966">
          <cell r="I966">
            <v>0</v>
          </cell>
          <cell r="J966">
            <v>0</v>
          </cell>
          <cell r="K966">
            <v>0</v>
          </cell>
          <cell r="L966">
            <v>0</v>
          </cell>
          <cell r="M966">
            <v>0</v>
          </cell>
        </row>
        <row r="967">
          <cell r="I967">
            <v>0</v>
          </cell>
          <cell r="J967">
            <v>0</v>
          </cell>
          <cell r="K967">
            <v>0</v>
          </cell>
          <cell r="L967">
            <v>0</v>
          </cell>
          <cell r="M967">
            <v>0</v>
          </cell>
        </row>
        <row r="968">
          <cell r="I968">
            <v>0</v>
          </cell>
          <cell r="J968">
            <v>0</v>
          </cell>
          <cell r="K968">
            <v>0</v>
          </cell>
          <cell r="L968">
            <v>0</v>
          </cell>
          <cell r="M968">
            <v>0</v>
          </cell>
        </row>
        <row r="969">
          <cell r="I969">
            <v>0</v>
          </cell>
          <cell r="J969">
            <v>0</v>
          </cell>
          <cell r="K969">
            <v>0</v>
          </cell>
          <cell r="L969">
            <v>0</v>
          </cell>
          <cell r="M969">
            <v>0</v>
          </cell>
        </row>
        <row r="970">
          <cell r="I970">
            <v>0</v>
          </cell>
          <cell r="J970">
            <v>0</v>
          </cell>
          <cell r="K970">
            <v>0</v>
          </cell>
          <cell r="L970">
            <v>0</v>
          </cell>
          <cell r="M970">
            <v>0</v>
          </cell>
        </row>
        <row r="971">
          <cell r="I971">
            <v>0</v>
          </cell>
          <cell r="J971">
            <v>0</v>
          </cell>
          <cell r="K971">
            <v>0</v>
          </cell>
          <cell r="L971">
            <v>0</v>
          </cell>
          <cell r="M971">
            <v>0</v>
          </cell>
        </row>
        <row r="972">
          <cell r="I972">
            <v>0</v>
          </cell>
          <cell r="J972">
            <v>0</v>
          </cell>
          <cell r="K972">
            <v>0</v>
          </cell>
          <cell r="L972">
            <v>0</v>
          </cell>
          <cell r="M972">
            <v>0</v>
          </cell>
        </row>
        <row r="973">
          <cell r="I973">
            <v>0</v>
          </cell>
          <cell r="J973">
            <v>0</v>
          </cell>
          <cell r="K973">
            <v>0</v>
          </cell>
          <cell r="L973">
            <v>0</v>
          </cell>
          <cell r="M973">
            <v>0</v>
          </cell>
        </row>
        <row r="974">
          <cell r="I974">
            <v>0</v>
          </cell>
          <cell r="J974">
            <v>0</v>
          </cell>
          <cell r="K974">
            <v>0</v>
          </cell>
          <cell r="L974">
            <v>0</v>
          </cell>
          <cell r="M974">
            <v>0</v>
          </cell>
        </row>
        <row r="975">
          <cell r="I975">
            <v>0</v>
          </cell>
          <cell r="J975">
            <v>0</v>
          </cell>
          <cell r="K975">
            <v>0</v>
          </cell>
          <cell r="L975">
            <v>0</v>
          </cell>
          <cell r="M975">
            <v>0</v>
          </cell>
        </row>
        <row r="976">
          <cell r="I976">
            <v>0</v>
          </cell>
          <cell r="J976">
            <v>0</v>
          </cell>
          <cell r="K976">
            <v>0</v>
          </cell>
          <cell r="L976">
            <v>0</v>
          </cell>
          <cell r="M976">
            <v>0</v>
          </cell>
        </row>
        <row r="977">
          <cell r="I977">
            <v>0</v>
          </cell>
          <cell r="J977">
            <v>0</v>
          </cell>
          <cell r="K977">
            <v>0</v>
          </cell>
          <cell r="L977">
            <v>0</v>
          </cell>
          <cell r="M977">
            <v>0</v>
          </cell>
        </row>
        <row r="978">
          <cell r="I978">
            <v>0</v>
          </cell>
          <cell r="J978">
            <v>0</v>
          </cell>
          <cell r="K978">
            <v>0</v>
          </cell>
          <cell r="L978">
            <v>0</v>
          </cell>
          <cell r="M978">
            <v>0</v>
          </cell>
        </row>
        <row r="979">
          <cell r="I979">
            <v>0</v>
          </cell>
          <cell r="J979">
            <v>0</v>
          </cell>
          <cell r="K979">
            <v>0</v>
          </cell>
          <cell r="L979">
            <v>0</v>
          </cell>
          <cell r="M979">
            <v>0</v>
          </cell>
        </row>
        <row r="980">
          <cell r="I980">
            <v>0</v>
          </cell>
          <cell r="J980">
            <v>0</v>
          </cell>
          <cell r="K980">
            <v>0</v>
          </cell>
          <cell r="L980">
            <v>0</v>
          </cell>
          <cell r="M980">
            <v>0</v>
          </cell>
        </row>
        <row r="981">
          <cell r="I981">
            <v>0</v>
          </cell>
          <cell r="J981">
            <v>0</v>
          </cell>
          <cell r="K981">
            <v>0</v>
          </cell>
          <cell r="L981">
            <v>0</v>
          </cell>
          <cell r="M981">
            <v>0</v>
          </cell>
        </row>
        <row r="982">
          <cell r="I982">
            <v>0</v>
          </cell>
          <cell r="J982">
            <v>0</v>
          </cell>
          <cell r="K982">
            <v>0</v>
          </cell>
          <cell r="L982">
            <v>0</v>
          </cell>
          <cell r="M982">
            <v>0</v>
          </cell>
        </row>
        <row r="983">
          <cell r="I983">
            <v>0</v>
          </cell>
          <cell r="J983">
            <v>0</v>
          </cell>
          <cell r="K983">
            <v>0</v>
          </cell>
          <cell r="L983">
            <v>0</v>
          </cell>
          <cell r="M983">
            <v>0</v>
          </cell>
        </row>
        <row r="984">
          <cell r="I984">
            <v>0</v>
          </cell>
          <cell r="J984">
            <v>0</v>
          </cell>
          <cell r="K984">
            <v>0</v>
          </cell>
          <cell r="L984">
            <v>0</v>
          </cell>
          <cell r="M984">
            <v>0</v>
          </cell>
        </row>
        <row r="985">
          <cell r="I985">
            <v>0</v>
          </cell>
          <cell r="J985">
            <v>0</v>
          </cell>
          <cell r="K985">
            <v>0</v>
          </cell>
          <cell r="L985">
            <v>0</v>
          </cell>
          <cell r="M985">
            <v>0</v>
          </cell>
        </row>
        <row r="986">
          <cell r="I986">
            <v>0</v>
          </cell>
          <cell r="J986">
            <v>0</v>
          </cell>
          <cell r="K986">
            <v>0</v>
          </cell>
          <cell r="L986">
            <v>0</v>
          </cell>
          <cell r="M986">
            <v>0</v>
          </cell>
        </row>
        <row r="987">
          <cell r="I987">
            <v>0</v>
          </cell>
          <cell r="J987">
            <v>0</v>
          </cell>
          <cell r="K987">
            <v>0</v>
          </cell>
          <cell r="L987">
            <v>0</v>
          </cell>
          <cell r="M987">
            <v>0</v>
          </cell>
        </row>
        <row r="988">
          <cell r="I988">
            <v>0</v>
          </cell>
          <cell r="J988">
            <v>0</v>
          </cell>
          <cell r="K988">
            <v>0</v>
          </cell>
          <cell r="L988">
            <v>0</v>
          </cell>
          <cell r="M988">
            <v>0</v>
          </cell>
        </row>
        <row r="989">
          <cell r="I989">
            <v>0</v>
          </cell>
          <cell r="J989">
            <v>0</v>
          </cell>
          <cell r="K989">
            <v>0</v>
          </cell>
          <cell r="L989">
            <v>0</v>
          </cell>
          <cell r="M989">
            <v>0</v>
          </cell>
        </row>
        <row r="990">
          <cell r="I990">
            <v>0</v>
          </cell>
          <cell r="J990">
            <v>0</v>
          </cell>
          <cell r="K990">
            <v>0</v>
          </cell>
          <cell r="L990">
            <v>0</v>
          </cell>
          <cell r="M990">
            <v>0</v>
          </cell>
        </row>
        <row r="991">
          <cell r="I991">
            <v>0</v>
          </cell>
          <cell r="J991">
            <v>0</v>
          </cell>
          <cell r="K991">
            <v>0</v>
          </cell>
          <cell r="L991">
            <v>0</v>
          </cell>
          <cell r="M991">
            <v>0</v>
          </cell>
        </row>
        <row r="992">
          <cell r="I992">
            <v>0</v>
          </cell>
          <cell r="J992">
            <v>0</v>
          </cell>
          <cell r="K992">
            <v>0</v>
          </cell>
          <cell r="L992">
            <v>0</v>
          </cell>
          <cell r="M992">
            <v>0</v>
          </cell>
        </row>
        <row r="993">
          <cell r="I993">
            <v>0</v>
          </cell>
          <cell r="J993">
            <v>0</v>
          </cell>
          <cell r="K993">
            <v>0</v>
          </cell>
          <cell r="L993">
            <v>0</v>
          </cell>
          <cell r="M993">
            <v>0</v>
          </cell>
        </row>
        <row r="994">
          <cell r="I994">
            <v>0</v>
          </cell>
          <cell r="J994">
            <v>0</v>
          </cell>
          <cell r="K994">
            <v>0</v>
          </cell>
          <cell r="L994">
            <v>0</v>
          </cell>
          <cell r="M994">
            <v>0</v>
          </cell>
        </row>
        <row r="995">
          <cell r="I995">
            <v>0</v>
          </cell>
          <cell r="J995">
            <v>0</v>
          </cell>
          <cell r="K995">
            <v>0</v>
          </cell>
          <cell r="L995">
            <v>0</v>
          </cell>
          <cell r="M995">
            <v>0</v>
          </cell>
        </row>
        <row r="996">
          <cell r="I996">
            <v>0</v>
          </cell>
          <cell r="J996">
            <v>0</v>
          </cell>
          <cell r="K996">
            <v>0</v>
          </cell>
          <cell r="L996">
            <v>0</v>
          </cell>
          <cell r="M996">
            <v>0</v>
          </cell>
        </row>
        <row r="997">
          <cell r="I997">
            <v>0</v>
          </cell>
          <cell r="J997">
            <v>0</v>
          </cell>
          <cell r="K997">
            <v>0</v>
          </cell>
          <cell r="L997">
            <v>0</v>
          </cell>
          <cell r="M997">
            <v>0</v>
          </cell>
        </row>
        <row r="998">
          <cell r="I998">
            <v>0</v>
          </cell>
          <cell r="J998">
            <v>0</v>
          </cell>
          <cell r="K998">
            <v>0</v>
          </cell>
          <cell r="L998">
            <v>0</v>
          </cell>
          <cell r="M998">
            <v>0</v>
          </cell>
        </row>
        <row r="999">
          <cell r="I999">
            <v>0</v>
          </cell>
          <cell r="J999">
            <v>0</v>
          </cell>
          <cell r="K999">
            <v>0</v>
          </cell>
          <cell r="L999">
            <v>0</v>
          </cell>
          <cell r="M999">
            <v>0</v>
          </cell>
        </row>
        <row r="1000">
          <cell r="I1000">
            <v>0</v>
          </cell>
          <cell r="J1000">
            <v>0</v>
          </cell>
          <cell r="K1000">
            <v>0</v>
          </cell>
          <cell r="L1000">
            <v>0</v>
          </cell>
          <cell r="M1000">
            <v>0</v>
          </cell>
        </row>
        <row r="1001">
          <cell r="I1001">
            <v>0</v>
          </cell>
          <cell r="J1001">
            <v>0</v>
          </cell>
          <cell r="K1001">
            <v>0</v>
          </cell>
          <cell r="L1001">
            <v>0</v>
          </cell>
          <cell r="M1001">
            <v>0</v>
          </cell>
        </row>
        <row r="1002">
          <cell r="I1002">
            <v>0</v>
          </cell>
          <cell r="J1002">
            <v>0</v>
          </cell>
          <cell r="K1002">
            <v>0</v>
          </cell>
          <cell r="L1002">
            <v>0</v>
          </cell>
          <cell r="M1002">
            <v>0</v>
          </cell>
        </row>
        <row r="1003">
          <cell r="I1003">
            <v>0</v>
          </cell>
          <cell r="J1003">
            <v>0</v>
          </cell>
          <cell r="K1003">
            <v>0</v>
          </cell>
          <cell r="L1003">
            <v>0</v>
          </cell>
          <cell r="M1003">
            <v>0</v>
          </cell>
        </row>
        <row r="1004">
          <cell r="I1004">
            <v>0</v>
          </cell>
          <cell r="J1004">
            <v>0</v>
          </cell>
          <cell r="K1004">
            <v>0</v>
          </cell>
          <cell r="L1004">
            <v>0</v>
          </cell>
          <cell r="M1004">
            <v>0</v>
          </cell>
        </row>
        <row r="1005">
          <cell r="I1005">
            <v>0</v>
          </cell>
          <cell r="J1005">
            <v>0</v>
          </cell>
          <cell r="K1005">
            <v>0</v>
          </cell>
          <cell r="L1005">
            <v>0</v>
          </cell>
          <cell r="M1005">
            <v>0</v>
          </cell>
        </row>
        <row r="1006">
          <cell r="I1006">
            <v>0</v>
          </cell>
          <cell r="J1006">
            <v>0</v>
          </cell>
          <cell r="K1006">
            <v>0</v>
          </cell>
          <cell r="L1006">
            <v>0</v>
          </cell>
          <cell r="M1006">
            <v>0</v>
          </cell>
        </row>
        <row r="1007">
          <cell r="I1007">
            <v>0</v>
          </cell>
          <cell r="J1007">
            <v>0</v>
          </cell>
          <cell r="K1007">
            <v>0</v>
          </cell>
          <cell r="L1007">
            <v>0</v>
          </cell>
          <cell r="M1007">
            <v>0</v>
          </cell>
        </row>
        <row r="1008">
          <cell r="I1008">
            <v>0</v>
          </cell>
          <cell r="J1008">
            <v>0</v>
          </cell>
          <cell r="K1008">
            <v>0</v>
          </cell>
          <cell r="L1008">
            <v>0</v>
          </cell>
          <cell r="M1008">
            <v>0</v>
          </cell>
        </row>
        <row r="1009">
          <cell r="I1009">
            <v>0</v>
          </cell>
          <cell r="J1009">
            <v>0</v>
          </cell>
          <cell r="K1009">
            <v>0</v>
          </cell>
          <cell r="L1009">
            <v>0</v>
          </cell>
          <cell r="M1009">
            <v>0</v>
          </cell>
        </row>
        <row r="1010">
          <cell r="I1010">
            <v>0</v>
          </cell>
          <cell r="J1010">
            <v>0</v>
          </cell>
          <cell r="K1010">
            <v>0</v>
          </cell>
          <cell r="L1010">
            <v>0</v>
          </cell>
          <cell r="M1010">
            <v>0</v>
          </cell>
        </row>
        <row r="1011">
          <cell r="I1011">
            <v>0</v>
          </cell>
          <cell r="J1011">
            <v>0</v>
          </cell>
          <cell r="K1011">
            <v>0</v>
          </cell>
          <cell r="L1011">
            <v>0</v>
          </cell>
          <cell r="M1011">
            <v>0</v>
          </cell>
        </row>
        <row r="1012">
          <cell r="I1012">
            <v>0</v>
          </cell>
          <cell r="J1012">
            <v>0</v>
          </cell>
          <cell r="K1012">
            <v>0</v>
          </cell>
          <cell r="L1012">
            <v>0</v>
          </cell>
          <cell r="M1012">
            <v>0</v>
          </cell>
        </row>
        <row r="1013">
          <cell r="I1013">
            <v>0</v>
          </cell>
          <cell r="J1013">
            <v>0</v>
          </cell>
          <cell r="K1013">
            <v>0</v>
          </cell>
          <cell r="L1013">
            <v>0</v>
          </cell>
          <cell r="M1013">
            <v>0</v>
          </cell>
        </row>
        <row r="1014">
          <cell r="I1014">
            <v>0</v>
          </cell>
          <cell r="J1014">
            <v>0</v>
          </cell>
          <cell r="K1014">
            <v>0</v>
          </cell>
          <cell r="L1014">
            <v>0</v>
          </cell>
          <cell r="M1014">
            <v>0</v>
          </cell>
        </row>
        <row r="1015">
          <cell r="I1015">
            <v>0</v>
          </cell>
          <cell r="J1015">
            <v>0</v>
          </cell>
          <cell r="K1015">
            <v>0</v>
          </cell>
          <cell r="L1015">
            <v>0</v>
          </cell>
          <cell r="M1015">
            <v>0</v>
          </cell>
        </row>
        <row r="1016">
          <cell r="I1016">
            <v>0</v>
          </cell>
          <cell r="J1016">
            <v>0</v>
          </cell>
          <cell r="K1016">
            <v>0</v>
          </cell>
          <cell r="L1016">
            <v>0</v>
          </cell>
          <cell r="M1016">
            <v>0</v>
          </cell>
        </row>
        <row r="1017">
          <cell r="I1017">
            <v>0</v>
          </cell>
          <cell r="J1017">
            <v>0</v>
          </cell>
          <cell r="K1017">
            <v>0</v>
          </cell>
          <cell r="L1017">
            <v>0</v>
          </cell>
          <cell r="M1017">
            <v>0</v>
          </cell>
        </row>
        <row r="1018">
          <cell r="I1018">
            <v>0</v>
          </cell>
          <cell r="J1018">
            <v>0</v>
          </cell>
          <cell r="K1018">
            <v>0</v>
          </cell>
          <cell r="L1018">
            <v>0</v>
          </cell>
          <cell r="M1018">
            <v>0</v>
          </cell>
        </row>
        <row r="1019">
          <cell r="I1019">
            <v>0</v>
          </cell>
          <cell r="J1019">
            <v>0</v>
          </cell>
          <cell r="K1019">
            <v>0</v>
          </cell>
          <cell r="L1019">
            <v>0</v>
          </cell>
          <cell r="M1019">
            <v>0</v>
          </cell>
        </row>
        <row r="1020">
          <cell r="I1020">
            <v>0</v>
          </cell>
          <cell r="J1020">
            <v>0</v>
          </cell>
          <cell r="K1020">
            <v>0</v>
          </cell>
          <cell r="L1020">
            <v>0</v>
          </cell>
          <cell r="M1020">
            <v>0</v>
          </cell>
        </row>
        <row r="1021">
          <cell r="I1021">
            <v>0</v>
          </cell>
          <cell r="J1021">
            <v>0</v>
          </cell>
          <cell r="K1021">
            <v>0</v>
          </cell>
          <cell r="L1021">
            <v>0</v>
          </cell>
          <cell r="M1021">
            <v>0</v>
          </cell>
        </row>
        <row r="1022">
          <cell r="I1022">
            <v>0</v>
          </cell>
          <cell r="J1022">
            <v>0</v>
          </cell>
          <cell r="K1022">
            <v>0</v>
          </cell>
          <cell r="L1022">
            <v>0</v>
          </cell>
          <cell r="M1022">
            <v>0</v>
          </cell>
        </row>
        <row r="1023">
          <cell r="I1023">
            <v>0</v>
          </cell>
          <cell r="J1023">
            <v>0</v>
          </cell>
          <cell r="K1023">
            <v>0</v>
          </cell>
          <cell r="L1023">
            <v>0</v>
          </cell>
          <cell r="M1023">
            <v>0</v>
          </cell>
        </row>
        <row r="1024">
          <cell r="I1024">
            <v>0</v>
          </cell>
          <cell r="J1024">
            <v>0</v>
          </cell>
          <cell r="K1024">
            <v>0</v>
          </cell>
          <cell r="L1024">
            <v>0</v>
          </cell>
          <cell r="M1024">
            <v>0</v>
          </cell>
        </row>
        <row r="1025">
          <cell r="I1025">
            <v>0</v>
          </cell>
          <cell r="J1025">
            <v>0</v>
          </cell>
          <cell r="K1025">
            <v>0</v>
          </cell>
          <cell r="L1025">
            <v>0</v>
          </cell>
          <cell r="M1025">
            <v>0</v>
          </cell>
        </row>
        <row r="1026">
          <cell r="I1026">
            <v>0</v>
          </cell>
          <cell r="J1026">
            <v>0</v>
          </cell>
          <cell r="K1026">
            <v>0</v>
          </cell>
          <cell r="L1026">
            <v>0</v>
          </cell>
          <cell r="M1026">
            <v>0</v>
          </cell>
        </row>
        <row r="1027">
          <cell r="I1027">
            <v>0</v>
          </cell>
          <cell r="J1027">
            <v>0</v>
          </cell>
          <cell r="K1027">
            <v>0</v>
          </cell>
          <cell r="L1027">
            <v>0</v>
          </cell>
          <cell r="M1027">
            <v>0</v>
          </cell>
        </row>
        <row r="1028">
          <cell r="I1028">
            <v>0</v>
          </cell>
          <cell r="J1028">
            <v>0</v>
          </cell>
          <cell r="K1028">
            <v>0</v>
          </cell>
          <cell r="L1028">
            <v>0</v>
          </cell>
          <cell r="M1028">
            <v>0</v>
          </cell>
        </row>
        <row r="1029">
          <cell r="I1029">
            <v>0</v>
          </cell>
          <cell r="J1029">
            <v>0</v>
          </cell>
          <cell r="K1029">
            <v>0</v>
          </cell>
          <cell r="L1029">
            <v>0</v>
          </cell>
          <cell r="M1029">
            <v>0</v>
          </cell>
        </row>
        <row r="1030">
          <cell r="I1030">
            <v>0</v>
          </cell>
          <cell r="J1030">
            <v>0</v>
          </cell>
          <cell r="K1030">
            <v>0</v>
          </cell>
          <cell r="L1030">
            <v>0</v>
          </cell>
          <cell r="M1030">
            <v>0</v>
          </cell>
        </row>
        <row r="1031">
          <cell r="I1031">
            <v>0</v>
          </cell>
          <cell r="J1031">
            <v>0</v>
          </cell>
          <cell r="K1031">
            <v>0</v>
          </cell>
          <cell r="L1031">
            <v>0</v>
          </cell>
          <cell r="M1031">
            <v>0</v>
          </cell>
        </row>
        <row r="1032">
          <cell r="I1032">
            <v>0</v>
          </cell>
          <cell r="J1032">
            <v>0</v>
          </cell>
          <cell r="K1032">
            <v>0</v>
          </cell>
          <cell r="L1032">
            <v>0</v>
          </cell>
          <cell r="M1032">
            <v>0</v>
          </cell>
        </row>
        <row r="1033">
          <cell r="I1033">
            <v>0</v>
          </cell>
          <cell r="J1033">
            <v>0</v>
          </cell>
          <cell r="K1033">
            <v>0</v>
          </cell>
          <cell r="L1033">
            <v>0</v>
          </cell>
          <cell r="M1033">
            <v>0</v>
          </cell>
        </row>
        <row r="1034">
          <cell r="I1034">
            <v>0</v>
          </cell>
          <cell r="J1034">
            <v>0</v>
          </cell>
          <cell r="K1034">
            <v>0</v>
          </cell>
          <cell r="L1034">
            <v>0</v>
          </cell>
          <cell r="M1034">
            <v>0</v>
          </cell>
        </row>
        <row r="1035">
          <cell r="I1035">
            <v>0</v>
          </cell>
          <cell r="J1035">
            <v>0</v>
          </cell>
          <cell r="K1035">
            <v>0</v>
          </cell>
          <cell r="L1035">
            <v>0</v>
          </cell>
          <cell r="M1035">
            <v>0</v>
          </cell>
        </row>
        <row r="1036">
          <cell r="I1036">
            <v>0</v>
          </cell>
          <cell r="J1036">
            <v>0</v>
          </cell>
          <cell r="K1036">
            <v>0</v>
          </cell>
          <cell r="L1036">
            <v>0</v>
          </cell>
          <cell r="M1036">
            <v>0</v>
          </cell>
        </row>
        <row r="1037">
          <cell r="I1037">
            <v>0</v>
          </cell>
          <cell r="J1037">
            <v>0</v>
          </cell>
          <cell r="K1037">
            <v>0</v>
          </cell>
          <cell r="L1037">
            <v>0</v>
          </cell>
          <cell r="M1037">
            <v>0</v>
          </cell>
        </row>
        <row r="1038">
          <cell r="I1038">
            <v>0</v>
          </cell>
          <cell r="J1038">
            <v>0</v>
          </cell>
          <cell r="K1038">
            <v>0</v>
          </cell>
          <cell r="L1038">
            <v>0</v>
          </cell>
          <cell r="M1038">
            <v>0</v>
          </cell>
        </row>
        <row r="1039">
          <cell r="I1039">
            <v>0</v>
          </cell>
          <cell r="J1039">
            <v>0</v>
          </cell>
          <cell r="K1039">
            <v>0</v>
          </cell>
          <cell r="L1039">
            <v>0</v>
          </cell>
          <cell r="M1039">
            <v>0</v>
          </cell>
        </row>
        <row r="1040">
          <cell r="I1040">
            <v>0</v>
          </cell>
          <cell r="J1040">
            <v>0</v>
          </cell>
          <cell r="K1040">
            <v>0</v>
          </cell>
          <cell r="L1040">
            <v>0</v>
          </cell>
          <cell r="M1040">
            <v>0</v>
          </cell>
        </row>
        <row r="1041">
          <cell r="I1041">
            <v>0</v>
          </cell>
          <cell r="J1041">
            <v>0</v>
          </cell>
          <cell r="K1041">
            <v>0</v>
          </cell>
          <cell r="L1041">
            <v>0</v>
          </cell>
          <cell r="M1041">
            <v>0</v>
          </cell>
        </row>
        <row r="1042">
          <cell r="I1042">
            <v>0</v>
          </cell>
          <cell r="J1042">
            <v>0</v>
          </cell>
          <cell r="K1042">
            <v>0</v>
          </cell>
          <cell r="L1042">
            <v>0</v>
          </cell>
          <cell r="M1042">
            <v>0</v>
          </cell>
        </row>
        <row r="1043">
          <cell r="I1043">
            <v>0</v>
          </cell>
          <cell r="J1043">
            <v>0</v>
          </cell>
          <cell r="K1043">
            <v>0</v>
          </cell>
          <cell r="L1043">
            <v>0</v>
          </cell>
          <cell r="M1043">
            <v>0</v>
          </cell>
        </row>
        <row r="1044">
          <cell r="I1044">
            <v>0</v>
          </cell>
          <cell r="J1044">
            <v>0</v>
          </cell>
          <cell r="K1044">
            <v>0</v>
          </cell>
          <cell r="L1044">
            <v>0</v>
          </cell>
          <cell r="M1044">
            <v>0</v>
          </cell>
        </row>
        <row r="1045">
          <cell r="I1045">
            <v>0</v>
          </cell>
          <cell r="J1045">
            <v>0</v>
          </cell>
          <cell r="K1045">
            <v>0</v>
          </cell>
          <cell r="L1045">
            <v>0</v>
          </cell>
          <cell r="M1045">
            <v>0</v>
          </cell>
        </row>
        <row r="1046">
          <cell r="I1046">
            <v>0</v>
          </cell>
          <cell r="J1046">
            <v>0</v>
          </cell>
          <cell r="K1046">
            <v>0</v>
          </cell>
          <cell r="L1046">
            <v>0</v>
          </cell>
          <cell r="M1046">
            <v>0</v>
          </cell>
        </row>
        <row r="1047">
          <cell r="I1047">
            <v>0</v>
          </cell>
          <cell r="J1047">
            <v>0</v>
          </cell>
          <cell r="K1047">
            <v>0</v>
          </cell>
          <cell r="L1047">
            <v>0</v>
          </cell>
          <cell r="M1047">
            <v>0</v>
          </cell>
        </row>
        <row r="1048">
          <cell r="I1048">
            <v>0</v>
          </cell>
          <cell r="J1048">
            <v>0</v>
          </cell>
          <cell r="K1048">
            <v>0</v>
          </cell>
          <cell r="L1048">
            <v>0</v>
          </cell>
          <cell r="M1048">
            <v>0</v>
          </cell>
        </row>
        <row r="1049">
          <cell r="I1049">
            <v>0</v>
          </cell>
          <cell r="J1049">
            <v>0</v>
          </cell>
          <cell r="K1049">
            <v>0</v>
          </cell>
          <cell r="L1049">
            <v>0</v>
          </cell>
          <cell r="M1049">
            <v>0</v>
          </cell>
        </row>
        <row r="1050">
          <cell r="I1050">
            <v>0</v>
          </cell>
          <cell r="J1050">
            <v>0</v>
          </cell>
          <cell r="K1050">
            <v>0</v>
          </cell>
          <cell r="L1050">
            <v>0</v>
          </cell>
          <cell r="M1050">
            <v>0</v>
          </cell>
        </row>
        <row r="1051">
          <cell r="I1051">
            <v>0</v>
          </cell>
          <cell r="J1051">
            <v>0</v>
          </cell>
          <cell r="K1051">
            <v>0</v>
          </cell>
          <cell r="L1051">
            <v>0</v>
          </cell>
          <cell r="M1051">
            <v>0</v>
          </cell>
        </row>
        <row r="1052">
          <cell r="I1052">
            <v>0</v>
          </cell>
          <cell r="J1052">
            <v>0</v>
          </cell>
          <cell r="K1052">
            <v>0</v>
          </cell>
          <cell r="L1052">
            <v>0</v>
          </cell>
          <cell r="M1052">
            <v>0</v>
          </cell>
        </row>
        <row r="1053">
          <cell r="I1053">
            <v>0</v>
          </cell>
          <cell r="J1053">
            <v>0</v>
          </cell>
          <cell r="K1053">
            <v>0</v>
          </cell>
          <cell r="L1053">
            <v>0</v>
          </cell>
          <cell r="M1053">
            <v>0</v>
          </cell>
        </row>
        <row r="1054">
          <cell r="I1054">
            <v>0</v>
          </cell>
          <cell r="J1054">
            <v>0</v>
          </cell>
          <cell r="K1054">
            <v>0</v>
          </cell>
          <cell r="L1054">
            <v>0</v>
          </cell>
          <cell r="M1054">
            <v>0</v>
          </cell>
        </row>
        <row r="1055">
          <cell r="I1055">
            <v>0</v>
          </cell>
          <cell r="J1055">
            <v>0</v>
          </cell>
          <cell r="K1055">
            <v>0</v>
          </cell>
          <cell r="L1055">
            <v>0</v>
          </cell>
          <cell r="M1055">
            <v>0</v>
          </cell>
        </row>
        <row r="1056">
          <cell r="I1056">
            <v>0</v>
          </cell>
          <cell r="J1056">
            <v>0</v>
          </cell>
          <cell r="K1056">
            <v>0</v>
          </cell>
          <cell r="L1056">
            <v>0</v>
          </cell>
          <cell r="M1056">
            <v>0</v>
          </cell>
        </row>
        <row r="1057">
          <cell r="I1057">
            <v>0</v>
          </cell>
          <cell r="J1057">
            <v>0</v>
          </cell>
          <cell r="K1057">
            <v>0</v>
          </cell>
          <cell r="L1057">
            <v>0</v>
          </cell>
          <cell r="M1057">
            <v>0</v>
          </cell>
        </row>
        <row r="1058">
          <cell r="I1058">
            <v>0</v>
          </cell>
          <cell r="J1058">
            <v>0</v>
          </cell>
          <cell r="K1058">
            <v>0</v>
          </cell>
          <cell r="L1058">
            <v>0</v>
          </cell>
          <cell r="M1058">
            <v>0</v>
          </cell>
        </row>
        <row r="1059">
          <cell r="I1059">
            <v>0</v>
          </cell>
          <cell r="J1059">
            <v>0</v>
          </cell>
          <cell r="K1059">
            <v>0</v>
          </cell>
          <cell r="L1059">
            <v>0</v>
          </cell>
          <cell r="M1059">
            <v>0</v>
          </cell>
        </row>
        <row r="1060">
          <cell r="I1060">
            <v>0</v>
          </cell>
          <cell r="J1060">
            <v>0</v>
          </cell>
          <cell r="K1060">
            <v>0</v>
          </cell>
          <cell r="L1060">
            <v>0</v>
          </cell>
          <cell r="M1060">
            <v>0</v>
          </cell>
        </row>
        <row r="1061">
          <cell r="I1061">
            <v>0</v>
          </cell>
          <cell r="J1061">
            <v>0</v>
          </cell>
          <cell r="K1061">
            <v>0</v>
          </cell>
          <cell r="L1061">
            <v>0</v>
          </cell>
          <cell r="M1061">
            <v>0</v>
          </cell>
        </row>
        <row r="1062">
          <cell r="I1062">
            <v>0</v>
          </cell>
          <cell r="J1062">
            <v>0</v>
          </cell>
          <cell r="K1062">
            <v>0</v>
          </cell>
          <cell r="L1062">
            <v>0</v>
          </cell>
          <cell r="M1062">
            <v>0</v>
          </cell>
        </row>
        <row r="1063">
          <cell r="I1063">
            <v>0</v>
          </cell>
          <cell r="J1063">
            <v>0</v>
          </cell>
          <cell r="K1063">
            <v>0</v>
          </cell>
          <cell r="L1063">
            <v>0</v>
          </cell>
          <cell r="M1063">
            <v>0</v>
          </cell>
        </row>
        <row r="1064">
          <cell r="I1064">
            <v>0</v>
          </cell>
          <cell r="J1064">
            <v>0</v>
          </cell>
          <cell r="K1064">
            <v>0</v>
          </cell>
          <cell r="L1064">
            <v>0</v>
          </cell>
          <cell r="M1064">
            <v>0</v>
          </cell>
        </row>
        <row r="1065">
          <cell r="I1065">
            <v>0</v>
          </cell>
          <cell r="J1065">
            <v>0</v>
          </cell>
          <cell r="K1065">
            <v>0</v>
          </cell>
          <cell r="L1065">
            <v>0</v>
          </cell>
          <cell r="M1065">
            <v>0</v>
          </cell>
        </row>
        <row r="1066">
          <cell r="I1066">
            <v>0</v>
          </cell>
          <cell r="J1066">
            <v>0</v>
          </cell>
          <cell r="K1066">
            <v>0</v>
          </cell>
          <cell r="L1066">
            <v>0</v>
          </cell>
          <cell r="M1066">
            <v>0</v>
          </cell>
        </row>
        <row r="1067">
          <cell r="I1067">
            <v>0</v>
          </cell>
          <cell r="J1067">
            <v>0</v>
          </cell>
          <cell r="K1067">
            <v>0</v>
          </cell>
          <cell r="L1067">
            <v>0</v>
          </cell>
          <cell r="M1067">
            <v>0</v>
          </cell>
        </row>
        <row r="1068">
          <cell r="I1068">
            <v>0</v>
          </cell>
          <cell r="J1068">
            <v>0</v>
          </cell>
          <cell r="K1068">
            <v>0</v>
          </cell>
          <cell r="L1068">
            <v>0</v>
          </cell>
          <cell r="M1068">
            <v>0</v>
          </cell>
        </row>
        <row r="1069">
          <cell r="I1069">
            <v>0</v>
          </cell>
          <cell r="J1069">
            <v>0</v>
          </cell>
          <cell r="K1069">
            <v>0</v>
          </cell>
          <cell r="L1069">
            <v>0</v>
          </cell>
          <cell r="M1069">
            <v>0</v>
          </cell>
        </row>
        <row r="1070">
          <cell r="I1070">
            <v>0</v>
          </cell>
          <cell r="J1070">
            <v>0</v>
          </cell>
          <cell r="K1070">
            <v>0</v>
          </cell>
          <cell r="L1070">
            <v>0</v>
          </cell>
          <cell r="M1070">
            <v>0</v>
          </cell>
        </row>
        <row r="1071">
          <cell r="I1071">
            <v>0</v>
          </cell>
          <cell r="J1071">
            <v>0</v>
          </cell>
          <cell r="K1071">
            <v>0</v>
          </cell>
          <cell r="L1071">
            <v>0</v>
          </cell>
          <cell r="M1071">
            <v>0</v>
          </cell>
        </row>
        <row r="1072">
          <cell r="I1072">
            <v>0</v>
          </cell>
          <cell r="J1072">
            <v>0</v>
          </cell>
          <cell r="K1072">
            <v>0</v>
          </cell>
          <cell r="L1072">
            <v>0</v>
          </cell>
          <cell r="M1072">
            <v>0</v>
          </cell>
        </row>
        <row r="1073">
          <cell r="I1073">
            <v>0</v>
          </cell>
          <cell r="J1073">
            <v>0</v>
          </cell>
          <cell r="K1073">
            <v>0</v>
          </cell>
          <cell r="L1073">
            <v>0</v>
          </cell>
          <cell r="M1073">
            <v>0</v>
          </cell>
        </row>
        <row r="1074">
          <cell r="I1074">
            <v>0</v>
          </cell>
          <cell r="J1074">
            <v>0</v>
          </cell>
          <cell r="K1074">
            <v>0</v>
          </cell>
          <cell r="L1074">
            <v>0</v>
          </cell>
          <cell r="M1074">
            <v>0</v>
          </cell>
        </row>
        <row r="1075">
          <cell r="I1075">
            <v>0</v>
          </cell>
          <cell r="J1075">
            <v>0</v>
          </cell>
          <cell r="K1075">
            <v>0</v>
          </cell>
          <cell r="L1075">
            <v>0</v>
          </cell>
          <cell r="M1075">
            <v>0</v>
          </cell>
        </row>
        <row r="1076">
          <cell r="I1076">
            <v>0</v>
          </cell>
          <cell r="J1076">
            <v>0</v>
          </cell>
          <cell r="K1076">
            <v>0</v>
          </cell>
          <cell r="L1076">
            <v>0</v>
          </cell>
          <cell r="M1076">
            <v>0</v>
          </cell>
        </row>
        <row r="1077">
          <cell r="I1077">
            <v>0</v>
          </cell>
          <cell r="J1077">
            <v>0</v>
          </cell>
          <cell r="K1077">
            <v>0</v>
          </cell>
          <cell r="L1077">
            <v>0</v>
          </cell>
          <cell r="M1077">
            <v>0</v>
          </cell>
        </row>
        <row r="1078">
          <cell r="I1078">
            <v>0</v>
          </cell>
          <cell r="J1078">
            <v>0</v>
          </cell>
          <cell r="K1078">
            <v>0</v>
          </cell>
          <cell r="L1078">
            <v>0</v>
          </cell>
          <cell r="M1078">
            <v>0</v>
          </cell>
        </row>
        <row r="1079">
          <cell r="I1079">
            <v>0</v>
          </cell>
          <cell r="J1079">
            <v>0</v>
          </cell>
          <cell r="K1079">
            <v>0</v>
          </cell>
          <cell r="L1079">
            <v>0</v>
          </cell>
          <cell r="M1079">
            <v>0</v>
          </cell>
        </row>
        <row r="1080">
          <cell r="I1080">
            <v>0</v>
          </cell>
          <cell r="J1080">
            <v>0</v>
          </cell>
          <cell r="K1080">
            <v>0</v>
          </cell>
          <cell r="L1080">
            <v>0</v>
          </cell>
          <cell r="M1080">
            <v>0</v>
          </cell>
        </row>
        <row r="1081">
          <cell r="I1081">
            <v>0</v>
          </cell>
          <cell r="J1081">
            <v>0</v>
          </cell>
          <cell r="K1081">
            <v>0</v>
          </cell>
          <cell r="L1081">
            <v>0</v>
          </cell>
          <cell r="M1081">
            <v>0</v>
          </cell>
        </row>
        <row r="1082">
          <cell r="I1082">
            <v>0</v>
          </cell>
          <cell r="J1082">
            <v>0</v>
          </cell>
          <cell r="K1082">
            <v>0</v>
          </cell>
          <cell r="L1082">
            <v>0</v>
          </cell>
          <cell r="M1082">
            <v>0</v>
          </cell>
        </row>
        <row r="1083">
          <cell r="I1083">
            <v>0</v>
          </cell>
          <cell r="J1083">
            <v>0</v>
          </cell>
          <cell r="K1083">
            <v>0</v>
          </cell>
          <cell r="L1083">
            <v>0</v>
          </cell>
          <cell r="M1083">
            <v>0</v>
          </cell>
        </row>
        <row r="1084">
          <cell r="I1084">
            <v>0</v>
          </cell>
          <cell r="J1084">
            <v>0</v>
          </cell>
          <cell r="K1084">
            <v>0</v>
          </cell>
          <cell r="L1084">
            <v>0</v>
          </cell>
          <cell r="M1084">
            <v>0</v>
          </cell>
        </row>
        <row r="1085">
          <cell r="I1085">
            <v>0</v>
          </cell>
          <cell r="J1085">
            <v>0</v>
          </cell>
          <cell r="K1085">
            <v>0</v>
          </cell>
          <cell r="L1085">
            <v>0</v>
          </cell>
          <cell r="M1085">
            <v>0</v>
          </cell>
        </row>
        <row r="1086">
          <cell r="I1086">
            <v>0</v>
          </cell>
          <cell r="J1086">
            <v>0</v>
          </cell>
          <cell r="K1086">
            <v>0</v>
          </cell>
          <cell r="L1086">
            <v>0</v>
          </cell>
          <cell r="M1086">
            <v>0</v>
          </cell>
        </row>
        <row r="1087">
          <cell r="I1087">
            <v>0</v>
          </cell>
          <cell r="J1087">
            <v>0</v>
          </cell>
          <cell r="K1087">
            <v>0</v>
          </cell>
          <cell r="L1087">
            <v>0</v>
          </cell>
          <cell r="M1087">
            <v>0</v>
          </cell>
        </row>
        <row r="1088">
          <cell r="I1088">
            <v>0</v>
          </cell>
          <cell r="J1088">
            <v>0</v>
          </cell>
          <cell r="K1088">
            <v>0</v>
          </cell>
          <cell r="L1088">
            <v>0</v>
          </cell>
          <cell r="M1088">
            <v>0</v>
          </cell>
        </row>
        <row r="1089">
          <cell r="I1089">
            <v>0</v>
          </cell>
          <cell r="J1089">
            <v>0</v>
          </cell>
          <cell r="K1089">
            <v>0</v>
          </cell>
          <cell r="L1089">
            <v>0</v>
          </cell>
          <cell r="M1089">
            <v>0</v>
          </cell>
        </row>
        <row r="1090">
          <cell r="I1090">
            <v>0</v>
          </cell>
          <cell r="J1090">
            <v>0</v>
          </cell>
          <cell r="K1090">
            <v>0</v>
          </cell>
          <cell r="L1090">
            <v>0</v>
          </cell>
          <cell r="M1090">
            <v>0</v>
          </cell>
        </row>
        <row r="1091">
          <cell r="I1091">
            <v>0</v>
          </cell>
          <cell r="J1091">
            <v>0</v>
          </cell>
          <cell r="K1091">
            <v>0</v>
          </cell>
          <cell r="L1091">
            <v>0</v>
          </cell>
          <cell r="M1091">
            <v>0</v>
          </cell>
        </row>
        <row r="1092">
          <cell r="I1092">
            <v>0</v>
          </cell>
          <cell r="J1092">
            <v>0</v>
          </cell>
          <cell r="K1092">
            <v>0</v>
          </cell>
          <cell r="L1092">
            <v>0</v>
          </cell>
          <cell r="M1092">
            <v>0</v>
          </cell>
        </row>
        <row r="1093">
          <cell r="I1093">
            <v>0</v>
          </cell>
          <cell r="J1093">
            <v>0</v>
          </cell>
          <cell r="K1093">
            <v>0</v>
          </cell>
          <cell r="L1093">
            <v>0</v>
          </cell>
          <cell r="M1093">
            <v>0</v>
          </cell>
        </row>
        <row r="1094">
          <cell r="I1094">
            <v>0</v>
          </cell>
          <cell r="J1094">
            <v>0</v>
          </cell>
          <cell r="K1094">
            <v>0</v>
          </cell>
          <cell r="L1094">
            <v>0</v>
          </cell>
          <cell r="M1094">
            <v>0</v>
          </cell>
        </row>
        <row r="1095">
          <cell r="I1095">
            <v>0</v>
          </cell>
          <cell r="J1095">
            <v>0</v>
          </cell>
          <cell r="K1095">
            <v>0</v>
          </cell>
          <cell r="L1095">
            <v>0</v>
          </cell>
          <cell r="M1095">
            <v>0</v>
          </cell>
        </row>
        <row r="1096">
          <cell r="I1096">
            <v>0</v>
          </cell>
          <cell r="J1096">
            <v>0</v>
          </cell>
          <cell r="K1096">
            <v>0</v>
          </cell>
          <cell r="L1096">
            <v>0</v>
          </cell>
          <cell r="M1096">
            <v>0</v>
          </cell>
        </row>
        <row r="1097">
          <cell r="I1097">
            <v>0</v>
          </cell>
          <cell r="J1097">
            <v>0</v>
          </cell>
          <cell r="K1097">
            <v>0</v>
          </cell>
          <cell r="L1097">
            <v>0</v>
          </cell>
          <cell r="M1097">
            <v>0</v>
          </cell>
        </row>
        <row r="1098">
          <cell r="I1098">
            <v>0</v>
          </cell>
          <cell r="J1098">
            <v>0</v>
          </cell>
          <cell r="K1098">
            <v>0</v>
          </cell>
          <cell r="L1098">
            <v>0</v>
          </cell>
          <cell r="M1098">
            <v>0</v>
          </cell>
        </row>
        <row r="1099">
          <cell r="I1099">
            <v>0</v>
          </cell>
          <cell r="J1099">
            <v>0</v>
          </cell>
          <cell r="K1099">
            <v>0</v>
          </cell>
          <cell r="L1099">
            <v>0</v>
          </cell>
          <cell r="M1099">
            <v>0</v>
          </cell>
        </row>
        <row r="1100">
          <cell r="I1100">
            <v>0</v>
          </cell>
          <cell r="J1100">
            <v>0</v>
          </cell>
          <cell r="K1100">
            <v>0</v>
          </cell>
          <cell r="L1100">
            <v>0</v>
          </cell>
          <cell r="M1100">
            <v>0</v>
          </cell>
        </row>
        <row r="1101">
          <cell r="I1101">
            <v>0</v>
          </cell>
          <cell r="J1101">
            <v>0</v>
          </cell>
          <cell r="K1101">
            <v>0</v>
          </cell>
          <cell r="L1101">
            <v>0</v>
          </cell>
          <cell r="M1101">
            <v>0</v>
          </cell>
        </row>
        <row r="1102">
          <cell r="I1102">
            <v>0</v>
          </cell>
          <cell r="J1102">
            <v>0</v>
          </cell>
          <cell r="K1102">
            <v>0</v>
          </cell>
          <cell r="L1102">
            <v>0</v>
          </cell>
          <cell r="M1102">
            <v>0</v>
          </cell>
        </row>
        <row r="1103">
          <cell r="I1103">
            <v>0</v>
          </cell>
          <cell r="J1103">
            <v>0</v>
          </cell>
          <cell r="K1103">
            <v>0</v>
          </cell>
          <cell r="L1103">
            <v>0</v>
          </cell>
          <cell r="M1103">
            <v>0</v>
          </cell>
        </row>
        <row r="1104">
          <cell r="I1104">
            <v>0</v>
          </cell>
          <cell r="J1104">
            <v>0</v>
          </cell>
          <cell r="K1104">
            <v>0</v>
          </cell>
          <cell r="L1104">
            <v>0</v>
          </cell>
          <cell r="M1104">
            <v>0</v>
          </cell>
        </row>
        <row r="1105">
          <cell r="I1105">
            <v>0</v>
          </cell>
          <cell r="J1105">
            <v>0</v>
          </cell>
          <cell r="K1105">
            <v>0</v>
          </cell>
          <cell r="L1105">
            <v>0</v>
          </cell>
          <cell r="M1105">
            <v>0</v>
          </cell>
        </row>
        <row r="1106">
          <cell r="I1106">
            <v>0</v>
          </cell>
          <cell r="J1106">
            <v>0</v>
          </cell>
          <cell r="K1106">
            <v>0</v>
          </cell>
          <cell r="L1106">
            <v>0</v>
          </cell>
          <cell r="M1106">
            <v>0</v>
          </cell>
        </row>
        <row r="1107">
          <cell r="I1107">
            <v>0</v>
          </cell>
          <cell r="J1107">
            <v>0</v>
          </cell>
          <cell r="K1107">
            <v>0</v>
          </cell>
          <cell r="L1107">
            <v>0</v>
          </cell>
          <cell r="M1107">
            <v>0</v>
          </cell>
        </row>
        <row r="1108">
          <cell r="I1108">
            <v>0</v>
          </cell>
          <cell r="J1108">
            <v>0</v>
          </cell>
          <cell r="K1108">
            <v>0</v>
          </cell>
          <cell r="L1108">
            <v>0</v>
          </cell>
          <cell r="M1108">
            <v>0</v>
          </cell>
        </row>
        <row r="1109">
          <cell r="I1109">
            <v>0</v>
          </cell>
          <cell r="J1109">
            <v>0</v>
          </cell>
          <cell r="K1109">
            <v>0</v>
          </cell>
          <cell r="L1109">
            <v>0</v>
          </cell>
          <cell r="M1109">
            <v>0</v>
          </cell>
        </row>
        <row r="1110">
          <cell r="I1110">
            <v>0</v>
          </cell>
          <cell r="J1110">
            <v>0</v>
          </cell>
          <cell r="K1110">
            <v>0</v>
          </cell>
          <cell r="L1110">
            <v>0</v>
          </cell>
          <cell r="M1110">
            <v>0</v>
          </cell>
        </row>
        <row r="1111">
          <cell r="I1111">
            <v>0</v>
          </cell>
          <cell r="J1111">
            <v>0</v>
          </cell>
          <cell r="K1111">
            <v>0</v>
          </cell>
          <cell r="L1111">
            <v>0</v>
          </cell>
          <cell r="M1111">
            <v>0</v>
          </cell>
        </row>
        <row r="1112">
          <cell r="I1112">
            <v>0</v>
          </cell>
          <cell r="J1112">
            <v>0</v>
          </cell>
          <cell r="K1112">
            <v>0</v>
          </cell>
          <cell r="L1112">
            <v>0</v>
          </cell>
          <cell r="M1112">
            <v>0</v>
          </cell>
        </row>
        <row r="1113">
          <cell r="I1113">
            <v>0</v>
          </cell>
          <cell r="J1113">
            <v>0</v>
          </cell>
          <cell r="K1113">
            <v>0</v>
          </cell>
          <cell r="L1113">
            <v>0</v>
          </cell>
          <cell r="M1113">
            <v>0</v>
          </cell>
        </row>
        <row r="1114">
          <cell r="I1114">
            <v>0</v>
          </cell>
          <cell r="J1114">
            <v>0</v>
          </cell>
          <cell r="K1114">
            <v>0</v>
          </cell>
          <cell r="L1114">
            <v>0</v>
          </cell>
          <cell r="M1114">
            <v>0</v>
          </cell>
        </row>
        <row r="1115">
          <cell r="I1115">
            <v>0</v>
          </cell>
          <cell r="J1115">
            <v>0</v>
          </cell>
          <cell r="K1115">
            <v>0</v>
          </cell>
          <cell r="L1115">
            <v>0</v>
          </cell>
          <cell r="M1115">
            <v>0</v>
          </cell>
        </row>
        <row r="1116">
          <cell r="I1116">
            <v>0</v>
          </cell>
          <cell r="J1116">
            <v>0</v>
          </cell>
          <cell r="K1116">
            <v>0</v>
          </cell>
          <cell r="L1116">
            <v>0</v>
          </cell>
          <cell r="M1116">
            <v>0</v>
          </cell>
        </row>
        <row r="1117">
          <cell r="I1117">
            <v>0</v>
          </cell>
          <cell r="J1117">
            <v>0</v>
          </cell>
          <cell r="K1117">
            <v>0</v>
          </cell>
          <cell r="L1117">
            <v>0</v>
          </cell>
          <cell r="M1117">
            <v>0</v>
          </cell>
        </row>
        <row r="1118">
          <cell r="I1118">
            <v>0</v>
          </cell>
          <cell r="J1118">
            <v>0</v>
          </cell>
          <cell r="K1118">
            <v>0</v>
          </cell>
          <cell r="L1118">
            <v>0</v>
          </cell>
          <cell r="M1118">
            <v>0</v>
          </cell>
        </row>
        <row r="1119">
          <cell r="I1119">
            <v>0</v>
          </cell>
          <cell r="J1119">
            <v>0</v>
          </cell>
          <cell r="K1119">
            <v>0</v>
          </cell>
          <cell r="L1119">
            <v>0</v>
          </cell>
          <cell r="M1119">
            <v>0</v>
          </cell>
        </row>
        <row r="1120">
          <cell r="I1120">
            <v>0</v>
          </cell>
          <cell r="J1120">
            <v>0</v>
          </cell>
          <cell r="K1120">
            <v>0</v>
          </cell>
          <cell r="L1120">
            <v>0</v>
          </cell>
          <cell r="M1120">
            <v>0</v>
          </cell>
        </row>
        <row r="1121">
          <cell r="I1121">
            <v>0</v>
          </cell>
          <cell r="J1121">
            <v>0</v>
          </cell>
          <cell r="K1121">
            <v>0</v>
          </cell>
          <cell r="L1121">
            <v>0</v>
          </cell>
          <cell r="M1121">
            <v>0</v>
          </cell>
        </row>
        <row r="1122">
          <cell r="I1122">
            <v>0</v>
          </cell>
          <cell r="J1122">
            <v>0</v>
          </cell>
          <cell r="K1122">
            <v>0</v>
          </cell>
          <cell r="L1122">
            <v>0</v>
          </cell>
          <cell r="M1122">
            <v>0</v>
          </cell>
        </row>
        <row r="1123">
          <cell r="I1123">
            <v>0</v>
          </cell>
          <cell r="J1123">
            <v>0</v>
          </cell>
          <cell r="K1123">
            <v>0</v>
          </cell>
          <cell r="L1123">
            <v>0</v>
          </cell>
          <cell r="M1123">
            <v>0</v>
          </cell>
        </row>
        <row r="1124">
          <cell r="I1124">
            <v>0</v>
          </cell>
          <cell r="J1124">
            <v>0</v>
          </cell>
          <cell r="K1124">
            <v>0</v>
          </cell>
          <cell r="L1124">
            <v>0</v>
          </cell>
          <cell r="M1124">
            <v>0</v>
          </cell>
        </row>
        <row r="1125">
          <cell r="I1125">
            <v>0</v>
          </cell>
          <cell r="J1125">
            <v>0</v>
          </cell>
          <cell r="K1125">
            <v>0</v>
          </cell>
          <cell r="L1125">
            <v>0</v>
          </cell>
          <cell r="M1125">
            <v>0</v>
          </cell>
        </row>
        <row r="1126">
          <cell r="I1126">
            <v>0</v>
          </cell>
          <cell r="J1126">
            <v>0</v>
          </cell>
          <cell r="K1126">
            <v>0</v>
          </cell>
          <cell r="L1126">
            <v>0</v>
          </cell>
          <cell r="M1126">
            <v>0</v>
          </cell>
        </row>
        <row r="1127">
          <cell r="I1127">
            <v>0</v>
          </cell>
          <cell r="J1127">
            <v>0</v>
          </cell>
          <cell r="K1127">
            <v>0</v>
          </cell>
          <cell r="L1127">
            <v>0</v>
          </cell>
          <cell r="M1127">
            <v>0</v>
          </cell>
        </row>
        <row r="1128">
          <cell r="I1128">
            <v>0</v>
          </cell>
          <cell r="J1128">
            <v>0</v>
          </cell>
          <cell r="K1128">
            <v>0</v>
          </cell>
          <cell r="L1128">
            <v>0</v>
          </cell>
          <cell r="M1128">
            <v>0</v>
          </cell>
        </row>
        <row r="1129">
          <cell r="I1129">
            <v>0</v>
          </cell>
          <cell r="J1129">
            <v>0</v>
          </cell>
          <cell r="K1129">
            <v>0</v>
          </cell>
          <cell r="L1129">
            <v>0</v>
          </cell>
          <cell r="M1129">
            <v>0</v>
          </cell>
        </row>
        <row r="1130">
          <cell r="I1130">
            <v>0</v>
          </cell>
          <cell r="J1130">
            <v>0</v>
          </cell>
          <cell r="K1130">
            <v>0</v>
          </cell>
          <cell r="L1130">
            <v>0</v>
          </cell>
          <cell r="M1130">
            <v>0</v>
          </cell>
        </row>
        <row r="1131">
          <cell r="I1131">
            <v>0</v>
          </cell>
          <cell r="J1131">
            <v>0</v>
          </cell>
          <cell r="K1131">
            <v>0</v>
          </cell>
          <cell r="L1131">
            <v>0</v>
          </cell>
          <cell r="M1131">
            <v>0</v>
          </cell>
        </row>
        <row r="1132">
          <cell r="I1132">
            <v>0</v>
          </cell>
          <cell r="J1132">
            <v>0</v>
          </cell>
          <cell r="K1132">
            <v>0</v>
          </cell>
          <cell r="L1132">
            <v>0</v>
          </cell>
          <cell r="M1132">
            <v>0</v>
          </cell>
        </row>
        <row r="1133">
          <cell r="I1133">
            <v>0</v>
          </cell>
          <cell r="J1133">
            <v>0</v>
          </cell>
          <cell r="K1133">
            <v>0</v>
          </cell>
          <cell r="L1133">
            <v>0</v>
          </cell>
          <cell r="M1133">
            <v>0</v>
          </cell>
        </row>
        <row r="1134">
          <cell r="I1134">
            <v>0</v>
          </cell>
          <cell r="J1134">
            <v>0</v>
          </cell>
          <cell r="K1134">
            <v>0</v>
          </cell>
          <cell r="L1134">
            <v>0</v>
          </cell>
          <cell r="M1134">
            <v>0</v>
          </cell>
        </row>
        <row r="1135">
          <cell r="I1135">
            <v>0</v>
          </cell>
          <cell r="J1135">
            <v>0</v>
          </cell>
          <cell r="K1135">
            <v>0</v>
          </cell>
          <cell r="L1135">
            <v>0</v>
          </cell>
          <cell r="M1135">
            <v>0</v>
          </cell>
        </row>
        <row r="1136">
          <cell r="I1136">
            <v>0</v>
          </cell>
          <cell r="J1136">
            <v>0</v>
          </cell>
          <cell r="K1136">
            <v>0</v>
          </cell>
          <cell r="L1136">
            <v>0</v>
          </cell>
          <cell r="M1136">
            <v>0</v>
          </cell>
        </row>
        <row r="1137">
          <cell r="I1137">
            <v>0</v>
          </cell>
          <cell r="J1137">
            <v>0</v>
          </cell>
          <cell r="K1137">
            <v>0</v>
          </cell>
          <cell r="L1137">
            <v>0</v>
          </cell>
          <cell r="M1137">
            <v>0</v>
          </cell>
        </row>
        <row r="1138">
          <cell r="I1138">
            <v>0</v>
          </cell>
          <cell r="J1138">
            <v>0</v>
          </cell>
          <cell r="K1138">
            <v>0</v>
          </cell>
          <cell r="L1138">
            <v>0</v>
          </cell>
          <cell r="M1138">
            <v>0</v>
          </cell>
        </row>
        <row r="1139">
          <cell r="I1139">
            <v>0</v>
          </cell>
          <cell r="J1139">
            <v>0</v>
          </cell>
          <cell r="K1139">
            <v>0</v>
          </cell>
          <cell r="L1139">
            <v>0</v>
          </cell>
          <cell r="M1139">
            <v>0</v>
          </cell>
        </row>
        <row r="1140">
          <cell r="I1140">
            <v>0</v>
          </cell>
          <cell r="J1140">
            <v>0</v>
          </cell>
          <cell r="K1140">
            <v>0</v>
          </cell>
          <cell r="L1140">
            <v>0</v>
          </cell>
          <cell r="M1140">
            <v>0</v>
          </cell>
        </row>
        <row r="1141">
          <cell r="I1141">
            <v>0</v>
          </cell>
          <cell r="J1141">
            <v>0</v>
          </cell>
          <cell r="K1141">
            <v>0</v>
          </cell>
          <cell r="L1141">
            <v>0</v>
          </cell>
          <cell r="M1141">
            <v>0</v>
          </cell>
        </row>
        <row r="1142">
          <cell r="I1142">
            <v>0</v>
          </cell>
          <cell r="J1142">
            <v>0</v>
          </cell>
          <cell r="K1142">
            <v>0</v>
          </cell>
          <cell r="L1142">
            <v>0</v>
          </cell>
          <cell r="M1142">
            <v>0</v>
          </cell>
        </row>
        <row r="1143">
          <cell r="I1143">
            <v>0</v>
          </cell>
          <cell r="J1143">
            <v>0</v>
          </cell>
          <cell r="K1143">
            <v>0</v>
          </cell>
          <cell r="L1143">
            <v>0</v>
          </cell>
          <cell r="M1143">
            <v>0</v>
          </cell>
        </row>
        <row r="1144">
          <cell r="I1144">
            <v>0</v>
          </cell>
          <cell r="J1144">
            <v>0</v>
          </cell>
          <cell r="K1144">
            <v>0</v>
          </cell>
          <cell r="L1144">
            <v>0</v>
          </cell>
          <cell r="M1144">
            <v>0</v>
          </cell>
        </row>
        <row r="1145">
          <cell r="I1145">
            <v>0</v>
          </cell>
          <cell r="J1145">
            <v>0</v>
          </cell>
          <cell r="K1145">
            <v>0</v>
          </cell>
          <cell r="L1145">
            <v>0</v>
          </cell>
          <cell r="M1145">
            <v>0</v>
          </cell>
        </row>
        <row r="1146">
          <cell r="I1146">
            <v>0</v>
          </cell>
          <cell r="J1146">
            <v>0</v>
          </cell>
          <cell r="K1146">
            <v>0</v>
          </cell>
          <cell r="L1146">
            <v>0</v>
          </cell>
          <cell r="M1146">
            <v>0</v>
          </cell>
        </row>
        <row r="1147">
          <cell r="I1147">
            <v>0</v>
          </cell>
          <cell r="J1147">
            <v>0</v>
          </cell>
          <cell r="K1147">
            <v>0</v>
          </cell>
          <cell r="L1147">
            <v>0</v>
          </cell>
          <cell r="M1147">
            <v>0</v>
          </cell>
        </row>
        <row r="1148">
          <cell r="I1148">
            <v>0</v>
          </cell>
          <cell r="J1148">
            <v>0</v>
          </cell>
          <cell r="K1148">
            <v>0</v>
          </cell>
          <cell r="L1148">
            <v>0</v>
          </cell>
          <cell r="M1148">
            <v>0</v>
          </cell>
        </row>
        <row r="1149">
          <cell r="I1149">
            <v>0</v>
          </cell>
          <cell r="J1149">
            <v>0</v>
          </cell>
          <cell r="K1149">
            <v>0</v>
          </cell>
          <cell r="L1149">
            <v>0</v>
          </cell>
          <cell r="M1149">
            <v>0</v>
          </cell>
        </row>
        <row r="1150">
          <cell r="I1150">
            <v>0</v>
          </cell>
          <cell r="J1150">
            <v>0</v>
          </cell>
          <cell r="K1150">
            <v>0</v>
          </cell>
          <cell r="L1150">
            <v>0</v>
          </cell>
          <cell r="M1150">
            <v>0</v>
          </cell>
        </row>
        <row r="1151">
          <cell r="I1151">
            <v>0</v>
          </cell>
          <cell r="J1151">
            <v>0</v>
          </cell>
          <cell r="K1151">
            <v>0</v>
          </cell>
          <cell r="L1151">
            <v>0</v>
          </cell>
          <cell r="M1151">
            <v>0</v>
          </cell>
        </row>
        <row r="1152">
          <cell r="I1152">
            <v>0</v>
          </cell>
          <cell r="J1152">
            <v>0</v>
          </cell>
          <cell r="K1152">
            <v>0</v>
          </cell>
          <cell r="L1152">
            <v>0</v>
          </cell>
          <cell r="M1152">
            <v>0</v>
          </cell>
        </row>
        <row r="1153">
          <cell r="I1153">
            <v>0</v>
          </cell>
          <cell r="J1153">
            <v>0</v>
          </cell>
          <cell r="K1153">
            <v>0</v>
          </cell>
          <cell r="L1153">
            <v>0</v>
          </cell>
          <cell r="M1153">
            <v>0</v>
          </cell>
        </row>
        <row r="1154">
          <cell r="I1154">
            <v>0</v>
          </cell>
          <cell r="J1154">
            <v>0</v>
          </cell>
          <cell r="K1154">
            <v>0</v>
          </cell>
          <cell r="L1154">
            <v>0</v>
          </cell>
          <cell r="M1154">
            <v>0</v>
          </cell>
        </row>
        <row r="1155">
          <cell r="I1155">
            <v>0</v>
          </cell>
          <cell r="J1155">
            <v>0</v>
          </cell>
          <cell r="K1155">
            <v>0</v>
          </cell>
          <cell r="L1155">
            <v>0</v>
          </cell>
          <cell r="M1155">
            <v>0</v>
          </cell>
        </row>
        <row r="1156">
          <cell r="I1156">
            <v>0</v>
          </cell>
          <cell r="J1156">
            <v>0</v>
          </cell>
          <cell r="K1156">
            <v>0</v>
          </cell>
          <cell r="L1156">
            <v>0</v>
          </cell>
          <cell r="M1156">
            <v>0</v>
          </cell>
        </row>
        <row r="1157">
          <cell r="I1157">
            <v>0</v>
          </cell>
          <cell r="J1157">
            <v>0</v>
          </cell>
          <cell r="K1157">
            <v>0</v>
          </cell>
          <cell r="L1157">
            <v>0</v>
          </cell>
          <cell r="M1157">
            <v>0</v>
          </cell>
        </row>
        <row r="1158">
          <cell r="I1158">
            <v>0</v>
          </cell>
          <cell r="J1158">
            <v>0</v>
          </cell>
          <cell r="K1158">
            <v>0</v>
          </cell>
          <cell r="L1158">
            <v>0</v>
          </cell>
          <cell r="M1158">
            <v>0</v>
          </cell>
        </row>
        <row r="1159">
          <cell r="I1159">
            <v>0</v>
          </cell>
          <cell r="J1159">
            <v>0</v>
          </cell>
          <cell r="K1159">
            <v>0</v>
          </cell>
          <cell r="L1159">
            <v>0</v>
          </cell>
          <cell r="M1159">
            <v>0</v>
          </cell>
        </row>
        <row r="1160">
          <cell r="I1160">
            <v>0</v>
          </cell>
          <cell r="J1160">
            <v>0</v>
          </cell>
          <cell r="K1160">
            <v>0</v>
          </cell>
          <cell r="L1160">
            <v>0</v>
          </cell>
          <cell r="M1160">
            <v>0</v>
          </cell>
        </row>
        <row r="1161">
          <cell r="I1161">
            <v>0</v>
          </cell>
          <cell r="J1161">
            <v>0</v>
          </cell>
          <cell r="K1161">
            <v>0</v>
          </cell>
          <cell r="L1161">
            <v>0</v>
          </cell>
          <cell r="M1161">
            <v>0</v>
          </cell>
        </row>
        <row r="1162">
          <cell r="I1162">
            <v>0</v>
          </cell>
          <cell r="J1162">
            <v>0</v>
          </cell>
          <cell r="K1162">
            <v>0</v>
          </cell>
          <cell r="L1162">
            <v>0</v>
          </cell>
          <cell r="M1162">
            <v>0</v>
          </cell>
        </row>
        <row r="1163">
          <cell r="I1163">
            <v>0</v>
          </cell>
          <cell r="J1163">
            <v>0</v>
          </cell>
          <cell r="K1163">
            <v>0</v>
          </cell>
          <cell r="L1163">
            <v>0</v>
          </cell>
          <cell r="M1163">
            <v>0</v>
          </cell>
        </row>
        <row r="1164">
          <cell r="I1164">
            <v>0</v>
          </cell>
          <cell r="J1164">
            <v>0</v>
          </cell>
          <cell r="K1164">
            <v>0</v>
          </cell>
          <cell r="L1164">
            <v>0</v>
          </cell>
          <cell r="M1164">
            <v>0</v>
          </cell>
        </row>
        <row r="1165">
          <cell r="I1165">
            <v>0</v>
          </cell>
          <cell r="J1165">
            <v>0</v>
          </cell>
          <cell r="K1165">
            <v>0</v>
          </cell>
          <cell r="L1165">
            <v>0</v>
          </cell>
          <cell r="M1165">
            <v>0</v>
          </cell>
        </row>
        <row r="1166">
          <cell r="I1166">
            <v>0</v>
          </cell>
          <cell r="J1166">
            <v>0</v>
          </cell>
          <cell r="K1166">
            <v>0</v>
          </cell>
          <cell r="L1166">
            <v>0</v>
          </cell>
          <cell r="M1166">
            <v>0</v>
          </cell>
        </row>
        <row r="1167">
          <cell r="I1167">
            <v>0</v>
          </cell>
          <cell r="J1167">
            <v>0</v>
          </cell>
          <cell r="K1167">
            <v>0</v>
          </cell>
          <cell r="L1167">
            <v>0</v>
          </cell>
          <cell r="M1167">
            <v>0</v>
          </cell>
        </row>
        <row r="1168">
          <cell r="I1168">
            <v>0</v>
          </cell>
          <cell r="J1168">
            <v>0</v>
          </cell>
          <cell r="K1168">
            <v>0</v>
          </cell>
          <cell r="L1168">
            <v>0</v>
          </cell>
          <cell r="M1168">
            <v>0</v>
          </cell>
        </row>
        <row r="1169">
          <cell r="I1169">
            <v>0</v>
          </cell>
          <cell r="J1169">
            <v>0</v>
          </cell>
          <cell r="K1169">
            <v>0</v>
          </cell>
          <cell r="L1169">
            <v>0</v>
          </cell>
          <cell r="M1169">
            <v>0</v>
          </cell>
        </row>
        <row r="1170">
          <cell r="I1170">
            <v>0</v>
          </cell>
          <cell r="J1170">
            <v>0</v>
          </cell>
          <cell r="K1170">
            <v>0</v>
          </cell>
          <cell r="L1170">
            <v>0</v>
          </cell>
          <cell r="M1170">
            <v>0</v>
          </cell>
        </row>
        <row r="1171">
          <cell r="I1171">
            <v>0</v>
          </cell>
          <cell r="J1171">
            <v>0</v>
          </cell>
          <cell r="K1171">
            <v>0</v>
          </cell>
          <cell r="L1171">
            <v>0</v>
          </cell>
          <cell r="M1171">
            <v>0</v>
          </cell>
        </row>
        <row r="1172">
          <cell r="I1172">
            <v>0</v>
          </cell>
          <cell r="J1172">
            <v>0</v>
          </cell>
          <cell r="K1172">
            <v>0</v>
          </cell>
          <cell r="L1172">
            <v>0</v>
          </cell>
          <cell r="M1172">
            <v>0</v>
          </cell>
        </row>
        <row r="1173">
          <cell r="I1173">
            <v>0</v>
          </cell>
          <cell r="J1173">
            <v>0</v>
          </cell>
          <cell r="K1173">
            <v>0</v>
          </cell>
          <cell r="L1173">
            <v>0</v>
          </cell>
          <cell r="M1173">
            <v>0</v>
          </cell>
        </row>
        <row r="1174">
          <cell r="I1174">
            <v>0</v>
          </cell>
          <cell r="J1174">
            <v>0</v>
          </cell>
          <cell r="K1174">
            <v>0</v>
          </cell>
          <cell r="L1174">
            <v>0</v>
          </cell>
          <cell r="M1174">
            <v>0</v>
          </cell>
        </row>
        <row r="1175">
          <cell r="I1175">
            <v>0</v>
          </cell>
          <cell r="J1175">
            <v>0</v>
          </cell>
          <cell r="K1175">
            <v>0</v>
          </cell>
          <cell r="L1175">
            <v>0</v>
          </cell>
          <cell r="M1175">
            <v>0</v>
          </cell>
        </row>
        <row r="1176">
          <cell r="I1176">
            <v>0</v>
          </cell>
          <cell r="J1176">
            <v>0</v>
          </cell>
          <cell r="K1176">
            <v>0</v>
          </cell>
          <cell r="L1176">
            <v>0</v>
          </cell>
          <cell r="M1176">
            <v>0</v>
          </cell>
        </row>
        <row r="1177">
          <cell r="I1177">
            <v>0</v>
          </cell>
          <cell r="J1177">
            <v>0</v>
          </cell>
          <cell r="K1177">
            <v>0</v>
          </cell>
          <cell r="L1177">
            <v>0</v>
          </cell>
          <cell r="M1177">
            <v>0</v>
          </cell>
        </row>
        <row r="1178">
          <cell r="I1178">
            <v>0</v>
          </cell>
          <cell r="J1178">
            <v>0</v>
          </cell>
          <cell r="K1178">
            <v>0</v>
          </cell>
          <cell r="L1178">
            <v>0</v>
          </cell>
          <cell r="M1178">
            <v>0</v>
          </cell>
        </row>
        <row r="1179">
          <cell r="I1179">
            <v>0</v>
          </cell>
          <cell r="J1179">
            <v>0</v>
          </cell>
          <cell r="K1179">
            <v>0</v>
          </cell>
          <cell r="L1179">
            <v>0</v>
          </cell>
          <cell r="M1179">
            <v>0</v>
          </cell>
        </row>
        <row r="1180">
          <cell r="I1180">
            <v>0</v>
          </cell>
          <cell r="J1180">
            <v>0</v>
          </cell>
          <cell r="K1180">
            <v>0</v>
          </cell>
          <cell r="L1180">
            <v>0</v>
          </cell>
          <cell r="M1180">
            <v>0</v>
          </cell>
        </row>
        <row r="1181">
          <cell r="I1181">
            <v>0</v>
          </cell>
          <cell r="J1181">
            <v>0</v>
          </cell>
          <cell r="K1181">
            <v>0</v>
          </cell>
          <cell r="L1181">
            <v>0</v>
          </cell>
          <cell r="M1181">
            <v>0</v>
          </cell>
        </row>
        <row r="1182">
          <cell r="I1182">
            <v>0</v>
          </cell>
          <cell r="J1182">
            <v>0</v>
          </cell>
          <cell r="K1182">
            <v>0</v>
          </cell>
          <cell r="L1182">
            <v>0</v>
          </cell>
          <cell r="M1182">
            <v>0</v>
          </cell>
        </row>
        <row r="1183">
          <cell r="I1183">
            <v>0</v>
          </cell>
          <cell r="J1183">
            <v>0</v>
          </cell>
          <cell r="K1183">
            <v>0</v>
          </cell>
          <cell r="L1183">
            <v>0</v>
          </cell>
          <cell r="M1183">
            <v>0</v>
          </cell>
        </row>
        <row r="1184">
          <cell r="I1184">
            <v>0</v>
          </cell>
          <cell r="J1184">
            <v>0</v>
          </cell>
          <cell r="K1184">
            <v>0</v>
          </cell>
          <cell r="L1184">
            <v>0</v>
          </cell>
          <cell r="M1184">
            <v>0</v>
          </cell>
        </row>
        <row r="1185">
          <cell r="I1185">
            <v>0</v>
          </cell>
          <cell r="J1185">
            <v>0</v>
          </cell>
          <cell r="K1185">
            <v>0</v>
          </cell>
          <cell r="L1185">
            <v>0</v>
          </cell>
          <cell r="M1185">
            <v>0</v>
          </cell>
        </row>
        <row r="1186">
          <cell r="I1186">
            <v>0</v>
          </cell>
          <cell r="J1186">
            <v>0</v>
          </cell>
          <cell r="K1186">
            <v>0</v>
          </cell>
          <cell r="L1186">
            <v>0</v>
          </cell>
          <cell r="M1186">
            <v>0</v>
          </cell>
        </row>
        <row r="1187">
          <cell r="I1187">
            <v>0</v>
          </cell>
          <cell r="J1187">
            <v>0</v>
          </cell>
          <cell r="K1187">
            <v>0</v>
          </cell>
          <cell r="L1187">
            <v>0</v>
          </cell>
          <cell r="M1187">
            <v>0</v>
          </cell>
        </row>
        <row r="1188">
          <cell r="I1188">
            <v>0</v>
          </cell>
          <cell r="J1188">
            <v>0</v>
          </cell>
          <cell r="K1188">
            <v>0</v>
          </cell>
          <cell r="L1188">
            <v>0</v>
          </cell>
          <cell r="M1188">
            <v>0</v>
          </cell>
        </row>
        <row r="1189">
          <cell r="I1189">
            <v>0</v>
          </cell>
          <cell r="J1189">
            <v>0</v>
          </cell>
          <cell r="K1189">
            <v>0</v>
          </cell>
          <cell r="L1189">
            <v>0</v>
          </cell>
          <cell r="M1189">
            <v>0</v>
          </cell>
        </row>
        <row r="1190">
          <cell r="I1190">
            <v>0</v>
          </cell>
          <cell r="J1190">
            <v>0</v>
          </cell>
          <cell r="K1190">
            <v>0</v>
          </cell>
          <cell r="L1190">
            <v>0</v>
          </cell>
          <cell r="M1190">
            <v>0</v>
          </cell>
        </row>
        <row r="1191">
          <cell r="I1191">
            <v>0</v>
          </cell>
          <cell r="J1191">
            <v>0</v>
          </cell>
          <cell r="K1191">
            <v>0</v>
          </cell>
          <cell r="L1191">
            <v>0</v>
          </cell>
          <cell r="M1191">
            <v>0</v>
          </cell>
        </row>
        <row r="1192">
          <cell r="I1192">
            <v>0</v>
          </cell>
          <cell r="J1192">
            <v>0</v>
          </cell>
          <cell r="K1192">
            <v>0</v>
          </cell>
          <cell r="L1192">
            <v>0</v>
          </cell>
          <cell r="M1192">
            <v>0</v>
          </cell>
        </row>
        <row r="1193">
          <cell r="I1193">
            <v>0</v>
          </cell>
          <cell r="J1193">
            <v>0</v>
          </cell>
          <cell r="K1193">
            <v>0</v>
          </cell>
          <cell r="L1193">
            <v>0</v>
          </cell>
          <cell r="M1193">
            <v>0</v>
          </cell>
        </row>
        <row r="1194">
          <cell r="I1194">
            <v>0</v>
          </cell>
          <cell r="J1194">
            <v>0</v>
          </cell>
          <cell r="K1194">
            <v>0</v>
          </cell>
          <cell r="L1194">
            <v>0</v>
          </cell>
          <cell r="M1194">
            <v>0</v>
          </cell>
        </row>
        <row r="1195">
          <cell r="I1195">
            <v>0</v>
          </cell>
          <cell r="J1195">
            <v>0</v>
          </cell>
          <cell r="K1195">
            <v>0</v>
          </cell>
          <cell r="L1195">
            <v>0</v>
          </cell>
          <cell r="M1195">
            <v>0</v>
          </cell>
        </row>
        <row r="1196">
          <cell r="I1196">
            <v>0</v>
          </cell>
          <cell r="J1196">
            <v>0</v>
          </cell>
          <cell r="K1196">
            <v>0</v>
          </cell>
          <cell r="L1196">
            <v>0</v>
          </cell>
          <cell r="M1196">
            <v>0</v>
          </cell>
        </row>
        <row r="1197">
          <cell r="I1197">
            <v>0</v>
          </cell>
          <cell r="J1197">
            <v>0</v>
          </cell>
          <cell r="K1197">
            <v>0</v>
          </cell>
          <cell r="L1197">
            <v>0</v>
          </cell>
          <cell r="M1197">
            <v>0</v>
          </cell>
        </row>
        <row r="1198">
          <cell r="I1198">
            <v>0</v>
          </cell>
          <cell r="J1198">
            <v>0</v>
          </cell>
          <cell r="K1198">
            <v>0</v>
          </cell>
          <cell r="L1198">
            <v>0</v>
          </cell>
          <cell r="M1198">
            <v>0</v>
          </cell>
        </row>
        <row r="1199">
          <cell r="I1199">
            <v>0</v>
          </cell>
          <cell r="J1199">
            <v>0</v>
          </cell>
          <cell r="K1199">
            <v>0</v>
          </cell>
          <cell r="L1199">
            <v>0</v>
          </cell>
          <cell r="M1199">
            <v>0</v>
          </cell>
        </row>
        <row r="1200">
          <cell r="I1200">
            <v>0</v>
          </cell>
          <cell r="J1200">
            <v>0</v>
          </cell>
          <cell r="K1200">
            <v>0</v>
          </cell>
          <cell r="L1200">
            <v>0</v>
          </cell>
          <cell r="M1200">
            <v>0</v>
          </cell>
        </row>
        <row r="1201">
          <cell r="I1201">
            <v>0</v>
          </cell>
          <cell r="J1201">
            <v>0</v>
          </cell>
          <cell r="K1201">
            <v>0</v>
          </cell>
          <cell r="L1201">
            <v>0</v>
          </cell>
          <cell r="M1201">
            <v>0</v>
          </cell>
        </row>
        <row r="1202">
          <cell r="I1202">
            <v>0</v>
          </cell>
          <cell r="J1202">
            <v>0</v>
          </cell>
          <cell r="K1202">
            <v>0</v>
          </cell>
          <cell r="L1202">
            <v>0</v>
          </cell>
          <cell r="M1202">
            <v>0</v>
          </cell>
        </row>
        <row r="1203">
          <cell r="I1203">
            <v>0</v>
          </cell>
          <cell r="J1203">
            <v>0</v>
          </cell>
          <cell r="K1203">
            <v>0</v>
          </cell>
          <cell r="L1203">
            <v>0</v>
          </cell>
          <cell r="M1203">
            <v>0</v>
          </cell>
        </row>
        <row r="1204">
          <cell r="I1204">
            <v>0</v>
          </cell>
          <cell r="J1204">
            <v>0</v>
          </cell>
          <cell r="K1204">
            <v>0</v>
          </cell>
          <cell r="L1204">
            <v>0</v>
          </cell>
          <cell r="M1204">
            <v>0</v>
          </cell>
        </row>
        <row r="1205">
          <cell r="I1205">
            <v>0</v>
          </cell>
          <cell r="J1205">
            <v>0</v>
          </cell>
          <cell r="K1205">
            <v>0</v>
          </cell>
          <cell r="L1205">
            <v>0</v>
          </cell>
          <cell r="M1205">
            <v>0</v>
          </cell>
        </row>
        <row r="1206">
          <cell r="I1206">
            <v>0</v>
          </cell>
          <cell r="J1206">
            <v>0</v>
          </cell>
          <cell r="K1206">
            <v>0</v>
          </cell>
          <cell r="L1206">
            <v>0</v>
          </cell>
          <cell r="M1206">
            <v>0</v>
          </cell>
        </row>
        <row r="1207">
          <cell r="I1207">
            <v>0</v>
          </cell>
          <cell r="J1207">
            <v>0</v>
          </cell>
          <cell r="K1207">
            <v>0</v>
          </cell>
          <cell r="L1207">
            <v>0</v>
          </cell>
          <cell r="M1207">
            <v>0</v>
          </cell>
        </row>
        <row r="1208">
          <cell r="I1208">
            <v>0</v>
          </cell>
          <cell r="J1208">
            <v>0</v>
          </cell>
          <cell r="K1208">
            <v>0</v>
          </cell>
          <cell r="L1208">
            <v>0</v>
          </cell>
          <cell r="M1208">
            <v>0</v>
          </cell>
        </row>
        <row r="1209">
          <cell r="I1209">
            <v>0</v>
          </cell>
          <cell r="J1209">
            <v>0</v>
          </cell>
          <cell r="K1209">
            <v>0</v>
          </cell>
          <cell r="L1209">
            <v>0</v>
          </cell>
          <cell r="M1209">
            <v>0</v>
          </cell>
        </row>
        <row r="1210">
          <cell r="I1210">
            <v>0</v>
          </cell>
          <cell r="J1210">
            <v>0</v>
          </cell>
          <cell r="K1210">
            <v>0</v>
          </cell>
          <cell r="L1210">
            <v>0</v>
          </cell>
          <cell r="M1210">
            <v>0</v>
          </cell>
        </row>
        <row r="1211">
          <cell r="I1211">
            <v>0</v>
          </cell>
          <cell r="J1211">
            <v>0</v>
          </cell>
          <cell r="K1211">
            <v>0</v>
          </cell>
          <cell r="L1211">
            <v>0</v>
          </cell>
          <cell r="M1211">
            <v>0</v>
          </cell>
        </row>
        <row r="1212">
          <cell r="I1212">
            <v>0</v>
          </cell>
          <cell r="J1212">
            <v>0</v>
          </cell>
          <cell r="K1212">
            <v>0</v>
          </cell>
          <cell r="L1212">
            <v>0</v>
          </cell>
          <cell r="M1212">
            <v>0</v>
          </cell>
        </row>
        <row r="1213">
          <cell r="I1213">
            <v>0</v>
          </cell>
          <cell r="J1213">
            <v>0</v>
          </cell>
          <cell r="K1213">
            <v>0</v>
          </cell>
          <cell r="L1213">
            <v>0</v>
          </cell>
          <cell r="M1213">
            <v>0</v>
          </cell>
        </row>
        <row r="1214">
          <cell r="I1214">
            <v>0</v>
          </cell>
          <cell r="J1214">
            <v>0</v>
          </cell>
          <cell r="K1214">
            <v>0</v>
          </cell>
          <cell r="L1214">
            <v>0</v>
          </cell>
          <cell r="M1214">
            <v>0</v>
          </cell>
        </row>
        <row r="1215">
          <cell r="I1215">
            <v>0</v>
          </cell>
          <cell r="J1215">
            <v>0</v>
          </cell>
          <cell r="K1215">
            <v>0</v>
          </cell>
          <cell r="L1215">
            <v>0</v>
          </cell>
          <cell r="M1215">
            <v>0</v>
          </cell>
        </row>
        <row r="1216">
          <cell r="I1216">
            <v>0</v>
          </cell>
          <cell r="J1216">
            <v>0</v>
          </cell>
          <cell r="K1216">
            <v>0</v>
          </cell>
          <cell r="L1216">
            <v>0</v>
          </cell>
          <cell r="M1216">
            <v>0</v>
          </cell>
        </row>
        <row r="1217">
          <cell r="I1217">
            <v>0</v>
          </cell>
          <cell r="J1217">
            <v>0</v>
          </cell>
          <cell r="K1217">
            <v>0</v>
          </cell>
          <cell r="L1217">
            <v>0</v>
          </cell>
          <cell r="M1217">
            <v>0</v>
          </cell>
        </row>
        <row r="1218">
          <cell r="I1218">
            <v>0</v>
          </cell>
          <cell r="J1218">
            <v>0</v>
          </cell>
          <cell r="K1218">
            <v>0</v>
          </cell>
          <cell r="L1218">
            <v>0</v>
          </cell>
          <cell r="M1218">
            <v>0</v>
          </cell>
        </row>
        <row r="1219">
          <cell r="I1219">
            <v>0</v>
          </cell>
          <cell r="J1219">
            <v>0</v>
          </cell>
          <cell r="K1219">
            <v>0</v>
          </cell>
          <cell r="L1219">
            <v>0</v>
          </cell>
          <cell r="M1219">
            <v>0</v>
          </cell>
        </row>
        <row r="1220">
          <cell r="I1220">
            <v>0</v>
          </cell>
          <cell r="J1220">
            <v>0</v>
          </cell>
          <cell r="K1220">
            <v>0</v>
          </cell>
          <cell r="L1220">
            <v>0</v>
          </cell>
          <cell r="M1220">
            <v>0</v>
          </cell>
        </row>
        <row r="1221">
          <cell r="I1221">
            <v>0</v>
          </cell>
          <cell r="J1221">
            <v>0</v>
          </cell>
          <cell r="K1221">
            <v>0</v>
          </cell>
          <cell r="L1221">
            <v>0</v>
          </cell>
          <cell r="M1221">
            <v>0</v>
          </cell>
        </row>
        <row r="1222">
          <cell r="I1222">
            <v>0</v>
          </cell>
          <cell r="J1222">
            <v>0</v>
          </cell>
          <cell r="K1222">
            <v>0</v>
          </cell>
          <cell r="L1222">
            <v>0</v>
          </cell>
          <cell r="M1222">
            <v>0</v>
          </cell>
        </row>
        <row r="1223">
          <cell r="I1223">
            <v>0</v>
          </cell>
          <cell r="J1223">
            <v>0</v>
          </cell>
          <cell r="K1223">
            <v>0</v>
          </cell>
          <cell r="L1223">
            <v>0</v>
          </cell>
          <cell r="M1223">
            <v>0</v>
          </cell>
        </row>
        <row r="1224">
          <cell r="I1224">
            <v>0</v>
          </cell>
          <cell r="J1224">
            <v>0</v>
          </cell>
          <cell r="K1224">
            <v>0</v>
          </cell>
          <cell r="L1224">
            <v>0</v>
          </cell>
          <cell r="M1224">
            <v>0</v>
          </cell>
        </row>
        <row r="1225">
          <cell r="I1225">
            <v>0</v>
          </cell>
          <cell r="J1225">
            <v>0</v>
          </cell>
          <cell r="K1225">
            <v>0</v>
          </cell>
          <cell r="L1225">
            <v>0</v>
          </cell>
          <cell r="M1225">
            <v>0</v>
          </cell>
        </row>
        <row r="1226">
          <cell r="I1226">
            <v>0</v>
          </cell>
          <cell r="J1226">
            <v>0</v>
          </cell>
          <cell r="K1226">
            <v>0</v>
          </cell>
          <cell r="L1226">
            <v>0</v>
          </cell>
          <cell r="M1226">
            <v>0</v>
          </cell>
        </row>
        <row r="1227">
          <cell r="I1227">
            <v>0</v>
          </cell>
          <cell r="J1227">
            <v>0</v>
          </cell>
          <cell r="K1227">
            <v>0</v>
          </cell>
          <cell r="L1227">
            <v>0</v>
          </cell>
          <cell r="M1227">
            <v>0</v>
          </cell>
        </row>
        <row r="1228">
          <cell r="I1228">
            <v>0</v>
          </cell>
          <cell r="J1228">
            <v>0</v>
          </cell>
          <cell r="K1228">
            <v>0</v>
          </cell>
          <cell r="L1228">
            <v>0</v>
          </cell>
          <cell r="M1228">
            <v>0</v>
          </cell>
        </row>
        <row r="1229">
          <cell r="I1229">
            <v>0</v>
          </cell>
          <cell r="J1229">
            <v>0</v>
          </cell>
          <cell r="K1229">
            <v>0</v>
          </cell>
          <cell r="L1229">
            <v>0</v>
          </cell>
          <cell r="M1229">
            <v>0</v>
          </cell>
        </row>
        <row r="1230">
          <cell r="I1230">
            <v>0</v>
          </cell>
          <cell r="J1230">
            <v>0</v>
          </cell>
          <cell r="K1230">
            <v>0</v>
          </cell>
          <cell r="L1230">
            <v>0</v>
          </cell>
          <cell r="M1230">
            <v>0</v>
          </cell>
        </row>
        <row r="1231">
          <cell r="I1231">
            <v>0</v>
          </cell>
          <cell r="J1231">
            <v>0</v>
          </cell>
          <cell r="K1231">
            <v>0</v>
          </cell>
          <cell r="L1231">
            <v>0</v>
          </cell>
          <cell r="M1231">
            <v>0</v>
          </cell>
        </row>
        <row r="1232">
          <cell r="I1232">
            <v>0</v>
          </cell>
          <cell r="J1232">
            <v>0</v>
          </cell>
          <cell r="K1232">
            <v>0</v>
          </cell>
          <cell r="L1232">
            <v>0</v>
          </cell>
          <cell r="M1232">
            <v>0</v>
          </cell>
        </row>
        <row r="1233">
          <cell r="I1233">
            <v>0</v>
          </cell>
          <cell r="J1233">
            <v>0</v>
          </cell>
          <cell r="K1233">
            <v>0</v>
          </cell>
          <cell r="L1233">
            <v>0</v>
          </cell>
          <cell r="M1233">
            <v>0</v>
          </cell>
        </row>
        <row r="1234">
          <cell r="I1234">
            <v>0</v>
          </cell>
          <cell r="J1234">
            <v>0</v>
          </cell>
          <cell r="K1234">
            <v>0</v>
          </cell>
          <cell r="L1234">
            <v>0</v>
          </cell>
          <cell r="M1234">
            <v>0</v>
          </cell>
        </row>
        <row r="1235">
          <cell r="I1235">
            <v>0</v>
          </cell>
          <cell r="J1235">
            <v>0</v>
          </cell>
          <cell r="K1235">
            <v>0</v>
          </cell>
          <cell r="L1235">
            <v>0</v>
          </cell>
          <cell r="M1235">
            <v>0</v>
          </cell>
        </row>
        <row r="1236">
          <cell r="I1236">
            <v>0</v>
          </cell>
          <cell r="J1236">
            <v>0</v>
          </cell>
          <cell r="K1236">
            <v>0</v>
          </cell>
          <cell r="L1236">
            <v>0</v>
          </cell>
          <cell r="M1236">
            <v>0</v>
          </cell>
        </row>
        <row r="1237">
          <cell r="I1237">
            <v>0</v>
          </cell>
          <cell r="J1237">
            <v>0</v>
          </cell>
          <cell r="K1237">
            <v>0</v>
          </cell>
          <cell r="L1237">
            <v>0</v>
          </cell>
          <cell r="M1237">
            <v>0</v>
          </cell>
        </row>
        <row r="1238">
          <cell r="I1238">
            <v>0</v>
          </cell>
          <cell r="J1238">
            <v>0</v>
          </cell>
          <cell r="K1238">
            <v>0</v>
          </cell>
          <cell r="L1238">
            <v>0</v>
          </cell>
          <cell r="M1238">
            <v>0</v>
          </cell>
        </row>
        <row r="1239">
          <cell r="I1239">
            <v>0</v>
          </cell>
          <cell r="J1239">
            <v>0</v>
          </cell>
          <cell r="K1239">
            <v>0</v>
          </cell>
          <cell r="L1239">
            <v>0</v>
          </cell>
          <cell r="M1239">
            <v>0</v>
          </cell>
        </row>
        <row r="1240">
          <cell r="I1240">
            <v>0</v>
          </cell>
          <cell r="J1240">
            <v>0</v>
          </cell>
          <cell r="K1240">
            <v>0</v>
          </cell>
          <cell r="L1240">
            <v>0</v>
          </cell>
          <cell r="M1240">
            <v>0</v>
          </cell>
        </row>
        <row r="1241">
          <cell r="I1241">
            <v>0</v>
          </cell>
          <cell r="J1241">
            <v>0</v>
          </cell>
          <cell r="K1241">
            <v>0</v>
          </cell>
          <cell r="L1241">
            <v>0</v>
          </cell>
          <cell r="M1241">
            <v>0</v>
          </cell>
        </row>
        <row r="1242">
          <cell r="I1242">
            <v>0</v>
          </cell>
          <cell r="J1242">
            <v>0</v>
          </cell>
          <cell r="K1242">
            <v>0</v>
          </cell>
          <cell r="L1242">
            <v>0</v>
          </cell>
          <cell r="M1242">
            <v>0</v>
          </cell>
        </row>
        <row r="1243">
          <cell r="I1243">
            <v>0</v>
          </cell>
          <cell r="J1243">
            <v>0</v>
          </cell>
          <cell r="K1243">
            <v>0</v>
          </cell>
          <cell r="L1243">
            <v>0</v>
          </cell>
          <cell r="M1243">
            <v>0</v>
          </cell>
        </row>
        <row r="1244">
          <cell r="I1244">
            <v>0</v>
          </cell>
          <cell r="J1244">
            <v>0</v>
          </cell>
          <cell r="K1244">
            <v>0</v>
          </cell>
          <cell r="L1244">
            <v>0</v>
          </cell>
          <cell r="M1244">
            <v>0</v>
          </cell>
        </row>
        <row r="1245">
          <cell r="I1245">
            <v>0</v>
          </cell>
          <cell r="J1245">
            <v>0</v>
          </cell>
          <cell r="K1245">
            <v>0</v>
          </cell>
          <cell r="L1245">
            <v>0</v>
          </cell>
          <cell r="M1245">
            <v>0</v>
          </cell>
        </row>
        <row r="1246">
          <cell r="I1246">
            <v>0</v>
          </cell>
          <cell r="J1246">
            <v>0</v>
          </cell>
          <cell r="K1246">
            <v>0</v>
          </cell>
          <cell r="L1246">
            <v>0</v>
          </cell>
          <cell r="M1246">
            <v>0</v>
          </cell>
        </row>
        <row r="1247">
          <cell r="I1247">
            <v>0</v>
          </cell>
          <cell r="J1247">
            <v>0</v>
          </cell>
          <cell r="K1247">
            <v>0</v>
          </cell>
          <cell r="L1247">
            <v>0</v>
          </cell>
          <cell r="M1247">
            <v>0</v>
          </cell>
        </row>
        <row r="1248">
          <cell r="I1248">
            <v>0</v>
          </cell>
          <cell r="J1248">
            <v>0</v>
          </cell>
          <cell r="K1248">
            <v>0</v>
          </cell>
          <cell r="L1248">
            <v>0</v>
          </cell>
          <cell r="M1248">
            <v>0</v>
          </cell>
        </row>
        <row r="1249">
          <cell r="I1249">
            <v>0</v>
          </cell>
          <cell r="J1249">
            <v>0</v>
          </cell>
          <cell r="K1249">
            <v>0</v>
          </cell>
          <cell r="L1249">
            <v>0</v>
          </cell>
          <cell r="M1249">
            <v>0</v>
          </cell>
        </row>
        <row r="1250">
          <cell r="I1250">
            <v>0</v>
          </cell>
          <cell r="J1250">
            <v>0</v>
          </cell>
          <cell r="K1250">
            <v>0</v>
          </cell>
          <cell r="L1250">
            <v>0</v>
          </cell>
          <cell r="M1250">
            <v>0</v>
          </cell>
        </row>
        <row r="1251">
          <cell r="I1251">
            <v>0</v>
          </cell>
          <cell r="J1251">
            <v>0</v>
          </cell>
          <cell r="K1251">
            <v>0</v>
          </cell>
          <cell r="L1251">
            <v>0</v>
          </cell>
          <cell r="M1251">
            <v>0</v>
          </cell>
        </row>
        <row r="1252">
          <cell r="I1252">
            <v>0</v>
          </cell>
          <cell r="J1252">
            <v>0</v>
          </cell>
          <cell r="K1252">
            <v>0</v>
          </cell>
          <cell r="L1252">
            <v>0</v>
          </cell>
          <cell r="M1252">
            <v>0</v>
          </cell>
        </row>
        <row r="1253">
          <cell r="I1253">
            <v>0</v>
          </cell>
          <cell r="J1253">
            <v>0</v>
          </cell>
          <cell r="K1253">
            <v>0</v>
          </cell>
          <cell r="L1253">
            <v>0</v>
          </cell>
          <cell r="M1253">
            <v>0</v>
          </cell>
        </row>
        <row r="1254">
          <cell r="I1254">
            <v>0</v>
          </cell>
          <cell r="J1254">
            <v>0</v>
          </cell>
          <cell r="K1254">
            <v>0</v>
          </cell>
          <cell r="L1254">
            <v>0</v>
          </cell>
          <cell r="M1254">
            <v>0</v>
          </cell>
        </row>
        <row r="1255">
          <cell r="I1255">
            <v>0</v>
          </cell>
          <cell r="J1255">
            <v>0</v>
          </cell>
          <cell r="K1255">
            <v>0</v>
          </cell>
          <cell r="L1255">
            <v>0</v>
          </cell>
          <cell r="M1255">
            <v>0</v>
          </cell>
        </row>
        <row r="1256">
          <cell r="I1256">
            <v>0</v>
          </cell>
          <cell r="J1256">
            <v>0</v>
          </cell>
          <cell r="K1256">
            <v>0</v>
          </cell>
          <cell r="L1256">
            <v>0</v>
          </cell>
          <cell r="M1256">
            <v>0</v>
          </cell>
        </row>
        <row r="1257">
          <cell r="I1257">
            <v>0</v>
          </cell>
          <cell r="J1257">
            <v>0</v>
          </cell>
          <cell r="K1257">
            <v>0</v>
          </cell>
          <cell r="L1257">
            <v>0</v>
          </cell>
          <cell r="M1257">
            <v>0</v>
          </cell>
        </row>
        <row r="1258">
          <cell r="I1258">
            <v>0</v>
          </cell>
          <cell r="J1258">
            <v>0</v>
          </cell>
          <cell r="K1258">
            <v>0</v>
          </cell>
          <cell r="L1258">
            <v>0</v>
          </cell>
          <cell r="M1258">
            <v>0</v>
          </cell>
        </row>
        <row r="1259">
          <cell r="I1259">
            <v>0</v>
          </cell>
          <cell r="J1259">
            <v>0</v>
          </cell>
          <cell r="K1259">
            <v>0</v>
          </cell>
          <cell r="L1259">
            <v>0</v>
          </cell>
          <cell r="M1259">
            <v>0</v>
          </cell>
        </row>
        <row r="1260">
          <cell r="I1260">
            <v>0</v>
          </cell>
          <cell r="J1260">
            <v>0</v>
          </cell>
          <cell r="K1260">
            <v>0</v>
          </cell>
          <cell r="L1260">
            <v>0</v>
          </cell>
          <cell r="M1260">
            <v>0</v>
          </cell>
        </row>
        <row r="1261">
          <cell r="I1261">
            <v>0</v>
          </cell>
          <cell r="J1261">
            <v>0</v>
          </cell>
          <cell r="K1261">
            <v>0</v>
          </cell>
          <cell r="L1261">
            <v>0</v>
          </cell>
          <cell r="M1261">
            <v>0</v>
          </cell>
        </row>
        <row r="1262">
          <cell r="I1262">
            <v>0</v>
          </cell>
          <cell r="J1262">
            <v>0</v>
          </cell>
          <cell r="K1262">
            <v>0</v>
          </cell>
          <cell r="L1262">
            <v>0</v>
          </cell>
          <cell r="M1262">
            <v>0</v>
          </cell>
        </row>
        <row r="1263">
          <cell r="I1263">
            <v>0</v>
          </cell>
          <cell r="J1263">
            <v>0</v>
          </cell>
          <cell r="K1263">
            <v>0</v>
          </cell>
          <cell r="L1263">
            <v>0</v>
          </cell>
          <cell r="M1263">
            <v>0</v>
          </cell>
        </row>
        <row r="1264">
          <cell r="I1264">
            <v>0</v>
          </cell>
          <cell r="J1264">
            <v>0</v>
          </cell>
          <cell r="K1264">
            <v>0</v>
          </cell>
          <cell r="L1264">
            <v>0</v>
          </cell>
          <cell r="M1264">
            <v>0</v>
          </cell>
        </row>
        <row r="1265">
          <cell r="I1265">
            <v>0</v>
          </cell>
          <cell r="J1265">
            <v>0</v>
          </cell>
          <cell r="K1265">
            <v>0</v>
          </cell>
          <cell r="L1265">
            <v>0</v>
          </cell>
          <cell r="M1265">
            <v>0</v>
          </cell>
        </row>
        <row r="1266">
          <cell r="I1266">
            <v>0</v>
          </cell>
          <cell r="J1266">
            <v>0</v>
          </cell>
          <cell r="K1266">
            <v>0</v>
          </cell>
          <cell r="L1266">
            <v>0</v>
          </cell>
          <cell r="M1266">
            <v>0</v>
          </cell>
        </row>
        <row r="1267">
          <cell r="I1267">
            <v>0</v>
          </cell>
          <cell r="J1267">
            <v>0</v>
          </cell>
          <cell r="K1267">
            <v>0</v>
          </cell>
          <cell r="L1267">
            <v>0</v>
          </cell>
          <cell r="M1267">
            <v>0</v>
          </cell>
        </row>
        <row r="1268">
          <cell r="I1268">
            <v>0</v>
          </cell>
          <cell r="J1268">
            <v>0</v>
          </cell>
          <cell r="K1268">
            <v>0</v>
          </cell>
          <cell r="L1268">
            <v>0</v>
          </cell>
          <cell r="M1268">
            <v>0</v>
          </cell>
        </row>
        <row r="1269">
          <cell r="I1269">
            <v>0</v>
          </cell>
          <cell r="J1269">
            <v>0</v>
          </cell>
          <cell r="K1269">
            <v>0</v>
          </cell>
          <cell r="L1269">
            <v>0</v>
          </cell>
          <cell r="M1269">
            <v>0</v>
          </cell>
        </row>
        <row r="1270">
          <cell r="I1270">
            <v>0</v>
          </cell>
          <cell r="J1270">
            <v>0</v>
          </cell>
          <cell r="K1270">
            <v>0</v>
          </cell>
          <cell r="L1270">
            <v>0</v>
          </cell>
          <cell r="M1270">
            <v>0</v>
          </cell>
        </row>
        <row r="1271">
          <cell r="I1271">
            <v>0</v>
          </cell>
          <cell r="J1271">
            <v>0</v>
          </cell>
          <cell r="K1271">
            <v>0</v>
          </cell>
          <cell r="L1271">
            <v>0</v>
          </cell>
          <cell r="M1271">
            <v>0</v>
          </cell>
        </row>
        <row r="1272">
          <cell r="I1272">
            <v>0</v>
          </cell>
          <cell r="J1272">
            <v>0</v>
          </cell>
          <cell r="K1272">
            <v>0</v>
          </cell>
          <cell r="L1272">
            <v>0</v>
          </cell>
          <cell r="M1272">
            <v>0</v>
          </cell>
        </row>
        <row r="1273">
          <cell r="I1273">
            <v>0</v>
          </cell>
          <cell r="J1273">
            <v>0</v>
          </cell>
          <cell r="K1273">
            <v>0</v>
          </cell>
          <cell r="L1273">
            <v>0</v>
          </cell>
          <cell r="M1273">
            <v>0</v>
          </cell>
        </row>
        <row r="1274">
          <cell r="I1274">
            <v>0</v>
          </cell>
          <cell r="J1274">
            <v>0</v>
          </cell>
          <cell r="K1274">
            <v>0</v>
          </cell>
          <cell r="L1274">
            <v>0</v>
          </cell>
          <cell r="M1274">
            <v>0</v>
          </cell>
        </row>
        <row r="1275">
          <cell r="I1275">
            <v>0</v>
          </cell>
          <cell r="J1275">
            <v>0</v>
          </cell>
          <cell r="K1275">
            <v>0</v>
          </cell>
          <cell r="L1275">
            <v>0</v>
          </cell>
          <cell r="M1275">
            <v>0</v>
          </cell>
        </row>
        <row r="1276">
          <cell r="I1276">
            <v>0</v>
          </cell>
          <cell r="J1276">
            <v>0</v>
          </cell>
          <cell r="K1276">
            <v>0</v>
          </cell>
          <cell r="L1276">
            <v>0</v>
          </cell>
          <cell r="M1276">
            <v>0</v>
          </cell>
        </row>
        <row r="1277">
          <cell r="I1277">
            <v>0</v>
          </cell>
          <cell r="J1277">
            <v>0</v>
          </cell>
          <cell r="K1277">
            <v>0</v>
          </cell>
          <cell r="L1277">
            <v>0</v>
          </cell>
          <cell r="M1277">
            <v>0</v>
          </cell>
        </row>
        <row r="1278">
          <cell r="I1278">
            <v>0</v>
          </cell>
          <cell r="J1278">
            <v>0</v>
          </cell>
          <cell r="K1278">
            <v>0</v>
          </cell>
          <cell r="L1278">
            <v>0</v>
          </cell>
          <cell r="M1278">
            <v>0</v>
          </cell>
        </row>
        <row r="1279">
          <cell r="I1279">
            <v>0</v>
          </cell>
          <cell r="J1279">
            <v>0</v>
          </cell>
          <cell r="K1279">
            <v>0</v>
          </cell>
          <cell r="L1279">
            <v>0</v>
          </cell>
          <cell r="M1279">
            <v>0</v>
          </cell>
        </row>
        <row r="1280">
          <cell r="I1280">
            <v>0</v>
          </cell>
          <cell r="J1280">
            <v>0</v>
          </cell>
          <cell r="K1280">
            <v>0</v>
          </cell>
          <cell r="L1280">
            <v>0</v>
          </cell>
          <cell r="M1280">
            <v>0</v>
          </cell>
        </row>
        <row r="1281">
          <cell r="I1281">
            <v>0</v>
          </cell>
          <cell r="J1281">
            <v>0</v>
          </cell>
          <cell r="K1281">
            <v>0</v>
          </cell>
          <cell r="L1281">
            <v>0</v>
          </cell>
          <cell r="M1281">
            <v>0</v>
          </cell>
        </row>
        <row r="1282">
          <cell r="I1282">
            <v>0</v>
          </cell>
          <cell r="J1282">
            <v>0</v>
          </cell>
          <cell r="K1282">
            <v>0</v>
          </cell>
          <cell r="L1282">
            <v>0</v>
          </cell>
          <cell r="M1282">
            <v>0</v>
          </cell>
        </row>
        <row r="1283">
          <cell r="I1283">
            <v>0</v>
          </cell>
          <cell r="J1283">
            <v>0</v>
          </cell>
          <cell r="K1283">
            <v>0</v>
          </cell>
          <cell r="L1283">
            <v>0</v>
          </cell>
          <cell r="M1283">
            <v>0</v>
          </cell>
        </row>
        <row r="1284">
          <cell r="I1284">
            <v>0</v>
          </cell>
          <cell r="J1284">
            <v>0</v>
          </cell>
          <cell r="K1284">
            <v>0</v>
          </cell>
          <cell r="L1284">
            <v>0</v>
          </cell>
          <cell r="M1284">
            <v>0</v>
          </cell>
        </row>
        <row r="1285">
          <cell r="I1285">
            <v>0</v>
          </cell>
          <cell r="J1285">
            <v>0</v>
          </cell>
          <cell r="K1285">
            <v>0</v>
          </cell>
          <cell r="L1285">
            <v>0</v>
          </cell>
          <cell r="M1285">
            <v>0</v>
          </cell>
        </row>
        <row r="1286">
          <cell r="I1286">
            <v>0</v>
          </cell>
          <cell r="J1286">
            <v>0</v>
          </cell>
          <cell r="K1286">
            <v>0</v>
          </cell>
          <cell r="L1286">
            <v>0</v>
          </cell>
          <cell r="M1286">
            <v>0</v>
          </cell>
        </row>
        <row r="1287">
          <cell r="I1287">
            <v>0</v>
          </cell>
          <cell r="J1287">
            <v>0</v>
          </cell>
          <cell r="K1287">
            <v>0</v>
          </cell>
          <cell r="L1287">
            <v>0</v>
          </cell>
          <cell r="M1287">
            <v>0</v>
          </cell>
        </row>
        <row r="1288">
          <cell r="I1288">
            <v>0</v>
          </cell>
          <cell r="J1288">
            <v>0</v>
          </cell>
          <cell r="K1288">
            <v>0</v>
          </cell>
          <cell r="L1288">
            <v>0</v>
          </cell>
          <cell r="M1288">
            <v>0</v>
          </cell>
        </row>
        <row r="1289">
          <cell r="I1289">
            <v>0</v>
          </cell>
          <cell r="J1289">
            <v>0</v>
          </cell>
          <cell r="K1289">
            <v>0</v>
          </cell>
          <cell r="L1289">
            <v>0</v>
          </cell>
          <cell r="M1289">
            <v>0</v>
          </cell>
        </row>
        <row r="1290">
          <cell r="I1290">
            <v>0</v>
          </cell>
          <cell r="J1290">
            <v>0</v>
          </cell>
          <cell r="K1290">
            <v>0</v>
          </cell>
          <cell r="L1290">
            <v>0</v>
          </cell>
          <cell r="M1290">
            <v>0</v>
          </cell>
        </row>
        <row r="1291">
          <cell r="I1291">
            <v>0</v>
          </cell>
          <cell r="J1291">
            <v>0</v>
          </cell>
          <cell r="K1291">
            <v>0</v>
          </cell>
          <cell r="L1291">
            <v>0</v>
          </cell>
          <cell r="M1291">
            <v>0</v>
          </cell>
        </row>
        <row r="1292">
          <cell r="I1292">
            <v>0</v>
          </cell>
          <cell r="J1292">
            <v>0</v>
          </cell>
          <cell r="K1292">
            <v>0</v>
          </cell>
          <cell r="L1292">
            <v>0</v>
          </cell>
          <cell r="M1292">
            <v>0</v>
          </cell>
        </row>
        <row r="1293">
          <cell r="I1293">
            <v>0</v>
          </cell>
          <cell r="J1293">
            <v>0</v>
          </cell>
          <cell r="K1293">
            <v>0</v>
          </cell>
          <cell r="L1293">
            <v>0</v>
          </cell>
          <cell r="M1293">
            <v>0</v>
          </cell>
        </row>
        <row r="1294">
          <cell r="I1294">
            <v>0</v>
          </cell>
          <cell r="J1294">
            <v>0</v>
          </cell>
          <cell r="K1294">
            <v>0</v>
          </cell>
          <cell r="L1294">
            <v>0</v>
          </cell>
          <cell r="M1294">
            <v>0</v>
          </cell>
        </row>
        <row r="1295">
          <cell r="I1295">
            <v>0</v>
          </cell>
          <cell r="J1295">
            <v>0</v>
          </cell>
          <cell r="K1295">
            <v>0</v>
          </cell>
          <cell r="L1295">
            <v>0</v>
          </cell>
          <cell r="M1295">
            <v>0</v>
          </cell>
        </row>
        <row r="1296">
          <cell r="I1296">
            <v>0</v>
          </cell>
          <cell r="J1296">
            <v>0</v>
          </cell>
          <cell r="K1296">
            <v>0</v>
          </cell>
          <cell r="L1296">
            <v>0</v>
          </cell>
          <cell r="M1296">
            <v>0</v>
          </cell>
        </row>
        <row r="1297">
          <cell r="I1297">
            <v>0</v>
          </cell>
          <cell r="J1297">
            <v>0</v>
          </cell>
          <cell r="K1297">
            <v>0</v>
          </cell>
          <cell r="L1297">
            <v>0</v>
          </cell>
          <cell r="M1297">
            <v>0</v>
          </cell>
        </row>
        <row r="1298">
          <cell r="I1298">
            <v>0</v>
          </cell>
          <cell r="J1298">
            <v>0</v>
          </cell>
          <cell r="K1298">
            <v>0</v>
          </cell>
          <cell r="L1298">
            <v>0</v>
          </cell>
          <cell r="M1298">
            <v>0</v>
          </cell>
        </row>
        <row r="1299">
          <cell r="I1299">
            <v>0</v>
          </cell>
          <cell r="J1299">
            <v>0</v>
          </cell>
          <cell r="K1299">
            <v>0</v>
          </cell>
          <cell r="L1299">
            <v>0</v>
          </cell>
          <cell r="M1299">
            <v>0</v>
          </cell>
        </row>
        <row r="1300">
          <cell r="I1300">
            <v>0</v>
          </cell>
          <cell r="J1300">
            <v>0</v>
          </cell>
          <cell r="K1300">
            <v>0</v>
          </cell>
          <cell r="L1300">
            <v>0</v>
          </cell>
          <cell r="M1300">
            <v>0</v>
          </cell>
        </row>
        <row r="1301">
          <cell r="I1301">
            <v>0</v>
          </cell>
          <cell r="J1301">
            <v>0</v>
          </cell>
          <cell r="K1301">
            <v>0</v>
          </cell>
          <cell r="L1301">
            <v>0</v>
          </cell>
          <cell r="M1301">
            <v>0</v>
          </cell>
        </row>
        <row r="1302">
          <cell r="I1302">
            <v>0</v>
          </cell>
          <cell r="J1302">
            <v>0</v>
          </cell>
          <cell r="K1302">
            <v>0</v>
          </cell>
          <cell r="L1302">
            <v>0</v>
          </cell>
          <cell r="M1302">
            <v>0</v>
          </cell>
        </row>
        <row r="1303">
          <cell r="I1303">
            <v>0</v>
          </cell>
          <cell r="J1303">
            <v>0</v>
          </cell>
          <cell r="K1303">
            <v>0</v>
          </cell>
          <cell r="L1303">
            <v>0</v>
          </cell>
          <cell r="M1303">
            <v>0</v>
          </cell>
        </row>
        <row r="1304">
          <cell r="I1304">
            <v>0</v>
          </cell>
          <cell r="J1304">
            <v>0</v>
          </cell>
          <cell r="K1304">
            <v>0</v>
          </cell>
          <cell r="L1304">
            <v>0</v>
          </cell>
          <cell r="M1304">
            <v>0</v>
          </cell>
        </row>
        <row r="1305">
          <cell r="I1305">
            <v>0</v>
          </cell>
          <cell r="J1305">
            <v>0</v>
          </cell>
          <cell r="K1305">
            <v>0</v>
          </cell>
          <cell r="L1305">
            <v>0</v>
          </cell>
          <cell r="M1305">
            <v>0</v>
          </cell>
        </row>
        <row r="1306">
          <cell r="I1306">
            <v>0</v>
          </cell>
          <cell r="J1306">
            <v>0</v>
          </cell>
          <cell r="K1306">
            <v>0</v>
          </cell>
          <cell r="L1306">
            <v>0</v>
          </cell>
          <cell r="M1306">
            <v>0</v>
          </cell>
        </row>
        <row r="1307">
          <cell r="I1307">
            <v>0</v>
          </cell>
          <cell r="J1307">
            <v>0</v>
          </cell>
          <cell r="K1307">
            <v>0</v>
          </cell>
          <cell r="L1307">
            <v>0</v>
          </cell>
          <cell r="M1307">
            <v>0</v>
          </cell>
        </row>
        <row r="1308">
          <cell r="I1308">
            <v>0</v>
          </cell>
          <cell r="J1308">
            <v>0</v>
          </cell>
          <cell r="K1308">
            <v>0</v>
          </cell>
          <cell r="L1308">
            <v>0</v>
          </cell>
          <cell r="M1308">
            <v>0</v>
          </cell>
        </row>
        <row r="1309">
          <cell r="I1309">
            <v>0</v>
          </cell>
          <cell r="J1309">
            <v>0</v>
          </cell>
          <cell r="K1309">
            <v>0</v>
          </cell>
          <cell r="L1309">
            <v>0</v>
          </cell>
          <cell r="M1309">
            <v>0</v>
          </cell>
        </row>
        <row r="1310">
          <cell r="I1310">
            <v>0</v>
          </cell>
          <cell r="J1310">
            <v>0</v>
          </cell>
          <cell r="K1310">
            <v>0</v>
          </cell>
          <cell r="L1310">
            <v>0</v>
          </cell>
          <cell r="M1310">
            <v>0</v>
          </cell>
        </row>
        <row r="1311">
          <cell r="I1311">
            <v>0</v>
          </cell>
          <cell r="J1311">
            <v>0</v>
          </cell>
          <cell r="K1311">
            <v>0</v>
          </cell>
          <cell r="L1311">
            <v>0</v>
          </cell>
          <cell r="M1311">
            <v>0</v>
          </cell>
        </row>
        <row r="1312">
          <cell r="I1312">
            <v>0</v>
          </cell>
          <cell r="J1312">
            <v>0</v>
          </cell>
          <cell r="K1312">
            <v>0</v>
          </cell>
          <cell r="L1312">
            <v>0</v>
          </cell>
          <cell r="M1312">
            <v>0</v>
          </cell>
        </row>
        <row r="1313">
          <cell r="I1313">
            <v>0</v>
          </cell>
          <cell r="J1313">
            <v>0</v>
          </cell>
          <cell r="K1313">
            <v>0</v>
          </cell>
          <cell r="L1313">
            <v>0</v>
          </cell>
          <cell r="M1313">
            <v>0</v>
          </cell>
        </row>
        <row r="1314">
          <cell r="I1314">
            <v>0</v>
          </cell>
          <cell r="J1314">
            <v>0</v>
          </cell>
          <cell r="K1314">
            <v>0</v>
          </cell>
          <cell r="L1314">
            <v>0</v>
          </cell>
          <cell r="M1314">
            <v>0</v>
          </cell>
        </row>
        <row r="1315">
          <cell r="I1315">
            <v>0</v>
          </cell>
          <cell r="J1315">
            <v>0</v>
          </cell>
          <cell r="K1315">
            <v>0</v>
          </cell>
          <cell r="L1315">
            <v>0</v>
          </cell>
          <cell r="M1315">
            <v>0</v>
          </cell>
        </row>
        <row r="1316">
          <cell r="I1316">
            <v>0</v>
          </cell>
          <cell r="J1316">
            <v>0</v>
          </cell>
          <cell r="K1316">
            <v>0</v>
          </cell>
          <cell r="L1316">
            <v>0</v>
          </cell>
          <cell r="M1316">
            <v>0</v>
          </cell>
        </row>
        <row r="1317">
          <cell r="I1317">
            <v>0</v>
          </cell>
          <cell r="J1317">
            <v>0</v>
          </cell>
          <cell r="K1317">
            <v>0</v>
          </cell>
          <cell r="L1317">
            <v>0</v>
          </cell>
          <cell r="M1317">
            <v>0</v>
          </cell>
        </row>
        <row r="1318">
          <cell r="I1318">
            <v>0</v>
          </cell>
          <cell r="J1318">
            <v>0</v>
          </cell>
          <cell r="K1318">
            <v>0</v>
          </cell>
          <cell r="L1318">
            <v>0</v>
          </cell>
          <cell r="M1318">
            <v>0</v>
          </cell>
        </row>
        <row r="1319">
          <cell r="I1319">
            <v>0</v>
          </cell>
          <cell r="J1319">
            <v>0</v>
          </cell>
          <cell r="K1319">
            <v>0</v>
          </cell>
          <cell r="L1319">
            <v>0</v>
          </cell>
          <cell r="M1319">
            <v>0</v>
          </cell>
        </row>
        <row r="1320">
          <cell r="I1320">
            <v>0</v>
          </cell>
          <cell r="J1320">
            <v>0</v>
          </cell>
          <cell r="K1320">
            <v>0</v>
          </cell>
          <cell r="L1320">
            <v>0</v>
          </cell>
          <cell r="M1320">
            <v>0</v>
          </cell>
        </row>
        <row r="1321">
          <cell r="I1321">
            <v>0</v>
          </cell>
          <cell r="J1321">
            <v>0</v>
          </cell>
          <cell r="K1321">
            <v>0</v>
          </cell>
          <cell r="L1321">
            <v>0</v>
          </cell>
          <cell r="M1321">
            <v>0</v>
          </cell>
        </row>
        <row r="1322">
          <cell r="I1322">
            <v>0</v>
          </cell>
          <cell r="J1322">
            <v>0</v>
          </cell>
          <cell r="K1322">
            <v>0</v>
          </cell>
          <cell r="L1322">
            <v>0</v>
          </cell>
          <cell r="M1322">
            <v>0</v>
          </cell>
        </row>
        <row r="1323">
          <cell r="I1323">
            <v>0</v>
          </cell>
          <cell r="J1323">
            <v>0</v>
          </cell>
          <cell r="K1323">
            <v>0</v>
          </cell>
          <cell r="L1323">
            <v>0</v>
          </cell>
          <cell r="M1323">
            <v>0</v>
          </cell>
        </row>
        <row r="1324">
          <cell r="I1324">
            <v>0</v>
          </cell>
          <cell r="J1324">
            <v>0</v>
          </cell>
          <cell r="K1324">
            <v>0</v>
          </cell>
          <cell r="L1324">
            <v>0</v>
          </cell>
          <cell r="M1324">
            <v>0</v>
          </cell>
        </row>
        <row r="1325">
          <cell r="I1325">
            <v>0</v>
          </cell>
          <cell r="J1325">
            <v>0</v>
          </cell>
          <cell r="K1325">
            <v>0</v>
          </cell>
          <cell r="L1325">
            <v>0</v>
          </cell>
          <cell r="M1325">
            <v>0</v>
          </cell>
        </row>
        <row r="1326">
          <cell r="I1326">
            <v>0</v>
          </cell>
          <cell r="J1326">
            <v>0</v>
          </cell>
          <cell r="K1326">
            <v>0</v>
          </cell>
          <cell r="L1326">
            <v>0</v>
          </cell>
          <cell r="M1326">
            <v>0</v>
          </cell>
        </row>
        <row r="1327">
          <cell r="I1327">
            <v>0</v>
          </cell>
          <cell r="J1327">
            <v>0</v>
          </cell>
          <cell r="K1327">
            <v>0</v>
          </cell>
          <cell r="L1327">
            <v>0</v>
          </cell>
          <cell r="M1327">
            <v>0</v>
          </cell>
        </row>
        <row r="1328">
          <cell r="I1328">
            <v>0</v>
          </cell>
          <cell r="J1328">
            <v>0</v>
          </cell>
          <cell r="K1328">
            <v>0</v>
          </cell>
          <cell r="L1328">
            <v>0</v>
          </cell>
          <cell r="M1328">
            <v>0</v>
          </cell>
        </row>
        <row r="1329">
          <cell r="I1329">
            <v>0</v>
          </cell>
          <cell r="J1329">
            <v>0</v>
          </cell>
          <cell r="K1329">
            <v>0</v>
          </cell>
          <cell r="L1329">
            <v>0</v>
          </cell>
          <cell r="M1329">
            <v>0</v>
          </cell>
        </row>
        <row r="1330">
          <cell r="I1330">
            <v>0</v>
          </cell>
          <cell r="J1330">
            <v>0</v>
          </cell>
          <cell r="K1330">
            <v>0</v>
          </cell>
          <cell r="L1330">
            <v>0</v>
          </cell>
          <cell r="M1330">
            <v>0</v>
          </cell>
        </row>
        <row r="1331">
          <cell r="I1331">
            <v>0</v>
          </cell>
          <cell r="J1331">
            <v>0</v>
          </cell>
          <cell r="K1331">
            <v>0</v>
          </cell>
          <cell r="L1331">
            <v>0</v>
          </cell>
          <cell r="M1331">
            <v>0</v>
          </cell>
        </row>
        <row r="1332">
          <cell r="I1332">
            <v>0</v>
          </cell>
          <cell r="J1332">
            <v>0</v>
          </cell>
          <cell r="K1332">
            <v>0</v>
          </cell>
          <cell r="L1332">
            <v>0</v>
          </cell>
          <cell r="M1332">
            <v>0</v>
          </cell>
        </row>
        <row r="1333">
          <cell r="I1333">
            <v>0</v>
          </cell>
          <cell r="J1333">
            <v>0</v>
          </cell>
          <cell r="K1333">
            <v>0</v>
          </cell>
          <cell r="L1333">
            <v>0</v>
          </cell>
          <cell r="M1333">
            <v>0</v>
          </cell>
        </row>
        <row r="1334">
          <cell r="I1334">
            <v>0</v>
          </cell>
          <cell r="J1334">
            <v>0</v>
          </cell>
          <cell r="K1334">
            <v>0</v>
          </cell>
          <cell r="L1334">
            <v>0</v>
          </cell>
          <cell r="M1334">
            <v>0</v>
          </cell>
        </row>
        <row r="1335">
          <cell r="I1335">
            <v>0</v>
          </cell>
          <cell r="J1335">
            <v>0</v>
          </cell>
          <cell r="K1335">
            <v>0</v>
          </cell>
          <cell r="L1335">
            <v>0</v>
          </cell>
          <cell r="M1335">
            <v>0</v>
          </cell>
        </row>
        <row r="1336">
          <cell r="I1336">
            <v>0</v>
          </cell>
          <cell r="J1336">
            <v>0</v>
          </cell>
          <cell r="K1336">
            <v>0</v>
          </cell>
          <cell r="L1336">
            <v>0</v>
          </cell>
          <cell r="M1336">
            <v>0</v>
          </cell>
        </row>
        <row r="1337">
          <cell r="I1337">
            <v>0</v>
          </cell>
          <cell r="J1337">
            <v>0</v>
          </cell>
          <cell r="K1337">
            <v>0</v>
          </cell>
          <cell r="L1337">
            <v>0</v>
          </cell>
          <cell r="M1337">
            <v>0</v>
          </cell>
        </row>
        <row r="1338">
          <cell r="I1338">
            <v>0</v>
          </cell>
          <cell r="J1338">
            <v>0</v>
          </cell>
          <cell r="K1338">
            <v>0</v>
          </cell>
          <cell r="L1338">
            <v>0</v>
          </cell>
          <cell r="M1338">
            <v>0</v>
          </cell>
        </row>
        <row r="1339">
          <cell r="I1339">
            <v>0</v>
          </cell>
          <cell r="J1339">
            <v>0</v>
          </cell>
          <cell r="K1339">
            <v>0</v>
          </cell>
          <cell r="L1339">
            <v>0</v>
          </cell>
          <cell r="M1339">
            <v>0</v>
          </cell>
        </row>
        <row r="1340">
          <cell r="I1340">
            <v>0</v>
          </cell>
          <cell r="J1340">
            <v>0</v>
          </cell>
          <cell r="K1340">
            <v>0</v>
          </cell>
          <cell r="L1340">
            <v>0</v>
          </cell>
          <cell r="M1340">
            <v>0</v>
          </cell>
        </row>
        <row r="1341">
          <cell r="I1341">
            <v>0</v>
          </cell>
          <cell r="J1341">
            <v>0</v>
          </cell>
          <cell r="K1341">
            <v>0</v>
          </cell>
          <cell r="L1341">
            <v>0</v>
          </cell>
          <cell r="M1341">
            <v>0</v>
          </cell>
        </row>
        <row r="1342">
          <cell r="I1342">
            <v>0</v>
          </cell>
          <cell r="J1342">
            <v>0</v>
          </cell>
          <cell r="K1342">
            <v>0</v>
          </cell>
          <cell r="L1342">
            <v>0</v>
          </cell>
          <cell r="M1342">
            <v>0</v>
          </cell>
        </row>
        <row r="1343">
          <cell r="I1343">
            <v>0</v>
          </cell>
          <cell r="J1343">
            <v>0</v>
          </cell>
          <cell r="K1343">
            <v>0</v>
          </cell>
          <cell r="L1343">
            <v>0</v>
          </cell>
          <cell r="M1343">
            <v>0</v>
          </cell>
        </row>
        <row r="1344">
          <cell r="I1344">
            <v>0</v>
          </cell>
          <cell r="J1344">
            <v>0</v>
          </cell>
          <cell r="K1344">
            <v>0</v>
          </cell>
          <cell r="L1344">
            <v>0</v>
          </cell>
          <cell r="M1344">
            <v>0</v>
          </cell>
        </row>
        <row r="1345">
          <cell r="I1345">
            <v>0</v>
          </cell>
          <cell r="J1345">
            <v>0</v>
          </cell>
          <cell r="K1345">
            <v>0</v>
          </cell>
          <cell r="L1345">
            <v>0</v>
          </cell>
          <cell r="M1345">
            <v>0</v>
          </cell>
        </row>
        <row r="1346">
          <cell r="I1346">
            <v>0</v>
          </cell>
          <cell r="J1346">
            <v>0</v>
          </cell>
          <cell r="K1346">
            <v>0</v>
          </cell>
          <cell r="L1346">
            <v>0</v>
          </cell>
          <cell r="M1346">
            <v>0</v>
          </cell>
        </row>
        <row r="1347">
          <cell r="I1347">
            <v>0</v>
          </cell>
          <cell r="J1347">
            <v>0</v>
          </cell>
          <cell r="K1347">
            <v>0</v>
          </cell>
          <cell r="L1347">
            <v>0</v>
          </cell>
          <cell r="M1347">
            <v>0</v>
          </cell>
        </row>
        <row r="1348">
          <cell r="I1348">
            <v>0</v>
          </cell>
          <cell r="J1348">
            <v>0</v>
          </cell>
          <cell r="K1348">
            <v>0</v>
          </cell>
          <cell r="L1348">
            <v>0</v>
          </cell>
          <cell r="M1348">
            <v>0</v>
          </cell>
        </row>
        <row r="1349">
          <cell r="I1349">
            <v>0</v>
          </cell>
          <cell r="J1349">
            <v>0</v>
          </cell>
          <cell r="K1349">
            <v>0</v>
          </cell>
          <cell r="L1349">
            <v>0</v>
          </cell>
          <cell r="M1349">
            <v>0</v>
          </cell>
        </row>
        <row r="1350">
          <cell r="I1350">
            <v>0</v>
          </cell>
          <cell r="J1350">
            <v>0</v>
          </cell>
          <cell r="K1350">
            <v>0</v>
          </cell>
          <cell r="L1350">
            <v>0</v>
          </cell>
          <cell r="M1350">
            <v>0</v>
          </cell>
        </row>
        <row r="1351">
          <cell r="I1351">
            <v>0</v>
          </cell>
          <cell r="J1351">
            <v>0</v>
          </cell>
          <cell r="K1351">
            <v>0</v>
          </cell>
          <cell r="L1351">
            <v>0</v>
          </cell>
          <cell r="M1351">
            <v>0</v>
          </cell>
        </row>
        <row r="1352">
          <cell r="I1352">
            <v>0</v>
          </cell>
          <cell r="J1352">
            <v>0</v>
          </cell>
          <cell r="K1352">
            <v>0</v>
          </cell>
          <cell r="L1352">
            <v>0</v>
          </cell>
          <cell r="M1352">
            <v>0</v>
          </cell>
        </row>
        <row r="1353">
          <cell r="I1353">
            <v>0</v>
          </cell>
          <cell r="J1353">
            <v>0</v>
          </cell>
          <cell r="K1353">
            <v>0</v>
          </cell>
          <cell r="L1353">
            <v>0</v>
          </cell>
          <cell r="M1353">
            <v>0</v>
          </cell>
        </row>
        <row r="1354">
          <cell r="I1354">
            <v>0</v>
          </cell>
          <cell r="J1354">
            <v>0</v>
          </cell>
          <cell r="K1354">
            <v>0</v>
          </cell>
          <cell r="L1354">
            <v>0</v>
          </cell>
          <cell r="M1354">
            <v>0</v>
          </cell>
        </row>
        <row r="1355">
          <cell r="I1355">
            <v>0</v>
          </cell>
          <cell r="J1355">
            <v>0</v>
          </cell>
          <cell r="K1355">
            <v>0</v>
          </cell>
          <cell r="L1355">
            <v>0</v>
          </cell>
          <cell r="M1355">
            <v>0</v>
          </cell>
        </row>
        <row r="1356">
          <cell r="I1356">
            <v>0</v>
          </cell>
          <cell r="J1356">
            <v>0</v>
          </cell>
          <cell r="K1356">
            <v>0</v>
          </cell>
          <cell r="L1356">
            <v>0</v>
          </cell>
          <cell r="M1356">
            <v>0</v>
          </cell>
        </row>
        <row r="1357">
          <cell r="I1357">
            <v>0</v>
          </cell>
          <cell r="J1357">
            <v>0</v>
          </cell>
          <cell r="K1357">
            <v>0</v>
          </cell>
          <cell r="L1357">
            <v>0</v>
          </cell>
          <cell r="M1357">
            <v>0</v>
          </cell>
        </row>
        <row r="1358">
          <cell r="I1358">
            <v>0</v>
          </cell>
          <cell r="J1358">
            <v>0</v>
          </cell>
          <cell r="K1358">
            <v>0</v>
          </cell>
          <cell r="L1358">
            <v>0</v>
          </cell>
          <cell r="M1358">
            <v>0</v>
          </cell>
        </row>
        <row r="1359">
          <cell r="I1359">
            <v>0</v>
          </cell>
          <cell r="J1359">
            <v>0</v>
          </cell>
          <cell r="K1359">
            <v>0</v>
          </cell>
          <cell r="L1359">
            <v>0</v>
          </cell>
          <cell r="M1359">
            <v>0</v>
          </cell>
        </row>
        <row r="1360">
          <cell r="I1360">
            <v>0</v>
          </cell>
          <cell r="J1360">
            <v>0</v>
          </cell>
          <cell r="K1360">
            <v>0</v>
          </cell>
          <cell r="L1360">
            <v>0</v>
          </cell>
          <cell r="M1360">
            <v>0</v>
          </cell>
        </row>
        <row r="1361">
          <cell r="I1361">
            <v>0</v>
          </cell>
          <cell r="J1361">
            <v>0</v>
          </cell>
          <cell r="K1361">
            <v>0</v>
          </cell>
          <cell r="L1361">
            <v>0</v>
          </cell>
          <cell r="M1361">
            <v>0</v>
          </cell>
        </row>
        <row r="1362">
          <cell r="I1362">
            <v>0</v>
          </cell>
          <cell r="J1362">
            <v>0</v>
          </cell>
          <cell r="K1362">
            <v>0</v>
          </cell>
          <cell r="L1362">
            <v>0</v>
          </cell>
          <cell r="M1362">
            <v>0</v>
          </cell>
        </row>
        <row r="1363">
          <cell r="I1363">
            <v>0</v>
          </cell>
          <cell r="J1363">
            <v>0</v>
          </cell>
          <cell r="K1363">
            <v>0</v>
          </cell>
          <cell r="L1363">
            <v>0</v>
          </cell>
          <cell r="M1363">
            <v>0</v>
          </cell>
        </row>
        <row r="1364">
          <cell r="I1364">
            <v>0</v>
          </cell>
          <cell r="J1364">
            <v>0</v>
          </cell>
          <cell r="K1364">
            <v>0</v>
          </cell>
          <cell r="L1364">
            <v>0</v>
          </cell>
          <cell r="M1364">
            <v>0</v>
          </cell>
        </row>
        <row r="1365">
          <cell r="I1365">
            <v>0</v>
          </cell>
          <cell r="J1365">
            <v>0</v>
          </cell>
          <cell r="K1365">
            <v>0</v>
          </cell>
          <cell r="L1365">
            <v>0</v>
          </cell>
          <cell r="M1365">
            <v>0</v>
          </cell>
        </row>
        <row r="1366">
          <cell r="I1366">
            <v>0</v>
          </cell>
          <cell r="J1366">
            <v>0</v>
          </cell>
          <cell r="K1366">
            <v>0</v>
          </cell>
          <cell r="L1366">
            <v>0</v>
          </cell>
          <cell r="M1366">
            <v>0</v>
          </cell>
        </row>
        <row r="1367">
          <cell r="I1367">
            <v>0</v>
          </cell>
          <cell r="J1367">
            <v>0</v>
          </cell>
          <cell r="K1367">
            <v>0</v>
          </cell>
          <cell r="L1367">
            <v>0</v>
          </cell>
          <cell r="M1367">
            <v>0</v>
          </cell>
        </row>
        <row r="1368">
          <cell r="I1368">
            <v>0</v>
          </cell>
          <cell r="J1368">
            <v>0</v>
          </cell>
          <cell r="K1368">
            <v>0</v>
          </cell>
          <cell r="L1368">
            <v>0</v>
          </cell>
          <cell r="M1368">
            <v>0</v>
          </cell>
        </row>
        <row r="1369">
          <cell r="I1369">
            <v>0</v>
          </cell>
          <cell r="J1369">
            <v>0</v>
          </cell>
          <cell r="K1369">
            <v>0</v>
          </cell>
          <cell r="L1369">
            <v>0</v>
          </cell>
          <cell r="M1369">
            <v>0</v>
          </cell>
        </row>
        <row r="1370">
          <cell r="I1370">
            <v>0</v>
          </cell>
          <cell r="J1370">
            <v>0</v>
          </cell>
          <cell r="K1370">
            <v>0</v>
          </cell>
          <cell r="L1370">
            <v>0</v>
          </cell>
          <cell r="M1370">
            <v>0</v>
          </cell>
        </row>
        <row r="1371">
          <cell r="I1371">
            <v>0</v>
          </cell>
          <cell r="J1371">
            <v>0</v>
          </cell>
          <cell r="K1371">
            <v>0</v>
          </cell>
          <cell r="L1371">
            <v>0</v>
          </cell>
          <cell r="M1371">
            <v>0</v>
          </cell>
        </row>
        <row r="1372">
          <cell r="I1372">
            <v>0</v>
          </cell>
          <cell r="J1372">
            <v>0</v>
          </cell>
          <cell r="K1372">
            <v>0</v>
          </cell>
          <cell r="L1372">
            <v>0</v>
          </cell>
          <cell r="M1372">
            <v>0</v>
          </cell>
        </row>
        <row r="1373">
          <cell r="I1373">
            <v>0</v>
          </cell>
          <cell r="J1373">
            <v>0</v>
          </cell>
          <cell r="K1373">
            <v>0</v>
          </cell>
          <cell r="L1373">
            <v>0</v>
          </cell>
          <cell r="M1373">
            <v>0</v>
          </cell>
        </row>
        <row r="1374">
          <cell r="I1374">
            <v>0</v>
          </cell>
          <cell r="J1374">
            <v>0</v>
          </cell>
          <cell r="K1374">
            <v>0</v>
          </cell>
          <cell r="L1374">
            <v>0</v>
          </cell>
          <cell r="M1374">
            <v>0</v>
          </cell>
        </row>
        <row r="1375">
          <cell r="I1375">
            <v>0</v>
          </cell>
          <cell r="J1375">
            <v>0</v>
          </cell>
          <cell r="K1375">
            <v>0</v>
          </cell>
          <cell r="L1375">
            <v>0</v>
          </cell>
          <cell r="M1375">
            <v>0</v>
          </cell>
        </row>
        <row r="1376">
          <cell r="I1376">
            <v>0</v>
          </cell>
          <cell r="J1376">
            <v>0</v>
          </cell>
          <cell r="K1376">
            <v>0</v>
          </cell>
          <cell r="L1376">
            <v>0</v>
          </cell>
          <cell r="M1376">
            <v>0</v>
          </cell>
        </row>
        <row r="1377">
          <cell r="I1377">
            <v>0</v>
          </cell>
          <cell r="J1377">
            <v>0</v>
          </cell>
          <cell r="K1377">
            <v>0</v>
          </cell>
          <cell r="L1377">
            <v>0</v>
          </cell>
          <cell r="M1377">
            <v>0</v>
          </cell>
        </row>
        <row r="1378">
          <cell r="I1378">
            <v>0</v>
          </cell>
          <cell r="J1378">
            <v>0</v>
          </cell>
          <cell r="K1378">
            <v>0</v>
          </cell>
          <cell r="L1378">
            <v>0</v>
          </cell>
          <cell r="M1378">
            <v>0</v>
          </cell>
        </row>
        <row r="1379">
          <cell r="I1379">
            <v>0</v>
          </cell>
          <cell r="J1379">
            <v>0</v>
          </cell>
          <cell r="K1379">
            <v>0</v>
          </cell>
          <cell r="L1379">
            <v>0</v>
          </cell>
          <cell r="M1379">
            <v>0</v>
          </cell>
        </row>
        <row r="1380">
          <cell r="I1380">
            <v>0</v>
          </cell>
          <cell r="J1380">
            <v>0</v>
          </cell>
          <cell r="K1380">
            <v>0</v>
          </cell>
          <cell r="L1380">
            <v>0</v>
          </cell>
          <cell r="M1380">
            <v>0</v>
          </cell>
        </row>
        <row r="1381">
          <cell r="I1381">
            <v>0</v>
          </cell>
          <cell r="J1381">
            <v>0</v>
          </cell>
          <cell r="K1381">
            <v>0</v>
          </cell>
          <cell r="L1381">
            <v>0</v>
          </cell>
          <cell r="M1381">
            <v>0</v>
          </cell>
        </row>
        <row r="1382">
          <cell r="I1382">
            <v>0</v>
          </cell>
          <cell r="J1382">
            <v>0</v>
          </cell>
          <cell r="K1382">
            <v>0</v>
          </cell>
          <cell r="L1382">
            <v>0</v>
          </cell>
          <cell r="M1382">
            <v>0</v>
          </cell>
        </row>
        <row r="1383">
          <cell r="I1383">
            <v>0</v>
          </cell>
          <cell r="J1383">
            <v>0</v>
          </cell>
          <cell r="K1383">
            <v>0</v>
          </cell>
          <cell r="L1383">
            <v>0</v>
          </cell>
          <cell r="M1383">
            <v>0</v>
          </cell>
        </row>
        <row r="1384">
          <cell r="I1384">
            <v>0</v>
          </cell>
          <cell r="J1384">
            <v>0</v>
          </cell>
          <cell r="K1384">
            <v>0</v>
          </cell>
          <cell r="L1384">
            <v>0</v>
          </cell>
          <cell r="M1384">
            <v>0</v>
          </cell>
        </row>
        <row r="1385">
          <cell r="I1385">
            <v>0</v>
          </cell>
          <cell r="J1385">
            <v>0</v>
          </cell>
          <cell r="K1385">
            <v>0</v>
          </cell>
          <cell r="L1385">
            <v>0</v>
          </cell>
          <cell r="M1385">
            <v>0</v>
          </cell>
        </row>
        <row r="1386">
          <cell r="I1386">
            <v>0</v>
          </cell>
          <cell r="J1386">
            <v>0</v>
          </cell>
          <cell r="K1386">
            <v>0</v>
          </cell>
          <cell r="L1386">
            <v>0</v>
          </cell>
          <cell r="M1386">
            <v>0</v>
          </cell>
        </row>
        <row r="1387">
          <cell r="I1387">
            <v>0</v>
          </cell>
          <cell r="J1387">
            <v>0</v>
          </cell>
          <cell r="K1387">
            <v>0</v>
          </cell>
          <cell r="L1387">
            <v>0</v>
          </cell>
          <cell r="M1387">
            <v>0</v>
          </cell>
        </row>
        <row r="1388">
          <cell r="I1388">
            <v>0</v>
          </cell>
          <cell r="J1388">
            <v>0</v>
          </cell>
          <cell r="K1388">
            <v>0</v>
          </cell>
          <cell r="L1388">
            <v>0</v>
          </cell>
          <cell r="M1388">
            <v>0</v>
          </cell>
        </row>
        <row r="1389">
          <cell r="I1389">
            <v>0</v>
          </cell>
          <cell r="J1389">
            <v>0</v>
          </cell>
          <cell r="K1389">
            <v>0</v>
          </cell>
          <cell r="L1389">
            <v>0</v>
          </cell>
          <cell r="M1389">
            <v>0</v>
          </cell>
        </row>
        <row r="1390">
          <cell r="I1390">
            <v>0</v>
          </cell>
          <cell r="J1390">
            <v>0</v>
          </cell>
          <cell r="K1390">
            <v>0</v>
          </cell>
          <cell r="L1390">
            <v>0</v>
          </cell>
          <cell r="M1390">
            <v>0</v>
          </cell>
        </row>
        <row r="1391">
          <cell r="I1391">
            <v>0</v>
          </cell>
          <cell r="J1391">
            <v>0</v>
          </cell>
          <cell r="K1391">
            <v>0</v>
          </cell>
          <cell r="L1391">
            <v>0</v>
          </cell>
          <cell r="M1391">
            <v>0</v>
          </cell>
        </row>
        <row r="1392">
          <cell r="I1392">
            <v>0</v>
          </cell>
          <cell r="J1392">
            <v>0</v>
          </cell>
          <cell r="K1392">
            <v>0</v>
          </cell>
          <cell r="L1392">
            <v>0</v>
          </cell>
          <cell r="M1392">
            <v>0</v>
          </cell>
        </row>
        <row r="1393">
          <cell r="I1393">
            <v>0</v>
          </cell>
          <cell r="J1393">
            <v>0</v>
          </cell>
          <cell r="K1393">
            <v>0</v>
          </cell>
          <cell r="L1393">
            <v>0</v>
          </cell>
          <cell r="M1393">
            <v>0</v>
          </cell>
        </row>
        <row r="1394">
          <cell r="I1394">
            <v>0</v>
          </cell>
          <cell r="J1394">
            <v>0</v>
          </cell>
          <cell r="K1394">
            <v>0</v>
          </cell>
          <cell r="L1394">
            <v>0</v>
          </cell>
          <cell r="M1394">
            <v>0</v>
          </cell>
        </row>
        <row r="1395">
          <cell r="I1395">
            <v>0</v>
          </cell>
          <cell r="J1395">
            <v>0</v>
          </cell>
          <cell r="K1395">
            <v>0</v>
          </cell>
          <cell r="L1395">
            <v>0</v>
          </cell>
          <cell r="M1395">
            <v>0</v>
          </cell>
        </row>
        <row r="1396">
          <cell r="I1396">
            <v>0</v>
          </cell>
          <cell r="J1396">
            <v>0</v>
          </cell>
          <cell r="K1396">
            <v>0</v>
          </cell>
          <cell r="L1396">
            <v>0</v>
          </cell>
          <cell r="M1396">
            <v>0</v>
          </cell>
        </row>
        <row r="1397">
          <cell r="I1397">
            <v>0</v>
          </cell>
          <cell r="J1397">
            <v>0</v>
          </cell>
          <cell r="K1397">
            <v>0</v>
          </cell>
          <cell r="L1397">
            <v>0</v>
          </cell>
          <cell r="M1397">
            <v>0</v>
          </cell>
        </row>
        <row r="1398">
          <cell r="I1398">
            <v>0</v>
          </cell>
          <cell r="J1398">
            <v>0</v>
          </cell>
          <cell r="K1398">
            <v>0</v>
          </cell>
          <cell r="L1398">
            <v>0</v>
          </cell>
          <cell r="M1398">
            <v>0</v>
          </cell>
        </row>
        <row r="1399">
          <cell r="I1399">
            <v>0</v>
          </cell>
          <cell r="J1399">
            <v>0</v>
          </cell>
          <cell r="K1399">
            <v>0</v>
          </cell>
          <cell r="L1399">
            <v>0</v>
          </cell>
          <cell r="M1399">
            <v>0</v>
          </cell>
        </row>
        <row r="1400">
          <cell r="I1400">
            <v>0</v>
          </cell>
          <cell r="J1400">
            <v>0</v>
          </cell>
          <cell r="K1400">
            <v>0</v>
          </cell>
          <cell r="L1400">
            <v>0</v>
          </cell>
          <cell r="M1400">
            <v>0</v>
          </cell>
        </row>
        <row r="1401">
          <cell r="I1401">
            <v>0</v>
          </cell>
          <cell r="J1401">
            <v>0</v>
          </cell>
          <cell r="K1401">
            <v>0</v>
          </cell>
          <cell r="L1401">
            <v>0</v>
          </cell>
          <cell r="M1401">
            <v>0</v>
          </cell>
        </row>
        <row r="1402">
          <cell r="I1402">
            <v>0</v>
          </cell>
          <cell r="J1402">
            <v>0</v>
          </cell>
          <cell r="K1402">
            <v>0</v>
          </cell>
          <cell r="L1402">
            <v>0</v>
          </cell>
          <cell r="M1402">
            <v>0</v>
          </cell>
        </row>
        <row r="1403">
          <cell r="I1403">
            <v>0</v>
          </cell>
          <cell r="J1403">
            <v>0</v>
          </cell>
          <cell r="K1403">
            <v>0</v>
          </cell>
          <cell r="L1403">
            <v>0</v>
          </cell>
          <cell r="M1403">
            <v>0</v>
          </cell>
        </row>
        <row r="1404">
          <cell r="I1404">
            <v>0</v>
          </cell>
          <cell r="J1404">
            <v>0</v>
          </cell>
          <cell r="K1404">
            <v>0</v>
          </cell>
          <cell r="L1404">
            <v>0</v>
          </cell>
          <cell r="M1404">
            <v>0</v>
          </cell>
        </row>
        <row r="1405">
          <cell r="I1405">
            <v>0</v>
          </cell>
          <cell r="J1405">
            <v>0</v>
          </cell>
          <cell r="K1405">
            <v>0</v>
          </cell>
          <cell r="L1405">
            <v>0</v>
          </cell>
          <cell r="M1405">
            <v>0</v>
          </cell>
        </row>
        <row r="1406">
          <cell r="I1406">
            <v>0</v>
          </cell>
          <cell r="J1406">
            <v>0</v>
          </cell>
          <cell r="K1406">
            <v>0</v>
          </cell>
          <cell r="L1406">
            <v>0</v>
          </cell>
          <cell r="M1406">
            <v>0</v>
          </cell>
        </row>
        <row r="1407">
          <cell r="I1407">
            <v>0</v>
          </cell>
          <cell r="J1407">
            <v>0</v>
          </cell>
          <cell r="K1407">
            <v>0</v>
          </cell>
          <cell r="L1407">
            <v>0</v>
          </cell>
          <cell r="M1407">
            <v>0</v>
          </cell>
        </row>
        <row r="1408">
          <cell r="I1408">
            <v>0</v>
          </cell>
          <cell r="J1408">
            <v>0</v>
          </cell>
          <cell r="K1408">
            <v>0</v>
          </cell>
          <cell r="L1408">
            <v>0</v>
          </cell>
          <cell r="M1408">
            <v>0</v>
          </cell>
        </row>
        <row r="1409">
          <cell r="I1409">
            <v>0</v>
          </cell>
          <cell r="J1409">
            <v>0</v>
          </cell>
          <cell r="K1409">
            <v>0</v>
          </cell>
          <cell r="L1409">
            <v>0</v>
          </cell>
          <cell r="M1409">
            <v>0</v>
          </cell>
        </row>
        <row r="1410">
          <cell r="I1410">
            <v>0</v>
          </cell>
          <cell r="J1410">
            <v>0</v>
          </cell>
          <cell r="K1410">
            <v>0</v>
          </cell>
          <cell r="L1410">
            <v>0</v>
          </cell>
          <cell r="M1410">
            <v>0</v>
          </cell>
        </row>
        <row r="1411">
          <cell r="I1411">
            <v>0</v>
          </cell>
          <cell r="J1411">
            <v>0</v>
          </cell>
          <cell r="K1411">
            <v>0</v>
          </cell>
          <cell r="L1411">
            <v>0</v>
          </cell>
          <cell r="M1411">
            <v>0</v>
          </cell>
        </row>
        <row r="1412">
          <cell r="I1412">
            <v>0</v>
          </cell>
          <cell r="J1412">
            <v>0</v>
          </cell>
          <cell r="K1412">
            <v>0</v>
          </cell>
          <cell r="L1412">
            <v>0</v>
          </cell>
          <cell r="M1412">
            <v>0</v>
          </cell>
        </row>
        <row r="1413">
          <cell r="I1413">
            <v>0</v>
          </cell>
          <cell r="J1413">
            <v>0</v>
          </cell>
          <cell r="K1413">
            <v>0</v>
          </cell>
          <cell r="L1413">
            <v>0</v>
          </cell>
          <cell r="M1413">
            <v>0</v>
          </cell>
        </row>
        <row r="1414">
          <cell r="I1414">
            <v>0</v>
          </cell>
          <cell r="J1414">
            <v>0</v>
          </cell>
          <cell r="K1414">
            <v>0</v>
          </cell>
          <cell r="L1414">
            <v>0</v>
          </cell>
          <cell r="M1414">
            <v>0</v>
          </cell>
        </row>
        <row r="1415">
          <cell r="I1415">
            <v>0</v>
          </cell>
          <cell r="J1415">
            <v>0</v>
          </cell>
          <cell r="K1415">
            <v>0</v>
          </cell>
          <cell r="L1415">
            <v>0</v>
          </cell>
          <cell r="M1415">
            <v>0</v>
          </cell>
        </row>
        <row r="1416">
          <cell r="I1416">
            <v>0</v>
          </cell>
          <cell r="J1416">
            <v>0</v>
          </cell>
          <cell r="K1416">
            <v>0</v>
          </cell>
          <cell r="L1416">
            <v>0</v>
          </cell>
          <cell r="M1416">
            <v>0</v>
          </cell>
        </row>
        <row r="1417">
          <cell r="I1417">
            <v>0</v>
          </cell>
          <cell r="J1417">
            <v>0</v>
          </cell>
          <cell r="K1417">
            <v>0</v>
          </cell>
          <cell r="L1417">
            <v>0</v>
          </cell>
          <cell r="M1417">
            <v>0</v>
          </cell>
        </row>
        <row r="1418">
          <cell r="I1418">
            <v>0</v>
          </cell>
          <cell r="J1418">
            <v>0</v>
          </cell>
          <cell r="K1418">
            <v>0</v>
          </cell>
          <cell r="L1418">
            <v>0</v>
          </cell>
          <cell r="M1418">
            <v>0</v>
          </cell>
        </row>
        <row r="1419">
          <cell r="I1419">
            <v>0</v>
          </cell>
          <cell r="J1419">
            <v>0</v>
          </cell>
          <cell r="K1419">
            <v>0</v>
          </cell>
          <cell r="L1419">
            <v>0</v>
          </cell>
          <cell r="M1419">
            <v>0</v>
          </cell>
        </row>
        <row r="1420">
          <cell r="I1420">
            <v>0</v>
          </cell>
          <cell r="J1420">
            <v>0</v>
          </cell>
          <cell r="K1420">
            <v>0</v>
          </cell>
          <cell r="L1420">
            <v>0</v>
          </cell>
          <cell r="M1420">
            <v>0</v>
          </cell>
        </row>
        <row r="1421">
          <cell r="I1421">
            <v>0</v>
          </cell>
          <cell r="J1421">
            <v>0</v>
          </cell>
          <cell r="K1421">
            <v>0</v>
          </cell>
          <cell r="L1421">
            <v>0</v>
          </cell>
          <cell r="M1421">
            <v>0</v>
          </cell>
        </row>
        <row r="1422">
          <cell r="I1422">
            <v>0</v>
          </cell>
          <cell r="J1422">
            <v>0</v>
          </cell>
          <cell r="K1422">
            <v>0</v>
          </cell>
          <cell r="L1422">
            <v>0</v>
          </cell>
          <cell r="M1422">
            <v>0</v>
          </cell>
        </row>
        <row r="1423">
          <cell r="I1423">
            <v>0</v>
          </cell>
          <cell r="J1423">
            <v>0</v>
          </cell>
          <cell r="K1423">
            <v>0</v>
          </cell>
          <cell r="L1423">
            <v>0</v>
          </cell>
          <cell r="M1423">
            <v>0</v>
          </cell>
        </row>
        <row r="1424">
          <cell r="I1424">
            <v>0</v>
          </cell>
          <cell r="J1424">
            <v>0</v>
          </cell>
          <cell r="K1424">
            <v>0</v>
          </cell>
          <cell r="L1424">
            <v>0</v>
          </cell>
          <cell r="M1424">
            <v>0</v>
          </cell>
        </row>
        <row r="1425">
          <cell r="I1425">
            <v>0</v>
          </cell>
          <cell r="J1425">
            <v>0</v>
          </cell>
          <cell r="K1425">
            <v>0</v>
          </cell>
          <cell r="L1425">
            <v>0</v>
          </cell>
          <cell r="M1425">
            <v>0</v>
          </cell>
        </row>
        <row r="1426">
          <cell r="I1426">
            <v>0</v>
          </cell>
          <cell r="J1426">
            <v>0</v>
          </cell>
          <cell r="K1426">
            <v>0</v>
          </cell>
          <cell r="L1426">
            <v>0</v>
          </cell>
          <cell r="M1426">
            <v>0</v>
          </cell>
        </row>
        <row r="1427">
          <cell r="I1427">
            <v>0</v>
          </cell>
          <cell r="J1427">
            <v>0</v>
          </cell>
          <cell r="K1427">
            <v>0</v>
          </cell>
          <cell r="L1427">
            <v>0</v>
          </cell>
          <cell r="M1427">
            <v>0</v>
          </cell>
        </row>
        <row r="1428">
          <cell r="I1428">
            <v>0</v>
          </cell>
          <cell r="J1428">
            <v>0</v>
          </cell>
          <cell r="K1428">
            <v>0</v>
          </cell>
          <cell r="L1428">
            <v>0</v>
          </cell>
          <cell r="M1428">
            <v>0</v>
          </cell>
        </row>
        <row r="1429">
          <cell r="I1429">
            <v>0</v>
          </cell>
          <cell r="J1429">
            <v>0</v>
          </cell>
          <cell r="K1429">
            <v>0</v>
          </cell>
          <cell r="L1429">
            <v>0</v>
          </cell>
          <cell r="M1429">
            <v>0</v>
          </cell>
        </row>
        <row r="1430">
          <cell r="I1430">
            <v>0</v>
          </cell>
          <cell r="J1430">
            <v>0</v>
          </cell>
          <cell r="K1430">
            <v>0</v>
          </cell>
          <cell r="L1430">
            <v>0</v>
          </cell>
          <cell r="M1430">
            <v>0</v>
          </cell>
        </row>
        <row r="1431">
          <cell r="I1431">
            <v>0</v>
          </cell>
          <cell r="J1431">
            <v>0</v>
          </cell>
          <cell r="K1431">
            <v>0</v>
          </cell>
          <cell r="L1431">
            <v>0</v>
          </cell>
          <cell r="M1431">
            <v>0</v>
          </cell>
        </row>
        <row r="1432">
          <cell r="I1432">
            <v>0</v>
          </cell>
          <cell r="J1432">
            <v>0</v>
          </cell>
          <cell r="K1432">
            <v>0</v>
          </cell>
          <cell r="L1432">
            <v>0</v>
          </cell>
          <cell r="M1432">
            <v>0</v>
          </cell>
        </row>
        <row r="1433">
          <cell r="I1433">
            <v>0</v>
          </cell>
          <cell r="J1433">
            <v>0</v>
          </cell>
          <cell r="K1433">
            <v>0</v>
          </cell>
          <cell r="L1433">
            <v>0</v>
          </cell>
          <cell r="M1433">
            <v>0</v>
          </cell>
        </row>
        <row r="1434">
          <cell r="I1434">
            <v>0</v>
          </cell>
          <cell r="J1434">
            <v>0</v>
          </cell>
          <cell r="K1434">
            <v>0</v>
          </cell>
          <cell r="L1434">
            <v>0</v>
          </cell>
          <cell r="M1434">
            <v>0</v>
          </cell>
        </row>
        <row r="1435">
          <cell r="I1435">
            <v>0</v>
          </cell>
          <cell r="J1435">
            <v>0</v>
          </cell>
          <cell r="K1435">
            <v>0</v>
          </cell>
          <cell r="L1435">
            <v>0</v>
          </cell>
          <cell r="M1435">
            <v>0</v>
          </cell>
        </row>
        <row r="1436">
          <cell r="I1436">
            <v>0</v>
          </cell>
          <cell r="J1436">
            <v>0</v>
          </cell>
          <cell r="K1436">
            <v>0</v>
          </cell>
          <cell r="L1436">
            <v>0</v>
          </cell>
          <cell r="M1436">
            <v>0</v>
          </cell>
        </row>
        <row r="1437">
          <cell r="I1437">
            <v>0</v>
          </cell>
          <cell r="J1437">
            <v>0</v>
          </cell>
          <cell r="K1437">
            <v>0</v>
          </cell>
          <cell r="L1437">
            <v>0</v>
          </cell>
          <cell r="M1437">
            <v>0</v>
          </cell>
        </row>
        <row r="1438">
          <cell r="I1438">
            <v>0</v>
          </cell>
          <cell r="J1438">
            <v>0</v>
          </cell>
          <cell r="K1438">
            <v>0</v>
          </cell>
          <cell r="L1438">
            <v>0</v>
          </cell>
          <cell r="M1438">
            <v>0</v>
          </cell>
        </row>
        <row r="1439">
          <cell r="I1439">
            <v>0</v>
          </cell>
          <cell r="J1439">
            <v>0</v>
          </cell>
          <cell r="K1439">
            <v>0</v>
          </cell>
          <cell r="L1439">
            <v>0</v>
          </cell>
          <cell r="M1439">
            <v>0</v>
          </cell>
        </row>
        <row r="1440">
          <cell r="I1440">
            <v>0</v>
          </cell>
          <cell r="J1440">
            <v>0</v>
          </cell>
          <cell r="K1440">
            <v>0</v>
          </cell>
          <cell r="L1440">
            <v>0</v>
          </cell>
          <cell r="M1440">
            <v>0</v>
          </cell>
        </row>
        <row r="1441">
          <cell r="I1441">
            <v>0</v>
          </cell>
          <cell r="J1441">
            <v>0</v>
          </cell>
          <cell r="K1441">
            <v>0</v>
          </cell>
          <cell r="L1441">
            <v>0</v>
          </cell>
          <cell r="M1441">
            <v>0</v>
          </cell>
        </row>
        <row r="1442">
          <cell r="I1442">
            <v>0</v>
          </cell>
          <cell r="J1442">
            <v>0</v>
          </cell>
          <cell r="K1442">
            <v>0</v>
          </cell>
          <cell r="L1442">
            <v>0</v>
          </cell>
          <cell r="M1442">
            <v>0</v>
          </cell>
        </row>
        <row r="1443">
          <cell r="I1443">
            <v>0</v>
          </cell>
          <cell r="J1443">
            <v>0</v>
          </cell>
          <cell r="K1443">
            <v>0</v>
          </cell>
          <cell r="L1443">
            <v>0</v>
          </cell>
          <cell r="M1443">
            <v>0</v>
          </cell>
        </row>
        <row r="1444">
          <cell r="I1444">
            <v>0</v>
          </cell>
          <cell r="J1444">
            <v>0</v>
          </cell>
          <cell r="K1444">
            <v>0</v>
          </cell>
          <cell r="L1444">
            <v>0</v>
          </cell>
          <cell r="M1444">
            <v>0</v>
          </cell>
        </row>
        <row r="1445">
          <cell r="I1445">
            <v>0</v>
          </cell>
          <cell r="J1445">
            <v>0</v>
          </cell>
          <cell r="K1445">
            <v>0</v>
          </cell>
          <cell r="L1445">
            <v>0</v>
          </cell>
          <cell r="M1445">
            <v>0</v>
          </cell>
        </row>
        <row r="1446">
          <cell r="I1446">
            <v>0</v>
          </cell>
          <cell r="J1446">
            <v>0</v>
          </cell>
          <cell r="K1446">
            <v>0</v>
          </cell>
          <cell r="L1446">
            <v>0</v>
          </cell>
          <cell r="M1446">
            <v>0</v>
          </cell>
        </row>
        <row r="1447">
          <cell r="I1447">
            <v>0</v>
          </cell>
          <cell r="J1447">
            <v>0</v>
          </cell>
          <cell r="K1447">
            <v>0</v>
          </cell>
          <cell r="L1447">
            <v>0</v>
          </cell>
          <cell r="M1447">
            <v>0</v>
          </cell>
        </row>
        <row r="1448">
          <cell r="I1448">
            <v>0</v>
          </cell>
          <cell r="J1448">
            <v>0</v>
          </cell>
          <cell r="K1448">
            <v>0</v>
          </cell>
          <cell r="L1448">
            <v>0</v>
          </cell>
          <cell r="M1448">
            <v>0</v>
          </cell>
        </row>
        <row r="1449">
          <cell r="I1449">
            <v>0</v>
          </cell>
          <cell r="J1449">
            <v>0</v>
          </cell>
          <cell r="K1449">
            <v>0</v>
          </cell>
          <cell r="L1449">
            <v>0</v>
          </cell>
          <cell r="M1449">
            <v>0</v>
          </cell>
        </row>
        <row r="1450">
          <cell r="I1450">
            <v>0</v>
          </cell>
          <cell r="J1450">
            <v>0</v>
          </cell>
          <cell r="K1450">
            <v>0</v>
          </cell>
          <cell r="L1450">
            <v>0</v>
          </cell>
          <cell r="M1450">
            <v>0</v>
          </cell>
        </row>
        <row r="1451">
          <cell r="I1451">
            <v>0</v>
          </cell>
          <cell r="J1451">
            <v>0</v>
          </cell>
          <cell r="K1451">
            <v>0</v>
          </cell>
          <cell r="L1451">
            <v>0</v>
          </cell>
          <cell r="M1451">
            <v>0</v>
          </cell>
        </row>
        <row r="1452">
          <cell r="I1452">
            <v>0</v>
          </cell>
          <cell r="J1452">
            <v>0</v>
          </cell>
          <cell r="K1452">
            <v>0</v>
          </cell>
          <cell r="L1452">
            <v>0</v>
          </cell>
          <cell r="M1452">
            <v>0</v>
          </cell>
        </row>
        <row r="1453">
          <cell r="I1453">
            <v>0</v>
          </cell>
          <cell r="J1453">
            <v>0</v>
          </cell>
          <cell r="K1453">
            <v>0</v>
          </cell>
          <cell r="L1453">
            <v>0</v>
          </cell>
          <cell r="M1453">
            <v>0</v>
          </cell>
        </row>
        <row r="1454">
          <cell r="I1454">
            <v>0</v>
          </cell>
          <cell r="J1454">
            <v>0</v>
          </cell>
          <cell r="K1454">
            <v>0</v>
          </cell>
          <cell r="L1454">
            <v>0</v>
          </cell>
          <cell r="M1454">
            <v>0</v>
          </cell>
        </row>
        <row r="1455">
          <cell r="I1455">
            <v>0</v>
          </cell>
          <cell r="J1455">
            <v>0</v>
          </cell>
          <cell r="K1455">
            <v>0</v>
          </cell>
          <cell r="L1455">
            <v>0</v>
          </cell>
          <cell r="M1455">
            <v>0</v>
          </cell>
        </row>
        <row r="1456">
          <cell r="I1456">
            <v>0</v>
          </cell>
          <cell r="J1456">
            <v>0</v>
          </cell>
          <cell r="K1456">
            <v>0</v>
          </cell>
          <cell r="L1456">
            <v>0</v>
          </cell>
          <cell r="M1456">
            <v>0</v>
          </cell>
        </row>
        <row r="1457">
          <cell r="I1457">
            <v>0</v>
          </cell>
          <cell r="J1457">
            <v>0</v>
          </cell>
          <cell r="K1457">
            <v>0</v>
          </cell>
          <cell r="L1457">
            <v>0</v>
          </cell>
          <cell r="M1457">
            <v>0</v>
          </cell>
        </row>
        <row r="1458">
          <cell r="I1458">
            <v>0</v>
          </cell>
          <cell r="J1458">
            <v>0</v>
          </cell>
          <cell r="K1458">
            <v>0</v>
          </cell>
          <cell r="L1458">
            <v>0</v>
          </cell>
          <cell r="M1458">
            <v>0</v>
          </cell>
        </row>
        <row r="1459">
          <cell r="I1459">
            <v>0</v>
          </cell>
          <cell r="J1459">
            <v>0</v>
          </cell>
          <cell r="K1459">
            <v>0</v>
          </cell>
          <cell r="L1459">
            <v>0</v>
          </cell>
          <cell r="M1459">
            <v>0</v>
          </cell>
        </row>
        <row r="1460">
          <cell r="I1460">
            <v>0</v>
          </cell>
          <cell r="J1460">
            <v>0</v>
          </cell>
          <cell r="K1460">
            <v>0</v>
          </cell>
          <cell r="L1460">
            <v>0</v>
          </cell>
          <cell r="M1460">
            <v>0</v>
          </cell>
        </row>
        <row r="1461">
          <cell r="I1461">
            <v>0</v>
          </cell>
          <cell r="J1461">
            <v>0</v>
          </cell>
          <cell r="K1461">
            <v>0</v>
          </cell>
          <cell r="L1461">
            <v>0</v>
          </cell>
          <cell r="M1461">
            <v>0</v>
          </cell>
        </row>
        <row r="1462">
          <cell r="I1462">
            <v>0</v>
          </cell>
          <cell r="J1462">
            <v>0</v>
          </cell>
          <cell r="K1462">
            <v>0</v>
          </cell>
          <cell r="L1462">
            <v>0</v>
          </cell>
          <cell r="M1462">
            <v>0</v>
          </cell>
        </row>
        <row r="1463">
          <cell r="I1463">
            <v>0</v>
          </cell>
          <cell r="J1463">
            <v>0</v>
          </cell>
          <cell r="K1463">
            <v>0</v>
          </cell>
          <cell r="L1463">
            <v>0</v>
          </cell>
          <cell r="M1463">
            <v>0</v>
          </cell>
        </row>
        <row r="1464">
          <cell r="I1464">
            <v>0</v>
          </cell>
          <cell r="J1464">
            <v>0</v>
          </cell>
          <cell r="K1464">
            <v>0</v>
          </cell>
          <cell r="L1464">
            <v>0</v>
          </cell>
          <cell r="M1464">
            <v>0</v>
          </cell>
        </row>
        <row r="1465">
          <cell r="I1465">
            <v>0</v>
          </cell>
          <cell r="J1465">
            <v>0</v>
          </cell>
          <cell r="K1465">
            <v>0</v>
          </cell>
          <cell r="L1465">
            <v>0</v>
          </cell>
          <cell r="M1465">
            <v>0</v>
          </cell>
        </row>
        <row r="1466">
          <cell r="I1466">
            <v>0</v>
          </cell>
          <cell r="J1466">
            <v>0</v>
          </cell>
          <cell r="K1466">
            <v>0</v>
          </cell>
          <cell r="L1466">
            <v>0</v>
          </cell>
          <cell r="M1466">
            <v>0</v>
          </cell>
        </row>
        <row r="1467">
          <cell r="I1467">
            <v>0</v>
          </cell>
          <cell r="J1467">
            <v>0</v>
          </cell>
          <cell r="K1467">
            <v>0</v>
          </cell>
          <cell r="L1467">
            <v>0</v>
          </cell>
          <cell r="M1467">
            <v>0</v>
          </cell>
        </row>
        <row r="1468">
          <cell r="I1468">
            <v>0</v>
          </cell>
          <cell r="J1468">
            <v>0</v>
          </cell>
          <cell r="K1468">
            <v>0</v>
          </cell>
          <cell r="L1468">
            <v>0</v>
          </cell>
          <cell r="M1468">
            <v>0</v>
          </cell>
        </row>
        <row r="1469">
          <cell r="I1469">
            <v>0</v>
          </cell>
          <cell r="J1469">
            <v>0</v>
          </cell>
          <cell r="K1469">
            <v>0</v>
          </cell>
          <cell r="L1469">
            <v>0</v>
          </cell>
          <cell r="M1469">
            <v>0</v>
          </cell>
        </row>
        <row r="1470">
          <cell r="I1470">
            <v>0</v>
          </cell>
          <cell r="J1470">
            <v>0</v>
          </cell>
          <cell r="K1470">
            <v>0</v>
          </cell>
          <cell r="L1470">
            <v>0</v>
          </cell>
          <cell r="M1470">
            <v>0</v>
          </cell>
        </row>
        <row r="1471">
          <cell r="I1471">
            <v>0</v>
          </cell>
          <cell r="J1471">
            <v>0</v>
          </cell>
          <cell r="K1471">
            <v>0</v>
          </cell>
          <cell r="L1471">
            <v>0</v>
          </cell>
          <cell r="M1471">
            <v>0</v>
          </cell>
        </row>
        <row r="1472">
          <cell r="I1472">
            <v>0</v>
          </cell>
          <cell r="J1472">
            <v>0</v>
          </cell>
          <cell r="K1472">
            <v>0</v>
          </cell>
          <cell r="L1472">
            <v>0</v>
          </cell>
          <cell r="M1472">
            <v>0</v>
          </cell>
        </row>
        <row r="1473">
          <cell r="I1473">
            <v>0</v>
          </cell>
          <cell r="J1473">
            <v>0</v>
          </cell>
          <cell r="K1473">
            <v>0</v>
          </cell>
          <cell r="L1473">
            <v>0</v>
          </cell>
          <cell r="M1473">
            <v>0</v>
          </cell>
        </row>
        <row r="1474">
          <cell r="I1474">
            <v>0</v>
          </cell>
          <cell r="J1474">
            <v>0</v>
          </cell>
          <cell r="K1474">
            <v>0</v>
          </cell>
          <cell r="L1474">
            <v>0</v>
          </cell>
          <cell r="M1474">
            <v>0</v>
          </cell>
        </row>
        <row r="1475">
          <cell r="I1475">
            <v>0</v>
          </cell>
          <cell r="J1475">
            <v>0</v>
          </cell>
          <cell r="K1475">
            <v>0</v>
          </cell>
          <cell r="L1475">
            <v>0</v>
          </cell>
          <cell r="M1475">
            <v>0</v>
          </cell>
        </row>
        <row r="1476">
          <cell r="I1476">
            <v>0</v>
          </cell>
          <cell r="J1476">
            <v>0</v>
          </cell>
          <cell r="K1476">
            <v>0</v>
          </cell>
          <cell r="L1476">
            <v>0</v>
          </cell>
          <cell r="M1476">
            <v>0</v>
          </cell>
        </row>
        <row r="1477">
          <cell r="I1477">
            <v>0</v>
          </cell>
          <cell r="J1477">
            <v>0</v>
          </cell>
          <cell r="K1477">
            <v>0</v>
          </cell>
          <cell r="L1477">
            <v>0</v>
          </cell>
          <cell r="M1477">
            <v>0</v>
          </cell>
        </row>
        <row r="1478">
          <cell r="I1478">
            <v>0</v>
          </cell>
          <cell r="J1478">
            <v>0</v>
          </cell>
          <cell r="K1478">
            <v>0</v>
          </cell>
          <cell r="L1478">
            <v>0</v>
          </cell>
          <cell r="M1478">
            <v>0</v>
          </cell>
        </row>
        <row r="1479">
          <cell r="I1479">
            <v>0</v>
          </cell>
          <cell r="J1479">
            <v>0</v>
          </cell>
          <cell r="K1479">
            <v>0</v>
          </cell>
          <cell r="L1479">
            <v>0</v>
          </cell>
          <cell r="M1479">
            <v>0</v>
          </cell>
        </row>
        <row r="1480">
          <cell r="I1480">
            <v>0</v>
          </cell>
          <cell r="J1480">
            <v>0</v>
          </cell>
          <cell r="K1480">
            <v>0</v>
          </cell>
          <cell r="L1480">
            <v>0</v>
          </cell>
          <cell r="M1480">
            <v>0</v>
          </cell>
        </row>
        <row r="1481">
          <cell r="I1481">
            <v>0</v>
          </cell>
          <cell r="J1481">
            <v>0</v>
          </cell>
          <cell r="K1481">
            <v>0</v>
          </cell>
          <cell r="L1481">
            <v>0</v>
          </cell>
          <cell r="M1481">
            <v>0</v>
          </cell>
        </row>
        <row r="1482">
          <cell r="I1482">
            <v>0</v>
          </cell>
          <cell r="J1482">
            <v>0</v>
          </cell>
          <cell r="K1482">
            <v>0</v>
          </cell>
          <cell r="L1482">
            <v>0</v>
          </cell>
          <cell r="M1482">
            <v>0</v>
          </cell>
        </row>
        <row r="1483">
          <cell r="I1483">
            <v>0</v>
          </cell>
          <cell r="J1483">
            <v>0</v>
          </cell>
          <cell r="K1483">
            <v>0</v>
          </cell>
          <cell r="L1483">
            <v>0</v>
          </cell>
          <cell r="M1483">
            <v>0</v>
          </cell>
        </row>
        <row r="1484">
          <cell r="I1484">
            <v>0</v>
          </cell>
          <cell r="J1484">
            <v>0</v>
          </cell>
          <cell r="K1484">
            <v>0</v>
          </cell>
          <cell r="L1484">
            <v>0</v>
          </cell>
          <cell r="M1484">
            <v>0</v>
          </cell>
        </row>
        <row r="1485">
          <cell r="I1485">
            <v>0</v>
          </cell>
          <cell r="J1485">
            <v>0</v>
          </cell>
          <cell r="K1485">
            <v>0</v>
          </cell>
          <cell r="L1485">
            <v>0</v>
          </cell>
          <cell r="M1485">
            <v>0</v>
          </cell>
        </row>
        <row r="1486">
          <cell r="I1486">
            <v>0</v>
          </cell>
          <cell r="J1486">
            <v>0</v>
          </cell>
          <cell r="K1486">
            <v>0</v>
          </cell>
          <cell r="L1486">
            <v>0</v>
          </cell>
          <cell r="M1486">
            <v>0</v>
          </cell>
        </row>
        <row r="1487">
          <cell r="I1487">
            <v>0</v>
          </cell>
          <cell r="J1487">
            <v>0</v>
          </cell>
          <cell r="K1487">
            <v>0</v>
          </cell>
          <cell r="L1487">
            <v>0</v>
          </cell>
          <cell r="M1487">
            <v>0</v>
          </cell>
        </row>
        <row r="1488">
          <cell r="I1488">
            <v>0</v>
          </cell>
          <cell r="J1488">
            <v>0</v>
          </cell>
          <cell r="K1488">
            <v>0</v>
          </cell>
          <cell r="L1488">
            <v>0</v>
          </cell>
          <cell r="M1488">
            <v>0</v>
          </cell>
        </row>
        <row r="1489">
          <cell r="I1489">
            <v>0</v>
          </cell>
          <cell r="J1489">
            <v>0</v>
          </cell>
          <cell r="K1489">
            <v>0</v>
          </cell>
          <cell r="L1489">
            <v>0</v>
          </cell>
          <cell r="M1489">
            <v>0</v>
          </cell>
        </row>
        <row r="1490">
          <cell r="I1490">
            <v>0</v>
          </cell>
          <cell r="J1490">
            <v>0</v>
          </cell>
          <cell r="K1490">
            <v>0</v>
          </cell>
          <cell r="L1490">
            <v>0</v>
          </cell>
          <cell r="M1490">
            <v>0</v>
          </cell>
        </row>
        <row r="1491">
          <cell r="I1491">
            <v>0</v>
          </cell>
          <cell r="J1491">
            <v>0</v>
          </cell>
          <cell r="K1491">
            <v>0</v>
          </cell>
          <cell r="L1491">
            <v>0</v>
          </cell>
          <cell r="M1491">
            <v>0</v>
          </cell>
        </row>
        <row r="1492">
          <cell r="I1492">
            <v>0</v>
          </cell>
          <cell r="J1492">
            <v>0</v>
          </cell>
          <cell r="K1492">
            <v>0</v>
          </cell>
          <cell r="L1492">
            <v>0</v>
          </cell>
          <cell r="M1492">
            <v>0</v>
          </cell>
        </row>
        <row r="1493">
          <cell r="I1493">
            <v>0</v>
          </cell>
          <cell r="J1493">
            <v>0</v>
          </cell>
          <cell r="K1493">
            <v>0</v>
          </cell>
          <cell r="L1493">
            <v>0</v>
          </cell>
          <cell r="M1493">
            <v>0</v>
          </cell>
        </row>
        <row r="1494">
          <cell r="I1494">
            <v>0</v>
          </cell>
          <cell r="J1494">
            <v>0</v>
          </cell>
          <cell r="K1494">
            <v>0</v>
          </cell>
          <cell r="L1494">
            <v>0</v>
          </cell>
          <cell r="M1494">
            <v>0</v>
          </cell>
        </row>
        <row r="1495">
          <cell r="I1495">
            <v>0</v>
          </cell>
          <cell r="J1495">
            <v>0</v>
          </cell>
          <cell r="K1495">
            <v>0</v>
          </cell>
          <cell r="L1495">
            <v>0</v>
          </cell>
          <cell r="M1495">
            <v>0</v>
          </cell>
        </row>
        <row r="1496">
          <cell r="I1496">
            <v>0</v>
          </cell>
          <cell r="J1496">
            <v>0</v>
          </cell>
          <cell r="K1496">
            <v>0</v>
          </cell>
          <cell r="L1496">
            <v>0</v>
          </cell>
          <cell r="M1496">
            <v>0</v>
          </cell>
        </row>
        <row r="1497">
          <cell r="I1497">
            <v>0</v>
          </cell>
          <cell r="J1497">
            <v>0</v>
          </cell>
          <cell r="K1497">
            <v>0</v>
          </cell>
          <cell r="L1497">
            <v>0</v>
          </cell>
          <cell r="M1497">
            <v>0</v>
          </cell>
        </row>
        <row r="1498">
          <cell r="I1498">
            <v>0</v>
          </cell>
          <cell r="J1498">
            <v>0</v>
          </cell>
          <cell r="K1498">
            <v>0</v>
          </cell>
          <cell r="L1498">
            <v>0</v>
          </cell>
          <cell r="M1498">
            <v>0</v>
          </cell>
        </row>
        <row r="1499">
          <cell r="I1499">
            <v>0</v>
          </cell>
          <cell r="J1499">
            <v>0</v>
          </cell>
          <cell r="K1499">
            <v>0</v>
          </cell>
          <cell r="L1499">
            <v>0</v>
          </cell>
          <cell r="M1499">
            <v>0</v>
          </cell>
        </row>
        <row r="1500">
          <cell r="I1500">
            <v>0</v>
          </cell>
          <cell r="J1500">
            <v>0</v>
          </cell>
          <cell r="K1500">
            <v>0</v>
          </cell>
          <cell r="L1500">
            <v>0</v>
          </cell>
          <cell r="M1500">
            <v>0</v>
          </cell>
        </row>
        <row r="1501">
          <cell r="I1501">
            <v>0</v>
          </cell>
          <cell r="J1501">
            <v>0</v>
          </cell>
          <cell r="K1501">
            <v>0</v>
          </cell>
          <cell r="L1501">
            <v>0</v>
          </cell>
          <cell r="M1501">
            <v>0</v>
          </cell>
        </row>
        <row r="1502">
          <cell r="I1502">
            <v>0</v>
          </cell>
          <cell r="J1502">
            <v>0</v>
          </cell>
          <cell r="K1502">
            <v>0</v>
          </cell>
          <cell r="L1502">
            <v>0</v>
          </cell>
          <cell r="M1502">
            <v>0</v>
          </cell>
        </row>
        <row r="1503">
          <cell r="I1503">
            <v>0</v>
          </cell>
          <cell r="J1503">
            <v>0</v>
          </cell>
          <cell r="K1503">
            <v>0</v>
          </cell>
          <cell r="L1503">
            <v>0</v>
          </cell>
          <cell r="M1503">
            <v>0</v>
          </cell>
        </row>
        <row r="1504">
          <cell r="I1504">
            <v>0</v>
          </cell>
          <cell r="J1504">
            <v>0</v>
          </cell>
          <cell r="K1504">
            <v>0</v>
          </cell>
          <cell r="L1504">
            <v>0</v>
          </cell>
          <cell r="M1504">
            <v>0</v>
          </cell>
        </row>
        <row r="1505">
          <cell r="I1505">
            <v>0</v>
          </cell>
          <cell r="J1505">
            <v>0</v>
          </cell>
          <cell r="K1505">
            <v>0</v>
          </cell>
          <cell r="L1505">
            <v>0</v>
          </cell>
          <cell r="M1505">
            <v>0</v>
          </cell>
        </row>
        <row r="1506">
          <cell r="I1506">
            <v>0</v>
          </cell>
          <cell r="J1506">
            <v>0</v>
          </cell>
          <cell r="K1506">
            <v>0</v>
          </cell>
          <cell r="L1506">
            <v>0</v>
          </cell>
          <cell r="M1506">
            <v>0</v>
          </cell>
        </row>
        <row r="1507">
          <cell r="I1507">
            <v>0</v>
          </cell>
          <cell r="J1507">
            <v>0</v>
          </cell>
          <cell r="K1507">
            <v>0</v>
          </cell>
          <cell r="L1507">
            <v>0</v>
          </cell>
          <cell r="M1507">
            <v>0</v>
          </cell>
        </row>
        <row r="1508">
          <cell r="I1508">
            <v>0</v>
          </cell>
          <cell r="J1508">
            <v>0</v>
          </cell>
          <cell r="K1508">
            <v>0</v>
          </cell>
          <cell r="L1508">
            <v>0</v>
          </cell>
          <cell r="M1508">
            <v>0</v>
          </cell>
        </row>
        <row r="1509">
          <cell r="I1509">
            <v>0</v>
          </cell>
          <cell r="J1509">
            <v>0</v>
          </cell>
          <cell r="K1509">
            <v>0</v>
          </cell>
          <cell r="L1509">
            <v>0</v>
          </cell>
          <cell r="M1509">
            <v>0</v>
          </cell>
        </row>
        <row r="1510">
          <cell r="I1510">
            <v>0</v>
          </cell>
          <cell r="J1510">
            <v>0</v>
          </cell>
          <cell r="K1510">
            <v>0</v>
          </cell>
          <cell r="L1510">
            <v>0</v>
          </cell>
          <cell r="M1510">
            <v>0</v>
          </cell>
        </row>
        <row r="1511">
          <cell r="I1511">
            <v>0</v>
          </cell>
          <cell r="J1511">
            <v>0</v>
          </cell>
          <cell r="K1511">
            <v>0</v>
          </cell>
          <cell r="L1511">
            <v>0</v>
          </cell>
          <cell r="M1511">
            <v>0</v>
          </cell>
        </row>
        <row r="1512">
          <cell r="I1512">
            <v>0</v>
          </cell>
          <cell r="J1512">
            <v>0</v>
          </cell>
          <cell r="K1512">
            <v>0</v>
          </cell>
          <cell r="L1512">
            <v>0</v>
          </cell>
          <cell r="M1512">
            <v>0</v>
          </cell>
        </row>
        <row r="1513">
          <cell r="I1513">
            <v>0</v>
          </cell>
          <cell r="J1513">
            <v>0</v>
          </cell>
          <cell r="K1513">
            <v>0</v>
          </cell>
          <cell r="L1513">
            <v>0</v>
          </cell>
          <cell r="M1513">
            <v>0</v>
          </cell>
        </row>
        <row r="1514">
          <cell r="I1514">
            <v>0</v>
          </cell>
          <cell r="J1514">
            <v>0</v>
          </cell>
          <cell r="K1514">
            <v>0</v>
          </cell>
          <cell r="L1514">
            <v>0</v>
          </cell>
          <cell r="M1514">
            <v>0</v>
          </cell>
        </row>
        <row r="1515">
          <cell r="I1515">
            <v>0</v>
          </cell>
          <cell r="J1515">
            <v>0</v>
          </cell>
          <cell r="K1515">
            <v>0</v>
          </cell>
          <cell r="L1515">
            <v>0</v>
          </cell>
          <cell r="M1515">
            <v>0</v>
          </cell>
        </row>
        <row r="1516">
          <cell r="I1516">
            <v>0</v>
          </cell>
          <cell r="J1516">
            <v>0</v>
          </cell>
          <cell r="K1516">
            <v>0</v>
          </cell>
          <cell r="L1516">
            <v>0</v>
          </cell>
          <cell r="M1516">
            <v>0</v>
          </cell>
        </row>
        <row r="1517">
          <cell r="I1517">
            <v>0</v>
          </cell>
          <cell r="J1517">
            <v>0</v>
          </cell>
          <cell r="K1517">
            <v>0</v>
          </cell>
          <cell r="L1517">
            <v>0</v>
          </cell>
          <cell r="M1517">
            <v>0</v>
          </cell>
        </row>
        <row r="1518">
          <cell r="I1518">
            <v>0</v>
          </cell>
          <cell r="J1518">
            <v>0</v>
          </cell>
          <cell r="K1518">
            <v>0</v>
          </cell>
          <cell r="L1518">
            <v>0</v>
          </cell>
          <cell r="M1518">
            <v>0</v>
          </cell>
        </row>
        <row r="1519">
          <cell r="I1519">
            <v>0</v>
          </cell>
          <cell r="J1519">
            <v>0</v>
          </cell>
          <cell r="K1519">
            <v>0</v>
          </cell>
          <cell r="L1519">
            <v>0</v>
          </cell>
          <cell r="M1519">
            <v>0</v>
          </cell>
        </row>
        <row r="1520">
          <cell r="I1520">
            <v>0</v>
          </cell>
          <cell r="J1520">
            <v>0</v>
          </cell>
          <cell r="K1520">
            <v>0</v>
          </cell>
          <cell r="L1520">
            <v>0</v>
          </cell>
          <cell r="M1520">
            <v>0</v>
          </cell>
        </row>
        <row r="1521">
          <cell r="I1521">
            <v>0</v>
          </cell>
          <cell r="J1521">
            <v>0</v>
          </cell>
          <cell r="K1521">
            <v>0</v>
          </cell>
          <cell r="L1521">
            <v>0</v>
          </cell>
          <cell r="M1521">
            <v>0</v>
          </cell>
        </row>
        <row r="1522">
          <cell r="I1522">
            <v>0</v>
          </cell>
          <cell r="J1522">
            <v>0</v>
          </cell>
          <cell r="K1522">
            <v>0</v>
          </cell>
          <cell r="L1522">
            <v>0</v>
          </cell>
          <cell r="M1522">
            <v>0</v>
          </cell>
        </row>
        <row r="1523">
          <cell r="I1523">
            <v>0</v>
          </cell>
          <cell r="J1523">
            <v>0</v>
          </cell>
          <cell r="K1523">
            <v>0</v>
          </cell>
          <cell r="L1523">
            <v>0</v>
          </cell>
          <cell r="M1523">
            <v>0</v>
          </cell>
        </row>
        <row r="1524">
          <cell r="I1524">
            <v>0</v>
          </cell>
          <cell r="J1524">
            <v>0</v>
          </cell>
          <cell r="K1524">
            <v>0</v>
          </cell>
          <cell r="L1524">
            <v>0</v>
          </cell>
          <cell r="M1524">
            <v>0</v>
          </cell>
        </row>
        <row r="1525">
          <cell r="I1525">
            <v>0</v>
          </cell>
          <cell r="J1525">
            <v>0</v>
          </cell>
          <cell r="K1525">
            <v>0</v>
          </cell>
          <cell r="L1525">
            <v>0</v>
          </cell>
          <cell r="M1525">
            <v>0</v>
          </cell>
        </row>
        <row r="1526">
          <cell r="I1526">
            <v>0</v>
          </cell>
          <cell r="J1526">
            <v>0</v>
          </cell>
          <cell r="K1526">
            <v>0</v>
          </cell>
          <cell r="L1526">
            <v>0</v>
          </cell>
          <cell r="M1526">
            <v>0</v>
          </cell>
        </row>
        <row r="1527">
          <cell r="I1527">
            <v>0</v>
          </cell>
          <cell r="J1527">
            <v>0</v>
          </cell>
          <cell r="K1527">
            <v>0</v>
          </cell>
          <cell r="L1527">
            <v>0</v>
          </cell>
          <cell r="M1527">
            <v>0</v>
          </cell>
        </row>
        <row r="1528">
          <cell r="I1528">
            <v>0</v>
          </cell>
          <cell r="J1528">
            <v>0</v>
          </cell>
          <cell r="K1528">
            <v>0</v>
          </cell>
          <cell r="L1528">
            <v>0</v>
          </cell>
          <cell r="M1528">
            <v>0</v>
          </cell>
        </row>
        <row r="1529">
          <cell r="I1529">
            <v>0</v>
          </cell>
          <cell r="J1529">
            <v>0</v>
          </cell>
          <cell r="K1529">
            <v>0</v>
          </cell>
          <cell r="L1529">
            <v>0</v>
          </cell>
          <cell r="M1529">
            <v>0</v>
          </cell>
        </row>
        <row r="1530">
          <cell r="I1530">
            <v>0</v>
          </cell>
          <cell r="J1530">
            <v>0</v>
          </cell>
          <cell r="K1530">
            <v>0</v>
          </cell>
          <cell r="L1530">
            <v>0</v>
          </cell>
          <cell r="M1530">
            <v>0</v>
          </cell>
        </row>
        <row r="1531">
          <cell r="I1531">
            <v>0</v>
          </cell>
          <cell r="J1531">
            <v>0</v>
          </cell>
          <cell r="K1531">
            <v>0</v>
          </cell>
          <cell r="L1531">
            <v>0</v>
          </cell>
          <cell r="M1531">
            <v>0</v>
          </cell>
        </row>
        <row r="1532">
          <cell r="I1532">
            <v>0</v>
          </cell>
          <cell r="J1532">
            <v>0</v>
          </cell>
          <cell r="K1532">
            <v>0</v>
          </cell>
          <cell r="L1532">
            <v>0</v>
          </cell>
          <cell r="M1532">
            <v>0</v>
          </cell>
        </row>
        <row r="1533">
          <cell r="I1533">
            <v>0</v>
          </cell>
          <cell r="J1533">
            <v>0</v>
          </cell>
          <cell r="K1533">
            <v>0</v>
          </cell>
          <cell r="L1533">
            <v>0</v>
          </cell>
          <cell r="M1533">
            <v>0</v>
          </cell>
        </row>
        <row r="1534">
          <cell r="I1534">
            <v>0</v>
          </cell>
          <cell r="J1534">
            <v>0</v>
          </cell>
          <cell r="K1534">
            <v>0</v>
          </cell>
          <cell r="L1534">
            <v>0</v>
          </cell>
          <cell r="M1534">
            <v>0</v>
          </cell>
        </row>
        <row r="1535">
          <cell r="I1535">
            <v>0</v>
          </cell>
          <cell r="J1535">
            <v>0</v>
          </cell>
          <cell r="K1535">
            <v>0</v>
          </cell>
          <cell r="L1535">
            <v>0</v>
          </cell>
          <cell r="M1535">
            <v>0</v>
          </cell>
        </row>
        <row r="1536">
          <cell r="I1536">
            <v>0</v>
          </cell>
          <cell r="J1536">
            <v>0</v>
          </cell>
          <cell r="K1536">
            <v>0</v>
          </cell>
          <cell r="L1536">
            <v>0</v>
          </cell>
          <cell r="M1536">
            <v>0</v>
          </cell>
        </row>
        <row r="1537">
          <cell r="I1537">
            <v>0</v>
          </cell>
          <cell r="J1537">
            <v>0</v>
          </cell>
          <cell r="K1537">
            <v>0</v>
          </cell>
          <cell r="L1537">
            <v>0</v>
          </cell>
          <cell r="M1537">
            <v>0</v>
          </cell>
        </row>
        <row r="1538">
          <cell r="I1538">
            <v>0</v>
          </cell>
          <cell r="J1538">
            <v>0</v>
          </cell>
          <cell r="K1538">
            <v>0</v>
          </cell>
          <cell r="L1538">
            <v>0</v>
          </cell>
          <cell r="M1538">
            <v>0</v>
          </cell>
        </row>
        <row r="1539">
          <cell r="I1539">
            <v>0</v>
          </cell>
          <cell r="J1539">
            <v>0</v>
          </cell>
          <cell r="K1539">
            <v>0</v>
          </cell>
          <cell r="L1539">
            <v>0</v>
          </cell>
          <cell r="M1539">
            <v>0</v>
          </cell>
        </row>
        <row r="1540">
          <cell r="I1540">
            <v>0</v>
          </cell>
          <cell r="J1540">
            <v>0</v>
          </cell>
          <cell r="K1540">
            <v>0</v>
          </cell>
          <cell r="L1540">
            <v>0</v>
          </cell>
          <cell r="M1540">
            <v>0</v>
          </cell>
        </row>
        <row r="1541">
          <cell r="I1541">
            <v>0</v>
          </cell>
          <cell r="J1541">
            <v>0</v>
          </cell>
          <cell r="K1541">
            <v>0</v>
          </cell>
          <cell r="L1541">
            <v>0</v>
          </cell>
          <cell r="M1541">
            <v>0</v>
          </cell>
        </row>
        <row r="1542">
          <cell r="I1542">
            <v>0</v>
          </cell>
          <cell r="J1542">
            <v>0</v>
          </cell>
          <cell r="K1542">
            <v>0</v>
          </cell>
          <cell r="L1542">
            <v>0</v>
          </cell>
          <cell r="M1542">
            <v>0</v>
          </cell>
        </row>
        <row r="1543">
          <cell r="I1543">
            <v>0</v>
          </cell>
          <cell r="J1543">
            <v>0</v>
          </cell>
          <cell r="K1543">
            <v>0</v>
          </cell>
          <cell r="L1543">
            <v>0</v>
          </cell>
          <cell r="M1543">
            <v>0</v>
          </cell>
        </row>
        <row r="1544">
          <cell r="I1544">
            <v>0</v>
          </cell>
          <cell r="J1544">
            <v>0</v>
          </cell>
          <cell r="K1544">
            <v>0</v>
          </cell>
          <cell r="L1544">
            <v>0</v>
          </cell>
          <cell r="M1544">
            <v>0</v>
          </cell>
        </row>
        <row r="1545">
          <cell r="I1545">
            <v>0</v>
          </cell>
          <cell r="J1545">
            <v>0</v>
          </cell>
          <cell r="K1545">
            <v>0</v>
          </cell>
          <cell r="L1545">
            <v>0</v>
          </cell>
          <cell r="M1545">
            <v>0</v>
          </cell>
        </row>
        <row r="1546">
          <cell r="I1546">
            <v>0</v>
          </cell>
          <cell r="J1546">
            <v>0</v>
          </cell>
          <cell r="K1546">
            <v>0</v>
          </cell>
          <cell r="L1546">
            <v>0</v>
          </cell>
          <cell r="M1546">
            <v>0</v>
          </cell>
        </row>
        <row r="1547">
          <cell r="I1547">
            <v>0</v>
          </cell>
          <cell r="J1547">
            <v>0</v>
          </cell>
          <cell r="K1547">
            <v>0</v>
          </cell>
          <cell r="L1547">
            <v>0</v>
          </cell>
          <cell r="M1547">
            <v>0</v>
          </cell>
        </row>
        <row r="1548">
          <cell r="I1548">
            <v>0</v>
          </cell>
          <cell r="J1548">
            <v>0</v>
          </cell>
          <cell r="K1548">
            <v>0</v>
          </cell>
          <cell r="L1548">
            <v>0</v>
          </cell>
          <cell r="M1548">
            <v>0</v>
          </cell>
        </row>
        <row r="1549">
          <cell r="I1549">
            <v>0</v>
          </cell>
          <cell r="J1549">
            <v>0</v>
          </cell>
          <cell r="K1549">
            <v>0</v>
          </cell>
          <cell r="L1549">
            <v>0</v>
          </cell>
          <cell r="M1549">
            <v>0</v>
          </cell>
        </row>
        <row r="1550">
          <cell r="I1550">
            <v>0</v>
          </cell>
          <cell r="J1550">
            <v>0</v>
          </cell>
          <cell r="K1550">
            <v>0</v>
          </cell>
          <cell r="L1550">
            <v>0</v>
          </cell>
          <cell r="M1550">
            <v>0</v>
          </cell>
        </row>
        <row r="1551">
          <cell r="I1551">
            <v>0</v>
          </cell>
          <cell r="J1551">
            <v>0</v>
          </cell>
          <cell r="K1551">
            <v>0</v>
          </cell>
          <cell r="L1551">
            <v>0</v>
          </cell>
          <cell r="M1551">
            <v>0</v>
          </cell>
        </row>
        <row r="1552">
          <cell r="I1552">
            <v>0</v>
          </cell>
          <cell r="J1552">
            <v>0</v>
          </cell>
          <cell r="K1552">
            <v>0</v>
          </cell>
          <cell r="L1552">
            <v>0</v>
          </cell>
          <cell r="M1552">
            <v>0</v>
          </cell>
        </row>
        <row r="1553">
          <cell r="I1553">
            <v>0</v>
          </cell>
          <cell r="J1553">
            <v>0</v>
          </cell>
          <cell r="K1553">
            <v>0</v>
          </cell>
          <cell r="L1553">
            <v>0</v>
          </cell>
          <cell r="M1553">
            <v>0</v>
          </cell>
        </row>
        <row r="1554">
          <cell r="I1554">
            <v>0</v>
          </cell>
          <cell r="J1554">
            <v>0</v>
          </cell>
          <cell r="K1554">
            <v>0</v>
          </cell>
          <cell r="L1554">
            <v>0</v>
          </cell>
          <cell r="M1554">
            <v>0</v>
          </cell>
        </row>
        <row r="1555">
          <cell r="I1555">
            <v>0</v>
          </cell>
          <cell r="J1555">
            <v>0</v>
          </cell>
          <cell r="K1555">
            <v>0</v>
          </cell>
          <cell r="L1555">
            <v>0</v>
          </cell>
          <cell r="M1555">
            <v>0</v>
          </cell>
        </row>
        <row r="1556">
          <cell r="I1556">
            <v>0</v>
          </cell>
          <cell r="J1556">
            <v>0</v>
          </cell>
          <cell r="K1556">
            <v>0</v>
          </cell>
          <cell r="L1556">
            <v>0</v>
          </cell>
          <cell r="M1556">
            <v>0</v>
          </cell>
        </row>
        <row r="1557">
          <cell r="I1557">
            <v>0</v>
          </cell>
          <cell r="J1557">
            <v>0</v>
          </cell>
          <cell r="K1557">
            <v>0</v>
          </cell>
          <cell r="L1557">
            <v>0</v>
          </cell>
          <cell r="M1557">
            <v>0</v>
          </cell>
        </row>
        <row r="1558">
          <cell r="I1558">
            <v>0</v>
          </cell>
          <cell r="J1558">
            <v>0</v>
          </cell>
          <cell r="K1558">
            <v>0</v>
          </cell>
          <cell r="L1558">
            <v>0</v>
          </cell>
          <cell r="M1558">
            <v>0</v>
          </cell>
        </row>
        <row r="1559">
          <cell r="I1559">
            <v>0</v>
          </cell>
          <cell r="J1559">
            <v>0</v>
          </cell>
          <cell r="K1559">
            <v>0</v>
          </cell>
          <cell r="L1559">
            <v>0</v>
          </cell>
          <cell r="M1559">
            <v>0</v>
          </cell>
        </row>
        <row r="1560">
          <cell r="I1560">
            <v>0</v>
          </cell>
          <cell r="J1560">
            <v>0</v>
          </cell>
          <cell r="K1560">
            <v>0</v>
          </cell>
          <cell r="L1560">
            <v>0</v>
          </cell>
          <cell r="M1560">
            <v>0</v>
          </cell>
        </row>
        <row r="1561">
          <cell r="I1561">
            <v>0</v>
          </cell>
          <cell r="J1561">
            <v>0</v>
          </cell>
          <cell r="K1561">
            <v>0</v>
          </cell>
          <cell r="L1561">
            <v>0</v>
          </cell>
          <cell r="M1561">
            <v>0</v>
          </cell>
        </row>
        <row r="1562">
          <cell r="I1562">
            <v>0</v>
          </cell>
          <cell r="J1562">
            <v>0</v>
          </cell>
          <cell r="K1562">
            <v>0</v>
          </cell>
          <cell r="L1562">
            <v>0</v>
          </cell>
          <cell r="M1562">
            <v>0</v>
          </cell>
        </row>
        <row r="1563">
          <cell r="I1563">
            <v>0</v>
          </cell>
          <cell r="J1563">
            <v>0</v>
          </cell>
          <cell r="K1563">
            <v>0</v>
          </cell>
          <cell r="L1563">
            <v>0</v>
          </cell>
          <cell r="M1563">
            <v>0</v>
          </cell>
        </row>
        <row r="1564">
          <cell r="I1564">
            <v>0</v>
          </cell>
          <cell r="J1564">
            <v>0</v>
          </cell>
          <cell r="K1564">
            <v>0</v>
          </cell>
          <cell r="L1564">
            <v>0</v>
          </cell>
          <cell r="M1564">
            <v>0</v>
          </cell>
        </row>
        <row r="1565">
          <cell r="I1565">
            <v>0</v>
          </cell>
          <cell r="J1565">
            <v>0</v>
          </cell>
          <cell r="K1565">
            <v>0</v>
          </cell>
          <cell r="L1565">
            <v>0</v>
          </cell>
          <cell r="M1565">
            <v>0</v>
          </cell>
        </row>
        <row r="1566">
          <cell r="I1566">
            <v>0</v>
          </cell>
          <cell r="J1566">
            <v>0</v>
          </cell>
          <cell r="K1566">
            <v>0</v>
          </cell>
          <cell r="L1566">
            <v>0</v>
          </cell>
          <cell r="M1566">
            <v>0</v>
          </cell>
        </row>
        <row r="1567">
          <cell r="I1567">
            <v>0</v>
          </cell>
          <cell r="J1567">
            <v>0</v>
          </cell>
          <cell r="K1567">
            <v>0</v>
          </cell>
          <cell r="L1567">
            <v>0</v>
          </cell>
          <cell r="M1567">
            <v>0</v>
          </cell>
        </row>
        <row r="1568">
          <cell r="I1568">
            <v>0</v>
          </cell>
          <cell r="J1568">
            <v>0</v>
          </cell>
          <cell r="K1568">
            <v>0</v>
          </cell>
          <cell r="L1568">
            <v>0</v>
          </cell>
          <cell r="M1568">
            <v>0</v>
          </cell>
        </row>
        <row r="1569">
          <cell r="I1569">
            <v>0</v>
          </cell>
          <cell r="J1569">
            <v>0</v>
          </cell>
          <cell r="K1569">
            <v>0</v>
          </cell>
          <cell r="L1569">
            <v>0</v>
          </cell>
          <cell r="M1569">
            <v>0</v>
          </cell>
        </row>
        <row r="1570">
          <cell r="I1570">
            <v>0</v>
          </cell>
          <cell r="J1570">
            <v>0</v>
          </cell>
          <cell r="K1570">
            <v>0</v>
          </cell>
          <cell r="L1570">
            <v>0</v>
          </cell>
          <cell r="M1570">
            <v>0</v>
          </cell>
        </row>
        <row r="1571">
          <cell r="I1571">
            <v>0</v>
          </cell>
          <cell r="J1571">
            <v>0</v>
          </cell>
          <cell r="K1571">
            <v>0</v>
          </cell>
          <cell r="L1571">
            <v>0</v>
          </cell>
          <cell r="M1571">
            <v>0</v>
          </cell>
        </row>
        <row r="1572">
          <cell r="I1572">
            <v>0</v>
          </cell>
          <cell r="J1572">
            <v>0</v>
          </cell>
          <cell r="K1572">
            <v>0</v>
          </cell>
          <cell r="L1572">
            <v>0</v>
          </cell>
          <cell r="M1572">
            <v>0</v>
          </cell>
        </row>
        <row r="1573">
          <cell r="I1573">
            <v>0</v>
          </cell>
          <cell r="J1573">
            <v>0</v>
          </cell>
          <cell r="K1573">
            <v>0</v>
          </cell>
          <cell r="L1573">
            <v>0</v>
          </cell>
          <cell r="M1573">
            <v>0</v>
          </cell>
        </row>
        <row r="1574">
          <cell r="I1574">
            <v>0</v>
          </cell>
          <cell r="J1574">
            <v>0</v>
          </cell>
          <cell r="K1574">
            <v>0</v>
          </cell>
          <cell r="L1574">
            <v>0</v>
          </cell>
          <cell r="M1574">
            <v>0</v>
          </cell>
        </row>
        <row r="1575">
          <cell r="I1575">
            <v>0</v>
          </cell>
          <cell r="J1575">
            <v>0</v>
          </cell>
          <cell r="K1575">
            <v>0</v>
          </cell>
          <cell r="L1575">
            <v>0</v>
          </cell>
          <cell r="M1575">
            <v>0</v>
          </cell>
        </row>
        <row r="1576">
          <cell r="I1576">
            <v>0</v>
          </cell>
          <cell r="J1576">
            <v>0</v>
          </cell>
          <cell r="K1576">
            <v>0</v>
          </cell>
          <cell r="L1576">
            <v>0</v>
          </cell>
          <cell r="M1576">
            <v>0</v>
          </cell>
        </row>
        <row r="1577">
          <cell r="I1577">
            <v>0</v>
          </cell>
          <cell r="J1577">
            <v>0</v>
          </cell>
          <cell r="K1577">
            <v>0</v>
          </cell>
          <cell r="L1577">
            <v>0</v>
          </cell>
          <cell r="M1577">
            <v>0</v>
          </cell>
        </row>
        <row r="1578">
          <cell r="I1578">
            <v>0</v>
          </cell>
          <cell r="J1578">
            <v>0</v>
          </cell>
          <cell r="K1578">
            <v>0</v>
          </cell>
          <cell r="L1578">
            <v>0</v>
          </cell>
          <cell r="M1578">
            <v>0</v>
          </cell>
        </row>
        <row r="1579">
          <cell r="I1579">
            <v>0</v>
          </cell>
          <cell r="J1579">
            <v>0</v>
          </cell>
          <cell r="K1579">
            <v>0</v>
          </cell>
          <cell r="L1579">
            <v>0</v>
          </cell>
          <cell r="M1579">
            <v>0</v>
          </cell>
        </row>
        <row r="1580">
          <cell r="I1580">
            <v>0</v>
          </cell>
          <cell r="J1580">
            <v>0</v>
          </cell>
          <cell r="K1580">
            <v>0</v>
          </cell>
          <cell r="L1580">
            <v>0</v>
          </cell>
          <cell r="M1580">
            <v>0</v>
          </cell>
        </row>
        <row r="1581">
          <cell r="I1581">
            <v>0</v>
          </cell>
          <cell r="J1581">
            <v>0</v>
          </cell>
          <cell r="K1581">
            <v>0</v>
          </cell>
          <cell r="L1581">
            <v>0</v>
          </cell>
          <cell r="M1581">
            <v>0</v>
          </cell>
        </row>
        <row r="1582">
          <cell r="I1582">
            <v>0</v>
          </cell>
          <cell r="J1582">
            <v>0</v>
          </cell>
          <cell r="K1582">
            <v>0</v>
          </cell>
          <cell r="L1582">
            <v>0</v>
          </cell>
          <cell r="M1582">
            <v>0</v>
          </cell>
        </row>
        <row r="1583">
          <cell r="I1583">
            <v>0</v>
          </cell>
          <cell r="J1583">
            <v>0</v>
          </cell>
          <cell r="K1583">
            <v>0</v>
          </cell>
          <cell r="L1583">
            <v>0</v>
          </cell>
          <cell r="M1583">
            <v>0</v>
          </cell>
        </row>
        <row r="1584">
          <cell r="I1584">
            <v>0</v>
          </cell>
          <cell r="J1584">
            <v>0</v>
          </cell>
          <cell r="K1584">
            <v>0</v>
          </cell>
          <cell r="L1584">
            <v>0</v>
          </cell>
          <cell r="M1584">
            <v>0</v>
          </cell>
        </row>
        <row r="1585">
          <cell r="I1585">
            <v>0</v>
          </cell>
          <cell r="J1585">
            <v>0</v>
          </cell>
          <cell r="K1585">
            <v>0</v>
          </cell>
          <cell r="L1585">
            <v>0</v>
          </cell>
          <cell r="M1585">
            <v>0</v>
          </cell>
        </row>
        <row r="1586">
          <cell r="I1586">
            <v>0</v>
          </cell>
          <cell r="J1586">
            <v>0</v>
          </cell>
          <cell r="K1586">
            <v>0</v>
          </cell>
          <cell r="L1586">
            <v>0</v>
          </cell>
          <cell r="M1586">
            <v>0</v>
          </cell>
        </row>
        <row r="1587">
          <cell r="I1587">
            <v>0</v>
          </cell>
          <cell r="J1587">
            <v>0</v>
          </cell>
          <cell r="K1587">
            <v>0</v>
          </cell>
          <cell r="L1587">
            <v>0</v>
          </cell>
          <cell r="M1587">
            <v>0</v>
          </cell>
        </row>
        <row r="1588">
          <cell r="I1588">
            <v>0</v>
          </cell>
          <cell r="J1588">
            <v>0</v>
          </cell>
          <cell r="K1588">
            <v>0</v>
          </cell>
          <cell r="L1588">
            <v>0</v>
          </cell>
          <cell r="M1588">
            <v>0</v>
          </cell>
        </row>
        <row r="1589">
          <cell r="I1589">
            <v>0</v>
          </cell>
          <cell r="J1589">
            <v>0</v>
          </cell>
          <cell r="K1589">
            <v>0</v>
          </cell>
          <cell r="L1589">
            <v>0</v>
          </cell>
          <cell r="M1589">
            <v>0</v>
          </cell>
        </row>
        <row r="1590">
          <cell r="I1590">
            <v>0</v>
          </cell>
          <cell r="J1590">
            <v>0</v>
          </cell>
          <cell r="K1590">
            <v>0</v>
          </cell>
          <cell r="L1590">
            <v>0</v>
          </cell>
          <cell r="M1590">
            <v>0</v>
          </cell>
        </row>
        <row r="1591">
          <cell r="I1591">
            <v>0</v>
          </cell>
          <cell r="J1591">
            <v>0</v>
          </cell>
          <cell r="K1591">
            <v>0</v>
          </cell>
          <cell r="L1591">
            <v>0</v>
          </cell>
          <cell r="M1591">
            <v>0</v>
          </cell>
        </row>
        <row r="1592">
          <cell r="I1592">
            <v>0</v>
          </cell>
          <cell r="J1592">
            <v>0</v>
          </cell>
          <cell r="K1592">
            <v>0</v>
          </cell>
          <cell r="L1592">
            <v>0</v>
          </cell>
          <cell r="M1592">
            <v>0</v>
          </cell>
        </row>
        <row r="1593">
          <cell r="I1593">
            <v>0</v>
          </cell>
          <cell r="J1593">
            <v>0</v>
          </cell>
          <cell r="K1593">
            <v>0</v>
          </cell>
          <cell r="L1593">
            <v>0</v>
          </cell>
          <cell r="M1593">
            <v>0</v>
          </cell>
        </row>
        <row r="1594">
          <cell r="I1594">
            <v>0</v>
          </cell>
          <cell r="J1594">
            <v>0</v>
          </cell>
          <cell r="K1594">
            <v>0</v>
          </cell>
          <cell r="L1594">
            <v>0</v>
          </cell>
          <cell r="M1594">
            <v>0</v>
          </cell>
        </row>
        <row r="1595">
          <cell r="I1595">
            <v>0</v>
          </cell>
          <cell r="J1595">
            <v>0</v>
          </cell>
          <cell r="K1595">
            <v>0</v>
          </cell>
          <cell r="L1595">
            <v>0</v>
          </cell>
          <cell r="M1595">
            <v>0</v>
          </cell>
        </row>
        <row r="1596">
          <cell r="I1596">
            <v>0</v>
          </cell>
          <cell r="J1596">
            <v>0</v>
          </cell>
          <cell r="K1596">
            <v>0</v>
          </cell>
          <cell r="L1596">
            <v>0</v>
          </cell>
          <cell r="M1596">
            <v>0</v>
          </cell>
        </row>
        <row r="1597">
          <cell r="I1597">
            <v>0</v>
          </cell>
          <cell r="J1597">
            <v>0</v>
          </cell>
          <cell r="K1597">
            <v>0</v>
          </cell>
          <cell r="L1597">
            <v>0</v>
          </cell>
          <cell r="M1597">
            <v>0</v>
          </cell>
        </row>
        <row r="1598">
          <cell r="I1598">
            <v>0</v>
          </cell>
          <cell r="J1598">
            <v>0</v>
          </cell>
          <cell r="K1598">
            <v>0</v>
          </cell>
          <cell r="L1598">
            <v>0</v>
          </cell>
          <cell r="M1598">
            <v>0</v>
          </cell>
        </row>
        <row r="1599">
          <cell r="I1599">
            <v>0</v>
          </cell>
          <cell r="J1599">
            <v>0</v>
          </cell>
          <cell r="K1599">
            <v>0</v>
          </cell>
          <cell r="L1599">
            <v>0</v>
          </cell>
          <cell r="M1599">
            <v>0</v>
          </cell>
        </row>
        <row r="1600">
          <cell r="I1600">
            <v>0</v>
          </cell>
          <cell r="J1600">
            <v>0</v>
          </cell>
          <cell r="K1600">
            <v>0</v>
          </cell>
          <cell r="L1600">
            <v>0</v>
          </cell>
          <cell r="M1600">
            <v>0</v>
          </cell>
        </row>
        <row r="1601">
          <cell r="I1601">
            <v>0</v>
          </cell>
          <cell r="J1601">
            <v>0</v>
          </cell>
          <cell r="K1601">
            <v>0</v>
          </cell>
          <cell r="L1601">
            <v>0</v>
          </cell>
          <cell r="M1601">
            <v>0</v>
          </cell>
        </row>
        <row r="1602">
          <cell r="I1602">
            <v>0</v>
          </cell>
          <cell r="J1602">
            <v>0</v>
          </cell>
          <cell r="K1602">
            <v>0</v>
          </cell>
          <cell r="L1602">
            <v>0</v>
          </cell>
          <cell r="M1602">
            <v>0</v>
          </cell>
        </row>
        <row r="1603">
          <cell r="I1603">
            <v>0</v>
          </cell>
          <cell r="J1603">
            <v>0</v>
          </cell>
          <cell r="K1603">
            <v>0</v>
          </cell>
          <cell r="L1603">
            <v>0</v>
          </cell>
          <cell r="M1603">
            <v>0</v>
          </cell>
        </row>
        <row r="1604">
          <cell r="I1604">
            <v>0</v>
          </cell>
          <cell r="J1604">
            <v>0</v>
          </cell>
          <cell r="K1604">
            <v>0</v>
          </cell>
          <cell r="L1604">
            <v>0</v>
          </cell>
          <cell r="M1604">
            <v>0</v>
          </cell>
        </row>
        <row r="1605">
          <cell r="I1605">
            <v>0</v>
          </cell>
          <cell r="J1605">
            <v>0</v>
          </cell>
          <cell r="K1605">
            <v>0</v>
          </cell>
          <cell r="L1605">
            <v>0</v>
          </cell>
          <cell r="M1605">
            <v>0</v>
          </cell>
        </row>
        <row r="1606">
          <cell r="I1606">
            <v>0</v>
          </cell>
          <cell r="J1606">
            <v>0</v>
          </cell>
          <cell r="K1606">
            <v>0</v>
          </cell>
          <cell r="L1606">
            <v>0</v>
          </cell>
          <cell r="M1606">
            <v>0</v>
          </cell>
        </row>
        <row r="1607">
          <cell r="I1607">
            <v>0</v>
          </cell>
          <cell r="J1607">
            <v>0</v>
          </cell>
          <cell r="K1607">
            <v>0</v>
          </cell>
          <cell r="L1607">
            <v>0</v>
          </cell>
          <cell r="M1607">
            <v>0</v>
          </cell>
        </row>
        <row r="1608">
          <cell r="I1608">
            <v>0</v>
          </cell>
          <cell r="J1608">
            <v>0</v>
          </cell>
          <cell r="K1608">
            <v>0</v>
          </cell>
          <cell r="L1608">
            <v>0</v>
          </cell>
          <cell r="M1608">
            <v>0</v>
          </cell>
        </row>
        <row r="1609">
          <cell r="I1609">
            <v>0</v>
          </cell>
          <cell r="J1609">
            <v>0</v>
          </cell>
          <cell r="K1609">
            <v>0</v>
          </cell>
          <cell r="L1609">
            <v>0</v>
          </cell>
          <cell r="M1609">
            <v>0</v>
          </cell>
        </row>
        <row r="1610">
          <cell r="I1610">
            <v>0</v>
          </cell>
          <cell r="J1610">
            <v>0</v>
          </cell>
          <cell r="K1610">
            <v>0</v>
          </cell>
          <cell r="L1610">
            <v>0</v>
          </cell>
          <cell r="M1610">
            <v>0</v>
          </cell>
        </row>
        <row r="1611">
          <cell r="I1611">
            <v>0</v>
          </cell>
          <cell r="J1611">
            <v>0</v>
          </cell>
          <cell r="K1611">
            <v>0</v>
          </cell>
          <cell r="L1611">
            <v>0</v>
          </cell>
          <cell r="M1611">
            <v>0</v>
          </cell>
        </row>
        <row r="1612">
          <cell r="I1612">
            <v>0</v>
          </cell>
          <cell r="J1612">
            <v>0</v>
          </cell>
          <cell r="K1612">
            <v>0</v>
          </cell>
          <cell r="L1612">
            <v>0</v>
          </cell>
          <cell r="M1612">
            <v>0</v>
          </cell>
        </row>
        <row r="1613">
          <cell r="I1613">
            <v>0</v>
          </cell>
          <cell r="J1613">
            <v>0</v>
          </cell>
          <cell r="K1613">
            <v>0</v>
          </cell>
          <cell r="L1613">
            <v>0</v>
          </cell>
          <cell r="M1613">
            <v>0</v>
          </cell>
        </row>
        <row r="1614">
          <cell r="I1614">
            <v>0</v>
          </cell>
          <cell r="J1614">
            <v>0</v>
          </cell>
          <cell r="K1614">
            <v>0</v>
          </cell>
          <cell r="L1614">
            <v>0</v>
          </cell>
          <cell r="M1614">
            <v>0</v>
          </cell>
        </row>
        <row r="1615">
          <cell r="I1615">
            <v>0</v>
          </cell>
          <cell r="J1615">
            <v>0</v>
          </cell>
          <cell r="K1615">
            <v>0</v>
          </cell>
          <cell r="L1615">
            <v>0</v>
          </cell>
          <cell r="M1615">
            <v>0</v>
          </cell>
        </row>
        <row r="1616">
          <cell r="I1616">
            <v>0</v>
          </cell>
          <cell r="J1616">
            <v>0</v>
          </cell>
          <cell r="K1616">
            <v>0</v>
          </cell>
          <cell r="L1616">
            <v>0</v>
          </cell>
          <cell r="M1616">
            <v>0</v>
          </cell>
        </row>
        <row r="1617">
          <cell r="I1617">
            <v>0</v>
          </cell>
          <cell r="J1617">
            <v>0</v>
          </cell>
          <cell r="K1617">
            <v>0</v>
          </cell>
          <cell r="L1617">
            <v>0</v>
          </cell>
          <cell r="M1617">
            <v>0</v>
          </cell>
        </row>
        <row r="1618">
          <cell r="I1618">
            <v>0</v>
          </cell>
          <cell r="J1618">
            <v>0</v>
          </cell>
          <cell r="K1618">
            <v>0</v>
          </cell>
          <cell r="L1618">
            <v>0</v>
          </cell>
          <cell r="M1618">
            <v>0</v>
          </cell>
        </row>
        <row r="1619">
          <cell r="I1619">
            <v>0</v>
          </cell>
          <cell r="J1619">
            <v>0</v>
          </cell>
          <cell r="K1619">
            <v>0</v>
          </cell>
          <cell r="L1619">
            <v>0</v>
          </cell>
          <cell r="M1619">
            <v>0</v>
          </cell>
        </row>
        <row r="1620">
          <cell r="I1620">
            <v>0</v>
          </cell>
          <cell r="J1620">
            <v>0</v>
          </cell>
          <cell r="K1620">
            <v>0</v>
          </cell>
          <cell r="L1620">
            <v>0</v>
          </cell>
          <cell r="M1620">
            <v>0</v>
          </cell>
        </row>
        <row r="1621">
          <cell r="I1621">
            <v>0</v>
          </cell>
          <cell r="J1621">
            <v>0</v>
          </cell>
          <cell r="K1621">
            <v>0</v>
          </cell>
          <cell r="L1621">
            <v>0</v>
          </cell>
          <cell r="M1621">
            <v>0</v>
          </cell>
        </row>
        <row r="1622">
          <cell r="I1622">
            <v>0</v>
          </cell>
          <cell r="J1622">
            <v>0</v>
          </cell>
          <cell r="K1622">
            <v>0</v>
          </cell>
          <cell r="L1622">
            <v>0</v>
          </cell>
          <cell r="M1622">
            <v>0</v>
          </cell>
        </row>
        <row r="1623">
          <cell r="I1623">
            <v>0</v>
          </cell>
          <cell r="J1623">
            <v>0</v>
          </cell>
          <cell r="K1623">
            <v>0</v>
          </cell>
          <cell r="L1623">
            <v>0</v>
          </cell>
          <cell r="M1623">
            <v>0</v>
          </cell>
        </row>
        <row r="1624">
          <cell r="I1624">
            <v>0</v>
          </cell>
          <cell r="J1624">
            <v>0</v>
          </cell>
          <cell r="K1624">
            <v>0</v>
          </cell>
          <cell r="L1624">
            <v>0</v>
          </cell>
          <cell r="M1624">
            <v>0</v>
          </cell>
        </row>
        <row r="1625">
          <cell r="I1625">
            <v>0</v>
          </cell>
          <cell r="J1625">
            <v>0</v>
          </cell>
          <cell r="K1625">
            <v>0</v>
          </cell>
          <cell r="L1625">
            <v>0</v>
          </cell>
          <cell r="M1625">
            <v>0</v>
          </cell>
        </row>
        <row r="1626">
          <cell r="I1626">
            <v>0</v>
          </cell>
          <cell r="J1626">
            <v>0</v>
          </cell>
          <cell r="K1626">
            <v>0</v>
          </cell>
          <cell r="L1626">
            <v>0</v>
          </cell>
          <cell r="M1626">
            <v>0</v>
          </cell>
        </row>
        <row r="1627">
          <cell r="I1627">
            <v>0</v>
          </cell>
          <cell r="J1627">
            <v>0</v>
          </cell>
          <cell r="K1627">
            <v>0</v>
          </cell>
          <cell r="L1627">
            <v>0</v>
          </cell>
          <cell r="M1627">
            <v>0</v>
          </cell>
        </row>
        <row r="1628">
          <cell r="I1628">
            <v>0</v>
          </cell>
          <cell r="J1628">
            <v>0</v>
          </cell>
          <cell r="K1628">
            <v>0</v>
          </cell>
          <cell r="L1628">
            <v>0</v>
          </cell>
          <cell r="M1628">
            <v>0</v>
          </cell>
        </row>
        <row r="1629">
          <cell r="I1629">
            <v>0</v>
          </cell>
          <cell r="J1629">
            <v>0</v>
          </cell>
          <cell r="K1629">
            <v>0</v>
          </cell>
          <cell r="L1629">
            <v>0</v>
          </cell>
          <cell r="M1629">
            <v>0</v>
          </cell>
        </row>
        <row r="1630">
          <cell r="I1630">
            <v>0</v>
          </cell>
          <cell r="J1630">
            <v>0</v>
          </cell>
          <cell r="K1630">
            <v>0</v>
          </cell>
          <cell r="L1630">
            <v>0</v>
          </cell>
          <cell r="M1630">
            <v>0</v>
          </cell>
        </row>
        <row r="1631">
          <cell r="I1631">
            <v>0</v>
          </cell>
          <cell r="J1631">
            <v>0</v>
          </cell>
          <cell r="K1631">
            <v>0</v>
          </cell>
          <cell r="L1631">
            <v>0</v>
          </cell>
          <cell r="M1631">
            <v>0</v>
          </cell>
        </row>
        <row r="1632">
          <cell r="I1632">
            <v>0</v>
          </cell>
          <cell r="J1632">
            <v>0</v>
          </cell>
          <cell r="K1632">
            <v>0</v>
          </cell>
          <cell r="L1632">
            <v>0</v>
          </cell>
          <cell r="M1632">
            <v>0</v>
          </cell>
        </row>
        <row r="1633">
          <cell r="I1633">
            <v>0</v>
          </cell>
          <cell r="J1633">
            <v>0</v>
          </cell>
          <cell r="K1633">
            <v>0</v>
          </cell>
          <cell r="L1633">
            <v>0</v>
          </cell>
          <cell r="M1633">
            <v>0</v>
          </cell>
        </row>
        <row r="1634">
          <cell r="I1634">
            <v>0</v>
          </cell>
          <cell r="J1634">
            <v>0</v>
          </cell>
          <cell r="K1634">
            <v>0</v>
          </cell>
          <cell r="L1634">
            <v>0</v>
          </cell>
          <cell r="M1634">
            <v>0</v>
          </cell>
        </row>
        <row r="1635">
          <cell r="I1635">
            <v>0</v>
          </cell>
          <cell r="J1635">
            <v>0</v>
          </cell>
          <cell r="K1635">
            <v>0</v>
          </cell>
          <cell r="L1635">
            <v>0</v>
          </cell>
          <cell r="M1635">
            <v>0</v>
          </cell>
        </row>
        <row r="1636">
          <cell r="I1636">
            <v>0</v>
          </cell>
          <cell r="J1636">
            <v>0</v>
          </cell>
          <cell r="K1636">
            <v>0</v>
          </cell>
          <cell r="L1636">
            <v>0</v>
          </cell>
          <cell r="M1636">
            <v>0</v>
          </cell>
        </row>
        <row r="1637">
          <cell r="I1637">
            <v>0</v>
          </cell>
          <cell r="J1637">
            <v>0</v>
          </cell>
          <cell r="K1637">
            <v>0</v>
          </cell>
          <cell r="L1637">
            <v>0</v>
          </cell>
          <cell r="M1637">
            <v>0</v>
          </cell>
        </row>
        <row r="1638">
          <cell r="I1638">
            <v>0</v>
          </cell>
          <cell r="J1638">
            <v>0</v>
          </cell>
          <cell r="K1638">
            <v>0</v>
          </cell>
          <cell r="L1638">
            <v>0</v>
          </cell>
          <cell r="M1638">
            <v>0</v>
          </cell>
        </row>
        <row r="1639">
          <cell r="I1639">
            <v>0</v>
          </cell>
          <cell r="J1639">
            <v>0</v>
          </cell>
          <cell r="K1639">
            <v>0</v>
          </cell>
          <cell r="L1639">
            <v>0</v>
          </cell>
          <cell r="M1639">
            <v>0</v>
          </cell>
        </row>
        <row r="1640">
          <cell r="I1640">
            <v>0</v>
          </cell>
          <cell r="J1640">
            <v>0</v>
          </cell>
          <cell r="K1640">
            <v>0</v>
          </cell>
          <cell r="L1640">
            <v>0</v>
          </cell>
          <cell r="M1640">
            <v>0</v>
          </cell>
        </row>
        <row r="1641">
          <cell r="I1641">
            <v>0</v>
          </cell>
          <cell r="J1641">
            <v>0</v>
          </cell>
          <cell r="K1641">
            <v>0</v>
          </cell>
          <cell r="L1641">
            <v>0</v>
          </cell>
          <cell r="M1641">
            <v>0</v>
          </cell>
        </row>
        <row r="1642">
          <cell r="I1642">
            <v>0</v>
          </cell>
          <cell r="J1642">
            <v>0</v>
          </cell>
          <cell r="K1642">
            <v>0</v>
          </cell>
          <cell r="L1642">
            <v>0</v>
          </cell>
          <cell r="M1642">
            <v>0</v>
          </cell>
        </row>
        <row r="1643">
          <cell r="I1643">
            <v>0</v>
          </cell>
          <cell r="J1643">
            <v>0</v>
          </cell>
          <cell r="K1643">
            <v>0</v>
          </cell>
          <cell r="L1643">
            <v>0</v>
          </cell>
          <cell r="M1643">
            <v>0</v>
          </cell>
        </row>
        <row r="1644">
          <cell r="I1644">
            <v>0</v>
          </cell>
          <cell r="J1644">
            <v>0</v>
          </cell>
          <cell r="K1644">
            <v>0</v>
          </cell>
          <cell r="L1644">
            <v>0</v>
          </cell>
          <cell r="M1644">
            <v>0</v>
          </cell>
        </row>
        <row r="1645">
          <cell r="I1645">
            <v>0</v>
          </cell>
          <cell r="J1645">
            <v>0</v>
          </cell>
          <cell r="K1645">
            <v>0</v>
          </cell>
          <cell r="L1645">
            <v>0</v>
          </cell>
          <cell r="M1645">
            <v>0</v>
          </cell>
        </row>
        <row r="1646">
          <cell r="I1646">
            <v>0</v>
          </cell>
          <cell r="J1646">
            <v>0</v>
          </cell>
          <cell r="K1646">
            <v>0</v>
          </cell>
          <cell r="L1646">
            <v>0</v>
          </cell>
          <cell r="M1646">
            <v>0</v>
          </cell>
        </row>
        <row r="1647">
          <cell r="I1647">
            <v>0</v>
          </cell>
          <cell r="J1647">
            <v>0</v>
          </cell>
          <cell r="K1647">
            <v>0</v>
          </cell>
          <cell r="L1647">
            <v>0</v>
          </cell>
          <cell r="M1647">
            <v>0</v>
          </cell>
        </row>
        <row r="1648">
          <cell r="I1648">
            <v>0</v>
          </cell>
          <cell r="J1648">
            <v>0</v>
          </cell>
          <cell r="K1648">
            <v>0</v>
          </cell>
          <cell r="L1648">
            <v>0</v>
          </cell>
          <cell r="M1648">
            <v>0</v>
          </cell>
        </row>
        <row r="1649">
          <cell r="I1649">
            <v>0</v>
          </cell>
          <cell r="J1649">
            <v>0</v>
          </cell>
          <cell r="K1649">
            <v>0</v>
          </cell>
          <cell r="L1649">
            <v>0</v>
          </cell>
          <cell r="M1649">
            <v>0</v>
          </cell>
        </row>
        <row r="1650">
          <cell r="I1650">
            <v>0</v>
          </cell>
          <cell r="J1650">
            <v>0</v>
          </cell>
          <cell r="K1650">
            <v>0</v>
          </cell>
          <cell r="L1650">
            <v>0</v>
          </cell>
          <cell r="M1650">
            <v>0</v>
          </cell>
        </row>
        <row r="1651">
          <cell r="I1651">
            <v>0</v>
          </cell>
          <cell r="J1651">
            <v>0</v>
          </cell>
          <cell r="K1651">
            <v>0</v>
          </cell>
          <cell r="L1651">
            <v>0</v>
          </cell>
          <cell r="M1651">
            <v>0</v>
          </cell>
        </row>
        <row r="1652">
          <cell r="I1652">
            <v>0</v>
          </cell>
          <cell r="J1652">
            <v>0</v>
          </cell>
          <cell r="K1652">
            <v>0</v>
          </cell>
          <cell r="L1652">
            <v>0</v>
          </cell>
          <cell r="M1652">
            <v>0</v>
          </cell>
        </row>
        <row r="1653">
          <cell r="I1653">
            <v>0</v>
          </cell>
          <cell r="J1653">
            <v>0</v>
          </cell>
          <cell r="K1653">
            <v>0</v>
          </cell>
          <cell r="L1653">
            <v>0</v>
          </cell>
          <cell r="M1653">
            <v>0</v>
          </cell>
        </row>
        <row r="1654">
          <cell r="I1654">
            <v>0</v>
          </cell>
          <cell r="J1654">
            <v>0</v>
          </cell>
          <cell r="K1654">
            <v>0</v>
          </cell>
          <cell r="L1654">
            <v>0</v>
          </cell>
          <cell r="M1654">
            <v>0</v>
          </cell>
        </row>
        <row r="1655">
          <cell r="I1655">
            <v>0</v>
          </cell>
          <cell r="J1655">
            <v>0</v>
          </cell>
          <cell r="K1655">
            <v>0</v>
          </cell>
          <cell r="L1655">
            <v>0</v>
          </cell>
          <cell r="M1655">
            <v>0</v>
          </cell>
        </row>
        <row r="1656">
          <cell r="I1656">
            <v>0</v>
          </cell>
          <cell r="J1656">
            <v>0</v>
          </cell>
          <cell r="K1656">
            <v>0</v>
          </cell>
          <cell r="L1656">
            <v>0</v>
          </cell>
          <cell r="M1656">
            <v>0</v>
          </cell>
        </row>
        <row r="1657">
          <cell r="I1657">
            <v>0</v>
          </cell>
          <cell r="J1657">
            <v>0</v>
          </cell>
          <cell r="K1657">
            <v>0</v>
          </cell>
          <cell r="L1657">
            <v>0</v>
          </cell>
          <cell r="M1657">
            <v>0</v>
          </cell>
        </row>
        <row r="1658">
          <cell r="I1658">
            <v>0</v>
          </cell>
          <cell r="J1658">
            <v>0</v>
          </cell>
          <cell r="K1658">
            <v>0</v>
          </cell>
          <cell r="L1658">
            <v>0</v>
          </cell>
          <cell r="M1658">
            <v>0</v>
          </cell>
        </row>
        <row r="1659">
          <cell r="I1659">
            <v>0</v>
          </cell>
          <cell r="J1659">
            <v>0</v>
          </cell>
          <cell r="K1659">
            <v>0</v>
          </cell>
          <cell r="L1659">
            <v>0</v>
          </cell>
          <cell r="M1659">
            <v>0</v>
          </cell>
        </row>
        <row r="1660">
          <cell r="I1660">
            <v>0</v>
          </cell>
          <cell r="J1660">
            <v>0</v>
          </cell>
          <cell r="K1660">
            <v>0</v>
          </cell>
          <cell r="L1660">
            <v>0</v>
          </cell>
          <cell r="M1660">
            <v>0</v>
          </cell>
        </row>
        <row r="1661">
          <cell r="I1661">
            <v>0</v>
          </cell>
          <cell r="J1661">
            <v>0</v>
          </cell>
          <cell r="K1661">
            <v>0</v>
          </cell>
          <cell r="L1661">
            <v>0</v>
          </cell>
          <cell r="M1661">
            <v>0</v>
          </cell>
        </row>
        <row r="1662">
          <cell r="I1662">
            <v>0</v>
          </cell>
          <cell r="J1662">
            <v>0</v>
          </cell>
          <cell r="K1662">
            <v>0</v>
          </cell>
          <cell r="L1662">
            <v>0</v>
          </cell>
          <cell r="M1662">
            <v>0</v>
          </cell>
        </row>
        <row r="1663">
          <cell r="I1663">
            <v>0</v>
          </cell>
          <cell r="J1663">
            <v>0</v>
          </cell>
          <cell r="K1663">
            <v>0</v>
          </cell>
          <cell r="L1663">
            <v>0</v>
          </cell>
          <cell r="M1663">
            <v>0</v>
          </cell>
        </row>
        <row r="1664">
          <cell r="I1664">
            <v>0</v>
          </cell>
          <cell r="J1664">
            <v>0</v>
          </cell>
          <cell r="K1664">
            <v>0</v>
          </cell>
          <cell r="L1664">
            <v>0</v>
          </cell>
          <cell r="M1664">
            <v>0</v>
          </cell>
        </row>
        <row r="1665">
          <cell r="I1665">
            <v>0</v>
          </cell>
          <cell r="J1665">
            <v>0</v>
          </cell>
          <cell r="K1665">
            <v>0</v>
          </cell>
          <cell r="L1665">
            <v>0</v>
          </cell>
          <cell r="M1665">
            <v>0</v>
          </cell>
        </row>
        <row r="1666">
          <cell r="I1666">
            <v>0</v>
          </cell>
          <cell r="J1666">
            <v>0</v>
          </cell>
          <cell r="K1666">
            <v>0</v>
          </cell>
          <cell r="L1666">
            <v>0</v>
          </cell>
          <cell r="M1666">
            <v>0</v>
          </cell>
        </row>
        <row r="1667">
          <cell r="I1667">
            <v>0</v>
          </cell>
          <cell r="J1667">
            <v>0</v>
          </cell>
          <cell r="K1667">
            <v>0</v>
          </cell>
          <cell r="L1667">
            <v>0</v>
          </cell>
          <cell r="M1667">
            <v>0</v>
          </cell>
        </row>
        <row r="1668">
          <cell r="I1668">
            <v>0</v>
          </cell>
          <cell r="J1668">
            <v>0</v>
          </cell>
          <cell r="K1668">
            <v>0</v>
          </cell>
          <cell r="L1668">
            <v>0</v>
          </cell>
          <cell r="M1668">
            <v>0</v>
          </cell>
        </row>
        <row r="1669">
          <cell r="I1669">
            <v>0</v>
          </cell>
          <cell r="J1669">
            <v>0</v>
          </cell>
          <cell r="K1669">
            <v>0</v>
          </cell>
          <cell r="L1669">
            <v>0</v>
          </cell>
          <cell r="M1669">
            <v>0</v>
          </cell>
        </row>
        <row r="1670">
          <cell r="I1670">
            <v>0</v>
          </cell>
          <cell r="J1670">
            <v>0</v>
          </cell>
          <cell r="K1670">
            <v>0</v>
          </cell>
          <cell r="L1670">
            <v>0</v>
          </cell>
          <cell r="M1670">
            <v>0</v>
          </cell>
        </row>
        <row r="1671">
          <cell r="I1671">
            <v>0</v>
          </cell>
          <cell r="J1671">
            <v>0</v>
          </cell>
          <cell r="K1671">
            <v>0</v>
          </cell>
          <cell r="L1671">
            <v>0</v>
          </cell>
          <cell r="M1671">
            <v>0</v>
          </cell>
        </row>
        <row r="1672">
          <cell r="I1672">
            <v>0</v>
          </cell>
          <cell r="J1672">
            <v>0</v>
          </cell>
          <cell r="K1672">
            <v>0</v>
          </cell>
          <cell r="L1672">
            <v>0</v>
          </cell>
          <cell r="M1672">
            <v>0</v>
          </cell>
        </row>
        <row r="1673">
          <cell r="I1673">
            <v>0</v>
          </cell>
          <cell r="J1673">
            <v>0</v>
          </cell>
          <cell r="K1673">
            <v>0</v>
          </cell>
          <cell r="L1673">
            <v>0</v>
          </cell>
          <cell r="M1673">
            <v>0</v>
          </cell>
        </row>
        <row r="1674">
          <cell r="I1674">
            <v>0</v>
          </cell>
          <cell r="J1674">
            <v>0</v>
          </cell>
          <cell r="K1674">
            <v>0</v>
          </cell>
          <cell r="L1674">
            <v>0</v>
          </cell>
          <cell r="M1674">
            <v>0</v>
          </cell>
        </row>
        <row r="1675">
          <cell r="I1675">
            <v>0</v>
          </cell>
          <cell r="J1675">
            <v>0</v>
          </cell>
          <cell r="K1675">
            <v>0</v>
          </cell>
          <cell r="L1675">
            <v>0</v>
          </cell>
          <cell r="M1675">
            <v>0</v>
          </cell>
        </row>
        <row r="1676">
          <cell r="I1676">
            <v>0</v>
          </cell>
          <cell r="J1676">
            <v>0</v>
          </cell>
          <cell r="K1676">
            <v>0</v>
          </cell>
          <cell r="L1676">
            <v>0</v>
          </cell>
          <cell r="M1676">
            <v>0</v>
          </cell>
        </row>
        <row r="1677">
          <cell r="I1677">
            <v>0</v>
          </cell>
          <cell r="J1677">
            <v>0</v>
          </cell>
          <cell r="K1677">
            <v>0</v>
          </cell>
          <cell r="L1677">
            <v>0</v>
          </cell>
          <cell r="M1677">
            <v>0</v>
          </cell>
        </row>
        <row r="1678">
          <cell r="I1678">
            <v>0</v>
          </cell>
          <cell r="J1678">
            <v>0</v>
          </cell>
          <cell r="K1678">
            <v>0</v>
          </cell>
          <cell r="L1678">
            <v>0</v>
          </cell>
          <cell r="M1678">
            <v>0</v>
          </cell>
        </row>
        <row r="1679">
          <cell r="I1679">
            <v>0</v>
          </cell>
          <cell r="J1679">
            <v>0</v>
          </cell>
          <cell r="K1679">
            <v>0</v>
          </cell>
          <cell r="L1679">
            <v>0</v>
          </cell>
          <cell r="M1679">
            <v>0</v>
          </cell>
        </row>
        <row r="1680">
          <cell r="I1680">
            <v>0</v>
          </cell>
          <cell r="J1680">
            <v>0</v>
          </cell>
          <cell r="K1680">
            <v>0</v>
          </cell>
          <cell r="L1680">
            <v>0</v>
          </cell>
          <cell r="M1680">
            <v>0</v>
          </cell>
        </row>
        <row r="1681">
          <cell r="I1681">
            <v>0</v>
          </cell>
          <cell r="J1681">
            <v>0</v>
          </cell>
          <cell r="K1681">
            <v>0</v>
          </cell>
          <cell r="L1681">
            <v>0</v>
          </cell>
          <cell r="M1681">
            <v>0</v>
          </cell>
        </row>
        <row r="1682">
          <cell r="I1682">
            <v>0</v>
          </cell>
          <cell r="J1682">
            <v>0</v>
          </cell>
          <cell r="K1682">
            <v>0</v>
          </cell>
          <cell r="L1682">
            <v>0</v>
          </cell>
          <cell r="M1682">
            <v>0</v>
          </cell>
        </row>
        <row r="1683">
          <cell r="I1683">
            <v>0</v>
          </cell>
          <cell r="J1683">
            <v>0</v>
          </cell>
          <cell r="K1683">
            <v>0</v>
          </cell>
          <cell r="L1683">
            <v>0</v>
          </cell>
          <cell r="M1683">
            <v>0</v>
          </cell>
        </row>
        <row r="1684">
          <cell r="I1684">
            <v>0</v>
          </cell>
          <cell r="J1684">
            <v>0</v>
          </cell>
          <cell r="K1684">
            <v>0</v>
          </cell>
          <cell r="L1684">
            <v>0</v>
          </cell>
          <cell r="M1684">
            <v>0</v>
          </cell>
        </row>
        <row r="1685">
          <cell r="I1685">
            <v>0</v>
          </cell>
          <cell r="J1685">
            <v>0</v>
          </cell>
          <cell r="K1685">
            <v>0</v>
          </cell>
          <cell r="L1685">
            <v>0</v>
          </cell>
          <cell r="M1685">
            <v>0</v>
          </cell>
        </row>
        <row r="1686">
          <cell r="I1686">
            <v>0</v>
          </cell>
          <cell r="J1686">
            <v>0</v>
          </cell>
          <cell r="K1686">
            <v>0</v>
          </cell>
          <cell r="L1686">
            <v>0</v>
          </cell>
          <cell r="M1686">
            <v>0</v>
          </cell>
        </row>
        <row r="1687">
          <cell r="I1687">
            <v>0</v>
          </cell>
          <cell r="J1687">
            <v>0</v>
          </cell>
          <cell r="K1687">
            <v>0</v>
          </cell>
          <cell r="L1687">
            <v>0</v>
          </cell>
          <cell r="M1687">
            <v>0</v>
          </cell>
        </row>
        <row r="1688">
          <cell r="I1688">
            <v>0</v>
          </cell>
          <cell r="J1688">
            <v>0</v>
          </cell>
          <cell r="K1688">
            <v>0</v>
          </cell>
          <cell r="L1688">
            <v>0</v>
          </cell>
          <cell r="M1688">
            <v>0</v>
          </cell>
        </row>
        <row r="1689">
          <cell r="I1689">
            <v>0</v>
          </cell>
          <cell r="J1689">
            <v>0</v>
          </cell>
          <cell r="K1689">
            <v>0</v>
          </cell>
          <cell r="L1689">
            <v>0</v>
          </cell>
          <cell r="M1689">
            <v>0</v>
          </cell>
        </row>
        <row r="1690">
          <cell r="I1690">
            <v>0</v>
          </cell>
          <cell r="J1690">
            <v>0</v>
          </cell>
          <cell r="K1690">
            <v>0</v>
          </cell>
          <cell r="L1690">
            <v>0</v>
          </cell>
          <cell r="M1690">
            <v>0</v>
          </cell>
        </row>
        <row r="1691">
          <cell r="I1691">
            <v>0</v>
          </cell>
          <cell r="J1691">
            <v>0</v>
          </cell>
          <cell r="K1691">
            <v>0</v>
          </cell>
          <cell r="L1691">
            <v>0</v>
          </cell>
          <cell r="M1691">
            <v>0</v>
          </cell>
        </row>
        <row r="1692">
          <cell r="I1692">
            <v>0</v>
          </cell>
          <cell r="J1692">
            <v>0</v>
          </cell>
          <cell r="K1692">
            <v>0</v>
          </cell>
          <cell r="L1692">
            <v>0</v>
          </cell>
          <cell r="M1692">
            <v>0</v>
          </cell>
        </row>
        <row r="1693">
          <cell r="I1693">
            <v>0</v>
          </cell>
          <cell r="J1693">
            <v>0</v>
          </cell>
          <cell r="K1693">
            <v>0</v>
          </cell>
          <cell r="L1693">
            <v>0</v>
          </cell>
          <cell r="M1693">
            <v>0</v>
          </cell>
        </row>
        <row r="1694">
          <cell r="I1694">
            <v>0</v>
          </cell>
          <cell r="J1694">
            <v>0</v>
          </cell>
          <cell r="K1694">
            <v>0</v>
          </cell>
          <cell r="L1694">
            <v>0</v>
          </cell>
          <cell r="M1694">
            <v>0</v>
          </cell>
        </row>
        <row r="1695">
          <cell r="I1695">
            <v>0</v>
          </cell>
          <cell r="J1695">
            <v>0</v>
          </cell>
          <cell r="K1695">
            <v>0</v>
          </cell>
          <cell r="L1695">
            <v>0</v>
          </cell>
          <cell r="M1695">
            <v>0</v>
          </cell>
        </row>
        <row r="1696">
          <cell r="I1696">
            <v>0</v>
          </cell>
          <cell r="J1696">
            <v>0</v>
          </cell>
          <cell r="K1696">
            <v>0</v>
          </cell>
          <cell r="L1696">
            <v>0</v>
          </cell>
          <cell r="M1696">
            <v>0</v>
          </cell>
        </row>
        <row r="1697">
          <cell r="I1697">
            <v>0</v>
          </cell>
          <cell r="J1697">
            <v>0</v>
          </cell>
          <cell r="K1697">
            <v>0</v>
          </cell>
          <cell r="L1697">
            <v>0</v>
          </cell>
          <cell r="M1697">
            <v>0</v>
          </cell>
        </row>
        <row r="1698">
          <cell r="I1698">
            <v>0</v>
          </cell>
          <cell r="J1698">
            <v>0</v>
          </cell>
          <cell r="K1698">
            <v>0</v>
          </cell>
          <cell r="L1698">
            <v>0</v>
          </cell>
          <cell r="M1698">
            <v>0</v>
          </cell>
        </row>
        <row r="1699">
          <cell r="I1699">
            <v>0</v>
          </cell>
          <cell r="J1699">
            <v>0</v>
          </cell>
          <cell r="K1699">
            <v>0</v>
          </cell>
          <cell r="L1699">
            <v>0</v>
          </cell>
          <cell r="M1699">
            <v>0</v>
          </cell>
        </row>
        <row r="1700">
          <cell r="I1700">
            <v>0</v>
          </cell>
          <cell r="J1700">
            <v>0</v>
          </cell>
          <cell r="K1700">
            <v>0</v>
          </cell>
          <cell r="L1700">
            <v>0</v>
          </cell>
          <cell r="M1700">
            <v>0</v>
          </cell>
        </row>
        <row r="1701">
          <cell r="I1701">
            <v>0</v>
          </cell>
          <cell r="J1701">
            <v>0</v>
          </cell>
          <cell r="K1701">
            <v>0</v>
          </cell>
          <cell r="L1701">
            <v>0</v>
          </cell>
          <cell r="M1701">
            <v>0</v>
          </cell>
        </row>
        <row r="1702">
          <cell r="I1702">
            <v>0</v>
          </cell>
          <cell r="J1702">
            <v>0</v>
          </cell>
          <cell r="K1702">
            <v>0</v>
          </cell>
          <cell r="L1702">
            <v>0</v>
          </cell>
          <cell r="M1702">
            <v>0</v>
          </cell>
        </row>
        <row r="1703">
          <cell r="I1703">
            <v>0</v>
          </cell>
          <cell r="J1703">
            <v>0</v>
          </cell>
          <cell r="K1703">
            <v>0</v>
          </cell>
          <cell r="L1703">
            <v>0</v>
          </cell>
          <cell r="M1703">
            <v>0</v>
          </cell>
        </row>
        <row r="1704">
          <cell r="I1704">
            <v>0</v>
          </cell>
          <cell r="J1704">
            <v>0</v>
          </cell>
          <cell r="K1704">
            <v>0</v>
          </cell>
          <cell r="L1704">
            <v>0</v>
          </cell>
          <cell r="M1704">
            <v>0</v>
          </cell>
        </row>
        <row r="1705">
          <cell r="I1705">
            <v>0</v>
          </cell>
          <cell r="J1705">
            <v>0</v>
          </cell>
          <cell r="K1705">
            <v>0</v>
          </cell>
          <cell r="L1705">
            <v>0</v>
          </cell>
          <cell r="M1705">
            <v>0</v>
          </cell>
        </row>
        <row r="1706">
          <cell r="I1706">
            <v>0</v>
          </cell>
          <cell r="J1706">
            <v>0</v>
          </cell>
          <cell r="K1706">
            <v>0</v>
          </cell>
          <cell r="L1706">
            <v>0</v>
          </cell>
          <cell r="M1706">
            <v>0</v>
          </cell>
        </row>
        <row r="1707">
          <cell r="I1707">
            <v>0</v>
          </cell>
          <cell r="J1707">
            <v>0</v>
          </cell>
          <cell r="K1707">
            <v>0</v>
          </cell>
          <cell r="L1707">
            <v>0</v>
          </cell>
          <cell r="M1707">
            <v>0</v>
          </cell>
        </row>
        <row r="1708">
          <cell r="I1708">
            <v>0</v>
          </cell>
          <cell r="J1708">
            <v>0</v>
          </cell>
          <cell r="K1708">
            <v>0</v>
          </cell>
          <cell r="L1708">
            <v>0</v>
          </cell>
          <cell r="M1708">
            <v>0</v>
          </cell>
        </row>
        <row r="1709">
          <cell r="I1709">
            <v>0</v>
          </cell>
          <cell r="J1709">
            <v>0</v>
          </cell>
          <cell r="K1709">
            <v>0</v>
          </cell>
          <cell r="L1709">
            <v>0</v>
          </cell>
          <cell r="M1709">
            <v>0</v>
          </cell>
        </row>
        <row r="1710">
          <cell r="I1710">
            <v>0</v>
          </cell>
          <cell r="J1710">
            <v>0</v>
          </cell>
          <cell r="K1710">
            <v>0</v>
          </cell>
          <cell r="L1710">
            <v>0</v>
          </cell>
          <cell r="M1710">
            <v>0</v>
          </cell>
        </row>
        <row r="1711">
          <cell r="I1711">
            <v>0</v>
          </cell>
          <cell r="J1711">
            <v>0</v>
          </cell>
          <cell r="K1711">
            <v>0</v>
          </cell>
          <cell r="L1711">
            <v>0</v>
          </cell>
          <cell r="M1711">
            <v>0</v>
          </cell>
        </row>
        <row r="1712">
          <cell r="I1712">
            <v>0</v>
          </cell>
          <cell r="J1712">
            <v>0</v>
          </cell>
          <cell r="K1712">
            <v>0</v>
          </cell>
          <cell r="L1712">
            <v>0</v>
          </cell>
          <cell r="M1712">
            <v>0</v>
          </cell>
        </row>
        <row r="1713">
          <cell r="I1713">
            <v>0</v>
          </cell>
          <cell r="J1713">
            <v>0</v>
          </cell>
          <cell r="K1713">
            <v>0</v>
          </cell>
          <cell r="L1713">
            <v>0</v>
          </cell>
          <cell r="M1713">
            <v>0</v>
          </cell>
        </row>
        <row r="1714">
          <cell r="I1714">
            <v>0</v>
          </cell>
          <cell r="J1714">
            <v>0</v>
          </cell>
          <cell r="K1714">
            <v>0</v>
          </cell>
          <cell r="L1714">
            <v>0</v>
          </cell>
          <cell r="M1714">
            <v>0</v>
          </cell>
        </row>
        <row r="1715">
          <cell r="I1715">
            <v>0</v>
          </cell>
          <cell r="J1715">
            <v>0</v>
          </cell>
          <cell r="K1715">
            <v>0</v>
          </cell>
          <cell r="L1715">
            <v>0</v>
          </cell>
          <cell r="M1715">
            <v>0</v>
          </cell>
        </row>
        <row r="1716">
          <cell r="I1716">
            <v>0</v>
          </cell>
          <cell r="J1716">
            <v>0</v>
          </cell>
          <cell r="K1716">
            <v>0</v>
          </cell>
          <cell r="L1716">
            <v>0</v>
          </cell>
          <cell r="M1716">
            <v>0</v>
          </cell>
        </row>
        <row r="1717">
          <cell r="I1717">
            <v>0</v>
          </cell>
          <cell r="J1717">
            <v>0</v>
          </cell>
          <cell r="K1717">
            <v>0</v>
          </cell>
          <cell r="L1717">
            <v>0</v>
          </cell>
          <cell r="M1717">
            <v>0</v>
          </cell>
        </row>
        <row r="1718">
          <cell r="I1718">
            <v>0</v>
          </cell>
          <cell r="J1718">
            <v>0</v>
          </cell>
          <cell r="K1718">
            <v>0</v>
          </cell>
          <cell r="L1718">
            <v>0</v>
          </cell>
          <cell r="M1718">
            <v>0</v>
          </cell>
        </row>
        <row r="1719">
          <cell r="I1719">
            <v>0</v>
          </cell>
          <cell r="J1719">
            <v>0</v>
          </cell>
          <cell r="K1719">
            <v>0</v>
          </cell>
          <cell r="L1719">
            <v>0</v>
          </cell>
          <cell r="M1719">
            <v>0</v>
          </cell>
        </row>
        <row r="1720">
          <cell r="I1720">
            <v>0</v>
          </cell>
          <cell r="J1720">
            <v>0</v>
          </cell>
          <cell r="K1720">
            <v>0</v>
          </cell>
          <cell r="L1720">
            <v>0</v>
          </cell>
          <cell r="M1720">
            <v>0</v>
          </cell>
        </row>
        <row r="1721">
          <cell r="I1721">
            <v>0</v>
          </cell>
          <cell r="J1721">
            <v>0</v>
          </cell>
          <cell r="K1721">
            <v>0</v>
          </cell>
          <cell r="L1721">
            <v>0</v>
          </cell>
          <cell r="M1721">
            <v>0</v>
          </cell>
        </row>
        <row r="1722">
          <cell r="I1722">
            <v>0</v>
          </cell>
          <cell r="J1722">
            <v>0</v>
          </cell>
          <cell r="K1722">
            <v>0</v>
          </cell>
          <cell r="L1722">
            <v>0</v>
          </cell>
          <cell r="M1722">
            <v>0</v>
          </cell>
        </row>
        <row r="1723">
          <cell r="I1723">
            <v>0</v>
          </cell>
          <cell r="J1723">
            <v>0</v>
          </cell>
          <cell r="K1723">
            <v>0</v>
          </cell>
          <cell r="L1723">
            <v>0</v>
          </cell>
          <cell r="M1723">
            <v>0</v>
          </cell>
        </row>
        <row r="1724">
          <cell r="I1724">
            <v>0</v>
          </cell>
          <cell r="J1724">
            <v>0</v>
          </cell>
          <cell r="K1724">
            <v>0</v>
          </cell>
          <cell r="L1724">
            <v>0</v>
          </cell>
          <cell r="M1724">
            <v>0</v>
          </cell>
        </row>
        <row r="1725">
          <cell r="I1725">
            <v>0</v>
          </cell>
          <cell r="J1725">
            <v>0</v>
          </cell>
          <cell r="K1725">
            <v>0</v>
          </cell>
          <cell r="L1725">
            <v>0</v>
          </cell>
          <cell r="M1725">
            <v>0</v>
          </cell>
        </row>
        <row r="1726">
          <cell r="I1726">
            <v>0</v>
          </cell>
          <cell r="J1726">
            <v>0</v>
          </cell>
          <cell r="K1726">
            <v>0</v>
          </cell>
          <cell r="L1726">
            <v>0</v>
          </cell>
          <cell r="M1726">
            <v>0</v>
          </cell>
        </row>
        <row r="1727">
          <cell r="I1727">
            <v>0</v>
          </cell>
          <cell r="J1727">
            <v>0</v>
          </cell>
          <cell r="K1727">
            <v>0</v>
          </cell>
          <cell r="L1727">
            <v>0</v>
          </cell>
          <cell r="M1727">
            <v>0</v>
          </cell>
        </row>
        <row r="1728">
          <cell r="I1728">
            <v>0</v>
          </cell>
          <cell r="J1728">
            <v>0</v>
          </cell>
          <cell r="K1728">
            <v>0</v>
          </cell>
          <cell r="L1728">
            <v>0</v>
          </cell>
          <cell r="M1728">
            <v>0</v>
          </cell>
        </row>
        <row r="1729">
          <cell r="I1729">
            <v>0</v>
          </cell>
          <cell r="J1729">
            <v>0</v>
          </cell>
          <cell r="K1729">
            <v>0</v>
          </cell>
          <cell r="L1729">
            <v>0</v>
          </cell>
          <cell r="M1729">
            <v>0</v>
          </cell>
        </row>
        <row r="1730">
          <cell r="I1730">
            <v>0</v>
          </cell>
          <cell r="J1730">
            <v>0</v>
          </cell>
          <cell r="K1730">
            <v>0</v>
          </cell>
          <cell r="L1730">
            <v>0</v>
          </cell>
          <cell r="M1730">
            <v>0</v>
          </cell>
        </row>
        <row r="1731">
          <cell r="I1731">
            <v>0</v>
          </cell>
          <cell r="J1731">
            <v>0</v>
          </cell>
          <cell r="K1731">
            <v>0</v>
          </cell>
          <cell r="L1731">
            <v>0</v>
          </cell>
          <cell r="M1731">
            <v>0</v>
          </cell>
        </row>
        <row r="1732">
          <cell r="I1732">
            <v>0</v>
          </cell>
          <cell r="J1732">
            <v>0</v>
          </cell>
          <cell r="K1732">
            <v>0</v>
          </cell>
          <cell r="L1732">
            <v>0</v>
          </cell>
          <cell r="M1732">
            <v>0</v>
          </cell>
        </row>
        <row r="1733">
          <cell r="I1733">
            <v>0</v>
          </cell>
          <cell r="J1733">
            <v>0</v>
          </cell>
          <cell r="K1733">
            <v>0</v>
          </cell>
          <cell r="L1733">
            <v>0</v>
          </cell>
          <cell r="M1733">
            <v>0</v>
          </cell>
        </row>
        <row r="1734">
          <cell r="I1734">
            <v>0</v>
          </cell>
          <cell r="J1734">
            <v>0</v>
          </cell>
          <cell r="K1734">
            <v>0</v>
          </cell>
          <cell r="L1734">
            <v>0</v>
          </cell>
          <cell r="M1734">
            <v>0</v>
          </cell>
        </row>
        <row r="1735">
          <cell r="I1735">
            <v>0</v>
          </cell>
          <cell r="J1735">
            <v>0</v>
          </cell>
          <cell r="K1735">
            <v>0</v>
          </cell>
          <cell r="L1735">
            <v>0</v>
          </cell>
          <cell r="M1735">
            <v>0</v>
          </cell>
        </row>
        <row r="1736">
          <cell r="I1736">
            <v>0</v>
          </cell>
          <cell r="J1736">
            <v>0</v>
          </cell>
          <cell r="K1736">
            <v>0</v>
          </cell>
          <cell r="L1736">
            <v>0</v>
          </cell>
          <cell r="M1736">
            <v>0</v>
          </cell>
        </row>
        <row r="1737">
          <cell r="I1737">
            <v>0</v>
          </cell>
          <cell r="J1737">
            <v>0</v>
          </cell>
          <cell r="K1737">
            <v>0</v>
          </cell>
          <cell r="L1737">
            <v>0</v>
          </cell>
          <cell r="M1737">
            <v>0</v>
          </cell>
        </row>
        <row r="1738">
          <cell r="I1738">
            <v>0</v>
          </cell>
          <cell r="J1738">
            <v>0</v>
          </cell>
          <cell r="K1738">
            <v>0</v>
          </cell>
          <cell r="L1738">
            <v>0</v>
          </cell>
          <cell r="M1738">
            <v>0</v>
          </cell>
        </row>
        <row r="1739">
          <cell r="I1739">
            <v>0</v>
          </cell>
          <cell r="J1739">
            <v>0</v>
          </cell>
          <cell r="K1739">
            <v>0</v>
          </cell>
          <cell r="L1739">
            <v>0</v>
          </cell>
          <cell r="M1739">
            <v>0</v>
          </cell>
        </row>
        <row r="1740">
          <cell r="I1740">
            <v>0</v>
          </cell>
          <cell r="J1740">
            <v>0</v>
          </cell>
          <cell r="K1740">
            <v>0</v>
          </cell>
          <cell r="L1740">
            <v>0</v>
          </cell>
          <cell r="M1740">
            <v>0</v>
          </cell>
        </row>
        <row r="1741">
          <cell r="I1741">
            <v>0</v>
          </cell>
          <cell r="J1741">
            <v>0</v>
          </cell>
          <cell r="K1741">
            <v>0</v>
          </cell>
          <cell r="L1741">
            <v>0</v>
          </cell>
          <cell r="M1741">
            <v>0</v>
          </cell>
        </row>
        <row r="1742">
          <cell r="I1742">
            <v>0</v>
          </cell>
          <cell r="J1742">
            <v>0</v>
          </cell>
          <cell r="K1742">
            <v>0</v>
          </cell>
          <cell r="L1742">
            <v>0</v>
          </cell>
          <cell r="M1742">
            <v>0</v>
          </cell>
        </row>
        <row r="1743">
          <cell r="I1743">
            <v>0</v>
          </cell>
          <cell r="J1743">
            <v>0</v>
          </cell>
          <cell r="K1743">
            <v>0</v>
          </cell>
          <cell r="L1743">
            <v>0</v>
          </cell>
          <cell r="M1743">
            <v>0</v>
          </cell>
        </row>
        <row r="1744">
          <cell r="I1744">
            <v>0</v>
          </cell>
          <cell r="J1744">
            <v>0</v>
          </cell>
          <cell r="K1744">
            <v>0</v>
          </cell>
          <cell r="L1744">
            <v>0</v>
          </cell>
          <cell r="M1744">
            <v>0</v>
          </cell>
        </row>
        <row r="1745">
          <cell r="I1745">
            <v>0</v>
          </cell>
          <cell r="J1745">
            <v>0</v>
          </cell>
          <cell r="K1745">
            <v>0</v>
          </cell>
          <cell r="L1745">
            <v>0</v>
          </cell>
          <cell r="M1745">
            <v>0</v>
          </cell>
        </row>
        <row r="1746">
          <cell r="I1746">
            <v>0</v>
          </cell>
          <cell r="J1746">
            <v>0</v>
          </cell>
          <cell r="K1746">
            <v>0</v>
          </cell>
          <cell r="L1746">
            <v>0</v>
          </cell>
          <cell r="M1746">
            <v>0</v>
          </cell>
        </row>
        <row r="1747">
          <cell r="I1747">
            <v>0</v>
          </cell>
          <cell r="J1747">
            <v>0</v>
          </cell>
          <cell r="K1747">
            <v>0</v>
          </cell>
          <cell r="L1747">
            <v>0</v>
          </cell>
          <cell r="M1747">
            <v>0</v>
          </cell>
        </row>
        <row r="1748">
          <cell r="I1748">
            <v>0</v>
          </cell>
          <cell r="J1748">
            <v>0</v>
          </cell>
          <cell r="K1748">
            <v>0</v>
          </cell>
          <cell r="L1748">
            <v>0</v>
          </cell>
          <cell r="M1748">
            <v>0</v>
          </cell>
        </row>
        <row r="1749">
          <cell r="I1749">
            <v>0</v>
          </cell>
          <cell r="J1749">
            <v>0</v>
          </cell>
          <cell r="K1749">
            <v>0</v>
          </cell>
          <cell r="L1749">
            <v>0</v>
          </cell>
          <cell r="M1749">
            <v>0</v>
          </cell>
        </row>
        <row r="1750">
          <cell r="I1750">
            <v>0</v>
          </cell>
          <cell r="J1750">
            <v>0</v>
          </cell>
          <cell r="K1750">
            <v>0</v>
          </cell>
          <cell r="L1750">
            <v>0</v>
          </cell>
          <cell r="M1750">
            <v>0</v>
          </cell>
        </row>
        <row r="1751">
          <cell r="I1751">
            <v>0</v>
          </cell>
          <cell r="J1751">
            <v>0</v>
          </cell>
          <cell r="K1751">
            <v>0</v>
          </cell>
          <cell r="L1751">
            <v>0</v>
          </cell>
          <cell r="M1751">
            <v>0</v>
          </cell>
        </row>
        <row r="1752">
          <cell r="I1752">
            <v>0</v>
          </cell>
          <cell r="J1752">
            <v>0</v>
          </cell>
          <cell r="K1752">
            <v>0</v>
          </cell>
          <cell r="L1752">
            <v>0</v>
          </cell>
          <cell r="M1752">
            <v>0</v>
          </cell>
        </row>
        <row r="1753">
          <cell r="I1753">
            <v>0</v>
          </cell>
          <cell r="J1753">
            <v>0</v>
          </cell>
          <cell r="K1753">
            <v>0</v>
          </cell>
          <cell r="L1753">
            <v>0</v>
          </cell>
          <cell r="M1753">
            <v>0</v>
          </cell>
        </row>
        <row r="1754">
          <cell r="I1754">
            <v>0</v>
          </cell>
          <cell r="J1754">
            <v>0</v>
          </cell>
          <cell r="K1754">
            <v>0</v>
          </cell>
          <cell r="L1754">
            <v>0</v>
          </cell>
          <cell r="M1754">
            <v>0</v>
          </cell>
        </row>
        <row r="1755">
          <cell r="I1755">
            <v>0</v>
          </cell>
          <cell r="J1755">
            <v>0</v>
          </cell>
          <cell r="K1755">
            <v>0</v>
          </cell>
          <cell r="L1755">
            <v>0</v>
          </cell>
          <cell r="M1755">
            <v>0</v>
          </cell>
        </row>
        <row r="1756">
          <cell r="I1756">
            <v>0</v>
          </cell>
          <cell r="J1756">
            <v>0</v>
          </cell>
          <cell r="K1756">
            <v>0</v>
          </cell>
          <cell r="L1756">
            <v>0</v>
          </cell>
          <cell r="M1756">
            <v>0</v>
          </cell>
        </row>
        <row r="1757">
          <cell r="I1757">
            <v>0</v>
          </cell>
          <cell r="J1757">
            <v>0</v>
          </cell>
          <cell r="K1757">
            <v>0</v>
          </cell>
          <cell r="L1757">
            <v>0</v>
          </cell>
          <cell r="M1757">
            <v>0</v>
          </cell>
        </row>
        <row r="1758">
          <cell r="I1758">
            <v>0</v>
          </cell>
          <cell r="J1758">
            <v>0</v>
          </cell>
          <cell r="K1758">
            <v>0</v>
          </cell>
          <cell r="L1758">
            <v>0</v>
          </cell>
          <cell r="M1758">
            <v>0</v>
          </cell>
        </row>
        <row r="1759">
          <cell r="I1759">
            <v>0</v>
          </cell>
          <cell r="J1759">
            <v>0</v>
          </cell>
          <cell r="K1759">
            <v>0</v>
          </cell>
          <cell r="L1759">
            <v>0</v>
          </cell>
          <cell r="M1759">
            <v>0</v>
          </cell>
        </row>
        <row r="1760">
          <cell r="I1760">
            <v>0</v>
          </cell>
          <cell r="J1760">
            <v>0</v>
          </cell>
          <cell r="K1760">
            <v>0</v>
          </cell>
          <cell r="L1760">
            <v>0</v>
          </cell>
          <cell r="M1760">
            <v>0</v>
          </cell>
        </row>
        <row r="1761">
          <cell r="I1761">
            <v>0</v>
          </cell>
          <cell r="J1761">
            <v>0</v>
          </cell>
          <cell r="K1761">
            <v>0</v>
          </cell>
          <cell r="L1761">
            <v>0</v>
          </cell>
          <cell r="M1761">
            <v>0</v>
          </cell>
        </row>
        <row r="1762">
          <cell r="I1762">
            <v>0</v>
          </cell>
          <cell r="J1762">
            <v>0</v>
          </cell>
          <cell r="K1762">
            <v>0</v>
          </cell>
          <cell r="L1762">
            <v>0</v>
          </cell>
          <cell r="M1762">
            <v>0</v>
          </cell>
        </row>
        <row r="1763">
          <cell r="I1763">
            <v>0</v>
          </cell>
          <cell r="J1763">
            <v>0</v>
          </cell>
          <cell r="K1763">
            <v>0</v>
          </cell>
          <cell r="L1763">
            <v>0</v>
          </cell>
          <cell r="M1763">
            <v>0</v>
          </cell>
        </row>
        <row r="1764">
          <cell r="I1764">
            <v>0</v>
          </cell>
          <cell r="J1764">
            <v>0</v>
          </cell>
          <cell r="K1764">
            <v>0</v>
          </cell>
          <cell r="L1764">
            <v>0</v>
          </cell>
          <cell r="M1764">
            <v>0</v>
          </cell>
        </row>
        <row r="1765">
          <cell r="I1765">
            <v>0</v>
          </cell>
          <cell r="J1765">
            <v>0</v>
          </cell>
          <cell r="K1765">
            <v>0</v>
          </cell>
          <cell r="L1765">
            <v>0</v>
          </cell>
          <cell r="M1765">
            <v>0</v>
          </cell>
        </row>
        <row r="1766">
          <cell r="I1766">
            <v>0</v>
          </cell>
          <cell r="J1766">
            <v>0</v>
          </cell>
          <cell r="K1766">
            <v>0</v>
          </cell>
          <cell r="L1766">
            <v>0</v>
          </cell>
          <cell r="M1766">
            <v>0</v>
          </cell>
        </row>
        <row r="1767">
          <cell r="I1767">
            <v>0</v>
          </cell>
          <cell r="J1767">
            <v>0</v>
          </cell>
          <cell r="K1767">
            <v>0</v>
          </cell>
          <cell r="L1767">
            <v>0</v>
          </cell>
          <cell r="M1767">
            <v>0</v>
          </cell>
        </row>
        <row r="1768">
          <cell r="I1768">
            <v>0</v>
          </cell>
          <cell r="J1768">
            <v>0</v>
          </cell>
          <cell r="K1768">
            <v>0</v>
          </cell>
          <cell r="L1768">
            <v>0</v>
          </cell>
          <cell r="M1768">
            <v>0</v>
          </cell>
        </row>
        <row r="1769">
          <cell r="I1769">
            <v>0</v>
          </cell>
          <cell r="J1769">
            <v>0</v>
          </cell>
          <cell r="K1769">
            <v>0</v>
          </cell>
          <cell r="L1769">
            <v>0</v>
          </cell>
          <cell r="M1769">
            <v>0</v>
          </cell>
        </row>
        <row r="1770">
          <cell r="I1770">
            <v>0</v>
          </cell>
          <cell r="J1770">
            <v>0</v>
          </cell>
          <cell r="K1770">
            <v>0</v>
          </cell>
          <cell r="L1770">
            <v>0</v>
          </cell>
          <cell r="M1770">
            <v>0</v>
          </cell>
        </row>
        <row r="1771">
          <cell r="I1771">
            <v>0</v>
          </cell>
          <cell r="J1771">
            <v>0</v>
          </cell>
          <cell r="K1771">
            <v>0</v>
          </cell>
          <cell r="L1771">
            <v>0</v>
          </cell>
          <cell r="M1771">
            <v>0</v>
          </cell>
        </row>
        <row r="1772">
          <cell r="I1772">
            <v>0</v>
          </cell>
          <cell r="J1772">
            <v>0</v>
          </cell>
          <cell r="K1772">
            <v>0</v>
          </cell>
          <cell r="L1772">
            <v>0</v>
          </cell>
          <cell r="M1772">
            <v>0</v>
          </cell>
        </row>
        <row r="1773">
          <cell r="I1773">
            <v>0</v>
          </cell>
          <cell r="J1773">
            <v>0</v>
          </cell>
          <cell r="K1773">
            <v>0</v>
          </cell>
          <cell r="L1773">
            <v>0</v>
          </cell>
          <cell r="M1773">
            <v>0</v>
          </cell>
        </row>
        <row r="1774">
          <cell r="I1774">
            <v>0</v>
          </cell>
          <cell r="J1774">
            <v>0</v>
          </cell>
          <cell r="K1774">
            <v>0</v>
          </cell>
          <cell r="L1774">
            <v>0</v>
          </cell>
          <cell r="M1774">
            <v>0</v>
          </cell>
        </row>
        <row r="1775">
          <cell r="I1775">
            <v>0</v>
          </cell>
          <cell r="J1775">
            <v>0</v>
          </cell>
          <cell r="K1775">
            <v>0</v>
          </cell>
          <cell r="L1775">
            <v>0</v>
          </cell>
          <cell r="M1775">
            <v>0</v>
          </cell>
        </row>
        <row r="1776">
          <cell r="I1776">
            <v>0</v>
          </cell>
          <cell r="J1776">
            <v>0</v>
          </cell>
          <cell r="K1776">
            <v>0</v>
          </cell>
          <cell r="L1776">
            <v>0</v>
          </cell>
          <cell r="M1776">
            <v>0</v>
          </cell>
        </row>
        <row r="1777">
          <cell r="I1777">
            <v>0</v>
          </cell>
          <cell r="J1777">
            <v>0</v>
          </cell>
          <cell r="K1777">
            <v>0</v>
          </cell>
          <cell r="L1777">
            <v>0</v>
          </cell>
          <cell r="M1777">
            <v>0</v>
          </cell>
        </row>
        <row r="1778">
          <cell r="I1778">
            <v>0</v>
          </cell>
          <cell r="J1778">
            <v>0</v>
          </cell>
          <cell r="K1778">
            <v>0</v>
          </cell>
          <cell r="L1778">
            <v>0</v>
          </cell>
          <cell r="M1778">
            <v>0</v>
          </cell>
        </row>
        <row r="1779">
          <cell r="I1779">
            <v>0</v>
          </cell>
          <cell r="J1779">
            <v>0</v>
          </cell>
          <cell r="K1779">
            <v>0</v>
          </cell>
          <cell r="L1779">
            <v>0</v>
          </cell>
          <cell r="M1779">
            <v>0</v>
          </cell>
        </row>
        <row r="1780">
          <cell r="I1780">
            <v>0</v>
          </cell>
          <cell r="J1780">
            <v>0</v>
          </cell>
          <cell r="K1780">
            <v>0</v>
          </cell>
          <cell r="L1780">
            <v>0</v>
          </cell>
          <cell r="M1780">
            <v>0</v>
          </cell>
        </row>
        <row r="1781">
          <cell r="I1781">
            <v>0</v>
          </cell>
          <cell r="J1781">
            <v>0</v>
          </cell>
          <cell r="K1781">
            <v>0</v>
          </cell>
          <cell r="L1781">
            <v>0</v>
          </cell>
          <cell r="M1781">
            <v>0</v>
          </cell>
        </row>
        <row r="1782">
          <cell r="I1782">
            <v>0</v>
          </cell>
          <cell r="J1782">
            <v>0</v>
          </cell>
          <cell r="K1782">
            <v>0</v>
          </cell>
          <cell r="L1782">
            <v>0</v>
          </cell>
          <cell r="M1782">
            <v>0</v>
          </cell>
        </row>
        <row r="1783">
          <cell r="I1783">
            <v>0</v>
          </cell>
          <cell r="J1783">
            <v>0</v>
          </cell>
          <cell r="K1783">
            <v>0</v>
          </cell>
          <cell r="L1783">
            <v>0</v>
          </cell>
          <cell r="M1783">
            <v>0</v>
          </cell>
        </row>
        <row r="1784">
          <cell r="I1784">
            <v>0</v>
          </cell>
          <cell r="J1784">
            <v>0</v>
          </cell>
          <cell r="K1784">
            <v>0</v>
          </cell>
          <cell r="L1784">
            <v>0</v>
          </cell>
          <cell r="M1784">
            <v>0</v>
          </cell>
        </row>
        <row r="1785">
          <cell r="I1785">
            <v>0</v>
          </cell>
          <cell r="J1785">
            <v>0</v>
          </cell>
          <cell r="K1785">
            <v>0</v>
          </cell>
          <cell r="L1785">
            <v>0</v>
          </cell>
          <cell r="M1785">
            <v>0</v>
          </cell>
        </row>
        <row r="1786">
          <cell r="I1786">
            <v>0</v>
          </cell>
          <cell r="J1786">
            <v>0</v>
          </cell>
          <cell r="K1786">
            <v>0</v>
          </cell>
          <cell r="L1786">
            <v>0</v>
          </cell>
          <cell r="M1786">
            <v>0</v>
          </cell>
        </row>
        <row r="1787">
          <cell r="I1787">
            <v>0</v>
          </cell>
          <cell r="J1787">
            <v>0</v>
          </cell>
          <cell r="K1787">
            <v>0</v>
          </cell>
          <cell r="L1787">
            <v>0</v>
          </cell>
          <cell r="M1787">
            <v>0</v>
          </cell>
        </row>
        <row r="1788">
          <cell r="I1788">
            <v>0</v>
          </cell>
          <cell r="J1788">
            <v>0</v>
          </cell>
          <cell r="K1788">
            <v>0</v>
          </cell>
          <cell r="L1788">
            <v>0</v>
          </cell>
          <cell r="M1788">
            <v>0</v>
          </cell>
        </row>
        <row r="1789">
          <cell r="I1789">
            <v>0</v>
          </cell>
          <cell r="J1789">
            <v>0</v>
          </cell>
          <cell r="K1789">
            <v>0</v>
          </cell>
          <cell r="L1789">
            <v>0</v>
          </cell>
          <cell r="M1789">
            <v>0</v>
          </cell>
        </row>
        <row r="1790">
          <cell r="I1790">
            <v>0</v>
          </cell>
          <cell r="J1790">
            <v>0</v>
          </cell>
          <cell r="K1790">
            <v>0</v>
          </cell>
          <cell r="L1790">
            <v>0</v>
          </cell>
          <cell r="M1790">
            <v>0</v>
          </cell>
        </row>
        <row r="1791">
          <cell r="I1791">
            <v>0</v>
          </cell>
          <cell r="J1791">
            <v>0</v>
          </cell>
          <cell r="K1791">
            <v>0</v>
          </cell>
          <cell r="L1791">
            <v>0</v>
          </cell>
          <cell r="M1791">
            <v>0</v>
          </cell>
        </row>
        <row r="1792">
          <cell r="I1792">
            <v>0</v>
          </cell>
          <cell r="J1792">
            <v>0</v>
          </cell>
          <cell r="K1792">
            <v>0</v>
          </cell>
          <cell r="L1792">
            <v>0</v>
          </cell>
          <cell r="M1792">
            <v>0</v>
          </cell>
        </row>
        <row r="1793">
          <cell r="I1793">
            <v>0</v>
          </cell>
          <cell r="J1793">
            <v>0</v>
          </cell>
          <cell r="K1793">
            <v>0</v>
          </cell>
          <cell r="L1793">
            <v>0</v>
          </cell>
          <cell r="M1793">
            <v>0</v>
          </cell>
        </row>
        <row r="1794">
          <cell r="I1794">
            <v>0</v>
          </cell>
          <cell r="J1794">
            <v>0</v>
          </cell>
          <cell r="K1794">
            <v>0</v>
          </cell>
          <cell r="L1794">
            <v>0</v>
          </cell>
          <cell r="M1794">
            <v>0</v>
          </cell>
        </row>
        <row r="1795">
          <cell r="I1795">
            <v>0</v>
          </cell>
          <cell r="J1795">
            <v>0</v>
          </cell>
          <cell r="K1795">
            <v>0</v>
          </cell>
          <cell r="L1795">
            <v>0</v>
          </cell>
          <cell r="M1795">
            <v>0</v>
          </cell>
        </row>
        <row r="1796">
          <cell r="I1796">
            <v>0</v>
          </cell>
          <cell r="J1796">
            <v>0</v>
          </cell>
          <cell r="K1796">
            <v>0</v>
          </cell>
          <cell r="L1796">
            <v>0</v>
          </cell>
          <cell r="M1796">
            <v>0</v>
          </cell>
        </row>
        <row r="1797">
          <cell r="I1797">
            <v>0</v>
          </cell>
          <cell r="J1797">
            <v>0</v>
          </cell>
          <cell r="K1797">
            <v>0</v>
          </cell>
          <cell r="L1797">
            <v>0</v>
          </cell>
          <cell r="M1797">
            <v>0</v>
          </cell>
        </row>
        <row r="1798">
          <cell r="I1798">
            <v>0</v>
          </cell>
          <cell r="J1798">
            <v>0</v>
          </cell>
          <cell r="K1798">
            <v>0</v>
          </cell>
          <cell r="L1798">
            <v>0</v>
          </cell>
          <cell r="M1798">
            <v>0</v>
          </cell>
        </row>
        <row r="1799">
          <cell r="I1799">
            <v>0</v>
          </cell>
          <cell r="J1799">
            <v>0</v>
          </cell>
          <cell r="K1799">
            <v>0</v>
          </cell>
          <cell r="L1799">
            <v>0</v>
          </cell>
          <cell r="M1799">
            <v>0</v>
          </cell>
        </row>
        <row r="1800">
          <cell r="I1800">
            <v>0</v>
          </cell>
          <cell r="J1800">
            <v>0</v>
          </cell>
          <cell r="K1800">
            <v>0</v>
          </cell>
          <cell r="L1800">
            <v>0</v>
          </cell>
          <cell r="M1800">
            <v>0</v>
          </cell>
        </row>
        <row r="1801">
          <cell r="I1801">
            <v>0</v>
          </cell>
          <cell r="J1801">
            <v>0</v>
          </cell>
          <cell r="K1801">
            <v>0</v>
          </cell>
          <cell r="L1801">
            <v>0</v>
          </cell>
          <cell r="M1801">
            <v>0</v>
          </cell>
        </row>
        <row r="1802">
          <cell r="I1802">
            <v>0</v>
          </cell>
          <cell r="J1802">
            <v>0</v>
          </cell>
          <cell r="K1802">
            <v>0</v>
          </cell>
          <cell r="L1802">
            <v>0</v>
          </cell>
          <cell r="M1802">
            <v>0</v>
          </cell>
        </row>
        <row r="1803">
          <cell r="I1803">
            <v>0</v>
          </cell>
          <cell r="J1803">
            <v>0</v>
          </cell>
          <cell r="K1803">
            <v>0</v>
          </cell>
          <cell r="L1803">
            <v>0</v>
          </cell>
          <cell r="M1803">
            <v>0</v>
          </cell>
        </row>
        <row r="1804">
          <cell r="I1804">
            <v>0</v>
          </cell>
          <cell r="J1804">
            <v>0</v>
          </cell>
          <cell r="K1804">
            <v>0</v>
          </cell>
          <cell r="L1804">
            <v>0</v>
          </cell>
          <cell r="M1804">
            <v>0</v>
          </cell>
        </row>
        <row r="1805">
          <cell r="I1805">
            <v>0</v>
          </cell>
          <cell r="J1805">
            <v>0</v>
          </cell>
          <cell r="K1805">
            <v>0</v>
          </cell>
          <cell r="L1805">
            <v>0</v>
          </cell>
          <cell r="M1805">
            <v>0</v>
          </cell>
        </row>
        <row r="1806">
          <cell r="I1806">
            <v>0</v>
          </cell>
          <cell r="J1806">
            <v>0</v>
          </cell>
          <cell r="K1806">
            <v>0</v>
          </cell>
          <cell r="L1806">
            <v>0</v>
          </cell>
          <cell r="M1806">
            <v>0</v>
          </cell>
        </row>
        <row r="1807">
          <cell r="I1807">
            <v>0</v>
          </cell>
          <cell r="J1807">
            <v>0</v>
          </cell>
          <cell r="K1807">
            <v>0</v>
          </cell>
          <cell r="L1807">
            <v>0</v>
          </cell>
          <cell r="M1807">
            <v>0</v>
          </cell>
        </row>
        <row r="1808">
          <cell r="I1808">
            <v>0</v>
          </cell>
          <cell r="J1808">
            <v>0</v>
          </cell>
          <cell r="K1808">
            <v>0</v>
          </cell>
          <cell r="L1808">
            <v>0</v>
          </cell>
          <cell r="M1808">
            <v>0</v>
          </cell>
        </row>
        <row r="1809">
          <cell r="I1809">
            <v>0</v>
          </cell>
          <cell r="J1809">
            <v>0</v>
          </cell>
          <cell r="K1809">
            <v>0</v>
          </cell>
          <cell r="L1809">
            <v>0</v>
          </cell>
          <cell r="M1809">
            <v>0</v>
          </cell>
        </row>
        <row r="1810">
          <cell r="I1810">
            <v>0</v>
          </cell>
          <cell r="J1810">
            <v>0</v>
          </cell>
          <cell r="K1810">
            <v>0</v>
          </cell>
          <cell r="L1810">
            <v>0</v>
          </cell>
          <cell r="M1810">
            <v>0</v>
          </cell>
        </row>
        <row r="1811">
          <cell r="I1811">
            <v>0</v>
          </cell>
          <cell r="J1811">
            <v>0</v>
          </cell>
          <cell r="K1811">
            <v>0</v>
          </cell>
          <cell r="L1811">
            <v>0</v>
          </cell>
          <cell r="M1811">
            <v>0</v>
          </cell>
        </row>
        <row r="1812">
          <cell r="I1812">
            <v>0</v>
          </cell>
          <cell r="J1812">
            <v>0</v>
          </cell>
          <cell r="K1812">
            <v>0</v>
          </cell>
          <cell r="L1812">
            <v>0</v>
          </cell>
          <cell r="M1812">
            <v>0</v>
          </cell>
        </row>
        <row r="1813">
          <cell r="I1813">
            <v>0</v>
          </cell>
          <cell r="J1813">
            <v>0</v>
          </cell>
          <cell r="K1813">
            <v>0</v>
          </cell>
          <cell r="L1813">
            <v>0</v>
          </cell>
          <cell r="M1813">
            <v>0</v>
          </cell>
        </row>
        <row r="1814">
          <cell r="I1814">
            <v>0</v>
          </cell>
          <cell r="J1814">
            <v>0</v>
          </cell>
          <cell r="K1814">
            <v>0</v>
          </cell>
          <cell r="L1814">
            <v>0</v>
          </cell>
          <cell r="M1814">
            <v>0</v>
          </cell>
        </row>
        <row r="1815">
          <cell r="I1815">
            <v>0</v>
          </cell>
          <cell r="J1815">
            <v>0</v>
          </cell>
          <cell r="K1815">
            <v>0</v>
          </cell>
          <cell r="L1815">
            <v>0</v>
          </cell>
          <cell r="M1815">
            <v>0</v>
          </cell>
        </row>
        <row r="1816">
          <cell r="I1816">
            <v>0</v>
          </cell>
          <cell r="J1816">
            <v>0</v>
          </cell>
          <cell r="K1816">
            <v>0</v>
          </cell>
          <cell r="L1816">
            <v>0</v>
          </cell>
          <cell r="M1816">
            <v>0</v>
          </cell>
        </row>
        <row r="1817">
          <cell r="I1817">
            <v>0</v>
          </cell>
          <cell r="J1817">
            <v>0</v>
          </cell>
          <cell r="K1817">
            <v>0</v>
          </cell>
          <cell r="L1817">
            <v>0</v>
          </cell>
          <cell r="M1817">
            <v>0</v>
          </cell>
        </row>
        <row r="1818">
          <cell r="I1818">
            <v>0</v>
          </cell>
          <cell r="J1818">
            <v>0</v>
          </cell>
          <cell r="K1818">
            <v>0</v>
          </cell>
          <cell r="L1818">
            <v>0</v>
          </cell>
          <cell r="M1818">
            <v>0</v>
          </cell>
        </row>
        <row r="1819">
          <cell r="I1819">
            <v>0</v>
          </cell>
          <cell r="J1819">
            <v>0</v>
          </cell>
          <cell r="K1819">
            <v>0</v>
          </cell>
          <cell r="L1819">
            <v>0</v>
          </cell>
          <cell r="M1819">
            <v>0</v>
          </cell>
        </row>
        <row r="1820">
          <cell r="I1820">
            <v>0</v>
          </cell>
          <cell r="J1820">
            <v>0</v>
          </cell>
          <cell r="K1820">
            <v>0</v>
          </cell>
          <cell r="L1820">
            <v>0</v>
          </cell>
          <cell r="M1820">
            <v>0</v>
          </cell>
        </row>
        <row r="1821">
          <cell r="I1821">
            <v>0</v>
          </cell>
          <cell r="J1821">
            <v>0</v>
          </cell>
          <cell r="K1821">
            <v>0</v>
          </cell>
          <cell r="L1821">
            <v>0</v>
          </cell>
          <cell r="M1821">
            <v>0</v>
          </cell>
        </row>
        <row r="1822">
          <cell r="I1822">
            <v>0</v>
          </cell>
          <cell r="J1822">
            <v>0</v>
          </cell>
          <cell r="K1822">
            <v>0</v>
          </cell>
          <cell r="L1822">
            <v>0</v>
          </cell>
          <cell r="M1822">
            <v>0</v>
          </cell>
        </row>
        <row r="1823">
          <cell r="I1823">
            <v>0</v>
          </cell>
          <cell r="J1823">
            <v>0</v>
          </cell>
          <cell r="K1823">
            <v>0</v>
          </cell>
          <cell r="L1823">
            <v>0</v>
          </cell>
          <cell r="M1823">
            <v>0</v>
          </cell>
        </row>
        <row r="1824">
          <cell r="I1824">
            <v>0</v>
          </cell>
          <cell r="J1824">
            <v>0</v>
          </cell>
          <cell r="K1824">
            <v>0</v>
          </cell>
          <cell r="L1824">
            <v>0</v>
          </cell>
          <cell r="M1824">
            <v>0</v>
          </cell>
        </row>
        <row r="1825">
          <cell r="I1825">
            <v>0</v>
          </cell>
          <cell r="J1825">
            <v>0</v>
          </cell>
          <cell r="K1825">
            <v>0</v>
          </cell>
          <cell r="L1825">
            <v>0</v>
          </cell>
          <cell r="M1825">
            <v>0</v>
          </cell>
        </row>
        <row r="1826">
          <cell r="I1826">
            <v>0</v>
          </cell>
          <cell r="J1826">
            <v>0</v>
          </cell>
          <cell r="K1826">
            <v>0</v>
          </cell>
          <cell r="L1826">
            <v>0</v>
          </cell>
          <cell r="M1826">
            <v>0</v>
          </cell>
        </row>
        <row r="1827">
          <cell r="I1827">
            <v>0</v>
          </cell>
          <cell r="J1827">
            <v>0</v>
          </cell>
          <cell r="K1827">
            <v>0</v>
          </cell>
          <cell r="L1827">
            <v>0</v>
          </cell>
          <cell r="M1827">
            <v>0</v>
          </cell>
        </row>
        <row r="1828">
          <cell r="I1828">
            <v>0</v>
          </cell>
          <cell r="J1828">
            <v>0</v>
          </cell>
          <cell r="K1828">
            <v>0</v>
          </cell>
          <cell r="L1828">
            <v>0</v>
          </cell>
          <cell r="M1828">
            <v>0</v>
          </cell>
        </row>
        <row r="1829">
          <cell r="I1829">
            <v>0</v>
          </cell>
          <cell r="J1829">
            <v>0</v>
          </cell>
          <cell r="K1829">
            <v>0</v>
          </cell>
          <cell r="L1829">
            <v>0</v>
          </cell>
          <cell r="M1829">
            <v>0</v>
          </cell>
        </row>
        <row r="1830">
          <cell r="I1830">
            <v>0</v>
          </cell>
          <cell r="J1830">
            <v>0</v>
          </cell>
          <cell r="K1830">
            <v>0</v>
          </cell>
          <cell r="L1830">
            <v>0</v>
          </cell>
          <cell r="M1830">
            <v>0</v>
          </cell>
        </row>
        <row r="1831">
          <cell r="I1831">
            <v>0</v>
          </cell>
          <cell r="J1831">
            <v>0</v>
          </cell>
          <cell r="K1831">
            <v>0</v>
          </cell>
          <cell r="L1831">
            <v>0</v>
          </cell>
          <cell r="M1831">
            <v>0</v>
          </cell>
        </row>
        <row r="1832">
          <cell r="I1832">
            <v>0</v>
          </cell>
          <cell r="J1832">
            <v>0</v>
          </cell>
          <cell r="K1832">
            <v>0</v>
          </cell>
          <cell r="L1832">
            <v>0</v>
          </cell>
          <cell r="M1832">
            <v>0</v>
          </cell>
        </row>
        <row r="1833">
          <cell r="I1833">
            <v>0</v>
          </cell>
          <cell r="J1833">
            <v>0</v>
          </cell>
          <cell r="K1833">
            <v>0</v>
          </cell>
          <cell r="L1833">
            <v>0</v>
          </cell>
          <cell r="M1833">
            <v>0</v>
          </cell>
        </row>
        <row r="1834">
          <cell r="I1834">
            <v>0</v>
          </cell>
          <cell r="J1834">
            <v>0</v>
          </cell>
          <cell r="K1834">
            <v>0</v>
          </cell>
          <cell r="L1834">
            <v>0</v>
          </cell>
          <cell r="M1834">
            <v>0</v>
          </cell>
        </row>
        <row r="1835">
          <cell r="I1835">
            <v>0</v>
          </cell>
          <cell r="J1835">
            <v>0</v>
          </cell>
          <cell r="K1835">
            <v>0</v>
          </cell>
          <cell r="L1835">
            <v>0</v>
          </cell>
          <cell r="M1835">
            <v>0</v>
          </cell>
        </row>
        <row r="1836">
          <cell r="I1836">
            <v>0</v>
          </cell>
          <cell r="J1836">
            <v>0</v>
          </cell>
          <cell r="K1836">
            <v>0</v>
          </cell>
          <cell r="L1836">
            <v>0</v>
          </cell>
          <cell r="M1836">
            <v>0</v>
          </cell>
        </row>
        <row r="1837">
          <cell r="I1837">
            <v>0</v>
          </cell>
          <cell r="J1837">
            <v>0</v>
          </cell>
          <cell r="K1837">
            <v>0</v>
          </cell>
          <cell r="L1837">
            <v>0</v>
          </cell>
          <cell r="M1837">
            <v>0</v>
          </cell>
        </row>
        <row r="1838">
          <cell r="I1838">
            <v>0</v>
          </cell>
          <cell r="J1838">
            <v>0</v>
          </cell>
          <cell r="K1838">
            <v>0</v>
          </cell>
          <cell r="L1838">
            <v>0</v>
          </cell>
          <cell r="M1838">
            <v>0</v>
          </cell>
        </row>
        <row r="1839">
          <cell r="I1839">
            <v>0</v>
          </cell>
          <cell r="J1839">
            <v>0</v>
          </cell>
          <cell r="K1839">
            <v>0</v>
          </cell>
          <cell r="L1839">
            <v>0</v>
          </cell>
          <cell r="M1839">
            <v>0</v>
          </cell>
        </row>
        <row r="1840">
          <cell r="I1840">
            <v>0</v>
          </cell>
          <cell r="J1840">
            <v>0</v>
          </cell>
          <cell r="K1840">
            <v>0</v>
          </cell>
          <cell r="L1840">
            <v>0</v>
          </cell>
          <cell r="M1840">
            <v>0</v>
          </cell>
        </row>
        <row r="1841">
          <cell r="I1841">
            <v>0</v>
          </cell>
          <cell r="J1841">
            <v>0</v>
          </cell>
          <cell r="K1841">
            <v>0</v>
          </cell>
          <cell r="L1841">
            <v>0</v>
          </cell>
          <cell r="M1841">
            <v>0</v>
          </cell>
        </row>
        <row r="1842">
          <cell r="I1842">
            <v>0</v>
          </cell>
          <cell r="J1842">
            <v>0</v>
          </cell>
          <cell r="K1842">
            <v>0</v>
          </cell>
          <cell r="L1842">
            <v>0</v>
          </cell>
          <cell r="M1842">
            <v>0</v>
          </cell>
        </row>
        <row r="1843">
          <cell r="I1843">
            <v>0</v>
          </cell>
          <cell r="J1843">
            <v>0</v>
          </cell>
          <cell r="K1843">
            <v>0</v>
          </cell>
          <cell r="L1843">
            <v>0</v>
          </cell>
          <cell r="M1843">
            <v>0</v>
          </cell>
        </row>
        <row r="1844">
          <cell r="I1844">
            <v>0</v>
          </cell>
          <cell r="J1844">
            <v>0</v>
          </cell>
          <cell r="K1844">
            <v>0</v>
          </cell>
          <cell r="L1844">
            <v>0</v>
          </cell>
          <cell r="M1844">
            <v>0</v>
          </cell>
        </row>
        <row r="1845">
          <cell r="I1845">
            <v>0</v>
          </cell>
          <cell r="J1845">
            <v>0</v>
          </cell>
          <cell r="K1845">
            <v>0</v>
          </cell>
          <cell r="L1845">
            <v>0</v>
          </cell>
          <cell r="M1845">
            <v>0</v>
          </cell>
        </row>
        <row r="1846">
          <cell r="I1846">
            <v>0</v>
          </cell>
          <cell r="J1846">
            <v>0</v>
          </cell>
          <cell r="K1846">
            <v>0</v>
          </cell>
          <cell r="L1846">
            <v>0</v>
          </cell>
          <cell r="M1846">
            <v>0</v>
          </cell>
        </row>
        <row r="1847">
          <cell r="I1847">
            <v>0</v>
          </cell>
          <cell r="J1847">
            <v>0</v>
          </cell>
          <cell r="K1847">
            <v>0</v>
          </cell>
          <cell r="L1847">
            <v>0</v>
          </cell>
          <cell r="M1847">
            <v>0</v>
          </cell>
        </row>
        <row r="1848">
          <cell r="I1848">
            <v>0</v>
          </cell>
          <cell r="J1848">
            <v>0</v>
          </cell>
          <cell r="K1848">
            <v>0</v>
          </cell>
          <cell r="L1848">
            <v>0</v>
          </cell>
          <cell r="M1848">
            <v>0</v>
          </cell>
        </row>
        <row r="1849">
          <cell r="I1849">
            <v>0</v>
          </cell>
          <cell r="J1849">
            <v>0</v>
          </cell>
          <cell r="K1849">
            <v>0</v>
          </cell>
          <cell r="L1849">
            <v>0</v>
          </cell>
          <cell r="M1849">
            <v>0</v>
          </cell>
        </row>
        <row r="1850">
          <cell r="I1850">
            <v>0</v>
          </cell>
          <cell r="J1850">
            <v>0</v>
          </cell>
          <cell r="K1850">
            <v>0</v>
          </cell>
          <cell r="L1850">
            <v>0</v>
          </cell>
          <cell r="M1850">
            <v>0</v>
          </cell>
        </row>
        <row r="1851">
          <cell r="I1851">
            <v>0</v>
          </cell>
          <cell r="J1851">
            <v>0</v>
          </cell>
          <cell r="K1851">
            <v>0</v>
          </cell>
          <cell r="L1851">
            <v>0</v>
          </cell>
          <cell r="M1851">
            <v>0</v>
          </cell>
        </row>
        <row r="1852">
          <cell r="I1852">
            <v>0</v>
          </cell>
          <cell r="J1852">
            <v>0</v>
          </cell>
          <cell r="K1852">
            <v>0</v>
          </cell>
          <cell r="L1852">
            <v>0</v>
          </cell>
          <cell r="M1852">
            <v>0</v>
          </cell>
        </row>
        <row r="1853">
          <cell r="I1853">
            <v>0</v>
          </cell>
          <cell r="J1853">
            <v>0</v>
          </cell>
          <cell r="K1853">
            <v>0</v>
          </cell>
          <cell r="L1853">
            <v>0</v>
          </cell>
          <cell r="M1853">
            <v>0</v>
          </cell>
        </row>
        <row r="1854">
          <cell r="I1854">
            <v>0</v>
          </cell>
          <cell r="J1854">
            <v>0</v>
          </cell>
          <cell r="K1854">
            <v>0</v>
          </cell>
          <cell r="L1854">
            <v>0</v>
          </cell>
          <cell r="M1854">
            <v>0</v>
          </cell>
        </row>
        <row r="1855">
          <cell r="I1855">
            <v>0</v>
          </cell>
          <cell r="J1855">
            <v>0</v>
          </cell>
          <cell r="K1855">
            <v>0</v>
          </cell>
          <cell r="L1855">
            <v>0</v>
          </cell>
          <cell r="M1855">
            <v>0</v>
          </cell>
        </row>
        <row r="1856">
          <cell r="I1856">
            <v>0</v>
          </cell>
          <cell r="J1856">
            <v>0</v>
          </cell>
          <cell r="K1856">
            <v>0</v>
          </cell>
          <cell r="L1856">
            <v>0</v>
          </cell>
          <cell r="M1856">
            <v>0</v>
          </cell>
        </row>
        <row r="1857">
          <cell r="I1857">
            <v>0</v>
          </cell>
          <cell r="J1857">
            <v>0</v>
          </cell>
          <cell r="K1857">
            <v>0</v>
          </cell>
          <cell r="L1857">
            <v>0</v>
          </cell>
          <cell r="M1857">
            <v>0</v>
          </cell>
        </row>
        <row r="1858">
          <cell r="I1858">
            <v>0</v>
          </cell>
          <cell r="J1858">
            <v>0</v>
          </cell>
          <cell r="K1858">
            <v>0</v>
          </cell>
          <cell r="L1858">
            <v>0</v>
          </cell>
          <cell r="M1858">
            <v>0</v>
          </cell>
        </row>
        <row r="1859">
          <cell r="I1859">
            <v>0</v>
          </cell>
          <cell r="J1859">
            <v>0</v>
          </cell>
          <cell r="K1859">
            <v>0</v>
          </cell>
          <cell r="L1859">
            <v>0</v>
          </cell>
          <cell r="M1859">
            <v>0</v>
          </cell>
        </row>
        <row r="1860">
          <cell r="I1860">
            <v>0</v>
          </cell>
          <cell r="J1860">
            <v>0</v>
          </cell>
          <cell r="K1860">
            <v>0</v>
          </cell>
          <cell r="L1860">
            <v>0</v>
          </cell>
          <cell r="M1860">
            <v>0</v>
          </cell>
        </row>
        <row r="1861">
          <cell r="I1861">
            <v>0</v>
          </cell>
          <cell r="J1861">
            <v>0</v>
          </cell>
          <cell r="K1861">
            <v>0</v>
          </cell>
          <cell r="L1861">
            <v>0</v>
          </cell>
          <cell r="M1861">
            <v>0</v>
          </cell>
        </row>
        <row r="1862">
          <cell r="I1862">
            <v>0</v>
          </cell>
          <cell r="J1862">
            <v>0</v>
          </cell>
          <cell r="K1862">
            <v>0</v>
          </cell>
          <cell r="L1862">
            <v>0</v>
          </cell>
          <cell r="M1862">
            <v>0</v>
          </cell>
        </row>
        <row r="1863">
          <cell r="I1863">
            <v>0</v>
          </cell>
          <cell r="J1863">
            <v>0</v>
          </cell>
          <cell r="K1863">
            <v>0</v>
          </cell>
          <cell r="L1863">
            <v>0</v>
          </cell>
          <cell r="M1863">
            <v>0</v>
          </cell>
        </row>
        <row r="1864">
          <cell r="I1864">
            <v>0</v>
          </cell>
          <cell r="J1864">
            <v>0</v>
          </cell>
          <cell r="K1864">
            <v>0</v>
          </cell>
          <cell r="L1864">
            <v>0</v>
          </cell>
          <cell r="M1864">
            <v>0</v>
          </cell>
        </row>
        <row r="1865">
          <cell r="I1865">
            <v>0</v>
          </cell>
          <cell r="J1865">
            <v>0</v>
          </cell>
          <cell r="K1865">
            <v>0</v>
          </cell>
          <cell r="L1865">
            <v>0</v>
          </cell>
          <cell r="M1865">
            <v>0</v>
          </cell>
        </row>
        <row r="1866">
          <cell r="I1866">
            <v>0</v>
          </cell>
          <cell r="J1866">
            <v>0</v>
          </cell>
          <cell r="K1866">
            <v>0</v>
          </cell>
          <cell r="L1866">
            <v>0</v>
          </cell>
          <cell r="M1866">
            <v>0</v>
          </cell>
        </row>
        <row r="1867">
          <cell r="I1867">
            <v>0</v>
          </cell>
          <cell r="J1867">
            <v>0</v>
          </cell>
          <cell r="K1867">
            <v>0</v>
          </cell>
          <cell r="L1867">
            <v>0</v>
          </cell>
          <cell r="M1867">
            <v>0</v>
          </cell>
        </row>
        <row r="1868">
          <cell r="I1868">
            <v>0</v>
          </cell>
          <cell r="J1868">
            <v>0</v>
          </cell>
          <cell r="K1868">
            <v>0</v>
          </cell>
          <cell r="L1868">
            <v>0</v>
          </cell>
          <cell r="M1868">
            <v>0</v>
          </cell>
        </row>
        <row r="1869">
          <cell r="I1869">
            <v>0</v>
          </cell>
          <cell r="J1869">
            <v>0</v>
          </cell>
          <cell r="K1869">
            <v>0</v>
          </cell>
          <cell r="L1869">
            <v>0</v>
          </cell>
          <cell r="M1869">
            <v>0</v>
          </cell>
        </row>
        <row r="1870">
          <cell r="I1870">
            <v>0</v>
          </cell>
          <cell r="J1870">
            <v>0</v>
          </cell>
          <cell r="K1870">
            <v>0</v>
          </cell>
          <cell r="L1870">
            <v>0</v>
          </cell>
          <cell r="M1870">
            <v>0</v>
          </cell>
        </row>
        <row r="1871">
          <cell r="I1871">
            <v>0</v>
          </cell>
          <cell r="J1871">
            <v>0</v>
          </cell>
          <cell r="K1871">
            <v>0</v>
          </cell>
          <cell r="L1871">
            <v>0</v>
          </cell>
          <cell r="M1871">
            <v>0</v>
          </cell>
        </row>
        <row r="1872">
          <cell r="I1872">
            <v>0</v>
          </cell>
          <cell r="J1872">
            <v>0</v>
          </cell>
          <cell r="K1872">
            <v>0</v>
          </cell>
          <cell r="L1872">
            <v>0</v>
          </cell>
          <cell r="M1872">
            <v>0</v>
          </cell>
        </row>
        <row r="1873">
          <cell r="I1873">
            <v>0</v>
          </cell>
          <cell r="J1873">
            <v>0</v>
          </cell>
          <cell r="K1873">
            <v>0</v>
          </cell>
          <cell r="L1873">
            <v>0</v>
          </cell>
          <cell r="M1873">
            <v>0</v>
          </cell>
        </row>
        <row r="1874">
          <cell r="I1874">
            <v>0</v>
          </cell>
          <cell r="J1874">
            <v>0</v>
          </cell>
          <cell r="K1874">
            <v>0</v>
          </cell>
          <cell r="L1874">
            <v>0</v>
          </cell>
          <cell r="M1874">
            <v>0</v>
          </cell>
        </row>
        <row r="1875">
          <cell r="I1875">
            <v>0</v>
          </cell>
          <cell r="J1875">
            <v>0</v>
          </cell>
          <cell r="K1875">
            <v>0</v>
          </cell>
          <cell r="L1875">
            <v>0</v>
          </cell>
          <cell r="M1875">
            <v>0</v>
          </cell>
        </row>
        <row r="1876">
          <cell r="I1876">
            <v>0</v>
          </cell>
          <cell r="J1876">
            <v>0</v>
          </cell>
          <cell r="K1876">
            <v>0</v>
          </cell>
          <cell r="L1876">
            <v>0</v>
          </cell>
          <cell r="M1876">
            <v>0</v>
          </cell>
        </row>
        <row r="1877">
          <cell r="I1877">
            <v>0</v>
          </cell>
          <cell r="J1877">
            <v>0</v>
          </cell>
          <cell r="K1877">
            <v>0</v>
          </cell>
          <cell r="L1877">
            <v>0</v>
          </cell>
          <cell r="M1877">
            <v>0</v>
          </cell>
        </row>
        <row r="1878">
          <cell r="I1878">
            <v>0</v>
          </cell>
          <cell r="J1878">
            <v>0</v>
          </cell>
          <cell r="K1878">
            <v>0</v>
          </cell>
          <cell r="L1878">
            <v>0</v>
          </cell>
          <cell r="M1878">
            <v>0</v>
          </cell>
        </row>
        <row r="1879">
          <cell r="I1879">
            <v>0</v>
          </cell>
          <cell r="J1879">
            <v>0</v>
          </cell>
          <cell r="K1879">
            <v>0</v>
          </cell>
          <cell r="L1879">
            <v>0</v>
          </cell>
          <cell r="M1879">
            <v>0</v>
          </cell>
        </row>
        <row r="1880">
          <cell r="I1880">
            <v>0</v>
          </cell>
          <cell r="J1880">
            <v>0</v>
          </cell>
          <cell r="K1880">
            <v>0</v>
          </cell>
          <cell r="L1880">
            <v>0</v>
          </cell>
          <cell r="M1880">
            <v>0</v>
          </cell>
        </row>
        <row r="1881">
          <cell r="I1881">
            <v>0</v>
          </cell>
          <cell r="J1881">
            <v>0</v>
          </cell>
          <cell r="K1881">
            <v>0</v>
          </cell>
          <cell r="L1881">
            <v>0</v>
          </cell>
          <cell r="M1881">
            <v>0</v>
          </cell>
        </row>
        <row r="1882">
          <cell r="I1882">
            <v>0</v>
          </cell>
          <cell r="J1882">
            <v>0</v>
          </cell>
          <cell r="K1882">
            <v>0</v>
          </cell>
          <cell r="L1882">
            <v>0</v>
          </cell>
          <cell r="M1882">
            <v>0</v>
          </cell>
        </row>
        <row r="1883">
          <cell r="I1883">
            <v>0</v>
          </cell>
          <cell r="J1883">
            <v>0</v>
          </cell>
          <cell r="K1883">
            <v>0</v>
          </cell>
          <cell r="L1883">
            <v>0</v>
          </cell>
          <cell r="M1883">
            <v>0</v>
          </cell>
        </row>
        <row r="1884">
          <cell r="I1884">
            <v>0</v>
          </cell>
          <cell r="J1884">
            <v>0</v>
          </cell>
          <cell r="K1884">
            <v>0</v>
          </cell>
          <cell r="L1884">
            <v>0</v>
          </cell>
          <cell r="M1884">
            <v>0</v>
          </cell>
        </row>
        <row r="1885">
          <cell r="I1885">
            <v>0</v>
          </cell>
          <cell r="J1885">
            <v>0</v>
          </cell>
          <cell r="K1885">
            <v>0</v>
          </cell>
          <cell r="L1885">
            <v>0</v>
          </cell>
          <cell r="M1885">
            <v>0</v>
          </cell>
        </row>
        <row r="1886">
          <cell r="I1886">
            <v>0</v>
          </cell>
          <cell r="J1886">
            <v>0</v>
          </cell>
          <cell r="K1886">
            <v>0</v>
          </cell>
          <cell r="L1886">
            <v>0</v>
          </cell>
          <cell r="M1886">
            <v>0</v>
          </cell>
        </row>
        <row r="1887">
          <cell r="I1887">
            <v>0</v>
          </cell>
          <cell r="J1887">
            <v>0</v>
          </cell>
          <cell r="K1887">
            <v>0</v>
          </cell>
          <cell r="L1887">
            <v>0</v>
          </cell>
          <cell r="M1887">
            <v>0</v>
          </cell>
        </row>
        <row r="1888">
          <cell r="I1888">
            <v>0</v>
          </cell>
          <cell r="J1888">
            <v>0</v>
          </cell>
          <cell r="K1888">
            <v>0</v>
          </cell>
          <cell r="L1888">
            <v>0</v>
          </cell>
          <cell r="M1888">
            <v>0</v>
          </cell>
        </row>
        <row r="1889">
          <cell r="I1889">
            <v>0</v>
          </cell>
          <cell r="J1889">
            <v>0</v>
          </cell>
          <cell r="K1889">
            <v>0</v>
          </cell>
          <cell r="L1889">
            <v>0</v>
          </cell>
          <cell r="M1889">
            <v>0</v>
          </cell>
        </row>
        <row r="1890">
          <cell r="I1890">
            <v>0</v>
          </cell>
          <cell r="J1890">
            <v>0</v>
          </cell>
          <cell r="K1890">
            <v>0</v>
          </cell>
          <cell r="L1890">
            <v>0</v>
          </cell>
          <cell r="M1890">
            <v>0</v>
          </cell>
        </row>
        <row r="1891">
          <cell r="I1891">
            <v>0</v>
          </cell>
          <cell r="J1891">
            <v>0</v>
          </cell>
          <cell r="K1891">
            <v>0</v>
          </cell>
          <cell r="L1891">
            <v>0</v>
          </cell>
          <cell r="M1891">
            <v>0</v>
          </cell>
        </row>
        <row r="1892">
          <cell r="I1892">
            <v>0</v>
          </cell>
          <cell r="J1892">
            <v>0</v>
          </cell>
          <cell r="K1892">
            <v>0</v>
          </cell>
          <cell r="L1892">
            <v>0</v>
          </cell>
          <cell r="M1892">
            <v>0</v>
          </cell>
        </row>
        <row r="1893">
          <cell r="I1893">
            <v>0</v>
          </cell>
          <cell r="J1893">
            <v>0</v>
          </cell>
          <cell r="K1893">
            <v>0</v>
          </cell>
          <cell r="L1893">
            <v>0</v>
          </cell>
          <cell r="M1893">
            <v>0</v>
          </cell>
        </row>
        <row r="1894">
          <cell r="I1894">
            <v>0</v>
          </cell>
          <cell r="J1894">
            <v>0</v>
          </cell>
          <cell r="K1894">
            <v>0</v>
          </cell>
          <cell r="L1894">
            <v>0</v>
          </cell>
          <cell r="M1894">
            <v>0</v>
          </cell>
        </row>
        <row r="1895">
          <cell r="I1895">
            <v>0</v>
          </cell>
          <cell r="J1895">
            <v>0</v>
          </cell>
          <cell r="K1895">
            <v>0</v>
          </cell>
          <cell r="L1895">
            <v>0</v>
          </cell>
          <cell r="M1895">
            <v>0</v>
          </cell>
        </row>
        <row r="1896">
          <cell r="I1896">
            <v>0</v>
          </cell>
          <cell r="J1896">
            <v>0</v>
          </cell>
          <cell r="K1896">
            <v>0</v>
          </cell>
          <cell r="L1896">
            <v>0</v>
          </cell>
          <cell r="M1896">
            <v>0</v>
          </cell>
        </row>
        <row r="1897">
          <cell r="I1897">
            <v>0</v>
          </cell>
          <cell r="J1897">
            <v>0</v>
          </cell>
          <cell r="K1897">
            <v>0</v>
          </cell>
          <cell r="L1897">
            <v>0</v>
          </cell>
          <cell r="M1897">
            <v>0</v>
          </cell>
        </row>
        <row r="1898">
          <cell r="I1898">
            <v>0</v>
          </cell>
          <cell r="J1898">
            <v>0</v>
          </cell>
          <cell r="K1898">
            <v>0</v>
          </cell>
          <cell r="L1898">
            <v>0</v>
          </cell>
          <cell r="M1898">
            <v>0</v>
          </cell>
        </row>
        <row r="1899">
          <cell r="I1899">
            <v>0</v>
          </cell>
          <cell r="J1899">
            <v>0</v>
          </cell>
          <cell r="K1899">
            <v>0</v>
          </cell>
          <cell r="L1899">
            <v>0</v>
          </cell>
          <cell r="M1899">
            <v>0</v>
          </cell>
        </row>
        <row r="1900">
          <cell r="I1900">
            <v>0</v>
          </cell>
          <cell r="J1900">
            <v>0</v>
          </cell>
          <cell r="K1900">
            <v>0</v>
          </cell>
          <cell r="L1900">
            <v>0</v>
          </cell>
          <cell r="M1900">
            <v>0</v>
          </cell>
        </row>
        <row r="1901">
          <cell r="I1901">
            <v>0</v>
          </cell>
          <cell r="J1901">
            <v>0</v>
          </cell>
          <cell r="K1901">
            <v>0</v>
          </cell>
          <cell r="L1901">
            <v>0</v>
          </cell>
          <cell r="M1901">
            <v>0</v>
          </cell>
        </row>
        <row r="1902">
          <cell r="I1902">
            <v>0</v>
          </cell>
          <cell r="J1902">
            <v>0</v>
          </cell>
          <cell r="K1902">
            <v>0</v>
          </cell>
          <cell r="L1902">
            <v>0</v>
          </cell>
          <cell r="M1902">
            <v>0</v>
          </cell>
        </row>
        <row r="1903">
          <cell r="I1903">
            <v>0</v>
          </cell>
          <cell r="J1903">
            <v>0</v>
          </cell>
          <cell r="K1903">
            <v>0</v>
          </cell>
          <cell r="L1903">
            <v>0</v>
          </cell>
          <cell r="M1903">
            <v>0</v>
          </cell>
        </row>
        <row r="1904">
          <cell r="I1904">
            <v>0</v>
          </cell>
          <cell r="J1904">
            <v>0</v>
          </cell>
          <cell r="K1904">
            <v>0</v>
          </cell>
          <cell r="L1904">
            <v>0</v>
          </cell>
          <cell r="M1904">
            <v>0</v>
          </cell>
        </row>
        <row r="1905">
          <cell r="I1905">
            <v>0</v>
          </cell>
          <cell r="J1905">
            <v>0</v>
          </cell>
          <cell r="K1905">
            <v>0</v>
          </cell>
          <cell r="L1905">
            <v>0</v>
          </cell>
          <cell r="M1905">
            <v>0</v>
          </cell>
        </row>
        <row r="1906">
          <cell r="I1906">
            <v>0</v>
          </cell>
          <cell r="J1906">
            <v>0</v>
          </cell>
          <cell r="K1906">
            <v>0</v>
          </cell>
          <cell r="L1906">
            <v>0</v>
          </cell>
          <cell r="M1906">
            <v>0</v>
          </cell>
        </row>
        <row r="1907">
          <cell r="I1907">
            <v>0</v>
          </cell>
          <cell r="J1907">
            <v>0</v>
          </cell>
          <cell r="K1907">
            <v>0</v>
          </cell>
          <cell r="L1907">
            <v>0</v>
          </cell>
          <cell r="M1907">
            <v>0</v>
          </cell>
        </row>
        <row r="1908">
          <cell r="I1908">
            <v>0</v>
          </cell>
          <cell r="J1908">
            <v>0</v>
          </cell>
          <cell r="K1908">
            <v>0</v>
          </cell>
          <cell r="L1908">
            <v>0</v>
          </cell>
          <cell r="M1908">
            <v>0</v>
          </cell>
        </row>
        <row r="1909">
          <cell r="I1909">
            <v>0</v>
          </cell>
          <cell r="J1909">
            <v>0</v>
          </cell>
          <cell r="K1909">
            <v>0</v>
          </cell>
          <cell r="L1909">
            <v>0</v>
          </cell>
          <cell r="M1909">
            <v>0</v>
          </cell>
        </row>
        <row r="1910">
          <cell r="I1910">
            <v>0</v>
          </cell>
          <cell r="J1910">
            <v>0</v>
          </cell>
          <cell r="K1910">
            <v>0</v>
          </cell>
          <cell r="L1910">
            <v>0</v>
          </cell>
          <cell r="M1910">
            <v>0</v>
          </cell>
        </row>
        <row r="1911">
          <cell r="I1911">
            <v>0</v>
          </cell>
          <cell r="J1911">
            <v>0</v>
          </cell>
          <cell r="K1911">
            <v>0</v>
          </cell>
          <cell r="L1911">
            <v>0</v>
          </cell>
          <cell r="M1911">
            <v>0</v>
          </cell>
        </row>
        <row r="1912">
          <cell r="I1912">
            <v>0</v>
          </cell>
          <cell r="J1912">
            <v>0</v>
          </cell>
          <cell r="K1912">
            <v>0</v>
          </cell>
          <cell r="L1912">
            <v>0</v>
          </cell>
          <cell r="M1912">
            <v>0</v>
          </cell>
        </row>
        <row r="1913">
          <cell r="I1913">
            <v>0</v>
          </cell>
          <cell r="J1913">
            <v>0</v>
          </cell>
          <cell r="K1913">
            <v>0</v>
          </cell>
          <cell r="L1913">
            <v>0</v>
          </cell>
          <cell r="M1913">
            <v>0</v>
          </cell>
        </row>
        <row r="1914">
          <cell r="I1914">
            <v>0</v>
          </cell>
          <cell r="J1914">
            <v>0</v>
          </cell>
          <cell r="K1914">
            <v>0</v>
          </cell>
          <cell r="L1914">
            <v>0</v>
          </cell>
          <cell r="M1914">
            <v>0</v>
          </cell>
        </row>
        <row r="1915">
          <cell r="I1915">
            <v>0</v>
          </cell>
          <cell r="J1915">
            <v>0</v>
          </cell>
          <cell r="K1915">
            <v>0</v>
          </cell>
          <cell r="L1915">
            <v>0</v>
          </cell>
          <cell r="M1915">
            <v>0</v>
          </cell>
        </row>
        <row r="1916">
          <cell r="I1916">
            <v>0</v>
          </cell>
          <cell r="J1916">
            <v>0</v>
          </cell>
          <cell r="K1916">
            <v>0</v>
          </cell>
          <cell r="L1916">
            <v>0</v>
          </cell>
          <cell r="M1916">
            <v>0</v>
          </cell>
        </row>
        <row r="1917">
          <cell r="I1917">
            <v>0</v>
          </cell>
          <cell r="J1917">
            <v>0</v>
          </cell>
          <cell r="K1917">
            <v>0</v>
          </cell>
          <cell r="L1917">
            <v>0</v>
          </cell>
          <cell r="M1917">
            <v>0</v>
          </cell>
        </row>
        <row r="1918">
          <cell r="I1918">
            <v>0</v>
          </cell>
          <cell r="J1918">
            <v>0</v>
          </cell>
          <cell r="K1918">
            <v>0</v>
          </cell>
          <cell r="L1918">
            <v>0</v>
          </cell>
          <cell r="M1918">
            <v>0</v>
          </cell>
        </row>
        <row r="1919">
          <cell r="I1919">
            <v>0</v>
          </cell>
          <cell r="J1919">
            <v>0</v>
          </cell>
          <cell r="K1919">
            <v>0</v>
          </cell>
          <cell r="L1919">
            <v>0</v>
          </cell>
          <cell r="M1919">
            <v>0</v>
          </cell>
        </row>
        <row r="1920">
          <cell r="I1920">
            <v>0</v>
          </cell>
          <cell r="J1920">
            <v>0</v>
          </cell>
          <cell r="K1920">
            <v>0</v>
          </cell>
          <cell r="L1920">
            <v>0</v>
          </cell>
          <cell r="M1920">
            <v>0</v>
          </cell>
        </row>
        <row r="1921">
          <cell r="I1921">
            <v>0</v>
          </cell>
          <cell r="J1921">
            <v>0</v>
          </cell>
          <cell r="K1921">
            <v>0</v>
          </cell>
          <cell r="L1921">
            <v>0</v>
          </cell>
          <cell r="M1921">
            <v>0</v>
          </cell>
        </row>
        <row r="1922">
          <cell r="I1922">
            <v>0</v>
          </cell>
          <cell r="J1922">
            <v>0</v>
          </cell>
          <cell r="K1922">
            <v>0</v>
          </cell>
          <cell r="L1922">
            <v>0</v>
          </cell>
          <cell r="M1922">
            <v>0</v>
          </cell>
        </row>
        <row r="1923">
          <cell r="I1923">
            <v>0</v>
          </cell>
          <cell r="J1923">
            <v>0</v>
          </cell>
          <cell r="K1923">
            <v>0</v>
          </cell>
          <cell r="L1923">
            <v>0</v>
          </cell>
          <cell r="M1923">
            <v>0</v>
          </cell>
        </row>
        <row r="1924">
          <cell r="I1924">
            <v>0</v>
          </cell>
          <cell r="J1924">
            <v>0</v>
          </cell>
          <cell r="K1924">
            <v>0</v>
          </cell>
          <cell r="L1924">
            <v>0</v>
          </cell>
          <cell r="M1924">
            <v>0</v>
          </cell>
        </row>
        <row r="1925">
          <cell r="I1925">
            <v>0</v>
          </cell>
          <cell r="J1925">
            <v>0</v>
          </cell>
          <cell r="K1925">
            <v>0</v>
          </cell>
          <cell r="L1925">
            <v>0</v>
          </cell>
          <cell r="M1925">
            <v>0</v>
          </cell>
        </row>
        <row r="1926">
          <cell r="I1926">
            <v>0</v>
          </cell>
          <cell r="J1926">
            <v>0</v>
          </cell>
          <cell r="K1926">
            <v>0</v>
          </cell>
          <cell r="L1926">
            <v>0</v>
          </cell>
          <cell r="M1926">
            <v>0</v>
          </cell>
        </row>
        <row r="1927">
          <cell r="I1927">
            <v>0</v>
          </cell>
          <cell r="J1927">
            <v>0</v>
          </cell>
          <cell r="K1927">
            <v>0</v>
          </cell>
          <cell r="L1927">
            <v>0</v>
          </cell>
          <cell r="M1927">
            <v>0</v>
          </cell>
        </row>
        <row r="1928">
          <cell r="I1928">
            <v>0</v>
          </cell>
          <cell r="J1928">
            <v>0</v>
          </cell>
          <cell r="K1928">
            <v>0</v>
          </cell>
          <cell r="L1928">
            <v>0</v>
          </cell>
          <cell r="M1928">
            <v>0</v>
          </cell>
        </row>
        <row r="1929">
          <cell r="I1929">
            <v>0</v>
          </cell>
          <cell r="J1929">
            <v>0</v>
          </cell>
          <cell r="K1929">
            <v>0</v>
          </cell>
          <cell r="L1929">
            <v>0</v>
          </cell>
          <cell r="M1929">
            <v>0</v>
          </cell>
        </row>
        <row r="1930">
          <cell r="I1930">
            <v>0</v>
          </cell>
          <cell r="J1930">
            <v>0</v>
          </cell>
          <cell r="K1930">
            <v>0</v>
          </cell>
          <cell r="L1930">
            <v>0</v>
          </cell>
          <cell r="M1930">
            <v>0</v>
          </cell>
        </row>
        <row r="1931">
          <cell r="I1931">
            <v>0</v>
          </cell>
          <cell r="J1931">
            <v>0</v>
          </cell>
          <cell r="K1931">
            <v>0</v>
          </cell>
          <cell r="L1931">
            <v>0</v>
          </cell>
          <cell r="M1931">
            <v>0</v>
          </cell>
        </row>
        <row r="1932">
          <cell r="I1932">
            <v>0</v>
          </cell>
          <cell r="J1932">
            <v>0</v>
          </cell>
          <cell r="K1932">
            <v>0</v>
          </cell>
          <cell r="L1932">
            <v>0</v>
          </cell>
          <cell r="M1932">
            <v>0</v>
          </cell>
        </row>
        <row r="1933">
          <cell r="I1933">
            <v>0</v>
          </cell>
          <cell r="J1933">
            <v>0</v>
          </cell>
          <cell r="K1933">
            <v>0</v>
          </cell>
          <cell r="L1933">
            <v>0</v>
          </cell>
          <cell r="M1933">
            <v>0</v>
          </cell>
        </row>
        <row r="1934">
          <cell r="I1934">
            <v>0</v>
          </cell>
          <cell r="J1934">
            <v>0</v>
          </cell>
          <cell r="K1934">
            <v>0</v>
          </cell>
          <cell r="L1934">
            <v>0</v>
          </cell>
          <cell r="M1934">
            <v>0</v>
          </cell>
        </row>
        <row r="1935">
          <cell r="I1935">
            <v>0</v>
          </cell>
          <cell r="J1935">
            <v>0</v>
          </cell>
          <cell r="K1935">
            <v>0</v>
          </cell>
          <cell r="L1935">
            <v>0</v>
          </cell>
          <cell r="M1935">
            <v>0</v>
          </cell>
        </row>
        <row r="1936">
          <cell r="I1936">
            <v>0</v>
          </cell>
          <cell r="J1936">
            <v>0</v>
          </cell>
          <cell r="K1936">
            <v>0</v>
          </cell>
          <cell r="L1936">
            <v>0</v>
          </cell>
          <cell r="M1936">
            <v>0</v>
          </cell>
        </row>
        <row r="1937">
          <cell r="I1937">
            <v>0</v>
          </cell>
          <cell r="J1937">
            <v>0</v>
          </cell>
          <cell r="K1937">
            <v>0</v>
          </cell>
          <cell r="L1937">
            <v>0</v>
          </cell>
          <cell r="M1937">
            <v>0</v>
          </cell>
        </row>
        <row r="1938">
          <cell r="I1938">
            <v>0</v>
          </cell>
          <cell r="J1938">
            <v>0</v>
          </cell>
          <cell r="K1938">
            <v>0</v>
          </cell>
          <cell r="L1938">
            <v>0</v>
          </cell>
          <cell r="M1938">
            <v>0</v>
          </cell>
        </row>
        <row r="1939">
          <cell r="I1939">
            <v>0</v>
          </cell>
          <cell r="J1939">
            <v>0</v>
          </cell>
          <cell r="K1939">
            <v>0</v>
          </cell>
          <cell r="L1939">
            <v>0</v>
          </cell>
          <cell r="M1939">
            <v>0</v>
          </cell>
        </row>
        <row r="1940">
          <cell r="I1940">
            <v>0</v>
          </cell>
          <cell r="J1940">
            <v>0</v>
          </cell>
          <cell r="K1940">
            <v>0</v>
          </cell>
          <cell r="L1940">
            <v>0</v>
          </cell>
          <cell r="M1940">
            <v>0</v>
          </cell>
        </row>
        <row r="1941">
          <cell r="I1941">
            <v>0</v>
          </cell>
          <cell r="J1941">
            <v>0</v>
          </cell>
          <cell r="K1941">
            <v>0</v>
          </cell>
          <cell r="L1941">
            <v>0</v>
          </cell>
          <cell r="M1941">
            <v>0</v>
          </cell>
        </row>
        <row r="1942">
          <cell r="I1942">
            <v>0</v>
          </cell>
          <cell r="J1942">
            <v>0</v>
          </cell>
          <cell r="K1942">
            <v>0</v>
          </cell>
          <cell r="L1942">
            <v>0</v>
          </cell>
          <cell r="M1942">
            <v>0</v>
          </cell>
        </row>
        <row r="1943">
          <cell r="I1943">
            <v>0</v>
          </cell>
          <cell r="J1943">
            <v>0</v>
          </cell>
          <cell r="K1943">
            <v>0</v>
          </cell>
          <cell r="L1943">
            <v>0</v>
          </cell>
          <cell r="M1943">
            <v>0</v>
          </cell>
        </row>
        <row r="1944">
          <cell r="I1944">
            <v>0</v>
          </cell>
          <cell r="J1944">
            <v>0</v>
          </cell>
          <cell r="K1944">
            <v>0</v>
          </cell>
          <cell r="L1944">
            <v>0</v>
          </cell>
          <cell r="M1944">
            <v>0</v>
          </cell>
        </row>
        <row r="1945">
          <cell r="I1945">
            <v>0</v>
          </cell>
          <cell r="J1945">
            <v>0</v>
          </cell>
          <cell r="K1945">
            <v>0</v>
          </cell>
          <cell r="L1945">
            <v>0</v>
          </cell>
          <cell r="M1945">
            <v>0</v>
          </cell>
        </row>
        <row r="1946">
          <cell r="I1946">
            <v>0</v>
          </cell>
          <cell r="J1946">
            <v>0</v>
          </cell>
          <cell r="K1946">
            <v>0</v>
          </cell>
          <cell r="L1946">
            <v>0</v>
          </cell>
          <cell r="M1946">
            <v>0</v>
          </cell>
        </row>
        <row r="1947">
          <cell r="I1947">
            <v>0</v>
          </cell>
          <cell r="J1947">
            <v>0</v>
          </cell>
          <cell r="K1947">
            <v>0</v>
          </cell>
          <cell r="L1947">
            <v>0</v>
          </cell>
          <cell r="M1947">
            <v>0</v>
          </cell>
        </row>
        <row r="1948">
          <cell r="I1948">
            <v>0</v>
          </cell>
          <cell r="J1948">
            <v>0</v>
          </cell>
          <cell r="K1948">
            <v>0</v>
          </cell>
          <cell r="L1948">
            <v>0</v>
          </cell>
          <cell r="M1948">
            <v>0</v>
          </cell>
        </row>
        <row r="1949">
          <cell r="I1949">
            <v>0</v>
          </cell>
          <cell r="J1949">
            <v>0</v>
          </cell>
          <cell r="K1949">
            <v>0</v>
          </cell>
          <cell r="L1949">
            <v>0</v>
          </cell>
          <cell r="M1949">
            <v>0</v>
          </cell>
        </row>
        <row r="1950">
          <cell r="I1950">
            <v>0</v>
          </cell>
          <cell r="J1950">
            <v>0</v>
          </cell>
          <cell r="K1950">
            <v>0</v>
          </cell>
          <cell r="L1950">
            <v>0</v>
          </cell>
          <cell r="M1950">
            <v>0</v>
          </cell>
        </row>
        <row r="1951">
          <cell r="I1951">
            <v>0</v>
          </cell>
          <cell r="J1951">
            <v>0</v>
          </cell>
          <cell r="K1951">
            <v>0</v>
          </cell>
          <cell r="L1951">
            <v>0</v>
          </cell>
          <cell r="M1951">
            <v>0</v>
          </cell>
        </row>
        <row r="1952">
          <cell r="I1952">
            <v>0</v>
          </cell>
          <cell r="J1952">
            <v>0</v>
          </cell>
          <cell r="K1952">
            <v>0</v>
          </cell>
          <cell r="L1952">
            <v>0</v>
          </cell>
          <cell r="M1952">
            <v>0</v>
          </cell>
        </row>
        <row r="1953">
          <cell r="I1953">
            <v>0</v>
          </cell>
          <cell r="J1953">
            <v>0</v>
          </cell>
          <cell r="K1953">
            <v>0</v>
          </cell>
          <cell r="L1953">
            <v>0</v>
          </cell>
          <cell r="M1953">
            <v>0</v>
          </cell>
        </row>
        <row r="1954">
          <cell r="I1954">
            <v>0</v>
          </cell>
          <cell r="J1954">
            <v>0</v>
          </cell>
          <cell r="K1954">
            <v>0</v>
          </cell>
          <cell r="L1954">
            <v>0</v>
          </cell>
          <cell r="M1954">
            <v>0</v>
          </cell>
        </row>
        <row r="1955">
          <cell r="I1955">
            <v>0</v>
          </cell>
          <cell r="J1955">
            <v>0</v>
          </cell>
          <cell r="K1955">
            <v>0</v>
          </cell>
          <cell r="L1955">
            <v>0</v>
          </cell>
          <cell r="M1955">
            <v>0</v>
          </cell>
        </row>
        <row r="1956">
          <cell r="I1956">
            <v>0</v>
          </cell>
          <cell r="J1956">
            <v>0</v>
          </cell>
          <cell r="K1956">
            <v>0</v>
          </cell>
          <cell r="L1956">
            <v>0</v>
          </cell>
          <cell r="M1956">
            <v>0</v>
          </cell>
        </row>
        <row r="1957">
          <cell r="I1957">
            <v>0</v>
          </cell>
          <cell r="J1957">
            <v>0</v>
          </cell>
          <cell r="K1957">
            <v>0</v>
          </cell>
          <cell r="L1957">
            <v>0</v>
          </cell>
          <cell r="M1957">
            <v>0</v>
          </cell>
        </row>
        <row r="1958">
          <cell r="I1958">
            <v>0</v>
          </cell>
          <cell r="J1958">
            <v>0</v>
          </cell>
          <cell r="K1958">
            <v>0</v>
          </cell>
          <cell r="L1958">
            <v>0</v>
          </cell>
          <cell r="M1958">
            <v>0</v>
          </cell>
        </row>
        <row r="1959">
          <cell r="I1959">
            <v>0</v>
          </cell>
          <cell r="J1959">
            <v>0</v>
          </cell>
          <cell r="K1959">
            <v>0</v>
          </cell>
          <cell r="L1959">
            <v>0</v>
          </cell>
          <cell r="M1959">
            <v>0</v>
          </cell>
        </row>
        <row r="1960">
          <cell r="I1960">
            <v>0</v>
          </cell>
          <cell r="J1960">
            <v>0</v>
          </cell>
          <cell r="K1960">
            <v>0</v>
          </cell>
          <cell r="L1960">
            <v>0</v>
          </cell>
          <cell r="M1960">
            <v>0</v>
          </cell>
        </row>
        <row r="1961">
          <cell r="I1961">
            <v>0</v>
          </cell>
          <cell r="J1961">
            <v>0</v>
          </cell>
          <cell r="K1961">
            <v>0</v>
          </cell>
          <cell r="L1961">
            <v>0</v>
          </cell>
          <cell r="M1961">
            <v>0</v>
          </cell>
        </row>
        <row r="1962">
          <cell r="I1962">
            <v>0</v>
          </cell>
          <cell r="J1962">
            <v>0</v>
          </cell>
          <cell r="K1962">
            <v>0</v>
          </cell>
          <cell r="L1962">
            <v>0</v>
          </cell>
          <cell r="M1962">
            <v>0</v>
          </cell>
        </row>
        <row r="1963">
          <cell r="I1963">
            <v>0</v>
          </cell>
          <cell r="J1963">
            <v>0</v>
          </cell>
          <cell r="K1963">
            <v>0</v>
          </cell>
          <cell r="L1963">
            <v>0</v>
          </cell>
          <cell r="M1963">
            <v>0</v>
          </cell>
        </row>
        <row r="1964">
          <cell r="I1964">
            <v>0</v>
          </cell>
          <cell r="J1964">
            <v>0</v>
          </cell>
          <cell r="K1964">
            <v>0</v>
          </cell>
          <cell r="L1964">
            <v>0</v>
          </cell>
          <cell r="M1964">
            <v>0</v>
          </cell>
        </row>
        <row r="1965">
          <cell r="I1965">
            <v>0</v>
          </cell>
          <cell r="J1965">
            <v>0</v>
          </cell>
          <cell r="K1965">
            <v>0</v>
          </cell>
          <cell r="L1965">
            <v>0</v>
          </cell>
          <cell r="M1965">
            <v>0</v>
          </cell>
        </row>
        <row r="1966">
          <cell r="I1966">
            <v>0</v>
          </cell>
          <cell r="J1966">
            <v>0</v>
          </cell>
          <cell r="K1966">
            <v>0</v>
          </cell>
          <cell r="L1966">
            <v>0</v>
          </cell>
          <cell r="M1966">
            <v>0</v>
          </cell>
        </row>
        <row r="1967">
          <cell r="I1967">
            <v>0</v>
          </cell>
          <cell r="J1967">
            <v>0</v>
          </cell>
          <cell r="K1967">
            <v>0</v>
          </cell>
          <cell r="L1967">
            <v>0</v>
          </cell>
          <cell r="M1967">
            <v>0</v>
          </cell>
        </row>
        <row r="1968">
          <cell r="I1968">
            <v>0</v>
          </cell>
          <cell r="J1968">
            <v>0</v>
          </cell>
          <cell r="K1968">
            <v>0</v>
          </cell>
          <cell r="L1968">
            <v>0</v>
          </cell>
          <cell r="M1968">
            <v>0</v>
          </cell>
        </row>
        <row r="1969">
          <cell r="I1969">
            <v>0</v>
          </cell>
          <cell r="J1969">
            <v>0</v>
          </cell>
          <cell r="K1969">
            <v>0</v>
          </cell>
          <cell r="L1969">
            <v>0</v>
          </cell>
          <cell r="M1969">
            <v>0</v>
          </cell>
        </row>
        <row r="1970">
          <cell r="I1970">
            <v>0</v>
          </cell>
          <cell r="J1970">
            <v>0</v>
          </cell>
          <cell r="K1970">
            <v>0</v>
          </cell>
          <cell r="L1970">
            <v>0</v>
          </cell>
          <cell r="M1970">
            <v>0</v>
          </cell>
        </row>
        <row r="1971">
          <cell r="I1971">
            <v>0</v>
          </cell>
          <cell r="J1971">
            <v>0</v>
          </cell>
          <cell r="K1971">
            <v>0</v>
          </cell>
          <cell r="L1971">
            <v>0</v>
          </cell>
          <cell r="M1971">
            <v>0</v>
          </cell>
        </row>
        <row r="1972">
          <cell r="I1972">
            <v>0</v>
          </cell>
          <cell r="J1972">
            <v>0</v>
          </cell>
          <cell r="K1972">
            <v>0</v>
          </cell>
          <cell r="L1972">
            <v>0</v>
          </cell>
          <cell r="M1972">
            <v>0</v>
          </cell>
        </row>
        <row r="1973">
          <cell r="I1973">
            <v>0</v>
          </cell>
          <cell r="J1973">
            <v>0</v>
          </cell>
          <cell r="K1973">
            <v>0</v>
          </cell>
          <cell r="L1973">
            <v>0</v>
          </cell>
          <cell r="M1973">
            <v>0</v>
          </cell>
        </row>
        <row r="1974">
          <cell r="I1974">
            <v>0</v>
          </cell>
          <cell r="J1974">
            <v>0</v>
          </cell>
          <cell r="K1974">
            <v>0</v>
          </cell>
          <cell r="L1974">
            <v>0</v>
          </cell>
          <cell r="M1974">
            <v>0</v>
          </cell>
        </row>
        <row r="1975">
          <cell r="I1975">
            <v>0</v>
          </cell>
          <cell r="J1975">
            <v>0</v>
          </cell>
          <cell r="K1975">
            <v>0</v>
          </cell>
          <cell r="L1975">
            <v>0</v>
          </cell>
          <cell r="M1975">
            <v>0</v>
          </cell>
        </row>
        <row r="1976">
          <cell r="I1976">
            <v>0</v>
          </cell>
          <cell r="J1976">
            <v>0</v>
          </cell>
          <cell r="K1976">
            <v>0</v>
          </cell>
          <cell r="L1976">
            <v>0</v>
          </cell>
          <cell r="M1976">
            <v>0</v>
          </cell>
        </row>
        <row r="1977">
          <cell r="I1977">
            <v>0</v>
          </cell>
          <cell r="J1977">
            <v>0</v>
          </cell>
          <cell r="K1977">
            <v>0</v>
          </cell>
          <cell r="L1977">
            <v>0</v>
          </cell>
          <cell r="M1977">
            <v>0</v>
          </cell>
        </row>
        <row r="1978">
          <cell r="I1978">
            <v>0</v>
          </cell>
          <cell r="J1978">
            <v>0</v>
          </cell>
          <cell r="K1978">
            <v>0</v>
          </cell>
          <cell r="L1978">
            <v>0</v>
          </cell>
          <cell r="M1978">
            <v>0</v>
          </cell>
        </row>
        <row r="1979">
          <cell r="I1979">
            <v>0</v>
          </cell>
          <cell r="J1979">
            <v>0</v>
          </cell>
          <cell r="K1979">
            <v>0</v>
          </cell>
          <cell r="L1979">
            <v>0</v>
          </cell>
          <cell r="M1979">
            <v>0</v>
          </cell>
        </row>
        <row r="1980">
          <cell r="I1980">
            <v>0</v>
          </cell>
          <cell r="J1980">
            <v>0</v>
          </cell>
          <cell r="K1980">
            <v>0</v>
          </cell>
          <cell r="L1980">
            <v>0</v>
          </cell>
          <cell r="M1980">
            <v>0</v>
          </cell>
        </row>
        <row r="1981">
          <cell r="I1981">
            <v>0</v>
          </cell>
          <cell r="J1981">
            <v>0</v>
          </cell>
          <cell r="K1981">
            <v>0</v>
          </cell>
          <cell r="L1981">
            <v>0</v>
          </cell>
          <cell r="M1981">
            <v>0</v>
          </cell>
        </row>
        <row r="1982">
          <cell r="I1982">
            <v>0</v>
          </cell>
          <cell r="J1982">
            <v>0</v>
          </cell>
          <cell r="K1982">
            <v>0</v>
          </cell>
          <cell r="L1982">
            <v>0</v>
          </cell>
          <cell r="M1982">
            <v>0</v>
          </cell>
        </row>
        <row r="1983">
          <cell r="I1983">
            <v>0</v>
          </cell>
          <cell r="J1983">
            <v>0</v>
          </cell>
          <cell r="K1983">
            <v>0</v>
          </cell>
          <cell r="L1983">
            <v>0</v>
          </cell>
          <cell r="M1983">
            <v>0</v>
          </cell>
        </row>
        <row r="1984">
          <cell r="I1984">
            <v>0</v>
          </cell>
          <cell r="J1984">
            <v>0</v>
          </cell>
          <cell r="K1984">
            <v>0</v>
          </cell>
          <cell r="L1984">
            <v>0</v>
          </cell>
          <cell r="M1984">
            <v>0</v>
          </cell>
        </row>
        <row r="1985">
          <cell r="I1985">
            <v>0</v>
          </cell>
          <cell r="J1985">
            <v>0</v>
          </cell>
          <cell r="K1985">
            <v>0</v>
          </cell>
          <cell r="L1985">
            <v>0</v>
          </cell>
          <cell r="M1985">
            <v>0</v>
          </cell>
        </row>
        <row r="1986">
          <cell r="I1986">
            <v>0</v>
          </cell>
          <cell r="J1986">
            <v>0</v>
          </cell>
          <cell r="K1986">
            <v>0</v>
          </cell>
          <cell r="L1986">
            <v>0</v>
          </cell>
          <cell r="M1986">
            <v>0</v>
          </cell>
        </row>
        <row r="1987">
          <cell r="I1987">
            <v>0</v>
          </cell>
          <cell r="J1987">
            <v>0</v>
          </cell>
          <cell r="K1987">
            <v>0</v>
          </cell>
          <cell r="L1987">
            <v>0</v>
          </cell>
          <cell r="M1987">
            <v>0</v>
          </cell>
        </row>
        <row r="1988">
          <cell r="I1988">
            <v>0</v>
          </cell>
          <cell r="J1988">
            <v>0</v>
          </cell>
          <cell r="K1988">
            <v>0</v>
          </cell>
          <cell r="L1988">
            <v>0</v>
          </cell>
          <cell r="M1988">
            <v>0</v>
          </cell>
        </row>
        <row r="1989">
          <cell r="I1989">
            <v>0</v>
          </cell>
          <cell r="J1989">
            <v>0</v>
          </cell>
          <cell r="K1989">
            <v>0</v>
          </cell>
          <cell r="L1989">
            <v>0</v>
          </cell>
          <cell r="M1989">
            <v>0</v>
          </cell>
        </row>
        <row r="1990">
          <cell r="I1990">
            <v>0</v>
          </cell>
          <cell r="J1990">
            <v>0</v>
          </cell>
          <cell r="K1990">
            <v>0</v>
          </cell>
          <cell r="L1990">
            <v>0</v>
          </cell>
          <cell r="M1990">
            <v>0</v>
          </cell>
        </row>
        <row r="1991">
          <cell r="I1991">
            <v>0</v>
          </cell>
          <cell r="J1991">
            <v>0</v>
          </cell>
          <cell r="K1991">
            <v>0</v>
          </cell>
          <cell r="L1991">
            <v>0</v>
          </cell>
          <cell r="M1991">
            <v>0</v>
          </cell>
        </row>
        <row r="1992">
          <cell r="I1992">
            <v>0</v>
          </cell>
          <cell r="J1992">
            <v>0</v>
          </cell>
          <cell r="K1992">
            <v>0</v>
          </cell>
          <cell r="L1992">
            <v>0</v>
          </cell>
          <cell r="M1992">
            <v>0</v>
          </cell>
        </row>
        <row r="1993">
          <cell r="I1993">
            <v>0</v>
          </cell>
          <cell r="J1993">
            <v>0</v>
          </cell>
          <cell r="K1993">
            <v>0</v>
          </cell>
          <cell r="L1993">
            <v>0</v>
          </cell>
          <cell r="M1993">
            <v>0</v>
          </cell>
        </row>
        <row r="1994">
          <cell r="I1994">
            <v>0</v>
          </cell>
          <cell r="J1994">
            <v>0</v>
          </cell>
          <cell r="K1994">
            <v>0</v>
          </cell>
          <cell r="L1994">
            <v>0</v>
          </cell>
          <cell r="M1994">
            <v>0</v>
          </cell>
        </row>
        <row r="1995">
          <cell r="I1995">
            <v>0</v>
          </cell>
          <cell r="J1995">
            <v>0</v>
          </cell>
          <cell r="K1995">
            <v>0</v>
          </cell>
          <cell r="L1995">
            <v>0</v>
          </cell>
          <cell r="M1995">
            <v>0</v>
          </cell>
        </row>
        <row r="1996">
          <cell r="I1996">
            <v>0</v>
          </cell>
          <cell r="J1996">
            <v>0</v>
          </cell>
          <cell r="K1996">
            <v>0</v>
          </cell>
          <cell r="L1996">
            <v>0</v>
          </cell>
          <cell r="M1996">
            <v>0</v>
          </cell>
        </row>
        <row r="1997">
          <cell r="I1997">
            <v>0</v>
          </cell>
          <cell r="J1997">
            <v>0</v>
          </cell>
          <cell r="K1997">
            <v>0</v>
          </cell>
          <cell r="L1997">
            <v>0</v>
          </cell>
          <cell r="M1997">
            <v>0</v>
          </cell>
        </row>
        <row r="1998">
          <cell r="I1998">
            <v>0</v>
          </cell>
          <cell r="J1998">
            <v>0</v>
          </cell>
          <cell r="K1998">
            <v>0</v>
          </cell>
          <cell r="L1998">
            <v>0</v>
          </cell>
          <cell r="M1998">
            <v>0</v>
          </cell>
        </row>
        <row r="1999">
          <cell r="I1999">
            <v>0</v>
          </cell>
          <cell r="J1999">
            <v>0</v>
          </cell>
          <cell r="K1999">
            <v>0</v>
          </cell>
          <cell r="L1999">
            <v>0</v>
          </cell>
          <cell r="M1999">
            <v>0</v>
          </cell>
        </row>
        <row r="2000">
          <cell r="I2000">
            <v>0</v>
          </cell>
          <cell r="J2000">
            <v>0</v>
          </cell>
          <cell r="K2000">
            <v>0</v>
          </cell>
          <cell r="L2000">
            <v>0</v>
          </cell>
          <cell r="M2000">
            <v>0</v>
          </cell>
        </row>
        <row r="2001">
          <cell r="I2001">
            <v>0</v>
          </cell>
          <cell r="J2001">
            <v>0</v>
          </cell>
          <cell r="K2001">
            <v>0</v>
          </cell>
          <cell r="L2001">
            <v>0</v>
          </cell>
          <cell r="M2001">
            <v>0</v>
          </cell>
        </row>
        <row r="2002">
          <cell r="I2002">
            <v>0</v>
          </cell>
          <cell r="J2002">
            <v>0</v>
          </cell>
          <cell r="K2002">
            <v>0</v>
          </cell>
          <cell r="L2002">
            <v>0</v>
          </cell>
          <cell r="M2002">
            <v>0</v>
          </cell>
        </row>
        <row r="2003">
          <cell r="I2003">
            <v>0</v>
          </cell>
          <cell r="J2003">
            <v>0</v>
          </cell>
          <cell r="K2003">
            <v>0</v>
          </cell>
          <cell r="L2003">
            <v>0</v>
          </cell>
          <cell r="M2003">
            <v>0</v>
          </cell>
        </row>
        <row r="2004">
          <cell r="I2004">
            <v>0</v>
          </cell>
          <cell r="J2004">
            <v>0</v>
          </cell>
          <cell r="K2004">
            <v>0</v>
          </cell>
          <cell r="L2004">
            <v>0</v>
          </cell>
          <cell r="M2004">
            <v>0</v>
          </cell>
        </row>
        <row r="2005">
          <cell r="I2005">
            <v>0</v>
          </cell>
          <cell r="J2005">
            <v>0</v>
          </cell>
          <cell r="K2005">
            <v>0</v>
          </cell>
          <cell r="L2005">
            <v>0</v>
          </cell>
          <cell r="M2005">
            <v>0</v>
          </cell>
        </row>
        <row r="2006">
          <cell r="I2006">
            <v>0</v>
          </cell>
          <cell r="J2006">
            <v>0</v>
          </cell>
          <cell r="K2006">
            <v>0</v>
          </cell>
          <cell r="L2006">
            <v>0</v>
          </cell>
          <cell r="M2006">
            <v>0</v>
          </cell>
        </row>
        <row r="2007">
          <cell r="I2007">
            <v>0</v>
          </cell>
          <cell r="J2007">
            <v>0</v>
          </cell>
          <cell r="K2007">
            <v>0</v>
          </cell>
          <cell r="L2007">
            <v>0</v>
          </cell>
          <cell r="M2007">
            <v>0</v>
          </cell>
        </row>
        <row r="2008">
          <cell r="I2008">
            <v>0</v>
          </cell>
          <cell r="J2008">
            <v>0</v>
          </cell>
          <cell r="K2008">
            <v>0</v>
          </cell>
          <cell r="L2008">
            <v>0</v>
          </cell>
          <cell r="M2008">
            <v>0</v>
          </cell>
        </row>
        <row r="2009">
          <cell r="I2009">
            <v>0</v>
          </cell>
          <cell r="J2009">
            <v>0</v>
          </cell>
          <cell r="K2009">
            <v>0</v>
          </cell>
          <cell r="L2009">
            <v>0</v>
          </cell>
          <cell r="M2009">
            <v>0</v>
          </cell>
        </row>
        <row r="2010">
          <cell r="I2010">
            <v>0</v>
          </cell>
          <cell r="J2010">
            <v>0</v>
          </cell>
          <cell r="K2010">
            <v>0</v>
          </cell>
          <cell r="L2010">
            <v>0</v>
          </cell>
          <cell r="M2010">
            <v>0</v>
          </cell>
        </row>
        <row r="2011">
          <cell r="I2011">
            <v>0</v>
          </cell>
          <cell r="J2011">
            <v>0</v>
          </cell>
          <cell r="K2011">
            <v>0</v>
          </cell>
          <cell r="L2011">
            <v>0</v>
          </cell>
          <cell r="M2011">
            <v>0</v>
          </cell>
        </row>
        <row r="2012">
          <cell r="I2012">
            <v>0</v>
          </cell>
          <cell r="J2012">
            <v>0</v>
          </cell>
          <cell r="K2012">
            <v>0</v>
          </cell>
          <cell r="L2012">
            <v>0</v>
          </cell>
          <cell r="M2012">
            <v>0</v>
          </cell>
        </row>
        <row r="2013">
          <cell r="I2013">
            <v>0</v>
          </cell>
          <cell r="J2013">
            <v>0</v>
          </cell>
          <cell r="K2013">
            <v>0</v>
          </cell>
          <cell r="L2013">
            <v>0</v>
          </cell>
          <cell r="M2013">
            <v>0</v>
          </cell>
        </row>
        <row r="2014">
          <cell r="I2014">
            <v>0</v>
          </cell>
          <cell r="J2014">
            <v>0</v>
          </cell>
          <cell r="K2014">
            <v>0</v>
          </cell>
          <cell r="L2014">
            <v>0</v>
          </cell>
          <cell r="M2014">
            <v>0</v>
          </cell>
        </row>
        <row r="2015">
          <cell r="I2015">
            <v>0</v>
          </cell>
          <cell r="J2015">
            <v>0</v>
          </cell>
          <cell r="K2015">
            <v>0</v>
          </cell>
          <cell r="L2015">
            <v>0</v>
          </cell>
          <cell r="M2015">
            <v>0</v>
          </cell>
        </row>
        <row r="2016">
          <cell r="I2016">
            <v>0</v>
          </cell>
          <cell r="J2016">
            <v>0</v>
          </cell>
          <cell r="K2016">
            <v>0</v>
          </cell>
          <cell r="L2016">
            <v>0</v>
          </cell>
          <cell r="M2016">
            <v>0</v>
          </cell>
        </row>
        <row r="2017">
          <cell r="I2017">
            <v>0</v>
          </cell>
          <cell r="J2017">
            <v>0</v>
          </cell>
          <cell r="K2017">
            <v>0</v>
          </cell>
          <cell r="L2017">
            <v>0</v>
          </cell>
          <cell r="M2017">
            <v>0</v>
          </cell>
        </row>
        <row r="2018">
          <cell r="I2018">
            <v>0</v>
          </cell>
          <cell r="J2018">
            <v>0</v>
          </cell>
          <cell r="K2018">
            <v>0</v>
          </cell>
          <cell r="L2018">
            <v>0</v>
          </cell>
          <cell r="M2018">
            <v>0</v>
          </cell>
        </row>
        <row r="2019">
          <cell r="I2019">
            <v>0</v>
          </cell>
          <cell r="J2019">
            <v>0</v>
          </cell>
          <cell r="K2019">
            <v>0</v>
          </cell>
          <cell r="L2019">
            <v>0</v>
          </cell>
          <cell r="M2019">
            <v>0</v>
          </cell>
        </row>
        <row r="2020">
          <cell r="I2020">
            <v>0</v>
          </cell>
          <cell r="J2020">
            <v>0</v>
          </cell>
          <cell r="K2020">
            <v>0</v>
          </cell>
          <cell r="L2020">
            <v>0</v>
          </cell>
          <cell r="M2020">
            <v>0</v>
          </cell>
        </row>
        <row r="2021">
          <cell r="I2021">
            <v>0</v>
          </cell>
          <cell r="J2021">
            <v>0</v>
          </cell>
          <cell r="K2021">
            <v>0</v>
          </cell>
          <cell r="L2021">
            <v>0</v>
          </cell>
          <cell r="M2021">
            <v>0</v>
          </cell>
        </row>
        <row r="2022">
          <cell r="I2022">
            <v>0</v>
          </cell>
          <cell r="J2022">
            <v>0</v>
          </cell>
          <cell r="K2022">
            <v>0</v>
          </cell>
          <cell r="L2022">
            <v>0</v>
          </cell>
          <cell r="M2022">
            <v>0</v>
          </cell>
        </row>
        <row r="2023">
          <cell r="I2023">
            <v>0</v>
          </cell>
          <cell r="J2023">
            <v>0</v>
          </cell>
          <cell r="K2023">
            <v>0</v>
          </cell>
          <cell r="L2023">
            <v>0</v>
          </cell>
          <cell r="M2023">
            <v>0</v>
          </cell>
        </row>
        <row r="2024">
          <cell r="I2024">
            <v>0</v>
          </cell>
          <cell r="J2024">
            <v>0</v>
          </cell>
          <cell r="K2024">
            <v>0</v>
          </cell>
          <cell r="L2024">
            <v>0</v>
          </cell>
          <cell r="M2024">
            <v>0</v>
          </cell>
        </row>
        <row r="2025">
          <cell r="I2025">
            <v>0</v>
          </cell>
          <cell r="J2025">
            <v>0</v>
          </cell>
          <cell r="K2025">
            <v>0</v>
          </cell>
          <cell r="L2025">
            <v>0</v>
          </cell>
          <cell r="M2025">
            <v>0</v>
          </cell>
        </row>
        <row r="2026">
          <cell r="I2026">
            <v>0</v>
          </cell>
          <cell r="J2026">
            <v>0</v>
          </cell>
          <cell r="K2026">
            <v>0</v>
          </cell>
          <cell r="L2026">
            <v>0</v>
          </cell>
          <cell r="M2026">
            <v>0</v>
          </cell>
        </row>
        <row r="2027">
          <cell r="I2027">
            <v>0</v>
          </cell>
          <cell r="J2027">
            <v>0</v>
          </cell>
          <cell r="K2027">
            <v>0</v>
          </cell>
          <cell r="L2027">
            <v>0</v>
          </cell>
          <cell r="M2027">
            <v>0</v>
          </cell>
        </row>
        <row r="2028">
          <cell r="I2028">
            <v>0</v>
          </cell>
          <cell r="J2028">
            <v>0</v>
          </cell>
          <cell r="K2028">
            <v>0</v>
          </cell>
          <cell r="L2028">
            <v>0</v>
          </cell>
          <cell r="M2028">
            <v>0</v>
          </cell>
        </row>
        <row r="2029">
          <cell r="I2029">
            <v>0</v>
          </cell>
          <cell r="J2029">
            <v>0</v>
          </cell>
          <cell r="K2029">
            <v>0</v>
          </cell>
          <cell r="L2029">
            <v>0</v>
          </cell>
          <cell r="M2029">
            <v>0</v>
          </cell>
        </row>
        <row r="2030">
          <cell r="I2030">
            <v>0</v>
          </cell>
          <cell r="J2030">
            <v>0</v>
          </cell>
          <cell r="K2030">
            <v>0</v>
          </cell>
          <cell r="L2030">
            <v>0</v>
          </cell>
          <cell r="M2030">
            <v>0</v>
          </cell>
        </row>
        <row r="2031">
          <cell r="I2031">
            <v>0</v>
          </cell>
          <cell r="J2031">
            <v>0</v>
          </cell>
          <cell r="K2031">
            <v>0</v>
          </cell>
          <cell r="L2031">
            <v>0</v>
          </cell>
          <cell r="M2031">
            <v>0</v>
          </cell>
        </row>
        <row r="2032">
          <cell r="I2032">
            <v>0</v>
          </cell>
          <cell r="J2032">
            <v>0</v>
          </cell>
          <cell r="K2032">
            <v>0</v>
          </cell>
          <cell r="L2032">
            <v>0</v>
          </cell>
          <cell r="M2032">
            <v>0</v>
          </cell>
        </row>
        <row r="2033">
          <cell r="I2033">
            <v>0</v>
          </cell>
          <cell r="J2033">
            <v>0</v>
          </cell>
          <cell r="K2033">
            <v>0</v>
          </cell>
          <cell r="L2033">
            <v>0</v>
          </cell>
          <cell r="M2033">
            <v>0</v>
          </cell>
        </row>
        <row r="2034">
          <cell r="I2034">
            <v>0</v>
          </cell>
          <cell r="J2034">
            <v>0</v>
          </cell>
          <cell r="K2034">
            <v>0</v>
          </cell>
          <cell r="L2034">
            <v>0</v>
          </cell>
          <cell r="M2034">
            <v>0</v>
          </cell>
        </row>
        <row r="2035">
          <cell r="I2035">
            <v>0</v>
          </cell>
          <cell r="J2035">
            <v>0</v>
          </cell>
          <cell r="K2035">
            <v>0</v>
          </cell>
          <cell r="L2035">
            <v>0</v>
          </cell>
          <cell r="M2035">
            <v>0</v>
          </cell>
        </row>
        <row r="2036">
          <cell r="I2036">
            <v>0</v>
          </cell>
          <cell r="J2036">
            <v>0</v>
          </cell>
          <cell r="K2036">
            <v>0</v>
          </cell>
          <cell r="L2036">
            <v>0</v>
          </cell>
          <cell r="M2036">
            <v>0</v>
          </cell>
        </row>
        <row r="2037">
          <cell r="I2037">
            <v>0</v>
          </cell>
          <cell r="J2037">
            <v>0</v>
          </cell>
          <cell r="K2037">
            <v>0</v>
          </cell>
          <cell r="L2037">
            <v>0</v>
          </cell>
          <cell r="M2037">
            <v>0</v>
          </cell>
        </row>
        <row r="2038">
          <cell r="I2038">
            <v>0</v>
          </cell>
          <cell r="J2038">
            <v>0</v>
          </cell>
          <cell r="K2038">
            <v>0</v>
          </cell>
          <cell r="L2038">
            <v>0</v>
          </cell>
          <cell r="M2038">
            <v>0</v>
          </cell>
        </row>
        <row r="2039">
          <cell r="I2039">
            <v>0</v>
          </cell>
          <cell r="J2039">
            <v>0</v>
          </cell>
          <cell r="K2039">
            <v>0</v>
          </cell>
          <cell r="L2039">
            <v>0</v>
          </cell>
          <cell r="M2039">
            <v>0</v>
          </cell>
        </row>
        <row r="2040">
          <cell r="I2040">
            <v>0</v>
          </cell>
          <cell r="J2040">
            <v>0</v>
          </cell>
          <cell r="K2040">
            <v>0</v>
          </cell>
          <cell r="L2040">
            <v>0</v>
          </cell>
          <cell r="M2040">
            <v>0</v>
          </cell>
        </row>
        <row r="2041">
          <cell r="I2041">
            <v>0</v>
          </cell>
          <cell r="J2041">
            <v>0</v>
          </cell>
          <cell r="K2041">
            <v>0</v>
          </cell>
          <cell r="L2041">
            <v>0</v>
          </cell>
          <cell r="M2041">
            <v>0</v>
          </cell>
        </row>
        <row r="2042">
          <cell r="I2042">
            <v>0</v>
          </cell>
          <cell r="J2042">
            <v>0</v>
          </cell>
          <cell r="K2042">
            <v>0</v>
          </cell>
          <cell r="L2042">
            <v>0</v>
          </cell>
          <cell r="M2042">
            <v>0</v>
          </cell>
        </row>
        <row r="2043">
          <cell r="I2043">
            <v>0</v>
          </cell>
          <cell r="J2043">
            <v>0</v>
          </cell>
          <cell r="K2043">
            <v>0</v>
          </cell>
          <cell r="L2043">
            <v>0</v>
          </cell>
          <cell r="M2043">
            <v>0</v>
          </cell>
        </row>
        <row r="2044">
          <cell r="I2044">
            <v>0</v>
          </cell>
          <cell r="J2044">
            <v>0</v>
          </cell>
          <cell r="K2044">
            <v>0</v>
          </cell>
          <cell r="L2044">
            <v>0</v>
          </cell>
          <cell r="M2044">
            <v>0</v>
          </cell>
        </row>
        <row r="2045">
          <cell r="I2045">
            <v>0</v>
          </cell>
          <cell r="J2045">
            <v>0</v>
          </cell>
          <cell r="K2045">
            <v>0</v>
          </cell>
          <cell r="L2045">
            <v>0</v>
          </cell>
          <cell r="M2045">
            <v>0</v>
          </cell>
        </row>
        <row r="2046">
          <cell r="I2046">
            <v>0</v>
          </cell>
          <cell r="J2046">
            <v>0</v>
          </cell>
          <cell r="K2046">
            <v>0</v>
          </cell>
          <cell r="L2046">
            <v>0</v>
          </cell>
          <cell r="M2046">
            <v>0</v>
          </cell>
        </row>
        <row r="2047">
          <cell r="I2047">
            <v>0</v>
          </cell>
          <cell r="J2047">
            <v>0</v>
          </cell>
          <cell r="K2047">
            <v>0</v>
          </cell>
          <cell r="L2047">
            <v>0</v>
          </cell>
          <cell r="M2047">
            <v>0</v>
          </cell>
        </row>
        <row r="2048">
          <cell r="I2048">
            <v>0</v>
          </cell>
          <cell r="J2048">
            <v>0</v>
          </cell>
          <cell r="K2048">
            <v>0</v>
          </cell>
          <cell r="L2048">
            <v>0</v>
          </cell>
          <cell r="M2048">
            <v>0</v>
          </cell>
        </row>
        <row r="2049">
          <cell r="I2049">
            <v>0</v>
          </cell>
          <cell r="J2049">
            <v>0</v>
          </cell>
          <cell r="K2049">
            <v>0</v>
          </cell>
          <cell r="L2049">
            <v>0</v>
          </cell>
          <cell r="M2049">
            <v>0</v>
          </cell>
        </row>
        <row r="2050">
          <cell r="I2050">
            <v>0</v>
          </cell>
          <cell r="J2050">
            <v>0</v>
          </cell>
          <cell r="K2050">
            <v>0</v>
          </cell>
          <cell r="L2050">
            <v>0</v>
          </cell>
          <cell r="M2050">
            <v>0</v>
          </cell>
        </row>
        <row r="2051">
          <cell r="I2051">
            <v>0</v>
          </cell>
          <cell r="J2051">
            <v>0</v>
          </cell>
          <cell r="K2051">
            <v>0</v>
          </cell>
          <cell r="L2051">
            <v>0</v>
          </cell>
          <cell r="M2051">
            <v>0</v>
          </cell>
        </row>
        <row r="2052">
          <cell r="I2052">
            <v>0</v>
          </cell>
          <cell r="J2052">
            <v>0</v>
          </cell>
          <cell r="K2052">
            <v>0</v>
          </cell>
          <cell r="L2052">
            <v>0</v>
          </cell>
          <cell r="M2052">
            <v>0</v>
          </cell>
        </row>
        <row r="2053">
          <cell r="I2053">
            <v>0</v>
          </cell>
          <cell r="J2053">
            <v>0</v>
          </cell>
          <cell r="K2053">
            <v>0</v>
          </cell>
          <cell r="L2053">
            <v>0</v>
          </cell>
          <cell r="M2053">
            <v>0</v>
          </cell>
        </row>
        <row r="2054">
          <cell r="I2054">
            <v>0</v>
          </cell>
          <cell r="J2054">
            <v>0</v>
          </cell>
          <cell r="K2054">
            <v>0</v>
          </cell>
          <cell r="L2054">
            <v>0</v>
          </cell>
          <cell r="M2054">
            <v>0</v>
          </cell>
        </row>
        <row r="2055">
          <cell r="I2055">
            <v>0</v>
          </cell>
          <cell r="J2055">
            <v>0</v>
          </cell>
          <cell r="K2055">
            <v>0</v>
          </cell>
          <cell r="L2055">
            <v>0</v>
          </cell>
          <cell r="M2055">
            <v>0</v>
          </cell>
        </row>
        <row r="2056">
          <cell r="I2056">
            <v>0</v>
          </cell>
          <cell r="J2056">
            <v>0</v>
          </cell>
          <cell r="K2056">
            <v>0</v>
          </cell>
          <cell r="L2056">
            <v>0</v>
          </cell>
          <cell r="M2056">
            <v>0</v>
          </cell>
        </row>
        <row r="2057">
          <cell r="I2057">
            <v>0</v>
          </cell>
          <cell r="J2057">
            <v>0</v>
          </cell>
          <cell r="K2057">
            <v>0</v>
          </cell>
          <cell r="L2057">
            <v>0</v>
          </cell>
          <cell r="M2057">
            <v>0</v>
          </cell>
        </row>
        <row r="2058">
          <cell r="I2058">
            <v>0</v>
          </cell>
          <cell r="J2058">
            <v>0</v>
          </cell>
          <cell r="K2058">
            <v>0</v>
          </cell>
          <cell r="L2058">
            <v>0</v>
          </cell>
          <cell r="M2058">
            <v>0</v>
          </cell>
        </row>
        <row r="2059">
          <cell r="I2059">
            <v>0</v>
          </cell>
          <cell r="J2059">
            <v>0</v>
          </cell>
          <cell r="K2059">
            <v>0</v>
          </cell>
          <cell r="L2059">
            <v>0</v>
          </cell>
          <cell r="M2059">
            <v>0</v>
          </cell>
        </row>
        <row r="2060">
          <cell r="I2060">
            <v>0</v>
          </cell>
          <cell r="J2060">
            <v>0</v>
          </cell>
          <cell r="K2060">
            <v>0</v>
          </cell>
          <cell r="L2060">
            <v>0</v>
          </cell>
          <cell r="M2060">
            <v>0</v>
          </cell>
        </row>
        <row r="2061">
          <cell r="I2061">
            <v>0</v>
          </cell>
          <cell r="J2061">
            <v>0</v>
          </cell>
          <cell r="K2061">
            <v>0</v>
          </cell>
          <cell r="L2061">
            <v>0</v>
          </cell>
          <cell r="M2061">
            <v>0</v>
          </cell>
        </row>
        <row r="2062">
          <cell r="I2062">
            <v>0</v>
          </cell>
          <cell r="J2062">
            <v>0</v>
          </cell>
          <cell r="K2062">
            <v>0</v>
          </cell>
          <cell r="L2062">
            <v>0</v>
          </cell>
          <cell r="M2062">
            <v>0</v>
          </cell>
        </row>
        <row r="2063">
          <cell r="I2063">
            <v>0</v>
          </cell>
          <cell r="J2063">
            <v>0</v>
          </cell>
          <cell r="K2063">
            <v>0</v>
          </cell>
          <cell r="L2063">
            <v>0</v>
          </cell>
          <cell r="M2063">
            <v>0</v>
          </cell>
        </row>
        <row r="2064">
          <cell r="I2064">
            <v>0</v>
          </cell>
          <cell r="J2064">
            <v>0</v>
          </cell>
          <cell r="K2064">
            <v>0</v>
          </cell>
          <cell r="L2064">
            <v>0</v>
          </cell>
          <cell r="M2064">
            <v>0</v>
          </cell>
        </row>
        <row r="2065">
          <cell r="I2065">
            <v>0</v>
          </cell>
          <cell r="J2065">
            <v>0</v>
          </cell>
          <cell r="K2065">
            <v>0</v>
          </cell>
          <cell r="L2065">
            <v>0</v>
          </cell>
          <cell r="M2065">
            <v>0</v>
          </cell>
        </row>
        <row r="2066">
          <cell r="I2066">
            <v>0</v>
          </cell>
          <cell r="J2066">
            <v>0</v>
          </cell>
          <cell r="K2066">
            <v>0</v>
          </cell>
          <cell r="L2066">
            <v>0</v>
          </cell>
          <cell r="M2066">
            <v>0</v>
          </cell>
        </row>
        <row r="2067">
          <cell r="I2067">
            <v>0</v>
          </cell>
          <cell r="J2067">
            <v>0</v>
          </cell>
          <cell r="K2067">
            <v>0</v>
          </cell>
          <cell r="L2067">
            <v>0</v>
          </cell>
          <cell r="M2067">
            <v>0</v>
          </cell>
        </row>
        <row r="2068">
          <cell r="I2068">
            <v>0</v>
          </cell>
          <cell r="J2068">
            <v>0</v>
          </cell>
          <cell r="K2068">
            <v>0</v>
          </cell>
          <cell r="L2068">
            <v>0</v>
          </cell>
          <cell r="M2068">
            <v>0</v>
          </cell>
        </row>
        <row r="2069">
          <cell r="I2069">
            <v>0</v>
          </cell>
          <cell r="J2069">
            <v>0</v>
          </cell>
          <cell r="K2069">
            <v>0</v>
          </cell>
          <cell r="L2069">
            <v>0</v>
          </cell>
          <cell r="M2069">
            <v>0</v>
          </cell>
        </row>
        <row r="2070">
          <cell r="I2070">
            <v>0</v>
          </cell>
          <cell r="J2070">
            <v>0</v>
          </cell>
          <cell r="K2070">
            <v>0</v>
          </cell>
          <cell r="L2070">
            <v>0</v>
          </cell>
          <cell r="M2070">
            <v>0</v>
          </cell>
        </row>
        <row r="2071">
          <cell r="I2071">
            <v>0</v>
          </cell>
          <cell r="J2071">
            <v>0</v>
          </cell>
          <cell r="K2071">
            <v>0</v>
          </cell>
          <cell r="L2071">
            <v>0</v>
          </cell>
          <cell r="M2071">
            <v>0</v>
          </cell>
        </row>
        <row r="2072">
          <cell r="I2072">
            <v>0</v>
          </cell>
          <cell r="J2072">
            <v>0</v>
          </cell>
          <cell r="K2072">
            <v>0</v>
          </cell>
          <cell r="L2072">
            <v>0</v>
          </cell>
          <cell r="M2072">
            <v>0</v>
          </cell>
        </row>
        <row r="2073">
          <cell r="I2073">
            <v>0</v>
          </cell>
          <cell r="J2073">
            <v>0</v>
          </cell>
          <cell r="K2073">
            <v>0</v>
          </cell>
          <cell r="L2073">
            <v>0</v>
          </cell>
          <cell r="M2073">
            <v>0</v>
          </cell>
        </row>
        <row r="2074">
          <cell r="I2074">
            <v>0</v>
          </cell>
          <cell r="J2074">
            <v>0</v>
          </cell>
          <cell r="K2074">
            <v>0</v>
          </cell>
          <cell r="L2074">
            <v>0</v>
          </cell>
          <cell r="M2074">
            <v>0</v>
          </cell>
        </row>
        <row r="2075">
          <cell r="I2075">
            <v>0</v>
          </cell>
          <cell r="J2075">
            <v>0</v>
          </cell>
          <cell r="K2075">
            <v>0</v>
          </cell>
          <cell r="L2075">
            <v>0</v>
          </cell>
          <cell r="M2075">
            <v>0</v>
          </cell>
        </row>
        <row r="2076">
          <cell r="I2076">
            <v>0</v>
          </cell>
          <cell r="J2076">
            <v>0</v>
          </cell>
          <cell r="K2076">
            <v>0</v>
          </cell>
          <cell r="L2076">
            <v>0</v>
          </cell>
          <cell r="M2076">
            <v>0</v>
          </cell>
        </row>
        <row r="2077">
          <cell r="I2077">
            <v>0</v>
          </cell>
          <cell r="J2077">
            <v>0</v>
          </cell>
          <cell r="K2077">
            <v>0</v>
          </cell>
          <cell r="L2077">
            <v>0</v>
          </cell>
          <cell r="M2077">
            <v>0</v>
          </cell>
        </row>
        <row r="2078">
          <cell r="I2078">
            <v>0</v>
          </cell>
          <cell r="J2078">
            <v>0</v>
          </cell>
          <cell r="K2078">
            <v>0</v>
          </cell>
          <cell r="L2078">
            <v>0</v>
          </cell>
          <cell r="M2078">
            <v>0</v>
          </cell>
        </row>
        <row r="2079">
          <cell r="I2079">
            <v>0</v>
          </cell>
          <cell r="J2079">
            <v>0</v>
          </cell>
          <cell r="K2079">
            <v>0</v>
          </cell>
          <cell r="L2079">
            <v>0</v>
          </cell>
          <cell r="M2079">
            <v>0</v>
          </cell>
        </row>
        <row r="2080">
          <cell r="I2080">
            <v>0</v>
          </cell>
          <cell r="J2080">
            <v>0</v>
          </cell>
          <cell r="K2080">
            <v>0</v>
          </cell>
          <cell r="L2080">
            <v>0</v>
          </cell>
          <cell r="M2080">
            <v>0</v>
          </cell>
        </row>
        <row r="2081">
          <cell r="I2081">
            <v>0</v>
          </cell>
          <cell r="J2081">
            <v>0</v>
          </cell>
          <cell r="K2081">
            <v>0</v>
          </cell>
          <cell r="L2081">
            <v>0</v>
          </cell>
          <cell r="M2081">
            <v>0</v>
          </cell>
        </row>
        <row r="2082">
          <cell r="I2082">
            <v>0</v>
          </cell>
          <cell r="J2082">
            <v>0</v>
          </cell>
          <cell r="K2082">
            <v>0</v>
          </cell>
          <cell r="L2082">
            <v>0</v>
          </cell>
          <cell r="M2082">
            <v>0</v>
          </cell>
        </row>
        <row r="2083">
          <cell r="I2083">
            <v>0</v>
          </cell>
          <cell r="J2083">
            <v>0</v>
          </cell>
          <cell r="K2083">
            <v>0</v>
          </cell>
          <cell r="L2083">
            <v>0</v>
          </cell>
          <cell r="M2083">
            <v>0</v>
          </cell>
        </row>
        <row r="2084">
          <cell r="I2084">
            <v>0</v>
          </cell>
          <cell r="J2084">
            <v>0</v>
          </cell>
          <cell r="K2084">
            <v>0</v>
          </cell>
          <cell r="L2084">
            <v>0</v>
          </cell>
          <cell r="M2084">
            <v>0</v>
          </cell>
        </row>
        <row r="2085">
          <cell r="I2085">
            <v>0</v>
          </cell>
          <cell r="J2085">
            <v>0</v>
          </cell>
          <cell r="K2085">
            <v>0</v>
          </cell>
          <cell r="L2085">
            <v>0</v>
          </cell>
          <cell r="M2085">
            <v>0</v>
          </cell>
        </row>
        <row r="2086">
          <cell r="I2086">
            <v>0</v>
          </cell>
          <cell r="J2086">
            <v>0</v>
          </cell>
          <cell r="K2086">
            <v>0</v>
          </cell>
          <cell r="L2086">
            <v>0</v>
          </cell>
          <cell r="M2086">
            <v>0</v>
          </cell>
        </row>
        <row r="2087">
          <cell r="I2087">
            <v>0</v>
          </cell>
          <cell r="J2087">
            <v>0</v>
          </cell>
          <cell r="K2087">
            <v>0</v>
          </cell>
          <cell r="L2087">
            <v>0</v>
          </cell>
          <cell r="M2087">
            <v>0</v>
          </cell>
        </row>
        <row r="2088">
          <cell r="I2088">
            <v>0</v>
          </cell>
          <cell r="J2088">
            <v>0</v>
          </cell>
          <cell r="K2088">
            <v>0</v>
          </cell>
          <cell r="L2088">
            <v>0</v>
          </cell>
          <cell r="M2088">
            <v>0</v>
          </cell>
        </row>
        <row r="2089">
          <cell r="I2089">
            <v>0</v>
          </cell>
          <cell r="J2089">
            <v>0</v>
          </cell>
          <cell r="K2089">
            <v>0</v>
          </cell>
          <cell r="L2089">
            <v>0</v>
          </cell>
          <cell r="M2089">
            <v>0</v>
          </cell>
        </row>
        <row r="2090">
          <cell r="I2090">
            <v>0</v>
          </cell>
          <cell r="J2090">
            <v>0</v>
          </cell>
          <cell r="K2090">
            <v>0</v>
          </cell>
          <cell r="L2090">
            <v>0</v>
          </cell>
          <cell r="M2090">
            <v>0</v>
          </cell>
        </row>
        <row r="2091">
          <cell r="I2091">
            <v>0</v>
          </cell>
          <cell r="J2091">
            <v>0</v>
          </cell>
          <cell r="K2091">
            <v>0</v>
          </cell>
          <cell r="L2091">
            <v>0</v>
          </cell>
          <cell r="M2091">
            <v>0</v>
          </cell>
        </row>
        <row r="2092">
          <cell r="I2092">
            <v>0</v>
          </cell>
          <cell r="J2092">
            <v>0</v>
          </cell>
          <cell r="K2092">
            <v>0</v>
          </cell>
          <cell r="L2092">
            <v>0</v>
          </cell>
          <cell r="M2092">
            <v>0</v>
          </cell>
        </row>
        <row r="2093">
          <cell r="I2093">
            <v>0</v>
          </cell>
          <cell r="J2093">
            <v>0</v>
          </cell>
          <cell r="K2093">
            <v>0</v>
          </cell>
          <cell r="L2093">
            <v>0</v>
          </cell>
          <cell r="M2093">
            <v>0</v>
          </cell>
        </row>
        <row r="2094">
          <cell r="I2094">
            <v>0</v>
          </cell>
          <cell r="J2094">
            <v>0</v>
          </cell>
          <cell r="K2094">
            <v>0</v>
          </cell>
          <cell r="L2094">
            <v>0</v>
          </cell>
          <cell r="M2094">
            <v>0</v>
          </cell>
        </row>
        <row r="2095">
          <cell r="I2095">
            <v>0</v>
          </cell>
          <cell r="J2095">
            <v>0</v>
          </cell>
          <cell r="K2095">
            <v>0</v>
          </cell>
          <cell r="L2095">
            <v>0</v>
          </cell>
          <cell r="M2095">
            <v>0</v>
          </cell>
        </row>
        <row r="2096">
          <cell r="I2096">
            <v>0</v>
          </cell>
          <cell r="J2096">
            <v>0</v>
          </cell>
          <cell r="K2096">
            <v>0</v>
          </cell>
          <cell r="L2096">
            <v>0</v>
          </cell>
          <cell r="M2096">
            <v>0</v>
          </cell>
        </row>
        <row r="2097">
          <cell r="I2097">
            <v>0</v>
          </cell>
          <cell r="J2097">
            <v>0</v>
          </cell>
          <cell r="K2097">
            <v>0</v>
          </cell>
          <cell r="L2097">
            <v>0</v>
          </cell>
          <cell r="M2097">
            <v>0</v>
          </cell>
        </row>
        <row r="2098">
          <cell r="I2098">
            <v>0</v>
          </cell>
          <cell r="J2098">
            <v>0</v>
          </cell>
          <cell r="K2098">
            <v>0</v>
          </cell>
          <cell r="L2098">
            <v>0</v>
          </cell>
          <cell r="M2098">
            <v>0</v>
          </cell>
        </row>
        <row r="2099">
          <cell r="I2099">
            <v>0</v>
          </cell>
          <cell r="J2099">
            <v>0</v>
          </cell>
          <cell r="K2099">
            <v>0</v>
          </cell>
          <cell r="L2099">
            <v>0</v>
          </cell>
          <cell r="M2099">
            <v>0</v>
          </cell>
        </row>
        <row r="2100">
          <cell r="I2100">
            <v>0</v>
          </cell>
          <cell r="J2100">
            <v>0</v>
          </cell>
          <cell r="K2100">
            <v>0</v>
          </cell>
          <cell r="L2100">
            <v>0</v>
          </cell>
          <cell r="M2100">
            <v>0</v>
          </cell>
        </row>
        <row r="2101">
          <cell r="I2101">
            <v>0</v>
          </cell>
          <cell r="J2101">
            <v>0</v>
          </cell>
          <cell r="K2101">
            <v>0</v>
          </cell>
          <cell r="L2101">
            <v>0</v>
          </cell>
          <cell r="M2101">
            <v>0</v>
          </cell>
        </row>
        <row r="2102">
          <cell r="I2102">
            <v>0</v>
          </cell>
          <cell r="J2102">
            <v>0</v>
          </cell>
          <cell r="K2102">
            <v>0</v>
          </cell>
          <cell r="L2102">
            <v>0</v>
          </cell>
          <cell r="M2102">
            <v>0</v>
          </cell>
        </row>
        <row r="2103">
          <cell r="I2103">
            <v>0</v>
          </cell>
          <cell r="J2103">
            <v>0</v>
          </cell>
          <cell r="K2103">
            <v>0</v>
          </cell>
          <cell r="L2103">
            <v>0</v>
          </cell>
          <cell r="M2103">
            <v>0</v>
          </cell>
        </row>
        <row r="2104">
          <cell r="I2104">
            <v>0</v>
          </cell>
          <cell r="J2104">
            <v>0</v>
          </cell>
          <cell r="K2104">
            <v>0</v>
          </cell>
          <cell r="L2104">
            <v>0</v>
          </cell>
          <cell r="M2104">
            <v>0</v>
          </cell>
        </row>
        <row r="2105">
          <cell r="I2105">
            <v>0</v>
          </cell>
          <cell r="J2105">
            <v>0</v>
          </cell>
          <cell r="K2105">
            <v>0</v>
          </cell>
          <cell r="L2105">
            <v>0</v>
          </cell>
          <cell r="M2105">
            <v>0</v>
          </cell>
        </row>
        <row r="2106">
          <cell r="I2106">
            <v>0</v>
          </cell>
          <cell r="J2106">
            <v>0</v>
          </cell>
          <cell r="K2106">
            <v>0</v>
          </cell>
          <cell r="L2106">
            <v>0</v>
          </cell>
          <cell r="M2106">
            <v>0</v>
          </cell>
        </row>
        <row r="2107">
          <cell r="I2107">
            <v>0</v>
          </cell>
          <cell r="J2107">
            <v>0</v>
          </cell>
          <cell r="K2107">
            <v>0</v>
          </cell>
          <cell r="L2107">
            <v>0</v>
          </cell>
          <cell r="M2107">
            <v>0</v>
          </cell>
        </row>
        <row r="2108">
          <cell r="I2108">
            <v>0</v>
          </cell>
          <cell r="J2108">
            <v>0</v>
          </cell>
          <cell r="K2108">
            <v>0</v>
          </cell>
          <cell r="L2108">
            <v>0</v>
          </cell>
          <cell r="M2108">
            <v>0</v>
          </cell>
        </row>
        <row r="2109">
          <cell r="I2109">
            <v>0</v>
          </cell>
          <cell r="J2109">
            <v>0</v>
          </cell>
          <cell r="K2109">
            <v>0</v>
          </cell>
          <cell r="L2109">
            <v>0</v>
          </cell>
          <cell r="M2109">
            <v>0</v>
          </cell>
        </row>
        <row r="2110">
          <cell r="I2110">
            <v>0</v>
          </cell>
          <cell r="J2110">
            <v>0</v>
          </cell>
          <cell r="K2110">
            <v>0</v>
          </cell>
          <cell r="L2110">
            <v>0</v>
          </cell>
          <cell r="M2110">
            <v>0</v>
          </cell>
        </row>
        <row r="2111">
          <cell r="I2111">
            <v>0</v>
          </cell>
          <cell r="J2111">
            <v>0</v>
          </cell>
          <cell r="K2111">
            <v>0</v>
          </cell>
          <cell r="L2111">
            <v>0</v>
          </cell>
          <cell r="M2111">
            <v>0</v>
          </cell>
        </row>
        <row r="2112">
          <cell r="I2112">
            <v>0</v>
          </cell>
          <cell r="J2112">
            <v>0</v>
          </cell>
          <cell r="K2112">
            <v>0</v>
          </cell>
          <cell r="L2112">
            <v>0</v>
          </cell>
          <cell r="M2112">
            <v>0</v>
          </cell>
        </row>
        <row r="2113">
          <cell r="I2113">
            <v>0</v>
          </cell>
          <cell r="J2113">
            <v>0</v>
          </cell>
          <cell r="K2113">
            <v>0</v>
          </cell>
          <cell r="L2113">
            <v>0</v>
          </cell>
          <cell r="M2113">
            <v>0</v>
          </cell>
        </row>
        <row r="2114">
          <cell r="I2114">
            <v>0</v>
          </cell>
          <cell r="J2114">
            <v>0</v>
          </cell>
          <cell r="K2114">
            <v>0</v>
          </cell>
          <cell r="L2114">
            <v>0</v>
          </cell>
          <cell r="M2114">
            <v>0</v>
          </cell>
        </row>
        <row r="2115">
          <cell r="I2115">
            <v>0</v>
          </cell>
          <cell r="J2115">
            <v>0</v>
          </cell>
          <cell r="K2115">
            <v>0</v>
          </cell>
          <cell r="L2115">
            <v>0</v>
          </cell>
          <cell r="M2115">
            <v>0</v>
          </cell>
        </row>
        <row r="2116">
          <cell r="I2116">
            <v>0</v>
          </cell>
          <cell r="J2116">
            <v>0</v>
          </cell>
          <cell r="K2116">
            <v>0</v>
          </cell>
          <cell r="L2116">
            <v>0</v>
          </cell>
          <cell r="M2116">
            <v>0</v>
          </cell>
        </row>
        <row r="2117">
          <cell r="I2117">
            <v>0</v>
          </cell>
          <cell r="J2117">
            <v>0</v>
          </cell>
          <cell r="K2117">
            <v>0</v>
          </cell>
          <cell r="L2117">
            <v>0</v>
          </cell>
          <cell r="M2117">
            <v>0</v>
          </cell>
        </row>
        <row r="2118">
          <cell r="I2118">
            <v>0</v>
          </cell>
          <cell r="J2118">
            <v>0</v>
          </cell>
          <cell r="K2118">
            <v>0</v>
          </cell>
          <cell r="L2118">
            <v>0</v>
          </cell>
          <cell r="M2118">
            <v>0</v>
          </cell>
        </row>
        <row r="2119">
          <cell r="I2119">
            <v>0</v>
          </cell>
          <cell r="J2119">
            <v>0</v>
          </cell>
          <cell r="K2119">
            <v>0</v>
          </cell>
          <cell r="L2119">
            <v>0</v>
          </cell>
          <cell r="M2119">
            <v>0</v>
          </cell>
        </row>
        <row r="2120">
          <cell r="I2120">
            <v>0</v>
          </cell>
          <cell r="J2120">
            <v>0</v>
          </cell>
          <cell r="K2120">
            <v>0</v>
          </cell>
          <cell r="L2120">
            <v>0</v>
          </cell>
          <cell r="M2120">
            <v>0</v>
          </cell>
        </row>
        <row r="2121">
          <cell r="I2121">
            <v>0</v>
          </cell>
          <cell r="J2121">
            <v>0</v>
          </cell>
          <cell r="K2121">
            <v>0</v>
          </cell>
          <cell r="L2121">
            <v>0</v>
          </cell>
          <cell r="M2121">
            <v>0</v>
          </cell>
        </row>
        <row r="2122">
          <cell r="I2122">
            <v>0</v>
          </cell>
          <cell r="J2122">
            <v>0</v>
          </cell>
          <cell r="K2122">
            <v>0</v>
          </cell>
          <cell r="L2122">
            <v>0</v>
          </cell>
          <cell r="M2122">
            <v>0</v>
          </cell>
        </row>
        <row r="2123">
          <cell r="I2123">
            <v>0</v>
          </cell>
          <cell r="J2123">
            <v>0</v>
          </cell>
          <cell r="K2123">
            <v>0</v>
          </cell>
          <cell r="L2123">
            <v>0</v>
          </cell>
          <cell r="M2123">
            <v>0</v>
          </cell>
        </row>
        <row r="2124">
          <cell r="I2124">
            <v>0</v>
          </cell>
          <cell r="J2124">
            <v>0</v>
          </cell>
          <cell r="K2124">
            <v>0</v>
          </cell>
          <cell r="L2124">
            <v>0</v>
          </cell>
          <cell r="M2124">
            <v>0</v>
          </cell>
        </row>
        <row r="2125">
          <cell r="I2125">
            <v>0</v>
          </cell>
          <cell r="J2125">
            <v>0</v>
          </cell>
          <cell r="K2125">
            <v>0</v>
          </cell>
          <cell r="L2125">
            <v>0</v>
          </cell>
          <cell r="M2125">
            <v>0</v>
          </cell>
        </row>
        <row r="2126">
          <cell r="I2126">
            <v>0</v>
          </cell>
          <cell r="J2126">
            <v>0</v>
          </cell>
          <cell r="K2126">
            <v>0</v>
          </cell>
          <cell r="L2126">
            <v>0</v>
          </cell>
          <cell r="M2126">
            <v>0</v>
          </cell>
        </row>
        <row r="2127">
          <cell r="I2127">
            <v>0</v>
          </cell>
          <cell r="J2127">
            <v>0</v>
          </cell>
          <cell r="K2127">
            <v>0</v>
          </cell>
          <cell r="L2127">
            <v>0</v>
          </cell>
          <cell r="M2127">
            <v>0</v>
          </cell>
        </row>
        <row r="2128">
          <cell r="I2128">
            <v>0</v>
          </cell>
          <cell r="J2128">
            <v>0</v>
          </cell>
          <cell r="K2128">
            <v>0</v>
          </cell>
          <cell r="L2128">
            <v>0</v>
          </cell>
          <cell r="M2128">
            <v>0</v>
          </cell>
        </row>
        <row r="2129">
          <cell r="I2129">
            <v>0</v>
          </cell>
          <cell r="J2129">
            <v>0</v>
          </cell>
          <cell r="K2129">
            <v>0</v>
          </cell>
          <cell r="L2129">
            <v>0</v>
          </cell>
          <cell r="M2129">
            <v>0</v>
          </cell>
        </row>
        <row r="2130">
          <cell r="I2130">
            <v>0</v>
          </cell>
          <cell r="J2130">
            <v>0</v>
          </cell>
          <cell r="K2130">
            <v>0</v>
          </cell>
          <cell r="L2130">
            <v>0</v>
          </cell>
          <cell r="M2130">
            <v>0</v>
          </cell>
        </row>
        <row r="2131">
          <cell r="I2131">
            <v>0</v>
          </cell>
          <cell r="J2131">
            <v>0</v>
          </cell>
          <cell r="K2131">
            <v>0</v>
          </cell>
          <cell r="L2131">
            <v>0</v>
          </cell>
          <cell r="M2131">
            <v>0</v>
          </cell>
        </row>
        <row r="2132">
          <cell r="I2132">
            <v>0</v>
          </cell>
          <cell r="J2132">
            <v>0</v>
          </cell>
          <cell r="K2132">
            <v>0</v>
          </cell>
          <cell r="L2132">
            <v>0</v>
          </cell>
          <cell r="M2132">
            <v>0</v>
          </cell>
        </row>
        <row r="2133">
          <cell r="I2133">
            <v>0</v>
          </cell>
          <cell r="J2133">
            <v>0</v>
          </cell>
          <cell r="K2133">
            <v>0</v>
          </cell>
          <cell r="L2133">
            <v>0</v>
          </cell>
          <cell r="M2133">
            <v>0</v>
          </cell>
        </row>
        <row r="2134">
          <cell r="I2134">
            <v>0</v>
          </cell>
          <cell r="J2134">
            <v>0</v>
          </cell>
          <cell r="K2134">
            <v>0</v>
          </cell>
          <cell r="L2134">
            <v>0</v>
          </cell>
          <cell r="M2134">
            <v>0</v>
          </cell>
        </row>
        <row r="2135">
          <cell r="I2135">
            <v>0</v>
          </cell>
          <cell r="J2135">
            <v>0</v>
          </cell>
          <cell r="K2135">
            <v>0</v>
          </cell>
          <cell r="L2135">
            <v>0</v>
          </cell>
          <cell r="M2135">
            <v>0</v>
          </cell>
        </row>
        <row r="2136">
          <cell r="I2136">
            <v>0</v>
          </cell>
          <cell r="J2136">
            <v>0</v>
          </cell>
          <cell r="K2136">
            <v>0</v>
          </cell>
          <cell r="L2136">
            <v>0</v>
          </cell>
          <cell r="M2136">
            <v>0</v>
          </cell>
        </row>
        <row r="2137">
          <cell r="I2137">
            <v>0</v>
          </cell>
          <cell r="J2137">
            <v>0</v>
          </cell>
          <cell r="K2137">
            <v>0</v>
          </cell>
          <cell r="L2137">
            <v>0</v>
          </cell>
          <cell r="M2137">
            <v>0</v>
          </cell>
        </row>
        <row r="2138">
          <cell r="I2138">
            <v>0</v>
          </cell>
          <cell r="J2138">
            <v>0</v>
          </cell>
          <cell r="K2138">
            <v>0</v>
          </cell>
          <cell r="L2138">
            <v>0</v>
          </cell>
          <cell r="M2138">
            <v>0</v>
          </cell>
        </row>
        <row r="2139">
          <cell r="I2139">
            <v>0</v>
          </cell>
          <cell r="J2139">
            <v>0</v>
          </cell>
          <cell r="K2139">
            <v>0</v>
          </cell>
          <cell r="L2139">
            <v>0</v>
          </cell>
          <cell r="M2139">
            <v>0</v>
          </cell>
        </row>
        <row r="2140">
          <cell r="I2140">
            <v>0</v>
          </cell>
          <cell r="J2140">
            <v>0</v>
          </cell>
          <cell r="K2140">
            <v>0</v>
          </cell>
          <cell r="L2140">
            <v>0</v>
          </cell>
          <cell r="M2140">
            <v>0</v>
          </cell>
        </row>
        <row r="2141">
          <cell r="I2141">
            <v>0</v>
          </cell>
          <cell r="J2141">
            <v>0</v>
          </cell>
          <cell r="K2141">
            <v>0</v>
          </cell>
          <cell r="L2141">
            <v>0</v>
          </cell>
          <cell r="M2141">
            <v>0</v>
          </cell>
        </row>
        <row r="2142">
          <cell r="I2142">
            <v>0</v>
          </cell>
          <cell r="J2142">
            <v>0</v>
          </cell>
          <cell r="K2142">
            <v>0</v>
          </cell>
          <cell r="L2142">
            <v>0</v>
          </cell>
          <cell r="M2142">
            <v>0</v>
          </cell>
        </row>
        <row r="2143">
          <cell r="I2143">
            <v>0</v>
          </cell>
          <cell r="J2143">
            <v>0</v>
          </cell>
          <cell r="K2143">
            <v>0</v>
          </cell>
          <cell r="L2143">
            <v>0</v>
          </cell>
          <cell r="M2143">
            <v>0</v>
          </cell>
        </row>
        <row r="2144">
          <cell r="I2144">
            <v>0</v>
          </cell>
          <cell r="J2144">
            <v>0</v>
          </cell>
          <cell r="K2144">
            <v>0</v>
          </cell>
          <cell r="L2144">
            <v>0</v>
          </cell>
          <cell r="M2144">
            <v>0</v>
          </cell>
        </row>
        <row r="2145">
          <cell r="I2145">
            <v>0</v>
          </cell>
          <cell r="J2145">
            <v>0</v>
          </cell>
          <cell r="K2145">
            <v>0</v>
          </cell>
          <cell r="L2145">
            <v>0</v>
          </cell>
          <cell r="M2145">
            <v>0</v>
          </cell>
        </row>
        <row r="2146">
          <cell r="I2146">
            <v>0</v>
          </cell>
          <cell r="J2146">
            <v>0</v>
          </cell>
          <cell r="K2146">
            <v>0</v>
          </cell>
          <cell r="L2146">
            <v>0</v>
          </cell>
          <cell r="M2146">
            <v>0</v>
          </cell>
        </row>
        <row r="2147">
          <cell r="I2147">
            <v>0</v>
          </cell>
          <cell r="J2147">
            <v>0</v>
          </cell>
          <cell r="K2147">
            <v>0</v>
          </cell>
          <cell r="L2147">
            <v>0</v>
          </cell>
          <cell r="M2147">
            <v>0</v>
          </cell>
        </row>
        <row r="2148">
          <cell r="I2148">
            <v>0</v>
          </cell>
          <cell r="J2148">
            <v>0</v>
          </cell>
          <cell r="K2148">
            <v>0</v>
          </cell>
          <cell r="L2148">
            <v>0</v>
          </cell>
          <cell r="M2148">
            <v>0</v>
          </cell>
        </row>
        <row r="2149">
          <cell r="I2149">
            <v>0</v>
          </cell>
          <cell r="J2149">
            <v>0</v>
          </cell>
          <cell r="K2149">
            <v>0</v>
          </cell>
          <cell r="L2149">
            <v>0</v>
          </cell>
          <cell r="M2149">
            <v>0</v>
          </cell>
        </row>
        <row r="2150">
          <cell r="I2150">
            <v>0</v>
          </cell>
          <cell r="J2150">
            <v>0</v>
          </cell>
          <cell r="K2150">
            <v>0</v>
          </cell>
          <cell r="L2150">
            <v>0</v>
          </cell>
          <cell r="M2150">
            <v>0</v>
          </cell>
        </row>
        <row r="2151">
          <cell r="I2151">
            <v>0</v>
          </cell>
          <cell r="J2151">
            <v>0</v>
          </cell>
          <cell r="K2151">
            <v>0</v>
          </cell>
          <cell r="L2151">
            <v>0</v>
          </cell>
          <cell r="M2151">
            <v>0</v>
          </cell>
        </row>
        <row r="2152">
          <cell r="I2152">
            <v>0</v>
          </cell>
          <cell r="J2152">
            <v>0</v>
          </cell>
          <cell r="K2152">
            <v>0</v>
          </cell>
          <cell r="L2152">
            <v>0</v>
          </cell>
          <cell r="M2152">
            <v>0</v>
          </cell>
        </row>
        <row r="2153">
          <cell r="I2153">
            <v>0</v>
          </cell>
          <cell r="J2153">
            <v>0</v>
          </cell>
          <cell r="K2153">
            <v>0</v>
          </cell>
          <cell r="L2153">
            <v>0</v>
          </cell>
          <cell r="M2153">
            <v>0</v>
          </cell>
        </row>
        <row r="2154">
          <cell r="I2154">
            <v>0</v>
          </cell>
          <cell r="J2154">
            <v>0</v>
          </cell>
          <cell r="K2154">
            <v>0</v>
          </cell>
          <cell r="L2154">
            <v>0</v>
          </cell>
          <cell r="M2154">
            <v>0</v>
          </cell>
        </row>
        <row r="2155">
          <cell r="I2155">
            <v>0</v>
          </cell>
          <cell r="J2155">
            <v>0</v>
          </cell>
          <cell r="K2155">
            <v>0</v>
          </cell>
          <cell r="L2155">
            <v>0</v>
          </cell>
          <cell r="M2155">
            <v>0</v>
          </cell>
        </row>
        <row r="2156">
          <cell r="I2156">
            <v>0</v>
          </cell>
          <cell r="J2156">
            <v>0</v>
          </cell>
          <cell r="K2156">
            <v>0</v>
          </cell>
          <cell r="L2156">
            <v>0</v>
          </cell>
          <cell r="M2156">
            <v>0</v>
          </cell>
        </row>
        <row r="2157">
          <cell r="I2157">
            <v>0</v>
          </cell>
          <cell r="J2157">
            <v>0</v>
          </cell>
          <cell r="K2157">
            <v>0</v>
          </cell>
          <cell r="L2157">
            <v>0</v>
          </cell>
          <cell r="M2157">
            <v>0</v>
          </cell>
        </row>
        <row r="2158">
          <cell r="I2158">
            <v>0</v>
          </cell>
          <cell r="J2158">
            <v>0</v>
          </cell>
          <cell r="K2158">
            <v>0</v>
          </cell>
          <cell r="L2158">
            <v>0</v>
          </cell>
          <cell r="M2158">
            <v>0</v>
          </cell>
        </row>
        <row r="2159">
          <cell r="I2159">
            <v>0</v>
          </cell>
          <cell r="J2159">
            <v>0</v>
          </cell>
          <cell r="K2159">
            <v>0</v>
          </cell>
          <cell r="L2159">
            <v>0</v>
          </cell>
          <cell r="M2159">
            <v>0</v>
          </cell>
        </row>
        <row r="2160">
          <cell r="I2160">
            <v>0</v>
          </cell>
          <cell r="J2160">
            <v>0</v>
          </cell>
          <cell r="K2160">
            <v>0</v>
          </cell>
          <cell r="L2160">
            <v>0</v>
          </cell>
          <cell r="M2160">
            <v>0</v>
          </cell>
        </row>
        <row r="2161">
          <cell r="I2161">
            <v>0</v>
          </cell>
          <cell r="J2161">
            <v>0</v>
          </cell>
          <cell r="K2161">
            <v>0</v>
          </cell>
          <cell r="L2161">
            <v>0</v>
          </cell>
          <cell r="M2161">
            <v>0</v>
          </cell>
        </row>
        <row r="2162">
          <cell r="I2162">
            <v>0</v>
          </cell>
          <cell r="J2162">
            <v>0</v>
          </cell>
          <cell r="K2162">
            <v>0</v>
          </cell>
          <cell r="L2162">
            <v>0</v>
          </cell>
          <cell r="M2162">
            <v>0</v>
          </cell>
        </row>
        <row r="2163">
          <cell r="I2163">
            <v>0</v>
          </cell>
          <cell r="J2163">
            <v>0</v>
          </cell>
          <cell r="K2163">
            <v>0</v>
          </cell>
          <cell r="L2163">
            <v>0</v>
          </cell>
          <cell r="M2163">
            <v>0</v>
          </cell>
        </row>
        <row r="2164">
          <cell r="I2164">
            <v>0</v>
          </cell>
          <cell r="J2164">
            <v>0</v>
          </cell>
          <cell r="K2164">
            <v>0</v>
          </cell>
          <cell r="L2164">
            <v>0</v>
          </cell>
          <cell r="M2164">
            <v>0</v>
          </cell>
        </row>
        <row r="2165">
          <cell r="I2165">
            <v>0</v>
          </cell>
          <cell r="J2165">
            <v>0</v>
          </cell>
          <cell r="K2165">
            <v>0</v>
          </cell>
          <cell r="L2165">
            <v>0</v>
          </cell>
          <cell r="M2165">
            <v>0</v>
          </cell>
        </row>
        <row r="2166">
          <cell r="I2166">
            <v>0</v>
          </cell>
          <cell r="J2166">
            <v>0</v>
          </cell>
          <cell r="K2166">
            <v>0</v>
          </cell>
          <cell r="L2166">
            <v>0</v>
          </cell>
          <cell r="M2166">
            <v>0</v>
          </cell>
        </row>
        <row r="2167">
          <cell r="I2167">
            <v>0</v>
          </cell>
          <cell r="J2167">
            <v>0</v>
          </cell>
          <cell r="K2167">
            <v>0</v>
          </cell>
          <cell r="L2167">
            <v>0</v>
          </cell>
          <cell r="M2167">
            <v>0</v>
          </cell>
        </row>
        <row r="2168">
          <cell r="I2168">
            <v>0</v>
          </cell>
          <cell r="J2168">
            <v>0</v>
          </cell>
          <cell r="K2168">
            <v>0</v>
          </cell>
          <cell r="L2168">
            <v>0</v>
          </cell>
          <cell r="M2168">
            <v>0</v>
          </cell>
        </row>
        <row r="2169">
          <cell r="I2169">
            <v>0</v>
          </cell>
          <cell r="J2169">
            <v>0</v>
          </cell>
          <cell r="K2169">
            <v>0</v>
          </cell>
          <cell r="L2169">
            <v>0</v>
          </cell>
          <cell r="M2169">
            <v>0</v>
          </cell>
        </row>
        <row r="2170">
          <cell r="I2170">
            <v>0</v>
          </cell>
          <cell r="J2170">
            <v>0</v>
          </cell>
          <cell r="K2170">
            <v>0</v>
          </cell>
          <cell r="L2170">
            <v>0</v>
          </cell>
          <cell r="M2170">
            <v>0</v>
          </cell>
        </row>
        <row r="2171">
          <cell r="I2171">
            <v>0</v>
          </cell>
          <cell r="J2171">
            <v>0</v>
          </cell>
          <cell r="K2171">
            <v>0</v>
          </cell>
          <cell r="L2171">
            <v>0</v>
          </cell>
          <cell r="M2171">
            <v>0</v>
          </cell>
        </row>
        <row r="2172">
          <cell r="I2172">
            <v>0</v>
          </cell>
          <cell r="J2172">
            <v>0</v>
          </cell>
          <cell r="K2172">
            <v>0</v>
          </cell>
          <cell r="L2172">
            <v>0</v>
          </cell>
          <cell r="M2172">
            <v>0</v>
          </cell>
        </row>
        <row r="2173">
          <cell r="I2173">
            <v>0</v>
          </cell>
          <cell r="J2173">
            <v>0</v>
          </cell>
          <cell r="K2173">
            <v>0</v>
          </cell>
          <cell r="L2173">
            <v>0</v>
          </cell>
          <cell r="M2173">
            <v>0</v>
          </cell>
        </row>
        <row r="2174">
          <cell r="I2174">
            <v>0</v>
          </cell>
          <cell r="J2174">
            <v>0</v>
          </cell>
          <cell r="K2174">
            <v>0</v>
          </cell>
          <cell r="L2174">
            <v>0</v>
          </cell>
          <cell r="M2174">
            <v>0</v>
          </cell>
        </row>
        <row r="2175">
          <cell r="I2175">
            <v>0</v>
          </cell>
          <cell r="J2175">
            <v>0</v>
          </cell>
          <cell r="K2175">
            <v>0</v>
          </cell>
          <cell r="L2175">
            <v>0</v>
          </cell>
          <cell r="M2175">
            <v>0</v>
          </cell>
        </row>
        <row r="2176">
          <cell r="I2176">
            <v>0</v>
          </cell>
          <cell r="J2176">
            <v>0</v>
          </cell>
          <cell r="K2176">
            <v>0</v>
          </cell>
          <cell r="L2176">
            <v>0</v>
          </cell>
          <cell r="M2176">
            <v>0</v>
          </cell>
        </row>
        <row r="2177">
          <cell r="I2177">
            <v>0</v>
          </cell>
          <cell r="J2177">
            <v>0</v>
          </cell>
          <cell r="K2177">
            <v>0</v>
          </cell>
          <cell r="L2177">
            <v>0</v>
          </cell>
          <cell r="M2177">
            <v>0</v>
          </cell>
        </row>
        <row r="2178">
          <cell r="I2178">
            <v>0</v>
          </cell>
          <cell r="J2178">
            <v>0</v>
          </cell>
          <cell r="K2178">
            <v>0</v>
          </cell>
          <cell r="L2178">
            <v>0</v>
          </cell>
          <cell r="M2178">
            <v>0</v>
          </cell>
        </row>
        <row r="2179">
          <cell r="I2179">
            <v>0</v>
          </cell>
          <cell r="J2179">
            <v>0</v>
          </cell>
          <cell r="K2179">
            <v>0</v>
          </cell>
          <cell r="L2179">
            <v>0</v>
          </cell>
          <cell r="M2179">
            <v>0</v>
          </cell>
        </row>
        <row r="2180">
          <cell r="I2180">
            <v>0</v>
          </cell>
          <cell r="J2180">
            <v>0</v>
          </cell>
          <cell r="K2180">
            <v>0</v>
          </cell>
          <cell r="L2180">
            <v>0</v>
          </cell>
          <cell r="M2180">
            <v>0</v>
          </cell>
        </row>
        <row r="2181">
          <cell r="I2181">
            <v>0</v>
          </cell>
          <cell r="J2181">
            <v>0</v>
          </cell>
          <cell r="K2181">
            <v>0</v>
          </cell>
          <cell r="L2181">
            <v>0</v>
          </cell>
          <cell r="M2181">
            <v>0</v>
          </cell>
        </row>
        <row r="2182">
          <cell r="I2182">
            <v>0</v>
          </cell>
          <cell r="J2182">
            <v>0</v>
          </cell>
          <cell r="K2182">
            <v>0</v>
          </cell>
          <cell r="L2182">
            <v>0</v>
          </cell>
          <cell r="M2182">
            <v>0</v>
          </cell>
        </row>
        <row r="2183">
          <cell r="I2183">
            <v>0</v>
          </cell>
          <cell r="J2183">
            <v>0</v>
          </cell>
          <cell r="K2183">
            <v>0</v>
          </cell>
          <cell r="L2183">
            <v>0</v>
          </cell>
          <cell r="M2183">
            <v>0</v>
          </cell>
        </row>
        <row r="2184">
          <cell r="I2184">
            <v>0</v>
          </cell>
          <cell r="J2184">
            <v>0</v>
          </cell>
          <cell r="K2184">
            <v>0</v>
          </cell>
          <cell r="L2184">
            <v>0</v>
          </cell>
          <cell r="M2184">
            <v>0</v>
          </cell>
        </row>
        <row r="2185">
          <cell r="I2185">
            <v>0</v>
          </cell>
          <cell r="J2185">
            <v>0</v>
          </cell>
          <cell r="K2185">
            <v>0</v>
          </cell>
          <cell r="L2185">
            <v>0</v>
          </cell>
          <cell r="M2185">
            <v>0</v>
          </cell>
        </row>
        <row r="2186">
          <cell r="I2186">
            <v>0</v>
          </cell>
          <cell r="J2186">
            <v>0</v>
          </cell>
          <cell r="K2186">
            <v>0</v>
          </cell>
          <cell r="L2186">
            <v>0</v>
          </cell>
          <cell r="M2186">
            <v>0</v>
          </cell>
        </row>
        <row r="2187">
          <cell r="I2187">
            <v>0</v>
          </cell>
          <cell r="J2187">
            <v>0</v>
          </cell>
          <cell r="K2187">
            <v>0</v>
          </cell>
          <cell r="L2187">
            <v>0</v>
          </cell>
          <cell r="M2187">
            <v>0</v>
          </cell>
        </row>
        <row r="2188">
          <cell r="I2188">
            <v>0</v>
          </cell>
          <cell r="J2188">
            <v>0</v>
          </cell>
          <cell r="K2188">
            <v>0</v>
          </cell>
          <cell r="L2188">
            <v>0</v>
          </cell>
          <cell r="M2188">
            <v>0</v>
          </cell>
        </row>
        <row r="2189">
          <cell r="I2189">
            <v>0</v>
          </cell>
          <cell r="J2189">
            <v>0</v>
          </cell>
          <cell r="K2189">
            <v>0</v>
          </cell>
          <cell r="L2189">
            <v>0</v>
          </cell>
          <cell r="M2189">
            <v>0</v>
          </cell>
        </row>
        <row r="2190">
          <cell r="I2190">
            <v>0</v>
          </cell>
          <cell r="J2190">
            <v>0</v>
          </cell>
          <cell r="K2190">
            <v>0</v>
          </cell>
          <cell r="L2190">
            <v>0</v>
          </cell>
          <cell r="M2190">
            <v>0</v>
          </cell>
        </row>
        <row r="2191">
          <cell r="I2191">
            <v>0</v>
          </cell>
          <cell r="J2191">
            <v>0</v>
          </cell>
          <cell r="K2191">
            <v>0</v>
          </cell>
          <cell r="L2191">
            <v>0</v>
          </cell>
          <cell r="M2191">
            <v>0</v>
          </cell>
        </row>
        <row r="2192">
          <cell r="I2192">
            <v>0</v>
          </cell>
          <cell r="J2192">
            <v>0</v>
          </cell>
          <cell r="K2192">
            <v>0</v>
          </cell>
          <cell r="L2192">
            <v>0</v>
          </cell>
          <cell r="M2192">
            <v>0</v>
          </cell>
        </row>
        <row r="2193">
          <cell r="I2193">
            <v>0</v>
          </cell>
          <cell r="J2193">
            <v>0</v>
          </cell>
          <cell r="K2193">
            <v>0</v>
          </cell>
          <cell r="L2193">
            <v>0</v>
          </cell>
          <cell r="M2193">
            <v>0</v>
          </cell>
        </row>
        <row r="2194">
          <cell r="I2194">
            <v>0</v>
          </cell>
          <cell r="J2194">
            <v>0</v>
          </cell>
          <cell r="K2194">
            <v>0</v>
          </cell>
          <cell r="L2194">
            <v>0</v>
          </cell>
          <cell r="M2194">
            <v>0</v>
          </cell>
        </row>
        <row r="2195">
          <cell r="I2195">
            <v>0</v>
          </cell>
          <cell r="J2195">
            <v>0</v>
          </cell>
          <cell r="K2195">
            <v>0</v>
          </cell>
          <cell r="L2195">
            <v>0</v>
          </cell>
          <cell r="M2195">
            <v>0</v>
          </cell>
        </row>
        <row r="2196">
          <cell r="I2196">
            <v>0</v>
          </cell>
          <cell r="J2196">
            <v>0</v>
          </cell>
          <cell r="K2196">
            <v>0</v>
          </cell>
          <cell r="L2196">
            <v>0</v>
          </cell>
          <cell r="M2196">
            <v>0</v>
          </cell>
        </row>
        <row r="2197">
          <cell r="I2197">
            <v>0</v>
          </cell>
          <cell r="J2197">
            <v>0</v>
          </cell>
          <cell r="K2197">
            <v>0</v>
          </cell>
          <cell r="L2197">
            <v>0</v>
          </cell>
          <cell r="M2197">
            <v>0</v>
          </cell>
        </row>
        <row r="2198">
          <cell r="I2198">
            <v>0</v>
          </cell>
          <cell r="J2198">
            <v>0</v>
          </cell>
          <cell r="K2198">
            <v>0</v>
          </cell>
          <cell r="L2198">
            <v>0</v>
          </cell>
          <cell r="M2198">
            <v>0</v>
          </cell>
        </row>
        <row r="2199">
          <cell r="I2199">
            <v>0</v>
          </cell>
          <cell r="J2199">
            <v>0</v>
          </cell>
          <cell r="K2199">
            <v>0</v>
          </cell>
          <cell r="L2199">
            <v>0</v>
          </cell>
          <cell r="M2199">
            <v>0</v>
          </cell>
        </row>
        <row r="2200">
          <cell r="I2200">
            <v>0</v>
          </cell>
          <cell r="J2200">
            <v>0</v>
          </cell>
          <cell r="K2200">
            <v>0</v>
          </cell>
          <cell r="L2200">
            <v>0</v>
          </cell>
          <cell r="M2200">
            <v>0</v>
          </cell>
        </row>
        <row r="2201">
          <cell r="I2201">
            <v>0</v>
          </cell>
          <cell r="J2201">
            <v>0</v>
          </cell>
          <cell r="K2201">
            <v>0</v>
          </cell>
          <cell r="L2201">
            <v>0</v>
          </cell>
          <cell r="M2201">
            <v>0</v>
          </cell>
        </row>
        <row r="2202">
          <cell r="I2202">
            <v>0</v>
          </cell>
          <cell r="J2202">
            <v>0</v>
          </cell>
          <cell r="K2202">
            <v>0</v>
          </cell>
          <cell r="L2202">
            <v>0</v>
          </cell>
          <cell r="M2202">
            <v>0</v>
          </cell>
        </row>
        <row r="2203">
          <cell r="I2203">
            <v>0</v>
          </cell>
          <cell r="J2203">
            <v>0</v>
          </cell>
          <cell r="K2203">
            <v>0</v>
          </cell>
          <cell r="L2203">
            <v>0</v>
          </cell>
          <cell r="M2203">
            <v>0</v>
          </cell>
        </row>
        <row r="2204">
          <cell r="I2204">
            <v>0</v>
          </cell>
          <cell r="J2204">
            <v>0</v>
          </cell>
          <cell r="K2204">
            <v>0</v>
          </cell>
          <cell r="L2204">
            <v>0</v>
          </cell>
          <cell r="M2204">
            <v>0</v>
          </cell>
        </row>
        <row r="2205">
          <cell r="I2205">
            <v>0</v>
          </cell>
          <cell r="J2205">
            <v>0</v>
          </cell>
          <cell r="K2205">
            <v>0</v>
          </cell>
          <cell r="L2205">
            <v>0</v>
          </cell>
          <cell r="M2205">
            <v>0</v>
          </cell>
        </row>
        <row r="2206">
          <cell r="I2206">
            <v>0</v>
          </cell>
          <cell r="J2206">
            <v>0</v>
          </cell>
          <cell r="K2206">
            <v>0</v>
          </cell>
          <cell r="L2206">
            <v>0</v>
          </cell>
          <cell r="M2206">
            <v>0</v>
          </cell>
        </row>
        <row r="2207">
          <cell r="I2207">
            <v>0</v>
          </cell>
          <cell r="J2207">
            <v>0</v>
          </cell>
          <cell r="K2207">
            <v>0</v>
          </cell>
          <cell r="L2207">
            <v>0</v>
          </cell>
          <cell r="M2207">
            <v>0</v>
          </cell>
        </row>
        <row r="2208">
          <cell r="I2208">
            <v>0</v>
          </cell>
          <cell r="J2208">
            <v>0</v>
          </cell>
          <cell r="K2208">
            <v>0</v>
          </cell>
          <cell r="L2208">
            <v>0</v>
          </cell>
          <cell r="M2208">
            <v>0</v>
          </cell>
        </row>
        <row r="2209">
          <cell r="I2209">
            <v>0</v>
          </cell>
          <cell r="J2209">
            <v>0</v>
          </cell>
          <cell r="K2209">
            <v>0</v>
          </cell>
          <cell r="L2209">
            <v>0</v>
          </cell>
          <cell r="M2209">
            <v>0</v>
          </cell>
        </row>
        <row r="2210">
          <cell r="I2210">
            <v>0</v>
          </cell>
          <cell r="J2210">
            <v>0</v>
          </cell>
          <cell r="K2210">
            <v>0</v>
          </cell>
          <cell r="L2210">
            <v>0</v>
          </cell>
          <cell r="M2210">
            <v>0</v>
          </cell>
        </row>
        <row r="2211">
          <cell r="I2211">
            <v>0</v>
          </cell>
          <cell r="J2211">
            <v>0</v>
          </cell>
          <cell r="K2211">
            <v>0</v>
          </cell>
          <cell r="L2211">
            <v>0</v>
          </cell>
          <cell r="M2211">
            <v>0</v>
          </cell>
        </row>
        <row r="2212">
          <cell r="I2212">
            <v>0</v>
          </cell>
          <cell r="J2212">
            <v>0</v>
          </cell>
          <cell r="K2212">
            <v>0</v>
          </cell>
          <cell r="L2212">
            <v>0</v>
          </cell>
          <cell r="M2212">
            <v>0</v>
          </cell>
        </row>
        <row r="2213">
          <cell r="I2213">
            <v>0</v>
          </cell>
          <cell r="J2213">
            <v>0</v>
          </cell>
          <cell r="K2213">
            <v>0</v>
          </cell>
          <cell r="L2213">
            <v>0</v>
          </cell>
          <cell r="M2213">
            <v>0</v>
          </cell>
        </row>
        <row r="2214">
          <cell r="I2214">
            <v>0</v>
          </cell>
          <cell r="J2214">
            <v>0</v>
          </cell>
          <cell r="K2214">
            <v>0</v>
          </cell>
          <cell r="L2214">
            <v>0</v>
          </cell>
          <cell r="M2214">
            <v>0</v>
          </cell>
        </row>
        <row r="2215">
          <cell r="I2215">
            <v>0</v>
          </cell>
          <cell r="J2215">
            <v>0</v>
          </cell>
          <cell r="K2215">
            <v>0</v>
          </cell>
          <cell r="L2215">
            <v>0</v>
          </cell>
          <cell r="M2215">
            <v>0</v>
          </cell>
        </row>
        <row r="2216">
          <cell r="I2216">
            <v>0</v>
          </cell>
          <cell r="J2216">
            <v>0</v>
          </cell>
          <cell r="K2216">
            <v>0</v>
          </cell>
          <cell r="L2216">
            <v>0</v>
          </cell>
          <cell r="M2216">
            <v>0</v>
          </cell>
        </row>
        <row r="2217">
          <cell r="I2217">
            <v>0</v>
          </cell>
          <cell r="J2217">
            <v>0</v>
          </cell>
          <cell r="K2217">
            <v>0</v>
          </cell>
          <cell r="L2217">
            <v>0</v>
          </cell>
          <cell r="M2217">
            <v>0</v>
          </cell>
        </row>
        <row r="2218">
          <cell r="I2218">
            <v>0</v>
          </cell>
          <cell r="J2218">
            <v>0</v>
          </cell>
          <cell r="K2218">
            <v>0</v>
          </cell>
          <cell r="L2218">
            <v>0</v>
          </cell>
          <cell r="M2218">
            <v>0</v>
          </cell>
        </row>
        <row r="2219">
          <cell r="I2219">
            <v>0</v>
          </cell>
          <cell r="J2219">
            <v>0</v>
          </cell>
          <cell r="K2219">
            <v>0</v>
          </cell>
          <cell r="L2219">
            <v>0</v>
          </cell>
          <cell r="M2219">
            <v>0</v>
          </cell>
        </row>
        <row r="2220">
          <cell r="I2220">
            <v>0</v>
          </cell>
          <cell r="J2220">
            <v>0</v>
          </cell>
          <cell r="K2220">
            <v>0</v>
          </cell>
          <cell r="L2220">
            <v>0</v>
          </cell>
          <cell r="M2220">
            <v>0</v>
          </cell>
        </row>
        <row r="2221">
          <cell r="I2221">
            <v>0</v>
          </cell>
          <cell r="J2221">
            <v>0</v>
          </cell>
          <cell r="K2221">
            <v>0</v>
          </cell>
          <cell r="L2221">
            <v>0</v>
          </cell>
          <cell r="M2221">
            <v>0</v>
          </cell>
        </row>
        <row r="2222">
          <cell r="I2222">
            <v>0</v>
          </cell>
          <cell r="J2222">
            <v>0</v>
          </cell>
          <cell r="K2222">
            <v>0</v>
          </cell>
          <cell r="L2222">
            <v>0</v>
          </cell>
          <cell r="M2222">
            <v>0</v>
          </cell>
        </row>
        <row r="2223">
          <cell r="I2223">
            <v>0</v>
          </cell>
          <cell r="J2223">
            <v>0</v>
          </cell>
          <cell r="K2223">
            <v>0</v>
          </cell>
          <cell r="L2223">
            <v>0</v>
          </cell>
          <cell r="M2223">
            <v>0</v>
          </cell>
        </row>
        <row r="2224">
          <cell r="I2224">
            <v>0</v>
          </cell>
          <cell r="J2224">
            <v>0</v>
          </cell>
          <cell r="K2224">
            <v>0</v>
          </cell>
          <cell r="L2224">
            <v>0</v>
          </cell>
          <cell r="M2224">
            <v>0</v>
          </cell>
        </row>
        <row r="2225">
          <cell r="I2225">
            <v>0</v>
          </cell>
          <cell r="J2225">
            <v>0</v>
          </cell>
          <cell r="K2225">
            <v>0</v>
          </cell>
          <cell r="L2225">
            <v>0</v>
          </cell>
          <cell r="M2225">
            <v>0</v>
          </cell>
        </row>
        <row r="2226">
          <cell r="I2226">
            <v>0</v>
          </cell>
          <cell r="J2226">
            <v>0</v>
          </cell>
          <cell r="K2226">
            <v>0</v>
          </cell>
          <cell r="L2226">
            <v>0</v>
          </cell>
          <cell r="M2226">
            <v>0</v>
          </cell>
        </row>
        <row r="2227">
          <cell r="I2227">
            <v>0</v>
          </cell>
          <cell r="J2227">
            <v>0</v>
          </cell>
          <cell r="K2227">
            <v>0</v>
          </cell>
          <cell r="L2227">
            <v>0</v>
          </cell>
          <cell r="M2227">
            <v>0</v>
          </cell>
        </row>
        <row r="2228">
          <cell r="I2228">
            <v>0</v>
          </cell>
          <cell r="J2228">
            <v>0</v>
          </cell>
          <cell r="K2228">
            <v>0</v>
          </cell>
          <cell r="L2228">
            <v>0</v>
          </cell>
          <cell r="M2228">
            <v>0</v>
          </cell>
        </row>
        <row r="2229">
          <cell r="I2229">
            <v>0</v>
          </cell>
          <cell r="J2229">
            <v>0</v>
          </cell>
          <cell r="K2229">
            <v>0</v>
          </cell>
          <cell r="L2229">
            <v>0</v>
          </cell>
          <cell r="M2229">
            <v>0</v>
          </cell>
        </row>
        <row r="2230">
          <cell r="I2230">
            <v>0</v>
          </cell>
          <cell r="J2230">
            <v>0</v>
          </cell>
          <cell r="K2230">
            <v>0</v>
          </cell>
          <cell r="L2230">
            <v>0</v>
          </cell>
          <cell r="M2230">
            <v>0</v>
          </cell>
        </row>
        <row r="2231">
          <cell r="I2231">
            <v>0</v>
          </cell>
          <cell r="J2231">
            <v>0</v>
          </cell>
          <cell r="K2231">
            <v>0</v>
          </cell>
          <cell r="L2231">
            <v>0</v>
          </cell>
          <cell r="M2231">
            <v>0</v>
          </cell>
        </row>
        <row r="2232">
          <cell r="I2232">
            <v>0</v>
          </cell>
          <cell r="J2232">
            <v>0</v>
          </cell>
          <cell r="K2232">
            <v>0</v>
          </cell>
          <cell r="L2232">
            <v>0</v>
          </cell>
          <cell r="M2232">
            <v>0</v>
          </cell>
        </row>
        <row r="2233">
          <cell r="I2233">
            <v>0</v>
          </cell>
          <cell r="J2233">
            <v>0</v>
          </cell>
          <cell r="K2233">
            <v>0</v>
          </cell>
          <cell r="L2233">
            <v>0</v>
          </cell>
          <cell r="M2233">
            <v>0</v>
          </cell>
        </row>
        <row r="2234">
          <cell r="I2234">
            <v>0</v>
          </cell>
          <cell r="J2234">
            <v>0</v>
          </cell>
          <cell r="K2234">
            <v>0</v>
          </cell>
          <cell r="L2234">
            <v>0</v>
          </cell>
          <cell r="M2234">
            <v>0</v>
          </cell>
        </row>
        <row r="2235">
          <cell r="I2235">
            <v>0</v>
          </cell>
          <cell r="J2235">
            <v>0</v>
          </cell>
          <cell r="K2235">
            <v>0</v>
          </cell>
          <cell r="L2235">
            <v>0</v>
          </cell>
          <cell r="M2235">
            <v>0</v>
          </cell>
        </row>
        <row r="2236">
          <cell r="I2236">
            <v>0</v>
          </cell>
          <cell r="J2236">
            <v>0</v>
          </cell>
          <cell r="K2236">
            <v>0</v>
          </cell>
          <cell r="L2236">
            <v>0</v>
          </cell>
          <cell r="M2236">
            <v>0</v>
          </cell>
        </row>
        <row r="2237">
          <cell r="I2237">
            <v>0</v>
          </cell>
          <cell r="J2237">
            <v>0</v>
          </cell>
          <cell r="K2237">
            <v>0</v>
          </cell>
          <cell r="L2237">
            <v>0</v>
          </cell>
          <cell r="M2237">
            <v>0</v>
          </cell>
        </row>
        <row r="2238">
          <cell r="I2238">
            <v>0</v>
          </cell>
          <cell r="J2238">
            <v>0</v>
          </cell>
          <cell r="K2238">
            <v>0</v>
          </cell>
          <cell r="L2238">
            <v>0</v>
          </cell>
          <cell r="M2238">
            <v>0</v>
          </cell>
        </row>
        <row r="2239">
          <cell r="I2239">
            <v>0</v>
          </cell>
          <cell r="J2239">
            <v>0</v>
          </cell>
          <cell r="K2239">
            <v>0</v>
          </cell>
          <cell r="L2239">
            <v>0</v>
          </cell>
          <cell r="M2239">
            <v>0</v>
          </cell>
        </row>
        <row r="2240">
          <cell r="I2240">
            <v>0</v>
          </cell>
          <cell r="J2240">
            <v>0</v>
          </cell>
          <cell r="K2240">
            <v>0</v>
          </cell>
          <cell r="L2240">
            <v>0</v>
          </cell>
          <cell r="M2240">
            <v>0</v>
          </cell>
        </row>
        <row r="2241">
          <cell r="I2241">
            <v>0</v>
          </cell>
          <cell r="J2241">
            <v>0</v>
          </cell>
          <cell r="K2241">
            <v>0</v>
          </cell>
          <cell r="L2241">
            <v>0</v>
          </cell>
          <cell r="M2241">
            <v>0</v>
          </cell>
        </row>
        <row r="2242">
          <cell r="I2242">
            <v>0</v>
          </cell>
          <cell r="J2242">
            <v>0</v>
          </cell>
          <cell r="K2242">
            <v>0</v>
          </cell>
          <cell r="L2242">
            <v>0</v>
          </cell>
          <cell r="M2242">
            <v>0</v>
          </cell>
        </row>
        <row r="2243">
          <cell r="I2243">
            <v>0</v>
          </cell>
          <cell r="J2243">
            <v>0</v>
          </cell>
          <cell r="K2243">
            <v>0</v>
          </cell>
          <cell r="L2243">
            <v>0</v>
          </cell>
          <cell r="M2243">
            <v>0</v>
          </cell>
        </row>
        <row r="2244">
          <cell r="I2244">
            <v>0</v>
          </cell>
          <cell r="J2244">
            <v>0</v>
          </cell>
          <cell r="K2244">
            <v>0</v>
          </cell>
          <cell r="L2244">
            <v>0</v>
          </cell>
          <cell r="M2244">
            <v>0</v>
          </cell>
        </row>
        <row r="2245">
          <cell r="I2245">
            <v>0</v>
          </cell>
          <cell r="J2245">
            <v>0</v>
          </cell>
          <cell r="K2245">
            <v>0</v>
          </cell>
          <cell r="L2245">
            <v>0</v>
          </cell>
          <cell r="M2245">
            <v>0</v>
          </cell>
        </row>
        <row r="2246">
          <cell r="I2246">
            <v>0</v>
          </cell>
          <cell r="J2246">
            <v>0</v>
          </cell>
          <cell r="K2246">
            <v>0</v>
          </cell>
          <cell r="L2246">
            <v>0</v>
          </cell>
          <cell r="M2246">
            <v>0</v>
          </cell>
        </row>
        <row r="2247">
          <cell r="I2247">
            <v>0</v>
          </cell>
          <cell r="J2247">
            <v>0</v>
          </cell>
          <cell r="K2247">
            <v>0</v>
          </cell>
          <cell r="L2247">
            <v>0</v>
          </cell>
          <cell r="M2247">
            <v>0</v>
          </cell>
        </row>
        <row r="2248">
          <cell r="I2248">
            <v>0</v>
          </cell>
          <cell r="J2248">
            <v>0</v>
          </cell>
          <cell r="K2248">
            <v>0</v>
          </cell>
          <cell r="L2248">
            <v>0</v>
          </cell>
          <cell r="M2248">
            <v>0</v>
          </cell>
        </row>
        <row r="2249">
          <cell r="I2249">
            <v>0</v>
          </cell>
          <cell r="J2249">
            <v>0</v>
          </cell>
          <cell r="K2249">
            <v>0</v>
          </cell>
          <cell r="L2249">
            <v>0</v>
          </cell>
          <cell r="M2249">
            <v>0</v>
          </cell>
        </row>
        <row r="2250">
          <cell r="I2250">
            <v>0</v>
          </cell>
          <cell r="J2250">
            <v>0</v>
          </cell>
          <cell r="K2250">
            <v>0</v>
          </cell>
          <cell r="L2250">
            <v>0</v>
          </cell>
          <cell r="M2250">
            <v>0</v>
          </cell>
        </row>
        <row r="2251">
          <cell r="I2251">
            <v>0</v>
          </cell>
          <cell r="J2251">
            <v>0</v>
          </cell>
          <cell r="K2251">
            <v>0</v>
          </cell>
          <cell r="L2251">
            <v>0</v>
          </cell>
          <cell r="M2251">
            <v>0</v>
          </cell>
        </row>
        <row r="2252">
          <cell r="I2252">
            <v>0</v>
          </cell>
          <cell r="J2252">
            <v>0</v>
          </cell>
          <cell r="K2252">
            <v>0</v>
          </cell>
          <cell r="L2252">
            <v>0</v>
          </cell>
          <cell r="M2252">
            <v>0</v>
          </cell>
        </row>
        <row r="2253">
          <cell r="I2253">
            <v>0</v>
          </cell>
          <cell r="J2253">
            <v>0</v>
          </cell>
          <cell r="K2253">
            <v>0</v>
          </cell>
          <cell r="L2253">
            <v>0</v>
          </cell>
          <cell r="M2253">
            <v>0</v>
          </cell>
        </row>
        <row r="2254">
          <cell r="I2254">
            <v>0</v>
          </cell>
          <cell r="J2254">
            <v>0</v>
          </cell>
          <cell r="K2254">
            <v>0</v>
          </cell>
          <cell r="L2254">
            <v>0</v>
          </cell>
          <cell r="M2254">
            <v>0</v>
          </cell>
        </row>
        <row r="2255">
          <cell r="I2255">
            <v>0</v>
          </cell>
          <cell r="J2255">
            <v>0</v>
          </cell>
          <cell r="K2255">
            <v>0</v>
          </cell>
          <cell r="L2255">
            <v>0</v>
          </cell>
          <cell r="M2255">
            <v>0</v>
          </cell>
        </row>
        <row r="2256">
          <cell r="I2256">
            <v>0</v>
          </cell>
          <cell r="J2256">
            <v>0</v>
          </cell>
          <cell r="K2256">
            <v>0</v>
          </cell>
          <cell r="L2256">
            <v>0</v>
          </cell>
          <cell r="M2256">
            <v>0</v>
          </cell>
        </row>
        <row r="2257">
          <cell r="I2257">
            <v>0</v>
          </cell>
          <cell r="J2257">
            <v>0</v>
          </cell>
          <cell r="K2257">
            <v>0</v>
          </cell>
          <cell r="L2257">
            <v>0</v>
          </cell>
          <cell r="M2257">
            <v>0</v>
          </cell>
        </row>
        <row r="2258">
          <cell r="I2258">
            <v>0</v>
          </cell>
          <cell r="J2258">
            <v>0</v>
          </cell>
          <cell r="K2258">
            <v>0</v>
          </cell>
          <cell r="L2258">
            <v>0</v>
          </cell>
          <cell r="M2258">
            <v>0</v>
          </cell>
        </row>
        <row r="2259">
          <cell r="I2259">
            <v>0</v>
          </cell>
          <cell r="J2259">
            <v>0</v>
          </cell>
          <cell r="K2259">
            <v>0</v>
          </cell>
          <cell r="L2259">
            <v>0</v>
          </cell>
          <cell r="M2259">
            <v>0</v>
          </cell>
        </row>
        <row r="2260">
          <cell r="I2260">
            <v>0</v>
          </cell>
          <cell r="J2260">
            <v>0</v>
          </cell>
          <cell r="K2260">
            <v>0</v>
          </cell>
          <cell r="L2260">
            <v>0</v>
          </cell>
          <cell r="M2260">
            <v>0</v>
          </cell>
        </row>
        <row r="2261">
          <cell r="I2261">
            <v>0</v>
          </cell>
          <cell r="J2261">
            <v>0</v>
          </cell>
          <cell r="K2261">
            <v>0</v>
          </cell>
          <cell r="L2261">
            <v>0</v>
          </cell>
          <cell r="M2261">
            <v>0</v>
          </cell>
        </row>
        <row r="2262">
          <cell r="I2262">
            <v>0</v>
          </cell>
          <cell r="J2262">
            <v>0</v>
          </cell>
          <cell r="K2262">
            <v>0</v>
          </cell>
          <cell r="L2262">
            <v>0</v>
          </cell>
          <cell r="M2262">
            <v>0</v>
          </cell>
        </row>
        <row r="2263">
          <cell r="I2263">
            <v>0</v>
          </cell>
          <cell r="J2263">
            <v>0</v>
          </cell>
          <cell r="K2263">
            <v>0</v>
          </cell>
          <cell r="L2263">
            <v>0</v>
          </cell>
          <cell r="M2263">
            <v>0</v>
          </cell>
        </row>
        <row r="2264">
          <cell r="I2264">
            <v>0</v>
          </cell>
          <cell r="J2264">
            <v>0</v>
          </cell>
          <cell r="K2264">
            <v>0</v>
          </cell>
          <cell r="L2264">
            <v>0</v>
          </cell>
          <cell r="M2264">
            <v>0</v>
          </cell>
        </row>
        <row r="2265">
          <cell r="I2265">
            <v>0</v>
          </cell>
          <cell r="J2265">
            <v>0</v>
          </cell>
          <cell r="K2265">
            <v>0</v>
          </cell>
          <cell r="L2265">
            <v>0</v>
          </cell>
          <cell r="M2265">
            <v>0</v>
          </cell>
        </row>
        <row r="2266">
          <cell r="I2266">
            <v>0</v>
          </cell>
          <cell r="J2266">
            <v>0</v>
          </cell>
          <cell r="K2266">
            <v>0</v>
          </cell>
          <cell r="L2266">
            <v>0</v>
          </cell>
          <cell r="M2266">
            <v>0</v>
          </cell>
        </row>
        <row r="2267">
          <cell r="I2267">
            <v>0</v>
          </cell>
          <cell r="J2267">
            <v>0</v>
          </cell>
          <cell r="K2267">
            <v>0</v>
          </cell>
          <cell r="L2267">
            <v>0</v>
          </cell>
          <cell r="M2267">
            <v>0</v>
          </cell>
        </row>
        <row r="2268">
          <cell r="I2268">
            <v>0</v>
          </cell>
          <cell r="J2268">
            <v>0</v>
          </cell>
          <cell r="K2268">
            <v>0</v>
          </cell>
          <cell r="L2268">
            <v>0</v>
          </cell>
          <cell r="M2268">
            <v>0</v>
          </cell>
        </row>
        <row r="2269">
          <cell r="I2269">
            <v>0</v>
          </cell>
          <cell r="J2269">
            <v>0</v>
          </cell>
          <cell r="K2269">
            <v>0</v>
          </cell>
          <cell r="L2269">
            <v>0</v>
          </cell>
          <cell r="M2269">
            <v>0</v>
          </cell>
        </row>
        <row r="2270">
          <cell r="I2270">
            <v>0</v>
          </cell>
          <cell r="J2270">
            <v>0</v>
          </cell>
          <cell r="K2270">
            <v>0</v>
          </cell>
          <cell r="L2270">
            <v>0</v>
          </cell>
          <cell r="M2270">
            <v>0</v>
          </cell>
        </row>
        <row r="2271">
          <cell r="I2271">
            <v>0</v>
          </cell>
          <cell r="J2271">
            <v>0</v>
          </cell>
          <cell r="K2271">
            <v>0</v>
          </cell>
          <cell r="L2271">
            <v>0</v>
          </cell>
          <cell r="M2271">
            <v>0</v>
          </cell>
        </row>
        <row r="2272">
          <cell r="I2272">
            <v>0</v>
          </cell>
          <cell r="J2272">
            <v>0</v>
          </cell>
          <cell r="K2272">
            <v>0</v>
          </cell>
          <cell r="L2272">
            <v>0</v>
          </cell>
          <cell r="M2272">
            <v>0</v>
          </cell>
        </row>
        <row r="2273">
          <cell r="I2273">
            <v>0</v>
          </cell>
          <cell r="J2273">
            <v>0</v>
          </cell>
          <cell r="K2273">
            <v>0</v>
          </cell>
          <cell r="L2273">
            <v>0</v>
          </cell>
          <cell r="M2273">
            <v>0</v>
          </cell>
        </row>
        <row r="2274">
          <cell r="I2274">
            <v>0</v>
          </cell>
          <cell r="J2274">
            <v>0</v>
          </cell>
          <cell r="K2274">
            <v>0</v>
          </cell>
          <cell r="L2274">
            <v>0</v>
          </cell>
          <cell r="M2274">
            <v>0</v>
          </cell>
        </row>
        <row r="2275">
          <cell r="I2275">
            <v>0</v>
          </cell>
          <cell r="J2275">
            <v>0</v>
          </cell>
          <cell r="K2275">
            <v>0</v>
          </cell>
          <cell r="L2275">
            <v>0</v>
          </cell>
          <cell r="M2275">
            <v>0</v>
          </cell>
        </row>
        <row r="2276">
          <cell r="I2276">
            <v>0</v>
          </cell>
          <cell r="J2276">
            <v>0</v>
          </cell>
          <cell r="K2276">
            <v>0</v>
          </cell>
          <cell r="L2276">
            <v>0</v>
          </cell>
          <cell r="M2276">
            <v>0</v>
          </cell>
        </row>
        <row r="2277">
          <cell r="I2277">
            <v>0</v>
          </cell>
          <cell r="J2277">
            <v>0</v>
          </cell>
          <cell r="K2277">
            <v>0</v>
          </cell>
          <cell r="L2277">
            <v>0</v>
          </cell>
          <cell r="M2277">
            <v>0</v>
          </cell>
        </row>
        <row r="2278">
          <cell r="I2278">
            <v>0</v>
          </cell>
          <cell r="J2278">
            <v>0</v>
          </cell>
          <cell r="K2278">
            <v>0</v>
          </cell>
          <cell r="L2278">
            <v>0</v>
          </cell>
          <cell r="M2278">
            <v>0</v>
          </cell>
        </row>
        <row r="2279">
          <cell r="I2279">
            <v>0</v>
          </cell>
          <cell r="J2279">
            <v>0</v>
          </cell>
          <cell r="K2279">
            <v>0</v>
          </cell>
          <cell r="L2279">
            <v>0</v>
          </cell>
          <cell r="M2279">
            <v>0</v>
          </cell>
        </row>
        <row r="2280">
          <cell r="I2280">
            <v>0</v>
          </cell>
          <cell r="J2280">
            <v>0</v>
          </cell>
          <cell r="K2280">
            <v>0</v>
          </cell>
          <cell r="L2280">
            <v>0</v>
          </cell>
          <cell r="M2280">
            <v>0</v>
          </cell>
        </row>
        <row r="2281">
          <cell r="I2281">
            <v>0</v>
          </cell>
          <cell r="J2281">
            <v>0</v>
          </cell>
          <cell r="K2281">
            <v>0</v>
          </cell>
          <cell r="L2281">
            <v>0</v>
          </cell>
          <cell r="M2281">
            <v>0</v>
          </cell>
        </row>
        <row r="2282">
          <cell r="I2282">
            <v>0</v>
          </cell>
          <cell r="J2282">
            <v>0</v>
          </cell>
          <cell r="K2282">
            <v>0</v>
          </cell>
          <cell r="L2282">
            <v>0</v>
          </cell>
          <cell r="M2282">
            <v>0</v>
          </cell>
        </row>
        <row r="2283">
          <cell r="I2283">
            <v>0</v>
          </cell>
          <cell r="J2283">
            <v>0</v>
          </cell>
          <cell r="K2283">
            <v>0</v>
          </cell>
          <cell r="L2283">
            <v>0</v>
          </cell>
          <cell r="M2283">
            <v>0</v>
          </cell>
        </row>
        <row r="2284">
          <cell r="I2284">
            <v>0</v>
          </cell>
          <cell r="J2284">
            <v>0</v>
          </cell>
          <cell r="K2284">
            <v>0</v>
          </cell>
          <cell r="L2284">
            <v>0</v>
          </cell>
          <cell r="M2284">
            <v>0</v>
          </cell>
        </row>
        <row r="2285">
          <cell r="I2285">
            <v>0</v>
          </cell>
          <cell r="J2285">
            <v>0</v>
          </cell>
          <cell r="K2285">
            <v>0</v>
          </cell>
          <cell r="L2285">
            <v>0</v>
          </cell>
          <cell r="M2285">
            <v>0</v>
          </cell>
        </row>
        <row r="2286">
          <cell r="I2286">
            <v>0</v>
          </cell>
          <cell r="J2286">
            <v>0</v>
          </cell>
          <cell r="K2286">
            <v>0</v>
          </cell>
          <cell r="L2286">
            <v>0</v>
          </cell>
          <cell r="M2286">
            <v>0</v>
          </cell>
        </row>
        <row r="2287">
          <cell r="I2287">
            <v>0</v>
          </cell>
          <cell r="J2287">
            <v>0</v>
          </cell>
          <cell r="K2287">
            <v>0</v>
          </cell>
          <cell r="L2287">
            <v>0</v>
          </cell>
          <cell r="M2287">
            <v>0</v>
          </cell>
        </row>
        <row r="2288">
          <cell r="I2288">
            <v>0</v>
          </cell>
          <cell r="J2288">
            <v>0</v>
          </cell>
          <cell r="K2288">
            <v>0</v>
          </cell>
          <cell r="L2288">
            <v>0</v>
          </cell>
          <cell r="M2288">
            <v>0</v>
          </cell>
        </row>
        <row r="2289">
          <cell r="I2289">
            <v>0</v>
          </cell>
          <cell r="J2289">
            <v>0</v>
          </cell>
          <cell r="K2289">
            <v>0</v>
          </cell>
          <cell r="L2289">
            <v>0</v>
          </cell>
          <cell r="M2289">
            <v>0</v>
          </cell>
        </row>
        <row r="2290">
          <cell r="I2290">
            <v>0</v>
          </cell>
          <cell r="J2290">
            <v>0</v>
          </cell>
          <cell r="K2290">
            <v>0</v>
          </cell>
          <cell r="L2290">
            <v>0</v>
          </cell>
          <cell r="M2290">
            <v>0</v>
          </cell>
        </row>
        <row r="2291">
          <cell r="I2291">
            <v>0</v>
          </cell>
          <cell r="J2291">
            <v>0</v>
          </cell>
          <cell r="K2291">
            <v>0</v>
          </cell>
          <cell r="L2291">
            <v>0</v>
          </cell>
          <cell r="M2291">
            <v>0</v>
          </cell>
        </row>
        <row r="2292">
          <cell r="I2292">
            <v>0</v>
          </cell>
          <cell r="J2292">
            <v>0</v>
          </cell>
          <cell r="K2292">
            <v>0</v>
          </cell>
          <cell r="L2292">
            <v>0</v>
          </cell>
          <cell r="M2292">
            <v>0</v>
          </cell>
        </row>
        <row r="2293">
          <cell r="I2293">
            <v>0</v>
          </cell>
          <cell r="J2293">
            <v>0</v>
          </cell>
          <cell r="K2293">
            <v>0</v>
          </cell>
          <cell r="L2293">
            <v>0</v>
          </cell>
          <cell r="M2293">
            <v>0</v>
          </cell>
        </row>
        <row r="2294">
          <cell r="I2294">
            <v>0</v>
          </cell>
          <cell r="J2294">
            <v>0</v>
          </cell>
          <cell r="K2294">
            <v>0</v>
          </cell>
          <cell r="L2294">
            <v>0</v>
          </cell>
          <cell r="M2294">
            <v>0</v>
          </cell>
        </row>
        <row r="2295">
          <cell r="I2295">
            <v>0</v>
          </cell>
          <cell r="J2295">
            <v>0</v>
          </cell>
          <cell r="K2295">
            <v>0</v>
          </cell>
          <cell r="L2295">
            <v>0</v>
          </cell>
          <cell r="M2295">
            <v>0</v>
          </cell>
        </row>
        <row r="2296">
          <cell r="I2296">
            <v>0</v>
          </cell>
          <cell r="J2296">
            <v>0</v>
          </cell>
          <cell r="K2296">
            <v>0</v>
          </cell>
          <cell r="L2296">
            <v>0</v>
          </cell>
          <cell r="M2296">
            <v>0</v>
          </cell>
        </row>
        <row r="2297">
          <cell r="I2297">
            <v>0</v>
          </cell>
          <cell r="J2297">
            <v>0</v>
          </cell>
          <cell r="K2297">
            <v>0</v>
          </cell>
          <cell r="L2297">
            <v>0</v>
          </cell>
          <cell r="M2297">
            <v>0</v>
          </cell>
        </row>
        <row r="2298">
          <cell r="I2298">
            <v>0</v>
          </cell>
          <cell r="J2298">
            <v>0</v>
          </cell>
          <cell r="K2298">
            <v>0</v>
          </cell>
          <cell r="L2298">
            <v>0</v>
          </cell>
          <cell r="M2298">
            <v>0</v>
          </cell>
        </row>
        <row r="2299">
          <cell r="I2299">
            <v>0</v>
          </cell>
          <cell r="J2299">
            <v>0</v>
          </cell>
          <cell r="K2299">
            <v>0</v>
          </cell>
          <cell r="L2299">
            <v>0</v>
          </cell>
          <cell r="M2299">
            <v>0</v>
          </cell>
        </row>
        <row r="2300">
          <cell r="I2300">
            <v>0</v>
          </cell>
          <cell r="J2300">
            <v>0</v>
          </cell>
          <cell r="K2300">
            <v>0</v>
          </cell>
          <cell r="L2300">
            <v>0</v>
          </cell>
          <cell r="M2300">
            <v>0</v>
          </cell>
        </row>
        <row r="2301">
          <cell r="I2301">
            <v>0</v>
          </cell>
          <cell r="J2301">
            <v>0</v>
          </cell>
          <cell r="K2301">
            <v>0</v>
          </cell>
          <cell r="L2301">
            <v>0</v>
          </cell>
          <cell r="M2301">
            <v>0</v>
          </cell>
        </row>
        <row r="2302">
          <cell r="I2302">
            <v>0</v>
          </cell>
          <cell r="J2302">
            <v>0</v>
          </cell>
          <cell r="K2302">
            <v>0</v>
          </cell>
          <cell r="L2302">
            <v>0</v>
          </cell>
          <cell r="M2302">
            <v>0</v>
          </cell>
        </row>
        <row r="2303">
          <cell r="I2303">
            <v>0</v>
          </cell>
          <cell r="J2303">
            <v>0</v>
          </cell>
          <cell r="K2303">
            <v>0</v>
          </cell>
          <cell r="L2303">
            <v>0</v>
          </cell>
          <cell r="M2303">
            <v>0</v>
          </cell>
        </row>
        <row r="2304">
          <cell r="I2304">
            <v>0</v>
          </cell>
          <cell r="J2304">
            <v>0</v>
          </cell>
          <cell r="K2304">
            <v>0</v>
          </cell>
          <cell r="L2304">
            <v>0</v>
          </cell>
          <cell r="M2304">
            <v>0</v>
          </cell>
        </row>
        <row r="2305">
          <cell r="I2305">
            <v>0</v>
          </cell>
          <cell r="J2305">
            <v>0</v>
          </cell>
          <cell r="K2305">
            <v>0</v>
          </cell>
          <cell r="L2305">
            <v>0</v>
          </cell>
          <cell r="M2305">
            <v>0</v>
          </cell>
        </row>
        <row r="2306">
          <cell r="I2306">
            <v>0</v>
          </cell>
          <cell r="J2306">
            <v>0</v>
          </cell>
          <cell r="K2306">
            <v>0</v>
          </cell>
          <cell r="L2306">
            <v>0</v>
          </cell>
          <cell r="M2306">
            <v>0</v>
          </cell>
        </row>
        <row r="2307">
          <cell r="I2307">
            <v>0</v>
          </cell>
          <cell r="J2307">
            <v>0</v>
          </cell>
          <cell r="K2307">
            <v>0</v>
          </cell>
          <cell r="L2307">
            <v>0</v>
          </cell>
          <cell r="M2307">
            <v>0</v>
          </cell>
        </row>
        <row r="2308">
          <cell r="I2308">
            <v>0</v>
          </cell>
          <cell r="J2308">
            <v>0</v>
          </cell>
          <cell r="K2308">
            <v>0</v>
          </cell>
          <cell r="L2308">
            <v>0</v>
          </cell>
          <cell r="M2308">
            <v>0</v>
          </cell>
        </row>
        <row r="2309">
          <cell r="I2309">
            <v>0</v>
          </cell>
          <cell r="J2309">
            <v>0</v>
          </cell>
          <cell r="K2309">
            <v>0</v>
          </cell>
          <cell r="L2309">
            <v>0</v>
          </cell>
          <cell r="M2309">
            <v>0</v>
          </cell>
        </row>
        <row r="2310">
          <cell r="I2310">
            <v>0</v>
          </cell>
          <cell r="J2310">
            <v>0</v>
          </cell>
          <cell r="K2310">
            <v>0</v>
          </cell>
          <cell r="L2310">
            <v>0</v>
          </cell>
          <cell r="M2310">
            <v>0</v>
          </cell>
        </row>
        <row r="2311">
          <cell r="I2311">
            <v>0</v>
          </cell>
          <cell r="J2311">
            <v>0</v>
          </cell>
          <cell r="K2311">
            <v>0</v>
          </cell>
          <cell r="L2311">
            <v>0</v>
          </cell>
          <cell r="M2311">
            <v>0</v>
          </cell>
        </row>
        <row r="2312">
          <cell r="I2312">
            <v>0</v>
          </cell>
          <cell r="J2312">
            <v>0</v>
          </cell>
          <cell r="K2312">
            <v>0</v>
          </cell>
          <cell r="L2312">
            <v>0</v>
          </cell>
          <cell r="M2312">
            <v>0</v>
          </cell>
        </row>
        <row r="2313">
          <cell r="I2313">
            <v>0</v>
          </cell>
          <cell r="J2313">
            <v>0</v>
          </cell>
          <cell r="K2313">
            <v>0</v>
          </cell>
          <cell r="L2313">
            <v>0</v>
          </cell>
          <cell r="M2313">
            <v>0</v>
          </cell>
        </row>
        <row r="2314">
          <cell r="I2314">
            <v>0</v>
          </cell>
          <cell r="J2314">
            <v>0</v>
          </cell>
          <cell r="K2314">
            <v>0</v>
          </cell>
          <cell r="L2314">
            <v>0</v>
          </cell>
          <cell r="M2314">
            <v>0</v>
          </cell>
        </row>
        <row r="2315">
          <cell r="I2315">
            <v>0</v>
          </cell>
          <cell r="J2315">
            <v>0</v>
          </cell>
          <cell r="K2315">
            <v>0</v>
          </cell>
          <cell r="L2315">
            <v>0</v>
          </cell>
          <cell r="M2315">
            <v>0</v>
          </cell>
        </row>
        <row r="2316">
          <cell r="I2316">
            <v>0</v>
          </cell>
          <cell r="J2316">
            <v>0</v>
          </cell>
          <cell r="K2316">
            <v>0</v>
          </cell>
          <cell r="L2316">
            <v>0</v>
          </cell>
          <cell r="M2316">
            <v>0</v>
          </cell>
        </row>
        <row r="2317">
          <cell r="I2317">
            <v>0</v>
          </cell>
          <cell r="J2317">
            <v>0</v>
          </cell>
          <cell r="K2317">
            <v>0</v>
          </cell>
          <cell r="L2317">
            <v>0</v>
          </cell>
          <cell r="M2317">
            <v>0</v>
          </cell>
        </row>
        <row r="2318">
          <cell r="I2318">
            <v>0</v>
          </cell>
          <cell r="J2318">
            <v>0</v>
          </cell>
          <cell r="K2318">
            <v>0</v>
          </cell>
          <cell r="L2318">
            <v>0</v>
          </cell>
          <cell r="M2318">
            <v>0</v>
          </cell>
        </row>
        <row r="2319">
          <cell r="I2319">
            <v>0</v>
          </cell>
          <cell r="J2319">
            <v>0</v>
          </cell>
          <cell r="K2319">
            <v>0</v>
          </cell>
          <cell r="L2319">
            <v>0</v>
          </cell>
          <cell r="M2319">
            <v>0</v>
          </cell>
        </row>
        <row r="2320">
          <cell r="I2320">
            <v>0</v>
          </cell>
          <cell r="J2320">
            <v>0</v>
          </cell>
          <cell r="K2320">
            <v>0</v>
          </cell>
          <cell r="L2320">
            <v>0</v>
          </cell>
          <cell r="M2320">
            <v>0</v>
          </cell>
        </row>
        <row r="2321">
          <cell r="I2321">
            <v>0</v>
          </cell>
          <cell r="J2321">
            <v>0</v>
          </cell>
          <cell r="K2321">
            <v>0</v>
          </cell>
          <cell r="L2321">
            <v>0</v>
          </cell>
          <cell r="M2321">
            <v>0</v>
          </cell>
        </row>
        <row r="2322">
          <cell r="I2322">
            <v>0</v>
          </cell>
          <cell r="J2322">
            <v>0</v>
          </cell>
          <cell r="K2322">
            <v>0</v>
          </cell>
          <cell r="L2322">
            <v>0</v>
          </cell>
          <cell r="M2322">
            <v>0</v>
          </cell>
        </row>
        <row r="2323">
          <cell r="I2323">
            <v>0</v>
          </cell>
          <cell r="J2323">
            <v>0</v>
          </cell>
          <cell r="K2323">
            <v>0</v>
          </cell>
          <cell r="L2323">
            <v>0</v>
          </cell>
          <cell r="M2323">
            <v>0</v>
          </cell>
        </row>
        <row r="2324">
          <cell r="I2324">
            <v>0</v>
          </cell>
          <cell r="J2324">
            <v>0</v>
          </cell>
          <cell r="K2324">
            <v>0</v>
          </cell>
          <cell r="L2324">
            <v>0</v>
          </cell>
          <cell r="M2324">
            <v>0</v>
          </cell>
        </row>
        <row r="2325">
          <cell r="I2325">
            <v>0</v>
          </cell>
          <cell r="J2325">
            <v>0</v>
          </cell>
          <cell r="K2325">
            <v>0</v>
          </cell>
          <cell r="L2325">
            <v>0</v>
          </cell>
          <cell r="M2325">
            <v>0</v>
          </cell>
        </row>
        <row r="2326">
          <cell r="I2326">
            <v>0</v>
          </cell>
          <cell r="J2326">
            <v>0</v>
          </cell>
          <cell r="K2326">
            <v>0</v>
          </cell>
          <cell r="L2326">
            <v>0</v>
          </cell>
          <cell r="M2326">
            <v>0</v>
          </cell>
        </row>
        <row r="2327">
          <cell r="I2327">
            <v>0</v>
          </cell>
          <cell r="J2327">
            <v>0</v>
          </cell>
          <cell r="K2327">
            <v>0</v>
          </cell>
          <cell r="L2327">
            <v>0</v>
          </cell>
          <cell r="M2327">
            <v>0</v>
          </cell>
        </row>
        <row r="2328">
          <cell r="I2328">
            <v>0</v>
          </cell>
          <cell r="J2328">
            <v>0</v>
          </cell>
          <cell r="K2328">
            <v>0</v>
          </cell>
          <cell r="L2328">
            <v>0</v>
          </cell>
          <cell r="M2328">
            <v>0</v>
          </cell>
        </row>
        <row r="2329">
          <cell r="I2329">
            <v>0</v>
          </cell>
          <cell r="J2329">
            <v>0</v>
          </cell>
          <cell r="K2329">
            <v>0</v>
          </cell>
          <cell r="L2329">
            <v>0</v>
          </cell>
          <cell r="M2329">
            <v>0</v>
          </cell>
        </row>
        <row r="2330">
          <cell r="I2330">
            <v>0</v>
          </cell>
          <cell r="J2330">
            <v>0</v>
          </cell>
          <cell r="K2330">
            <v>0</v>
          </cell>
          <cell r="L2330">
            <v>0</v>
          </cell>
          <cell r="M2330">
            <v>0</v>
          </cell>
        </row>
        <row r="2331">
          <cell r="I2331">
            <v>0</v>
          </cell>
          <cell r="J2331">
            <v>0</v>
          </cell>
          <cell r="K2331">
            <v>0</v>
          </cell>
          <cell r="L2331">
            <v>0</v>
          </cell>
          <cell r="M2331">
            <v>0</v>
          </cell>
        </row>
        <row r="2332">
          <cell r="I2332">
            <v>0</v>
          </cell>
          <cell r="J2332">
            <v>0</v>
          </cell>
          <cell r="K2332">
            <v>0</v>
          </cell>
          <cell r="L2332">
            <v>0</v>
          </cell>
          <cell r="M2332">
            <v>0</v>
          </cell>
        </row>
        <row r="2333">
          <cell r="I2333">
            <v>0</v>
          </cell>
          <cell r="J2333">
            <v>0</v>
          </cell>
          <cell r="K2333">
            <v>0</v>
          </cell>
          <cell r="L2333">
            <v>0</v>
          </cell>
          <cell r="M2333">
            <v>0</v>
          </cell>
        </row>
        <row r="2334">
          <cell r="I2334">
            <v>0</v>
          </cell>
          <cell r="J2334">
            <v>0</v>
          </cell>
          <cell r="K2334">
            <v>0</v>
          </cell>
          <cell r="L2334">
            <v>0</v>
          </cell>
          <cell r="M2334">
            <v>0</v>
          </cell>
        </row>
        <row r="2335">
          <cell r="I2335">
            <v>0</v>
          </cell>
          <cell r="J2335">
            <v>0</v>
          </cell>
          <cell r="K2335">
            <v>0</v>
          </cell>
          <cell r="L2335">
            <v>0</v>
          </cell>
          <cell r="M2335">
            <v>0</v>
          </cell>
        </row>
        <row r="2336">
          <cell r="I2336">
            <v>0</v>
          </cell>
          <cell r="J2336">
            <v>0</v>
          </cell>
          <cell r="K2336">
            <v>0</v>
          </cell>
          <cell r="L2336">
            <v>0</v>
          </cell>
          <cell r="M2336">
            <v>0</v>
          </cell>
        </row>
        <row r="2337">
          <cell r="I2337">
            <v>0</v>
          </cell>
          <cell r="J2337">
            <v>0</v>
          </cell>
          <cell r="K2337">
            <v>0</v>
          </cell>
          <cell r="L2337">
            <v>0</v>
          </cell>
          <cell r="M2337">
            <v>0</v>
          </cell>
        </row>
        <row r="2338">
          <cell r="I2338">
            <v>0</v>
          </cell>
          <cell r="J2338">
            <v>0</v>
          </cell>
          <cell r="K2338">
            <v>0</v>
          </cell>
          <cell r="L2338">
            <v>0</v>
          </cell>
          <cell r="M2338">
            <v>0</v>
          </cell>
        </row>
        <row r="2339">
          <cell r="I2339">
            <v>0</v>
          </cell>
          <cell r="J2339">
            <v>0</v>
          </cell>
          <cell r="K2339">
            <v>0</v>
          </cell>
          <cell r="L2339">
            <v>0</v>
          </cell>
          <cell r="M2339">
            <v>0</v>
          </cell>
        </row>
        <row r="2340">
          <cell r="I2340">
            <v>0</v>
          </cell>
          <cell r="J2340">
            <v>0</v>
          </cell>
          <cell r="K2340">
            <v>0</v>
          </cell>
          <cell r="L2340">
            <v>0</v>
          </cell>
          <cell r="M2340">
            <v>0</v>
          </cell>
        </row>
        <row r="2341">
          <cell r="I2341">
            <v>0</v>
          </cell>
          <cell r="J2341">
            <v>0</v>
          </cell>
          <cell r="K2341">
            <v>0</v>
          </cell>
          <cell r="L2341">
            <v>0</v>
          </cell>
          <cell r="M2341">
            <v>0</v>
          </cell>
        </row>
        <row r="2342">
          <cell r="I2342">
            <v>0</v>
          </cell>
          <cell r="J2342">
            <v>0</v>
          </cell>
          <cell r="K2342">
            <v>0</v>
          </cell>
          <cell r="L2342">
            <v>0</v>
          </cell>
          <cell r="M2342">
            <v>0</v>
          </cell>
        </row>
        <row r="2343">
          <cell r="I2343">
            <v>0</v>
          </cell>
          <cell r="J2343">
            <v>0</v>
          </cell>
          <cell r="K2343">
            <v>0</v>
          </cell>
          <cell r="L2343">
            <v>0</v>
          </cell>
          <cell r="M2343">
            <v>0</v>
          </cell>
        </row>
        <row r="2344">
          <cell r="I2344">
            <v>0</v>
          </cell>
          <cell r="J2344">
            <v>0</v>
          </cell>
          <cell r="K2344">
            <v>0</v>
          </cell>
          <cell r="L2344">
            <v>0</v>
          </cell>
          <cell r="M2344">
            <v>0</v>
          </cell>
        </row>
        <row r="2345">
          <cell r="I2345">
            <v>0</v>
          </cell>
          <cell r="J2345">
            <v>0</v>
          </cell>
          <cell r="K2345">
            <v>0</v>
          </cell>
          <cell r="L2345">
            <v>0</v>
          </cell>
          <cell r="M2345">
            <v>0</v>
          </cell>
        </row>
        <row r="2346">
          <cell r="I2346">
            <v>0</v>
          </cell>
          <cell r="J2346">
            <v>0</v>
          </cell>
          <cell r="K2346">
            <v>0</v>
          </cell>
          <cell r="L2346">
            <v>0</v>
          </cell>
          <cell r="M2346">
            <v>0</v>
          </cell>
        </row>
        <row r="2347">
          <cell r="I2347">
            <v>0</v>
          </cell>
          <cell r="J2347">
            <v>0</v>
          </cell>
          <cell r="K2347">
            <v>0</v>
          </cell>
          <cell r="L2347">
            <v>0</v>
          </cell>
          <cell r="M2347">
            <v>0</v>
          </cell>
        </row>
        <row r="2348">
          <cell r="I2348">
            <v>0</v>
          </cell>
          <cell r="J2348">
            <v>0</v>
          </cell>
          <cell r="K2348">
            <v>0</v>
          </cell>
          <cell r="L2348">
            <v>0</v>
          </cell>
          <cell r="M2348">
            <v>0</v>
          </cell>
        </row>
        <row r="2349">
          <cell r="I2349">
            <v>0</v>
          </cell>
          <cell r="J2349">
            <v>0</v>
          </cell>
          <cell r="K2349">
            <v>0</v>
          </cell>
          <cell r="L2349">
            <v>0</v>
          </cell>
          <cell r="M2349">
            <v>0</v>
          </cell>
        </row>
        <row r="2350">
          <cell r="I2350">
            <v>0</v>
          </cell>
          <cell r="J2350">
            <v>0</v>
          </cell>
          <cell r="K2350">
            <v>0</v>
          </cell>
          <cell r="L2350">
            <v>0</v>
          </cell>
          <cell r="M2350">
            <v>0</v>
          </cell>
        </row>
        <row r="2351">
          <cell r="I2351">
            <v>0</v>
          </cell>
          <cell r="J2351">
            <v>0</v>
          </cell>
          <cell r="K2351">
            <v>0</v>
          </cell>
          <cell r="L2351">
            <v>0</v>
          </cell>
          <cell r="M2351">
            <v>0</v>
          </cell>
        </row>
        <row r="2352">
          <cell r="I2352">
            <v>0</v>
          </cell>
          <cell r="J2352">
            <v>0</v>
          </cell>
          <cell r="K2352">
            <v>0</v>
          </cell>
          <cell r="L2352">
            <v>0</v>
          </cell>
          <cell r="M2352">
            <v>0</v>
          </cell>
        </row>
        <row r="2353">
          <cell r="I2353">
            <v>0</v>
          </cell>
          <cell r="J2353">
            <v>0</v>
          </cell>
          <cell r="K2353">
            <v>0</v>
          </cell>
          <cell r="L2353">
            <v>0</v>
          </cell>
          <cell r="M2353">
            <v>0</v>
          </cell>
        </row>
        <row r="2354">
          <cell r="I2354">
            <v>0</v>
          </cell>
          <cell r="J2354">
            <v>0</v>
          </cell>
          <cell r="K2354">
            <v>0</v>
          </cell>
          <cell r="L2354">
            <v>0</v>
          </cell>
          <cell r="M2354">
            <v>0</v>
          </cell>
        </row>
        <row r="2355">
          <cell r="I2355">
            <v>0</v>
          </cell>
          <cell r="J2355">
            <v>0</v>
          </cell>
          <cell r="K2355">
            <v>0</v>
          </cell>
          <cell r="L2355">
            <v>0</v>
          </cell>
          <cell r="M2355">
            <v>0</v>
          </cell>
        </row>
        <row r="2356">
          <cell r="I2356">
            <v>0</v>
          </cell>
          <cell r="J2356">
            <v>0</v>
          </cell>
          <cell r="K2356">
            <v>0</v>
          </cell>
          <cell r="L2356">
            <v>0</v>
          </cell>
          <cell r="M2356">
            <v>0</v>
          </cell>
        </row>
        <row r="2357">
          <cell r="I2357">
            <v>0</v>
          </cell>
          <cell r="J2357">
            <v>0</v>
          </cell>
          <cell r="K2357">
            <v>0</v>
          </cell>
          <cell r="L2357">
            <v>0</v>
          </cell>
          <cell r="M2357">
            <v>0</v>
          </cell>
        </row>
        <row r="2358">
          <cell r="I2358">
            <v>0</v>
          </cell>
          <cell r="J2358">
            <v>0</v>
          </cell>
          <cell r="K2358">
            <v>0</v>
          </cell>
          <cell r="L2358">
            <v>0</v>
          </cell>
          <cell r="M2358">
            <v>0</v>
          </cell>
        </row>
        <row r="2359">
          <cell r="I2359">
            <v>0</v>
          </cell>
          <cell r="J2359">
            <v>0</v>
          </cell>
          <cell r="K2359">
            <v>0</v>
          </cell>
          <cell r="L2359">
            <v>0</v>
          </cell>
          <cell r="M2359">
            <v>0</v>
          </cell>
        </row>
        <row r="2360">
          <cell r="I2360">
            <v>0</v>
          </cell>
          <cell r="J2360">
            <v>0</v>
          </cell>
          <cell r="K2360">
            <v>0</v>
          </cell>
          <cell r="L2360">
            <v>0</v>
          </cell>
          <cell r="M2360">
            <v>0</v>
          </cell>
        </row>
        <row r="2361">
          <cell r="I2361">
            <v>0</v>
          </cell>
          <cell r="J2361">
            <v>0</v>
          </cell>
          <cell r="K2361">
            <v>0</v>
          </cell>
          <cell r="L2361">
            <v>0</v>
          </cell>
          <cell r="M2361">
            <v>0</v>
          </cell>
        </row>
        <row r="2362">
          <cell r="I2362">
            <v>0</v>
          </cell>
          <cell r="J2362">
            <v>0</v>
          </cell>
          <cell r="K2362">
            <v>0</v>
          </cell>
          <cell r="L2362">
            <v>0</v>
          </cell>
          <cell r="M2362">
            <v>0</v>
          </cell>
        </row>
        <row r="2363">
          <cell r="I2363">
            <v>0</v>
          </cell>
          <cell r="J2363">
            <v>0</v>
          </cell>
          <cell r="K2363">
            <v>0</v>
          </cell>
          <cell r="L2363">
            <v>0</v>
          </cell>
          <cell r="M2363">
            <v>0</v>
          </cell>
        </row>
        <row r="2364">
          <cell r="I2364">
            <v>0</v>
          </cell>
          <cell r="J2364">
            <v>0</v>
          </cell>
          <cell r="K2364">
            <v>0</v>
          </cell>
          <cell r="L2364">
            <v>0</v>
          </cell>
          <cell r="M2364">
            <v>0</v>
          </cell>
        </row>
        <row r="2365">
          <cell r="I2365">
            <v>0</v>
          </cell>
          <cell r="J2365">
            <v>0</v>
          </cell>
          <cell r="K2365">
            <v>0</v>
          </cell>
          <cell r="L2365">
            <v>0</v>
          </cell>
          <cell r="M2365">
            <v>0</v>
          </cell>
        </row>
        <row r="2366">
          <cell r="I2366">
            <v>0</v>
          </cell>
          <cell r="J2366">
            <v>0</v>
          </cell>
          <cell r="K2366">
            <v>0</v>
          </cell>
          <cell r="L2366">
            <v>0</v>
          </cell>
          <cell r="M2366">
            <v>0</v>
          </cell>
        </row>
        <row r="2367">
          <cell r="I2367">
            <v>0</v>
          </cell>
          <cell r="J2367">
            <v>0</v>
          </cell>
          <cell r="K2367">
            <v>0</v>
          </cell>
          <cell r="L2367">
            <v>0</v>
          </cell>
          <cell r="M2367">
            <v>0</v>
          </cell>
        </row>
        <row r="2368">
          <cell r="I2368">
            <v>0</v>
          </cell>
          <cell r="J2368">
            <v>0</v>
          </cell>
          <cell r="K2368">
            <v>0</v>
          </cell>
          <cell r="L2368">
            <v>0</v>
          </cell>
          <cell r="M2368">
            <v>0</v>
          </cell>
        </row>
        <row r="2369">
          <cell r="I2369">
            <v>0</v>
          </cell>
          <cell r="J2369">
            <v>0</v>
          </cell>
          <cell r="K2369">
            <v>0</v>
          </cell>
          <cell r="L2369">
            <v>0</v>
          </cell>
          <cell r="M2369">
            <v>0</v>
          </cell>
        </row>
        <row r="2370">
          <cell r="I2370">
            <v>0</v>
          </cell>
          <cell r="J2370">
            <v>0</v>
          </cell>
          <cell r="K2370">
            <v>0</v>
          </cell>
          <cell r="L2370">
            <v>0</v>
          </cell>
          <cell r="M2370">
            <v>0</v>
          </cell>
        </row>
        <row r="2371">
          <cell r="I2371">
            <v>0</v>
          </cell>
          <cell r="J2371">
            <v>0</v>
          </cell>
          <cell r="K2371">
            <v>0</v>
          </cell>
          <cell r="L2371">
            <v>0</v>
          </cell>
          <cell r="M2371">
            <v>0</v>
          </cell>
        </row>
        <row r="2372">
          <cell r="I2372">
            <v>0</v>
          </cell>
          <cell r="J2372">
            <v>0</v>
          </cell>
          <cell r="K2372">
            <v>0</v>
          </cell>
          <cell r="L2372">
            <v>0</v>
          </cell>
          <cell r="M2372">
            <v>0</v>
          </cell>
        </row>
        <row r="2373">
          <cell r="I2373">
            <v>0</v>
          </cell>
          <cell r="J2373">
            <v>0</v>
          </cell>
          <cell r="K2373">
            <v>0</v>
          </cell>
          <cell r="L2373">
            <v>0</v>
          </cell>
          <cell r="M2373">
            <v>0</v>
          </cell>
        </row>
        <row r="2374">
          <cell r="I2374">
            <v>0</v>
          </cell>
          <cell r="J2374">
            <v>0</v>
          </cell>
          <cell r="K2374">
            <v>0</v>
          </cell>
          <cell r="L2374">
            <v>0</v>
          </cell>
          <cell r="M2374">
            <v>0</v>
          </cell>
        </row>
        <row r="2375">
          <cell r="I2375">
            <v>0</v>
          </cell>
          <cell r="J2375">
            <v>0</v>
          </cell>
          <cell r="K2375">
            <v>0</v>
          </cell>
          <cell r="L2375">
            <v>0</v>
          </cell>
          <cell r="M2375">
            <v>0</v>
          </cell>
        </row>
        <row r="2376">
          <cell r="I2376">
            <v>0</v>
          </cell>
          <cell r="J2376">
            <v>0</v>
          </cell>
          <cell r="K2376">
            <v>0</v>
          </cell>
          <cell r="L2376">
            <v>0</v>
          </cell>
          <cell r="M2376">
            <v>0</v>
          </cell>
        </row>
        <row r="2377">
          <cell r="I2377">
            <v>0</v>
          </cell>
          <cell r="J2377">
            <v>0</v>
          </cell>
          <cell r="K2377">
            <v>0</v>
          </cell>
          <cell r="L2377">
            <v>0</v>
          </cell>
          <cell r="M2377">
            <v>0</v>
          </cell>
        </row>
        <row r="2378">
          <cell r="I2378">
            <v>0</v>
          </cell>
          <cell r="J2378">
            <v>0</v>
          </cell>
          <cell r="K2378">
            <v>0</v>
          </cell>
          <cell r="L2378">
            <v>0</v>
          </cell>
          <cell r="M2378">
            <v>0</v>
          </cell>
        </row>
        <row r="2379">
          <cell r="I2379">
            <v>0</v>
          </cell>
          <cell r="J2379">
            <v>0</v>
          </cell>
          <cell r="K2379">
            <v>0</v>
          </cell>
          <cell r="L2379">
            <v>0</v>
          </cell>
          <cell r="M2379">
            <v>0</v>
          </cell>
        </row>
        <row r="2380">
          <cell r="I2380">
            <v>0</v>
          </cell>
          <cell r="J2380">
            <v>0</v>
          </cell>
          <cell r="K2380">
            <v>0</v>
          </cell>
          <cell r="L2380">
            <v>0</v>
          </cell>
          <cell r="M2380">
            <v>0</v>
          </cell>
        </row>
        <row r="2381">
          <cell r="I2381">
            <v>0</v>
          </cell>
          <cell r="J2381">
            <v>0</v>
          </cell>
          <cell r="K2381">
            <v>0</v>
          </cell>
          <cell r="L2381">
            <v>0</v>
          </cell>
          <cell r="M2381">
            <v>0</v>
          </cell>
        </row>
        <row r="2382">
          <cell r="I2382">
            <v>0</v>
          </cell>
          <cell r="J2382">
            <v>0</v>
          </cell>
          <cell r="K2382">
            <v>0</v>
          </cell>
          <cell r="L2382">
            <v>0</v>
          </cell>
          <cell r="M2382">
            <v>0</v>
          </cell>
        </row>
        <row r="2383">
          <cell r="I2383">
            <v>0</v>
          </cell>
          <cell r="J2383">
            <v>0</v>
          </cell>
          <cell r="K2383">
            <v>0</v>
          </cell>
          <cell r="L2383">
            <v>0</v>
          </cell>
          <cell r="M2383">
            <v>0</v>
          </cell>
        </row>
        <row r="2384">
          <cell r="I2384">
            <v>0</v>
          </cell>
          <cell r="J2384">
            <v>0</v>
          </cell>
          <cell r="K2384">
            <v>0</v>
          </cell>
          <cell r="L2384">
            <v>0</v>
          </cell>
          <cell r="M2384">
            <v>0</v>
          </cell>
        </row>
        <row r="2385">
          <cell r="I2385">
            <v>0</v>
          </cell>
          <cell r="J2385">
            <v>0</v>
          </cell>
          <cell r="K2385">
            <v>0</v>
          </cell>
          <cell r="L2385">
            <v>0</v>
          </cell>
          <cell r="M2385">
            <v>0</v>
          </cell>
        </row>
        <row r="2386">
          <cell r="I2386">
            <v>0</v>
          </cell>
          <cell r="J2386">
            <v>0</v>
          </cell>
          <cell r="K2386">
            <v>0</v>
          </cell>
          <cell r="L2386">
            <v>0</v>
          </cell>
          <cell r="M2386">
            <v>0</v>
          </cell>
        </row>
        <row r="2387">
          <cell r="I2387">
            <v>0</v>
          </cell>
          <cell r="J2387">
            <v>0</v>
          </cell>
          <cell r="K2387">
            <v>0</v>
          </cell>
          <cell r="L2387">
            <v>0</v>
          </cell>
          <cell r="M2387">
            <v>0</v>
          </cell>
        </row>
        <row r="2388">
          <cell r="I2388">
            <v>0</v>
          </cell>
          <cell r="J2388">
            <v>0</v>
          </cell>
          <cell r="K2388">
            <v>0</v>
          </cell>
          <cell r="L2388">
            <v>0</v>
          </cell>
          <cell r="M2388">
            <v>0</v>
          </cell>
        </row>
        <row r="2389">
          <cell r="I2389">
            <v>0</v>
          </cell>
          <cell r="J2389">
            <v>0</v>
          </cell>
          <cell r="K2389">
            <v>0</v>
          </cell>
          <cell r="L2389">
            <v>0</v>
          </cell>
          <cell r="M2389">
            <v>0</v>
          </cell>
        </row>
        <row r="2390">
          <cell r="I2390">
            <v>0</v>
          </cell>
          <cell r="J2390">
            <v>0</v>
          </cell>
          <cell r="K2390">
            <v>0</v>
          </cell>
          <cell r="L2390">
            <v>0</v>
          </cell>
          <cell r="M2390">
            <v>0</v>
          </cell>
        </row>
        <row r="2391">
          <cell r="I2391">
            <v>0</v>
          </cell>
          <cell r="J2391">
            <v>0</v>
          </cell>
          <cell r="K2391">
            <v>0</v>
          </cell>
          <cell r="L2391">
            <v>0</v>
          </cell>
          <cell r="M2391">
            <v>0</v>
          </cell>
        </row>
        <row r="2392">
          <cell r="I2392">
            <v>0</v>
          </cell>
          <cell r="J2392">
            <v>0</v>
          </cell>
          <cell r="K2392">
            <v>0</v>
          </cell>
          <cell r="L2392">
            <v>0</v>
          </cell>
          <cell r="M2392">
            <v>0</v>
          </cell>
        </row>
        <row r="2393">
          <cell r="I2393">
            <v>0</v>
          </cell>
          <cell r="J2393">
            <v>0</v>
          </cell>
          <cell r="K2393">
            <v>0</v>
          </cell>
          <cell r="L2393">
            <v>0</v>
          </cell>
          <cell r="M2393">
            <v>0</v>
          </cell>
        </row>
        <row r="2394">
          <cell r="I2394">
            <v>0</v>
          </cell>
          <cell r="J2394">
            <v>0</v>
          </cell>
          <cell r="K2394">
            <v>0</v>
          </cell>
          <cell r="L2394">
            <v>0</v>
          </cell>
          <cell r="M2394">
            <v>0</v>
          </cell>
        </row>
        <row r="2395">
          <cell r="I2395">
            <v>0</v>
          </cell>
          <cell r="J2395">
            <v>0</v>
          </cell>
          <cell r="K2395">
            <v>0</v>
          </cell>
          <cell r="L2395">
            <v>0</v>
          </cell>
          <cell r="M2395">
            <v>0</v>
          </cell>
        </row>
        <row r="2396">
          <cell r="I2396">
            <v>0</v>
          </cell>
          <cell r="J2396">
            <v>0</v>
          </cell>
          <cell r="K2396">
            <v>0</v>
          </cell>
          <cell r="L2396">
            <v>0</v>
          </cell>
          <cell r="M2396">
            <v>0</v>
          </cell>
        </row>
        <row r="2397">
          <cell r="I2397">
            <v>0</v>
          </cell>
          <cell r="J2397">
            <v>0</v>
          </cell>
          <cell r="K2397">
            <v>0</v>
          </cell>
          <cell r="L2397">
            <v>0</v>
          </cell>
          <cell r="M2397">
            <v>0</v>
          </cell>
        </row>
        <row r="2398">
          <cell r="I2398">
            <v>0</v>
          </cell>
          <cell r="J2398">
            <v>0</v>
          </cell>
          <cell r="K2398">
            <v>0</v>
          </cell>
          <cell r="L2398">
            <v>0</v>
          </cell>
          <cell r="M2398">
            <v>0</v>
          </cell>
        </row>
        <row r="2399">
          <cell r="I2399">
            <v>0</v>
          </cell>
          <cell r="J2399">
            <v>0</v>
          </cell>
          <cell r="K2399">
            <v>0</v>
          </cell>
          <cell r="L2399">
            <v>0</v>
          </cell>
          <cell r="M2399">
            <v>0</v>
          </cell>
        </row>
        <row r="2400">
          <cell r="I2400">
            <v>0</v>
          </cell>
          <cell r="J2400">
            <v>0</v>
          </cell>
          <cell r="K2400">
            <v>0</v>
          </cell>
          <cell r="L2400">
            <v>0</v>
          </cell>
          <cell r="M2400">
            <v>0</v>
          </cell>
        </row>
        <row r="2401">
          <cell r="I2401">
            <v>0</v>
          </cell>
          <cell r="J2401">
            <v>0</v>
          </cell>
          <cell r="K2401">
            <v>0</v>
          </cell>
          <cell r="L2401">
            <v>0</v>
          </cell>
          <cell r="M2401">
            <v>0</v>
          </cell>
        </row>
        <row r="2402">
          <cell r="I2402">
            <v>0</v>
          </cell>
          <cell r="J2402">
            <v>0</v>
          </cell>
          <cell r="K2402">
            <v>0</v>
          </cell>
          <cell r="L2402">
            <v>0</v>
          </cell>
          <cell r="M2402">
            <v>0</v>
          </cell>
        </row>
        <row r="2403">
          <cell r="I2403">
            <v>0</v>
          </cell>
          <cell r="J2403">
            <v>0</v>
          </cell>
          <cell r="K2403">
            <v>0</v>
          </cell>
          <cell r="L2403">
            <v>0</v>
          </cell>
          <cell r="M2403">
            <v>0</v>
          </cell>
        </row>
        <row r="2404">
          <cell r="I2404">
            <v>0</v>
          </cell>
          <cell r="J2404">
            <v>0</v>
          </cell>
          <cell r="K2404">
            <v>0</v>
          </cell>
          <cell r="L2404">
            <v>0</v>
          </cell>
          <cell r="M2404">
            <v>0</v>
          </cell>
        </row>
        <row r="2405">
          <cell r="I2405">
            <v>0</v>
          </cell>
          <cell r="J2405">
            <v>0</v>
          </cell>
          <cell r="K2405">
            <v>0</v>
          </cell>
          <cell r="L2405">
            <v>0</v>
          </cell>
          <cell r="M2405">
            <v>0</v>
          </cell>
        </row>
        <row r="2406">
          <cell r="I2406">
            <v>0</v>
          </cell>
          <cell r="J2406">
            <v>0</v>
          </cell>
          <cell r="K2406">
            <v>0</v>
          </cell>
          <cell r="L2406">
            <v>0</v>
          </cell>
          <cell r="M2406">
            <v>0</v>
          </cell>
        </row>
        <row r="2407">
          <cell r="I2407">
            <v>0</v>
          </cell>
          <cell r="J2407">
            <v>0</v>
          </cell>
          <cell r="K2407">
            <v>0</v>
          </cell>
          <cell r="L2407">
            <v>0</v>
          </cell>
          <cell r="M2407">
            <v>0</v>
          </cell>
        </row>
        <row r="2408">
          <cell r="I2408">
            <v>0</v>
          </cell>
          <cell r="J2408">
            <v>0</v>
          </cell>
          <cell r="K2408">
            <v>0</v>
          </cell>
          <cell r="L2408">
            <v>0</v>
          </cell>
          <cell r="M2408">
            <v>0</v>
          </cell>
        </row>
        <row r="2409">
          <cell r="I2409">
            <v>0</v>
          </cell>
          <cell r="J2409">
            <v>0</v>
          </cell>
          <cell r="K2409">
            <v>0</v>
          </cell>
          <cell r="L2409">
            <v>0</v>
          </cell>
          <cell r="M2409">
            <v>0</v>
          </cell>
        </row>
        <row r="2410">
          <cell r="I2410">
            <v>0</v>
          </cell>
          <cell r="J2410">
            <v>0</v>
          </cell>
          <cell r="K2410">
            <v>0</v>
          </cell>
          <cell r="L2410">
            <v>0</v>
          </cell>
          <cell r="M2410">
            <v>0</v>
          </cell>
        </row>
        <row r="2411">
          <cell r="I2411">
            <v>0</v>
          </cell>
          <cell r="J2411">
            <v>0</v>
          </cell>
          <cell r="K2411">
            <v>0</v>
          </cell>
          <cell r="L2411">
            <v>0</v>
          </cell>
          <cell r="M2411">
            <v>0</v>
          </cell>
        </row>
        <row r="2412">
          <cell r="I2412">
            <v>0</v>
          </cell>
          <cell r="J2412">
            <v>0</v>
          </cell>
          <cell r="K2412">
            <v>0</v>
          </cell>
          <cell r="L2412">
            <v>0</v>
          </cell>
          <cell r="M2412">
            <v>0</v>
          </cell>
        </row>
        <row r="2413">
          <cell r="I2413">
            <v>0</v>
          </cell>
          <cell r="J2413">
            <v>0</v>
          </cell>
          <cell r="K2413">
            <v>0</v>
          </cell>
          <cell r="L2413">
            <v>0</v>
          </cell>
          <cell r="M2413">
            <v>0</v>
          </cell>
        </row>
        <row r="2414">
          <cell r="I2414">
            <v>0</v>
          </cell>
          <cell r="J2414">
            <v>0</v>
          </cell>
          <cell r="K2414">
            <v>0</v>
          </cell>
          <cell r="L2414">
            <v>0</v>
          </cell>
          <cell r="M2414">
            <v>0</v>
          </cell>
        </row>
        <row r="2415">
          <cell r="I2415">
            <v>0</v>
          </cell>
          <cell r="J2415">
            <v>0</v>
          </cell>
          <cell r="K2415">
            <v>0</v>
          </cell>
          <cell r="L2415">
            <v>0</v>
          </cell>
          <cell r="M2415">
            <v>0</v>
          </cell>
        </row>
        <row r="2416">
          <cell r="I2416">
            <v>0</v>
          </cell>
          <cell r="J2416">
            <v>0</v>
          </cell>
          <cell r="K2416">
            <v>0</v>
          </cell>
          <cell r="L2416">
            <v>0</v>
          </cell>
          <cell r="M2416">
            <v>0</v>
          </cell>
        </row>
        <row r="2417">
          <cell r="I2417">
            <v>0</v>
          </cell>
          <cell r="J2417">
            <v>0</v>
          </cell>
          <cell r="K2417">
            <v>0</v>
          </cell>
          <cell r="L2417">
            <v>0</v>
          </cell>
          <cell r="M2417">
            <v>0</v>
          </cell>
        </row>
        <row r="2418">
          <cell r="I2418">
            <v>0</v>
          </cell>
          <cell r="J2418">
            <v>0</v>
          </cell>
          <cell r="K2418">
            <v>0</v>
          </cell>
          <cell r="L2418">
            <v>0</v>
          </cell>
          <cell r="M2418">
            <v>0</v>
          </cell>
        </row>
        <row r="2419">
          <cell r="I2419">
            <v>0</v>
          </cell>
          <cell r="J2419">
            <v>0</v>
          </cell>
          <cell r="K2419">
            <v>0</v>
          </cell>
          <cell r="L2419">
            <v>0</v>
          </cell>
          <cell r="M2419">
            <v>0</v>
          </cell>
        </row>
        <row r="2420">
          <cell r="I2420">
            <v>0</v>
          </cell>
          <cell r="J2420">
            <v>0</v>
          </cell>
          <cell r="K2420">
            <v>0</v>
          </cell>
          <cell r="L2420">
            <v>0</v>
          </cell>
          <cell r="M2420">
            <v>0</v>
          </cell>
        </row>
        <row r="2421">
          <cell r="I2421">
            <v>0</v>
          </cell>
          <cell r="J2421">
            <v>0</v>
          </cell>
          <cell r="K2421">
            <v>0</v>
          </cell>
          <cell r="L2421">
            <v>0</v>
          </cell>
          <cell r="M2421">
            <v>0</v>
          </cell>
        </row>
        <row r="2422">
          <cell r="I2422">
            <v>0</v>
          </cell>
          <cell r="J2422">
            <v>0</v>
          </cell>
          <cell r="K2422">
            <v>0</v>
          </cell>
          <cell r="L2422">
            <v>0</v>
          </cell>
          <cell r="M2422">
            <v>0</v>
          </cell>
        </row>
        <row r="2423">
          <cell r="I2423">
            <v>0</v>
          </cell>
          <cell r="J2423">
            <v>0</v>
          </cell>
          <cell r="K2423">
            <v>0</v>
          </cell>
          <cell r="L2423">
            <v>0</v>
          </cell>
          <cell r="M2423">
            <v>0</v>
          </cell>
        </row>
        <row r="2424">
          <cell r="I2424">
            <v>0</v>
          </cell>
          <cell r="J2424">
            <v>0</v>
          </cell>
          <cell r="K2424">
            <v>0</v>
          </cell>
          <cell r="L2424">
            <v>0</v>
          </cell>
          <cell r="M2424">
            <v>0</v>
          </cell>
        </row>
        <row r="2425">
          <cell r="I2425">
            <v>0</v>
          </cell>
          <cell r="J2425">
            <v>0</v>
          </cell>
          <cell r="K2425">
            <v>0</v>
          </cell>
          <cell r="L2425">
            <v>0</v>
          </cell>
          <cell r="M2425">
            <v>0</v>
          </cell>
        </row>
        <row r="2426">
          <cell r="I2426">
            <v>0</v>
          </cell>
          <cell r="J2426">
            <v>0</v>
          </cell>
          <cell r="K2426">
            <v>0</v>
          </cell>
          <cell r="L2426">
            <v>0</v>
          </cell>
          <cell r="M2426">
            <v>0</v>
          </cell>
        </row>
        <row r="2427">
          <cell r="I2427">
            <v>0</v>
          </cell>
          <cell r="J2427">
            <v>0</v>
          </cell>
          <cell r="K2427">
            <v>0</v>
          </cell>
          <cell r="L2427">
            <v>0</v>
          </cell>
          <cell r="M2427">
            <v>0</v>
          </cell>
        </row>
        <row r="2428">
          <cell r="I2428">
            <v>0</v>
          </cell>
          <cell r="J2428">
            <v>0</v>
          </cell>
          <cell r="K2428">
            <v>0</v>
          </cell>
          <cell r="L2428">
            <v>0</v>
          </cell>
          <cell r="M2428">
            <v>0</v>
          </cell>
        </row>
        <row r="2429">
          <cell r="I2429">
            <v>0</v>
          </cell>
          <cell r="J2429">
            <v>0</v>
          </cell>
          <cell r="K2429">
            <v>0</v>
          </cell>
          <cell r="L2429">
            <v>0</v>
          </cell>
          <cell r="M2429">
            <v>0</v>
          </cell>
        </row>
        <row r="2430">
          <cell r="I2430">
            <v>0</v>
          </cell>
          <cell r="J2430">
            <v>0</v>
          </cell>
          <cell r="K2430">
            <v>0</v>
          </cell>
          <cell r="L2430">
            <v>0</v>
          </cell>
          <cell r="M2430">
            <v>0</v>
          </cell>
        </row>
        <row r="2431">
          <cell r="I2431">
            <v>0</v>
          </cell>
          <cell r="J2431">
            <v>0</v>
          </cell>
          <cell r="K2431">
            <v>0</v>
          </cell>
          <cell r="L2431">
            <v>0</v>
          </cell>
          <cell r="M2431">
            <v>0</v>
          </cell>
        </row>
        <row r="2432">
          <cell r="I2432">
            <v>0</v>
          </cell>
          <cell r="J2432">
            <v>0</v>
          </cell>
          <cell r="K2432">
            <v>0</v>
          </cell>
          <cell r="L2432">
            <v>0</v>
          </cell>
          <cell r="M2432">
            <v>0</v>
          </cell>
        </row>
        <row r="2433">
          <cell r="I2433">
            <v>0</v>
          </cell>
          <cell r="J2433">
            <v>0</v>
          </cell>
          <cell r="K2433">
            <v>0</v>
          </cell>
          <cell r="L2433">
            <v>0</v>
          </cell>
          <cell r="M2433">
            <v>0</v>
          </cell>
        </row>
        <row r="2434">
          <cell r="I2434">
            <v>0</v>
          </cell>
          <cell r="J2434">
            <v>0</v>
          </cell>
          <cell r="K2434">
            <v>0</v>
          </cell>
          <cell r="L2434">
            <v>0</v>
          </cell>
          <cell r="M2434">
            <v>0</v>
          </cell>
        </row>
        <row r="2435">
          <cell r="I2435">
            <v>0</v>
          </cell>
          <cell r="J2435">
            <v>0</v>
          </cell>
          <cell r="K2435">
            <v>0</v>
          </cell>
          <cell r="L2435">
            <v>0</v>
          </cell>
          <cell r="M2435">
            <v>0</v>
          </cell>
        </row>
        <row r="2436">
          <cell r="I2436">
            <v>0</v>
          </cell>
          <cell r="J2436">
            <v>0</v>
          </cell>
          <cell r="K2436">
            <v>0</v>
          </cell>
          <cell r="L2436">
            <v>0</v>
          </cell>
          <cell r="M2436">
            <v>0</v>
          </cell>
        </row>
        <row r="2437">
          <cell r="I2437">
            <v>0</v>
          </cell>
          <cell r="J2437">
            <v>0</v>
          </cell>
          <cell r="K2437">
            <v>0</v>
          </cell>
          <cell r="L2437">
            <v>0</v>
          </cell>
          <cell r="M2437">
            <v>0</v>
          </cell>
        </row>
        <row r="2438">
          <cell r="I2438">
            <v>0</v>
          </cell>
          <cell r="J2438">
            <v>0</v>
          </cell>
          <cell r="K2438">
            <v>0</v>
          </cell>
          <cell r="L2438">
            <v>0</v>
          </cell>
          <cell r="M2438">
            <v>0</v>
          </cell>
        </row>
        <row r="2439">
          <cell r="I2439">
            <v>0</v>
          </cell>
          <cell r="J2439">
            <v>0</v>
          </cell>
          <cell r="K2439">
            <v>0</v>
          </cell>
          <cell r="L2439">
            <v>0</v>
          </cell>
          <cell r="M2439">
            <v>0</v>
          </cell>
        </row>
        <row r="2440">
          <cell r="I2440">
            <v>0</v>
          </cell>
          <cell r="J2440">
            <v>0</v>
          </cell>
          <cell r="K2440">
            <v>0</v>
          </cell>
          <cell r="L2440">
            <v>0</v>
          </cell>
          <cell r="M2440">
            <v>0</v>
          </cell>
        </row>
        <row r="2441">
          <cell r="I2441">
            <v>0</v>
          </cell>
          <cell r="J2441">
            <v>0</v>
          </cell>
          <cell r="K2441">
            <v>0</v>
          </cell>
          <cell r="L2441">
            <v>0</v>
          </cell>
          <cell r="M2441">
            <v>0</v>
          </cell>
        </row>
        <row r="2442">
          <cell r="I2442">
            <v>0</v>
          </cell>
          <cell r="J2442">
            <v>0</v>
          </cell>
          <cell r="K2442">
            <v>0</v>
          </cell>
          <cell r="L2442">
            <v>0</v>
          </cell>
          <cell r="M2442">
            <v>0</v>
          </cell>
        </row>
        <row r="2443">
          <cell r="I2443">
            <v>0</v>
          </cell>
          <cell r="J2443">
            <v>0</v>
          </cell>
          <cell r="K2443">
            <v>0</v>
          </cell>
          <cell r="L2443">
            <v>0</v>
          </cell>
          <cell r="M2443">
            <v>0</v>
          </cell>
        </row>
        <row r="2444">
          <cell r="I2444">
            <v>0</v>
          </cell>
          <cell r="J2444">
            <v>0</v>
          </cell>
          <cell r="K2444">
            <v>0</v>
          </cell>
          <cell r="L2444">
            <v>0</v>
          </cell>
          <cell r="M2444">
            <v>0</v>
          </cell>
        </row>
        <row r="2445">
          <cell r="I2445">
            <v>0</v>
          </cell>
          <cell r="J2445">
            <v>0</v>
          </cell>
          <cell r="K2445">
            <v>0</v>
          </cell>
          <cell r="L2445">
            <v>0</v>
          </cell>
          <cell r="M2445">
            <v>0</v>
          </cell>
        </row>
        <row r="2446">
          <cell r="I2446">
            <v>0</v>
          </cell>
          <cell r="J2446">
            <v>0</v>
          </cell>
          <cell r="K2446">
            <v>0</v>
          </cell>
          <cell r="L2446">
            <v>0</v>
          </cell>
          <cell r="M2446">
            <v>0</v>
          </cell>
        </row>
        <row r="2447">
          <cell r="I2447">
            <v>0</v>
          </cell>
          <cell r="J2447">
            <v>0</v>
          </cell>
          <cell r="K2447">
            <v>0</v>
          </cell>
          <cell r="L2447">
            <v>0</v>
          </cell>
          <cell r="M2447">
            <v>0</v>
          </cell>
        </row>
        <row r="2448">
          <cell r="I2448">
            <v>0</v>
          </cell>
          <cell r="J2448">
            <v>0</v>
          </cell>
          <cell r="K2448">
            <v>0</v>
          </cell>
          <cell r="L2448">
            <v>0</v>
          </cell>
          <cell r="M2448">
            <v>0</v>
          </cell>
        </row>
        <row r="2449">
          <cell r="I2449">
            <v>0</v>
          </cell>
          <cell r="J2449">
            <v>0</v>
          </cell>
          <cell r="K2449">
            <v>0</v>
          </cell>
          <cell r="L2449">
            <v>0</v>
          </cell>
          <cell r="M2449">
            <v>0</v>
          </cell>
        </row>
        <row r="2450">
          <cell r="I2450">
            <v>0</v>
          </cell>
          <cell r="J2450">
            <v>0</v>
          </cell>
          <cell r="K2450">
            <v>0</v>
          </cell>
          <cell r="L2450">
            <v>0</v>
          </cell>
          <cell r="M2450">
            <v>0</v>
          </cell>
        </row>
        <row r="2451">
          <cell r="I2451">
            <v>0</v>
          </cell>
          <cell r="J2451">
            <v>0</v>
          </cell>
          <cell r="K2451">
            <v>0</v>
          </cell>
          <cell r="L2451">
            <v>0</v>
          </cell>
          <cell r="M2451">
            <v>0</v>
          </cell>
        </row>
        <row r="2452">
          <cell r="I2452">
            <v>0</v>
          </cell>
          <cell r="J2452">
            <v>0</v>
          </cell>
          <cell r="K2452">
            <v>0</v>
          </cell>
          <cell r="L2452">
            <v>0</v>
          </cell>
          <cell r="M2452">
            <v>0</v>
          </cell>
        </row>
        <row r="2453">
          <cell r="I2453">
            <v>0</v>
          </cell>
          <cell r="J2453">
            <v>0</v>
          </cell>
          <cell r="K2453">
            <v>0</v>
          </cell>
          <cell r="L2453">
            <v>0</v>
          </cell>
          <cell r="M2453">
            <v>0</v>
          </cell>
        </row>
        <row r="2454">
          <cell r="I2454">
            <v>0</v>
          </cell>
          <cell r="J2454">
            <v>0</v>
          </cell>
          <cell r="K2454">
            <v>0</v>
          </cell>
          <cell r="L2454">
            <v>0</v>
          </cell>
          <cell r="M2454">
            <v>0</v>
          </cell>
        </row>
        <row r="2455">
          <cell r="I2455">
            <v>0</v>
          </cell>
          <cell r="J2455">
            <v>0</v>
          </cell>
          <cell r="K2455">
            <v>0</v>
          </cell>
          <cell r="L2455">
            <v>0</v>
          </cell>
          <cell r="M2455">
            <v>0</v>
          </cell>
        </row>
        <row r="2456">
          <cell r="I2456">
            <v>0</v>
          </cell>
          <cell r="J2456">
            <v>0</v>
          </cell>
          <cell r="K2456">
            <v>0</v>
          </cell>
          <cell r="L2456">
            <v>0</v>
          </cell>
          <cell r="M2456">
            <v>0</v>
          </cell>
        </row>
        <row r="2457">
          <cell r="I2457">
            <v>0</v>
          </cell>
          <cell r="J2457">
            <v>0</v>
          </cell>
          <cell r="K2457">
            <v>0</v>
          </cell>
          <cell r="L2457">
            <v>0</v>
          </cell>
          <cell r="M2457">
            <v>0</v>
          </cell>
        </row>
        <row r="2458">
          <cell r="I2458">
            <v>0</v>
          </cell>
          <cell r="J2458">
            <v>0</v>
          </cell>
          <cell r="K2458">
            <v>0</v>
          </cell>
          <cell r="L2458">
            <v>0</v>
          </cell>
          <cell r="M2458">
            <v>0</v>
          </cell>
        </row>
        <row r="2459">
          <cell r="I2459">
            <v>0</v>
          </cell>
          <cell r="J2459">
            <v>0</v>
          </cell>
          <cell r="K2459">
            <v>0</v>
          </cell>
          <cell r="L2459">
            <v>0</v>
          </cell>
          <cell r="M2459">
            <v>0</v>
          </cell>
        </row>
        <row r="2460">
          <cell r="I2460">
            <v>0</v>
          </cell>
          <cell r="J2460">
            <v>0</v>
          </cell>
          <cell r="K2460">
            <v>0</v>
          </cell>
          <cell r="L2460">
            <v>0</v>
          </cell>
          <cell r="M2460">
            <v>0</v>
          </cell>
        </row>
        <row r="2461">
          <cell r="I2461">
            <v>0</v>
          </cell>
          <cell r="J2461">
            <v>0</v>
          </cell>
          <cell r="K2461">
            <v>0</v>
          </cell>
          <cell r="L2461">
            <v>0</v>
          </cell>
          <cell r="M2461">
            <v>0</v>
          </cell>
        </row>
        <row r="2462">
          <cell r="I2462">
            <v>0</v>
          </cell>
          <cell r="J2462">
            <v>0</v>
          </cell>
          <cell r="K2462">
            <v>0</v>
          </cell>
          <cell r="L2462">
            <v>0</v>
          </cell>
          <cell r="M2462">
            <v>0</v>
          </cell>
        </row>
        <row r="2463">
          <cell r="I2463">
            <v>0</v>
          </cell>
          <cell r="J2463">
            <v>0</v>
          </cell>
          <cell r="K2463">
            <v>0</v>
          </cell>
          <cell r="L2463">
            <v>0</v>
          </cell>
          <cell r="M2463">
            <v>0</v>
          </cell>
        </row>
        <row r="2464">
          <cell r="I2464">
            <v>0</v>
          </cell>
          <cell r="J2464">
            <v>0</v>
          </cell>
          <cell r="K2464">
            <v>0</v>
          </cell>
          <cell r="L2464">
            <v>0</v>
          </cell>
          <cell r="M2464">
            <v>0</v>
          </cell>
        </row>
        <row r="2465">
          <cell r="I2465">
            <v>0</v>
          </cell>
          <cell r="J2465">
            <v>0</v>
          </cell>
          <cell r="K2465">
            <v>0</v>
          </cell>
          <cell r="L2465">
            <v>0</v>
          </cell>
          <cell r="M2465">
            <v>0</v>
          </cell>
        </row>
        <row r="2466">
          <cell r="I2466">
            <v>0</v>
          </cell>
          <cell r="J2466">
            <v>0</v>
          </cell>
          <cell r="K2466">
            <v>0</v>
          </cell>
          <cell r="L2466">
            <v>0</v>
          </cell>
          <cell r="M2466">
            <v>0</v>
          </cell>
        </row>
        <row r="2467">
          <cell r="I2467">
            <v>0</v>
          </cell>
          <cell r="J2467">
            <v>0</v>
          </cell>
          <cell r="K2467">
            <v>0</v>
          </cell>
          <cell r="L2467">
            <v>0</v>
          </cell>
          <cell r="M2467">
            <v>0</v>
          </cell>
        </row>
        <row r="2468">
          <cell r="I2468">
            <v>0</v>
          </cell>
          <cell r="J2468">
            <v>0</v>
          </cell>
          <cell r="K2468">
            <v>0</v>
          </cell>
          <cell r="L2468">
            <v>0</v>
          </cell>
          <cell r="M2468">
            <v>0</v>
          </cell>
        </row>
        <row r="2469">
          <cell r="I2469">
            <v>0</v>
          </cell>
          <cell r="J2469">
            <v>0</v>
          </cell>
          <cell r="K2469">
            <v>0</v>
          </cell>
          <cell r="L2469">
            <v>0</v>
          </cell>
          <cell r="M2469">
            <v>0</v>
          </cell>
        </row>
        <row r="2470">
          <cell r="I2470">
            <v>0</v>
          </cell>
          <cell r="J2470">
            <v>0</v>
          </cell>
          <cell r="K2470">
            <v>0</v>
          </cell>
          <cell r="L2470">
            <v>0</v>
          </cell>
          <cell r="M2470">
            <v>0</v>
          </cell>
        </row>
        <row r="2471">
          <cell r="I2471">
            <v>0</v>
          </cell>
          <cell r="J2471">
            <v>0</v>
          </cell>
          <cell r="K2471">
            <v>0</v>
          </cell>
          <cell r="L2471">
            <v>0</v>
          </cell>
          <cell r="M2471">
            <v>0</v>
          </cell>
        </row>
        <row r="2472">
          <cell r="I2472">
            <v>0</v>
          </cell>
          <cell r="J2472">
            <v>0</v>
          </cell>
          <cell r="K2472">
            <v>0</v>
          </cell>
          <cell r="L2472">
            <v>0</v>
          </cell>
          <cell r="M2472">
            <v>0</v>
          </cell>
        </row>
        <row r="2473">
          <cell r="I2473">
            <v>0</v>
          </cell>
          <cell r="J2473">
            <v>0</v>
          </cell>
          <cell r="K2473">
            <v>0</v>
          </cell>
          <cell r="L2473">
            <v>0</v>
          </cell>
          <cell r="M2473">
            <v>0</v>
          </cell>
        </row>
        <row r="2474">
          <cell r="I2474">
            <v>0</v>
          </cell>
          <cell r="J2474">
            <v>0</v>
          </cell>
          <cell r="K2474">
            <v>0</v>
          </cell>
          <cell r="L2474">
            <v>0</v>
          </cell>
          <cell r="M2474">
            <v>0</v>
          </cell>
        </row>
        <row r="2475">
          <cell r="I2475">
            <v>0</v>
          </cell>
          <cell r="J2475">
            <v>0</v>
          </cell>
          <cell r="K2475">
            <v>0</v>
          </cell>
          <cell r="L2475">
            <v>0</v>
          </cell>
          <cell r="M2475">
            <v>0</v>
          </cell>
        </row>
        <row r="2476">
          <cell r="I2476">
            <v>0</v>
          </cell>
          <cell r="J2476">
            <v>0</v>
          </cell>
          <cell r="K2476">
            <v>0</v>
          </cell>
          <cell r="L2476">
            <v>0</v>
          </cell>
          <cell r="M2476">
            <v>0</v>
          </cell>
        </row>
        <row r="2477">
          <cell r="I2477">
            <v>0</v>
          </cell>
          <cell r="J2477">
            <v>0</v>
          </cell>
          <cell r="K2477">
            <v>0</v>
          </cell>
          <cell r="L2477">
            <v>0</v>
          </cell>
          <cell r="M2477">
            <v>0</v>
          </cell>
        </row>
        <row r="2478">
          <cell r="I2478">
            <v>0</v>
          </cell>
          <cell r="J2478">
            <v>0</v>
          </cell>
          <cell r="K2478">
            <v>0</v>
          </cell>
          <cell r="L2478">
            <v>0</v>
          </cell>
          <cell r="M2478">
            <v>0</v>
          </cell>
        </row>
        <row r="2479">
          <cell r="I2479">
            <v>0</v>
          </cell>
          <cell r="J2479">
            <v>0</v>
          </cell>
          <cell r="K2479">
            <v>0</v>
          </cell>
          <cell r="L2479">
            <v>0</v>
          </cell>
          <cell r="M2479">
            <v>0</v>
          </cell>
        </row>
        <row r="2480">
          <cell r="I2480">
            <v>0</v>
          </cell>
          <cell r="J2480">
            <v>0</v>
          </cell>
          <cell r="K2480">
            <v>0</v>
          </cell>
          <cell r="L2480">
            <v>0</v>
          </cell>
          <cell r="M2480">
            <v>0</v>
          </cell>
        </row>
        <row r="2481">
          <cell r="I2481">
            <v>0</v>
          </cell>
          <cell r="J2481">
            <v>0</v>
          </cell>
          <cell r="K2481">
            <v>0</v>
          </cell>
          <cell r="L2481">
            <v>0</v>
          </cell>
          <cell r="M2481">
            <v>0</v>
          </cell>
        </row>
        <row r="2482">
          <cell r="I2482">
            <v>0</v>
          </cell>
          <cell r="J2482">
            <v>0</v>
          </cell>
          <cell r="K2482">
            <v>0</v>
          </cell>
          <cell r="L2482">
            <v>0</v>
          </cell>
          <cell r="M2482">
            <v>0</v>
          </cell>
        </row>
        <row r="2483">
          <cell r="I2483">
            <v>0</v>
          </cell>
          <cell r="J2483">
            <v>0</v>
          </cell>
          <cell r="K2483">
            <v>0</v>
          </cell>
          <cell r="L2483">
            <v>0</v>
          </cell>
          <cell r="M2483">
            <v>0</v>
          </cell>
        </row>
        <row r="2484">
          <cell r="I2484">
            <v>0</v>
          </cell>
          <cell r="J2484">
            <v>0</v>
          </cell>
          <cell r="K2484">
            <v>0</v>
          </cell>
          <cell r="L2484">
            <v>0</v>
          </cell>
          <cell r="M2484">
            <v>0</v>
          </cell>
        </row>
        <row r="2485">
          <cell r="I2485">
            <v>0</v>
          </cell>
          <cell r="J2485">
            <v>0</v>
          </cell>
          <cell r="K2485">
            <v>0</v>
          </cell>
          <cell r="L2485">
            <v>0</v>
          </cell>
          <cell r="M2485">
            <v>0</v>
          </cell>
        </row>
        <row r="2486">
          <cell r="I2486">
            <v>0</v>
          </cell>
          <cell r="J2486">
            <v>0</v>
          </cell>
          <cell r="K2486">
            <v>0</v>
          </cell>
          <cell r="L2486">
            <v>0</v>
          </cell>
          <cell r="M2486">
            <v>0</v>
          </cell>
        </row>
        <row r="2487">
          <cell r="I2487">
            <v>0</v>
          </cell>
          <cell r="J2487">
            <v>0</v>
          </cell>
          <cell r="K2487">
            <v>0</v>
          </cell>
          <cell r="L2487">
            <v>0</v>
          </cell>
          <cell r="M2487">
            <v>0</v>
          </cell>
        </row>
        <row r="2488">
          <cell r="I2488">
            <v>0</v>
          </cell>
          <cell r="J2488">
            <v>0</v>
          </cell>
          <cell r="K2488">
            <v>0</v>
          </cell>
          <cell r="L2488">
            <v>0</v>
          </cell>
          <cell r="M2488">
            <v>0</v>
          </cell>
        </row>
        <row r="2489">
          <cell r="I2489">
            <v>0</v>
          </cell>
          <cell r="J2489">
            <v>0</v>
          </cell>
          <cell r="K2489">
            <v>0</v>
          </cell>
          <cell r="L2489">
            <v>0</v>
          </cell>
          <cell r="M2489">
            <v>0</v>
          </cell>
        </row>
        <row r="2490">
          <cell r="I2490">
            <v>0</v>
          </cell>
          <cell r="J2490">
            <v>0</v>
          </cell>
          <cell r="K2490">
            <v>0</v>
          </cell>
          <cell r="L2490">
            <v>0</v>
          </cell>
          <cell r="M2490">
            <v>0</v>
          </cell>
        </row>
        <row r="2491">
          <cell r="I2491">
            <v>0</v>
          </cell>
          <cell r="J2491">
            <v>0</v>
          </cell>
          <cell r="K2491">
            <v>0</v>
          </cell>
          <cell r="L2491">
            <v>0</v>
          </cell>
          <cell r="M2491">
            <v>0</v>
          </cell>
        </row>
        <row r="2492">
          <cell r="I2492">
            <v>0</v>
          </cell>
          <cell r="J2492">
            <v>0</v>
          </cell>
          <cell r="K2492">
            <v>0</v>
          </cell>
          <cell r="L2492">
            <v>0</v>
          </cell>
          <cell r="M2492">
            <v>0</v>
          </cell>
        </row>
        <row r="2493">
          <cell r="I2493">
            <v>0</v>
          </cell>
          <cell r="J2493">
            <v>0</v>
          </cell>
          <cell r="K2493">
            <v>0</v>
          </cell>
          <cell r="L2493">
            <v>0</v>
          </cell>
          <cell r="M2493">
            <v>0</v>
          </cell>
        </row>
        <row r="2494">
          <cell r="I2494">
            <v>0</v>
          </cell>
          <cell r="J2494">
            <v>0</v>
          </cell>
          <cell r="K2494">
            <v>0</v>
          </cell>
          <cell r="L2494">
            <v>0</v>
          </cell>
          <cell r="M2494">
            <v>0</v>
          </cell>
        </row>
        <row r="2495">
          <cell r="I2495">
            <v>0</v>
          </cell>
          <cell r="J2495">
            <v>0</v>
          </cell>
          <cell r="K2495">
            <v>0</v>
          </cell>
          <cell r="L2495">
            <v>0</v>
          </cell>
          <cell r="M2495">
            <v>0</v>
          </cell>
        </row>
        <row r="2496">
          <cell r="I2496">
            <v>0</v>
          </cell>
          <cell r="J2496">
            <v>0</v>
          </cell>
          <cell r="K2496">
            <v>0</v>
          </cell>
          <cell r="L2496">
            <v>0</v>
          </cell>
          <cell r="M2496">
            <v>0</v>
          </cell>
        </row>
        <row r="2497">
          <cell r="I2497">
            <v>0</v>
          </cell>
          <cell r="J2497">
            <v>0</v>
          </cell>
          <cell r="K2497">
            <v>0</v>
          </cell>
          <cell r="L2497">
            <v>0</v>
          </cell>
          <cell r="M2497">
            <v>0</v>
          </cell>
        </row>
        <row r="2498">
          <cell r="I2498">
            <v>0</v>
          </cell>
          <cell r="J2498">
            <v>0</v>
          </cell>
          <cell r="K2498">
            <v>0</v>
          </cell>
          <cell r="L2498">
            <v>0</v>
          </cell>
          <cell r="M2498">
            <v>0</v>
          </cell>
        </row>
        <row r="2499">
          <cell r="I2499">
            <v>0</v>
          </cell>
          <cell r="J2499">
            <v>0</v>
          </cell>
          <cell r="K2499">
            <v>0</v>
          </cell>
          <cell r="L2499">
            <v>0</v>
          </cell>
          <cell r="M2499">
            <v>0</v>
          </cell>
        </row>
        <row r="2500">
          <cell r="I2500">
            <v>0</v>
          </cell>
          <cell r="J2500">
            <v>0</v>
          </cell>
          <cell r="K2500">
            <v>0</v>
          </cell>
          <cell r="L2500">
            <v>0</v>
          </cell>
          <cell r="M2500">
            <v>0</v>
          </cell>
        </row>
        <row r="2501">
          <cell r="I2501">
            <v>0</v>
          </cell>
          <cell r="J2501">
            <v>0</v>
          </cell>
          <cell r="K2501">
            <v>0</v>
          </cell>
          <cell r="L2501">
            <v>0</v>
          </cell>
          <cell r="M2501">
            <v>0</v>
          </cell>
        </row>
        <row r="2502">
          <cell r="I2502">
            <v>0</v>
          </cell>
          <cell r="J2502">
            <v>0</v>
          </cell>
          <cell r="K2502">
            <v>0</v>
          </cell>
          <cell r="L2502">
            <v>0</v>
          </cell>
          <cell r="M2502">
            <v>0</v>
          </cell>
        </row>
        <row r="2503">
          <cell r="I2503">
            <v>0</v>
          </cell>
          <cell r="J2503">
            <v>0</v>
          </cell>
          <cell r="K2503">
            <v>0</v>
          </cell>
          <cell r="L2503">
            <v>0</v>
          </cell>
          <cell r="M2503">
            <v>0</v>
          </cell>
        </row>
        <row r="2504">
          <cell r="I2504">
            <v>0</v>
          </cell>
          <cell r="J2504">
            <v>0</v>
          </cell>
          <cell r="K2504">
            <v>0</v>
          </cell>
          <cell r="L2504">
            <v>0</v>
          </cell>
          <cell r="M2504">
            <v>0</v>
          </cell>
        </row>
        <row r="2505">
          <cell r="I2505">
            <v>0</v>
          </cell>
          <cell r="J2505">
            <v>0</v>
          </cell>
          <cell r="K2505">
            <v>0</v>
          </cell>
          <cell r="L2505">
            <v>0</v>
          </cell>
          <cell r="M2505">
            <v>0</v>
          </cell>
        </row>
        <row r="2506">
          <cell r="I2506">
            <v>0</v>
          </cell>
          <cell r="J2506">
            <v>0</v>
          </cell>
          <cell r="K2506">
            <v>0</v>
          </cell>
          <cell r="L2506">
            <v>0</v>
          </cell>
          <cell r="M2506">
            <v>0</v>
          </cell>
        </row>
        <row r="2507">
          <cell r="I2507">
            <v>0</v>
          </cell>
          <cell r="J2507">
            <v>0</v>
          </cell>
          <cell r="K2507">
            <v>0</v>
          </cell>
          <cell r="L2507">
            <v>0</v>
          </cell>
          <cell r="M2507">
            <v>0</v>
          </cell>
        </row>
        <row r="2508">
          <cell r="I2508">
            <v>0</v>
          </cell>
          <cell r="J2508">
            <v>0</v>
          </cell>
          <cell r="K2508">
            <v>0</v>
          </cell>
          <cell r="L2508">
            <v>0</v>
          </cell>
          <cell r="M2508">
            <v>0</v>
          </cell>
        </row>
        <row r="2509">
          <cell r="I2509">
            <v>0</v>
          </cell>
          <cell r="J2509">
            <v>0</v>
          </cell>
          <cell r="K2509">
            <v>0</v>
          </cell>
          <cell r="L2509">
            <v>0</v>
          </cell>
          <cell r="M2509">
            <v>0</v>
          </cell>
        </row>
        <row r="2510">
          <cell r="I2510">
            <v>0</v>
          </cell>
          <cell r="J2510">
            <v>0</v>
          </cell>
          <cell r="K2510">
            <v>0</v>
          </cell>
          <cell r="L2510">
            <v>0</v>
          </cell>
          <cell r="M2510">
            <v>0</v>
          </cell>
        </row>
        <row r="2511">
          <cell r="I2511">
            <v>0</v>
          </cell>
          <cell r="J2511">
            <v>0</v>
          </cell>
          <cell r="K2511">
            <v>0</v>
          </cell>
          <cell r="L2511">
            <v>0</v>
          </cell>
          <cell r="M2511">
            <v>0</v>
          </cell>
        </row>
        <row r="2512">
          <cell r="I2512">
            <v>0</v>
          </cell>
          <cell r="J2512">
            <v>0</v>
          </cell>
          <cell r="K2512">
            <v>0</v>
          </cell>
          <cell r="L2512">
            <v>0</v>
          </cell>
          <cell r="M2512">
            <v>0</v>
          </cell>
        </row>
        <row r="2513">
          <cell r="I2513">
            <v>0</v>
          </cell>
          <cell r="J2513">
            <v>0</v>
          </cell>
          <cell r="K2513">
            <v>0</v>
          </cell>
          <cell r="L2513">
            <v>0</v>
          </cell>
          <cell r="M2513">
            <v>0</v>
          </cell>
        </row>
        <row r="2514">
          <cell r="I2514">
            <v>0</v>
          </cell>
          <cell r="J2514">
            <v>0</v>
          </cell>
          <cell r="K2514">
            <v>0</v>
          </cell>
          <cell r="L2514">
            <v>0</v>
          </cell>
          <cell r="M2514">
            <v>0</v>
          </cell>
        </row>
        <row r="2515">
          <cell r="I2515">
            <v>0</v>
          </cell>
          <cell r="J2515">
            <v>0</v>
          </cell>
          <cell r="K2515">
            <v>0</v>
          </cell>
          <cell r="L2515">
            <v>0</v>
          </cell>
          <cell r="M2515">
            <v>0</v>
          </cell>
        </row>
        <row r="2516">
          <cell r="I2516">
            <v>0</v>
          </cell>
          <cell r="J2516">
            <v>0</v>
          </cell>
          <cell r="K2516">
            <v>0</v>
          </cell>
          <cell r="L2516">
            <v>0</v>
          </cell>
          <cell r="M2516">
            <v>0</v>
          </cell>
        </row>
        <row r="2517">
          <cell r="I2517">
            <v>0</v>
          </cell>
          <cell r="J2517">
            <v>0</v>
          </cell>
          <cell r="K2517">
            <v>0</v>
          </cell>
          <cell r="L2517">
            <v>0</v>
          </cell>
          <cell r="M2517">
            <v>0</v>
          </cell>
        </row>
        <row r="2518">
          <cell r="I2518">
            <v>0</v>
          </cell>
          <cell r="J2518">
            <v>0</v>
          </cell>
          <cell r="K2518">
            <v>0</v>
          </cell>
          <cell r="L2518">
            <v>0</v>
          </cell>
          <cell r="M2518">
            <v>0</v>
          </cell>
        </row>
        <row r="2519">
          <cell r="I2519">
            <v>0</v>
          </cell>
          <cell r="J2519">
            <v>0</v>
          </cell>
          <cell r="K2519">
            <v>0</v>
          </cell>
          <cell r="L2519">
            <v>0</v>
          </cell>
          <cell r="M2519">
            <v>0</v>
          </cell>
        </row>
        <row r="2520">
          <cell r="I2520">
            <v>0</v>
          </cell>
          <cell r="J2520">
            <v>0</v>
          </cell>
          <cell r="K2520">
            <v>0</v>
          </cell>
          <cell r="L2520">
            <v>0</v>
          </cell>
          <cell r="M2520">
            <v>0</v>
          </cell>
        </row>
        <row r="2521">
          <cell r="I2521">
            <v>0</v>
          </cell>
          <cell r="J2521">
            <v>0</v>
          </cell>
          <cell r="K2521">
            <v>0</v>
          </cell>
          <cell r="L2521">
            <v>0</v>
          </cell>
          <cell r="M2521">
            <v>0</v>
          </cell>
        </row>
        <row r="2522">
          <cell r="I2522">
            <v>0</v>
          </cell>
          <cell r="J2522">
            <v>0</v>
          </cell>
          <cell r="K2522">
            <v>0</v>
          </cell>
          <cell r="L2522">
            <v>0</v>
          </cell>
          <cell r="M2522">
            <v>0</v>
          </cell>
        </row>
        <row r="2523">
          <cell r="I2523">
            <v>0</v>
          </cell>
          <cell r="J2523">
            <v>0</v>
          </cell>
          <cell r="K2523">
            <v>0</v>
          </cell>
          <cell r="L2523">
            <v>0</v>
          </cell>
          <cell r="M2523">
            <v>0</v>
          </cell>
        </row>
        <row r="2524">
          <cell r="I2524">
            <v>0</v>
          </cell>
          <cell r="J2524">
            <v>0</v>
          </cell>
          <cell r="K2524">
            <v>0</v>
          </cell>
          <cell r="L2524">
            <v>0</v>
          </cell>
          <cell r="M2524">
            <v>0</v>
          </cell>
        </row>
        <row r="2525">
          <cell r="I2525">
            <v>0</v>
          </cell>
          <cell r="J2525">
            <v>0</v>
          </cell>
          <cell r="K2525">
            <v>0</v>
          </cell>
          <cell r="L2525">
            <v>0</v>
          </cell>
          <cell r="M2525">
            <v>0</v>
          </cell>
        </row>
        <row r="2526">
          <cell r="I2526">
            <v>0</v>
          </cell>
          <cell r="J2526">
            <v>0</v>
          </cell>
          <cell r="K2526">
            <v>0</v>
          </cell>
          <cell r="L2526">
            <v>0</v>
          </cell>
          <cell r="M2526">
            <v>0</v>
          </cell>
        </row>
        <row r="2527">
          <cell r="I2527">
            <v>0</v>
          </cell>
          <cell r="J2527">
            <v>0</v>
          </cell>
          <cell r="K2527">
            <v>0</v>
          </cell>
          <cell r="L2527">
            <v>0</v>
          </cell>
          <cell r="M2527">
            <v>0</v>
          </cell>
        </row>
        <row r="2528">
          <cell r="I2528">
            <v>0</v>
          </cell>
          <cell r="J2528">
            <v>0</v>
          </cell>
          <cell r="K2528">
            <v>0</v>
          </cell>
          <cell r="L2528">
            <v>0</v>
          </cell>
          <cell r="M2528">
            <v>0</v>
          </cell>
        </row>
        <row r="2529">
          <cell r="I2529">
            <v>0</v>
          </cell>
          <cell r="J2529">
            <v>0</v>
          </cell>
          <cell r="K2529">
            <v>0</v>
          </cell>
          <cell r="L2529">
            <v>0</v>
          </cell>
          <cell r="M2529">
            <v>0</v>
          </cell>
        </row>
        <row r="2530">
          <cell r="I2530">
            <v>0</v>
          </cell>
          <cell r="J2530">
            <v>0</v>
          </cell>
          <cell r="K2530">
            <v>0</v>
          </cell>
          <cell r="L2530">
            <v>0</v>
          </cell>
          <cell r="M2530">
            <v>0</v>
          </cell>
        </row>
        <row r="2531">
          <cell r="I2531">
            <v>0</v>
          </cell>
          <cell r="J2531">
            <v>0</v>
          </cell>
          <cell r="K2531">
            <v>0</v>
          </cell>
          <cell r="L2531">
            <v>0</v>
          </cell>
          <cell r="M2531">
            <v>0</v>
          </cell>
        </row>
        <row r="2532">
          <cell r="I2532">
            <v>0</v>
          </cell>
          <cell r="J2532">
            <v>0</v>
          </cell>
          <cell r="K2532">
            <v>0</v>
          </cell>
          <cell r="L2532">
            <v>0</v>
          </cell>
          <cell r="M2532">
            <v>0</v>
          </cell>
        </row>
        <row r="2533">
          <cell r="I2533">
            <v>0</v>
          </cell>
          <cell r="J2533">
            <v>0</v>
          </cell>
          <cell r="K2533">
            <v>0</v>
          </cell>
          <cell r="L2533">
            <v>0</v>
          </cell>
          <cell r="M2533">
            <v>0</v>
          </cell>
        </row>
        <row r="2534">
          <cell r="I2534">
            <v>0</v>
          </cell>
          <cell r="J2534">
            <v>0</v>
          </cell>
          <cell r="K2534">
            <v>0</v>
          </cell>
          <cell r="L2534">
            <v>0</v>
          </cell>
          <cell r="M2534">
            <v>0</v>
          </cell>
        </row>
        <row r="2535">
          <cell r="I2535">
            <v>0</v>
          </cell>
          <cell r="J2535">
            <v>0</v>
          </cell>
          <cell r="K2535">
            <v>0</v>
          </cell>
          <cell r="L2535">
            <v>0</v>
          </cell>
          <cell r="M2535">
            <v>0</v>
          </cell>
        </row>
        <row r="2536">
          <cell r="I2536">
            <v>0</v>
          </cell>
          <cell r="J2536">
            <v>0</v>
          </cell>
          <cell r="K2536">
            <v>0</v>
          </cell>
          <cell r="L2536">
            <v>0</v>
          </cell>
          <cell r="M2536">
            <v>0</v>
          </cell>
        </row>
        <row r="2537">
          <cell r="I2537">
            <v>0</v>
          </cell>
          <cell r="J2537">
            <v>0</v>
          </cell>
          <cell r="K2537">
            <v>0</v>
          </cell>
          <cell r="L2537">
            <v>0</v>
          </cell>
          <cell r="M2537">
            <v>0</v>
          </cell>
        </row>
        <row r="2538">
          <cell r="I2538">
            <v>0</v>
          </cell>
          <cell r="J2538">
            <v>0</v>
          </cell>
          <cell r="K2538">
            <v>0</v>
          </cell>
          <cell r="L2538">
            <v>0</v>
          </cell>
          <cell r="M2538">
            <v>0</v>
          </cell>
        </row>
        <row r="2539">
          <cell r="I2539">
            <v>0</v>
          </cell>
          <cell r="J2539">
            <v>0</v>
          </cell>
          <cell r="K2539">
            <v>0</v>
          </cell>
          <cell r="L2539">
            <v>0</v>
          </cell>
          <cell r="M2539">
            <v>0</v>
          </cell>
        </row>
        <row r="2540">
          <cell r="I2540">
            <v>0</v>
          </cell>
          <cell r="J2540">
            <v>0</v>
          </cell>
          <cell r="K2540">
            <v>0</v>
          </cell>
          <cell r="L2540">
            <v>0</v>
          </cell>
          <cell r="M2540">
            <v>0</v>
          </cell>
        </row>
        <row r="2541">
          <cell r="I2541">
            <v>0</v>
          </cell>
          <cell r="J2541">
            <v>0</v>
          </cell>
          <cell r="K2541">
            <v>0</v>
          </cell>
          <cell r="L2541">
            <v>0</v>
          </cell>
          <cell r="M2541">
            <v>0</v>
          </cell>
        </row>
        <row r="2542">
          <cell r="I2542">
            <v>0</v>
          </cell>
          <cell r="J2542">
            <v>0</v>
          </cell>
          <cell r="K2542">
            <v>0</v>
          </cell>
          <cell r="L2542">
            <v>0</v>
          </cell>
          <cell r="M2542">
            <v>0</v>
          </cell>
        </row>
        <row r="2543">
          <cell r="I2543">
            <v>0</v>
          </cell>
          <cell r="J2543">
            <v>0</v>
          </cell>
          <cell r="K2543">
            <v>0</v>
          </cell>
          <cell r="L2543">
            <v>0</v>
          </cell>
          <cell r="M2543">
            <v>0</v>
          </cell>
        </row>
        <row r="2544">
          <cell r="I2544">
            <v>0</v>
          </cell>
          <cell r="J2544">
            <v>0</v>
          </cell>
          <cell r="K2544">
            <v>0</v>
          </cell>
          <cell r="L2544">
            <v>0</v>
          </cell>
          <cell r="M2544">
            <v>0</v>
          </cell>
        </row>
        <row r="2545">
          <cell r="I2545">
            <v>0</v>
          </cell>
          <cell r="J2545">
            <v>0</v>
          </cell>
          <cell r="K2545">
            <v>0</v>
          </cell>
          <cell r="L2545">
            <v>0</v>
          </cell>
          <cell r="M2545">
            <v>0</v>
          </cell>
        </row>
        <row r="2546">
          <cell r="I2546">
            <v>0</v>
          </cell>
          <cell r="J2546">
            <v>0</v>
          </cell>
          <cell r="K2546">
            <v>0</v>
          </cell>
          <cell r="L2546">
            <v>0</v>
          </cell>
          <cell r="M2546">
            <v>0</v>
          </cell>
        </row>
        <row r="2547">
          <cell r="I2547">
            <v>0</v>
          </cell>
          <cell r="J2547">
            <v>0</v>
          </cell>
          <cell r="K2547">
            <v>0</v>
          </cell>
          <cell r="L2547">
            <v>0</v>
          </cell>
          <cell r="M2547">
            <v>0</v>
          </cell>
        </row>
        <row r="2548">
          <cell r="I2548">
            <v>0</v>
          </cell>
          <cell r="J2548">
            <v>0</v>
          </cell>
          <cell r="K2548">
            <v>0</v>
          </cell>
          <cell r="L2548">
            <v>0</v>
          </cell>
          <cell r="M2548">
            <v>0</v>
          </cell>
        </row>
        <row r="2549">
          <cell r="I2549">
            <v>0</v>
          </cell>
          <cell r="J2549">
            <v>0</v>
          </cell>
          <cell r="K2549">
            <v>0</v>
          </cell>
          <cell r="L2549">
            <v>0</v>
          </cell>
          <cell r="M2549">
            <v>0</v>
          </cell>
        </row>
        <row r="2550">
          <cell r="I2550">
            <v>0</v>
          </cell>
          <cell r="J2550">
            <v>0</v>
          </cell>
          <cell r="K2550">
            <v>0</v>
          </cell>
          <cell r="L2550">
            <v>0</v>
          </cell>
          <cell r="M2550">
            <v>0</v>
          </cell>
        </row>
        <row r="2551">
          <cell r="I2551">
            <v>0</v>
          </cell>
          <cell r="J2551">
            <v>0</v>
          </cell>
          <cell r="K2551">
            <v>0</v>
          </cell>
          <cell r="L2551">
            <v>0</v>
          </cell>
          <cell r="M2551">
            <v>0</v>
          </cell>
        </row>
        <row r="2552">
          <cell r="I2552">
            <v>0</v>
          </cell>
          <cell r="J2552">
            <v>0</v>
          </cell>
          <cell r="K2552">
            <v>0</v>
          </cell>
          <cell r="L2552">
            <v>0</v>
          </cell>
          <cell r="M2552">
            <v>0</v>
          </cell>
        </row>
        <row r="2553">
          <cell r="I2553">
            <v>0</v>
          </cell>
          <cell r="J2553">
            <v>0</v>
          </cell>
          <cell r="K2553">
            <v>0</v>
          </cell>
          <cell r="L2553">
            <v>0</v>
          </cell>
          <cell r="M2553">
            <v>0</v>
          </cell>
        </row>
        <row r="2554">
          <cell r="I2554">
            <v>0</v>
          </cell>
          <cell r="J2554">
            <v>0</v>
          </cell>
          <cell r="K2554">
            <v>0</v>
          </cell>
          <cell r="L2554">
            <v>0</v>
          </cell>
          <cell r="M2554">
            <v>0</v>
          </cell>
        </row>
        <row r="2555">
          <cell r="I2555">
            <v>0</v>
          </cell>
          <cell r="J2555">
            <v>0</v>
          </cell>
          <cell r="K2555">
            <v>0</v>
          </cell>
          <cell r="L2555">
            <v>0</v>
          </cell>
          <cell r="M2555">
            <v>0</v>
          </cell>
        </row>
        <row r="2556">
          <cell r="I2556">
            <v>0</v>
          </cell>
          <cell r="J2556">
            <v>0</v>
          </cell>
          <cell r="K2556">
            <v>0</v>
          </cell>
          <cell r="L2556">
            <v>0</v>
          </cell>
          <cell r="M2556">
            <v>0</v>
          </cell>
        </row>
        <row r="2557">
          <cell r="I2557">
            <v>0</v>
          </cell>
          <cell r="J2557">
            <v>0</v>
          </cell>
          <cell r="K2557">
            <v>0</v>
          </cell>
          <cell r="L2557">
            <v>0</v>
          </cell>
          <cell r="M2557">
            <v>0</v>
          </cell>
        </row>
        <row r="2558">
          <cell r="I2558">
            <v>0</v>
          </cell>
          <cell r="J2558">
            <v>0</v>
          </cell>
          <cell r="K2558">
            <v>0</v>
          </cell>
          <cell r="L2558">
            <v>0</v>
          </cell>
          <cell r="M2558">
            <v>0</v>
          </cell>
        </row>
        <row r="2559">
          <cell r="I2559">
            <v>0</v>
          </cell>
          <cell r="J2559">
            <v>0</v>
          </cell>
          <cell r="K2559">
            <v>0</v>
          </cell>
          <cell r="L2559">
            <v>0</v>
          </cell>
          <cell r="M2559">
            <v>0</v>
          </cell>
        </row>
        <row r="2560">
          <cell r="I2560">
            <v>0</v>
          </cell>
          <cell r="J2560">
            <v>0</v>
          </cell>
          <cell r="K2560">
            <v>0</v>
          </cell>
          <cell r="L2560">
            <v>0</v>
          </cell>
          <cell r="M2560">
            <v>0</v>
          </cell>
        </row>
        <row r="2561">
          <cell r="I2561">
            <v>0</v>
          </cell>
          <cell r="J2561">
            <v>0</v>
          </cell>
          <cell r="K2561">
            <v>0</v>
          </cell>
          <cell r="L2561">
            <v>0</v>
          </cell>
          <cell r="M2561">
            <v>0</v>
          </cell>
        </row>
        <row r="2562">
          <cell r="I2562">
            <v>0</v>
          </cell>
          <cell r="J2562">
            <v>0</v>
          </cell>
          <cell r="K2562">
            <v>0</v>
          </cell>
          <cell r="L2562">
            <v>0</v>
          </cell>
          <cell r="M2562">
            <v>0</v>
          </cell>
        </row>
        <row r="2563">
          <cell r="I2563">
            <v>0</v>
          </cell>
          <cell r="J2563">
            <v>0</v>
          </cell>
          <cell r="K2563">
            <v>0</v>
          </cell>
          <cell r="L2563">
            <v>0</v>
          </cell>
          <cell r="M2563">
            <v>0</v>
          </cell>
        </row>
        <row r="2564">
          <cell r="I2564">
            <v>0</v>
          </cell>
          <cell r="J2564">
            <v>0</v>
          </cell>
          <cell r="K2564">
            <v>0</v>
          </cell>
          <cell r="L2564">
            <v>0</v>
          </cell>
          <cell r="M2564">
            <v>0</v>
          </cell>
        </row>
        <row r="2565">
          <cell r="I2565">
            <v>0</v>
          </cell>
          <cell r="J2565">
            <v>0</v>
          </cell>
          <cell r="K2565">
            <v>0</v>
          </cell>
          <cell r="L2565">
            <v>0</v>
          </cell>
          <cell r="M2565">
            <v>0</v>
          </cell>
        </row>
        <row r="2566">
          <cell r="I2566">
            <v>0</v>
          </cell>
          <cell r="J2566">
            <v>0</v>
          </cell>
          <cell r="K2566">
            <v>0</v>
          </cell>
          <cell r="L2566">
            <v>0</v>
          </cell>
          <cell r="M2566">
            <v>0</v>
          </cell>
        </row>
        <row r="2567">
          <cell r="I2567">
            <v>0</v>
          </cell>
          <cell r="J2567">
            <v>0</v>
          </cell>
          <cell r="K2567">
            <v>0</v>
          </cell>
          <cell r="L2567">
            <v>0</v>
          </cell>
          <cell r="M2567">
            <v>0</v>
          </cell>
        </row>
        <row r="2568">
          <cell r="I2568">
            <v>0</v>
          </cell>
          <cell r="J2568">
            <v>0</v>
          </cell>
          <cell r="K2568">
            <v>0</v>
          </cell>
          <cell r="L2568">
            <v>0</v>
          </cell>
          <cell r="M2568">
            <v>0</v>
          </cell>
        </row>
        <row r="2569">
          <cell r="I2569">
            <v>0</v>
          </cell>
          <cell r="J2569">
            <v>0</v>
          </cell>
          <cell r="K2569">
            <v>0</v>
          </cell>
          <cell r="L2569">
            <v>0</v>
          </cell>
          <cell r="M2569">
            <v>0</v>
          </cell>
        </row>
        <row r="2570">
          <cell r="I2570">
            <v>0</v>
          </cell>
          <cell r="J2570">
            <v>0</v>
          </cell>
          <cell r="K2570">
            <v>0</v>
          </cell>
          <cell r="L2570">
            <v>0</v>
          </cell>
          <cell r="M2570">
            <v>0</v>
          </cell>
        </row>
        <row r="2571">
          <cell r="I2571">
            <v>0</v>
          </cell>
          <cell r="J2571">
            <v>0</v>
          </cell>
          <cell r="K2571">
            <v>0</v>
          </cell>
          <cell r="L2571">
            <v>0</v>
          </cell>
          <cell r="M2571">
            <v>0</v>
          </cell>
        </row>
        <row r="2572">
          <cell r="I2572">
            <v>0</v>
          </cell>
          <cell r="J2572">
            <v>0</v>
          </cell>
          <cell r="K2572">
            <v>0</v>
          </cell>
          <cell r="L2572">
            <v>0</v>
          </cell>
          <cell r="M2572">
            <v>0</v>
          </cell>
        </row>
        <row r="2573">
          <cell r="I2573">
            <v>0</v>
          </cell>
          <cell r="J2573">
            <v>0</v>
          </cell>
          <cell r="K2573">
            <v>0</v>
          </cell>
          <cell r="L2573">
            <v>0</v>
          </cell>
          <cell r="M2573">
            <v>0</v>
          </cell>
        </row>
        <row r="2574">
          <cell r="I2574">
            <v>0</v>
          </cell>
          <cell r="J2574">
            <v>0</v>
          </cell>
          <cell r="K2574">
            <v>0</v>
          </cell>
          <cell r="L2574">
            <v>0</v>
          </cell>
          <cell r="M2574">
            <v>0</v>
          </cell>
        </row>
        <row r="2575">
          <cell r="I2575">
            <v>0</v>
          </cell>
          <cell r="J2575">
            <v>0</v>
          </cell>
          <cell r="K2575">
            <v>0</v>
          </cell>
          <cell r="L2575">
            <v>0</v>
          </cell>
          <cell r="M2575">
            <v>0</v>
          </cell>
        </row>
        <row r="2576">
          <cell r="I2576">
            <v>0</v>
          </cell>
          <cell r="J2576">
            <v>0</v>
          </cell>
          <cell r="K2576">
            <v>0</v>
          </cell>
          <cell r="L2576">
            <v>0</v>
          </cell>
          <cell r="M2576">
            <v>0</v>
          </cell>
        </row>
        <row r="2577">
          <cell r="I2577">
            <v>0</v>
          </cell>
          <cell r="J2577">
            <v>0</v>
          </cell>
          <cell r="K2577">
            <v>0</v>
          </cell>
          <cell r="L2577">
            <v>0</v>
          </cell>
          <cell r="M2577">
            <v>0</v>
          </cell>
        </row>
        <row r="2578">
          <cell r="I2578">
            <v>0</v>
          </cell>
          <cell r="J2578">
            <v>0</v>
          </cell>
          <cell r="K2578">
            <v>0</v>
          </cell>
          <cell r="L2578">
            <v>0</v>
          </cell>
          <cell r="M2578">
            <v>0</v>
          </cell>
        </row>
        <row r="2579">
          <cell r="I2579">
            <v>0</v>
          </cell>
          <cell r="J2579">
            <v>0</v>
          </cell>
          <cell r="K2579">
            <v>0</v>
          </cell>
          <cell r="L2579">
            <v>0</v>
          </cell>
          <cell r="M2579">
            <v>0</v>
          </cell>
        </row>
        <row r="2580">
          <cell r="I2580">
            <v>0</v>
          </cell>
          <cell r="J2580">
            <v>0</v>
          </cell>
          <cell r="K2580">
            <v>0</v>
          </cell>
          <cell r="L2580">
            <v>0</v>
          </cell>
          <cell r="M2580">
            <v>0</v>
          </cell>
        </row>
        <row r="2581">
          <cell r="I2581">
            <v>0</v>
          </cell>
          <cell r="J2581">
            <v>0</v>
          </cell>
          <cell r="K2581">
            <v>0</v>
          </cell>
          <cell r="L2581">
            <v>0</v>
          </cell>
          <cell r="M2581">
            <v>0</v>
          </cell>
        </row>
        <row r="2582">
          <cell r="I2582">
            <v>0</v>
          </cell>
          <cell r="J2582">
            <v>0</v>
          </cell>
          <cell r="K2582">
            <v>0</v>
          </cell>
          <cell r="L2582">
            <v>0</v>
          </cell>
          <cell r="M2582">
            <v>0</v>
          </cell>
        </row>
        <row r="2583">
          <cell r="I2583">
            <v>0</v>
          </cell>
          <cell r="J2583">
            <v>0</v>
          </cell>
          <cell r="K2583">
            <v>0</v>
          </cell>
          <cell r="L2583">
            <v>0</v>
          </cell>
          <cell r="M2583">
            <v>0</v>
          </cell>
        </row>
        <row r="2584">
          <cell r="I2584">
            <v>0</v>
          </cell>
          <cell r="J2584">
            <v>0</v>
          </cell>
          <cell r="K2584">
            <v>0</v>
          </cell>
          <cell r="L2584">
            <v>0</v>
          </cell>
          <cell r="M2584">
            <v>0</v>
          </cell>
        </row>
        <row r="2585">
          <cell r="I2585">
            <v>0</v>
          </cell>
          <cell r="J2585">
            <v>0</v>
          </cell>
          <cell r="K2585">
            <v>0</v>
          </cell>
          <cell r="L2585">
            <v>0</v>
          </cell>
          <cell r="M2585">
            <v>0</v>
          </cell>
        </row>
        <row r="2586">
          <cell r="I2586">
            <v>0</v>
          </cell>
          <cell r="J2586">
            <v>0</v>
          </cell>
          <cell r="K2586">
            <v>0</v>
          </cell>
          <cell r="L2586">
            <v>0</v>
          </cell>
          <cell r="M2586">
            <v>0</v>
          </cell>
        </row>
        <row r="2587">
          <cell r="I2587">
            <v>0</v>
          </cell>
          <cell r="J2587">
            <v>0</v>
          </cell>
          <cell r="K2587">
            <v>0</v>
          </cell>
          <cell r="L2587">
            <v>0</v>
          </cell>
          <cell r="M2587">
            <v>0</v>
          </cell>
        </row>
        <row r="2588">
          <cell r="I2588">
            <v>0</v>
          </cell>
          <cell r="J2588">
            <v>0</v>
          </cell>
          <cell r="K2588">
            <v>0</v>
          </cell>
          <cell r="L2588">
            <v>0</v>
          </cell>
          <cell r="M2588">
            <v>0</v>
          </cell>
        </row>
        <row r="2589">
          <cell r="I2589">
            <v>0</v>
          </cell>
          <cell r="J2589">
            <v>0</v>
          </cell>
          <cell r="K2589">
            <v>0</v>
          </cell>
          <cell r="L2589">
            <v>0</v>
          </cell>
          <cell r="M2589">
            <v>0</v>
          </cell>
        </row>
        <row r="2590">
          <cell r="I2590">
            <v>0</v>
          </cell>
          <cell r="J2590">
            <v>0</v>
          </cell>
          <cell r="K2590">
            <v>0</v>
          </cell>
          <cell r="L2590">
            <v>0</v>
          </cell>
          <cell r="M2590">
            <v>0</v>
          </cell>
        </row>
        <row r="2591">
          <cell r="I2591">
            <v>0</v>
          </cell>
          <cell r="J2591">
            <v>0</v>
          </cell>
          <cell r="K2591">
            <v>0</v>
          </cell>
          <cell r="L2591">
            <v>0</v>
          </cell>
          <cell r="M2591">
            <v>0</v>
          </cell>
        </row>
        <row r="2592">
          <cell r="I2592">
            <v>0</v>
          </cell>
          <cell r="J2592">
            <v>0</v>
          </cell>
          <cell r="K2592">
            <v>0</v>
          </cell>
          <cell r="L2592">
            <v>0</v>
          </cell>
          <cell r="M2592">
            <v>0</v>
          </cell>
        </row>
        <row r="2593">
          <cell r="I2593">
            <v>0</v>
          </cell>
          <cell r="J2593">
            <v>0</v>
          </cell>
          <cell r="K2593">
            <v>0</v>
          </cell>
          <cell r="L2593">
            <v>0</v>
          </cell>
          <cell r="M2593">
            <v>0</v>
          </cell>
        </row>
        <row r="2594">
          <cell r="I2594">
            <v>0</v>
          </cell>
          <cell r="J2594">
            <v>0</v>
          </cell>
          <cell r="K2594">
            <v>0</v>
          </cell>
          <cell r="L2594">
            <v>0</v>
          </cell>
          <cell r="M2594">
            <v>0</v>
          </cell>
        </row>
        <row r="2595">
          <cell r="I2595">
            <v>0</v>
          </cell>
          <cell r="J2595">
            <v>0</v>
          </cell>
          <cell r="K2595">
            <v>0</v>
          </cell>
          <cell r="L2595">
            <v>0</v>
          </cell>
          <cell r="M2595">
            <v>0</v>
          </cell>
        </row>
        <row r="2596">
          <cell r="I2596">
            <v>0</v>
          </cell>
          <cell r="J2596">
            <v>0</v>
          </cell>
          <cell r="K2596">
            <v>0</v>
          </cell>
          <cell r="L2596">
            <v>0</v>
          </cell>
          <cell r="M2596">
            <v>0</v>
          </cell>
        </row>
        <row r="2597">
          <cell r="I2597">
            <v>0</v>
          </cell>
          <cell r="J2597">
            <v>0</v>
          </cell>
          <cell r="K2597">
            <v>0</v>
          </cell>
          <cell r="L2597">
            <v>0</v>
          </cell>
          <cell r="M2597">
            <v>0</v>
          </cell>
        </row>
        <row r="2598">
          <cell r="I2598">
            <v>0</v>
          </cell>
          <cell r="J2598">
            <v>0</v>
          </cell>
          <cell r="K2598">
            <v>0</v>
          </cell>
          <cell r="L2598">
            <v>0</v>
          </cell>
          <cell r="M2598">
            <v>0</v>
          </cell>
        </row>
        <row r="2599">
          <cell r="I2599">
            <v>0</v>
          </cell>
          <cell r="J2599">
            <v>0</v>
          </cell>
          <cell r="K2599">
            <v>0</v>
          </cell>
          <cell r="L2599">
            <v>0</v>
          </cell>
          <cell r="M2599">
            <v>0</v>
          </cell>
        </row>
        <row r="2600">
          <cell r="I2600">
            <v>0</v>
          </cell>
          <cell r="J2600">
            <v>0</v>
          </cell>
          <cell r="K2600">
            <v>0</v>
          </cell>
          <cell r="L2600">
            <v>0</v>
          </cell>
          <cell r="M2600">
            <v>0</v>
          </cell>
        </row>
        <row r="2601">
          <cell r="I2601">
            <v>0</v>
          </cell>
          <cell r="J2601">
            <v>0</v>
          </cell>
          <cell r="K2601">
            <v>0</v>
          </cell>
          <cell r="L2601">
            <v>0</v>
          </cell>
          <cell r="M2601">
            <v>0</v>
          </cell>
        </row>
        <row r="2602">
          <cell r="I2602">
            <v>0</v>
          </cell>
          <cell r="J2602">
            <v>0</v>
          </cell>
          <cell r="K2602">
            <v>0</v>
          </cell>
          <cell r="L2602">
            <v>0</v>
          </cell>
          <cell r="M2602">
            <v>0</v>
          </cell>
        </row>
        <row r="2603">
          <cell r="I2603">
            <v>0</v>
          </cell>
          <cell r="J2603">
            <v>0</v>
          </cell>
          <cell r="K2603">
            <v>0</v>
          </cell>
          <cell r="L2603">
            <v>0</v>
          </cell>
          <cell r="M2603">
            <v>0</v>
          </cell>
        </row>
        <row r="2604">
          <cell r="I2604">
            <v>0</v>
          </cell>
          <cell r="J2604">
            <v>0</v>
          </cell>
          <cell r="K2604">
            <v>0</v>
          </cell>
          <cell r="L2604">
            <v>0</v>
          </cell>
          <cell r="M2604">
            <v>0</v>
          </cell>
        </row>
        <row r="2605">
          <cell r="I2605">
            <v>0</v>
          </cell>
          <cell r="J2605">
            <v>0</v>
          </cell>
          <cell r="K2605">
            <v>0</v>
          </cell>
          <cell r="L2605">
            <v>0</v>
          </cell>
          <cell r="M2605">
            <v>0</v>
          </cell>
        </row>
        <row r="2606">
          <cell r="I2606">
            <v>0</v>
          </cell>
          <cell r="J2606">
            <v>0</v>
          </cell>
          <cell r="K2606">
            <v>0</v>
          </cell>
          <cell r="L2606">
            <v>0</v>
          </cell>
          <cell r="M2606">
            <v>0</v>
          </cell>
        </row>
        <row r="2607">
          <cell r="I2607">
            <v>0</v>
          </cell>
          <cell r="J2607">
            <v>0</v>
          </cell>
          <cell r="K2607">
            <v>0</v>
          </cell>
          <cell r="L2607">
            <v>0</v>
          </cell>
          <cell r="M2607">
            <v>0</v>
          </cell>
        </row>
        <row r="2608">
          <cell r="I2608">
            <v>0</v>
          </cell>
          <cell r="J2608">
            <v>0</v>
          </cell>
          <cell r="K2608">
            <v>0</v>
          </cell>
          <cell r="L2608">
            <v>0</v>
          </cell>
          <cell r="M2608">
            <v>0</v>
          </cell>
        </row>
        <row r="2609">
          <cell r="I2609">
            <v>0</v>
          </cell>
          <cell r="J2609">
            <v>0</v>
          </cell>
          <cell r="K2609">
            <v>0</v>
          </cell>
          <cell r="L2609">
            <v>0</v>
          </cell>
          <cell r="M2609">
            <v>0</v>
          </cell>
        </row>
        <row r="2610">
          <cell r="I2610">
            <v>0</v>
          </cell>
          <cell r="J2610">
            <v>0</v>
          </cell>
          <cell r="K2610">
            <v>0</v>
          </cell>
          <cell r="L2610">
            <v>0</v>
          </cell>
          <cell r="M2610">
            <v>0</v>
          </cell>
        </row>
        <row r="2611">
          <cell r="I2611">
            <v>0</v>
          </cell>
          <cell r="J2611">
            <v>0</v>
          </cell>
          <cell r="K2611">
            <v>0</v>
          </cell>
          <cell r="L2611">
            <v>0</v>
          </cell>
          <cell r="M2611">
            <v>0</v>
          </cell>
        </row>
        <row r="2612">
          <cell r="I2612">
            <v>0</v>
          </cell>
          <cell r="J2612">
            <v>0</v>
          </cell>
          <cell r="K2612">
            <v>0</v>
          </cell>
          <cell r="L2612">
            <v>0</v>
          </cell>
          <cell r="M2612">
            <v>0</v>
          </cell>
        </row>
        <row r="2613">
          <cell r="I2613">
            <v>0</v>
          </cell>
          <cell r="J2613">
            <v>0</v>
          </cell>
          <cell r="K2613">
            <v>0</v>
          </cell>
          <cell r="L2613">
            <v>0</v>
          </cell>
          <cell r="M2613">
            <v>0</v>
          </cell>
        </row>
        <row r="2614">
          <cell r="I2614">
            <v>0</v>
          </cell>
          <cell r="J2614">
            <v>0</v>
          </cell>
          <cell r="K2614">
            <v>0</v>
          </cell>
          <cell r="L2614">
            <v>0</v>
          </cell>
          <cell r="M2614">
            <v>0</v>
          </cell>
        </row>
        <row r="2615">
          <cell r="I2615">
            <v>0</v>
          </cell>
          <cell r="J2615">
            <v>0</v>
          </cell>
          <cell r="K2615">
            <v>0</v>
          </cell>
          <cell r="L2615">
            <v>0</v>
          </cell>
          <cell r="M2615">
            <v>0</v>
          </cell>
        </row>
        <row r="2616">
          <cell r="I2616">
            <v>0</v>
          </cell>
          <cell r="J2616">
            <v>0</v>
          </cell>
          <cell r="K2616">
            <v>0</v>
          </cell>
          <cell r="L2616">
            <v>0</v>
          </cell>
          <cell r="M2616">
            <v>0</v>
          </cell>
        </row>
        <row r="2617">
          <cell r="I2617">
            <v>0</v>
          </cell>
          <cell r="J2617">
            <v>0</v>
          </cell>
          <cell r="K2617">
            <v>0</v>
          </cell>
          <cell r="L2617">
            <v>0</v>
          </cell>
          <cell r="M2617">
            <v>0</v>
          </cell>
        </row>
        <row r="2618">
          <cell r="I2618">
            <v>0</v>
          </cell>
          <cell r="J2618">
            <v>0</v>
          </cell>
          <cell r="K2618">
            <v>0</v>
          </cell>
          <cell r="L2618">
            <v>0</v>
          </cell>
          <cell r="M2618">
            <v>0</v>
          </cell>
        </row>
        <row r="2619">
          <cell r="I2619">
            <v>0</v>
          </cell>
          <cell r="J2619">
            <v>0</v>
          </cell>
          <cell r="K2619">
            <v>0</v>
          </cell>
          <cell r="L2619">
            <v>0</v>
          </cell>
          <cell r="M2619">
            <v>0</v>
          </cell>
        </row>
        <row r="2620">
          <cell r="I2620">
            <v>0</v>
          </cell>
          <cell r="J2620">
            <v>0</v>
          </cell>
          <cell r="K2620">
            <v>0</v>
          </cell>
          <cell r="L2620">
            <v>0</v>
          </cell>
          <cell r="M2620">
            <v>0</v>
          </cell>
        </row>
        <row r="2621">
          <cell r="I2621">
            <v>0</v>
          </cell>
          <cell r="J2621">
            <v>0</v>
          </cell>
          <cell r="K2621">
            <v>0</v>
          </cell>
          <cell r="L2621">
            <v>0</v>
          </cell>
          <cell r="M2621">
            <v>0</v>
          </cell>
        </row>
        <row r="2622">
          <cell r="I2622">
            <v>0</v>
          </cell>
          <cell r="J2622">
            <v>0</v>
          </cell>
          <cell r="K2622">
            <v>0</v>
          </cell>
          <cell r="L2622">
            <v>0</v>
          </cell>
          <cell r="M2622">
            <v>0</v>
          </cell>
        </row>
        <row r="2623">
          <cell r="I2623">
            <v>0</v>
          </cell>
          <cell r="J2623">
            <v>0</v>
          </cell>
          <cell r="K2623">
            <v>0</v>
          </cell>
          <cell r="L2623">
            <v>0</v>
          </cell>
          <cell r="M2623">
            <v>0</v>
          </cell>
        </row>
        <row r="2624">
          <cell r="I2624">
            <v>0</v>
          </cell>
          <cell r="J2624">
            <v>0</v>
          </cell>
          <cell r="K2624">
            <v>0</v>
          </cell>
          <cell r="L2624">
            <v>0</v>
          </cell>
          <cell r="M2624">
            <v>0</v>
          </cell>
        </row>
        <row r="2625">
          <cell r="I2625">
            <v>0</v>
          </cell>
          <cell r="J2625">
            <v>0</v>
          </cell>
          <cell r="K2625">
            <v>0</v>
          </cell>
          <cell r="L2625">
            <v>0</v>
          </cell>
          <cell r="M2625">
            <v>0</v>
          </cell>
        </row>
        <row r="2626">
          <cell r="I2626">
            <v>0</v>
          </cell>
          <cell r="J2626">
            <v>0</v>
          </cell>
          <cell r="K2626">
            <v>0</v>
          </cell>
          <cell r="L2626">
            <v>0</v>
          </cell>
          <cell r="M2626">
            <v>0</v>
          </cell>
        </row>
        <row r="2627">
          <cell r="I2627">
            <v>0</v>
          </cell>
          <cell r="J2627">
            <v>0</v>
          </cell>
          <cell r="K2627">
            <v>0</v>
          </cell>
          <cell r="L2627">
            <v>0</v>
          </cell>
          <cell r="M2627">
            <v>0</v>
          </cell>
        </row>
        <row r="2628">
          <cell r="I2628">
            <v>0</v>
          </cell>
          <cell r="J2628">
            <v>0</v>
          </cell>
          <cell r="K2628">
            <v>0</v>
          </cell>
          <cell r="L2628">
            <v>0</v>
          </cell>
          <cell r="M2628">
            <v>0</v>
          </cell>
        </row>
        <row r="2629">
          <cell r="I2629">
            <v>0</v>
          </cell>
          <cell r="J2629">
            <v>0</v>
          </cell>
          <cell r="K2629">
            <v>0</v>
          </cell>
          <cell r="L2629">
            <v>0</v>
          </cell>
          <cell r="M2629">
            <v>0</v>
          </cell>
        </row>
        <row r="2630">
          <cell r="I2630">
            <v>0</v>
          </cell>
          <cell r="J2630">
            <v>0</v>
          </cell>
          <cell r="K2630">
            <v>0</v>
          </cell>
          <cell r="L2630">
            <v>0</v>
          </cell>
          <cell r="M2630">
            <v>0</v>
          </cell>
        </row>
        <row r="2631">
          <cell r="I2631">
            <v>0</v>
          </cell>
          <cell r="J2631">
            <v>0</v>
          </cell>
          <cell r="K2631">
            <v>0</v>
          </cell>
          <cell r="L2631">
            <v>0</v>
          </cell>
          <cell r="M2631">
            <v>0</v>
          </cell>
        </row>
        <row r="2632">
          <cell r="I2632">
            <v>0</v>
          </cell>
          <cell r="J2632">
            <v>0</v>
          </cell>
          <cell r="K2632">
            <v>0</v>
          </cell>
          <cell r="L2632">
            <v>0</v>
          </cell>
          <cell r="M2632">
            <v>0</v>
          </cell>
        </row>
        <row r="2633">
          <cell r="I2633">
            <v>0</v>
          </cell>
          <cell r="J2633">
            <v>0</v>
          </cell>
          <cell r="K2633">
            <v>0</v>
          </cell>
          <cell r="L2633">
            <v>0</v>
          </cell>
          <cell r="M2633">
            <v>0</v>
          </cell>
        </row>
        <row r="2634">
          <cell r="I2634">
            <v>0</v>
          </cell>
          <cell r="J2634">
            <v>0</v>
          </cell>
          <cell r="K2634">
            <v>0</v>
          </cell>
          <cell r="L2634">
            <v>0</v>
          </cell>
          <cell r="M2634">
            <v>0</v>
          </cell>
        </row>
        <row r="2635">
          <cell r="I2635">
            <v>0</v>
          </cell>
          <cell r="J2635">
            <v>0</v>
          </cell>
          <cell r="K2635">
            <v>0</v>
          </cell>
          <cell r="L2635">
            <v>0</v>
          </cell>
          <cell r="M2635">
            <v>0</v>
          </cell>
        </row>
        <row r="2636">
          <cell r="I2636">
            <v>0</v>
          </cell>
          <cell r="J2636">
            <v>0</v>
          </cell>
          <cell r="K2636">
            <v>0</v>
          </cell>
          <cell r="L2636">
            <v>0</v>
          </cell>
          <cell r="M2636">
            <v>0</v>
          </cell>
        </row>
        <row r="2637">
          <cell r="I2637">
            <v>0</v>
          </cell>
          <cell r="J2637">
            <v>0</v>
          </cell>
          <cell r="K2637">
            <v>0</v>
          </cell>
          <cell r="L2637">
            <v>0</v>
          </cell>
          <cell r="M2637">
            <v>0</v>
          </cell>
        </row>
        <row r="2638">
          <cell r="I2638">
            <v>0</v>
          </cell>
          <cell r="J2638">
            <v>0</v>
          </cell>
          <cell r="K2638">
            <v>0</v>
          </cell>
          <cell r="L2638">
            <v>0</v>
          </cell>
          <cell r="M2638">
            <v>0</v>
          </cell>
        </row>
        <row r="2639">
          <cell r="I2639">
            <v>0</v>
          </cell>
          <cell r="J2639">
            <v>0</v>
          </cell>
          <cell r="K2639">
            <v>0</v>
          </cell>
          <cell r="L2639">
            <v>0</v>
          </cell>
          <cell r="M2639">
            <v>0</v>
          </cell>
        </row>
        <row r="2640">
          <cell r="I2640">
            <v>0</v>
          </cell>
          <cell r="J2640">
            <v>0</v>
          </cell>
          <cell r="K2640">
            <v>0</v>
          </cell>
          <cell r="L2640">
            <v>0</v>
          </cell>
          <cell r="M2640">
            <v>0</v>
          </cell>
        </row>
        <row r="2641">
          <cell r="I2641">
            <v>0</v>
          </cell>
          <cell r="J2641">
            <v>0</v>
          </cell>
          <cell r="K2641">
            <v>0</v>
          </cell>
          <cell r="L2641">
            <v>0</v>
          </cell>
          <cell r="M2641">
            <v>0</v>
          </cell>
        </row>
        <row r="2642">
          <cell r="I2642">
            <v>0</v>
          </cell>
          <cell r="J2642">
            <v>0</v>
          </cell>
          <cell r="K2642">
            <v>0</v>
          </cell>
          <cell r="L2642">
            <v>0</v>
          </cell>
          <cell r="M2642">
            <v>0</v>
          </cell>
        </row>
        <row r="2643">
          <cell r="I2643">
            <v>0</v>
          </cell>
          <cell r="J2643">
            <v>0</v>
          </cell>
          <cell r="K2643">
            <v>0</v>
          </cell>
          <cell r="L2643">
            <v>0</v>
          </cell>
          <cell r="M2643">
            <v>0</v>
          </cell>
        </row>
        <row r="2644">
          <cell r="I2644">
            <v>0</v>
          </cell>
          <cell r="J2644">
            <v>0</v>
          </cell>
          <cell r="K2644">
            <v>0</v>
          </cell>
          <cell r="L2644">
            <v>0</v>
          </cell>
          <cell r="M2644">
            <v>0</v>
          </cell>
        </row>
        <row r="2645">
          <cell r="I2645">
            <v>0</v>
          </cell>
          <cell r="J2645">
            <v>0</v>
          </cell>
          <cell r="K2645">
            <v>0</v>
          </cell>
          <cell r="L2645">
            <v>0</v>
          </cell>
          <cell r="M2645">
            <v>0</v>
          </cell>
        </row>
        <row r="2646">
          <cell r="I2646">
            <v>0</v>
          </cell>
          <cell r="J2646">
            <v>0</v>
          </cell>
          <cell r="K2646">
            <v>0</v>
          </cell>
          <cell r="L2646">
            <v>0</v>
          </cell>
          <cell r="M2646">
            <v>0</v>
          </cell>
        </row>
        <row r="2647">
          <cell r="I2647">
            <v>0</v>
          </cell>
          <cell r="J2647">
            <v>0</v>
          </cell>
          <cell r="K2647">
            <v>0</v>
          </cell>
          <cell r="L2647">
            <v>0</v>
          </cell>
          <cell r="M2647">
            <v>0</v>
          </cell>
        </row>
        <row r="2648">
          <cell r="I2648">
            <v>0</v>
          </cell>
          <cell r="J2648">
            <v>0</v>
          </cell>
          <cell r="K2648">
            <v>0</v>
          </cell>
          <cell r="L2648">
            <v>0</v>
          </cell>
          <cell r="M2648">
            <v>0</v>
          </cell>
        </row>
        <row r="2649">
          <cell r="I2649">
            <v>0</v>
          </cell>
          <cell r="J2649">
            <v>0</v>
          </cell>
          <cell r="K2649">
            <v>0</v>
          </cell>
          <cell r="L2649">
            <v>0</v>
          </cell>
          <cell r="M2649">
            <v>0</v>
          </cell>
        </row>
        <row r="2650">
          <cell r="I2650">
            <v>0</v>
          </cell>
          <cell r="J2650">
            <v>0</v>
          </cell>
          <cell r="K2650">
            <v>0</v>
          </cell>
          <cell r="L2650">
            <v>0</v>
          </cell>
          <cell r="M2650">
            <v>0</v>
          </cell>
        </row>
        <row r="2651">
          <cell r="I2651">
            <v>0</v>
          </cell>
          <cell r="J2651">
            <v>0</v>
          </cell>
          <cell r="K2651">
            <v>0</v>
          </cell>
          <cell r="L2651">
            <v>0</v>
          </cell>
          <cell r="M2651">
            <v>0</v>
          </cell>
        </row>
        <row r="2652">
          <cell r="I2652">
            <v>0</v>
          </cell>
          <cell r="J2652">
            <v>0</v>
          </cell>
          <cell r="K2652">
            <v>0</v>
          </cell>
          <cell r="L2652">
            <v>0</v>
          </cell>
          <cell r="M2652">
            <v>0</v>
          </cell>
        </row>
        <row r="2653">
          <cell r="I2653">
            <v>0</v>
          </cell>
          <cell r="J2653">
            <v>0</v>
          </cell>
          <cell r="K2653">
            <v>0</v>
          </cell>
          <cell r="L2653">
            <v>0</v>
          </cell>
          <cell r="M2653">
            <v>0</v>
          </cell>
        </row>
        <row r="2654">
          <cell r="I2654">
            <v>0</v>
          </cell>
          <cell r="J2654">
            <v>0</v>
          </cell>
          <cell r="K2654">
            <v>0</v>
          </cell>
          <cell r="L2654">
            <v>0</v>
          </cell>
          <cell r="M2654">
            <v>0</v>
          </cell>
        </row>
        <row r="2655">
          <cell r="I2655">
            <v>0</v>
          </cell>
          <cell r="J2655">
            <v>0</v>
          </cell>
          <cell r="K2655">
            <v>0</v>
          </cell>
          <cell r="L2655">
            <v>0</v>
          </cell>
          <cell r="M2655">
            <v>0</v>
          </cell>
        </row>
        <row r="2656">
          <cell r="I2656">
            <v>0</v>
          </cell>
          <cell r="J2656">
            <v>0</v>
          </cell>
          <cell r="K2656">
            <v>0</v>
          </cell>
          <cell r="L2656">
            <v>0</v>
          </cell>
          <cell r="M2656">
            <v>0</v>
          </cell>
        </row>
        <row r="2657">
          <cell r="I2657">
            <v>0</v>
          </cell>
          <cell r="J2657">
            <v>0</v>
          </cell>
          <cell r="K2657">
            <v>0</v>
          </cell>
          <cell r="L2657">
            <v>0</v>
          </cell>
          <cell r="M2657">
            <v>0</v>
          </cell>
        </row>
        <row r="2658">
          <cell r="I2658">
            <v>0</v>
          </cell>
          <cell r="J2658">
            <v>0</v>
          </cell>
          <cell r="K2658">
            <v>0</v>
          </cell>
          <cell r="L2658">
            <v>0</v>
          </cell>
          <cell r="M2658">
            <v>0</v>
          </cell>
        </row>
        <row r="2659">
          <cell r="I2659">
            <v>0</v>
          </cell>
          <cell r="J2659">
            <v>0</v>
          </cell>
          <cell r="K2659">
            <v>0</v>
          </cell>
          <cell r="L2659">
            <v>0</v>
          </cell>
          <cell r="M2659">
            <v>0</v>
          </cell>
        </row>
        <row r="2660">
          <cell r="I2660">
            <v>0</v>
          </cell>
          <cell r="J2660">
            <v>0</v>
          </cell>
          <cell r="K2660">
            <v>0</v>
          </cell>
          <cell r="L2660">
            <v>0</v>
          </cell>
          <cell r="M2660">
            <v>0</v>
          </cell>
        </row>
        <row r="2661">
          <cell r="I2661">
            <v>0</v>
          </cell>
          <cell r="J2661">
            <v>0</v>
          </cell>
          <cell r="K2661">
            <v>0</v>
          </cell>
          <cell r="L2661">
            <v>0</v>
          </cell>
          <cell r="M2661">
            <v>0</v>
          </cell>
        </row>
        <row r="2662">
          <cell r="I2662">
            <v>0</v>
          </cell>
          <cell r="J2662">
            <v>0</v>
          </cell>
          <cell r="K2662">
            <v>0</v>
          </cell>
          <cell r="L2662">
            <v>0</v>
          </cell>
          <cell r="M2662">
            <v>0</v>
          </cell>
        </row>
        <row r="2663">
          <cell r="I2663">
            <v>0</v>
          </cell>
          <cell r="J2663">
            <v>0</v>
          </cell>
          <cell r="K2663">
            <v>0</v>
          </cell>
          <cell r="L2663">
            <v>0</v>
          </cell>
          <cell r="M2663">
            <v>0</v>
          </cell>
        </row>
        <row r="2664">
          <cell r="I2664">
            <v>0</v>
          </cell>
          <cell r="J2664">
            <v>0</v>
          </cell>
          <cell r="K2664">
            <v>0</v>
          </cell>
          <cell r="L2664">
            <v>0</v>
          </cell>
          <cell r="M2664">
            <v>0</v>
          </cell>
        </row>
        <row r="2665">
          <cell r="I2665">
            <v>0</v>
          </cell>
          <cell r="J2665">
            <v>0</v>
          </cell>
          <cell r="K2665">
            <v>0</v>
          </cell>
          <cell r="L2665">
            <v>0</v>
          </cell>
          <cell r="M2665">
            <v>0</v>
          </cell>
        </row>
        <row r="2666">
          <cell r="I2666">
            <v>0</v>
          </cell>
          <cell r="J2666">
            <v>0</v>
          </cell>
          <cell r="K2666">
            <v>0</v>
          </cell>
          <cell r="L2666">
            <v>0</v>
          </cell>
          <cell r="M2666">
            <v>0</v>
          </cell>
        </row>
        <row r="2667">
          <cell r="I2667">
            <v>0</v>
          </cell>
          <cell r="J2667">
            <v>0</v>
          </cell>
          <cell r="K2667">
            <v>0</v>
          </cell>
          <cell r="L2667">
            <v>0</v>
          </cell>
          <cell r="M2667">
            <v>0</v>
          </cell>
        </row>
        <row r="2668">
          <cell r="I2668">
            <v>0</v>
          </cell>
          <cell r="J2668">
            <v>0</v>
          </cell>
          <cell r="K2668">
            <v>0</v>
          </cell>
          <cell r="L2668">
            <v>0</v>
          </cell>
          <cell r="M2668">
            <v>0</v>
          </cell>
        </row>
        <row r="2669">
          <cell r="I2669">
            <v>0</v>
          </cell>
          <cell r="J2669">
            <v>0</v>
          </cell>
          <cell r="K2669">
            <v>0</v>
          </cell>
          <cell r="L2669">
            <v>0</v>
          </cell>
          <cell r="M2669">
            <v>0</v>
          </cell>
        </row>
        <row r="2670">
          <cell r="I2670">
            <v>0</v>
          </cell>
          <cell r="J2670">
            <v>0</v>
          </cell>
          <cell r="K2670">
            <v>0</v>
          </cell>
          <cell r="L2670">
            <v>0</v>
          </cell>
          <cell r="M2670">
            <v>0</v>
          </cell>
        </row>
        <row r="2671">
          <cell r="I2671">
            <v>0</v>
          </cell>
          <cell r="J2671">
            <v>0</v>
          </cell>
          <cell r="K2671">
            <v>0</v>
          </cell>
          <cell r="L2671">
            <v>0</v>
          </cell>
          <cell r="M2671">
            <v>0</v>
          </cell>
        </row>
        <row r="2672">
          <cell r="I2672">
            <v>0</v>
          </cell>
          <cell r="J2672">
            <v>0</v>
          </cell>
          <cell r="K2672">
            <v>0</v>
          </cell>
          <cell r="L2672">
            <v>0</v>
          </cell>
          <cell r="M2672">
            <v>0</v>
          </cell>
        </row>
        <row r="2673">
          <cell r="I2673">
            <v>0</v>
          </cell>
          <cell r="J2673">
            <v>0</v>
          </cell>
          <cell r="K2673">
            <v>0</v>
          </cell>
          <cell r="L2673">
            <v>0</v>
          </cell>
          <cell r="M2673">
            <v>0</v>
          </cell>
        </row>
        <row r="2674">
          <cell r="I2674">
            <v>0</v>
          </cell>
          <cell r="J2674">
            <v>0</v>
          </cell>
          <cell r="K2674">
            <v>0</v>
          </cell>
          <cell r="L2674">
            <v>0</v>
          </cell>
          <cell r="M2674">
            <v>0</v>
          </cell>
        </row>
        <row r="2675">
          <cell r="I2675">
            <v>0</v>
          </cell>
          <cell r="J2675">
            <v>0</v>
          </cell>
          <cell r="K2675">
            <v>0</v>
          </cell>
          <cell r="L2675">
            <v>0</v>
          </cell>
          <cell r="M2675">
            <v>0</v>
          </cell>
        </row>
        <row r="2676">
          <cell r="I2676">
            <v>0</v>
          </cell>
          <cell r="J2676">
            <v>0</v>
          </cell>
          <cell r="K2676">
            <v>0</v>
          </cell>
          <cell r="L2676">
            <v>0</v>
          </cell>
          <cell r="M2676">
            <v>0</v>
          </cell>
        </row>
        <row r="2677">
          <cell r="I2677">
            <v>0</v>
          </cell>
          <cell r="J2677">
            <v>0</v>
          </cell>
          <cell r="K2677">
            <v>0</v>
          </cell>
          <cell r="L2677">
            <v>0</v>
          </cell>
          <cell r="M2677">
            <v>0</v>
          </cell>
        </row>
        <row r="2678">
          <cell r="I2678">
            <v>0</v>
          </cell>
          <cell r="J2678">
            <v>0</v>
          </cell>
          <cell r="K2678">
            <v>0</v>
          </cell>
          <cell r="L2678">
            <v>0</v>
          </cell>
          <cell r="M2678">
            <v>0</v>
          </cell>
        </row>
        <row r="2679">
          <cell r="I2679">
            <v>0</v>
          </cell>
          <cell r="J2679">
            <v>0</v>
          </cell>
          <cell r="K2679">
            <v>0</v>
          </cell>
          <cell r="L2679">
            <v>0</v>
          </cell>
          <cell r="M2679">
            <v>0</v>
          </cell>
        </row>
        <row r="2680">
          <cell r="I2680">
            <v>0</v>
          </cell>
          <cell r="J2680">
            <v>0</v>
          </cell>
          <cell r="K2680">
            <v>0</v>
          </cell>
          <cell r="L2680">
            <v>0</v>
          </cell>
          <cell r="M2680">
            <v>0</v>
          </cell>
        </row>
        <row r="2681">
          <cell r="I2681">
            <v>0</v>
          </cell>
          <cell r="J2681">
            <v>0</v>
          </cell>
          <cell r="K2681">
            <v>0</v>
          </cell>
          <cell r="L2681">
            <v>0</v>
          </cell>
          <cell r="M2681">
            <v>0</v>
          </cell>
        </row>
        <row r="2682">
          <cell r="I2682">
            <v>0</v>
          </cell>
          <cell r="J2682">
            <v>0</v>
          </cell>
          <cell r="K2682">
            <v>0</v>
          </cell>
          <cell r="L2682">
            <v>0</v>
          </cell>
          <cell r="M2682">
            <v>0</v>
          </cell>
        </row>
        <row r="2683">
          <cell r="I2683">
            <v>0</v>
          </cell>
          <cell r="J2683">
            <v>0</v>
          </cell>
          <cell r="K2683">
            <v>0</v>
          </cell>
          <cell r="L2683">
            <v>0</v>
          </cell>
          <cell r="M2683">
            <v>0</v>
          </cell>
        </row>
        <row r="2684">
          <cell r="I2684">
            <v>0</v>
          </cell>
          <cell r="J2684">
            <v>0</v>
          </cell>
          <cell r="K2684">
            <v>0</v>
          </cell>
          <cell r="L2684">
            <v>0</v>
          </cell>
          <cell r="M2684">
            <v>0</v>
          </cell>
        </row>
        <row r="2685">
          <cell r="I2685">
            <v>0</v>
          </cell>
          <cell r="J2685">
            <v>0</v>
          </cell>
          <cell r="K2685">
            <v>0</v>
          </cell>
          <cell r="L2685">
            <v>0</v>
          </cell>
          <cell r="M2685">
            <v>0</v>
          </cell>
        </row>
        <row r="2686">
          <cell r="I2686">
            <v>0</v>
          </cell>
          <cell r="J2686">
            <v>0</v>
          </cell>
          <cell r="K2686">
            <v>0</v>
          </cell>
          <cell r="L2686">
            <v>0</v>
          </cell>
          <cell r="M2686">
            <v>0</v>
          </cell>
        </row>
        <row r="2687">
          <cell r="I2687">
            <v>0</v>
          </cell>
          <cell r="J2687">
            <v>0</v>
          </cell>
          <cell r="K2687">
            <v>0</v>
          </cell>
          <cell r="L2687">
            <v>0</v>
          </cell>
          <cell r="M2687">
            <v>0</v>
          </cell>
        </row>
        <row r="2688">
          <cell r="I2688">
            <v>0</v>
          </cell>
          <cell r="J2688">
            <v>0</v>
          </cell>
          <cell r="K2688">
            <v>0</v>
          </cell>
          <cell r="L2688">
            <v>0</v>
          </cell>
          <cell r="M2688">
            <v>0</v>
          </cell>
        </row>
        <row r="2689">
          <cell r="I2689">
            <v>0</v>
          </cell>
          <cell r="J2689">
            <v>0</v>
          </cell>
          <cell r="K2689">
            <v>0</v>
          </cell>
          <cell r="L2689">
            <v>0</v>
          </cell>
          <cell r="M2689">
            <v>0</v>
          </cell>
        </row>
        <row r="2690">
          <cell r="I2690">
            <v>0</v>
          </cell>
          <cell r="J2690">
            <v>0</v>
          </cell>
          <cell r="K2690">
            <v>0</v>
          </cell>
          <cell r="L2690">
            <v>0</v>
          </cell>
          <cell r="M2690">
            <v>0</v>
          </cell>
        </row>
        <row r="2691">
          <cell r="I2691">
            <v>0</v>
          </cell>
          <cell r="J2691">
            <v>0</v>
          </cell>
          <cell r="K2691">
            <v>0</v>
          </cell>
          <cell r="L2691">
            <v>0</v>
          </cell>
          <cell r="M2691">
            <v>0</v>
          </cell>
        </row>
        <row r="2692">
          <cell r="I2692">
            <v>0</v>
          </cell>
          <cell r="J2692">
            <v>0</v>
          </cell>
          <cell r="K2692">
            <v>0</v>
          </cell>
          <cell r="L2692">
            <v>0</v>
          </cell>
          <cell r="M2692">
            <v>0</v>
          </cell>
        </row>
        <row r="2693">
          <cell r="I2693">
            <v>0</v>
          </cell>
          <cell r="J2693">
            <v>0</v>
          </cell>
          <cell r="K2693">
            <v>0</v>
          </cell>
          <cell r="L2693">
            <v>0</v>
          </cell>
          <cell r="M2693">
            <v>0</v>
          </cell>
        </row>
        <row r="2694">
          <cell r="I2694">
            <v>0</v>
          </cell>
          <cell r="J2694">
            <v>0</v>
          </cell>
          <cell r="K2694">
            <v>0</v>
          </cell>
          <cell r="L2694">
            <v>0</v>
          </cell>
          <cell r="M2694">
            <v>0</v>
          </cell>
        </row>
        <row r="2695">
          <cell r="I2695">
            <v>0</v>
          </cell>
          <cell r="J2695">
            <v>0</v>
          </cell>
          <cell r="K2695">
            <v>0</v>
          </cell>
          <cell r="L2695">
            <v>0</v>
          </cell>
          <cell r="M2695">
            <v>0</v>
          </cell>
        </row>
        <row r="2696">
          <cell r="I2696">
            <v>0</v>
          </cell>
          <cell r="J2696">
            <v>0</v>
          </cell>
          <cell r="K2696">
            <v>0</v>
          </cell>
          <cell r="L2696">
            <v>0</v>
          </cell>
          <cell r="M2696">
            <v>0</v>
          </cell>
        </row>
        <row r="2697">
          <cell r="I2697">
            <v>0</v>
          </cell>
          <cell r="J2697">
            <v>0</v>
          </cell>
          <cell r="K2697">
            <v>0</v>
          </cell>
          <cell r="L2697">
            <v>0</v>
          </cell>
          <cell r="M2697">
            <v>0</v>
          </cell>
        </row>
        <row r="2698">
          <cell r="I2698">
            <v>0</v>
          </cell>
          <cell r="J2698">
            <v>0</v>
          </cell>
          <cell r="K2698">
            <v>0</v>
          </cell>
          <cell r="L2698">
            <v>0</v>
          </cell>
          <cell r="M2698">
            <v>0</v>
          </cell>
        </row>
        <row r="2699">
          <cell r="I2699">
            <v>0</v>
          </cell>
          <cell r="J2699">
            <v>0</v>
          </cell>
          <cell r="K2699">
            <v>0</v>
          </cell>
          <cell r="L2699">
            <v>0</v>
          </cell>
          <cell r="M2699">
            <v>0</v>
          </cell>
        </row>
        <row r="2700">
          <cell r="I2700">
            <v>0</v>
          </cell>
          <cell r="J2700">
            <v>0</v>
          </cell>
          <cell r="K2700">
            <v>0</v>
          </cell>
          <cell r="L2700">
            <v>0</v>
          </cell>
          <cell r="M2700">
            <v>0</v>
          </cell>
        </row>
        <row r="2701">
          <cell r="I2701">
            <v>0</v>
          </cell>
          <cell r="J2701">
            <v>0</v>
          </cell>
          <cell r="K2701">
            <v>0</v>
          </cell>
          <cell r="L2701">
            <v>0</v>
          </cell>
          <cell r="M2701">
            <v>0</v>
          </cell>
        </row>
        <row r="2702">
          <cell r="I2702">
            <v>0</v>
          </cell>
          <cell r="J2702">
            <v>0</v>
          </cell>
          <cell r="K2702">
            <v>0</v>
          </cell>
          <cell r="L2702">
            <v>0</v>
          </cell>
          <cell r="M2702">
            <v>0</v>
          </cell>
        </row>
        <row r="2703">
          <cell r="I2703">
            <v>0</v>
          </cell>
          <cell r="J2703">
            <v>0</v>
          </cell>
          <cell r="K2703">
            <v>0</v>
          </cell>
          <cell r="L2703">
            <v>0</v>
          </cell>
          <cell r="M2703">
            <v>0</v>
          </cell>
        </row>
        <row r="2704">
          <cell r="I2704">
            <v>0</v>
          </cell>
          <cell r="J2704">
            <v>0</v>
          </cell>
          <cell r="K2704">
            <v>0</v>
          </cell>
          <cell r="L2704">
            <v>0</v>
          </cell>
          <cell r="M2704">
            <v>0</v>
          </cell>
        </row>
        <row r="2705">
          <cell r="I2705">
            <v>0</v>
          </cell>
          <cell r="J2705">
            <v>0</v>
          </cell>
          <cell r="K2705">
            <v>0</v>
          </cell>
          <cell r="L2705">
            <v>0</v>
          </cell>
          <cell r="M2705">
            <v>0</v>
          </cell>
        </row>
        <row r="2706">
          <cell r="I2706">
            <v>0</v>
          </cell>
          <cell r="J2706">
            <v>0</v>
          </cell>
          <cell r="K2706">
            <v>0</v>
          </cell>
          <cell r="L2706">
            <v>0</v>
          </cell>
          <cell r="M2706">
            <v>0</v>
          </cell>
        </row>
        <row r="2707">
          <cell r="I2707">
            <v>0</v>
          </cell>
          <cell r="J2707">
            <v>0</v>
          </cell>
          <cell r="K2707">
            <v>0</v>
          </cell>
          <cell r="L2707">
            <v>0</v>
          </cell>
          <cell r="M2707">
            <v>0</v>
          </cell>
        </row>
        <row r="2708">
          <cell r="I2708">
            <v>0</v>
          </cell>
          <cell r="J2708">
            <v>0</v>
          </cell>
          <cell r="K2708">
            <v>0</v>
          </cell>
          <cell r="L2708">
            <v>0</v>
          </cell>
          <cell r="M2708">
            <v>0</v>
          </cell>
        </row>
        <row r="2709">
          <cell r="I2709">
            <v>0</v>
          </cell>
          <cell r="J2709">
            <v>0</v>
          </cell>
          <cell r="K2709">
            <v>0</v>
          </cell>
          <cell r="L2709">
            <v>0</v>
          </cell>
          <cell r="M2709">
            <v>0</v>
          </cell>
        </row>
        <row r="2710">
          <cell r="I2710">
            <v>0</v>
          </cell>
          <cell r="J2710">
            <v>0</v>
          </cell>
          <cell r="K2710">
            <v>0</v>
          </cell>
          <cell r="L2710">
            <v>0</v>
          </cell>
          <cell r="M2710">
            <v>0</v>
          </cell>
        </row>
        <row r="2711">
          <cell r="I2711">
            <v>0</v>
          </cell>
          <cell r="J2711">
            <v>0</v>
          </cell>
          <cell r="K2711">
            <v>0</v>
          </cell>
          <cell r="L2711">
            <v>0</v>
          </cell>
          <cell r="M2711">
            <v>0</v>
          </cell>
        </row>
        <row r="2712">
          <cell r="I2712">
            <v>0</v>
          </cell>
          <cell r="J2712">
            <v>0</v>
          </cell>
          <cell r="K2712">
            <v>0</v>
          </cell>
          <cell r="L2712">
            <v>0</v>
          </cell>
          <cell r="M2712">
            <v>0</v>
          </cell>
        </row>
        <row r="2713">
          <cell r="I2713">
            <v>0</v>
          </cell>
          <cell r="J2713">
            <v>0</v>
          </cell>
          <cell r="K2713">
            <v>0</v>
          </cell>
          <cell r="L2713">
            <v>0</v>
          </cell>
          <cell r="M2713">
            <v>0</v>
          </cell>
        </row>
        <row r="2714">
          <cell r="I2714">
            <v>0</v>
          </cell>
          <cell r="J2714">
            <v>0</v>
          </cell>
          <cell r="K2714">
            <v>0</v>
          </cell>
          <cell r="L2714">
            <v>0</v>
          </cell>
          <cell r="M2714">
            <v>0</v>
          </cell>
        </row>
        <row r="2715">
          <cell r="I2715">
            <v>0</v>
          </cell>
          <cell r="J2715">
            <v>0</v>
          </cell>
          <cell r="K2715">
            <v>0</v>
          </cell>
          <cell r="L2715">
            <v>0</v>
          </cell>
          <cell r="M2715">
            <v>0</v>
          </cell>
        </row>
        <row r="2716">
          <cell r="I2716">
            <v>0</v>
          </cell>
          <cell r="J2716">
            <v>0</v>
          </cell>
          <cell r="K2716">
            <v>0</v>
          </cell>
          <cell r="L2716">
            <v>0</v>
          </cell>
          <cell r="M2716">
            <v>0</v>
          </cell>
        </row>
        <row r="2717">
          <cell r="I2717">
            <v>0</v>
          </cell>
          <cell r="J2717">
            <v>0</v>
          </cell>
          <cell r="K2717">
            <v>0</v>
          </cell>
          <cell r="L2717">
            <v>0</v>
          </cell>
          <cell r="M2717">
            <v>0</v>
          </cell>
        </row>
        <row r="2718">
          <cell r="I2718">
            <v>0</v>
          </cell>
          <cell r="J2718">
            <v>0</v>
          </cell>
          <cell r="K2718">
            <v>0</v>
          </cell>
          <cell r="L2718">
            <v>0</v>
          </cell>
          <cell r="M2718">
            <v>0</v>
          </cell>
        </row>
        <row r="2719">
          <cell r="I2719">
            <v>0</v>
          </cell>
          <cell r="J2719">
            <v>0</v>
          </cell>
          <cell r="K2719">
            <v>0</v>
          </cell>
          <cell r="L2719">
            <v>0</v>
          </cell>
          <cell r="M2719">
            <v>0</v>
          </cell>
        </row>
        <row r="2720">
          <cell r="I2720">
            <v>0</v>
          </cell>
          <cell r="J2720">
            <v>0</v>
          </cell>
          <cell r="K2720">
            <v>0</v>
          </cell>
          <cell r="L2720">
            <v>0</v>
          </cell>
          <cell r="M2720">
            <v>0</v>
          </cell>
        </row>
        <row r="2721">
          <cell r="I2721">
            <v>0</v>
          </cell>
          <cell r="J2721">
            <v>0</v>
          </cell>
          <cell r="K2721">
            <v>0</v>
          </cell>
          <cell r="L2721">
            <v>0</v>
          </cell>
          <cell r="M2721">
            <v>0</v>
          </cell>
        </row>
        <row r="2722">
          <cell r="I2722">
            <v>0</v>
          </cell>
          <cell r="J2722">
            <v>0</v>
          </cell>
          <cell r="K2722">
            <v>0</v>
          </cell>
          <cell r="L2722">
            <v>0</v>
          </cell>
          <cell r="M2722">
            <v>0</v>
          </cell>
        </row>
        <row r="2723">
          <cell r="I2723">
            <v>0</v>
          </cell>
          <cell r="J2723">
            <v>0</v>
          </cell>
          <cell r="K2723">
            <v>0</v>
          </cell>
          <cell r="L2723">
            <v>0</v>
          </cell>
          <cell r="M2723">
            <v>0</v>
          </cell>
        </row>
        <row r="2724">
          <cell r="I2724">
            <v>0</v>
          </cell>
          <cell r="J2724">
            <v>0</v>
          </cell>
          <cell r="K2724">
            <v>0</v>
          </cell>
          <cell r="L2724">
            <v>0</v>
          </cell>
          <cell r="M2724">
            <v>0</v>
          </cell>
        </row>
        <row r="2725">
          <cell r="I2725">
            <v>0</v>
          </cell>
          <cell r="J2725">
            <v>0</v>
          </cell>
          <cell r="K2725">
            <v>0</v>
          </cell>
          <cell r="L2725">
            <v>0</v>
          </cell>
          <cell r="M2725">
            <v>0</v>
          </cell>
        </row>
        <row r="2726">
          <cell r="I2726">
            <v>0</v>
          </cell>
          <cell r="J2726">
            <v>0</v>
          </cell>
          <cell r="K2726">
            <v>0</v>
          </cell>
          <cell r="L2726">
            <v>0</v>
          </cell>
          <cell r="M2726">
            <v>0</v>
          </cell>
        </row>
        <row r="2727">
          <cell r="I2727">
            <v>0</v>
          </cell>
          <cell r="J2727">
            <v>0</v>
          </cell>
          <cell r="K2727">
            <v>0</v>
          </cell>
          <cell r="L2727">
            <v>0</v>
          </cell>
          <cell r="M2727">
            <v>0</v>
          </cell>
        </row>
        <row r="2728">
          <cell r="I2728">
            <v>0</v>
          </cell>
          <cell r="J2728">
            <v>0</v>
          </cell>
          <cell r="K2728">
            <v>0</v>
          </cell>
          <cell r="L2728">
            <v>0</v>
          </cell>
          <cell r="M2728">
            <v>0</v>
          </cell>
        </row>
        <row r="2729">
          <cell r="I2729">
            <v>0</v>
          </cell>
          <cell r="J2729">
            <v>0</v>
          </cell>
          <cell r="K2729">
            <v>0</v>
          </cell>
          <cell r="L2729">
            <v>0</v>
          </cell>
          <cell r="M2729">
            <v>0</v>
          </cell>
        </row>
        <row r="2730">
          <cell r="I2730">
            <v>0</v>
          </cell>
          <cell r="J2730">
            <v>0</v>
          </cell>
          <cell r="K2730">
            <v>0</v>
          </cell>
          <cell r="L2730">
            <v>0</v>
          </cell>
          <cell r="M2730">
            <v>0</v>
          </cell>
        </row>
        <row r="2731">
          <cell r="I2731">
            <v>0</v>
          </cell>
          <cell r="J2731">
            <v>0</v>
          </cell>
          <cell r="K2731">
            <v>0</v>
          </cell>
          <cell r="L2731">
            <v>0</v>
          </cell>
          <cell r="M2731">
            <v>0</v>
          </cell>
        </row>
        <row r="2732">
          <cell r="I2732">
            <v>0</v>
          </cell>
          <cell r="J2732">
            <v>0</v>
          </cell>
          <cell r="K2732">
            <v>0</v>
          </cell>
          <cell r="L2732">
            <v>0</v>
          </cell>
          <cell r="M2732">
            <v>0</v>
          </cell>
        </row>
        <row r="2733">
          <cell r="I2733">
            <v>0</v>
          </cell>
          <cell r="J2733">
            <v>0</v>
          </cell>
          <cell r="K2733">
            <v>0</v>
          </cell>
          <cell r="L2733">
            <v>0</v>
          </cell>
          <cell r="M2733">
            <v>0</v>
          </cell>
        </row>
        <row r="2734">
          <cell r="I2734">
            <v>0</v>
          </cell>
          <cell r="J2734">
            <v>0</v>
          </cell>
          <cell r="K2734">
            <v>0</v>
          </cell>
          <cell r="L2734">
            <v>0</v>
          </cell>
          <cell r="M2734">
            <v>0</v>
          </cell>
        </row>
        <row r="2735">
          <cell r="I2735">
            <v>0</v>
          </cell>
          <cell r="J2735">
            <v>0</v>
          </cell>
          <cell r="K2735">
            <v>0</v>
          </cell>
          <cell r="L2735">
            <v>0</v>
          </cell>
          <cell r="M2735">
            <v>0</v>
          </cell>
        </row>
        <row r="2736">
          <cell r="I2736">
            <v>0</v>
          </cell>
          <cell r="J2736">
            <v>0</v>
          </cell>
          <cell r="K2736">
            <v>0</v>
          </cell>
          <cell r="L2736">
            <v>0</v>
          </cell>
          <cell r="M2736">
            <v>0</v>
          </cell>
        </row>
        <row r="2737">
          <cell r="I2737">
            <v>0</v>
          </cell>
          <cell r="J2737">
            <v>0</v>
          </cell>
          <cell r="K2737">
            <v>0</v>
          </cell>
          <cell r="L2737">
            <v>0</v>
          </cell>
          <cell r="M2737">
            <v>0</v>
          </cell>
        </row>
        <row r="2738">
          <cell r="I2738">
            <v>0</v>
          </cell>
          <cell r="J2738">
            <v>0</v>
          </cell>
          <cell r="K2738">
            <v>0</v>
          </cell>
          <cell r="L2738">
            <v>0</v>
          </cell>
          <cell r="M2738">
            <v>0</v>
          </cell>
        </row>
        <row r="2739">
          <cell r="I2739">
            <v>0</v>
          </cell>
          <cell r="J2739">
            <v>0</v>
          </cell>
          <cell r="K2739">
            <v>0</v>
          </cell>
          <cell r="L2739">
            <v>0</v>
          </cell>
          <cell r="M2739">
            <v>0</v>
          </cell>
        </row>
        <row r="2740">
          <cell r="I2740">
            <v>0</v>
          </cell>
          <cell r="J2740">
            <v>0</v>
          </cell>
          <cell r="K2740">
            <v>0</v>
          </cell>
          <cell r="L2740">
            <v>0</v>
          </cell>
          <cell r="M2740">
            <v>0</v>
          </cell>
        </row>
        <row r="2741">
          <cell r="I2741">
            <v>0</v>
          </cell>
          <cell r="J2741">
            <v>0</v>
          </cell>
          <cell r="K2741">
            <v>0</v>
          </cell>
          <cell r="L2741">
            <v>0</v>
          </cell>
          <cell r="M2741">
            <v>0</v>
          </cell>
        </row>
        <row r="2742">
          <cell r="I2742">
            <v>0</v>
          </cell>
          <cell r="J2742">
            <v>0</v>
          </cell>
          <cell r="K2742">
            <v>0</v>
          </cell>
          <cell r="L2742">
            <v>0</v>
          </cell>
          <cell r="M2742">
            <v>0</v>
          </cell>
        </row>
        <row r="2743">
          <cell r="I2743">
            <v>0</v>
          </cell>
          <cell r="J2743">
            <v>0</v>
          </cell>
          <cell r="K2743">
            <v>0</v>
          </cell>
          <cell r="L2743">
            <v>0</v>
          </cell>
          <cell r="M2743">
            <v>0</v>
          </cell>
        </row>
        <row r="2744">
          <cell r="I2744">
            <v>0</v>
          </cell>
          <cell r="J2744">
            <v>0</v>
          </cell>
          <cell r="K2744">
            <v>0</v>
          </cell>
          <cell r="L2744">
            <v>0</v>
          </cell>
          <cell r="M2744">
            <v>0</v>
          </cell>
        </row>
        <row r="2745">
          <cell r="I2745">
            <v>0</v>
          </cell>
          <cell r="J2745">
            <v>0</v>
          </cell>
          <cell r="K2745">
            <v>0</v>
          </cell>
          <cell r="L2745">
            <v>0</v>
          </cell>
          <cell r="M2745">
            <v>0</v>
          </cell>
        </row>
        <row r="2746">
          <cell r="I2746">
            <v>0</v>
          </cell>
          <cell r="J2746">
            <v>0</v>
          </cell>
          <cell r="K2746">
            <v>0</v>
          </cell>
          <cell r="L2746">
            <v>0</v>
          </cell>
          <cell r="M2746">
            <v>0</v>
          </cell>
        </row>
        <row r="2747">
          <cell r="I2747">
            <v>0</v>
          </cell>
          <cell r="J2747">
            <v>0</v>
          </cell>
          <cell r="K2747">
            <v>0</v>
          </cell>
          <cell r="L2747">
            <v>0</v>
          </cell>
          <cell r="M2747">
            <v>0</v>
          </cell>
        </row>
        <row r="2748">
          <cell r="I2748">
            <v>0</v>
          </cell>
          <cell r="J2748">
            <v>0</v>
          </cell>
          <cell r="K2748">
            <v>0</v>
          </cell>
          <cell r="L2748">
            <v>0</v>
          </cell>
          <cell r="M2748">
            <v>0</v>
          </cell>
        </row>
        <row r="2749">
          <cell r="I2749">
            <v>0</v>
          </cell>
          <cell r="J2749">
            <v>0</v>
          </cell>
          <cell r="K2749">
            <v>0</v>
          </cell>
          <cell r="L2749">
            <v>0</v>
          </cell>
          <cell r="M2749">
            <v>0</v>
          </cell>
        </row>
        <row r="2750">
          <cell r="I2750">
            <v>0</v>
          </cell>
          <cell r="J2750">
            <v>0</v>
          </cell>
          <cell r="K2750">
            <v>0</v>
          </cell>
          <cell r="L2750">
            <v>0</v>
          </cell>
          <cell r="M2750">
            <v>0</v>
          </cell>
        </row>
        <row r="2751">
          <cell r="I2751">
            <v>0</v>
          </cell>
          <cell r="J2751">
            <v>0</v>
          </cell>
          <cell r="K2751">
            <v>0</v>
          </cell>
          <cell r="L2751">
            <v>0</v>
          </cell>
          <cell r="M2751">
            <v>0</v>
          </cell>
        </row>
        <row r="2752">
          <cell r="I2752">
            <v>0</v>
          </cell>
          <cell r="J2752">
            <v>0</v>
          </cell>
          <cell r="K2752">
            <v>0</v>
          </cell>
          <cell r="L2752">
            <v>0</v>
          </cell>
          <cell r="M2752">
            <v>0</v>
          </cell>
        </row>
        <row r="2753">
          <cell r="I2753">
            <v>0</v>
          </cell>
          <cell r="J2753">
            <v>0</v>
          </cell>
          <cell r="K2753">
            <v>0</v>
          </cell>
          <cell r="L2753">
            <v>0</v>
          </cell>
          <cell r="M2753">
            <v>0</v>
          </cell>
        </row>
        <row r="2754">
          <cell r="I2754">
            <v>0</v>
          </cell>
          <cell r="J2754">
            <v>0</v>
          </cell>
          <cell r="K2754">
            <v>0</v>
          </cell>
          <cell r="L2754">
            <v>0</v>
          </cell>
          <cell r="M2754">
            <v>0</v>
          </cell>
        </row>
        <row r="2755">
          <cell r="I2755">
            <v>0</v>
          </cell>
          <cell r="J2755">
            <v>0</v>
          </cell>
          <cell r="K2755">
            <v>0</v>
          </cell>
          <cell r="L2755">
            <v>0</v>
          </cell>
          <cell r="M2755">
            <v>0</v>
          </cell>
        </row>
        <row r="2756">
          <cell r="I2756">
            <v>0</v>
          </cell>
          <cell r="J2756">
            <v>0</v>
          </cell>
          <cell r="K2756">
            <v>0</v>
          </cell>
          <cell r="L2756">
            <v>0</v>
          </cell>
          <cell r="M2756">
            <v>0</v>
          </cell>
        </row>
        <row r="2757">
          <cell r="I2757">
            <v>0</v>
          </cell>
          <cell r="J2757">
            <v>0</v>
          </cell>
          <cell r="K2757">
            <v>0</v>
          </cell>
          <cell r="L2757">
            <v>0</v>
          </cell>
          <cell r="M2757">
            <v>0</v>
          </cell>
        </row>
        <row r="2758">
          <cell r="I2758">
            <v>0</v>
          </cell>
          <cell r="J2758">
            <v>0</v>
          </cell>
          <cell r="K2758">
            <v>0</v>
          </cell>
          <cell r="L2758">
            <v>0</v>
          </cell>
          <cell r="M2758">
            <v>0</v>
          </cell>
        </row>
        <row r="2759">
          <cell r="I2759">
            <v>0</v>
          </cell>
          <cell r="J2759">
            <v>0</v>
          </cell>
          <cell r="K2759">
            <v>0</v>
          </cell>
          <cell r="L2759">
            <v>0</v>
          </cell>
          <cell r="M2759">
            <v>0</v>
          </cell>
        </row>
        <row r="2760">
          <cell r="I2760">
            <v>0</v>
          </cell>
          <cell r="J2760">
            <v>0</v>
          </cell>
          <cell r="K2760">
            <v>0</v>
          </cell>
          <cell r="L2760">
            <v>0</v>
          </cell>
          <cell r="M2760">
            <v>0</v>
          </cell>
        </row>
        <row r="2761">
          <cell r="I2761">
            <v>0</v>
          </cell>
          <cell r="J2761">
            <v>0</v>
          </cell>
          <cell r="K2761">
            <v>0</v>
          </cell>
          <cell r="L2761">
            <v>0</v>
          </cell>
          <cell r="M2761">
            <v>0</v>
          </cell>
        </row>
        <row r="2762">
          <cell r="I2762">
            <v>0</v>
          </cell>
          <cell r="J2762">
            <v>0</v>
          </cell>
          <cell r="K2762">
            <v>0</v>
          </cell>
          <cell r="L2762">
            <v>0</v>
          </cell>
          <cell r="M2762">
            <v>0</v>
          </cell>
        </row>
        <row r="2763">
          <cell r="I2763">
            <v>0</v>
          </cell>
          <cell r="J2763">
            <v>0</v>
          </cell>
          <cell r="K2763">
            <v>0</v>
          </cell>
          <cell r="L2763">
            <v>0</v>
          </cell>
          <cell r="M2763">
            <v>0</v>
          </cell>
        </row>
        <row r="2764">
          <cell r="I2764">
            <v>0</v>
          </cell>
          <cell r="J2764">
            <v>0</v>
          </cell>
          <cell r="K2764">
            <v>0</v>
          </cell>
          <cell r="L2764">
            <v>0</v>
          </cell>
          <cell r="M2764">
            <v>0</v>
          </cell>
        </row>
        <row r="2765">
          <cell r="I2765">
            <v>0</v>
          </cell>
          <cell r="J2765">
            <v>0</v>
          </cell>
          <cell r="K2765">
            <v>0</v>
          </cell>
          <cell r="L2765">
            <v>0</v>
          </cell>
          <cell r="M2765">
            <v>0</v>
          </cell>
        </row>
        <row r="2766">
          <cell r="I2766">
            <v>0</v>
          </cell>
          <cell r="J2766">
            <v>0</v>
          </cell>
          <cell r="K2766">
            <v>0</v>
          </cell>
          <cell r="L2766">
            <v>0</v>
          </cell>
          <cell r="M2766">
            <v>0</v>
          </cell>
        </row>
        <row r="2767">
          <cell r="I2767">
            <v>0</v>
          </cell>
          <cell r="J2767">
            <v>0</v>
          </cell>
          <cell r="K2767">
            <v>0</v>
          </cell>
          <cell r="L2767">
            <v>0</v>
          </cell>
          <cell r="M2767">
            <v>0</v>
          </cell>
        </row>
        <row r="2768">
          <cell r="I2768">
            <v>0</v>
          </cell>
          <cell r="J2768">
            <v>0</v>
          </cell>
          <cell r="K2768">
            <v>0</v>
          </cell>
          <cell r="L2768">
            <v>0</v>
          </cell>
          <cell r="M2768">
            <v>0</v>
          </cell>
        </row>
        <row r="2769">
          <cell r="I2769">
            <v>0</v>
          </cell>
          <cell r="J2769">
            <v>0</v>
          </cell>
          <cell r="K2769">
            <v>0</v>
          </cell>
          <cell r="L2769">
            <v>0</v>
          </cell>
          <cell r="M2769">
            <v>0</v>
          </cell>
        </row>
        <row r="2770">
          <cell r="I2770">
            <v>0</v>
          </cell>
          <cell r="J2770">
            <v>0</v>
          </cell>
          <cell r="K2770">
            <v>0</v>
          </cell>
          <cell r="L2770">
            <v>0</v>
          </cell>
          <cell r="M2770">
            <v>0</v>
          </cell>
        </row>
        <row r="2771">
          <cell r="I2771">
            <v>0</v>
          </cell>
          <cell r="J2771">
            <v>0</v>
          </cell>
          <cell r="K2771">
            <v>0</v>
          </cell>
          <cell r="L2771">
            <v>0</v>
          </cell>
          <cell r="M2771">
            <v>0</v>
          </cell>
        </row>
        <row r="2772">
          <cell r="I2772">
            <v>0</v>
          </cell>
          <cell r="J2772">
            <v>0</v>
          </cell>
          <cell r="K2772">
            <v>0</v>
          </cell>
          <cell r="L2772">
            <v>0</v>
          </cell>
          <cell r="M2772">
            <v>0</v>
          </cell>
        </row>
        <row r="2773">
          <cell r="I2773">
            <v>0</v>
          </cell>
          <cell r="J2773">
            <v>0</v>
          </cell>
          <cell r="K2773">
            <v>0</v>
          </cell>
          <cell r="L2773">
            <v>0</v>
          </cell>
          <cell r="M2773">
            <v>0</v>
          </cell>
        </row>
        <row r="2774">
          <cell r="I2774">
            <v>0</v>
          </cell>
          <cell r="J2774">
            <v>0</v>
          </cell>
          <cell r="K2774">
            <v>0</v>
          </cell>
          <cell r="L2774">
            <v>0</v>
          </cell>
          <cell r="M2774">
            <v>0</v>
          </cell>
        </row>
        <row r="2775">
          <cell r="I2775">
            <v>0</v>
          </cell>
          <cell r="J2775">
            <v>0</v>
          </cell>
          <cell r="K2775">
            <v>0</v>
          </cell>
          <cell r="L2775">
            <v>0</v>
          </cell>
          <cell r="M2775">
            <v>0</v>
          </cell>
        </row>
        <row r="2776">
          <cell r="I2776">
            <v>0</v>
          </cell>
          <cell r="J2776">
            <v>0</v>
          </cell>
          <cell r="K2776">
            <v>0</v>
          </cell>
          <cell r="L2776">
            <v>0</v>
          </cell>
          <cell r="M2776">
            <v>0</v>
          </cell>
        </row>
        <row r="2777">
          <cell r="I2777">
            <v>0</v>
          </cell>
          <cell r="J2777">
            <v>0</v>
          </cell>
          <cell r="K2777">
            <v>0</v>
          </cell>
          <cell r="L2777">
            <v>0</v>
          </cell>
          <cell r="M2777">
            <v>0</v>
          </cell>
        </row>
        <row r="2778">
          <cell r="I2778">
            <v>0</v>
          </cell>
          <cell r="J2778">
            <v>0</v>
          </cell>
          <cell r="K2778">
            <v>0</v>
          </cell>
          <cell r="L2778">
            <v>0</v>
          </cell>
          <cell r="M2778">
            <v>0</v>
          </cell>
        </row>
        <row r="2779">
          <cell r="I2779">
            <v>0</v>
          </cell>
          <cell r="J2779">
            <v>0</v>
          </cell>
          <cell r="K2779">
            <v>0</v>
          </cell>
          <cell r="L2779">
            <v>0</v>
          </cell>
          <cell r="M2779">
            <v>0</v>
          </cell>
        </row>
        <row r="2780">
          <cell r="I2780">
            <v>0</v>
          </cell>
          <cell r="J2780">
            <v>0</v>
          </cell>
          <cell r="K2780">
            <v>0</v>
          </cell>
          <cell r="L2780">
            <v>0</v>
          </cell>
          <cell r="M2780">
            <v>0</v>
          </cell>
        </row>
        <row r="2781">
          <cell r="I2781">
            <v>0</v>
          </cell>
          <cell r="J2781">
            <v>0</v>
          </cell>
          <cell r="K2781">
            <v>0</v>
          </cell>
          <cell r="L2781">
            <v>0</v>
          </cell>
          <cell r="M2781">
            <v>0</v>
          </cell>
        </row>
        <row r="2782">
          <cell r="I2782">
            <v>0</v>
          </cell>
          <cell r="J2782">
            <v>0</v>
          </cell>
          <cell r="K2782">
            <v>0</v>
          </cell>
          <cell r="L2782">
            <v>0</v>
          </cell>
          <cell r="M2782">
            <v>0</v>
          </cell>
        </row>
        <row r="2783">
          <cell r="I2783">
            <v>0</v>
          </cell>
          <cell r="J2783">
            <v>0</v>
          </cell>
          <cell r="K2783">
            <v>0</v>
          </cell>
          <cell r="L2783">
            <v>0</v>
          </cell>
          <cell r="M2783">
            <v>0</v>
          </cell>
        </row>
        <row r="2784">
          <cell r="I2784">
            <v>0</v>
          </cell>
          <cell r="J2784">
            <v>0</v>
          </cell>
          <cell r="K2784">
            <v>0</v>
          </cell>
          <cell r="L2784">
            <v>0</v>
          </cell>
          <cell r="M2784">
            <v>0</v>
          </cell>
        </row>
        <row r="2785">
          <cell r="I2785">
            <v>0</v>
          </cell>
          <cell r="J2785">
            <v>0</v>
          </cell>
          <cell r="K2785">
            <v>0</v>
          </cell>
          <cell r="L2785">
            <v>0</v>
          </cell>
          <cell r="M2785">
            <v>0</v>
          </cell>
        </row>
        <row r="2786">
          <cell r="I2786">
            <v>0</v>
          </cell>
          <cell r="J2786">
            <v>0</v>
          </cell>
          <cell r="K2786">
            <v>0</v>
          </cell>
          <cell r="L2786">
            <v>0</v>
          </cell>
          <cell r="M2786">
            <v>0</v>
          </cell>
        </row>
        <row r="2787">
          <cell r="I2787">
            <v>0</v>
          </cell>
          <cell r="J2787">
            <v>0</v>
          </cell>
          <cell r="K2787">
            <v>0</v>
          </cell>
          <cell r="L2787">
            <v>0</v>
          </cell>
          <cell r="M2787">
            <v>0</v>
          </cell>
        </row>
        <row r="2788">
          <cell r="I2788">
            <v>0</v>
          </cell>
          <cell r="J2788">
            <v>0</v>
          </cell>
          <cell r="K2788">
            <v>0</v>
          </cell>
          <cell r="L2788">
            <v>0</v>
          </cell>
          <cell r="M2788">
            <v>0</v>
          </cell>
        </row>
        <row r="2789">
          <cell r="I2789">
            <v>0</v>
          </cell>
          <cell r="J2789">
            <v>0</v>
          </cell>
          <cell r="K2789">
            <v>0</v>
          </cell>
          <cell r="L2789">
            <v>0</v>
          </cell>
          <cell r="M2789">
            <v>0</v>
          </cell>
        </row>
        <row r="2790">
          <cell r="I2790">
            <v>0</v>
          </cell>
          <cell r="J2790">
            <v>0</v>
          </cell>
          <cell r="K2790">
            <v>0</v>
          </cell>
          <cell r="L2790">
            <v>0</v>
          </cell>
          <cell r="M2790">
            <v>0</v>
          </cell>
        </row>
        <row r="2791">
          <cell r="I2791">
            <v>0</v>
          </cell>
          <cell r="J2791">
            <v>0</v>
          </cell>
          <cell r="K2791">
            <v>0</v>
          </cell>
          <cell r="L2791">
            <v>0</v>
          </cell>
          <cell r="M2791">
            <v>0</v>
          </cell>
        </row>
        <row r="2792">
          <cell r="I2792">
            <v>0</v>
          </cell>
          <cell r="J2792">
            <v>0</v>
          </cell>
          <cell r="K2792">
            <v>0</v>
          </cell>
          <cell r="L2792">
            <v>0</v>
          </cell>
          <cell r="M2792">
            <v>0</v>
          </cell>
        </row>
        <row r="2793">
          <cell r="I2793">
            <v>0</v>
          </cell>
          <cell r="J2793">
            <v>0</v>
          </cell>
          <cell r="K2793">
            <v>0</v>
          </cell>
          <cell r="L2793">
            <v>0</v>
          </cell>
          <cell r="M2793">
            <v>0</v>
          </cell>
        </row>
        <row r="2794">
          <cell r="I2794">
            <v>0</v>
          </cell>
          <cell r="J2794">
            <v>0</v>
          </cell>
          <cell r="K2794">
            <v>0</v>
          </cell>
          <cell r="L2794">
            <v>0</v>
          </cell>
          <cell r="M2794">
            <v>0</v>
          </cell>
        </row>
        <row r="2795">
          <cell r="I2795">
            <v>0</v>
          </cell>
          <cell r="J2795">
            <v>0</v>
          </cell>
          <cell r="K2795">
            <v>0</v>
          </cell>
          <cell r="L2795">
            <v>0</v>
          </cell>
          <cell r="M2795">
            <v>0</v>
          </cell>
        </row>
        <row r="2796">
          <cell r="I2796">
            <v>0</v>
          </cell>
          <cell r="J2796">
            <v>0</v>
          </cell>
          <cell r="K2796">
            <v>0</v>
          </cell>
          <cell r="L2796">
            <v>0</v>
          </cell>
          <cell r="M2796">
            <v>0</v>
          </cell>
        </row>
        <row r="2797">
          <cell r="I2797">
            <v>0</v>
          </cell>
          <cell r="J2797">
            <v>0</v>
          </cell>
          <cell r="K2797">
            <v>0</v>
          </cell>
          <cell r="L2797">
            <v>0</v>
          </cell>
          <cell r="M2797">
            <v>0</v>
          </cell>
        </row>
        <row r="2798">
          <cell r="I2798">
            <v>0</v>
          </cell>
          <cell r="J2798">
            <v>0</v>
          </cell>
          <cell r="K2798">
            <v>0</v>
          </cell>
          <cell r="L2798">
            <v>0</v>
          </cell>
          <cell r="M2798">
            <v>0</v>
          </cell>
        </row>
        <row r="2799">
          <cell r="I2799">
            <v>0</v>
          </cell>
          <cell r="J2799">
            <v>0</v>
          </cell>
          <cell r="K2799">
            <v>0</v>
          </cell>
          <cell r="L2799">
            <v>0</v>
          </cell>
          <cell r="M2799">
            <v>0</v>
          </cell>
        </row>
        <row r="2800">
          <cell r="I2800">
            <v>0</v>
          </cell>
          <cell r="J2800">
            <v>0</v>
          </cell>
          <cell r="K2800">
            <v>0</v>
          </cell>
          <cell r="L2800">
            <v>0</v>
          </cell>
          <cell r="M2800">
            <v>0</v>
          </cell>
        </row>
        <row r="2801">
          <cell r="I2801">
            <v>0</v>
          </cell>
          <cell r="J2801">
            <v>0</v>
          </cell>
          <cell r="K2801">
            <v>0</v>
          </cell>
          <cell r="L2801">
            <v>0</v>
          </cell>
          <cell r="M2801">
            <v>0</v>
          </cell>
        </row>
        <row r="2802">
          <cell r="I2802">
            <v>0</v>
          </cell>
          <cell r="J2802">
            <v>0</v>
          </cell>
          <cell r="K2802">
            <v>0</v>
          </cell>
          <cell r="L2802">
            <v>0</v>
          </cell>
          <cell r="M2802">
            <v>0</v>
          </cell>
        </row>
        <row r="2803">
          <cell r="I2803">
            <v>0</v>
          </cell>
          <cell r="J2803">
            <v>0</v>
          </cell>
          <cell r="K2803">
            <v>0</v>
          </cell>
          <cell r="L2803">
            <v>0</v>
          </cell>
          <cell r="M2803">
            <v>0</v>
          </cell>
        </row>
        <row r="2804">
          <cell r="I2804">
            <v>0</v>
          </cell>
          <cell r="J2804">
            <v>0</v>
          </cell>
          <cell r="K2804">
            <v>0</v>
          </cell>
          <cell r="L2804">
            <v>0</v>
          </cell>
          <cell r="M2804">
            <v>0</v>
          </cell>
        </row>
        <row r="2805">
          <cell r="I2805">
            <v>0</v>
          </cell>
          <cell r="J2805">
            <v>0</v>
          </cell>
          <cell r="K2805">
            <v>0</v>
          </cell>
          <cell r="L2805">
            <v>0</v>
          </cell>
          <cell r="M2805">
            <v>0</v>
          </cell>
        </row>
        <row r="2806">
          <cell r="I2806">
            <v>0</v>
          </cell>
          <cell r="J2806">
            <v>0</v>
          </cell>
          <cell r="K2806">
            <v>0</v>
          </cell>
          <cell r="L2806">
            <v>0</v>
          </cell>
          <cell r="M2806">
            <v>0</v>
          </cell>
        </row>
        <row r="2807">
          <cell r="I2807">
            <v>0</v>
          </cell>
          <cell r="J2807">
            <v>0</v>
          </cell>
          <cell r="K2807">
            <v>0</v>
          </cell>
          <cell r="L2807">
            <v>0</v>
          </cell>
          <cell r="M2807">
            <v>0</v>
          </cell>
        </row>
        <row r="2808">
          <cell r="I2808">
            <v>0</v>
          </cell>
          <cell r="J2808">
            <v>0</v>
          </cell>
          <cell r="K2808">
            <v>0</v>
          </cell>
          <cell r="L2808">
            <v>0</v>
          </cell>
          <cell r="M2808">
            <v>0</v>
          </cell>
        </row>
        <row r="2809">
          <cell r="I2809">
            <v>0</v>
          </cell>
          <cell r="J2809">
            <v>0</v>
          </cell>
          <cell r="K2809">
            <v>0</v>
          </cell>
          <cell r="L2809">
            <v>0</v>
          </cell>
          <cell r="M2809">
            <v>0</v>
          </cell>
        </row>
        <row r="2810">
          <cell r="I2810">
            <v>0</v>
          </cell>
          <cell r="J2810">
            <v>0</v>
          </cell>
          <cell r="K2810">
            <v>0</v>
          </cell>
          <cell r="L2810">
            <v>0</v>
          </cell>
          <cell r="M2810">
            <v>0</v>
          </cell>
        </row>
        <row r="2811">
          <cell r="I2811">
            <v>0</v>
          </cell>
          <cell r="J2811">
            <v>0</v>
          </cell>
          <cell r="K2811">
            <v>0</v>
          </cell>
          <cell r="L2811">
            <v>0</v>
          </cell>
          <cell r="M2811">
            <v>0</v>
          </cell>
        </row>
        <row r="2812">
          <cell r="I2812">
            <v>0</v>
          </cell>
          <cell r="J2812">
            <v>0</v>
          </cell>
          <cell r="K2812">
            <v>0</v>
          </cell>
          <cell r="L2812">
            <v>0</v>
          </cell>
          <cell r="M2812">
            <v>0</v>
          </cell>
        </row>
        <row r="2813">
          <cell r="I2813">
            <v>0</v>
          </cell>
          <cell r="J2813">
            <v>0</v>
          </cell>
          <cell r="K2813">
            <v>0</v>
          </cell>
          <cell r="L2813">
            <v>0</v>
          </cell>
          <cell r="M2813">
            <v>0</v>
          </cell>
        </row>
        <row r="2814">
          <cell r="I2814">
            <v>0</v>
          </cell>
          <cell r="J2814">
            <v>0</v>
          </cell>
          <cell r="K2814">
            <v>0</v>
          </cell>
          <cell r="L2814">
            <v>0</v>
          </cell>
          <cell r="M2814">
            <v>0</v>
          </cell>
        </row>
        <row r="2815">
          <cell r="I2815">
            <v>0</v>
          </cell>
          <cell r="J2815">
            <v>0</v>
          </cell>
          <cell r="K2815">
            <v>0</v>
          </cell>
          <cell r="L2815">
            <v>0</v>
          </cell>
          <cell r="M2815">
            <v>0</v>
          </cell>
        </row>
        <row r="2816">
          <cell r="I2816">
            <v>0</v>
          </cell>
          <cell r="J2816">
            <v>0</v>
          </cell>
          <cell r="K2816">
            <v>0</v>
          </cell>
          <cell r="L2816">
            <v>0</v>
          </cell>
          <cell r="M2816">
            <v>0</v>
          </cell>
        </row>
        <row r="2817">
          <cell r="I2817">
            <v>0</v>
          </cell>
          <cell r="J2817">
            <v>0</v>
          </cell>
          <cell r="K2817">
            <v>0</v>
          </cell>
          <cell r="L2817">
            <v>0</v>
          </cell>
          <cell r="M2817">
            <v>0</v>
          </cell>
        </row>
        <row r="2818">
          <cell r="I2818">
            <v>0</v>
          </cell>
          <cell r="J2818">
            <v>0</v>
          </cell>
          <cell r="K2818">
            <v>0</v>
          </cell>
          <cell r="L2818">
            <v>0</v>
          </cell>
          <cell r="M2818">
            <v>0</v>
          </cell>
        </row>
        <row r="2819">
          <cell r="I2819">
            <v>0</v>
          </cell>
          <cell r="J2819">
            <v>0</v>
          </cell>
          <cell r="K2819">
            <v>0</v>
          </cell>
          <cell r="L2819">
            <v>0</v>
          </cell>
          <cell r="M2819">
            <v>0</v>
          </cell>
        </row>
        <row r="2820">
          <cell r="I2820">
            <v>0</v>
          </cell>
          <cell r="J2820">
            <v>0</v>
          </cell>
          <cell r="K2820">
            <v>0</v>
          </cell>
          <cell r="L2820">
            <v>0</v>
          </cell>
          <cell r="M2820">
            <v>0</v>
          </cell>
        </row>
        <row r="2821">
          <cell r="I2821">
            <v>0</v>
          </cell>
          <cell r="J2821">
            <v>0</v>
          </cell>
          <cell r="K2821">
            <v>0</v>
          </cell>
          <cell r="L2821">
            <v>0</v>
          </cell>
          <cell r="M2821">
            <v>0</v>
          </cell>
        </row>
        <row r="2822">
          <cell r="I2822">
            <v>0</v>
          </cell>
          <cell r="J2822">
            <v>0</v>
          </cell>
          <cell r="K2822">
            <v>0</v>
          </cell>
          <cell r="L2822">
            <v>0</v>
          </cell>
          <cell r="M2822">
            <v>0</v>
          </cell>
        </row>
        <row r="2823">
          <cell r="I2823">
            <v>0</v>
          </cell>
          <cell r="J2823">
            <v>0</v>
          </cell>
          <cell r="K2823">
            <v>0</v>
          </cell>
          <cell r="L2823">
            <v>0</v>
          </cell>
          <cell r="M2823">
            <v>0</v>
          </cell>
        </row>
        <row r="2824">
          <cell r="I2824">
            <v>0</v>
          </cell>
          <cell r="J2824">
            <v>0</v>
          </cell>
          <cell r="K2824">
            <v>0</v>
          </cell>
          <cell r="L2824">
            <v>0</v>
          </cell>
          <cell r="M2824">
            <v>0</v>
          </cell>
        </row>
        <row r="2825">
          <cell r="I2825">
            <v>0</v>
          </cell>
          <cell r="J2825">
            <v>0</v>
          </cell>
          <cell r="K2825">
            <v>0</v>
          </cell>
          <cell r="L2825">
            <v>0</v>
          </cell>
          <cell r="M2825">
            <v>0</v>
          </cell>
        </row>
        <row r="2826">
          <cell r="I2826">
            <v>0</v>
          </cell>
          <cell r="J2826">
            <v>0</v>
          </cell>
          <cell r="K2826">
            <v>0</v>
          </cell>
          <cell r="L2826">
            <v>0</v>
          </cell>
          <cell r="M2826">
            <v>0</v>
          </cell>
        </row>
        <row r="2827">
          <cell r="I2827">
            <v>0</v>
          </cell>
          <cell r="J2827">
            <v>0</v>
          </cell>
          <cell r="K2827">
            <v>0</v>
          </cell>
          <cell r="L2827">
            <v>0</v>
          </cell>
          <cell r="M2827">
            <v>0</v>
          </cell>
        </row>
        <row r="2828">
          <cell r="I2828">
            <v>0</v>
          </cell>
          <cell r="J2828">
            <v>0</v>
          </cell>
          <cell r="K2828">
            <v>0</v>
          </cell>
          <cell r="L2828">
            <v>0</v>
          </cell>
          <cell r="M2828">
            <v>0</v>
          </cell>
        </row>
        <row r="2829">
          <cell r="I2829">
            <v>0</v>
          </cell>
          <cell r="J2829">
            <v>0</v>
          </cell>
          <cell r="K2829">
            <v>0</v>
          </cell>
          <cell r="L2829">
            <v>0</v>
          </cell>
          <cell r="M2829">
            <v>0</v>
          </cell>
        </row>
        <row r="2830">
          <cell r="I2830">
            <v>0</v>
          </cell>
          <cell r="J2830">
            <v>0</v>
          </cell>
          <cell r="K2830">
            <v>0</v>
          </cell>
          <cell r="L2830">
            <v>0</v>
          </cell>
          <cell r="M2830">
            <v>0</v>
          </cell>
        </row>
        <row r="2831">
          <cell r="I2831">
            <v>0</v>
          </cell>
          <cell r="J2831">
            <v>0</v>
          </cell>
          <cell r="K2831">
            <v>0</v>
          </cell>
          <cell r="L2831">
            <v>0</v>
          </cell>
          <cell r="M2831">
            <v>0</v>
          </cell>
        </row>
        <row r="2832">
          <cell r="I2832">
            <v>0</v>
          </cell>
          <cell r="J2832">
            <v>0</v>
          </cell>
          <cell r="K2832">
            <v>0</v>
          </cell>
          <cell r="L2832">
            <v>0</v>
          </cell>
          <cell r="M2832">
            <v>0</v>
          </cell>
        </row>
        <row r="2833">
          <cell r="I2833">
            <v>0</v>
          </cell>
          <cell r="J2833">
            <v>0</v>
          </cell>
          <cell r="K2833">
            <v>0</v>
          </cell>
          <cell r="L2833">
            <v>0</v>
          </cell>
          <cell r="M2833">
            <v>0</v>
          </cell>
        </row>
        <row r="2834">
          <cell r="I2834">
            <v>0</v>
          </cell>
          <cell r="J2834">
            <v>0</v>
          </cell>
          <cell r="K2834">
            <v>0</v>
          </cell>
          <cell r="L2834">
            <v>0</v>
          </cell>
          <cell r="M2834">
            <v>0</v>
          </cell>
        </row>
        <row r="2835">
          <cell r="I2835">
            <v>0</v>
          </cell>
          <cell r="J2835">
            <v>0</v>
          </cell>
          <cell r="K2835">
            <v>0</v>
          </cell>
          <cell r="L2835">
            <v>0</v>
          </cell>
          <cell r="M2835">
            <v>0</v>
          </cell>
        </row>
        <row r="2836">
          <cell r="I2836">
            <v>0</v>
          </cell>
          <cell r="J2836">
            <v>0</v>
          </cell>
          <cell r="K2836">
            <v>0</v>
          </cell>
          <cell r="L2836">
            <v>0</v>
          </cell>
          <cell r="M2836">
            <v>0</v>
          </cell>
        </row>
        <row r="2837">
          <cell r="I2837">
            <v>0</v>
          </cell>
          <cell r="J2837">
            <v>0</v>
          </cell>
          <cell r="K2837">
            <v>0</v>
          </cell>
          <cell r="L2837">
            <v>0</v>
          </cell>
          <cell r="M2837">
            <v>0</v>
          </cell>
        </row>
        <row r="2838">
          <cell r="I2838">
            <v>0</v>
          </cell>
          <cell r="J2838">
            <v>0</v>
          </cell>
          <cell r="K2838">
            <v>0</v>
          </cell>
          <cell r="L2838">
            <v>0</v>
          </cell>
          <cell r="M2838">
            <v>0</v>
          </cell>
        </row>
        <row r="2839">
          <cell r="I2839">
            <v>0</v>
          </cell>
          <cell r="J2839">
            <v>0</v>
          </cell>
          <cell r="K2839">
            <v>0</v>
          </cell>
          <cell r="L2839">
            <v>0</v>
          </cell>
          <cell r="M2839">
            <v>0</v>
          </cell>
        </row>
        <row r="2840">
          <cell r="I2840">
            <v>0</v>
          </cell>
          <cell r="J2840">
            <v>0</v>
          </cell>
          <cell r="K2840">
            <v>0</v>
          </cell>
          <cell r="L2840">
            <v>0</v>
          </cell>
          <cell r="M2840">
            <v>0</v>
          </cell>
        </row>
        <row r="2841">
          <cell r="I2841">
            <v>0</v>
          </cell>
          <cell r="J2841">
            <v>0</v>
          </cell>
          <cell r="K2841">
            <v>0</v>
          </cell>
          <cell r="L2841">
            <v>0</v>
          </cell>
          <cell r="M2841">
            <v>0</v>
          </cell>
        </row>
        <row r="2842">
          <cell r="I2842">
            <v>0</v>
          </cell>
          <cell r="J2842">
            <v>0</v>
          </cell>
          <cell r="K2842">
            <v>0</v>
          </cell>
          <cell r="L2842">
            <v>0</v>
          </cell>
          <cell r="M2842">
            <v>0</v>
          </cell>
        </row>
        <row r="2843">
          <cell r="I2843">
            <v>0</v>
          </cell>
          <cell r="J2843">
            <v>0</v>
          </cell>
          <cell r="K2843">
            <v>0</v>
          </cell>
          <cell r="L2843">
            <v>0</v>
          </cell>
          <cell r="M2843">
            <v>0</v>
          </cell>
        </row>
        <row r="2844">
          <cell r="I2844">
            <v>0</v>
          </cell>
          <cell r="J2844">
            <v>0</v>
          </cell>
          <cell r="K2844">
            <v>0</v>
          </cell>
          <cell r="L2844">
            <v>0</v>
          </cell>
          <cell r="M2844">
            <v>0</v>
          </cell>
        </row>
        <row r="2845">
          <cell r="I2845">
            <v>0</v>
          </cell>
          <cell r="J2845">
            <v>0</v>
          </cell>
          <cell r="K2845">
            <v>0</v>
          </cell>
          <cell r="L2845">
            <v>0</v>
          </cell>
          <cell r="M2845">
            <v>0</v>
          </cell>
        </row>
        <row r="2846">
          <cell r="I2846">
            <v>0</v>
          </cell>
          <cell r="J2846">
            <v>0</v>
          </cell>
          <cell r="K2846">
            <v>0</v>
          </cell>
          <cell r="L2846">
            <v>0</v>
          </cell>
          <cell r="M2846">
            <v>0</v>
          </cell>
        </row>
        <row r="2847">
          <cell r="I2847">
            <v>0</v>
          </cell>
          <cell r="J2847">
            <v>0</v>
          </cell>
          <cell r="K2847">
            <v>0</v>
          </cell>
          <cell r="L2847">
            <v>0</v>
          </cell>
          <cell r="M2847">
            <v>0</v>
          </cell>
        </row>
        <row r="2848">
          <cell r="I2848">
            <v>0</v>
          </cell>
          <cell r="J2848">
            <v>0</v>
          </cell>
          <cell r="K2848">
            <v>0</v>
          </cell>
          <cell r="L2848">
            <v>0</v>
          </cell>
          <cell r="M2848">
            <v>0</v>
          </cell>
        </row>
        <row r="2849">
          <cell r="I2849">
            <v>0</v>
          </cell>
          <cell r="J2849">
            <v>0</v>
          </cell>
          <cell r="K2849">
            <v>0</v>
          </cell>
          <cell r="L2849">
            <v>0</v>
          </cell>
          <cell r="M2849">
            <v>0</v>
          </cell>
        </row>
        <row r="2850">
          <cell r="I2850">
            <v>0</v>
          </cell>
          <cell r="J2850">
            <v>0</v>
          </cell>
          <cell r="K2850">
            <v>0</v>
          </cell>
          <cell r="L2850">
            <v>0</v>
          </cell>
          <cell r="M2850">
            <v>0</v>
          </cell>
        </row>
        <row r="2851">
          <cell r="I2851">
            <v>0</v>
          </cell>
          <cell r="J2851">
            <v>0</v>
          </cell>
          <cell r="K2851">
            <v>0</v>
          </cell>
          <cell r="L2851">
            <v>0</v>
          </cell>
          <cell r="M2851">
            <v>0</v>
          </cell>
        </row>
        <row r="2852">
          <cell r="I2852">
            <v>0</v>
          </cell>
          <cell r="J2852">
            <v>0</v>
          </cell>
          <cell r="K2852">
            <v>0</v>
          </cell>
          <cell r="L2852">
            <v>0</v>
          </cell>
          <cell r="M2852">
            <v>0</v>
          </cell>
        </row>
        <row r="2853">
          <cell r="I2853">
            <v>0</v>
          </cell>
          <cell r="J2853">
            <v>0</v>
          </cell>
          <cell r="K2853">
            <v>0</v>
          </cell>
          <cell r="L2853">
            <v>0</v>
          </cell>
          <cell r="M2853">
            <v>0</v>
          </cell>
        </row>
        <row r="2854">
          <cell r="I2854">
            <v>0</v>
          </cell>
          <cell r="J2854">
            <v>0</v>
          </cell>
          <cell r="K2854">
            <v>0</v>
          </cell>
          <cell r="L2854">
            <v>0</v>
          </cell>
          <cell r="M2854">
            <v>0</v>
          </cell>
        </row>
        <row r="2855">
          <cell r="I2855">
            <v>0</v>
          </cell>
          <cell r="J2855">
            <v>0</v>
          </cell>
          <cell r="K2855">
            <v>0</v>
          </cell>
          <cell r="L2855">
            <v>0</v>
          </cell>
          <cell r="M2855">
            <v>0</v>
          </cell>
        </row>
        <row r="2856">
          <cell r="I2856">
            <v>0</v>
          </cell>
          <cell r="J2856">
            <v>0</v>
          </cell>
          <cell r="K2856">
            <v>0</v>
          </cell>
          <cell r="L2856">
            <v>0</v>
          </cell>
          <cell r="M2856">
            <v>0</v>
          </cell>
        </row>
        <row r="2857">
          <cell r="I2857">
            <v>0</v>
          </cell>
          <cell r="J2857">
            <v>0</v>
          </cell>
          <cell r="K2857">
            <v>0</v>
          </cell>
          <cell r="L2857">
            <v>0</v>
          </cell>
          <cell r="M2857">
            <v>0</v>
          </cell>
        </row>
        <row r="2858">
          <cell r="I2858">
            <v>0</v>
          </cell>
          <cell r="J2858">
            <v>0</v>
          </cell>
          <cell r="K2858">
            <v>0</v>
          </cell>
          <cell r="L2858">
            <v>0</v>
          </cell>
          <cell r="M2858">
            <v>0</v>
          </cell>
        </row>
        <row r="2859">
          <cell r="I2859">
            <v>0</v>
          </cell>
          <cell r="J2859">
            <v>0</v>
          </cell>
          <cell r="K2859">
            <v>0</v>
          </cell>
          <cell r="L2859">
            <v>0</v>
          </cell>
          <cell r="M2859">
            <v>0</v>
          </cell>
        </row>
        <row r="2860">
          <cell r="I2860">
            <v>0</v>
          </cell>
          <cell r="J2860">
            <v>0</v>
          </cell>
          <cell r="K2860">
            <v>0</v>
          </cell>
          <cell r="L2860">
            <v>0</v>
          </cell>
          <cell r="M2860">
            <v>0</v>
          </cell>
        </row>
        <row r="2861">
          <cell r="I2861">
            <v>0</v>
          </cell>
          <cell r="J2861">
            <v>0</v>
          </cell>
          <cell r="K2861">
            <v>0</v>
          </cell>
          <cell r="L2861">
            <v>0</v>
          </cell>
          <cell r="M2861">
            <v>0</v>
          </cell>
        </row>
        <row r="2862">
          <cell r="I2862">
            <v>0</v>
          </cell>
          <cell r="J2862">
            <v>0</v>
          </cell>
          <cell r="K2862">
            <v>0</v>
          </cell>
          <cell r="L2862">
            <v>0</v>
          </cell>
          <cell r="M2862">
            <v>0</v>
          </cell>
        </row>
        <row r="2863">
          <cell r="I2863">
            <v>0</v>
          </cell>
          <cell r="J2863">
            <v>0</v>
          </cell>
          <cell r="K2863">
            <v>0</v>
          </cell>
          <cell r="L2863">
            <v>0</v>
          </cell>
          <cell r="M2863">
            <v>0</v>
          </cell>
        </row>
        <row r="2864">
          <cell r="I2864">
            <v>0</v>
          </cell>
          <cell r="J2864">
            <v>0</v>
          </cell>
          <cell r="K2864">
            <v>0</v>
          </cell>
          <cell r="L2864">
            <v>0</v>
          </cell>
          <cell r="M2864">
            <v>0</v>
          </cell>
        </row>
        <row r="2865">
          <cell r="I2865">
            <v>0</v>
          </cell>
          <cell r="J2865">
            <v>0</v>
          </cell>
          <cell r="K2865">
            <v>0</v>
          </cell>
          <cell r="L2865">
            <v>0</v>
          </cell>
          <cell r="M2865">
            <v>0</v>
          </cell>
        </row>
        <row r="2866">
          <cell r="I2866">
            <v>0</v>
          </cell>
          <cell r="J2866">
            <v>0</v>
          </cell>
          <cell r="K2866">
            <v>0</v>
          </cell>
          <cell r="L2866">
            <v>0</v>
          </cell>
          <cell r="M2866">
            <v>0</v>
          </cell>
        </row>
        <row r="2867">
          <cell r="I2867">
            <v>0</v>
          </cell>
          <cell r="J2867">
            <v>0</v>
          </cell>
          <cell r="K2867">
            <v>0</v>
          </cell>
          <cell r="L2867">
            <v>0</v>
          </cell>
          <cell r="M2867">
            <v>0</v>
          </cell>
        </row>
        <row r="2868">
          <cell r="I2868">
            <v>0</v>
          </cell>
          <cell r="J2868">
            <v>0</v>
          </cell>
          <cell r="K2868">
            <v>0</v>
          </cell>
          <cell r="L2868">
            <v>0</v>
          </cell>
          <cell r="M2868">
            <v>0</v>
          </cell>
        </row>
        <row r="2869">
          <cell r="I2869">
            <v>0</v>
          </cell>
          <cell r="J2869">
            <v>0</v>
          </cell>
          <cell r="K2869">
            <v>0</v>
          </cell>
          <cell r="L2869">
            <v>0</v>
          </cell>
          <cell r="M2869">
            <v>0</v>
          </cell>
        </row>
        <row r="2870">
          <cell r="I2870">
            <v>0</v>
          </cell>
          <cell r="J2870">
            <v>0</v>
          </cell>
          <cell r="K2870">
            <v>0</v>
          </cell>
          <cell r="L2870">
            <v>0</v>
          </cell>
          <cell r="M2870">
            <v>0</v>
          </cell>
        </row>
        <row r="2871">
          <cell r="I2871">
            <v>0</v>
          </cell>
          <cell r="J2871">
            <v>0</v>
          </cell>
          <cell r="K2871">
            <v>0</v>
          </cell>
          <cell r="L2871">
            <v>0</v>
          </cell>
          <cell r="M2871">
            <v>0</v>
          </cell>
        </row>
        <row r="2872">
          <cell r="I2872">
            <v>0</v>
          </cell>
          <cell r="J2872">
            <v>0</v>
          </cell>
          <cell r="K2872">
            <v>0</v>
          </cell>
          <cell r="L2872">
            <v>0</v>
          </cell>
          <cell r="M2872">
            <v>0</v>
          </cell>
        </row>
        <row r="2873">
          <cell r="I2873">
            <v>0</v>
          </cell>
          <cell r="J2873">
            <v>0</v>
          </cell>
          <cell r="K2873">
            <v>0</v>
          </cell>
          <cell r="L2873">
            <v>0</v>
          </cell>
          <cell r="M2873">
            <v>0</v>
          </cell>
        </row>
        <row r="2874">
          <cell r="I2874">
            <v>0</v>
          </cell>
          <cell r="J2874">
            <v>0</v>
          </cell>
          <cell r="K2874">
            <v>0</v>
          </cell>
          <cell r="L2874">
            <v>0</v>
          </cell>
          <cell r="M2874">
            <v>0</v>
          </cell>
        </row>
        <row r="2875">
          <cell r="I2875">
            <v>0</v>
          </cell>
          <cell r="J2875">
            <v>0</v>
          </cell>
          <cell r="K2875">
            <v>0</v>
          </cell>
          <cell r="L2875">
            <v>0</v>
          </cell>
          <cell r="M2875">
            <v>0</v>
          </cell>
        </row>
        <row r="2876">
          <cell r="I2876">
            <v>0</v>
          </cell>
          <cell r="J2876">
            <v>0</v>
          </cell>
          <cell r="K2876">
            <v>0</v>
          </cell>
          <cell r="L2876">
            <v>0</v>
          </cell>
          <cell r="M2876">
            <v>0</v>
          </cell>
        </row>
        <row r="2877">
          <cell r="I2877">
            <v>0</v>
          </cell>
          <cell r="J2877">
            <v>0</v>
          </cell>
          <cell r="K2877">
            <v>0</v>
          </cell>
          <cell r="L2877">
            <v>0</v>
          </cell>
          <cell r="M2877">
            <v>0</v>
          </cell>
        </row>
        <row r="2878">
          <cell r="I2878">
            <v>0</v>
          </cell>
          <cell r="J2878">
            <v>0</v>
          </cell>
          <cell r="K2878">
            <v>0</v>
          </cell>
          <cell r="L2878">
            <v>0</v>
          </cell>
          <cell r="M2878">
            <v>0</v>
          </cell>
        </row>
        <row r="2879">
          <cell r="I2879">
            <v>0</v>
          </cell>
          <cell r="J2879">
            <v>0</v>
          </cell>
          <cell r="K2879">
            <v>0</v>
          </cell>
          <cell r="L2879">
            <v>0</v>
          </cell>
          <cell r="M2879">
            <v>0</v>
          </cell>
        </row>
        <row r="2880">
          <cell r="I2880">
            <v>0</v>
          </cell>
          <cell r="J2880">
            <v>0</v>
          </cell>
          <cell r="K2880">
            <v>0</v>
          </cell>
          <cell r="L2880">
            <v>0</v>
          </cell>
          <cell r="M2880">
            <v>0</v>
          </cell>
        </row>
        <row r="2881">
          <cell r="I2881">
            <v>0</v>
          </cell>
          <cell r="J2881">
            <v>0</v>
          </cell>
          <cell r="K2881">
            <v>0</v>
          </cell>
          <cell r="L2881">
            <v>0</v>
          </cell>
          <cell r="M2881">
            <v>0</v>
          </cell>
        </row>
        <row r="2882">
          <cell r="I2882">
            <v>0</v>
          </cell>
          <cell r="J2882">
            <v>0</v>
          </cell>
          <cell r="K2882">
            <v>0</v>
          </cell>
          <cell r="L2882">
            <v>0</v>
          </cell>
          <cell r="M2882">
            <v>0</v>
          </cell>
        </row>
        <row r="2883">
          <cell r="I2883">
            <v>0</v>
          </cell>
          <cell r="J2883">
            <v>0</v>
          </cell>
          <cell r="K2883">
            <v>0</v>
          </cell>
          <cell r="L2883">
            <v>0</v>
          </cell>
          <cell r="M2883">
            <v>0</v>
          </cell>
        </row>
        <row r="2884">
          <cell r="I2884">
            <v>0</v>
          </cell>
          <cell r="J2884">
            <v>0</v>
          </cell>
          <cell r="K2884">
            <v>0</v>
          </cell>
          <cell r="L2884">
            <v>0</v>
          </cell>
          <cell r="M2884">
            <v>0</v>
          </cell>
        </row>
        <row r="2885">
          <cell r="I2885">
            <v>0</v>
          </cell>
          <cell r="J2885">
            <v>0</v>
          </cell>
          <cell r="K2885">
            <v>0</v>
          </cell>
          <cell r="L2885">
            <v>0</v>
          </cell>
          <cell r="M2885">
            <v>0</v>
          </cell>
        </row>
        <row r="2886">
          <cell r="I2886">
            <v>0</v>
          </cell>
          <cell r="J2886">
            <v>0</v>
          </cell>
          <cell r="K2886">
            <v>0</v>
          </cell>
          <cell r="L2886">
            <v>0</v>
          </cell>
          <cell r="M2886">
            <v>0</v>
          </cell>
        </row>
        <row r="2887">
          <cell r="I2887">
            <v>0</v>
          </cell>
          <cell r="J2887">
            <v>0</v>
          </cell>
          <cell r="K2887">
            <v>0</v>
          </cell>
          <cell r="L2887">
            <v>0</v>
          </cell>
          <cell r="M2887">
            <v>0</v>
          </cell>
        </row>
        <row r="2888">
          <cell r="I2888">
            <v>0</v>
          </cell>
          <cell r="J2888">
            <v>0</v>
          </cell>
          <cell r="K2888">
            <v>0</v>
          </cell>
          <cell r="L2888">
            <v>0</v>
          </cell>
          <cell r="M2888">
            <v>0</v>
          </cell>
        </row>
        <row r="2889">
          <cell r="I2889">
            <v>0</v>
          </cell>
          <cell r="J2889">
            <v>0</v>
          </cell>
          <cell r="K2889">
            <v>0</v>
          </cell>
          <cell r="L2889">
            <v>0</v>
          </cell>
          <cell r="M2889">
            <v>0</v>
          </cell>
        </row>
        <row r="2890">
          <cell r="I2890">
            <v>0</v>
          </cell>
          <cell r="J2890">
            <v>0</v>
          </cell>
          <cell r="K2890">
            <v>0</v>
          </cell>
          <cell r="L2890">
            <v>0</v>
          </cell>
          <cell r="M2890">
            <v>0</v>
          </cell>
        </row>
        <row r="2891">
          <cell r="I2891">
            <v>0</v>
          </cell>
          <cell r="J2891">
            <v>0</v>
          </cell>
          <cell r="K2891">
            <v>0</v>
          </cell>
          <cell r="L2891">
            <v>0</v>
          </cell>
          <cell r="M2891">
            <v>0</v>
          </cell>
        </row>
        <row r="2892">
          <cell r="I2892">
            <v>0</v>
          </cell>
          <cell r="J2892">
            <v>0</v>
          </cell>
          <cell r="K2892">
            <v>0</v>
          </cell>
          <cell r="L2892">
            <v>0</v>
          </cell>
          <cell r="M2892">
            <v>0</v>
          </cell>
        </row>
        <row r="2893">
          <cell r="I2893">
            <v>0</v>
          </cell>
          <cell r="J2893">
            <v>0</v>
          </cell>
          <cell r="K2893">
            <v>0</v>
          </cell>
          <cell r="L2893">
            <v>0</v>
          </cell>
          <cell r="M2893">
            <v>0</v>
          </cell>
        </row>
        <row r="2894">
          <cell r="I2894">
            <v>0</v>
          </cell>
          <cell r="J2894">
            <v>0</v>
          </cell>
          <cell r="K2894">
            <v>0</v>
          </cell>
          <cell r="L2894">
            <v>0</v>
          </cell>
          <cell r="M2894">
            <v>0</v>
          </cell>
        </row>
        <row r="2895">
          <cell r="I2895">
            <v>0</v>
          </cell>
          <cell r="J2895">
            <v>0</v>
          </cell>
          <cell r="K2895">
            <v>0</v>
          </cell>
          <cell r="L2895">
            <v>0</v>
          </cell>
          <cell r="M2895">
            <v>0</v>
          </cell>
        </row>
        <row r="2896">
          <cell r="I2896">
            <v>0</v>
          </cell>
          <cell r="J2896">
            <v>0</v>
          </cell>
          <cell r="K2896">
            <v>0</v>
          </cell>
          <cell r="L2896">
            <v>0</v>
          </cell>
          <cell r="M2896">
            <v>0</v>
          </cell>
        </row>
        <row r="2897">
          <cell r="I2897">
            <v>0</v>
          </cell>
          <cell r="J2897">
            <v>0</v>
          </cell>
          <cell r="K2897">
            <v>0</v>
          </cell>
          <cell r="L2897">
            <v>0</v>
          </cell>
          <cell r="M2897">
            <v>0</v>
          </cell>
        </row>
        <row r="2898">
          <cell r="I2898">
            <v>0</v>
          </cell>
          <cell r="J2898">
            <v>0</v>
          </cell>
          <cell r="K2898">
            <v>0</v>
          </cell>
          <cell r="L2898">
            <v>0</v>
          </cell>
          <cell r="M2898">
            <v>0</v>
          </cell>
        </row>
        <row r="2899">
          <cell r="I2899">
            <v>0</v>
          </cell>
          <cell r="J2899">
            <v>0</v>
          </cell>
          <cell r="K2899">
            <v>0</v>
          </cell>
          <cell r="L2899">
            <v>0</v>
          </cell>
          <cell r="M2899">
            <v>0</v>
          </cell>
        </row>
        <row r="2900">
          <cell r="I2900">
            <v>0</v>
          </cell>
          <cell r="J2900">
            <v>0</v>
          </cell>
          <cell r="K2900">
            <v>0</v>
          </cell>
          <cell r="L2900">
            <v>0</v>
          </cell>
          <cell r="M2900">
            <v>0</v>
          </cell>
        </row>
        <row r="2901">
          <cell r="I2901">
            <v>0</v>
          </cell>
          <cell r="J2901">
            <v>0</v>
          </cell>
          <cell r="K2901">
            <v>0</v>
          </cell>
          <cell r="L2901">
            <v>0</v>
          </cell>
          <cell r="M2901">
            <v>0</v>
          </cell>
        </row>
        <row r="2902">
          <cell r="I2902">
            <v>0</v>
          </cell>
          <cell r="J2902">
            <v>0</v>
          </cell>
          <cell r="K2902">
            <v>0</v>
          </cell>
          <cell r="L2902">
            <v>0</v>
          </cell>
          <cell r="M2902">
            <v>0</v>
          </cell>
        </row>
        <row r="2903">
          <cell r="I2903">
            <v>0</v>
          </cell>
          <cell r="J2903">
            <v>0</v>
          </cell>
          <cell r="K2903">
            <v>0</v>
          </cell>
          <cell r="L2903">
            <v>0</v>
          </cell>
          <cell r="M2903">
            <v>0</v>
          </cell>
        </row>
        <row r="2904">
          <cell r="I2904">
            <v>0</v>
          </cell>
          <cell r="J2904">
            <v>0</v>
          </cell>
          <cell r="K2904">
            <v>0</v>
          </cell>
          <cell r="L2904">
            <v>0</v>
          </cell>
          <cell r="M2904">
            <v>0</v>
          </cell>
        </row>
        <row r="2905">
          <cell r="I2905">
            <v>0</v>
          </cell>
          <cell r="J2905">
            <v>0</v>
          </cell>
          <cell r="K2905">
            <v>0</v>
          </cell>
          <cell r="L2905">
            <v>0</v>
          </cell>
          <cell r="M2905">
            <v>0</v>
          </cell>
        </row>
        <row r="2906">
          <cell r="I2906">
            <v>0</v>
          </cell>
          <cell r="J2906">
            <v>0</v>
          </cell>
          <cell r="K2906">
            <v>0</v>
          </cell>
          <cell r="L2906">
            <v>0</v>
          </cell>
          <cell r="M2906">
            <v>0</v>
          </cell>
        </row>
        <row r="2907">
          <cell r="I2907">
            <v>0</v>
          </cell>
          <cell r="J2907">
            <v>0</v>
          </cell>
          <cell r="K2907">
            <v>0</v>
          </cell>
          <cell r="L2907">
            <v>0</v>
          </cell>
          <cell r="M2907">
            <v>0</v>
          </cell>
        </row>
        <row r="2908">
          <cell r="I2908">
            <v>0</v>
          </cell>
          <cell r="J2908">
            <v>0</v>
          </cell>
          <cell r="K2908">
            <v>0</v>
          </cell>
          <cell r="L2908">
            <v>0</v>
          </cell>
          <cell r="M2908">
            <v>0</v>
          </cell>
        </row>
        <row r="2909">
          <cell r="I2909">
            <v>0</v>
          </cell>
          <cell r="J2909">
            <v>0</v>
          </cell>
          <cell r="K2909">
            <v>0</v>
          </cell>
          <cell r="L2909">
            <v>0</v>
          </cell>
          <cell r="M2909">
            <v>0</v>
          </cell>
        </row>
        <row r="2910">
          <cell r="I2910">
            <v>0</v>
          </cell>
          <cell r="J2910">
            <v>0</v>
          </cell>
          <cell r="K2910">
            <v>0</v>
          </cell>
          <cell r="L2910">
            <v>0</v>
          </cell>
          <cell r="M2910">
            <v>0</v>
          </cell>
        </row>
        <row r="2911">
          <cell r="I2911">
            <v>0</v>
          </cell>
          <cell r="J2911">
            <v>0</v>
          </cell>
          <cell r="K2911">
            <v>0</v>
          </cell>
          <cell r="L2911">
            <v>0</v>
          </cell>
          <cell r="M2911">
            <v>0</v>
          </cell>
        </row>
        <row r="2912">
          <cell r="I2912">
            <v>0</v>
          </cell>
          <cell r="J2912">
            <v>0</v>
          </cell>
          <cell r="K2912">
            <v>0</v>
          </cell>
          <cell r="L2912">
            <v>0</v>
          </cell>
          <cell r="M2912">
            <v>0</v>
          </cell>
        </row>
        <row r="2913">
          <cell r="I2913">
            <v>0</v>
          </cell>
          <cell r="J2913">
            <v>0</v>
          </cell>
          <cell r="K2913">
            <v>0</v>
          </cell>
          <cell r="L2913">
            <v>0</v>
          </cell>
          <cell r="M2913">
            <v>0</v>
          </cell>
        </row>
        <row r="2914">
          <cell r="I2914">
            <v>0</v>
          </cell>
          <cell r="J2914">
            <v>0</v>
          </cell>
          <cell r="K2914">
            <v>0</v>
          </cell>
          <cell r="L2914">
            <v>0</v>
          </cell>
          <cell r="M2914">
            <v>0</v>
          </cell>
        </row>
        <row r="2915">
          <cell r="I2915">
            <v>0</v>
          </cell>
          <cell r="J2915">
            <v>0</v>
          </cell>
          <cell r="K2915">
            <v>0</v>
          </cell>
          <cell r="L2915">
            <v>0</v>
          </cell>
          <cell r="M2915">
            <v>0</v>
          </cell>
        </row>
        <row r="2916">
          <cell r="I2916">
            <v>0</v>
          </cell>
          <cell r="J2916">
            <v>0</v>
          </cell>
          <cell r="K2916">
            <v>0</v>
          </cell>
          <cell r="L2916">
            <v>0</v>
          </cell>
          <cell r="M2916">
            <v>0</v>
          </cell>
        </row>
        <row r="2917">
          <cell r="I2917">
            <v>0</v>
          </cell>
          <cell r="J2917">
            <v>0</v>
          </cell>
          <cell r="K2917">
            <v>0</v>
          </cell>
          <cell r="L2917">
            <v>0</v>
          </cell>
          <cell r="M2917">
            <v>0</v>
          </cell>
        </row>
        <row r="2918">
          <cell r="I2918">
            <v>0</v>
          </cell>
          <cell r="J2918">
            <v>0</v>
          </cell>
          <cell r="K2918">
            <v>0</v>
          </cell>
          <cell r="L2918">
            <v>0</v>
          </cell>
          <cell r="M2918">
            <v>0</v>
          </cell>
        </row>
        <row r="2919">
          <cell r="I2919">
            <v>0</v>
          </cell>
          <cell r="J2919">
            <v>0</v>
          </cell>
          <cell r="K2919">
            <v>0</v>
          </cell>
          <cell r="L2919">
            <v>0</v>
          </cell>
          <cell r="M2919">
            <v>0</v>
          </cell>
        </row>
        <row r="2920">
          <cell r="I2920">
            <v>0</v>
          </cell>
          <cell r="J2920">
            <v>0</v>
          </cell>
          <cell r="K2920">
            <v>0</v>
          </cell>
          <cell r="L2920">
            <v>0</v>
          </cell>
          <cell r="M2920">
            <v>0</v>
          </cell>
        </row>
        <row r="2921">
          <cell r="I2921">
            <v>0</v>
          </cell>
          <cell r="J2921">
            <v>0</v>
          </cell>
          <cell r="K2921">
            <v>0</v>
          </cell>
          <cell r="L2921">
            <v>0</v>
          </cell>
          <cell r="M2921">
            <v>0</v>
          </cell>
        </row>
        <row r="2922">
          <cell r="I2922">
            <v>0</v>
          </cell>
          <cell r="J2922">
            <v>0</v>
          </cell>
          <cell r="K2922">
            <v>0</v>
          </cell>
          <cell r="L2922">
            <v>0</v>
          </cell>
          <cell r="M2922">
            <v>0</v>
          </cell>
        </row>
        <row r="2923">
          <cell r="I2923">
            <v>0</v>
          </cell>
          <cell r="J2923">
            <v>0</v>
          </cell>
          <cell r="K2923">
            <v>0</v>
          </cell>
          <cell r="L2923">
            <v>0</v>
          </cell>
          <cell r="M2923">
            <v>0</v>
          </cell>
        </row>
        <row r="2924">
          <cell r="I2924">
            <v>0</v>
          </cell>
          <cell r="J2924">
            <v>0</v>
          </cell>
          <cell r="K2924">
            <v>0</v>
          </cell>
          <cell r="L2924">
            <v>0</v>
          </cell>
          <cell r="M2924">
            <v>0</v>
          </cell>
        </row>
        <row r="2925">
          <cell r="I2925">
            <v>0</v>
          </cell>
          <cell r="J2925">
            <v>0</v>
          </cell>
          <cell r="K2925">
            <v>0</v>
          </cell>
          <cell r="L2925">
            <v>0</v>
          </cell>
          <cell r="M2925">
            <v>0</v>
          </cell>
        </row>
        <row r="2926">
          <cell r="I2926">
            <v>0</v>
          </cell>
          <cell r="J2926">
            <v>0</v>
          </cell>
          <cell r="K2926">
            <v>0</v>
          </cell>
          <cell r="L2926">
            <v>0</v>
          </cell>
          <cell r="M2926">
            <v>0</v>
          </cell>
        </row>
        <row r="2927">
          <cell r="I2927">
            <v>0</v>
          </cell>
          <cell r="J2927">
            <v>0</v>
          </cell>
          <cell r="K2927">
            <v>0</v>
          </cell>
          <cell r="L2927">
            <v>0</v>
          </cell>
          <cell r="M2927">
            <v>0</v>
          </cell>
        </row>
        <row r="2928">
          <cell r="I2928">
            <v>0</v>
          </cell>
          <cell r="J2928">
            <v>0</v>
          </cell>
          <cell r="K2928">
            <v>0</v>
          </cell>
          <cell r="L2928">
            <v>0</v>
          </cell>
          <cell r="M2928">
            <v>0</v>
          </cell>
        </row>
        <row r="2929">
          <cell r="I2929">
            <v>0</v>
          </cell>
          <cell r="J2929">
            <v>0</v>
          </cell>
          <cell r="K2929">
            <v>0</v>
          </cell>
          <cell r="L2929">
            <v>0</v>
          </cell>
          <cell r="M2929">
            <v>0</v>
          </cell>
        </row>
        <row r="2930">
          <cell r="I2930">
            <v>0</v>
          </cell>
          <cell r="J2930">
            <v>0</v>
          </cell>
          <cell r="K2930">
            <v>0</v>
          </cell>
          <cell r="L2930">
            <v>0</v>
          </cell>
          <cell r="M2930">
            <v>0</v>
          </cell>
        </row>
        <row r="2931">
          <cell r="I2931">
            <v>0</v>
          </cell>
          <cell r="J2931">
            <v>0</v>
          </cell>
          <cell r="K2931">
            <v>0</v>
          </cell>
          <cell r="L2931">
            <v>0</v>
          </cell>
          <cell r="M2931">
            <v>0</v>
          </cell>
        </row>
        <row r="2932">
          <cell r="I2932">
            <v>0</v>
          </cell>
          <cell r="J2932">
            <v>0</v>
          </cell>
          <cell r="K2932">
            <v>0</v>
          </cell>
          <cell r="L2932">
            <v>0</v>
          </cell>
          <cell r="M2932">
            <v>0</v>
          </cell>
        </row>
        <row r="2933">
          <cell r="I2933">
            <v>0</v>
          </cell>
          <cell r="J2933">
            <v>0</v>
          </cell>
          <cell r="K2933">
            <v>0</v>
          </cell>
          <cell r="L2933">
            <v>0</v>
          </cell>
          <cell r="M2933">
            <v>0</v>
          </cell>
        </row>
        <row r="2934">
          <cell r="I2934">
            <v>0</v>
          </cell>
          <cell r="J2934">
            <v>0</v>
          </cell>
          <cell r="K2934">
            <v>0</v>
          </cell>
          <cell r="L2934">
            <v>0</v>
          </cell>
          <cell r="M2934">
            <v>0</v>
          </cell>
        </row>
        <row r="2935">
          <cell r="I2935">
            <v>0</v>
          </cell>
          <cell r="J2935">
            <v>0</v>
          </cell>
          <cell r="K2935">
            <v>0</v>
          </cell>
          <cell r="L2935">
            <v>0</v>
          </cell>
          <cell r="M2935">
            <v>0</v>
          </cell>
        </row>
        <row r="2936">
          <cell r="I2936">
            <v>0</v>
          </cell>
          <cell r="J2936">
            <v>0</v>
          </cell>
          <cell r="K2936">
            <v>0</v>
          </cell>
          <cell r="L2936">
            <v>0</v>
          </cell>
          <cell r="M2936">
            <v>0</v>
          </cell>
        </row>
        <row r="2937">
          <cell r="I2937">
            <v>0</v>
          </cell>
          <cell r="J2937">
            <v>0</v>
          </cell>
          <cell r="K2937">
            <v>0</v>
          </cell>
          <cell r="L2937">
            <v>0</v>
          </cell>
          <cell r="M2937">
            <v>0</v>
          </cell>
        </row>
        <row r="2938">
          <cell r="I2938">
            <v>0</v>
          </cell>
          <cell r="J2938">
            <v>0</v>
          </cell>
          <cell r="K2938">
            <v>0</v>
          </cell>
          <cell r="L2938">
            <v>0</v>
          </cell>
          <cell r="M2938">
            <v>0</v>
          </cell>
        </row>
        <row r="2939">
          <cell r="I2939">
            <v>0</v>
          </cell>
          <cell r="J2939">
            <v>0</v>
          </cell>
          <cell r="K2939">
            <v>0</v>
          </cell>
          <cell r="L2939">
            <v>0</v>
          </cell>
          <cell r="M2939">
            <v>0</v>
          </cell>
        </row>
        <row r="2940">
          <cell r="I2940">
            <v>0</v>
          </cell>
          <cell r="J2940">
            <v>0</v>
          </cell>
          <cell r="K2940">
            <v>0</v>
          </cell>
          <cell r="L2940">
            <v>0</v>
          </cell>
          <cell r="M2940">
            <v>0</v>
          </cell>
        </row>
        <row r="2941">
          <cell r="I2941">
            <v>0</v>
          </cell>
          <cell r="J2941">
            <v>0</v>
          </cell>
          <cell r="K2941">
            <v>0</v>
          </cell>
          <cell r="L2941">
            <v>0</v>
          </cell>
          <cell r="M2941">
            <v>0</v>
          </cell>
        </row>
        <row r="2942">
          <cell r="I2942">
            <v>0</v>
          </cell>
          <cell r="J2942">
            <v>0</v>
          </cell>
          <cell r="K2942">
            <v>0</v>
          </cell>
          <cell r="L2942">
            <v>0</v>
          </cell>
          <cell r="M2942">
            <v>0</v>
          </cell>
        </row>
        <row r="2943">
          <cell r="I2943">
            <v>0</v>
          </cell>
          <cell r="J2943">
            <v>0</v>
          </cell>
          <cell r="K2943">
            <v>0</v>
          </cell>
          <cell r="L2943">
            <v>0</v>
          </cell>
          <cell r="M2943">
            <v>0</v>
          </cell>
        </row>
        <row r="2944">
          <cell r="I2944">
            <v>0</v>
          </cell>
          <cell r="J2944">
            <v>0</v>
          </cell>
          <cell r="K2944">
            <v>0</v>
          </cell>
          <cell r="L2944">
            <v>0</v>
          </cell>
          <cell r="M2944">
            <v>0</v>
          </cell>
        </row>
        <row r="2945">
          <cell r="I2945">
            <v>0</v>
          </cell>
          <cell r="J2945">
            <v>0</v>
          </cell>
          <cell r="K2945">
            <v>0</v>
          </cell>
          <cell r="L2945">
            <v>0</v>
          </cell>
          <cell r="M2945">
            <v>0</v>
          </cell>
        </row>
        <row r="2946">
          <cell r="I2946">
            <v>0</v>
          </cell>
          <cell r="J2946">
            <v>0</v>
          </cell>
          <cell r="K2946">
            <v>0</v>
          </cell>
          <cell r="L2946">
            <v>0</v>
          </cell>
          <cell r="M2946">
            <v>0</v>
          </cell>
        </row>
        <row r="2947">
          <cell r="I2947">
            <v>0</v>
          </cell>
          <cell r="J2947">
            <v>0</v>
          </cell>
          <cell r="K2947">
            <v>0</v>
          </cell>
          <cell r="L2947">
            <v>0</v>
          </cell>
          <cell r="M2947">
            <v>0</v>
          </cell>
        </row>
        <row r="2948">
          <cell r="I2948">
            <v>0</v>
          </cell>
          <cell r="J2948">
            <v>0</v>
          </cell>
          <cell r="K2948">
            <v>0</v>
          </cell>
          <cell r="L2948">
            <v>0</v>
          </cell>
          <cell r="M2948">
            <v>0</v>
          </cell>
        </row>
        <row r="2949">
          <cell r="I2949">
            <v>0</v>
          </cell>
          <cell r="J2949">
            <v>0</v>
          </cell>
          <cell r="K2949">
            <v>0</v>
          </cell>
          <cell r="L2949">
            <v>0</v>
          </cell>
          <cell r="M2949">
            <v>0</v>
          </cell>
        </row>
        <row r="2950">
          <cell r="I2950">
            <v>0</v>
          </cell>
          <cell r="J2950">
            <v>0</v>
          </cell>
          <cell r="K2950">
            <v>0</v>
          </cell>
          <cell r="L2950">
            <v>0</v>
          </cell>
          <cell r="M2950">
            <v>0</v>
          </cell>
        </row>
        <row r="2951">
          <cell r="I2951">
            <v>0</v>
          </cell>
          <cell r="J2951">
            <v>0</v>
          </cell>
          <cell r="K2951">
            <v>0</v>
          </cell>
          <cell r="L2951">
            <v>0</v>
          </cell>
          <cell r="M2951">
            <v>0</v>
          </cell>
        </row>
        <row r="2952">
          <cell r="I2952">
            <v>0</v>
          </cell>
          <cell r="J2952">
            <v>0</v>
          </cell>
          <cell r="K2952">
            <v>0</v>
          </cell>
          <cell r="L2952">
            <v>0</v>
          </cell>
          <cell r="M2952">
            <v>0</v>
          </cell>
        </row>
        <row r="2953">
          <cell r="I2953">
            <v>0</v>
          </cell>
          <cell r="J2953">
            <v>0</v>
          </cell>
          <cell r="K2953">
            <v>0</v>
          </cell>
          <cell r="L2953">
            <v>0</v>
          </cell>
          <cell r="M2953">
            <v>0</v>
          </cell>
        </row>
        <row r="2954">
          <cell r="I2954">
            <v>0</v>
          </cell>
          <cell r="J2954">
            <v>0</v>
          </cell>
          <cell r="K2954">
            <v>0</v>
          </cell>
          <cell r="L2954">
            <v>0</v>
          </cell>
          <cell r="M2954">
            <v>0</v>
          </cell>
        </row>
        <row r="2955">
          <cell r="I2955">
            <v>0</v>
          </cell>
          <cell r="J2955">
            <v>0</v>
          </cell>
          <cell r="K2955">
            <v>0</v>
          </cell>
          <cell r="L2955">
            <v>0</v>
          </cell>
          <cell r="M2955">
            <v>0</v>
          </cell>
        </row>
        <row r="2956">
          <cell r="I2956">
            <v>0</v>
          </cell>
          <cell r="J2956">
            <v>0</v>
          </cell>
          <cell r="K2956">
            <v>0</v>
          </cell>
          <cell r="L2956">
            <v>0</v>
          </cell>
          <cell r="M2956">
            <v>0</v>
          </cell>
        </row>
        <row r="2957">
          <cell r="I2957">
            <v>0</v>
          </cell>
          <cell r="J2957">
            <v>0</v>
          </cell>
          <cell r="K2957">
            <v>0</v>
          </cell>
          <cell r="L2957">
            <v>0</v>
          </cell>
          <cell r="M2957">
            <v>0</v>
          </cell>
        </row>
        <row r="2958">
          <cell r="I2958">
            <v>0</v>
          </cell>
          <cell r="J2958">
            <v>0</v>
          </cell>
          <cell r="K2958">
            <v>0</v>
          </cell>
          <cell r="L2958">
            <v>0</v>
          </cell>
          <cell r="M2958">
            <v>0</v>
          </cell>
        </row>
        <row r="2959">
          <cell r="I2959">
            <v>0</v>
          </cell>
          <cell r="J2959">
            <v>0</v>
          </cell>
          <cell r="K2959">
            <v>0</v>
          </cell>
          <cell r="L2959">
            <v>0</v>
          </cell>
          <cell r="M2959">
            <v>0</v>
          </cell>
        </row>
        <row r="2960">
          <cell r="I2960">
            <v>0</v>
          </cell>
          <cell r="J2960">
            <v>0</v>
          </cell>
          <cell r="K2960">
            <v>0</v>
          </cell>
          <cell r="L2960">
            <v>0</v>
          </cell>
          <cell r="M2960">
            <v>0</v>
          </cell>
        </row>
        <row r="2961">
          <cell r="I2961">
            <v>0</v>
          </cell>
          <cell r="J2961">
            <v>0</v>
          </cell>
          <cell r="K2961">
            <v>0</v>
          </cell>
          <cell r="L2961">
            <v>0</v>
          </cell>
          <cell r="M2961">
            <v>0</v>
          </cell>
        </row>
        <row r="2962">
          <cell r="I2962">
            <v>0</v>
          </cell>
          <cell r="J2962">
            <v>0</v>
          </cell>
          <cell r="K2962">
            <v>0</v>
          </cell>
          <cell r="L2962">
            <v>0</v>
          </cell>
          <cell r="M2962">
            <v>0</v>
          </cell>
        </row>
        <row r="2963">
          <cell r="I2963">
            <v>0</v>
          </cell>
          <cell r="J2963">
            <v>0</v>
          </cell>
          <cell r="K2963">
            <v>0</v>
          </cell>
          <cell r="L2963">
            <v>0</v>
          </cell>
          <cell r="M2963">
            <v>0</v>
          </cell>
        </row>
        <row r="2964">
          <cell r="I2964">
            <v>0</v>
          </cell>
          <cell r="J2964">
            <v>0</v>
          </cell>
          <cell r="K2964">
            <v>0</v>
          </cell>
          <cell r="L2964">
            <v>0</v>
          </cell>
          <cell r="M2964">
            <v>0</v>
          </cell>
        </row>
        <row r="2965">
          <cell r="I2965">
            <v>0</v>
          </cell>
          <cell r="J2965">
            <v>0</v>
          </cell>
          <cell r="K2965">
            <v>0</v>
          </cell>
          <cell r="L2965">
            <v>0</v>
          </cell>
          <cell r="M2965">
            <v>0</v>
          </cell>
        </row>
        <row r="2966">
          <cell r="I2966">
            <v>0</v>
          </cell>
          <cell r="J2966">
            <v>0</v>
          </cell>
          <cell r="K2966">
            <v>0</v>
          </cell>
          <cell r="L2966">
            <v>0</v>
          </cell>
          <cell r="M2966">
            <v>0</v>
          </cell>
        </row>
        <row r="2967">
          <cell r="I2967">
            <v>0</v>
          </cell>
          <cell r="J2967">
            <v>0</v>
          </cell>
          <cell r="K2967">
            <v>0</v>
          </cell>
          <cell r="L2967">
            <v>0</v>
          </cell>
          <cell r="M2967">
            <v>0</v>
          </cell>
        </row>
        <row r="2968">
          <cell r="I2968">
            <v>0</v>
          </cell>
          <cell r="J2968">
            <v>0</v>
          </cell>
          <cell r="K2968">
            <v>0</v>
          </cell>
          <cell r="L2968">
            <v>0</v>
          </cell>
          <cell r="M2968">
            <v>0</v>
          </cell>
        </row>
        <row r="2969">
          <cell r="I2969">
            <v>0</v>
          </cell>
          <cell r="J2969">
            <v>0</v>
          </cell>
          <cell r="K2969">
            <v>0</v>
          </cell>
          <cell r="L2969">
            <v>0</v>
          </cell>
          <cell r="M2969">
            <v>0</v>
          </cell>
        </row>
        <row r="2970">
          <cell r="I2970">
            <v>0</v>
          </cell>
          <cell r="J2970">
            <v>0</v>
          </cell>
          <cell r="K2970">
            <v>0</v>
          </cell>
          <cell r="L2970">
            <v>0</v>
          </cell>
          <cell r="M2970">
            <v>0</v>
          </cell>
        </row>
        <row r="2971">
          <cell r="I2971">
            <v>0</v>
          </cell>
          <cell r="J2971">
            <v>0</v>
          </cell>
          <cell r="K2971">
            <v>0</v>
          </cell>
          <cell r="L2971">
            <v>0</v>
          </cell>
          <cell r="M2971">
            <v>0</v>
          </cell>
        </row>
        <row r="2972">
          <cell r="I2972">
            <v>0</v>
          </cell>
          <cell r="J2972">
            <v>0</v>
          </cell>
          <cell r="K2972">
            <v>0</v>
          </cell>
          <cell r="L2972">
            <v>0</v>
          </cell>
          <cell r="M2972">
            <v>0</v>
          </cell>
        </row>
        <row r="2973">
          <cell r="I2973">
            <v>0</v>
          </cell>
          <cell r="J2973">
            <v>0</v>
          </cell>
          <cell r="K2973">
            <v>0</v>
          </cell>
          <cell r="L2973">
            <v>0</v>
          </cell>
          <cell r="M2973">
            <v>0</v>
          </cell>
        </row>
        <row r="2974">
          <cell r="I2974">
            <v>0</v>
          </cell>
          <cell r="J2974">
            <v>0</v>
          </cell>
          <cell r="K2974">
            <v>0</v>
          </cell>
          <cell r="L2974">
            <v>0</v>
          </cell>
          <cell r="M2974">
            <v>0</v>
          </cell>
        </row>
        <row r="2975">
          <cell r="I2975">
            <v>0</v>
          </cell>
          <cell r="J2975">
            <v>0</v>
          </cell>
          <cell r="K2975">
            <v>0</v>
          </cell>
          <cell r="L2975">
            <v>0</v>
          </cell>
          <cell r="M2975">
            <v>0</v>
          </cell>
        </row>
        <row r="2976">
          <cell r="I2976">
            <v>0</v>
          </cell>
          <cell r="J2976">
            <v>0</v>
          </cell>
          <cell r="K2976">
            <v>0</v>
          </cell>
          <cell r="L2976">
            <v>0</v>
          </cell>
          <cell r="M2976">
            <v>0</v>
          </cell>
        </row>
        <row r="2977">
          <cell r="I2977">
            <v>0</v>
          </cell>
          <cell r="J2977">
            <v>0</v>
          </cell>
          <cell r="K2977">
            <v>0</v>
          </cell>
          <cell r="L2977">
            <v>0</v>
          </cell>
          <cell r="M2977">
            <v>0</v>
          </cell>
        </row>
        <row r="2978">
          <cell r="I2978">
            <v>0</v>
          </cell>
          <cell r="J2978">
            <v>0</v>
          </cell>
          <cell r="K2978">
            <v>0</v>
          </cell>
          <cell r="L2978">
            <v>0</v>
          </cell>
          <cell r="M2978">
            <v>0</v>
          </cell>
        </row>
        <row r="2979">
          <cell r="I2979">
            <v>0</v>
          </cell>
          <cell r="J2979">
            <v>0</v>
          </cell>
          <cell r="K2979">
            <v>0</v>
          </cell>
          <cell r="L2979">
            <v>0</v>
          </cell>
          <cell r="M2979">
            <v>0</v>
          </cell>
        </row>
        <row r="2980">
          <cell r="I2980">
            <v>0</v>
          </cell>
          <cell r="J2980">
            <v>0</v>
          </cell>
          <cell r="K2980">
            <v>0</v>
          </cell>
          <cell r="L2980">
            <v>0</v>
          </cell>
          <cell r="M2980">
            <v>0</v>
          </cell>
        </row>
        <row r="2981">
          <cell r="I2981">
            <v>0</v>
          </cell>
          <cell r="J2981">
            <v>0</v>
          </cell>
          <cell r="K2981">
            <v>0</v>
          </cell>
          <cell r="L2981">
            <v>0</v>
          </cell>
          <cell r="M2981">
            <v>0</v>
          </cell>
        </row>
        <row r="2982">
          <cell r="I2982">
            <v>0</v>
          </cell>
          <cell r="J2982">
            <v>0</v>
          </cell>
          <cell r="K2982">
            <v>0</v>
          </cell>
          <cell r="L2982">
            <v>0</v>
          </cell>
          <cell r="M2982">
            <v>0</v>
          </cell>
        </row>
        <row r="2983">
          <cell r="I2983">
            <v>0</v>
          </cell>
          <cell r="J2983">
            <v>0</v>
          </cell>
          <cell r="K2983">
            <v>0</v>
          </cell>
          <cell r="L2983">
            <v>0</v>
          </cell>
          <cell r="M2983">
            <v>0</v>
          </cell>
        </row>
        <row r="2984">
          <cell r="I2984">
            <v>0</v>
          </cell>
          <cell r="J2984">
            <v>0</v>
          </cell>
          <cell r="K2984">
            <v>0</v>
          </cell>
          <cell r="L2984">
            <v>0</v>
          </cell>
          <cell r="M2984">
            <v>0</v>
          </cell>
        </row>
        <row r="2985">
          <cell r="I2985">
            <v>0</v>
          </cell>
          <cell r="J2985">
            <v>0</v>
          </cell>
          <cell r="K2985">
            <v>0</v>
          </cell>
          <cell r="L2985">
            <v>0</v>
          </cell>
          <cell r="M2985">
            <v>0</v>
          </cell>
        </row>
        <row r="2986">
          <cell r="I2986">
            <v>0</v>
          </cell>
          <cell r="J2986">
            <v>0</v>
          </cell>
          <cell r="K2986">
            <v>0</v>
          </cell>
          <cell r="L2986">
            <v>0</v>
          </cell>
          <cell r="M2986">
            <v>0</v>
          </cell>
        </row>
        <row r="2987">
          <cell r="I2987">
            <v>0</v>
          </cell>
          <cell r="J2987">
            <v>0</v>
          </cell>
          <cell r="K2987">
            <v>0</v>
          </cell>
          <cell r="L2987">
            <v>0</v>
          </cell>
          <cell r="M2987">
            <v>0</v>
          </cell>
        </row>
        <row r="2988">
          <cell r="I2988">
            <v>0</v>
          </cell>
          <cell r="J2988">
            <v>0</v>
          </cell>
          <cell r="K2988">
            <v>0</v>
          </cell>
          <cell r="L2988">
            <v>0</v>
          </cell>
          <cell r="M2988">
            <v>0</v>
          </cell>
        </row>
        <row r="2989">
          <cell r="I2989">
            <v>0</v>
          </cell>
          <cell r="J2989">
            <v>0</v>
          </cell>
          <cell r="K2989">
            <v>0</v>
          </cell>
          <cell r="L2989">
            <v>0</v>
          </cell>
          <cell r="M2989">
            <v>0</v>
          </cell>
        </row>
        <row r="2990">
          <cell r="I2990">
            <v>0</v>
          </cell>
          <cell r="J2990">
            <v>0</v>
          </cell>
          <cell r="K2990">
            <v>0</v>
          </cell>
          <cell r="L2990">
            <v>0</v>
          </cell>
          <cell r="M2990">
            <v>0</v>
          </cell>
        </row>
        <row r="2991">
          <cell r="I2991">
            <v>0</v>
          </cell>
          <cell r="J2991">
            <v>0</v>
          </cell>
          <cell r="K2991">
            <v>0</v>
          </cell>
          <cell r="L2991">
            <v>0</v>
          </cell>
          <cell r="M2991">
            <v>0</v>
          </cell>
        </row>
        <row r="2992">
          <cell r="I2992">
            <v>0</v>
          </cell>
          <cell r="J2992">
            <v>0</v>
          </cell>
          <cell r="K2992">
            <v>0</v>
          </cell>
          <cell r="L2992">
            <v>0</v>
          </cell>
          <cell r="M2992">
            <v>0</v>
          </cell>
        </row>
        <row r="2993">
          <cell r="I2993">
            <v>0</v>
          </cell>
          <cell r="J2993">
            <v>0</v>
          </cell>
          <cell r="K2993">
            <v>0</v>
          </cell>
          <cell r="L2993">
            <v>0</v>
          </cell>
          <cell r="M2993">
            <v>0</v>
          </cell>
        </row>
        <row r="2994">
          <cell r="I2994">
            <v>0</v>
          </cell>
          <cell r="J2994">
            <v>0</v>
          </cell>
          <cell r="K2994">
            <v>0</v>
          </cell>
          <cell r="L2994">
            <v>0</v>
          </cell>
          <cell r="M2994">
            <v>0</v>
          </cell>
        </row>
        <row r="2995">
          <cell r="I2995">
            <v>0</v>
          </cell>
          <cell r="J2995">
            <v>0</v>
          </cell>
          <cell r="K2995">
            <v>0</v>
          </cell>
          <cell r="L2995">
            <v>0</v>
          </cell>
          <cell r="M2995">
            <v>0</v>
          </cell>
        </row>
        <row r="2996">
          <cell r="I2996">
            <v>0</v>
          </cell>
          <cell r="J2996">
            <v>0</v>
          </cell>
          <cell r="K2996">
            <v>0</v>
          </cell>
          <cell r="L2996">
            <v>0</v>
          </cell>
          <cell r="M2996">
            <v>0</v>
          </cell>
        </row>
        <row r="2997">
          <cell r="I2997">
            <v>0</v>
          </cell>
          <cell r="J2997">
            <v>0</v>
          </cell>
          <cell r="K2997">
            <v>0</v>
          </cell>
          <cell r="L2997">
            <v>0</v>
          </cell>
          <cell r="M2997">
            <v>0</v>
          </cell>
        </row>
        <row r="2998">
          <cell r="I2998">
            <v>0</v>
          </cell>
          <cell r="J2998">
            <v>0</v>
          </cell>
          <cell r="K2998">
            <v>0</v>
          </cell>
          <cell r="L2998">
            <v>0</v>
          </cell>
          <cell r="M2998">
            <v>0</v>
          </cell>
        </row>
        <row r="2999">
          <cell r="I2999">
            <v>0</v>
          </cell>
          <cell r="J2999">
            <v>0</v>
          </cell>
          <cell r="K2999">
            <v>0</v>
          </cell>
          <cell r="L2999">
            <v>0</v>
          </cell>
          <cell r="M2999">
            <v>0</v>
          </cell>
        </row>
        <row r="3000">
          <cell r="I3000">
            <v>0</v>
          </cell>
          <cell r="J3000">
            <v>0</v>
          </cell>
          <cell r="K3000">
            <v>0</v>
          </cell>
          <cell r="L3000">
            <v>0</v>
          </cell>
          <cell r="M3000">
            <v>0</v>
          </cell>
        </row>
        <row r="3001">
          <cell r="I3001">
            <v>0</v>
          </cell>
          <cell r="J3001">
            <v>0</v>
          </cell>
          <cell r="K3001">
            <v>0</v>
          </cell>
          <cell r="L3001">
            <v>0</v>
          </cell>
          <cell r="M3001">
            <v>0</v>
          </cell>
        </row>
        <row r="3002">
          <cell r="I3002">
            <v>0</v>
          </cell>
          <cell r="J3002">
            <v>0</v>
          </cell>
          <cell r="K3002">
            <v>0</v>
          </cell>
          <cell r="L3002">
            <v>0</v>
          </cell>
          <cell r="M3002">
            <v>0</v>
          </cell>
        </row>
        <row r="3003">
          <cell r="I3003">
            <v>0</v>
          </cell>
          <cell r="J3003">
            <v>0</v>
          </cell>
          <cell r="K3003">
            <v>0</v>
          </cell>
          <cell r="L3003">
            <v>0</v>
          </cell>
          <cell r="M3003">
            <v>0</v>
          </cell>
        </row>
        <row r="3004">
          <cell r="I3004">
            <v>0</v>
          </cell>
          <cell r="J3004">
            <v>0</v>
          </cell>
          <cell r="K3004">
            <v>0</v>
          </cell>
          <cell r="L3004">
            <v>0</v>
          </cell>
          <cell r="M3004">
            <v>0</v>
          </cell>
        </row>
        <row r="3005">
          <cell r="I3005">
            <v>0</v>
          </cell>
          <cell r="J3005">
            <v>0</v>
          </cell>
          <cell r="K3005">
            <v>0</v>
          </cell>
          <cell r="L3005">
            <v>0</v>
          </cell>
          <cell r="M3005">
            <v>0</v>
          </cell>
        </row>
        <row r="3006">
          <cell r="I3006">
            <v>0</v>
          </cell>
          <cell r="J3006">
            <v>0</v>
          </cell>
          <cell r="K3006">
            <v>0</v>
          </cell>
          <cell r="L3006">
            <v>0</v>
          </cell>
          <cell r="M3006">
            <v>0</v>
          </cell>
        </row>
        <row r="3007">
          <cell r="I3007">
            <v>0</v>
          </cell>
          <cell r="J3007">
            <v>0</v>
          </cell>
          <cell r="K3007">
            <v>0</v>
          </cell>
          <cell r="L3007">
            <v>0</v>
          </cell>
          <cell r="M3007">
            <v>0</v>
          </cell>
        </row>
        <row r="3008">
          <cell r="I3008">
            <v>0</v>
          </cell>
          <cell r="J3008">
            <v>0</v>
          </cell>
          <cell r="K3008">
            <v>0</v>
          </cell>
          <cell r="L3008">
            <v>0</v>
          </cell>
          <cell r="M3008">
            <v>0</v>
          </cell>
        </row>
        <row r="3009">
          <cell r="I3009">
            <v>0</v>
          </cell>
          <cell r="J3009">
            <v>0</v>
          </cell>
          <cell r="K3009">
            <v>0</v>
          </cell>
          <cell r="L3009">
            <v>0</v>
          </cell>
          <cell r="M3009">
            <v>0</v>
          </cell>
        </row>
        <row r="3010">
          <cell r="I3010">
            <v>0</v>
          </cell>
          <cell r="J3010">
            <v>0</v>
          </cell>
          <cell r="K3010">
            <v>0</v>
          </cell>
          <cell r="L3010">
            <v>0</v>
          </cell>
          <cell r="M3010">
            <v>0</v>
          </cell>
        </row>
        <row r="3011">
          <cell r="I3011">
            <v>0</v>
          </cell>
          <cell r="J3011">
            <v>0</v>
          </cell>
          <cell r="K3011">
            <v>0</v>
          </cell>
          <cell r="L3011">
            <v>0</v>
          </cell>
          <cell r="M3011">
            <v>0</v>
          </cell>
        </row>
        <row r="3012">
          <cell r="I3012">
            <v>0</v>
          </cell>
          <cell r="J3012">
            <v>0</v>
          </cell>
          <cell r="K3012">
            <v>0</v>
          </cell>
          <cell r="L3012">
            <v>0</v>
          </cell>
          <cell r="M3012">
            <v>0</v>
          </cell>
        </row>
        <row r="3013">
          <cell r="I3013">
            <v>0</v>
          </cell>
          <cell r="J3013">
            <v>0</v>
          </cell>
          <cell r="K3013">
            <v>0</v>
          </cell>
          <cell r="L3013">
            <v>0</v>
          </cell>
          <cell r="M3013">
            <v>0</v>
          </cell>
        </row>
        <row r="3014">
          <cell r="I3014">
            <v>0</v>
          </cell>
          <cell r="J3014">
            <v>0</v>
          </cell>
          <cell r="K3014">
            <v>0</v>
          </cell>
          <cell r="L3014">
            <v>0</v>
          </cell>
          <cell r="M3014">
            <v>0</v>
          </cell>
        </row>
        <row r="3015">
          <cell r="I3015">
            <v>0</v>
          </cell>
          <cell r="J3015">
            <v>0</v>
          </cell>
          <cell r="K3015">
            <v>0</v>
          </cell>
          <cell r="L3015">
            <v>0</v>
          </cell>
          <cell r="M3015">
            <v>0</v>
          </cell>
        </row>
        <row r="3016">
          <cell r="I3016">
            <v>0</v>
          </cell>
          <cell r="J3016">
            <v>0</v>
          </cell>
          <cell r="K3016">
            <v>0</v>
          </cell>
          <cell r="L3016">
            <v>0</v>
          </cell>
          <cell r="M3016">
            <v>0</v>
          </cell>
        </row>
        <row r="3017">
          <cell r="I3017">
            <v>0</v>
          </cell>
          <cell r="J3017">
            <v>0</v>
          </cell>
          <cell r="K3017">
            <v>0</v>
          </cell>
          <cell r="L3017">
            <v>0</v>
          </cell>
          <cell r="M3017">
            <v>0</v>
          </cell>
        </row>
        <row r="3018">
          <cell r="I3018">
            <v>0</v>
          </cell>
          <cell r="J3018">
            <v>0</v>
          </cell>
          <cell r="K3018">
            <v>0</v>
          </cell>
          <cell r="L3018">
            <v>0</v>
          </cell>
          <cell r="M3018">
            <v>0</v>
          </cell>
        </row>
        <row r="3019">
          <cell r="I3019">
            <v>0</v>
          </cell>
          <cell r="J3019">
            <v>0</v>
          </cell>
          <cell r="K3019">
            <v>0</v>
          </cell>
          <cell r="L3019">
            <v>0</v>
          </cell>
          <cell r="M3019">
            <v>0</v>
          </cell>
        </row>
        <row r="3020">
          <cell r="I3020">
            <v>0</v>
          </cell>
          <cell r="J3020">
            <v>0</v>
          </cell>
          <cell r="K3020">
            <v>0</v>
          </cell>
          <cell r="L3020">
            <v>0</v>
          </cell>
          <cell r="M3020">
            <v>0</v>
          </cell>
        </row>
        <row r="3021">
          <cell r="I3021">
            <v>0</v>
          </cell>
          <cell r="J3021">
            <v>0</v>
          </cell>
          <cell r="K3021">
            <v>0</v>
          </cell>
          <cell r="L3021">
            <v>0</v>
          </cell>
          <cell r="M3021">
            <v>0</v>
          </cell>
        </row>
        <row r="3022">
          <cell r="I3022">
            <v>0</v>
          </cell>
          <cell r="J3022">
            <v>0</v>
          </cell>
          <cell r="K3022">
            <v>0</v>
          </cell>
          <cell r="L3022">
            <v>0</v>
          </cell>
          <cell r="M3022">
            <v>0</v>
          </cell>
        </row>
        <row r="3023">
          <cell r="I3023">
            <v>0</v>
          </cell>
          <cell r="J3023">
            <v>0</v>
          </cell>
          <cell r="K3023">
            <v>0</v>
          </cell>
          <cell r="L3023">
            <v>0</v>
          </cell>
          <cell r="M3023">
            <v>0</v>
          </cell>
        </row>
        <row r="3024">
          <cell r="I3024">
            <v>0</v>
          </cell>
          <cell r="J3024">
            <v>0</v>
          </cell>
          <cell r="K3024">
            <v>0</v>
          </cell>
          <cell r="L3024">
            <v>0</v>
          </cell>
          <cell r="M3024">
            <v>0</v>
          </cell>
        </row>
        <row r="3025">
          <cell r="I3025">
            <v>0</v>
          </cell>
          <cell r="J3025">
            <v>0</v>
          </cell>
          <cell r="K3025">
            <v>0</v>
          </cell>
          <cell r="L3025">
            <v>0</v>
          </cell>
          <cell r="M3025">
            <v>0</v>
          </cell>
        </row>
        <row r="3026">
          <cell r="I3026">
            <v>0</v>
          </cell>
          <cell r="J3026">
            <v>0</v>
          </cell>
          <cell r="K3026">
            <v>0</v>
          </cell>
          <cell r="L3026">
            <v>0</v>
          </cell>
          <cell r="M3026">
            <v>0</v>
          </cell>
        </row>
        <row r="3027">
          <cell r="I3027">
            <v>0</v>
          </cell>
          <cell r="J3027">
            <v>0</v>
          </cell>
          <cell r="K3027">
            <v>0</v>
          </cell>
          <cell r="L3027">
            <v>0</v>
          </cell>
          <cell r="M3027">
            <v>0</v>
          </cell>
        </row>
        <row r="3028">
          <cell r="I3028">
            <v>0</v>
          </cell>
          <cell r="J3028">
            <v>0</v>
          </cell>
          <cell r="K3028">
            <v>0</v>
          </cell>
          <cell r="L3028">
            <v>0</v>
          </cell>
          <cell r="M3028">
            <v>0</v>
          </cell>
        </row>
        <row r="3029">
          <cell r="I3029">
            <v>0</v>
          </cell>
          <cell r="J3029">
            <v>0</v>
          </cell>
          <cell r="K3029">
            <v>0</v>
          </cell>
          <cell r="L3029">
            <v>0</v>
          </cell>
          <cell r="M3029">
            <v>0</v>
          </cell>
        </row>
        <row r="3030">
          <cell r="I3030">
            <v>0</v>
          </cell>
          <cell r="J3030">
            <v>0</v>
          </cell>
          <cell r="K3030">
            <v>0</v>
          </cell>
          <cell r="L3030">
            <v>0</v>
          </cell>
          <cell r="M3030">
            <v>0</v>
          </cell>
        </row>
        <row r="3031">
          <cell r="I3031">
            <v>0</v>
          </cell>
          <cell r="J3031">
            <v>0</v>
          </cell>
          <cell r="K3031">
            <v>0</v>
          </cell>
          <cell r="L3031">
            <v>0</v>
          </cell>
          <cell r="M3031">
            <v>0</v>
          </cell>
        </row>
        <row r="3032">
          <cell r="I3032">
            <v>0</v>
          </cell>
          <cell r="J3032">
            <v>0</v>
          </cell>
          <cell r="K3032">
            <v>0</v>
          </cell>
          <cell r="L3032">
            <v>0</v>
          </cell>
          <cell r="M3032">
            <v>0</v>
          </cell>
        </row>
        <row r="3033">
          <cell r="I3033">
            <v>0</v>
          </cell>
          <cell r="J3033">
            <v>0</v>
          </cell>
          <cell r="K3033">
            <v>0</v>
          </cell>
          <cell r="L3033">
            <v>0</v>
          </cell>
          <cell r="M3033">
            <v>0</v>
          </cell>
        </row>
        <row r="3034">
          <cell r="I3034">
            <v>0</v>
          </cell>
          <cell r="J3034">
            <v>0</v>
          </cell>
          <cell r="K3034">
            <v>0</v>
          </cell>
          <cell r="L3034">
            <v>0</v>
          </cell>
          <cell r="M3034">
            <v>0</v>
          </cell>
        </row>
        <row r="3035">
          <cell r="I3035">
            <v>0</v>
          </cell>
          <cell r="J3035">
            <v>0</v>
          </cell>
          <cell r="K3035">
            <v>0</v>
          </cell>
          <cell r="L3035">
            <v>0</v>
          </cell>
          <cell r="M3035">
            <v>0</v>
          </cell>
        </row>
        <row r="3036">
          <cell r="I3036">
            <v>0</v>
          </cell>
          <cell r="J3036">
            <v>0</v>
          </cell>
          <cell r="K3036">
            <v>0</v>
          </cell>
          <cell r="L3036">
            <v>0</v>
          </cell>
          <cell r="M3036">
            <v>0</v>
          </cell>
        </row>
        <row r="3037">
          <cell r="I3037">
            <v>0</v>
          </cell>
          <cell r="J3037">
            <v>0</v>
          </cell>
          <cell r="K3037">
            <v>0</v>
          </cell>
          <cell r="L3037">
            <v>0</v>
          </cell>
          <cell r="M3037">
            <v>0</v>
          </cell>
        </row>
        <row r="3038">
          <cell r="I3038">
            <v>0</v>
          </cell>
          <cell r="J3038">
            <v>0</v>
          </cell>
          <cell r="K3038">
            <v>0</v>
          </cell>
          <cell r="L3038">
            <v>0</v>
          </cell>
          <cell r="M3038">
            <v>0</v>
          </cell>
        </row>
        <row r="3039">
          <cell r="I3039">
            <v>0</v>
          </cell>
          <cell r="J3039">
            <v>0</v>
          </cell>
          <cell r="K3039">
            <v>0</v>
          </cell>
          <cell r="L3039">
            <v>0</v>
          </cell>
          <cell r="M3039">
            <v>0</v>
          </cell>
        </row>
        <row r="3040">
          <cell r="I3040">
            <v>0</v>
          </cell>
          <cell r="J3040">
            <v>0</v>
          </cell>
          <cell r="K3040">
            <v>0</v>
          </cell>
          <cell r="L3040">
            <v>0</v>
          </cell>
          <cell r="M3040">
            <v>0</v>
          </cell>
        </row>
        <row r="3041">
          <cell r="I3041">
            <v>0</v>
          </cell>
          <cell r="J3041">
            <v>0</v>
          </cell>
          <cell r="K3041">
            <v>0</v>
          </cell>
          <cell r="L3041">
            <v>0</v>
          </cell>
          <cell r="M3041">
            <v>0</v>
          </cell>
        </row>
        <row r="3042">
          <cell r="I3042">
            <v>0</v>
          </cell>
          <cell r="J3042">
            <v>0</v>
          </cell>
          <cell r="K3042">
            <v>0</v>
          </cell>
          <cell r="L3042">
            <v>0</v>
          </cell>
          <cell r="M3042">
            <v>0</v>
          </cell>
        </row>
        <row r="3043">
          <cell r="I3043">
            <v>0</v>
          </cell>
          <cell r="J3043">
            <v>0</v>
          </cell>
          <cell r="K3043">
            <v>0</v>
          </cell>
          <cell r="L3043">
            <v>0</v>
          </cell>
          <cell r="M3043">
            <v>0</v>
          </cell>
        </row>
        <row r="3044">
          <cell r="I3044">
            <v>0</v>
          </cell>
          <cell r="J3044">
            <v>0</v>
          </cell>
          <cell r="K3044">
            <v>0</v>
          </cell>
          <cell r="L3044">
            <v>0</v>
          </cell>
          <cell r="M3044">
            <v>0</v>
          </cell>
        </row>
        <row r="3045">
          <cell r="I3045">
            <v>0</v>
          </cell>
          <cell r="J3045">
            <v>0</v>
          </cell>
          <cell r="K3045">
            <v>0</v>
          </cell>
          <cell r="L3045">
            <v>0</v>
          </cell>
          <cell r="M3045">
            <v>0</v>
          </cell>
        </row>
        <row r="3046">
          <cell r="I3046">
            <v>0</v>
          </cell>
          <cell r="J3046">
            <v>0</v>
          </cell>
          <cell r="K3046">
            <v>0</v>
          </cell>
          <cell r="L3046">
            <v>0</v>
          </cell>
          <cell r="M3046">
            <v>0</v>
          </cell>
        </row>
        <row r="3047">
          <cell r="I3047">
            <v>0</v>
          </cell>
          <cell r="J3047">
            <v>0</v>
          </cell>
          <cell r="K3047">
            <v>0</v>
          </cell>
          <cell r="L3047">
            <v>0</v>
          </cell>
          <cell r="M3047">
            <v>0</v>
          </cell>
        </row>
        <row r="3048">
          <cell r="I3048">
            <v>0</v>
          </cell>
          <cell r="J3048">
            <v>0</v>
          </cell>
          <cell r="K3048">
            <v>0</v>
          </cell>
          <cell r="L3048">
            <v>0</v>
          </cell>
          <cell r="M3048">
            <v>0</v>
          </cell>
        </row>
        <row r="3049">
          <cell r="I3049">
            <v>0</v>
          </cell>
          <cell r="J3049">
            <v>0</v>
          </cell>
          <cell r="K3049">
            <v>0</v>
          </cell>
          <cell r="L3049">
            <v>0</v>
          </cell>
          <cell r="M3049">
            <v>0</v>
          </cell>
        </row>
        <row r="3050">
          <cell r="I3050">
            <v>0</v>
          </cell>
          <cell r="J3050">
            <v>0</v>
          </cell>
          <cell r="K3050">
            <v>0</v>
          </cell>
          <cell r="L3050">
            <v>0</v>
          </cell>
          <cell r="M3050">
            <v>0</v>
          </cell>
        </row>
        <row r="3051">
          <cell r="I3051">
            <v>0</v>
          </cell>
          <cell r="J3051">
            <v>0</v>
          </cell>
          <cell r="K3051">
            <v>0</v>
          </cell>
          <cell r="L3051">
            <v>0</v>
          </cell>
          <cell r="M3051">
            <v>0</v>
          </cell>
        </row>
        <row r="3052">
          <cell r="I3052">
            <v>0</v>
          </cell>
          <cell r="J3052">
            <v>0</v>
          </cell>
          <cell r="K3052">
            <v>0</v>
          </cell>
          <cell r="L3052">
            <v>0</v>
          </cell>
          <cell r="M3052">
            <v>0</v>
          </cell>
        </row>
        <row r="3053">
          <cell r="I3053">
            <v>0</v>
          </cell>
          <cell r="J3053">
            <v>0</v>
          </cell>
          <cell r="K3053">
            <v>0</v>
          </cell>
          <cell r="L3053">
            <v>0</v>
          </cell>
          <cell r="M3053">
            <v>0</v>
          </cell>
        </row>
        <row r="3054">
          <cell r="I3054">
            <v>0</v>
          </cell>
          <cell r="J3054">
            <v>0</v>
          </cell>
          <cell r="K3054">
            <v>0</v>
          </cell>
          <cell r="L3054">
            <v>0</v>
          </cell>
          <cell r="M3054">
            <v>0</v>
          </cell>
        </row>
        <row r="3055">
          <cell r="I3055">
            <v>0</v>
          </cell>
          <cell r="J3055">
            <v>0</v>
          </cell>
          <cell r="K3055">
            <v>0</v>
          </cell>
          <cell r="L3055">
            <v>0</v>
          </cell>
          <cell r="M3055">
            <v>0</v>
          </cell>
        </row>
        <row r="3056">
          <cell r="I3056">
            <v>0</v>
          </cell>
          <cell r="J3056">
            <v>0</v>
          </cell>
          <cell r="K3056">
            <v>0</v>
          </cell>
          <cell r="L3056">
            <v>0</v>
          </cell>
          <cell r="M3056">
            <v>0</v>
          </cell>
        </row>
        <row r="3057">
          <cell r="I3057">
            <v>0</v>
          </cell>
          <cell r="J3057">
            <v>0</v>
          </cell>
          <cell r="K3057">
            <v>0</v>
          </cell>
          <cell r="L3057">
            <v>0</v>
          </cell>
          <cell r="M3057">
            <v>0</v>
          </cell>
        </row>
        <row r="3058">
          <cell r="I3058">
            <v>0</v>
          </cell>
          <cell r="J3058">
            <v>0</v>
          </cell>
          <cell r="K3058">
            <v>0</v>
          </cell>
          <cell r="L3058">
            <v>0</v>
          </cell>
          <cell r="M3058">
            <v>0</v>
          </cell>
        </row>
        <row r="3059">
          <cell r="I3059">
            <v>0</v>
          </cell>
          <cell r="J3059">
            <v>0</v>
          </cell>
          <cell r="K3059">
            <v>0</v>
          </cell>
          <cell r="L3059">
            <v>0</v>
          </cell>
          <cell r="M3059">
            <v>0</v>
          </cell>
        </row>
        <row r="3060">
          <cell r="I3060">
            <v>0</v>
          </cell>
          <cell r="J3060">
            <v>0</v>
          </cell>
          <cell r="K3060">
            <v>0</v>
          </cell>
          <cell r="L3060">
            <v>0</v>
          </cell>
          <cell r="M3060">
            <v>0</v>
          </cell>
        </row>
        <row r="3061">
          <cell r="I3061">
            <v>0</v>
          </cell>
          <cell r="J3061">
            <v>0</v>
          </cell>
          <cell r="K3061">
            <v>0</v>
          </cell>
          <cell r="L3061">
            <v>0</v>
          </cell>
          <cell r="M3061">
            <v>0</v>
          </cell>
        </row>
        <row r="3062">
          <cell r="I3062">
            <v>0</v>
          </cell>
          <cell r="J3062">
            <v>0</v>
          </cell>
          <cell r="K3062">
            <v>0</v>
          </cell>
          <cell r="L3062">
            <v>0</v>
          </cell>
          <cell r="M3062">
            <v>0</v>
          </cell>
        </row>
        <row r="3063">
          <cell r="I3063">
            <v>0</v>
          </cell>
          <cell r="J3063">
            <v>0</v>
          </cell>
          <cell r="K3063">
            <v>0</v>
          </cell>
          <cell r="L3063">
            <v>0</v>
          </cell>
          <cell r="M3063">
            <v>0</v>
          </cell>
        </row>
        <row r="3064">
          <cell r="I3064">
            <v>0</v>
          </cell>
          <cell r="J3064">
            <v>0</v>
          </cell>
          <cell r="K3064">
            <v>0</v>
          </cell>
          <cell r="L3064">
            <v>0</v>
          </cell>
          <cell r="M3064">
            <v>0</v>
          </cell>
        </row>
        <row r="3065">
          <cell r="I3065">
            <v>0</v>
          </cell>
          <cell r="J3065">
            <v>0</v>
          </cell>
          <cell r="K3065">
            <v>0</v>
          </cell>
          <cell r="L3065">
            <v>0</v>
          </cell>
          <cell r="M3065">
            <v>0</v>
          </cell>
        </row>
        <row r="3066">
          <cell r="I3066">
            <v>0</v>
          </cell>
          <cell r="J3066">
            <v>0</v>
          </cell>
          <cell r="K3066">
            <v>0</v>
          </cell>
          <cell r="L3066">
            <v>0</v>
          </cell>
          <cell r="M3066">
            <v>0</v>
          </cell>
        </row>
        <row r="3067">
          <cell r="I3067">
            <v>0</v>
          </cell>
          <cell r="J3067">
            <v>0</v>
          </cell>
          <cell r="K3067">
            <v>0</v>
          </cell>
          <cell r="L3067">
            <v>0</v>
          </cell>
          <cell r="M3067">
            <v>0</v>
          </cell>
        </row>
        <row r="3068">
          <cell r="I3068">
            <v>0</v>
          </cell>
          <cell r="J3068">
            <v>0</v>
          </cell>
          <cell r="K3068">
            <v>0</v>
          </cell>
          <cell r="L3068">
            <v>0</v>
          </cell>
          <cell r="M3068">
            <v>0</v>
          </cell>
        </row>
        <row r="3069">
          <cell r="I3069">
            <v>0</v>
          </cell>
          <cell r="J3069">
            <v>0</v>
          </cell>
          <cell r="K3069">
            <v>0</v>
          </cell>
          <cell r="L3069">
            <v>0</v>
          </cell>
          <cell r="M3069">
            <v>0</v>
          </cell>
        </row>
        <row r="3070">
          <cell r="I3070">
            <v>0</v>
          </cell>
          <cell r="J3070">
            <v>0</v>
          </cell>
          <cell r="K3070">
            <v>0</v>
          </cell>
          <cell r="L3070">
            <v>0</v>
          </cell>
          <cell r="M3070">
            <v>0</v>
          </cell>
        </row>
        <row r="3071">
          <cell r="I3071">
            <v>0</v>
          </cell>
          <cell r="J3071">
            <v>0</v>
          </cell>
          <cell r="K3071">
            <v>0</v>
          </cell>
          <cell r="L3071">
            <v>0</v>
          </cell>
          <cell r="M3071">
            <v>0</v>
          </cell>
        </row>
        <row r="3072">
          <cell r="I3072">
            <v>0</v>
          </cell>
          <cell r="J3072">
            <v>0</v>
          </cell>
          <cell r="K3072">
            <v>0</v>
          </cell>
          <cell r="L3072">
            <v>0</v>
          </cell>
          <cell r="M3072">
            <v>0</v>
          </cell>
        </row>
        <row r="3073">
          <cell r="I3073">
            <v>0</v>
          </cell>
          <cell r="J3073">
            <v>0</v>
          </cell>
          <cell r="K3073">
            <v>0</v>
          </cell>
          <cell r="L3073">
            <v>0</v>
          </cell>
          <cell r="M3073">
            <v>0</v>
          </cell>
        </row>
        <row r="3074">
          <cell r="I3074">
            <v>0</v>
          </cell>
          <cell r="J3074">
            <v>0</v>
          </cell>
          <cell r="K3074">
            <v>0</v>
          </cell>
          <cell r="L3074">
            <v>0</v>
          </cell>
          <cell r="M3074">
            <v>0</v>
          </cell>
        </row>
        <row r="3075">
          <cell r="I3075">
            <v>0</v>
          </cell>
          <cell r="J3075">
            <v>0</v>
          </cell>
          <cell r="K3075">
            <v>0</v>
          </cell>
          <cell r="L3075">
            <v>0</v>
          </cell>
          <cell r="M3075">
            <v>0</v>
          </cell>
        </row>
        <row r="3076">
          <cell r="I3076">
            <v>0</v>
          </cell>
          <cell r="J3076">
            <v>0</v>
          </cell>
          <cell r="K3076">
            <v>0</v>
          </cell>
          <cell r="L3076">
            <v>0</v>
          </cell>
          <cell r="M3076">
            <v>0</v>
          </cell>
        </row>
        <row r="3077">
          <cell r="I3077">
            <v>0</v>
          </cell>
          <cell r="J3077">
            <v>0</v>
          </cell>
          <cell r="K3077">
            <v>0</v>
          </cell>
          <cell r="L3077">
            <v>0</v>
          </cell>
          <cell r="M3077">
            <v>0</v>
          </cell>
        </row>
        <row r="3078">
          <cell r="I3078">
            <v>0</v>
          </cell>
          <cell r="J3078">
            <v>0</v>
          </cell>
          <cell r="K3078">
            <v>0</v>
          </cell>
          <cell r="L3078">
            <v>0</v>
          </cell>
          <cell r="M3078">
            <v>0</v>
          </cell>
        </row>
        <row r="3079">
          <cell r="I3079">
            <v>0</v>
          </cell>
          <cell r="J3079">
            <v>0</v>
          </cell>
          <cell r="K3079">
            <v>0</v>
          </cell>
          <cell r="L3079">
            <v>0</v>
          </cell>
          <cell r="M3079">
            <v>0</v>
          </cell>
        </row>
        <row r="3080">
          <cell r="I3080">
            <v>0</v>
          </cell>
          <cell r="J3080">
            <v>0</v>
          </cell>
          <cell r="K3080">
            <v>0</v>
          </cell>
          <cell r="L3080">
            <v>0</v>
          </cell>
          <cell r="M3080">
            <v>0</v>
          </cell>
        </row>
        <row r="3081">
          <cell r="I3081">
            <v>0</v>
          </cell>
          <cell r="J3081">
            <v>0</v>
          </cell>
          <cell r="K3081">
            <v>0</v>
          </cell>
          <cell r="L3081">
            <v>0</v>
          </cell>
          <cell r="M3081">
            <v>0</v>
          </cell>
        </row>
        <row r="3082">
          <cell r="I3082">
            <v>0</v>
          </cell>
          <cell r="J3082">
            <v>0</v>
          </cell>
          <cell r="K3082">
            <v>0</v>
          </cell>
          <cell r="L3082">
            <v>0</v>
          </cell>
          <cell r="M3082">
            <v>0</v>
          </cell>
        </row>
        <row r="3083">
          <cell r="I3083">
            <v>0</v>
          </cell>
          <cell r="J3083">
            <v>0</v>
          </cell>
          <cell r="K3083">
            <v>0</v>
          </cell>
          <cell r="L3083">
            <v>0</v>
          </cell>
          <cell r="M3083">
            <v>0</v>
          </cell>
        </row>
        <row r="3084">
          <cell r="I3084">
            <v>0</v>
          </cell>
          <cell r="J3084">
            <v>0</v>
          </cell>
          <cell r="K3084">
            <v>0</v>
          </cell>
          <cell r="L3084">
            <v>0</v>
          </cell>
          <cell r="M3084">
            <v>0</v>
          </cell>
        </row>
        <row r="3085">
          <cell r="I3085">
            <v>0</v>
          </cell>
          <cell r="J3085">
            <v>0</v>
          </cell>
          <cell r="K3085">
            <v>0</v>
          </cell>
          <cell r="L3085">
            <v>0</v>
          </cell>
          <cell r="M3085">
            <v>0</v>
          </cell>
        </row>
        <row r="3086">
          <cell r="I3086">
            <v>0</v>
          </cell>
          <cell r="J3086">
            <v>0</v>
          </cell>
          <cell r="K3086">
            <v>0</v>
          </cell>
          <cell r="L3086">
            <v>0</v>
          </cell>
          <cell r="M3086">
            <v>0</v>
          </cell>
        </row>
        <row r="3087">
          <cell r="I3087">
            <v>0</v>
          </cell>
          <cell r="J3087">
            <v>0</v>
          </cell>
          <cell r="K3087">
            <v>0</v>
          </cell>
          <cell r="L3087">
            <v>0</v>
          </cell>
          <cell r="M3087">
            <v>0</v>
          </cell>
        </row>
        <row r="3088">
          <cell r="I3088">
            <v>0</v>
          </cell>
          <cell r="J3088">
            <v>0</v>
          </cell>
          <cell r="K3088">
            <v>0</v>
          </cell>
          <cell r="L3088">
            <v>0</v>
          </cell>
          <cell r="M3088">
            <v>0</v>
          </cell>
        </row>
        <row r="3089">
          <cell r="I3089">
            <v>0</v>
          </cell>
          <cell r="J3089">
            <v>0</v>
          </cell>
          <cell r="K3089">
            <v>0</v>
          </cell>
          <cell r="L3089">
            <v>0</v>
          </cell>
          <cell r="M3089">
            <v>0</v>
          </cell>
        </row>
        <row r="3090">
          <cell r="I3090">
            <v>0</v>
          </cell>
          <cell r="J3090">
            <v>0</v>
          </cell>
          <cell r="K3090">
            <v>0</v>
          </cell>
          <cell r="L3090">
            <v>0</v>
          </cell>
          <cell r="M3090">
            <v>0</v>
          </cell>
        </row>
        <row r="3091">
          <cell r="I3091">
            <v>0</v>
          </cell>
          <cell r="J3091">
            <v>0</v>
          </cell>
          <cell r="K3091">
            <v>0</v>
          </cell>
          <cell r="L3091">
            <v>0</v>
          </cell>
          <cell r="M3091">
            <v>0</v>
          </cell>
        </row>
        <row r="3092">
          <cell r="I3092">
            <v>0</v>
          </cell>
          <cell r="J3092">
            <v>0</v>
          </cell>
          <cell r="K3092">
            <v>0</v>
          </cell>
          <cell r="L3092">
            <v>0</v>
          </cell>
          <cell r="M3092">
            <v>0</v>
          </cell>
        </row>
        <row r="3093">
          <cell r="I3093">
            <v>0</v>
          </cell>
          <cell r="J3093">
            <v>0</v>
          </cell>
          <cell r="K3093">
            <v>0</v>
          </cell>
          <cell r="L3093">
            <v>0</v>
          </cell>
          <cell r="M3093">
            <v>0</v>
          </cell>
        </row>
        <row r="3094">
          <cell r="I3094">
            <v>0</v>
          </cell>
          <cell r="J3094">
            <v>0</v>
          </cell>
          <cell r="K3094">
            <v>0</v>
          </cell>
          <cell r="L3094">
            <v>0</v>
          </cell>
          <cell r="M3094">
            <v>0</v>
          </cell>
        </row>
        <row r="3095">
          <cell r="I3095">
            <v>0</v>
          </cell>
          <cell r="J3095">
            <v>0</v>
          </cell>
          <cell r="K3095">
            <v>0</v>
          </cell>
          <cell r="L3095">
            <v>0</v>
          </cell>
          <cell r="M3095">
            <v>0</v>
          </cell>
        </row>
        <row r="3096">
          <cell r="I3096">
            <v>0</v>
          </cell>
          <cell r="J3096">
            <v>0</v>
          </cell>
          <cell r="K3096">
            <v>0</v>
          </cell>
          <cell r="L3096">
            <v>0</v>
          </cell>
          <cell r="M3096">
            <v>0</v>
          </cell>
        </row>
        <row r="3097">
          <cell r="I3097">
            <v>0</v>
          </cell>
          <cell r="J3097">
            <v>0</v>
          </cell>
          <cell r="K3097">
            <v>0</v>
          </cell>
          <cell r="L3097">
            <v>0</v>
          </cell>
          <cell r="M3097">
            <v>0</v>
          </cell>
        </row>
        <row r="3098">
          <cell r="I3098">
            <v>0</v>
          </cell>
          <cell r="J3098">
            <v>0</v>
          </cell>
          <cell r="K3098">
            <v>0</v>
          </cell>
          <cell r="L3098">
            <v>0</v>
          </cell>
          <cell r="M3098">
            <v>0</v>
          </cell>
        </row>
        <row r="3099">
          <cell r="I3099">
            <v>0</v>
          </cell>
          <cell r="J3099">
            <v>0</v>
          </cell>
          <cell r="K3099">
            <v>0</v>
          </cell>
          <cell r="L3099">
            <v>0</v>
          </cell>
          <cell r="M3099">
            <v>0</v>
          </cell>
        </row>
        <row r="3100">
          <cell r="I3100">
            <v>0</v>
          </cell>
          <cell r="J3100">
            <v>0</v>
          </cell>
          <cell r="K3100">
            <v>0</v>
          </cell>
          <cell r="L3100">
            <v>0</v>
          </cell>
          <cell r="M3100">
            <v>0</v>
          </cell>
        </row>
        <row r="3101">
          <cell r="I3101">
            <v>0</v>
          </cell>
          <cell r="J3101">
            <v>0</v>
          </cell>
          <cell r="K3101">
            <v>0</v>
          </cell>
          <cell r="L3101">
            <v>0</v>
          </cell>
          <cell r="M3101">
            <v>0</v>
          </cell>
        </row>
        <row r="3102">
          <cell r="I3102">
            <v>0</v>
          </cell>
          <cell r="J3102">
            <v>0</v>
          </cell>
          <cell r="K3102">
            <v>0</v>
          </cell>
          <cell r="L3102">
            <v>0</v>
          </cell>
          <cell r="M3102">
            <v>0</v>
          </cell>
        </row>
        <row r="3103">
          <cell r="I3103">
            <v>0</v>
          </cell>
          <cell r="J3103">
            <v>0</v>
          </cell>
          <cell r="K3103">
            <v>0</v>
          </cell>
          <cell r="L3103">
            <v>0</v>
          </cell>
          <cell r="M3103">
            <v>0</v>
          </cell>
        </row>
        <row r="3104">
          <cell r="I3104">
            <v>0</v>
          </cell>
          <cell r="J3104">
            <v>0</v>
          </cell>
          <cell r="K3104">
            <v>0</v>
          </cell>
          <cell r="L3104">
            <v>0</v>
          </cell>
          <cell r="M3104">
            <v>0</v>
          </cell>
        </row>
        <row r="3105">
          <cell r="I3105">
            <v>0</v>
          </cell>
          <cell r="J3105">
            <v>0</v>
          </cell>
          <cell r="K3105">
            <v>0</v>
          </cell>
          <cell r="L3105">
            <v>0</v>
          </cell>
          <cell r="M3105">
            <v>0</v>
          </cell>
        </row>
        <row r="3106">
          <cell r="I3106">
            <v>0</v>
          </cell>
          <cell r="J3106">
            <v>0</v>
          </cell>
          <cell r="K3106">
            <v>0</v>
          </cell>
          <cell r="L3106">
            <v>0</v>
          </cell>
          <cell r="M3106">
            <v>0</v>
          </cell>
        </row>
        <row r="3107">
          <cell r="I3107">
            <v>0</v>
          </cell>
          <cell r="J3107">
            <v>0</v>
          </cell>
          <cell r="K3107">
            <v>0</v>
          </cell>
          <cell r="L3107">
            <v>0</v>
          </cell>
          <cell r="M3107">
            <v>0</v>
          </cell>
        </row>
        <row r="3108">
          <cell r="I3108">
            <v>0</v>
          </cell>
          <cell r="J3108">
            <v>0</v>
          </cell>
          <cell r="K3108">
            <v>0</v>
          </cell>
          <cell r="L3108">
            <v>0</v>
          </cell>
          <cell r="M3108">
            <v>0</v>
          </cell>
        </row>
        <row r="3109">
          <cell r="I3109">
            <v>0</v>
          </cell>
          <cell r="J3109">
            <v>0</v>
          </cell>
          <cell r="K3109">
            <v>0</v>
          </cell>
          <cell r="L3109">
            <v>0</v>
          </cell>
          <cell r="M3109">
            <v>0</v>
          </cell>
        </row>
        <row r="3110">
          <cell r="I3110">
            <v>0</v>
          </cell>
          <cell r="J3110">
            <v>0</v>
          </cell>
          <cell r="K3110">
            <v>0</v>
          </cell>
          <cell r="L3110">
            <v>0</v>
          </cell>
          <cell r="M3110">
            <v>0</v>
          </cell>
        </row>
        <row r="3111">
          <cell r="I3111">
            <v>0</v>
          </cell>
          <cell r="J3111">
            <v>0</v>
          </cell>
          <cell r="K3111">
            <v>0</v>
          </cell>
          <cell r="L3111">
            <v>0</v>
          </cell>
          <cell r="M3111">
            <v>0</v>
          </cell>
        </row>
        <row r="3112">
          <cell r="I3112">
            <v>0</v>
          </cell>
          <cell r="J3112">
            <v>0</v>
          </cell>
          <cell r="K3112">
            <v>0</v>
          </cell>
          <cell r="L3112">
            <v>0</v>
          </cell>
          <cell r="M3112">
            <v>0</v>
          </cell>
        </row>
        <row r="3113">
          <cell r="I3113">
            <v>0</v>
          </cell>
          <cell r="J3113">
            <v>0</v>
          </cell>
          <cell r="K3113">
            <v>0</v>
          </cell>
          <cell r="L3113">
            <v>0</v>
          </cell>
          <cell r="M3113">
            <v>0</v>
          </cell>
        </row>
        <row r="3114">
          <cell r="I3114">
            <v>0</v>
          </cell>
          <cell r="J3114">
            <v>0</v>
          </cell>
          <cell r="K3114">
            <v>0</v>
          </cell>
          <cell r="L3114">
            <v>0</v>
          </cell>
          <cell r="M3114">
            <v>0</v>
          </cell>
        </row>
        <row r="3115">
          <cell r="I3115">
            <v>0</v>
          </cell>
          <cell r="J3115">
            <v>0</v>
          </cell>
          <cell r="K3115">
            <v>0</v>
          </cell>
          <cell r="L3115">
            <v>0</v>
          </cell>
          <cell r="M3115">
            <v>0</v>
          </cell>
        </row>
        <row r="3116">
          <cell r="I3116">
            <v>0</v>
          </cell>
          <cell r="J3116">
            <v>0</v>
          </cell>
          <cell r="K3116">
            <v>0</v>
          </cell>
          <cell r="L3116">
            <v>0</v>
          </cell>
          <cell r="M3116">
            <v>0</v>
          </cell>
        </row>
        <row r="3117">
          <cell r="I3117">
            <v>0</v>
          </cell>
          <cell r="J3117">
            <v>0</v>
          </cell>
          <cell r="K3117">
            <v>0</v>
          </cell>
          <cell r="L3117">
            <v>0</v>
          </cell>
          <cell r="M3117">
            <v>0</v>
          </cell>
        </row>
        <row r="3118">
          <cell r="I3118">
            <v>0</v>
          </cell>
          <cell r="J3118">
            <v>0</v>
          </cell>
          <cell r="K3118">
            <v>0</v>
          </cell>
          <cell r="L3118">
            <v>0</v>
          </cell>
          <cell r="M3118">
            <v>0</v>
          </cell>
        </row>
        <row r="3119">
          <cell r="I3119">
            <v>0</v>
          </cell>
          <cell r="J3119">
            <v>0</v>
          </cell>
          <cell r="K3119">
            <v>0</v>
          </cell>
          <cell r="L3119">
            <v>0</v>
          </cell>
          <cell r="M3119">
            <v>0</v>
          </cell>
        </row>
        <row r="3120">
          <cell r="I3120">
            <v>0</v>
          </cell>
          <cell r="J3120">
            <v>0</v>
          </cell>
          <cell r="K3120">
            <v>0</v>
          </cell>
          <cell r="L3120">
            <v>0</v>
          </cell>
          <cell r="M3120">
            <v>0</v>
          </cell>
        </row>
        <row r="3121">
          <cell r="I3121">
            <v>0</v>
          </cell>
          <cell r="J3121">
            <v>0</v>
          </cell>
          <cell r="K3121">
            <v>0</v>
          </cell>
          <cell r="L3121">
            <v>0</v>
          </cell>
          <cell r="M3121">
            <v>0</v>
          </cell>
        </row>
        <row r="3122">
          <cell r="I3122">
            <v>0</v>
          </cell>
          <cell r="J3122">
            <v>0</v>
          </cell>
          <cell r="K3122">
            <v>0</v>
          </cell>
          <cell r="L3122">
            <v>0</v>
          </cell>
          <cell r="M3122">
            <v>0</v>
          </cell>
        </row>
        <row r="3123">
          <cell r="I3123">
            <v>0</v>
          </cell>
          <cell r="J3123">
            <v>0</v>
          </cell>
          <cell r="K3123">
            <v>0</v>
          </cell>
          <cell r="L3123">
            <v>0</v>
          </cell>
          <cell r="M3123">
            <v>0</v>
          </cell>
        </row>
        <row r="3124">
          <cell r="I3124">
            <v>0</v>
          </cell>
          <cell r="J3124">
            <v>0</v>
          </cell>
          <cell r="K3124">
            <v>0</v>
          </cell>
          <cell r="L3124">
            <v>0</v>
          </cell>
          <cell r="M3124">
            <v>0</v>
          </cell>
        </row>
        <row r="3125">
          <cell r="I3125">
            <v>0</v>
          </cell>
          <cell r="J3125">
            <v>0</v>
          </cell>
          <cell r="K3125">
            <v>0</v>
          </cell>
          <cell r="L3125">
            <v>0</v>
          </cell>
          <cell r="M3125">
            <v>0</v>
          </cell>
        </row>
        <row r="3126">
          <cell r="I3126">
            <v>0</v>
          </cell>
          <cell r="J3126">
            <v>0</v>
          </cell>
          <cell r="K3126">
            <v>0</v>
          </cell>
          <cell r="L3126">
            <v>0</v>
          </cell>
          <cell r="M3126">
            <v>0</v>
          </cell>
        </row>
        <row r="3127">
          <cell r="I3127">
            <v>0</v>
          </cell>
          <cell r="J3127">
            <v>0</v>
          </cell>
          <cell r="K3127">
            <v>0</v>
          </cell>
          <cell r="L3127">
            <v>0</v>
          </cell>
          <cell r="M3127">
            <v>0</v>
          </cell>
        </row>
        <row r="3128">
          <cell r="I3128">
            <v>0</v>
          </cell>
          <cell r="J3128">
            <v>0</v>
          </cell>
          <cell r="K3128">
            <v>0</v>
          </cell>
          <cell r="L3128">
            <v>0</v>
          </cell>
          <cell r="M3128">
            <v>0</v>
          </cell>
        </row>
        <row r="3129">
          <cell r="I3129">
            <v>0</v>
          </cell>
          <cell r="J3129">
            <v>0</v>
          </cell>
          <cell r="K3129">
            <v>0</v>
          </cell>
          <cell r="L3129">
            <v>0</v>
          </cell>
          <cell r="M3129">
            <v>0</v>
          </cell>
        </row>
        <row r="3130">
          <cell r="I3130">
            <v>0</v>
          </cell>
          <cell r="J3130">
            <v>0</v>
          </cell>
          <cell r="K3130">
            <v>0</v>
          </cell>
          <cell r="L3130">
            <v>0</v>
          </cell>
          <cell r="M3130">
            <v>0</v>
          </cell>
        </row>
        <row r="3131">
          <cell r="I3131">
            <v>0</v>
          </cell>
          <cell r="J3131">
            <v>0</v>
          </cell>
          <cell r="K3131">
            <v>0</v>
          </cell>
          <cell r="L3131">
            <v>0</v>
          </cell>
          <cell r="M3131">
            <v>0</v>
          </cell>
        </row>
        <row r="3132">
          <cell r="I3132">
            <v>0</v>
          </cell>
          <cell r="J3132">
            <v>0</v>
          </cell>
          <cell r="K3132">
            <v>0</v>
          </cell>
          <cell r="L3132">
            <v>0</v>
          </cell>
          <cell r="M3132">
            <v>0</v>
          </cell>
        </row>
        <row r="3133">
          <cell r="I3133">
            <v>0</v>
          </cell>
          <cell r="J3133">
            <v>0</v>
          </cell>
          <cell r="K3133">
            <v>0</v>
          </cell>
          <cell r="L3133">
            <v>0</v>
          </cell>
          <cell r="M3133">
            <v>0</v>
          </cell>
        </row>
        <row r="3134">
          <cell r="I3134">
            <v>0</v>
          </cell>
          <cell r="J3134">
            <v>0</v>
          </cell>
          <cell r="K3134">
            <v>0</v>
          </cell>
          <cell r="L3134">
            <v>0</v>
          </cell>
          <cell r="M3134">
            <v>0</v>
          </cell>
        </row>
        <row r="3135">
          <cell r="I3135">
            <v>0</v>
          </cell>
          <cell r="J3135">
            <v>0</v>
          </cell>
          <cell r="K3135">
            <v>0</v>
          </cell>
          <cell r="L3135">
            <v>0</v>
          </cell>
          <cell r="M3135">
            <v>0</v>
          </cell>
        </row>
        <row r="3136">
          <cell r="I3136">
            <v>0</v>
          </cell>
          <cell r="J3136">
            <v>0</v>
          </cell>
          <cell r="K3136">
            <v>0</v>
          </cell>
          <cell r="L3136">
            <v>0</v>
          </cell>
          <cell r="M3136">
            <v>0</v>
          </cell>
        </row>
        <row r="3137">
          <cell r="I3137">
            <v>0</v>
          </cell>
          <cell r="J3137">
            <v>0</v>
          </cell>
          <cell r="K3137">
            <v>0</v>
          </cell>
          <cell r="L3137">
            <v>0</v>
          </cell>
          <cell r="M3137">
            <v>0</v>
          </cell>
        </row>
        <row r="3138">
          <cell r="I3138">
            <v>0</v>
          </cell>
          <cell r="J3138">
            <v>0</v>
          </cell>
          <cell r="K3138">
            <v>0</v>
          </cell>
          <cell r="L3138">
            <v>0</v>
          </cell>
          <cell r="M3138">
            <v>0</v>
          </cell>
        </row>
        <row r="3139">
          <cell r="I3139">
            <v>0</v>
          </cell>
          <cell r="J3139">
            <v>0</v>
          </cell>
          <cell r="K3139">
            <v>0</v>
          </cell>
          <cell r="L3139">
            <v>0</v>
          </cell>
          <cell r="M3139">
            <v>0</v>
          </cell>
        </row>
        <row r="3140">
          <cell r="I3140">
            <v>0</v>
          </cell>
          <cell r="J3140">
            <v>0</v>
          </cell>
          <cell r="K3140">
            <v>0</v>
          </cell>
          <cell r="L3140">
            <v>0</v>
          </cell>
          <cell r="M3140">
            <v>0</v>
          </cell>
        </row>
        <row r="3141">
          <cell r="I3141">
            <v>0</v>
          </cell>
          <cell r="J3141">
            <v>0</v>
          </cell>
          <cell r="K3141">
            <v>0</v>
          </cell>
          <cell r="L3141">
            <v>0</v>
          </cell>
          <cell r="M3141">
            <v>0</v>
          </cell>
        </row>
        <row r="3142">
          <cell r="I3142">
            <v>0</v>
          </cell>
          <cell r="J3142">
            <v>0</v>
          </cell>
          <cell r="K3142">
            <v>0</v>
          </cell>
          <cell r="L3142">
            <v>0</v>
          </cell>
          <cell r="M3142">
            <v>0</v>
          </cell>
        </row>
        <row r="3143">
          <cell r="I3143">
            <v>0</v>
          </cell>
          <cell r="J3143">
            <v>0</v>
          </cell>
          <cell r="K3143">
            <v>0</v>
          </cell>
          <cell r="L3143">
            <v>0</v>
          </cell>
          <cell r="M3143">
            <v>0</v>
          </cell>
        </row>
        <row r="3144">
          <cell r="I3144">
            <v>0</v>
          </cell>
          <cell r="J3144">
            <v>0</v>
          </cell>
          <cell r="K3144">
            <v>0</v>
          </cell>
          <cell r="L3144">
            <v>0</v>
          </cell>
          <cell r="M3144">
            <v>0</v>
          </cell>
        </row>
        <row r="3145">
          <cell r="I3145">
            <v>0</v>
          </cell>
          <cell r="J3145">
            <v>0</v>
          </cell>
          <cell r="K3145">
            <v>0</v>
          </cell>
          <cell r="L3145">
            <v>0</v>
          </cell>
          <cell r="M3145">
            <v>0</v>
          </cell>
        </row>
        <row r="3146">
          <cell r="I3146">
            <v>0</v>
          </cell>
          <cell r="J3146">
            <v>0</v>
          </cell>
          <cell r="K3146">
            <v>0</v>
          </cell>
          <cell r="L3146">
            <v>0</v>
          </cell>
          <cell r="M3146">
            <v>0</v>
          </cell>
        </row>
        <row r="3147">
          <cell r="I3147">
            <v>0</v>
          </cell>
          <cell r="J3147">
            <v>0</v>
          </cell>
          <cell r="K3147">
            <v>0</v>
          </cell>
          <cell r="L3147">
            <v>0</v>
          </cell>
          <cell r="M3147">
            <v>0</v>
          </cell>
        </row>
        <row r="3148">
          <cell r="I3148">
            <v>0</v>
          </cell>
          <cell r="J3148">
            <v>0</v>
          </cell>
          <cell r="K3148">
            <v>0</v>
          </cell>
          <cell r="L3148">
            <v>0</v>
          </cell>
          <cell r="M3148">
            <v>0</v>
          </cell>
        </row>
        <row r="3149">
          <cell r="I3149">
            <v>0</v>
          </cell>
          <cell r="J3149">
            <v>0</v>
          </cell>
          <cell r="K3149">
            <v>0</v>
          </cell>
          <cell r="L3149">
            <v>0</v>
          </cell>
          <cell r="M3149">
            <v>0</v>
          </cell>
        </row>
        <row r="3150">
          <cell r="I3150">
            <v>0</v>
          </cell>
          <cell r="J3150">
            <v>0</v>
          </cell>
          <cell r="K3150">
            <v>0</v>
          </cell>
          <cell r="L3150">
            <v>0</v>
          </cell>
          <cell r="M3150">
            <v>0</v>
          </cell>
        </row>
        <row r="3151">
          <cell r="I3151">
            <v>0</v>
          </cell>
          <cell r="J3151">
            <v>0</v>
          </cell>
          <cell r="K3151">
            <v>0</v>
          </cell>
          <cell r="L3151">
            <v>0</v>
          </cell>
          <cell r="M3151">
            <v>0</v>
          </cell>
        </row>
        <row r="3152">
          <cell r="I3152">
            <v>0</v>
          </cell>
          <cell r="J3152">
            <v>0</v>
          </cell>
          <cell r="K3152">
            <v>0</v>
          </cell>
          <cell r="L3152">
            <v>0</v>
          </cell>
          <cell r="M3152">
            <v>0</v>
          </cell>
        </row>
        <row r="3153">
          <cell r="I3153">
            <v>0</v>
          </cell>
          <cell r="J3153">
            <v>0</v>
          </cell>
          <cell r="K3153">
            <v>0</v>
          </cell>
          <cell r="L3153">
            <v>0</v>
          </cell>
          <cell r="M3153">
            <v>0</v>
          </cell>
        </row>
        <row r="3154">
          <cell r="I3154">
            <v>0</v>
          </cell>
          <cell r="J3154">
            <v>0</v>
          </cell>
          <cell r="K3154">
            <v>0</v>
          </cell>
          <cell r="L3154">
            <v>0</v>
          </cell>
          <cell r="M3154">
            <v>0</v>
          </cell>
        </row>
        <row r="3155">
          <cell r="I3155">
            <v>0</v>
          </cell>
          <cell r="J3155">
            <v>0</v>
          </cell>
          <cell r="K3155">
            <v>0</v>
          </cell>
          <cell r="L3155">
            <v>0</v>
          </cell>
          <cell r="M3155">
            <v>0</v>
          </cell>
        </row>
        <row r="3156">
          <cell r="I3156">
            <v>0</v>
          </cell>
          <cell r="J3156">
            <v>0</v>
          </cell>
          <cell r="K3156">
            <v>0</v>
          </cell>
          <cell r="L3156">
            <v>0</v>
          </cell>
          <cell r="M3156">
            <v>0</v>
          </cell>
        </row>
        <row r="3157">
          <cell r="I3157">
            <v>0</v>
          </cell>
          <cell r="J3157">
            <v>0</v>
          </cell>
          <cell r="K3157">
            <v>0</v>
          </cell>
          <cell r="L3157">
            <v>0</v>
          </cell>
          <cell r="M3157">
            <v>0</v>
          </cell>
        </row>
        <row r="3158">
          <cell r="I3158">
            <v>0</v>
          </cell>
          <cell r="J3158">
            <v>0</v>
          </cell>
          <cell r="K3158">
            <v>0</v>
          </cell>
          <cell r="L3158">
            <v>0</v>
          </cell>
          <cell r="M3158">
            <v>0</v>
          </cell>
        </row>
        <row r="3159">
          <cell r="I3159">
            <v>0</v>
          </cell>
          <cell r="J3159">
            <v>0</v>
          </cell>
          <cell r="K3159">
            <v>0</v>
          </cell>
          <cell r="L3159">
            <v>0</v>
          </cell>
          <cell r="M3159">
            <v>0</v>
          </cell>
        </row>
        <row r="3160">
          <cell r="I3160">
            <v>0</v>
          </cell>
          <cell r="J3160">
            <v>0</v>
          </cell>
          <cell r="K3160">
            <v>0</v>
          </cell>
          <cell r="L3160">
            <v>0</v>
          </cell>
          <cell r="M3160">
            <v>0</v>
          </cell>
        </row>
        <row r="3161">
          <cell r="I3161">
            <v>0</v>
          </cell>
          <cell r="J3161">
            <v>0</v>
          </cell>
          <cell r="K3161">
            <v>0</v>
          </cell>
          <cell r="L3161">
            <v>0</v>
          </cell>
          <cell r="M3161">
            <v>0</v>
          </cell>
        </row>
        <row r="3162">
          <cell r="I3162">
            <v>0</v>
          </cell>
          <cell r="J3162">
            <v>0</v>
          </cell>
          <cell r="K3162">
            <v>0</v>
          </cell>
          <cell r="L3162">
            <v>0</v>
          </cell>
          <cell r="M3162">
            <v>0</v>
          </cell>
        </row>
        <row r="3163">
          <cell r="I3163">
            <v>0</v>
          </cell>
          <cell r="J3163">
            <v>0</v>
          </cell>
          <cell r="K3163">
            <v>0</v>
          </cell>
          <cell r="L3163">
            <v>0</v>
          </cell>
          <cell r="M3163">
            <v>0</v>
          </cell>
        </row>
        <row r="3164">
          <cell r="I3164">
            <v>0</v>
          </cell>
          <cell r="J3164">
            <v>0</v>
          </cell>
          <cell r="K3164">
            <v>0</v>
          </cell>
          <cell r="L3164">
            <v>0</v>
          </cell>
          <cell r="M3164">
            <v>0</v>
          </cell>
        </row>
        <row r="3165">
          <cell r="I3165">
            <v>0</v>
          </cell>
          <cell r="J3165">
            <v>0</v>
          </cell>
          <cell r="K3165">
            <v>0</v>
          </cell>
          <cell r="L3165">
            <v>0</v>
          </cell>
          <cell r="M3165">
            <v>0</v>
          </cell>
        </row>
        <row r="3166">
          <cell r="I3166">
            <v>0</v>
          </cell>
          <cell r="J3166">
            <v>0</v>
          </cell>
          <cell r="K3166">
            <v>0</v>
          </cell>
          <cell r="L3166">
            <v>0</v>
          </cell>
          <cell r="M3166">
            <v>0</v>
          </cell>
        </row>
        <row r="3167">
          <cell r="I3167">
            <v>0</v>
          </cell>
          <cell r="J3167">
            <v>0</v>
          </cell>
          <cell r="K3167">
            <v>0</v>
          </cell>
          <cell r="L3167">
            <v>0</v>
          </cell>
          <cell r="M3167">
            <v>0</v>
          </cell>
        </row>
        <row r="3168">
          <cell r="I3168">
            <v>0</v>
          </cell>
          <cell r="J3168">
            <v>0</v>
          </cell>
          <cell r="K3168">
            <v>0</v>
          </cell>
          <cell r="L3168">
            <v>0</v>
          </cell>
          <cell r="M3168">
            <v>0</v>
          </cell>
        </row>
        <row r="3169">
          <cell r="I3169">
            <v>0</v>
          </cell>
          <cell r="J3169">
            <v>0</v>
          </cell>
          <cell r="K3169">
            <v>0</v>
          </cell>
          <cell r="L3169">
            <v>0</v>
          </cell>
          <cell r="M3169">
            <v>0</v>
          </cell>
        </row>
        <row r="3170">
          <cell r="I3170">
            <v>0</v>
          </cell>
          <cell r="J3170">
            <v>0</v>
          </cell>
          <cell r="K3170">
            <v>0</v>
          </cell>
          <cell r="L3170">
            <v>0</v>
          </cell>
          <cell r="M3170">
            <v>0</v>
          </cell>
        </row>
        <row r="3171">
          <cell r="I3171">
            <v>0</v>
          </cell>
          <cell r="J3171">
            <v>0</v>
          </cell>
          <cell r="K3171">
            <v>0</v>
          </cell>
          <cell r="L3171">
            <v>0</v>
          </cell>
          <cell r="M3171">
            <v>0</v>
          </cell>
        </row>
        <row r="3172">
          <cell r="I3172">
            <v>0</v>
          </cell>
          <cell r="J3172">
            <v>0</v>
          </cell>
          <cell r="K3172">
            <v>0</v>
          </cell>
          <cell r="L3172">
            <v>0</v>
          </cell>
          <cell r="M3172">
            <v>0</v>
          </cell>
        </row>
        <row r="3173">
          <cell r="I3173">
            <v>0</v>
          </cell>
          <cell r="J3173">
            <v>0</v>
          </cell>
          <cell r="K3173">
            <v>0</v>
          </cell>
          <cell r="L3173">
            <v>0</v>
          </cell>
          <cell r="M3173">
            <v>0</v>
          </cell>
        </row>
        <row r="3174">
          <cell r="I3174">
            <v>0</v>
          </cell>
          <cell r="J3174">
            <v>0</v>
          </cell>
          <cell r="K3174">
            <v>0</v>
          </cell>
          <cell r="L3174">
            <v>0</v>
          </cell>
          <cell r="M3174">
            <v>0</v>
          </cell>
        </row>
        <row r="3175">
          <cell r="I3175">
            <v>0</v>
          </cell>
          <cell r="J3175">
            <v>0</v>
          </cell>
          <cell r="K3175">
            <v>0</v>
          </cell>
          <cell r="L3175">
            <v>0</v>
          </cell>
          <cell r="M3175">
            <v>0</v>
          </cell>
        </row>
        <row r="3176">
          <cell r="I3176">
            <v>0</v>
          </cell>
          <cell r="J3176">
            <v>0</v>
          </cell>
          <cell r="K3176">
            <v>0</v>
          </cell>
          <cell r="L3176">
            <v>0</v>
          </cell>
          <cell r="M3176">
            <v>0</v>
          </cell>
        </row>
        <row r="3177">
          <cell r="I3177">
            <v>0</v>
          </cell>
          <cell r="J3177">
            <v>0</v>
          </cell>
          <cell r="K3177">
            <v>0</v>
          </cell>
          <cell r="L3177">
            <v>0</v>
          </cell>
          <cell r="M3177">
            <v>0</v>
          </cell>
        </row>
        <row r="3178">
          <cell r="I3178">
            <v>0</v>
          </cell>
          <cell r="J3178">
            <v>0</v>
          </cell>
          <cell r="K3178">
            <v>0</v>
          </cell>
          <cell r="L3178">
            <v>0</v>
          </cell>
          <cell r="M3178">
            <v>0</v>
          </cell>
        </row>
        <row r="3179">
          <cell r="I3179">
            <v>0</v>
          </cell>
          <cell r="J3179">
            <v>0</v>
          </cell>
          <cell r="K3179">
            <v>0</v>
          </cell>
          <cell r="L3179">
            <v>0</v>
          </cell>
          <cell r="M3179">
            <v>0</v>
          </cell>
        </row>
        <row r="3180">
          <cell r="I3180">
            <v>0</v>
          </cell>
          <cell r="J3180">
            <v>0</v>
          </cell>
          <cell r="K3180">
            <v>0</v>
          </cell>
          <cell r="L3180">
            <v>0</v>
          </cell>
          <cell r="M3180">
            <v>0</v>
          </cell>
        </row>
        <row r="3181">
          <cell r="I3181">
            <v>0</v>
          </cell>
          <cell r="J3181">
            <v>0</v>
          </cell>
          <cell r="K3181">
            <v>0</v>
          </cell>
          <cell r="L3181">
            <v>0</v>
          </cell>
          <cell r="M3181">
            <v>0</v>
          </cell>
        </row>
        <row r="3182">
          <cell r="I3182">
            <v>0</v>
          </cell>
          <cell r="J3182">
            <v>0</v>
          </cell>
          <cell r="K3182">
            <v>0</v>
          </cell>
          <cell r="L3182">
            <v>0</v>
          </cell>
          <cell r="M3182">
            <v>0</v>
          </cell>
        </row>
        <row r="3183">
          <cell r="I3183">
            <v>0</v>
          </cell>
          <cell r="J3183">
            <v>0</v>
          </cell>
          <cell r="K3183">
            <v>0</v>
          </cell>
          <cell r="L3183">
            <v>0</v>
          </cell>
          <cell r="M3183">
            <v>0</v>
          </cell>
        </row>
        <row r="3184">
          <cell r="I3184">
            <v>0</v>
          </cell>
          <cell r="J3184">
            <v>0</v>
          </cell>
          <cell r="K3184">
            <v>0</v>
          </cell>
          <cell r="L3184">
            <v>0</v>
          </cell>
          <cell r="M3184">
            <v>0</v>
          </cell>
        </row>
        <row r="3185">
          <cell r="I3185">
            <v>0</v>
          </cell>
          <cell r="J3185">
            <v>0</v>
          </cell>
          <cell r="K3185">
            <v>0</v>
          </cell>
          <cell r="L3185">
            <v>0</v>
          </cell>
          <cell r="M3185">
            <v>0</v>
          </cell>
        </row>
        <row r="3186">
          <cell r="I3186">
            <v>0</v>
          </cell>
          <cell r="J3186">
            <v>0</v>
          </cell>
          <cell r="K3186">
            <v>0</v>
          </cell>
          <cell r="L3186">
            <v>0</v>
          </cell>
          <cell r="M3186">
            <v>0</v>
          </cell>
        </row>
        <row r="3187">
          <cell r="I3187">
            <v>0</v>
          </cell>
          <cell r="J3187">
            <v>0</v>
          </cell>
          <cell r="K3187">
            <v>0</v>
          </cell>
          <cell r="L3187">
            <v>0</v>
          </cell>
          <cell r="M3187">
            <v>0</v>
          </cell>
        </row>
        <row r="3188">
          <cell r="I3188">
            <v>0</v>
          </cell>
          <cell r="J3188">
            <v>0</v>
          </cell>
          <cell r="K3188">
            <v>0</v>
          </cell>
          <cell r="L3188">
            <v>0</v>
          </cell>
          <cell r="M3188">
            <v>0</v>
          </cell>
        </row>
        <row r="3189">
          <cell r="I3189">
            <v>0</v>
          </cell>
          <cell r="J3189">
            <v>0</v>
          </cell>
          <cell r="K3189">
            <v>0</v>
          </cell>
          <cell r="L3189">
            <v>0</v>
          </cell>
          <cell r="M3189">
            <v>0</v>
          </cell>
        </row>
        <row r="3190">
          <cell r="I3190">
            <v>0</v>
          </cell>
          <cell r="J3190">
            <v>0</v>
          </cell>
          <cell r="K3190">
            <v>0</v>
          </cell>
          <cell r="L3190">
            <v>0</v>
          </cell>
          <cell r="M3190">
            <v>0</v>
          </cell>
        </row>
        <row r="3191">
          <cell r="I3191">
            <v>0</v>
          </cell>
          <cell r="J3191">
            <v>0</v>
          </cell>
          <cell r="K3191">
            <v>0</v>
          </cell>
          <cell r="L3191">
            <v>0</v>
          </cell>
          <cell r="M3191">
            <v>0</v>
          </cell>
        </row>
        <row r="3192">
          <cell r="I3192">
            <v>0</v>
          </cell>
          <cell r="J3192">
            <v>0</v>
          </cell>
          <cell r="K3192">
            <v>0</v>
          </cell>
          <cell r="L3192">
            <v>0</v>
          </cell>
          <cell r="M3192">
            <v>0</v>
          </cell>
        </row>
        <row r="3193">
          <cell r="I3193">
            <v>0</v>
          </cell>
          <cell r="J3193">
            <v>0</v>
          </cell>
          <cell r="K3193">
            <v>0</v>
          </cell>
          <cell r="L3193">
            <v>0</v>
          </cell>
          <cell r="M3193">
            <v>0</v>
          </cell>
        </row>
        <row r="3194">
          <cell r="I3194">
            <v>0</v>
          </cell>
          <cell r="J3194">
            <v>0</v>
          </cell>
          <cell r="K3194">
            <v>0</v>
          </cell>
          <cell r="L3194">
            <v>0</v>
          </cell>
          <cell r="M3194">
            <v>0</v>
          </cell>
        </row>
        <row r="3195">
          <cell r="I3195">
            <v>0</v>
          </cell>
          <cell r="J3195">
            <v>0</v>
          </cell>
          <cell r="K3195">
            <v>0</v>
          </cell>
          <cell r="L3195">
            <v>0</v>
          </cell>
          <cell r="M3195">
            <v>0</v>
          </cell>
        </row>
        <row r="3196">
          <cell r="I3196">
            <v>0</v>
          </cell>
          <cell r="J3196">
            <v>0</v>
          </cell>
          <cell r="K3196">
            <v>0</v>
          </cell>
          <cell r="L3196">
            <v>0</v>
          </cell>
          <cell r="M3196">
            <v>0</v>
          </cell>
        </row>
        <row r="3197">
          <cell r="I3197">
            <v>0</v>
          </cell>
          <cell r="J3197">
            <v>0</v>
          </cell>
          <cell r="K3197">
            <v>0</v>
          </cell>
          <cell r="L3197">
            <v>0</v>
          </cell>
          <cell r="M3197">
            <v>0</v>
          </cell>
        </row>
        <row r="3198">
          <cell r="I3198">
            <v>0</v>
          </cell>
          <cell r="J3198">
            <v>0</v>
          </cell>
          <cell r="K3198">
            <v>0</v>
          </cell>
          <cell r="L3198">
            <v>0</v>
          </cell>
          <cell r="M3198">
            <v>0</v>
          </cell>
        </row>
        <row r="3199">
          <cell r="I3199">
            <v>0</v>
          </cell>
          <cell r="J3199">
            <v>0</v>
          </cell>
          <cell r="K3199">
            <v>0</v>
          </cell>
          <cell r="L3199">
            <v>0</v>
          </cell>
          <cell r="M3199">
            <v>0</v>
          </cell>
        </row>
        <row r="3200">
          <cell r="I3200">
            <v>0</v>
          </cell>
          <cell r="J3200">
            <v>0</v>
          </cell>
          <cell r="K3200">
            <v>0</v>
          </cell>
          <cell r="L3200">
            <v>0</v>
          </cell>
          <cell r="M3200">
            <v>0</v>
          </cell>
        </row>
        <row r="3201">
          <cell r="I3201">
            <v>0</v>
          </cell>
          <cell r="J3201">
            <v>0</v>
          </cell>
          <cell r="K3201">
            <v>0</v>
          </cell>
          <cell r="L3201">
            <v>0</v>
          </cell>
          <cell r="M3201">
            <v>0</v>
          </cell>
        </row>
        <row r="3202">
          <cell r="I3202">
            <v>0</v>
          </cell>
          <cell r="J3202">
            <v>0</v>
          </cell>
          <cell r="K3202">
            <v>0</v>
          </cell>
          <cell r="L3202">
            <v>0</v>
          </cell>
          <cell r="M3202">
            <v>0</v>
          </cell>
        </row>
        <row r="3203">
          <cell r="I3203">
            <v>0</v>
          </cell>
          <cell r="J3203">
            <v>0</v>
          </cell>
          <cell r="K3203">
            <v>0</v>
          </cell>
          <cell r="L3203">
            <v>0</v>
          </cell>
          <cell r="M3203">
            <v>0</v>
          </cell>
        </row>
        <row r="3204">
          <cell r="I3204">
            <v>0</v>
          </cell>
          <cell r="J3204">
            <v>0</v>
          </cell>
          <cell r="K3204">
            <v>0</v>
          </cell>
          <cell r="L3204">
            <v>0</v>
          </cell>
          <cell r="M3204">
            <v>0</v>
          </cell>
        </row>
        <row r="3205">
          <cell r="I3205">
            <v>0</v>
          </cell>
          <cell r="J3205">
            <v>0</v>
          </cell>
          <cell r="K3205">
            <v>0</v>
          </cell>
          <cell r="L3205">
            <v>0</v>
          </cell>
          <cell r="M3205">
            <v>0</v>
          </cell>
        </row>
        <row r="3206">
          <cell r="I3206">
            <v>0</v>
          </cell>
          <cell r="J3206">
            <v>0</v>
          </cell>
          <cell r="K3206">
            <v>0</v>
          </cell>
          <cell r="L3206">
            <v>0</v>
          </cell>
          <cell r="M3206">
            <v>0</v>
          </cell>
        </row>
        <row r="3207">
          <cell r="I3207">
            <v>0</v>
          </cell>
          <cell r="J3207">
            <v>0</v>
          </cell>
          <cell r="K3207">
            <v>0</v>
          </cell>
          <cell r="L3207">
            <v>0</v>
          </cell>
          <cell r="M3207">
            <v>0</v>
          </cell>
        </row>
        <row r="3208">
          <cell r="I3208">
            <v>0</v>
          </cell>
          <cell r="J3208">
            <v>0</v>
          </cell>
          <cell r="K3208">
            <v>0</v>
          </cell>
          <cell r="L3208">
            <v>0</v>
          </cell>
          <cell r="M3208">
            <v>0</v>
          </cell>
        </row>
        <row r="3209">
          <cell r="I3209">
            <v>0</v>
          </cell>
          <cell r="J3209">
            <v>0</v>
          </cell>
          <cell r="K3209">
            <v>0</v>
          </cell>
          <cell r="L3209">
            <v>0</v>
          </cell>
          <cell r="M3209">
            <v>0</v>
          </cell>
        </row>
        <row r="3210">
          <cell r="I3210">
            <v>0</v>
          </cell>
          <cell r="J3210">
            <v>0</v>
          </cell>
          <cell r="K3210">
            <v>0</v>
          </cell>
          <cell r="L3210">
            <v>0</v>
          </cell>
          <cell r="M3210">
            <v>0</v>
          </cell>
        </row>
        <row r="3211">
          <cell r="I3211">
            <v>0</v>
          </cell>
          <cell r="J3211">
            <v>0</v>
          </cell>
          <cell r="K3211">
            <v>0</v>
          </cell>
          <cell r="L3211">
            <v>0</v>
          </cell>
          <cell r="M3211">
            <v>0</v>
          </cell>
        </row>
        <row r="3212">
          <cell r="I3212">
            <v>0</v>
          </cell>
          <cell r="J3212">
            <v>0</v>
          </cell>
          <cell r="K3212">
            <v>0</v>
          </cell>
          <cell r="L3212">
            <v>0</v>
          </cell>
          <cell r="M3212">
            <v>0</v>
          </cell>
        </row>
        <row r="3213">
          <cell r="I3213">
            <v>0</v>
          </cell>
          <cell r="J3213">
            <v>0</v>
          </cell>
          <cell r="K3213">
            <v>0</v>
          </cell>
          <cell r="L3213">
            <v>0</v>
          </cell>
          <cell r="M3213">
            <v>0</v>
          </cell>
        </row>
        <row r="3214">
          <cell r="I3214">
            <v>0</v>
          </cell>
          <cell r="J3214">
            <v>0</v>
          </cell>
          <cell r="K3214">
            <v>0</v>
          </cell>
          <cell r="L3214">
            <v>0</v>
          </cell>
          <cell r="M3214">
            <v>0</v>
          </cell>
        </row>
        <row r="3215">
          <cell r="I3215">
            <v>0</v>
          </cell>
          <cell r="J3215">
            <v>0</v>
          </cell>
          <cell r="K3215">
            <v>0</v>
          </cell>
          <cell r="L3215">
            <v>0</v>
          </cell>
          <cell r="M3215">
            <v>0</v>
          </cell>
        </row>
        <row r="3216">
          <cell r="I3216">
            <v>0</v>
          </cell>
          <cell r="J3216">
            <v>0</v>
          </cell>
          <cell r="K3216">
            <v>0</v>
          </cell>
          <cell r="L3216">
            <v>0</v>
          </cell>
          <cell r="M3216">
            <v>0</v>
          </cell>
        </row>
        <row r="3217">
          <cell r="I3217">
            <v>0</v>
          </cell>
          <cell r="J3217">
            <v>0</v>
          </cell>
          <cell r="K3217">
            <v>0</v>
          </cell>
          <cell r="L3217">
            <v>0</v>
          </cell>
          <cell r="M3217">
            <v>0</v>
          </cell>
        </row>
        <row r="3218">
          <cell r="I3218">
            <v>0</v>
          </cell>
          <cell r="J3218">
            <v>0</v>
          </cell>
          <cell r="K3218">
            <v>0</v>
          </cell>
          <cell r="L3218">
            <v>0</v>
          </cell>
          <cell r="M3218">
            <v>0</v>
          </cell>
        </row>
        <row r="3219">
          <cell r="I3219">
            <v>0</v>
          </cell>
          <cell r="J3219">
            <v>0</v>
          </cell>
          <cell r="K3219">
            <v>0</v>
          </cell>
          <cell r="L3219">
            <v>0</v>
          </cell>
          <cell r="M3219">
            <v>0</v>
          </cell>
        </row>
        <row r="3220">
          <cell r="I3220">
            <v>0</v>
          </cell>
          <cell r="J3220">
            <v>0</v>
          </cell>
          <cell r="K3220">
            <v>0</v>
          </cell>
          <cell r="L3220">
            <v>0</v>
          </cell>
          <cell r="M3220">
            <v>0</v>
          </cell>
        </row>
        <row r="3221">
          <cell r="I3221">
            <v>0</v>
          </cell>
          <cell r="J3221">
            <v>0</v>
          </cell>
          <cell r="K3221">
            <v>0</v>
          </cell>
          <cell r="L3221">
            <v>0</v>
          </cell>
          <cell r="M3221">
            <v>0</v>
          </cell>
        </row>
        <row r="3222">
          <cell r="I3222">
            <v>0</v>
          </cell>
          <cell r="J3222">
            <v>0</v>
          </cell>
          <cell r="K3222">
            <v>0</v>
          </cell>
          <cell r="L3222">
            <v>0</v>
          </cell>
          <cell r="M3222">
            <v>0</v>
          </cell>
        </row>
        <row r="3223">
          <cell r="I3223">
            <v>0</v>
          </cell>
          <cell r="J3223">
            <v>0</v>
          </cell>
          <cell r="K3223">
            <v>0</v>
          </cell>
          <cell r="L3223">
            <v>0</v>
          </cell>
          <cell r="M3223">
            <v>0</v>
          </cell>
        </row>
        <row r="3224">
          <cell r="I3224">
            <v>0</v>
          </cell>
          <cell r="J3224">
            <v>0</v>
          </cell>
          <cell r="K3224">
            <v>0</v>
          </cell>
          <cell r="L3224">
            <v>0</v>
          </cell>
          <cell r="M3224">
            <v>0</v>
          </cell>
        </row>
        <row r="3225">
          <cell r="I3225">
            <v>0</v>
          </cell>
          <cell r="J3225">
            <v>0</v>
          </cell>
          <cell r="K3225">
            <v>0</v>
          </cell>
          <cell r="L3225">
            <v>0</v>
          </cell>
          <cell r="M3225">
            <v>0</v>
          </cell>
        </row>
        <row r="3226">
          <cell r="I3226">
            <v>0</v>
          </cell>
          <cell r="J3226">
            <v>0</v>
          </cell>
          <cell r="K3226">
            <v>0</v>
          </cell>
          <cell r="L3226">
            <v>0</v>
          </cell>
          <cell r="M3226">
            <v>0</v>
          </cell>
        </row>
        <row r="3227">
          <cell r="I3227">
            <v>0</v>
          </cell>
          <cell r="J3227">
            <v>0</v>
          </cell>
          <cell r="K3227">
            <v>0</v>
          </cell>
          <cell r="L3227">
            <v>0</v>
          </cell>
          <cell r="M3227">
            <v>0</v>
          </cell>
        </row>
        <row r="3228">
          <cell r="I3228">
            <v>0</v>
          </cell>
          <cell r="J3228">
            <v>0</v>
          </cell>
          <cell r="K3228">
            <v>0</v>
          </cell>
          <cell r="L3228">
            <v>0</v>
          </cell>
          <cell r="M3228">
            <v>0</v>
          </cell>
        </row>
        <row r="3229">
          <cell r="I3229">
            <v>0</v>
          </cell>
          <cell r="J3229">
            <v>0</v>
          </cell>
          <cell r="K3229">
            <v>0</v>
          </cell>
          <cell r="L3229">
            <v>0</v>
          </cell>
          <cell r="M3229">
            <v>0</v>
          </cell>
        </row>
        <row r="3230">
          <cell r="I3230">
            <v>0</v>
          </cell>
          <cell r="J3230">
            <v>0</v>
          </cell>
          <cell r="K3230">
            <v>0</v>
          </cell>
          <cell r="L3230">
            <v>0</v>
          </cell>
          <cell r="M3230">
            <v>0</v>
          </cell>
        </row>
        <row r="3231">
          <cell r="I3231">
            <v>0</v>
          </cell>
          <cell r="J3231">
            <v>0</v>
          </cell>
          <cell r="K3231">
            <v>0</v>
          </cell>
          <cell r="L3231">
            <v>0</v>
          </cell>
          <cell r="M3231">
            <v>0</v>
          </cell>
        </row>
        <row r="3232">
          <cell r="I3232">
            <v>0</v>
          </cell>
          <cell r="J3232">
            <v>0</v>
          </cell>
          <cell r="K3232">
            <v>0</v>
          </cell>
          <cell r="L3232">
            <v>0</v>
          </cell>
          <cell r="M3232">
            <v>0</v>
          </cell>
        </row>
        <row r="3233">
          <cell r="I3233">
            <v>0</v>
          </cell>
          <cell r="J3233">
            <v>0</v>
          </cell>
          <cell r="K3233">
            <v>0</v>
          </cell>
          <cell r="L3233">
            <v>0</v>
          </cell>
          <cell r="M3233">
            <v>0</v>
          </cell>
        </row>
        <row r="3234">
          <cell r="I3234">
            <v>0</v>
          </cell>
          <cell r="J3234">
            <v>0</v>
          </cell>
          <cell r="K3234">
            <v>0</v>
          </cell>
          <cell r="L3234">
            <v>0</v>
          </cell>
          <cell r="M3234">
            <v>0</v>
          </cell>
        </row>
        <row r="3235">
          <cell r="I3235">
            <v>0</v>
          </cell>
          <cell r="J3235">
            <v>0</v>
          </cell>
          <cell r="K3235">
            <v>0</v>
          </cell>
          <cell r="L3235">
            <v>0</v>
          </cell>
          <cell r="M3235">
            <v>0</v>
          </cell>
        </row>
        <row r="3236">
          <cell r="I3236">
            <v>0</v>
          </cell>
          <cell r="J3236">
            <v>0</v>
          </cell>
          <cell r="K3236">
            <v>0</v>
          </cell>
          <cell r="L3236">
            <v>0</v>
          </cell>
          <cell r="M3236">
            <v>0</v>
          </cell>
        </row>
        <row r="3237">
          <cell r="I3237">
            <v>0</v>
          </cell>
          <cell r="J3237">
            <v>0</v>
          </cell>
          <cell r="K3237">
            <v>0</v>
          </cell>
          <cell r="L3237">
            <v>0</v>
          </cell>
          <cell r="M3237">
            <v>0</v>
          </cell>
        </row>
        <row r="3238">
          <cell r="I3238">
            <v>0</v>
          </cell>
          <cell r="J3238">
            <v>0</v>
          </cell>
          <cell r="K3238">
            <v>0</v>
          </cell>
          <cell r="L3238">
            <v>0</v>
          </cell>
          <cell r="M3238">
            <v>0</v>
          </cell>
        </row>
        <row r="3239">
          <cell r="I3239">
            <v>0</v>
          </cell>
          <cell r="J3239">
            <v>0</v>
          </cell>
          <cell r="K3239">
            <v>0</v>
          </cell>
          <cell r="L3239">
            <v>0</v>
          </cell>
          <cell r="M3239">
            <v>0</v>
          </cell>
        </row>
        <row r="3240">
          <cell r="I3240">
            <v>0</v>
          </cell>
          <cell r="J3240">
            <v>0</v>
          </cell>
          <cell r="K3240">
            <v>0</v>
          </cell>
          <cell r="L3240">
            <v>0</v>
          </cell>
          <cell r="M3240">
            <v>0</v>
          </cell>
        </row>
        <row r="3241">
          <cell r="I3241">
            <v>0</v>
          </cell>
          <cell r="J3241">
            <v>0</v>
          </cell>
          <cell r="K3241">
            <v>0</v>
          </cell>
          <cell r="L3241">
            <v>0</v>
          </cell>
          <cell r="M3241">
            <v>0</v>
          </cell>
        </row>
        <row r="3242">
          <cell r="I3242">
            <v>0</v>
          </cell>
          <cell r="J3242">
            <v>0</v>
          </cell>
          <cell r="K3242">
            <v>0</v>
          </cell>
          <cell r="L3242">
            <v>0</v>
          </cell>
          <cell r="M3242">
            <v>0</v>
          </cell>
        </row>
        <row r="3243">
          <cell r="I3243">
            <v>0</v>
          </cell>
          <cell r="J3243">
            <v>0</v>
          </cell>
          <cell r="K3243">
            <v>0</v>
          </cell>
          <cell r="L3243">
            <v>0</v>
          </cell>
          <cell r="M3243">
            <v>0</v>
          </cell>
        </row>
        <row r="3244">
          <cell r="I3244">
            <v>0</v>
          </cell>
          <cell r="J3244">
            <v>0</v>
          </cell>
          <cell r="K3244">
            <v>0</v>
          </cell>
          <cell r="L3244">
            <v>0</v>
          </cell>
          <cell r="M3244">
            <v>0</v>
          </cell>
        </row>
        <row r="3245">
          <cell r="I3245">
            <v>0</v>
          </cell>
          <cell r="J3245">
            <v>0</v>
          </cell>
          <cell r="K3245">
            <v>0</v>
          </cell>
          <cell r="L3245">
            <v>0</v>
          </cell>
          <cell r="M3245">
            <v>0</v>
          </cell>
        </row>
        <row r="3246">
          <cell r="I3246">
            <v>0</v>
          </cell>
          <cell r="J3246">
            <v>0</v>
          </cell>
          <cell r="K3246">
            <v>0</v>
          </cell>
          <cell r="L3246">
            <v>0</v>
          </cell>
          <cell r="M3246">
            <v>0</v>
          </cell>
        </row>
        <row r="3247">
          <cell r="I3247">
            <v>0</v>
          </cell>
          <cell r="J3247">
            <v>0</v>
          </cell>
          <cell r="K3247">
            <v>0</v>
          </cell>
          <cell r="L3247">
            <v>0</v>
          </cell>
          <cell r="M3247">
            <v>0</v>
          </cell>
        </row>
        <row r="3248">
          <cell r="I3248">
            <v>0</v>
          </cell>
          <cell r="J3248">
            <v>0</v>
          </cell>
          <cell r="K3248">
            <v>0</v>
          </cell>
          <cell r="L3248">
            <v>0</v>
          </cell>
          <cell r="M3248">
            <v>0</v>
          </cell>
        </row>
        <row r="3249">
          <cell r="I3249">
            <v>0</v>
          </cell>
          <cell r="J3249">
            <v>0</v>
          </cell>
          <cell r="K3249">
            <v>0</v>
          </cell>
          <cell r="L3249">
            <v>0</v>
          </cell>
          <cell r="M3249">
            <v>0</v>
          </cell>
        </row>
        <row r="3250">
          <cell r="I3250">
            <v>0</v>
          </cell>
          <cell r="J3250">
            <v>0</v>
          </cell>
          <cell r="K3250">
            <v>0</v>
          </cell>
          <cell r="L3250">
            <v>0</v>
          </cell>
          <cell r="M3250">
            <v>0</v>
          </cell>
        </row>
        <row r="3251">
          <cell r="I3251">
            <v>0</v>
          </cell>
          <cell r="J3251">
            <v>0</v>
          </cell>
          <cell r="K3251">
            <v>0</v>
          </cell>
          <cell r="L3251">
            <v>0</v>
          </cell>
          <cell r="M3251">
            <v>0</v>
          </cell>
        </row>
        <row r="3252">
          <cell r="I3252">
            <v>0</v>
          </cell>
          <cell r="J3252">
            <v>0</v>
          </cell>
          <cell r="K3252">
            <v>0</v>
          </cell>
          <cell r="L3252">
            <v>0</v>
          </cell>
          <cell r="M3252">
            <v>0</v>
          </cell>
        </row>
        <row r="3253">
          <cell r="I3253">
            <v>0</v>
          </cell>
          <cell r="J3253">
            <v>0</v>
          </cell>
          <cell r="K3253">
            <v>0</v>
          </cell>
          <cell r="L3253">
            <v>0</v>
          </cell>
          <cell r="M3253">
            <v>0</v>
          </cell>
        </row>
        <row r="3254">
          <cell r="I3254">
            <v>0</v>
          </cell>
          <cell r="J3254">
            <v>0</v>
          </cell>
          <cell r="K3254">
            <v>0</v>
          </cell>
          <cell r="L3254">
            <v>0</v>
          </cell>
          <cell r="M3254">
            <v>0</v>
          </cell>
        </row>
        <row r="3255">
          <cell r="I3255">
            <v>0</v>
          </cell>
          <cell r="J3255">
            <v>0</v>
          </cell>
          <cell r="K3255">
            <v>0</v>
          </cell>
          <cell r="L3255">
            <v>0</v>
          </cell>
          <cell r="M3255">
            <v>0</v>
          </cell>
        </row>
        <row r="3256">
          <cell r="I3256">
            <v>0</v>
          </cell>
          <cell r="J3256">
            <v>0</v>
          </cell>
          <cell r="K3256">
            <v>0</v>
          </cell>
          <cell r="L3256">
            <v>0</v>
          </cell>
          <cell r="M3256">
            <v>0</v>
          </cell>
        </row>
        <row r="3257">
          <cell r="I3257">
            <v>0</v>
          </cell>
          <cell r="J3257">
            <v>0</v>
          </cell>
          <cell r="K3257">
            <v>0</v>
          </cell>
          <cell r="L3257">
            <v>0</v>
          </cell>
          <cell r="M3257">
            <v>0</v>
          </cell>
        </row>
        <row r="3258">
          <cell r="I3258">
            <v>0</v>
          </cell>
          <cell r="J3258">
            <v>0</v>
          </cell>
          <cell r="K3258">
            <v>0</v>
          </cell>
          <cell r="L3258">
            <v>0</v>
          </cell>
          <cell r="M3258">
            <v>0</v>
          </cell>
        </row>
        <row r="3259">
          <cell r="I3259">
            <v>0</v>
          </cell>
          <cell r="J3259">
            <v>0</v>
          </cell>
          <cell r="K3259">
            <v>0</v>
          </cell>
          <cell r="L3259">
            <v>0</v>
          </cell>
          <cell r="M3259">
            <v>0</v>
          </cell>
        </row>
        <row r="3260">
          <cell r="I3260">
            <v>0</v>
          </cell>
          <cell r="J3260">
            <v>0</v>
          </cell>
          <cell r="K3260">
            <v>0</v>
          </cell>
          <cell r="L3260">
            <v>0</v>
          </cell>
          <cell r="M3260">
            <v>0</v>
          </cell>
        </row>
        <row r="3261">
          <cell r="I3261">
            <v>0</v>
          </cell>
          <cell r="J3261">
            <v>0</v>
          </cell>
          <cell r="K3261">
            <v>0</v>
          </cell>
          <cell r="L3261">
            <v>0</v>
          </cell>
          <cell r="M3261">
            <v>0</v>
          </cell>
        </row>
        <row r="3262">
          <cell r="I3262">
            <v>0</v>
          </cell>
          <cell r="J3262">
            <v>0</v>
          </cell>
          <cell r="K3262">
            <v>0</v>
          </cell>
          <cell r="L3262">
            <v>0</v>
          </cell>
          <cell r="M3262">
            <v>0</v>
          </cell>
        </row>
        <row r="3263">
          <cell r="I3263">
            <v>0</v>
          </cell>
          <cell r="J3263">
            <v>0</v>
          </cell>
          <cell r="K3263">
            <v>0</v>
          </cell>
          <cell r="L3263">
            <v>0</v>
          </cell>
          <cell r="M3263">
            <v>0</v>
          </cell>
        </row>
        <row r="3264">
          <cell r="I3264">
            <v>0</v>
          </cell>
          <cell r="J3264">
            <v>0</v>
          </cell>
          <cell r="K3264">
            <v>0</v>
          </cell>
          <cell r="L3264">
            <v>0</v>
          </cell>
          <cell r="M3264">
            <v>0</v>
          </cell>
        </row>
        <row r="3265">
          <cell r="I3265">
            <v>0</v>
          </cell>
          <cell r="J3265">
            <v>0</v>
          </cell>
          <cell r="K3265">
            <v>0</v>
          </cell>
          <cell r="L3265">
            <v>0</v>
          </cell>
          <cell r="M3265">
            <v>0</v>
          </cell>
        </row>
        <row r="3266">
          <cell r="I3266">
            <v>0</v>
          </cell>
          <cell r="J3266">
            <v>0</v>
          </cell>
          <cell r="K3266">
            <v>0</v>
          </cell>
          <cell r="L3266">
            <v>0</v>
          </cell>
          <cell r="M3266">
            <v>0</v>
          </cell>
        </row>
        <row r="3267">
          <cell r="I3267">
            <v>0</v>
          </cell>
          <cell r="J3267">
            <v>0</v>
          </cell>
          <cell r="K3267">
            <v>0</v>
          </cell>
          <cell r="L3267">
            <v>0</v>
          </cell>
          <cell r="M3267">
            <v>0</v>
          </cell>
        </row>
        <row r="3268">
          <cell r="I3268">
            <v>0</v>
          </cell>
          <cell r="J3268">
            <v>0</v>
          </cell>
          <cell r="K3268">
            <v>0</v>
          </cell>
          <cell r="L3268">
            <v>0</v>
          </cell>
          <cell r="M3268">
            <v>0</v>
          </cell>
        </row>
        <row r="3269">
          <cell r="I3269">
            <v>0</v>
          </cell>
          <cell r="J3269">
            <v>0</v>
          </cell>
          <cell r="K3269">
            <v>0</v>
          </cell>
          <cell r="L3269">
            <v>0</v>
          </cell>
          <cell r="M3269">
            <v>0</v>
          </cell>
        </row>
        <row r="3270">
          <cell r="I3270">
            <v>0</v>
          </cell>
          <cell r="J3270">
            <v>0</v>
          </cell>
          <cell r="K3270">
            <v>0</v>
          </cell>
          <cell r="L3270">
            <v>0</v>
          </cell>
          <cell r="M3270">
            <v>0</v>
          </cell>
        </row>
        <row r="3271">
          <cell r="I3271">
            <v>0</v>
          </cell>
          <cell r="J3271">
            <v>0</v>
          </cell>
          <cell r="K3271">
            <v>0</v>
          </cell>
          <cell r="L3271">
            <v>0</v>
          </cell>
          <cell r="M3271">
            <v>0</v>
          </cell>
        </row>
        <row r="3272">
          <cell r="I3272">
            <v>0</v>
          </cell>
          <cell r="J3272">
            <v>0</v>
          </cell>
          <cell r="K3272">
            <v>0</v>
          </cell>
          <cell r="L3272">
            <v>0</v>
          </cell>
          <cell r="M3272">
            <v>0</v>
          </cell>
        </row>
        <row r="3273">
          <cell r="I3273">
            <v>0</v>
          </cell>
          <cell r="J3273">
            <v>0</v>
          </cell>
          <cell r="K3273">
            <v>0</v>
          </cell>
          <cell r="L3273">
            <v>0</v>
          </cell>
          <cell r="M3273">
            <v>0</v>
          </cell>
        </row>
        <row r="3274">
          <cell r="I3274">
            <v>0</v>
          </cell>
          <cell r="J3274">
            <v>0</v>
          </cell>
          <cell r="K3274">
            <v>0</v>
          </cell>
          <cell r="L3274">
            <v>0</v>
          </cell>
          <cell r="M3274">
            <v>0</v>
          </cell>
        </row>
        <row r="3275">
          <cell r="I3275">
            <v>0</v>
          </cell>
          <cell r="J3275">
            <v>0</v>
          </cell>
          <cell r="K3275">
            <v>0</v>
          </cell>
          <cell r="L3275">
            <v>0</v>
          </cell>
          <cell r="M3275">
            <v>0</v>
          </cell>
        </row>
        <row r="3276">
          <cell r="I3276">
            <v>0</v>
          </cell>
          <cell r="J3276">
            <v>0</v>
          </cell>
          <cell r="K3276">
            <v>0</v>
          </cell>
          <cell r="L3276">
            <v>0</v>
          </cell>
          <cell r="M3276">
            <v>0</v>
          </cell>
        </row>
        <row r="3277">
          <cell r="I3277">
            <v>0</v>
          </cell>
          <cell r="J3277">
            <v>0</v>
          </cell>
          <cell r="K3277">
            <v>0</v>
          </cell>
          <cell r="L3277">
            <v>0</v>
          </cell>
          <cell r="M3277">
            <v>0</v>
          </cell>
        </row>
        <row r="3278">
          <cell r="I3278">
            <v>0</v>
          </cell>
          <cell r="J3278">
            <v>0</v>
          </cell>
          <cell r="K3278">
            <v>0</v>
          </cell>
          <cell r="L3278">
            <v>0</v>
          </cell>
          <cell r="M3278">
            <v>0</v>
          </cell>
        </row>
        <row r="3279">
          <cell r="I3279">
            <v>0</v>
          </cell>
          <cell r="J3279">
            <v>0</v>
          </cell>
          <cell r="K3279">
            <v>0</v>
          </cell>
          <cell r="L3279">
            <v>0</v>
          </cell>
          <cell r="M3279">
            <v>0</v>
          </cell>
        </row>
        <row r="3280">
          <cell r="I3280">
            <v>0</v>
          </cell>
          <cell r="J3280">
            <v>0</v>
          </cell>
          <cell r="K3280">
            <v>0</v>
          </cell>
          <cell r="L3280">
            <v>0</v>
          </cell>
          <cell r="M3280">
            <v>0</v>
          </cell>
        </row>
        <row r="3281">
          <cell r="I3281">
            <v>0</v>
          </cell>
          <cell r="J3281">
            <v>0</v>
          </cell>
          <cell r="K3281">
            <v>0</v>
          </cell>
          <cell r="L3281">
            <v>0</v>
          </cell>
          <cell r="M3281">
            <v>0</v>
          </cell>
        </row>
        <row r="3282">
          <cell r="I3282">
            <v>0</v>
          </cell>
          <cell r="J3282">
            <v>0</v>
          </cell>
          <cell r="K3282">
            <v>0</v>
          </cell>
          <cell r="L3282">
            <v>0</v>
          </cell>
          <cell r="M3282">
            <v>0</v>
          </cell>
        </row>
        <row r="3283">
          <cell r="I3283">
            <v>0</v>
          </cell>
          <cell r="J3283">
            <v>0</v>
          </cell>
          <cell r="K3283">
            <v>0</v>
          </cell>
          <cell r="L3283">
            <v>0</v>
          </cell>
          <cell r="M3283">
            <v>0</v>
          </cell>
        </row>
        <row r="3284">
          <cell r="I3284">
            <v>0</v>
          </cell>
          <cell r="J3284">
            <v>0</v>
          </cell>
          <cell r="K3284">
            <v>0</v>
          </cell>
          <cell r="L3284">
            <v>0</v>
          </cell>
          <cell r="M3284">
            <v>0</v>
          </cell>
        </row>
        <row r="3285">
          <cell r="I3285">
            <v>0</v>
          </cell>
          <cell r="J3285">
            <v>0</v>
          </cell>
          <cell r="K3285">
            <v>0</v>
          </cell>
          <cell r="L3285">
            <v>0</v>
          </cell>
          <cell r="M3285">
            <v>0</v>
          </cell>
        </row>
        <row r="3286">
          <cell r="I3286">
            <v>0</v>
          </cell>
          <cell r="J3286">
            <v>0</v>
          </cell>
          <cell r="K3286">
            <v>0</v>
          </cell>
          <cell r="L3286">
            <v>0</v>
          </cell>
          <cell r="M3286">
            <v>0</v>
          </cell>
        </row>
        <row r="3287">
          <cell r="I3287">
            <v>0</v>
          </cell>
          <cell r="J3287">
            <v>0</v>
          </cell>
          <cell r="K3287">
            <v>0</v>
          </cell>
          <cell r="L3287">
            <v>0</v>
          </cell>
          <cell r="M3287">
            <v>0</v>
          </cell>
        </row>
        <row r="3288">
          <cell r="I3288">
            <v>0</v>
          </cell>
          <cell r="J3288">
            <v>0</v>
          </cell>
          <cell r="K3288">
            <v>0</v>
          </cell>
          <cell r="L3288">
            <v>0</v>
          </cell>
          <cell r="M3288">
            <v>0</v>
          </cell>
        </row>
        <row r="3289">
          <cell r="I3289">
            <v>0</v>
          </cell>
          <cell r="J3289">
            <v>0</v>
          </cell>
          <cell r="K3289">
            <v>0</v>
          </cell>
          <cell r="L3289">
            <v>0</v>
          </cell>
          <cell r="M3289">
            <v>0</v>
          </cell>
        </row>
        <row r="3290">
          <cell r="I3290">
            <v>0</v>
          </cell>
          <cell r="J3290">
            <v>0</v>
          </cell>
          <cell r="K3290">
            <v>0</v>
          </cell>
          <cell r="L3290">
            <v>0</v>
          </cell>
          <cell r="M3290">
            <v>0</v>
          </cell>
        </row>
        <row r="3291">
          <cell r="I3291">
            <v>0</v>
          </cell>
          <cell r="J3291">
            <v>0</v>
          </cell>
          <cell r="K3291">
            <v>0</v>
          </cell>
          <cell r="L3291">
            <v>0</v>
          </cell>
          <cell r="M3291">
            <v>0</v>
          </cell>
        </row>
        <row r="3292">
          <cell r="I3292">
            <v>0</v>
          </cell>
          <cell r="J3292">
            <v>0</v>
          </cell>
          <cell r="K3292">
            <v>0</v>
          </cell>
          <cell r="L3292">
            <v>0</v>
          </cell>
          <cell r="M3292">
            <v>0</v>
          </cell>
        </row>
        <row r="3293">
          <cell r="I3293">
            <v>0</v>
          </cell>
          <cell r="J3293">
            <v>0</v>
          </cell>
          <cell r="K3293">
            <v>0</v>
          </cell>
          <cell r="L3293">
            <v>0</v>
          </cell>
          <cell r="M3293">
            <v>0</v>
          </cell>
        </row>
        <row r="3294">
          <cell r="I3294">
            <v>0</v>
          </cell>
          <cell r="J3294">
            <v>0</v>
          </cell>
          <cell r="K3294">
            <v>0</v>
          </cell>
          <cell r="L3294">
            <v>0</v>
          </cell>
          <cell r="M3294">
            <v>0</v>
          </cell>
        </row>
        <row r="3295">
          <cell r="I3295">
            <v>0</v>
          </cell>
          <cell r="J3295">
            <v>0</v>
          </cell>
          <cell r="K3295">
            <v>0</v>
          </cell>
          <cell r="L3295">
            <v>0</v>
          </cell>
          <cell r="M3295">
            <v>0</v>
          </cell>
        </row>
        <row r="3296">
          <cell r="I3296">
            <v>0</v>
          </cell>
          <cell r="J3296">
            <v>0</v>
          </cell>
          <cell r="K3296">
            <v>0</v>
          </cell>
          <cell r="L3296">
            <v>0</v>
          </cell>
          <cell r="M3296">
            <v>0</v>
          </cell>
        </row>
        <row r="3297">
          <cell r="I3297">
            <v>0</v>
          </cell>
          <cell r="J3297">
            <v>0</v>
          </cell>
          <cell r="K3297">
            <v>0</v>
          </cell>
          <cell r="L3297">
            <v>0</v>
          </cell>
          <cell r="M3297">
            <v>0</v>
          </cell>
        </row>
        <row r="3298">
          <cell r="I3298">
            <v>0</v>
          </cell>
          <cell r="J3298">
            <v>0</v>
          </cell>
          <cell r="K3298">
            <v>0</v>
          </cell>
          <cell r="L3298">
            <v>0</v>
          </cell>
          <cell r="M3298">
            <v>0</v>
          </cell>
        </row>
        <row r="3299">
          <cell r="I3299">
            <v>0</v>
          </cell>
          <cell r="J3299">
            <v>0</v>
          </cell>
          <cell r="K3299">
            <v>0</v>
          </cell>
          <cell r="L3299">
            <v>0</v>
          </cell>
          <cell r="M3299">
            <v>0</v>
          </cell>
        </row>
        <row r="3300">
          <cell r="I3300">
            <v>0</v>
          </cell>
          <cell r="J3300">
            <v>0</v>
          </cell>
          <cell r="K3300">
            <v>0</v>
          </cell>
          <cell r="L3300">
            <v>0</v>
          </cell>
          <cell r="M3300">
            <v>0</v>
          </cell>
        </row>
        <row r="3301">
          <cell r="I3301">
            <v>0</v>
          </cell>
          <cell r="J3301">
            <v>0</v>
          </cell>
          <cell r="K3301">
            <v>0</v>
          </cell>
          <cell r="L3301">
            <v>0</v>
          </cell>
          <cell r="M3301">
            <v>0</v>
          </cell>
        </row>
        <row r="3302">
          <cell r="I3302">
            <v>0</v>
          </cell>
          <cell r="J3302">
            <v>0</v>
          </cell>
          <cell r="K3302">
            <v>0</v>
          </cell>
          <cell r="L3302">
            <v>0</v>
          </cell>
          <cell r="M3302">
            <v>0</v>
          </cell>
        </row>
        <row r="3303">
          <cell r="I3303">
            <v>0</v>
          </cell>
          <cell r="J3303">
            <v>0</v>
          </cell>
          <cell r="K3303">
            <v>0</v>
          </cell>
          <cell r="L3303">
            <v>0</v>
          </cell>
          <cell r="M3303">
            <v>0</v>
          </cell>
        </row>
        <row r="3304">
          <cell r="I3304">
            <v>0</v>
          </cell>
          <cell r="J3304">
            <v>0</v>
          </cell>
          <cell r="K3304">
            <v>0</v>
          </cell>
          <cell r="L3304">
            <v>0</v>
          </cell>
          <cell r="M3304">
            <v>0</v>
          </cell>
        </row>
        <row r="3305">
          <cell r="I3305">
            <v>0</v>
          </cell>
          <cell r="J3305">
            <v>0</v>
          </cell>
          <cell r="K3305">
            <v>0</v>
          </cell>
          <cell r="L3305">
            <v>0</v>
          </cell>
          <cell r="M3305">
            <v>0</v>
          </cell>
        </row>
        <row r="3306">
          <cell r="I3306">
            <v>0</v>
          </cell>
          <cell r="J3306">
            <v>0</v>
          </cell>
          <cell r="K3306">
            <v>0</v>
          </cell>
          <cell r="L3306">
            <v>0</v>
          </cell>
          <cell r="M3306">
            <v>0</v>
          </cell>
        </row>
        <row r="3307">
          <cell r="I3307">
            <v>0</v>
          </cell>
          <cell r="J3307">
            <v>0</v>
          </cell>
          <cell r="K3307">
            <v>0</v>
          </cell>
          <cell r="L3307">
            <v>0</v>
          </cell>
          <cell r="M3307">
            <v>0</v>
          </cell>
        </row>
        <row r="3308">
          <cell r="I3308">
            <v>0</v>
          </cell>
          <cell r="J3308">
            <v>0</v>
          </cell>
          <cell r="K3308">
            <v>0</v>
          </cell>
          <cell r="L3308">
            <v>0</v>
          </cell>
          <cell r="M3308">
            <v>0</v>
          </cell>
        </row>
        <row r="3309">
          <cell r="I3309">
            <v>0</v>
          </cell>
          <cell r="J3309">
            <v>0</v>
          </cell>
          <cell r="K3309">
            <v>0</v>
          </cell>
          <cell r="L3309">
            <v>0</v>
          </cell>
          <cell r="M3309">
            <v>0</v>
          </cell>
        </row>
        <row r="3310">
          <cell r="I3310">
            <v>0</v>
          </cell>
          <cell r="J3310">
            <v>0</v>
          </cell>
          <cell r="K3310">
            <v>0</v>
          </cell>
          <cell r="L3310">
            <v>0</v>
          </cell>
          <cell r="M3310">
            <v>0</v>
          </cell>
        </row>
        <row r="3311">
          <cell r="I3311">
            <v>0</v>
          </cell>
          <cell r="J3311">
            <v>0</v>
          </cell>
          <cell r="K3311">
            <v>0</v>
          </cell>
          <cell r="L3311">
            <v>0</v>
          </cell>
          <cell r="M3311">
            <v>0</v>
          </cell>
        </row>
        <row r="3312">
          <cell r="I3312">
            <v>0</v>
          </cell>
          <cell r="J3312">
            <v>0</v>
          </cell>
          <cell r="K3312">
            <v>0</v>
          </cell>
          <cell r="L3312">
            <v>0</v>
          </cell>
          <cell r="M3312">
            <v>0</v>
          </cell>
        </row>
        <row r="3313">
          <cell r="I3313">
            <v>0</v>
          </cell>
          <cell r="J3313">
            <v>0</v>
          </cell>
          <cell r="K3313">
            <v>0</v>
          </cell>
          <cell r="L3313">
            <v>0</v>
          </cell>
          <cell r="M3313">
            <v>0</v>
          </cell>
        </row>
        <row r="3314">
          <cell r="I3314">
            <v>0</v>
          </cell>
          <cell r="J3314">
            <v>0</v>
          </cell>
          <cell r="K3314">
            <v>0</v>
          </cell>
          <cell r="L3314">
            <v>0</v>
          </cell>
          <cell r="M3314">
            <v>0</v>
          </cell>
        </row>
        <row r="3315">
          <cell r="I3315">
            <v>0</v>
          </cell>
          <cell r="J3315">
            <v>0</v>
          </cell>
          <cell r="K3315">
            <v>0</v>
          </cell>
          <cell r="L3315">
            <v>0</v>
          </cell>
          <cell r="M3315">
            <v>0</v>
          </cell>
        </row>
        <row r="3316">
          <cell r="I3316">
            <v>0</v>
          </cell>
          <cell r="J3316">
            <v>0</v>
          </cell>
          <cell r="K3316">
            <v>0</v>
          </cell>
          <cell r="L3316">
            <v>0</v>
          </cell>
          <cell r="M3316">
            <v>0</v>
          </cell>
        </row>
        <row r="3317">
          <cell r="I3317">
            <v>0</v>
          </cell>
          <cell r="J3317">
            <v>0</v>
          </cell>
          <cell r="K3317">
            <v>0</v>
          </cell>
          <cell r="L3317">
            <v>0</v>
          </cell>
          <cell r="M3317">
            <v>0</v>
          </cell>
        </row>
        <row r="3318">
          <cell r="I3318">
            <v>0</v>
          </cell>
          <cell r="J3318">
            <v>0</v>
          </cell>
          <cell r="K3318">
            <v>0</v>
          </cell>
          <cell r="L3318">
            <v>0</v>
          </cell>
          <cell r="M3318">
            <v>0</v>
          </cell>
        </row>
        <row r="3319">
          <cell r="I3319">
            <v>0</v>
          </cell>
          <cell r="J3319">
            <v>0</v>
          </cell>
          <cell r="K3319">
            <v>0</v>
          </cell>
          <cell r="L3319">
            <v>0</v>
          </cell>
          <cell r="M3319">
            <v>0</v>
          </cell>
        </row>
        <row r="3320">
          <cell r="I3320">
            <v>0</v>
          </cell>
          <cell r="J3320">
            <v>0</v>
          </cell>
          <cell r="K3320">
            <v>0</v>
          </cell>
          <cell r="L3320">
            <v>0</v>
          </cell>
          <cell r="M3320">
            <v>0</v>
          </cell>
        </row>
        <row r="3321">
          <cell r="I3321">
            <v>0</v>
          </cell>
          <cell r="J3321">
            <v>0</v>
          </cell>
          <cell r="K3321">
            <v>0</v>
          </cell>
          <cell r="L3321">
            <v>0</v>
          </cell>
          <cell r="M3321">
            <v>0</v>
          </cell>
        </row>
        <row r="3322">
          <cell r="I3322">
            <v>0</v>
          </cell>
          <cell r="J3322">
            <v>0</v>
          </cell>
          <cell r="K3322">
            <v>0</v>
          </cell>
          <cell r="L3322">
            <v>0</v>
          </cell>
          <cell r="M3322">
            <v>0</v>
          </cell>
        </row>
        <row r="3323">
          <cell r="I3323">
            <v>0</v>
          </cell>
          <cell r="J3323">
            <v>0</v>
          </cell>
          <cell r="K3323">
            <v>0</v>
          </cell>
          <cell r="L3323">
            <v>0</v>
          </cell>
          <cell r="M3323">
            <v>0</v>
          </cell>
        </row>
        <row r="3324">
          <cell r="I3324">
            <v>0</v>
          </cell>
          <cell r="J3324">
            <v>0</v>
          </cell>
          <cell r="K3324">
            <v>0</v>
          </cell>
          <cell r="L3324">
            <v>0</v>
          </cell>
          <cell r="M3324">
            <v>0</v>
          </cell>
        </row>
        <row r="3325">
          <cell r="I3325">
            <v>0</v>
          </cell>
          <cell r="J3325">
            <v>0</v>
          </cell>
          <cell r="K3325">
            <v>0</v>
          </cell>
          <cell r="L3325">
            <v>0</v>
          </cell>
          <cell r="M3325">
            <v>0</v>
          </cell>
        </row>
        <row r="3326">
          <cell r="I3326">
            <v>0</v>
          </cell>
          <cell r="J3326">
            <v>0</v>
          </cell>
          <cell r="K3326">
            <v>0</v>
          </cell>
          <cell r="L3326">
            <v>0</v>
          </cell>
          <cell r="M3326">
            <v>0</v>
          </cell>
        </row>
        <row r="3327">
          <cell r="I3327">
            <v>0</v>
          </cell>
          <cell r="J3327">
            <v>0</v>
          </cell>
          <cell r="K3327">
            <v>0</v>
          </cell>
          <cell r="L3327">
            <v>0</v>
          </cell>
          <cell r="M3327">
            <v>0</v>
          </cell>
        </row>
        <row r="3328">
          <cell r="I3328">
            <v>0</v>
          </cell>
          <cell r="J3328">
            <v>0</v>
          </cell>
          <cell r="K3328">
            <v>0</v>
          </cell>
          <cell r="L3328">
            <v>0</v>
          </cell>
          <cell r="M3328">
            <v>0</v>
          </cell>
        </row>
        <row r="3329">
          <cell r="I3329">
            <v>0</v>
          </cell>
          <cell r="J3329">
            <v>0</v>
          </cell>
          <cell r="K3329">
            <v>0</v>
          </cell>
          <cell r="L3329">
            <v>0</v>
          </cell>
          <cell r="M3329">
            <v>0</v>
          </cell>
        </row>
        <row r="3330">
          <cell r="I3330">
            <v>0</v>
          </cell>
          <cell r="J3330">
            <v>0</v>
          </cell>
          <cell r="K3330">
            <v>0</v>
          </cell>
          <cell r="L3330">
            <v>0</v>
          </cell>
          <cell r="M3330">
            <v>0</v>
          </cell>
        </row>
        <row r="3331">
          <cell r="I3331">
            <v>0</v>
          </cell>
          <cell r="J3331">
            <v>0</v>
          </cell>
          <cell r="K3331">
            <v>0</v>
          </cell>
          <cell r="L3331">
            <v>0</v>
          </cell>
          <cell r="M3331">
            <v>0</v>
          </cell>
        </row>
        <row r="3332">
          <cell r="I3332">
            <v>0</v>
          </cell>
          <cell r="J3332">
            <v>0</v>
          </cell>
          <cell r="K3332">
            <v>0</v>
          </cell>
          <cell r="L3332">
            <v>0</v>
          </cell>
          <cell r="M3332">
            <v>0</v>
          </cell>
        </row>
        <row r="3333">
          <cell r="I3333">
            <v>0</v>
          </cell>
          <cell r="J3333">
            <v>0</v>
          </cell>
          <cell r="K3333">
            <v>0</v>
          </cell>
          <cell r="L3333">
            <v>0</v>
          </cell>
          <cell r="M3333">
            <v>0</v>
          </cell>
        </row>
        <row r="3334">
          <cell r="I3334">
            <v>0</v>
          </cell>
          <cell r="J3334">
            <v>0</v>
          </cell>
          <cell r="K3334">
            <v>0</v>
          </cell>
          <cell r="L3334">
            <v>0</v>
          </cell>
          <cell r="M3334">
            <v>0</v>
          </cell>
        </row>
        <row r="3335">
          <cell r="I3335">
            <v>0</v>
          </cell>
          <cell r="J3335">
            <v>0</v>
          </cell>
          <cell r="K3335">
            <v>0</v>
          </cell>
          <cell r="L3335">
            <v>0</v>
          </cell>
          <cell r="M3335">
            <v>0</v>
          </cell>
        </row>
        <row r="3336">
          <cell r="I3336">
            <v>0</v>
          </cell>
          <cell r="J3336">
            <v>0</v>
          </cell>
          <cell r="K3336">
            <v>0</v>
          </cell>
          <cell r="L3336">
            <v>0</v>
          </cell>
          <cell r="M3336">
            <v>0</v>
          </cell>
        </row>
        <row r="3337">
          <cell r="I3337">
            <v>0</v>
          </cell>
          <cell r="J3337">
            <v>0</v>
          </cell>
          <cell r="K3337">
            <v>0</v>
          </cell>
          <cell r="L3337">
            <v>0</v>
          </cell>
          <cell r="M3337">
            <v>0</v>
          </cell>
        </row>
        <row r="3338">
          <cell r="I3338">
            <v>0</v>
          </cell>
          <cell r="J3338">
            <v>0</v>
          </cell>
          <cell r="K3338">
            <v>0</v>
          </cell>
          <cell r="L3338">
            <v>0</v>
          </cell>
          <cell r="M3338">
            <v>0</v>
          </cell>
        </row>
        <row r="3339">
          <cell r="I3339">
            <v>0</v>
          </cell>
          <cell r="J3339">
            <v>0</v>
          </cell>
          <cell r="K3339">
            <v>0</v>
          </cell>
          <cell r="L3339">
            <v>0</v>
          </cell>
          <cell r="M3339">
            <v>0</v>
          </cell>
        </row>
        <row r="3340">
          <cell r="I3340">
            <v>0</v>
          </cell>
          <cell r="J3340">
            <v>0</v>
          </cell>
          <cell r="K3340">
            <v>0</v>
          </cell>
          <cell r="L3340">
            <v>0</v>
          </cell>
          <cell r="M3340">
            <v>0</v>
          </cell>
        </row>
        <row r="3341">
          <cell r="I3341">
            <v>0</v>
          </cell>
          <cell r="J3341">
            <v>0</v>
          </cell>
          <cell r="K3341">
            <v>0</v>
          </cell>
          <cell r="L3341">
            <v>0</v>
          </cell>
          <cell r="M3341">
            <v>0</v>
          </cell>
        </row>
        <row r="3342">
          <cell r="I3342">
            <v>0</v>
          </cell>
          <cell r="J3342">
            <v>0</v>
          </cell>
          <cell r="K3342">
            <v>0</v>
          </cell>
          <cell r="L3342">
            <v>0</v>
          </cell>
          <cell r="M3342">
            <v>0</v>
          </cell>
        </row>
        <row r="3343">
          <cell r="I3343">
            <v>0</v>
          </cell>
          <cell r="J3343">
            <v>0</v>
          </cell>
          <cell r="K3343">
            <v>0</v>
          </cell>
          <cell r="L3343">
            <v>0</v>
          </cell>
          <cell r="M3343">
            <v>0</v>
          </cell>
        </row>
        <row r="3344">
          <cell r="I3344">
            <v>0</v>
          </cell>
          <cell r="J3344">
            <v>0</v>
          </cell>
          <cell r="K3344">
            <v>0</v>
          </cell>
          <cell r="L3344">
            <v>0</v>
          </cell>
          <cell r="M3344">
            <v>0</v>
          </cell>
        </row>
        <row r="3345">
          <cell r="I3345">
            <v>0</v>
          </cell>
          <cell r="J3345">
            <v>0</v>
          </cell>
          <cell r="K3345">
            <v>0</v>
          </cell>
          <cell r="L3345">
            <v>0</v>
          </cell>
          <cell r="M3345">
            <v>0</v>
          </cell>
        </row>
        <row r="3346">
          <cell r="I3346">
            <v>0</v>
          </cell>
          <cell r="J3346">
            <v>0</v>
          </cell>
          <cell r="K3346">
            <v>0</v>
          </cell>
          <cell r="L3346">
            <v>0</v>
          </cell>
          <cell r="M3346">
            <v>0</v>
          </cell>
        </row>
        <row r="3347">
          <cell r="I3347">
            <v>0</v>
          </cell>
          <cell r="J3347">
            <v>0</v>
          </cell>
          <cell r="K3347">
            <v>0</v>
          </cell>
          <cell r="L3347">
            <v>0</v>
          </cell>
          <cell r="M3347">
            <v>0</v>
          </cell>
        </row>
        <row r="3348">
          <cell r="I3348">
            <v>0</v>
          </cell>
          <cell r="J3348">
            <v>0</v>
          </cell>
          <cell r="K3348">
            <v>0</v>
          </cell>
          <cell r="L3348">
            <v>0</v>
          </cell>
          <cell r="M3348">
            <v>0</v>
          </cell>
        </row>
        <row r="3349">
          <cell r="I3349">
            <v>0</v>
          </cell>
          <cell r="J3349">
            <v>0</v>
          </cell>
          <cell r="K3349">
            <v>0</v>
          </cell>
          <cell r="L3349">
            <v>0</v>
          </cell>
          <cell r="M3349">
            <v>0</v>
          </cell>
        </row>
        <row r="3350">
          <cell r="I3350">
            <v>0</v>
          </cell>
          <cell r="J3350">
            <v>0</v>
          </cell>
          <cell r="K3350">
            <v>0</v>
          </cell>
          <cell r="L3350">
            <v>0</v>
          </cell>
          <cell r="M3350">
            <v>0</v>
          </cell>
        </row>
        <row r="3351">
          <cell r="I3351">
            <v>0</v>
          </cell>
          <cell r="J3351">
            <v>0</v>
          </cell>
          <cell r="K3351">
            <v>0</v>
          </cell>
          <cell r="L3351">
            <v>0</v>
          </cell>
          <cell r="M3351">
            <v>0</v>
          </cell>
        </row>
        <row r="3352">
          <cell r="I3352">
            <v>0</v>
          </cell>
          <cell r="J3352">
            <v>0</v>
          </cell>
          <cell r="K3352">
            <v>0</v>
          </cell>
          <cell r="L3352">
            <v>0</v>
          </cell>
          <cell r="M3352">
            <v>0</v>
          </cell>
        </row>
        <row r="3353">
          <cell r="I3353">
            <v>0</v>
          </cell>
          <cell r="J3353">
            <v>0</v>
          </cell>
          <cell r="K3353">
            <v>0</v>
          </cell>
          <cell r="L3353">
            <v>0</v>
          </cell>
          <cell r="M3353">
            <v>0</v>
          </cell>
        </row>
        <row r="3354">
          <cell r="I3354">
            <v>0</v>
          </cell>
          <cell r="J3354">
            <v>0</v>
          </cell>
          <cell r="K3354">
            <v>0</v>
          </cell>
          <cell r="L3354">
            <v>0</v>
          </cell>
          <cell r="M3354">
            <v>0</v>
          </cell>
        </row>
        <row r="3355">
          <cell r="I3355">
            <v>0</v>
          </cell>
          <cell r="J3355">
            <v>0</v>
          </cell>
          <cell r="K3355">
            <v>0</v>
          </cell>
          <cell r="L3355">
            <v>0</v>
          </cell>
          <cell r="M3355">
            <v>0</v>
          </cell>
        </row>
        <row r="3356">
          <cell r="I3356">
            <v>0</v>
          </cell>
          <cell r="J3356">
            <v>0</v>
          </cell>
          <cell r="K3356">
            <v>0</v>
          </cell>
          <cell r="L3356">
            <v>0</v>
          </cell>
          <cell r="M3356">
            <v>0</v>
          </cell>
        </row>
        <row r="3357">
          <cell r="I3357">
            <v>0</v>
          </cell>
          <cell r="J3357">
            <v>0</v>
          </cell>
          <cell r="K3357">
            <v>0</v>
          </cell>
          <cell r="L3357">
            <v>0</v>
          </cell>
          <cell r="M3357">
            <v>0</v>
          </cell>
        </row>
        <row r="3358">
          <cell r="I3358">
            <v>0</v>
          </cell>
          <cell r="J3358">
            <v>0</v>
          </cell>
          <cell r="K3358">
            <v>0</v>
          </cell>
          <cell r="L3358">
            <v>0</v>
          </cell>
          <cell r="M3358">
            <v>0</v>
          </cell>
        </row>
        <row r="3359">
          <cell r="I3359">
            <v>0</v>
          </cell>
          <cell r="J3359">
            <v>0</v>
          </cell>
          <cell r="K3359">
            <v>0</v>
          </cell>
          <cell r="L3359">
            <v>0</v>
          </cell>
          <cell r="M3359">
            <v>0</v>
          </cell>
        </row>
        <row r="3360">
          <cell r="I3360">
            <v>0</v>
          </cell>
          <cell r="J3360">
            <v>0</v>
          </cell>
          <cell r="K3360">
            <v>0</v>
          </cell>
          <cell r="L3360">
            <v>0</v>
          </cell>
          <cell r="M3360">
            <v>0</v>
          </cell>
        </row>
        <row r="3361">
          <cell r="I3361">
            <v>0</v>
          </cell>
          <cell r="J3361">
            <v>0</v>
          </cell>
          <cell r="K3361">
            <v>0</v>
          </cell>
          <cell r="L3361">
            <v>0</v>
          </cell>
          <cell r="M3361">
            <v>0</v>
          </cell>
        </row>
        <row r="3362">
          <cell r="I3362">
            <v>0</v>
          </cell>
          <cell r="J3362">
            <v>0</v>
          </cell>
          <cell r="K3362">
            <v>0</v>
          </cell>
          <cell r="L3362">
            <v>0</v>
          </cell>
          <cell r="M3362">
            <v>0</v>
          </cell>
        </row>
        <row r="3363">
          <cell r="I3363">
            <v>0</v>
          </cell>
          <cell r="J3363">
            <v>0</v>
          </cell>
          <cell r="K3363">
            <v>0</v>
          </cell>
          <cell r="L3363">
            <v>0</v>
          </cell>
          <cell r="M3363">
            <v>0</v>
          </cell>
        </row>
        <row r="3364">
          <cell r="I3364">
            <v>0</v>
          </cell>
          <cell r="J3364">
            <v>0</v>
          </cell>
          <cell r="K3364">
            <v>0</v>
          </cell>
          <cell r="L3364">
            <v>0</v>
          </cell>
          <cell r="M3364">
            <v>0</v>
          </cell>
        </row>
        <row r="3365">
          <cell r="I3365">
            <v>0</v>
          </cell>
          <cell r="J3365">
            <v>0</v>
          </cell>
          <cell r="K3365">
            <v>0</v>
          </cell>
          <cell r="L3365">
            <v>0</v>
          </cell>
          <cell r="M3365">
            <v>0</v>
          </cell>
        </row>
        <row r="3366">
          <cell r="I3366">
            <v>0</v>
          </cell>
          <cell r="J3366">
            <v>0</v>
          </cell>
          <cell r="K3366">
            <v>0</v>
          </cell>
          <cell r="L3366">
            <v>0</v>
          </cell>
          <cell r="M3366">
            <v>0</v>
          </cell>
        </row>
        <row r="3367">
          <cell r="I3367">
            <v>0</v>
          </cell>
          <cell r="J3367">
            <v>0</v>
          </cell>
          <cell r="K3367">
            <v>0</v>
          </cell>
          <cell r="L3367">
            <v>0</v>
          </cell>
          <cell r="M3367">
            <v>0</v>
          </cell>
        </row>
        <row r="3368">
          <cell r="I3368">
            <v>0</v>
          </cell>
          <cell r="J3368">
            <v>0</v>
          </cell>
          <cell r="K3368">
            <v>0</v>
          </cell>
          <cell r="L3368">
            <v>0</v>
          </cell>
          <cell r="M3368">
            <v>0</v>
          </cell>
        </row>
        <row r="3369">
          <cell r="I3369">
            <v>0</v>
          </cell>
          <cell r="J3369">
            <v>0</v>
          </cell>
          <cell r="K3369">
            <v>0</v>
          </cell>
          <cell r="L3369">
            <v>0</v>
          </cell>
          <cell r="M3369">
            <v>0</v>
          </cell>
        </row>
        <row r="3370">
          <cell r="I3370">
            <v>0</v>
          </cell>
          <cell r="J3370">
            <v>0</v>
          </cell>
          <cell r="K3370">
            <v>0</v>
          </cell>
          <cell r="L3370">
            <v>0</v>
          </cell>
          <cell r="M3370">
            <v>0</v>
          </cell>
        </row>
        <row r="3371">
          <cell r="I3371">
            <v>0</v>
          </cell>
          <cell r="J3371">
            <v>0</v>
          </cell>
          <cell r="K3371">
            <v>0</v>
          </cell>
          <cell r="L3371">
            <v>0</v>
          </cell>
          <cell r="M3371">
            <v>0</v>
          </cell>
        </row>
        <row r="3372">
          <cell r="I3372">
            <v>0</v>
          </cell>
          <cell r="J3372">
            <v>0</v>
          </cell>
          <cell r="K3372">
            <v>0</v>
          </cell>
          <cell r="L3372">
            <v>0</v>
          </cell>
          <cell r="M3372">
            <v>0</v>
          </cell>
        </row>
        <row r="3373">
          <cell r="I3373">
            <v>0</v>
          </cell>
          <cell r="J3373">
            <v>0</v>
          </cell>
          <cell r="K3373">
            <v>0</v>
          </cell>
          <cell r="L3373">
            <v>0</v>
          </cell>
          <cell r="M3373">
            <v>0</v>
          </cell>
        </row>
        <row r="3374">
          <cell r="I3374">
            <v>0</v>
          </cell>
          <cell r="J3374">
            <v>0</v>
          </cell>
          <cell r="K3374">
            <v>0</v>
          </cell>
          <cell r="L3374">
            <v>0</v>
          </cell>
          <cell r="M3374">
            <v>0</v>
          </cell>
        </row>
        <row r="3375">
          <cell r="I3375">
            <v>0</v>
          </cell>
          <cell r="J3375">
            <v>0</v>
          </cell>
          <cell r="K3375">
            <v>0</v>
          </cell>
          <cell r="L3375">
            <v>0</v>
          </cell>
          <cell r="M3375">
            <v>0</v>
          </cell>
        </row>
        <row r="3376">
          <cell r="I3376">
            <v>0</v>
          </cell>
          <cell r="J3376">
            <v>0</v>
          </cell>
          <cell r="K3376">
            <v>0</v>
          </cell>
          <cell r="L3376">
            <v>0</v>
          </cell>
          <cell r="M3376">
            <v>0</v>
          </cell>
        </row>
        <row r="3377">
          <cell r="I3377">
            <v>0</v>
          </cell>
          <cell r="J3377">
            <v>0</v>
          </cell>
          <cell r="K3377">
            <v>0</v>
          </cell>
          <cell r="L3377">
            <v>0</v>
          </cell>
          <cell r="M3377">
            <v>0</v>
          </cell>
        </row>
        <row r="3378">
          <cell r="I3378">
            <v>0</v>
          </cell>
          <cell r="J3378">
            <v>0</v>
          </cell>
          <cell r="K3378">
            <v>0</v>
          </cell>
          <cell r="L3378">
            <v>0</v>
          </cell>
          <cell r="M3378">
            <v>0</v>
          </cell>
        </row>
        <row r="3379">
          <cell r="I3379">
            <v>0</v>
          </cell>
          <cell r="J3379">
            <v>0</v>
          </cell>
          <cell r="K3379">
            <v>0</v>
          </cell>
          <cell r="L3379">
            <v>0</v>
          </cell>
          <cell r="M3379">
            <v>0</v>
          </cell>
        </row>
        <row r="3380">
          <cell r="I3380">
            <v>0</v>
          </cell>
          <cell r="J3380">
            <v>0</v>
          </cell>
          <cell r="K3380">
            <v>0</v>
          </cell>
          <cell r="L3380">
            <v>0</v>
          </cell>
          <cell r="M3380">
            <v>0</v>
          </cell>
        </row>
        <row r="3381">
          <cell r="I3381">
            <v>0</v>
          </cell>
          <cell r="J3381">
            <v>0</v>
          </cell>
          <cell r="K3381">
            <v>0</v>
          </cell>
          <cell r="L3381">
            <v>0</v>
          </cell>
          <cell r="M3381">
            <v>0</v>
          </cell>
        </row>
        <row r="3382">
          <cell r="I3382">
            <v>0</v>
          </cell>
          <cell r="J3382">
            <v>0</v>
          </cell>
          <cell r="K3382">
            <v>0</v>
          </cell>
          <cell r="L3382">
            <v>0</v>
          </cell>
          <cell r="M3382">
            <v>0</v>
          </cell>
        </row>
        <row r="3383">
          <cell r="I3383">
            <v>0</v>
          </cell>
          <cell r="J3383">
            <v>0</v>
          </cell>
          <cell r="K3383">
            <v>0</v>
          </cell>
          <cell r="L3383">
            <v>0</v>
          </cell>
          <cell r="M3383">
            <v>0</v>
          </cell>
        </row>
        <row r="3384">
          <cell r="I3384">
            <v>0</v>
          </cell>
          <cell r="J3384">
            <v>0</v>
          </cell>
          <cell r="K3384">
            <v>0</v>
          </cell>
          <cell r="L3384">
            <v>0</v>
          </cell>
          <cell r="M3384">
            <v>0</v>
          </cell>
        </row>
        <row r="3385">
          <cell r="I3385">
            <v>0</v>
          </cell>
          <cell r="J3385">
            <v>0</v>
          </cell>
          <cell r="K3385">
            <v>0</v>
          </cell>
          <cell r="L3385">
            <v>0</v>
          </cell>
          <cell r="M3385">
            <v>0</v>
          </cell>
        </row>
        <row r="3386">
          <cell r="I3386">
            <v>0</v>
          </cell>
          <cell r="J3386">
            <v>0</v>
          </cell>
          <cell r="K3386">
            <v>0</v>
          </cell>
          <cell r="L3386">
            <v>0</v>
          </cell>
          <cell r="M3386">
            <v>0</v>
          </cell>
        </row>
        <row r="3387">
          <cell r="I3387">
            <v>0</v>
          </cell>
          <cell r="J3387">
            <v>0</v>
          </cell>
          <cell r="K3387">
            <v>0</v>
          </cell>
          <cell r="L3387">
            <v>0</v>
          </cell>
          <cell r="M3387">
            <v>0</v>
          </cell>
        </row>
        <row r="3388">
          <cell r="I3388">
            <v>0</v>
          </cell>
          <cell r="J3388">
            <v>0</v>
          </cell>
          <cell r="K3388">
            <v>0</v>
          </cell>
          <cell r="L3388">
            <v>0</v>
          </cell>
          <cell r="M3388">
            <v>0</v>
          </cell>
        </row>
        <row r="3389">
          <cell r="I3389">
            <v>0</v>
          </cell>
          <cell r="J3389">
            <v>0</v>
          </cell>
          <cell r="K3389">
            <v>0</v>
          </cell>
          <cell r="L3389">
            <v>0</v>
          </cell>
          <cell r="M3389">
            <v>0</v>
          </cell>
        </row>
        <row r="3390">
          <cell r="I3390">
            <v>0</v>
          </cell>
          <cell r="J3390">
            <v>0</v>
          </cell>
          <cell r="K3390">
            <v>0</v>
          </cell>
          <cell r="L3390">
            <v>0</v>
          </cell>
          <cell r="M3390">
            <v>0</v>
          </cell>
        </row>
        <row r="3391">
          <cell r="I3391">
            <v>0</v>
          </cell>
          <cell r="J3391">
            <v>0</v>
          </cell>
          <cell r="K3391">
            <v>0</v>
          </cell>
          <cell r="L3391">
            <v>0</v>
          </cell>
          <cell r="M3391">
            <v>0</v>
          </cell>
        </row>
        <row r="3392">
          <cell r="I3392">
            <v>0</v>
          </cell>
          <cell r="J3392">
            <v>0</v>
          </cell>
          <cell r="K3392">
            <v>0</v>
          </cell>
          <cell r="L3392">
            <v>0</v>
          </cell>
          <cell r="M3392">
            <v>0</v>
          </cell>
        </row>
        <row r="3393">
          <cell r="I3393">
            <v>0</v>
          </cell>
          <cell r="J3393">
            <v>0</v>
          </cell>
          <cell r="K3393">
            <v>0</v>
          </cell>
          <cell r="L3393">
            <v>0</v>
          </cell>
          <cell r="M3393">
            <v>0</v>
          </cell>
        </row>
        <row r="3394">
          <cell r="I3394">
            <v>0</v>
          </cell>
          <cell r="J3394">
            <v>0</v>
          </cell>
          <cell r="K3394">
            <v>0</v>
          </cell>
          <cell r="L3394">
            <v>0</v>
          </cell>
          <cell r="M3394">
            <v>0</v>
          </cell>
        </row>
        <row r="3395">
          <cell r="I3395">
            <v>0</v>
          </cell>
          <cell r="J3395">
            <v>0</v>
          </cell>
          <cell r="K3395">
            <v>0</v>
          </cell>
          <cell r="L3395">
            <v>0</v>
          </cell>
          <cell r="M3395">
            <v>0</v>
          </cell>
        </row>
        <row r="3396">
          <cell r="I3396">
            <v>0</v>
          </cell>
          <cell r="J3396">
            <v>0</v>
          </cell>
          <cell r="K3396">
            <v>0</v>
          </cell>
          <cell r="L3396">
            <v>0</v>
          </cell>
          <cell r="M3396">
            <v>0</v>
          </cell>
        </row>
        <row r="3397">
          <cell r="I3397">
            <v>0</v>
          </cell>
          <cell r="J3397">
            <v>0</v>
          </cell>
          <cell r="K3397">
            <v>0</v>
          </cell>
          <cell r="L3397">
            <v>0</v>
          </cell>
          <cell r="M3397">
            <v>0</v>
          </cell>
        </row>
        <row r="3398">
          <cell r="I3398">
            <v>0</v>
          </cell>
          <cell r="J3398">
            <v>0</v>
          </cell>
          <cell r="K3398">
            <v>0</v>
          </cell>
          <cell r="L3398">
            <v>0</v>
          </cell>
          <cell r="M3398">
            <v>0</v>
          </cell>
        </row>
        <row r="3399">
          <cell r="I3399">
            <v>0</v>
          </cell>
          <cell r="J3399">
            <v>0</v>
          </cell>
          <cell r="K3399">
            <v>0</v>
          </cell>
          <cell r="L3399">
            <v>0</v>
          </cell>
          <cell r="M3399">
            <v>0</v>
          </cell>
        </row>
        <row r="3400">
          <cell r="I3400">
            <v>0</v>
          </cell>
          <cell r="J3400">
            <v>0</v>
          </cell>
          <cell r="K3400">
            <v>0</v>
          </cell>
          <cell r="L3400">
            <v>0</v>
          </cell>
          <cell r="M3400">
            <v>0</v>
          </cell>
        </row>
        <row r="3401">
          <cell r="I3401">
            <v>0</v>
          </cell>
          <cell r="J3401">
            <v>0</v>
          </cell>
          <cell r="K3401">
            <v>0</v>
          </cell>
          <cell r="L3401">
            <v>0</v>
          </cell>
          <cell r="M3401">
            <v>0</v>
          </cell>
        </row>
        <row r="3402">
          <cell r="I3402">
            <v>0</v>
          </cell>
          <cell r="J3402">
            <v>0</v>
          </cell>
          <cell r="K3402">
            <v>0</v>
          </cell>
          <cell r="L3402">
            <v>0</v>
          </cell>
          <cell r="M3402">
            <v>0</v>
          </cell>
        </row>
        <row r="3403">
          <cell r="I3403">
            <v>0</v>
          </cell>
          <cell r="J3403">
            <v>0</v>
          </cell>
          <cell r="K3403">
            <v>0</v>
          </cell>
          <cell r="L3403">
            <v>0</v>
          </cell>
          <cell r="M3403">
            <v>0</v>
          </cell>
        </row>
        <row r="3404">
          <cell r="I3404">
            <v>0</v>
          </cell>
          <cell r="J3404">
            <v>0</v>
          </cell>
          <cell r="K3404">
            <v>0</v>
          </cell>
          <cell r="L3404">
            <v>0</v>
          </cell>
          <cell r="M3404">
            <v>0</v>
          </cell>
        </row>
        <row r="3405">
          <cell r="I3405">
            <v>0</v>
          </cell>
          <cell r="J3405">
            <v>0</v>
          </cell>
          <cell r="K3405">
            <v>0</v>
          </cell>
          <cell r="L3405">
            <v>0</v>
          </cell>
          <cell r="M3405">
            <v>0</v>
          </cell>
        </row>
        <row r="3406">
          <cell r="I3406">
            <v>0</v>
          </cell>
          <cell r="J3406">
            <v>0</v>
          </cell>
          <cell r="K3406">
            <v>0</v>
          </cell>
          <cell r="L3406">
            <v>0</v>
          </cell>
          <cell r="M3406">
            <v>0</v>
          </cell>
        </row>
        <row r="3407">
          <cell r="I3407">
            <v>0</v>
          </cell>
          <cell r="J3407">
            <v>0</v>
          </cell>
          <cell r="K3407">
            <v>0</v>
          </cell>
          <cell r="L3407">
            <v>0</v>
          </cell>
          <cell r="M3407">
            <v>0</v>
          </cell>
        </row>
        <row r="3408">
          <cell r="I3408">
            <v>0</v>
          </cell>
          <cell r="J3408">
            <v>0</v>
          </cell>
          <cell r="K3408">
            <v>0</v>
          </cell>
          <cell r="L3408">
            <v>0</v>
          </cell>
          <cell r="M3408">
            <v>0</v>
          </cell>
        </row>
        <row r="3409">
          <cell r="I3409">
            <v>0</v>
          </cell>
          <cell r="J3409">
            <v>0</v>
          </cell>
          <cell r="K3409">
            <v>0</v>
          </cell>
          <cell r="L3409">
            <v>0</v>
          </cell>
          <cell r="M3409">
            <v>0</v>
          </cell>
        </row>
        <row r="3410">
          <cell r="I3410">
            <v>0</v>
          </cell>
          <cell r="J3410">
            <v>0</v>
          </cell>
          <cell r="K3410">
            <v>0</v>
          </cell>
          <cell r="L3410">
            <v>0</v>
          </cell>
          <cell r="M3410">
            <v>0</v>
          </cell>
        </row>
        <row r="3411">
          <cell r="I3411">
            <v>0</v>
          </cell>
          <cell r="J3411">
            <v>0</v>
          </cell>
          <cell r="K3411">
            <v>0</v>
          </cell>
          <cell r="L3411">
            <v>0</v>
          </cell>
          <cell r="M3411">
            <v>0</v>
          </cell>
        </row>
        <row r="3412">
          <cell r="I3412">
            <v>0</v>
          </cell>
          <cell r="J3412">
            <v>0</v>
          </cell>
          <cell r="K3412">
            <v>0</v>
          </cell>
          <cell r="L3412">
            <v>0</v>
          </cell>
          <cell r="M3412">
            <v>0</v>
          </cell>
        </row>
        <row r="3413">
          <cell r="I3413">
            <v>0</v>
          </cell>
          <cell r="J3413">
            <v>0</v>
          </cell>
          <cell r="K3413">
            <v>0</v>
          </cell>
          <cell r="L3413">
            <v>0</v>
          </cell>
          <cell r="M3413">
            <v>0</v>
          </cell>
        </row>
        <row r="3414">
          <cell r="I3414">
            <v>0</v>
          </cell>
          <cell r="J3414">
            <v>0</v>
          </cell>
          <cell r="K3414">
            <v>0</v>
          </cell>
          <cell r="L3414">
            <v>0</v>
          </cell>
          <cell r="M3414">
            <v>0</v>
          </cell>
        </row>
        <row r="3415">
          <cell r="I3415">
            <v>0</v>
          </cell>
          <cell r="J3415">
            <v>0</v>
          </cell>
          <cell r="K3415">
            <v>0</v>
          </cell>
          <cell r="L3415">
            <v>0</v>
          </cell>
          <cell r="M3415">
            <v>0</v>
          </cell>
        </row>
        <row r="3416">
          <cell r="I3416">
            <v>0</v>
          </cell>
          <cell r="J3416">
            <v>0</v>
          </cell>
          <cell r="K3416">
            <v>0</v>
          </cell>
          <cell r="L3416">
            <v>0</v>
          </cell>
          <cell r="M3416">
            <v>0</v>
          </cell>
        </row>
        <row r="3417">
          <cell r="I3417">
            <v>0</v>
          </cell>
          <cell r="J3417">
            <v>0</v>
          </cell>
          <cell r="K3417">
            <v>0</v>
          </cell>
          <cell r="L3417">
            <v>0</v>
          </cell>
          <cell r="M3417">
            <v>0</v>
          </cell>
        </row>
        <row r="3418">
          <cell r="I3418">
            <v>0</v>
          </cell>
          <cell r="J3418">
            <v>0</v>
          </cell>
          <cell r="K3418">
            <v>0</v>
          </cell>
          <cell r="L3418">
            <v>0</v>
          </cell>
          <cell r="M3418">
            <v>0</v>
          </cell>
        </row>
        <row r="3419">
          <cell r="I3419">
            <v>0</v>
          </cell>
          <cell r="J3419">
            <v>0</v>
          </cell>
          <cell r="K3419">
            <v>0</v>
          </cell>
          <cell r="L3419">
            <v>0</v>
          </cell>
          <cell r="M3419">
            <v>0</v>
          </cell>
        </row>
        <row r="3420">
          <cell r="I3420">
            <v>0</v>
          </cell>
          <cell r="J3420">
            <v>0</v>
          </cell>
          <cell r="K3420">
            <v>0</v>
          </cell>
          <cell r="L3420">
            <v>0</v>
          </cell>
          <cell r="M3420">
            <v>0</v>
          </cell>
        </row>
        <row r="3421">
          <cell r="I3421">
            <v>0</v>
          </cell>
          <cell r="J3421">
            <v>0</v>
          </cell>
          <cell r="K3421">
            <v>0</v>
          </cell>
          <cell r="L3421">
            <v>0</v>
          </cell>
          <cell r="M3421">
            <v>0</v>
          </cell>
        </row>
        <row r="3422">
          <cell r="I3422">
            <v>0</v>
          </cell>
          <cell r="J3422">
            <v>0</v>
          </cell>
          <cell r="K3422">
            <v>0</v>
          </cell>
          <cell r="L3422">
            <v>0</v>
          </cell>
          <cell r="M3422">
            <v>0</v>
          </cell>
        </row>
        <row r="3423">
          <cell r="I3423">
            <v>0</v>
          </cell>
          <cell r="J3423">
            <v>0</v>
          </cell>
          <cell r="K3423">
            <v>0</v>
          </cell>
          <cell r="L3423">
            <v>0</v>
          </cell>
          <cell r="M3423">
            <v>0</v>
          </cell>
        </row>
        <row r="3424">
          <cell r="I3424">
            <v>0</v>
          </cell>
          <cell r="J3424">
            <v>0</v>
          </cell>
          <cell r="K3424">
            <v>0</v>
          </cell>
          <cell r="L3424">
            <v>0</v>
          </cell>
          <cell r="M3424">
            <v>0</v>
          </cell>
        </row>
        <row r="3425">
          <cell r="I3425">
            <v>0</v>
          </cell>
          <cell r="J3425">
            <v>0</v>
          </cell>
          <cell r="K3425">
            <v>0</v>
          </cell>
          <cell r="L3425">
            <v>0</v>
          </cell>
          <cell r="M3425">
            <v>0</v>
          </cell>
        </row>
        <row r="3426">
          <cell r="I3426">
            <v>0</v>
          </cell>
          <cell r="J3426">
            <v>0</v>
          </cell>
          <cell r="K3426">
            <v>0</v>
          </cell>
          <cell r="L3426">
            <v>0</v>
          </cell>
          <cell r="M3426">
            <v>0</v>
          </cell>
        </row>
        <row r="3427">
          <cell r="I3427">
            <v>0</v>
          </cell>
          <cell r="J3427">
            <v>0</v>
          </cell>
          <cell r="K3427">
            <v>0</v>
          </cell>
          <cell r="L3427">
            <v>0</v>
          </cell>
          <cell r="M3427">
            <v>0</v>
          </cell>
        </row>
        <row r="3428">
          <cell r="I3428">
            <v>0</v>
          </cell>
          <cell r="J3428">
            <v>0</v>
          </cell>
          <cell r="K3428">
            <v>0</v>
          </cell>
          <cell r="L3428">
            <v>0</v>
          </cell>
          <cell r="M3428">
            <v>0</v>
          </cell>
        </row>
        <row r="3429">
          <cell r="I3429">
            <v>0</v>
          </cell>
          <cell r="J3429">
            <v>0</v>
          </cell>
          <cell r="K3429">
            <v>0</v>
          </cell>
          <cell r="L3429">
            <v>0</v>
          </cell>
          <cell r="M3429">
            <v>0</v>
          </cell>
        </row>
        <row r="3430">
          <cell r="I3430">
            <v>0</v>
          </cell>
          <cell r="J3430">
            <v>0</v>
          </cell>
          <cell r="K3430">
            <v>0</v>
          </cell>
          <cell r="L3430">
            <v>0</v>
          </cell>
          <cell r="M3430">
            <v>0</v>
          </cell>
        </row>
        <row r="3431">
          <cell r="I3431">
            <v>0</v>
          </cell>
          <cell r="J3431">
            <v>0</v>
          </cell>
          <cell r="K3431">
            <v>0</v>
          </cell>
          <cell r="L3431">
            <v>0</v>
          </cell>
          <cell r="M3431">
            <v>0</v>
          </cell>
        </row>
        <row r="3432">
          <cell r="I3432">
            <v>0</v>
          </cell>
          <cell r="J3432">
            <v>0</v>
          </cell>
          <cell r="K3432">
            <v>0</v>
          </cell>
          <cell r="L3432">
            <v>0</v>
          </cell>
          <cell r="M3432">
            <v>0</v>
          </cell>
        </row>
        <row r="3433">
          <cell r="I3433">
            <v>0</v>
          </cell>
          <cell r="J3433">
            <v>0</v>
          </cell>
          <cell r="K3433">
            <v>0</v>
          </cell>
          <cell r="L3433">
            <v>0</v>
          </cell>
          <cell r="M3433">
            <v>0</v>
          </cell>
        </row>
        <row r="3434">
          <cell r="I3434">
            <v>0</v>
          </cell>
          <cell r="J3434">
            <v>0</v>
          </cell>
          <cell r="K3434">
            <v>0</v>
          </cell>
          <cell r="L3434">
            <v>0</v>
          </cell>
          <cell r="M3434">
            <v>0</v>
          </cell>
        </row>
        <row r="3435">
          <cell r="I3435">
            <v>0</v>
          </cell>
          <cell r="J3435">
            <v>0</v>
          </cell>
          <cell r="K3435">
            <v>0</v>
          </cell>
          <cell r="L3435">
            <v>0</v>
          </cell>
          <cell r="M3435">
            <v>0</v>
          </cell>
        </row>
        <row r="3436">
          <cell r="I3436">
            <v>0</v>
          </cell>
          <cell r="J3436">
            <v>0</v>
          </cell>
          <cell r="K3436">
            <v>0</v>
          </cell>
          <cell r="L3436">
            <v>0</v>
          </cell>
          <cell r="M3436">
            <v>0</v>
          </cell>
        </row>
        <row r="3437">
          <cell r="I3437">
            <v>0</v>
          </cell>
          <cell r="J3437">
            <v>0</v>
          </cell>
          <cell r="K3437">
            <v>0</v>
          </cell>
          <cell r="L3437">
            <v>0</v>
          </cell>
          <cell r="M3437">
            <v>0</v>
          </cell>
        </row>
        <row r="3438">
          <cell r="I3438">
            <v>0</v>
          </cell>
          <cell r="J3438">
            <v>0</v>
          </cell>
          <cell r="K3438">
            <v>0</v>
          </cell>
          <cell r="L3438">
            <v>0</v>
          </cell>
          <cell r="M3438">
            <v>0</v>
          </cell>
        </row>
        <row r="3439">
          <cell r="I3439">
            <v>0</v>
          </cell>
          <cell r="J3439">
            <v>0</v>
          </cell>
          <cell r="K3439">
            <v>0</v>
          </cell>
          <cell r="L3439">
            <v>0</v>
          </cell>
          <cell r="M3439">
            <v>0</v>
          </cell>
        </row>
        <row r="3440">
          <cell r="I3440">
            <v>0</v>
          </cell>
          <cell r="J3440">
            <v>0</v>
          </cell>
          <cell r="K3440">
            <v>0</v>
          </cell>
          <cell r="L3440">
            <v>0</v>
          </cell>
          <cell r="M3440">
            <v>0</v>
          </cell>
        </row>
        <row r="3441">
          <cell r="I3441">
            <v>0</v>
          </cell>
          <cell r="J3441">
            <v>0</v>
          </cell>
          <cell r="K3441">
            <v>0</v>
          </cell>
          <cell r="L3441">
            <v>0</v>
          </cell>
          <cell r="M3441">
            <v>0</v>
          </cell>
        </row>
        <row r="3442">
          <cell r="I3442">
            <v>0</v>
          </cell>
          <cell r="J3442">
            <v>0</v>
          </cell>
          <cell r="K3442">
            <v>0</v>
          </cell>
          <cell r="L3442">
            <v>0</v>
          </cell>
          <cell r="M3442">
            <v>0</v>
          </cell>
        </row>
        <row r="3443">
          <cell r="I3443">
            <v>0</v>
          </cell>
          <cell r="J3443">
            <v>0</v>
          </cell>
          <cell r="K3443">
            <v>0</v>
          </cell>
          <cell r="L3443">
            <v>0</v>
          </cell>
          <cell r="M3443">
            <v>0</v>
          </cell>
        </row>
        <row r="3444">
          <cell r="I3444">
            <v>0</v>
          </cell>
          <cell r="J3444">
            <v>0</v>
          </cell>
          <cell r="K3444">
            <v>0</v>
          </cell>
          <cell r="L3444">
            <v>0</v>
          </cell>
          <cell r="M3444">
            <v>0</v>
          </cell>
        </row>
        <row r="3445">
          <cell r="I3445">
            <v>0</v>
          </cell>
          <cell r="J3445">
            <v>0</v>
          </cell>
          <cell r="K3445">
            <v>0</v>
          </cell>
          <cell r="L3445">
            <v>0</v>
          </cell>
          <cell r="M3445">
            <v>0</v>
          </cell>
        </row>
        <row r="3446">
          <cell r="I3446">
            <v>0</v>
          </cell>
          <cell r="J3446">
            <v>0</v>
          </cell>
          <cell r="K3446">
            <v>0</v>
          </cell>
          <cell r="L3446">
            <v>0</v>
          </cell>
          <cell r="M3446">
            <v>0</v>
          </cell>
        </row>
        <row r="3447">
          <cell r="I3447">
            <v>0</v>
          </cell>
          <cell r="J3447">
            <v>0</v>
          </cell>
          <cell r="K3447">
            <v>0</v>
          </cell>
          <cell r="L3447">
            <v>0</v>
          </cell>
          <cell r="M3447">
            <v>0</v>
          </cell>
        </row>
        <row r="3448">
          <cell r="I3448">
            <v>0</v>
          </cell>
          <cell r="J3448">
            <v>0</v>
          </cell>
          <cell r="K3448">
            <v>0</v>
          </cell>
          <cell r="L3448">
            <v>0</v>
          </cell>
          <cell r="M3448">
            <v>0</v>
          </cell>
        </row>
        <row r="3449">
          <cell r="I3449">
            <v>0</v>
          </cell>
          <cell r="J3449">
            <v>0</v>
          </cell>
          <cell r="K3449">
            <v>0</v>
          </cell>
          <cell r="L3449">
            <v>0</v>
          </cell>
          <cell r="M3449">
            <v>0</v>
          </cell>
        </row>
        <row r="3450">
          <cell r="I3450">
            <v>0</v>
          </cell>
          <cell r="J3450">
            <v>0</v>
          </cell>
          <cell r="K3450">
            <v>0</v>
          </cell>
          <cell r="L3450">
            <v>0</v>
          </cell>
          <cell r="M3450">
            <v>0</v>
          </cell>
        </row>
        <row r="3451">
          <cell r="I3451">
            <v>0</v>
          </cell>
          <cell r="J3451">
            <v>0</v>
          </cell>
          <cell r="K3451">
            <v>0</v>
          </cell>
          <cell r="L3451">
            <v>0</v>
          </cell>
          <cell r="M3451">
            <v>0</v>
          </cell>
        </row>
        <row r="3452">
          <cell r="I3452">
            <v>0</v>
          </cell>
          <cell r="J3452">
            <v>0</v>
          </cell>
          <cell r="K3452">
            <v>0</v>
          </cell>
          <cell r="L3452">
            <v>0</v>
          </cell>
          <cell r="M3452">
            <v>0</v>
          </cell>
        </row>
        <row r="3453">
          <cell r="I3453">
            <v>0</v>
          </cell>
          <cell r="J3453">
            <v>0</v>
          </cell>
          <cell r="K3453">
            <v>0</v>
          </cell>
          <cell r="L3453">
            <v>0</v>
          </cell>
          <cell r="M3453">
            <v>0</v>
          </cell>
        </row>
        <row r="3454">
          <cell r="I3454">
            <v>0</v>
          </cell>
          <cell r="J3454">
            <v>0</v>
          </cell>
          <cell r="K3454">
            <v>0</v>
          </cell>
          <cell r="L3454">
            <v>0</v>
          </cell>
          <cell r="M3454">
            <v>0</v>
          </cell>
        </row>
        <row r="3455">
          <cell r="I3455">
            <v>0</v>
          </cell>
          <cell r="J3455">
            <v>0</v>
          </cell>
          <cell r="K3455">
            <v>0</v>
          </cell>
          <cell r="L3455">
            <v>0</v>
          </cell>
          <cell r="M3455">
            <v>0</v>
          </cell>
        </row>
        <row r="3456">
          <cell r="I3456">
            <v>0</v>
          </cell>
          <cell r="J3456">
            <v>0</v>
          </cell>
          <cell r="K3456">
            <v>0</v>
          </cell>
          <cell r="L3456">
            <v>0</v>
          </cell>
          <cell r="M3456">
            <v>0</v>
          </cell>
        </row>
        <row r="3457">
          <cell r="I3457">
            <v>0</v>
          </cell>
          <cell r="J3457">
            <v>0</v>
          </cell>
          <cell r="K3457">
            <v>0</v>
          </cell>
          <cell r="L3457">
            <v>0</v>
          </cell>
          <cell r="M3457">
            <v>0</v>
          </cell>
        </row>
        <row r="3458">
          <cell r="I3458">
            <v>0</v>
          </cell>
          <cell r="J3458">
            <v>0</v>
          </cell>
          <cell r="K3458">
            <v>0</v>
          </cell>
          <cell r="L3458">
            <v>0</v>
          </cell>
          <cell r="M3458">
            <v>0</v>
          </cell>
        </row>
        <row r="3459">
          <cell r="I3459">
            <v>0</v>
          </cell>
          <cell r="J3459">
            <v>0</v>
          </cell>
          <cell r="K3459">
            <v>0</v>
          </cell>
          <cell r="L3459">
            <v>0</v>
          </cell>
          <cell r="M3459">
            <v>0</v>
          </cell>
        </row>
        <row r="3460">
          <cell r="I3460">
            <v>0</v>
          </cell>
          <cell r="J3460">
            <v>0</v>
          </cell>
          <cell r="K3460">
            <v>0</v>
          </cell>
          <cell r="L3460">
            <v>0</v>
          </cell>
          <cell r="M3460">
            <v>0</v>
          </cell>
        </row>
        <row r="3461">
          <cell r="I3461">
            <v>0</v>
          </cell>
          <cell r="J3461">
            <v>0</v>
          </cell>
          <cell r="K3461">
            <v>0</v>
          </cell>
          <cell r="L3461">
            <v>0</v>
          </cell>
          <cell r="M3461">
            <v>0</v>
          </cell>
        </row>
        <row r="3462">
          <cell r="I3462">
            <v>0</v>
          </cell>
          <cell r="J3462">
            <v>0</v>
          </cell>
          <cell r="K3462">
            <v>0</v>
          </cell>
          <cell r="L3462">
            <v>0</v>
          </cell>
          <cell r="M3462">
            <v>0</v>
          </cell>
        </row>
        <row r="3463">
          <cell r="I3463">
            <v>0</v>
          </cell>
          <cell r="J3463">
            <v>0</v>
          </cell>
          <cell r="K3463">
            <v>0</v>
          </cell>
          <cell r="L3463">
            <v>0</v>
          </cell>
          <cell r="M3463">
            <v>0</v>
          </cell>
        </row>
        <row r="3464">
          <cell r="I3464">
            <v>0</v>
          </cell>
          <cell r="J3464">
            <v>0</v>
          </cell>
          <cell r="K3464">
            <v>0</v>
          </cell>
          <cell r="L3464">
            <v>0</v>
          </cell>
          <cell r="M3464">
            <v>0</v>
          </cell>
        </row>
        <row r="3465">
          <cell r="I3465">
            <v>0</v>
          </cell>
          <cell r="J3465">
            <v>0</v>
          </cell>
          <cell r="K3465">
            <v>0</v>
          </cell>
          <cell r="L3465">
            <v>0</v>
          </cell>
          <cell r="M3465">
            <v>0</v>
          </cell>
        </row>
        <row r="3466">
          <cell r="I3466">
            <v>0</v>
          </cell>
          <cell r="J3466">
            <v>0</v>
          </cell>
          <cell r="K3466">
            <v>0</v>
          </cell>
          <cell r="L3466">
            <v>0</v>
          </cell>
          <cell r="M3466">
            <v>0</v>
          </cell>
        </row>
        <row r="3467">
          <cell r="I3467">
            <v>0</v>
          </cell>
          <cell r="J3467">
            <v>0</v>
          </cell>
          <cell r="K3467">
            <v>0</v>
          </cell>
          <cell r="L3467">
            <v>0</v>
          </cell>
          <cell r="M3467">
            <v>0</v>
          </cell>
        </row>
        <row r="3468">
          <cell r="I3468">
            <v>0</v>
          </cell>
          <cell r="J3468">
            <v>0</v>
          </cell>
          <cell r="K3468">
            <v>0</v>
          </cell>
          <cell r="L3468">
            <v>0</v>
          </cell>
          <cell r="M3468">
            <v>0</v>
          </cell>
        </row>
        <row r="3469">
          <cell r="I3469">
            <v>0</v>
          </cell>
          <cell r="J3469">
            <v>0</v>
          </cell>
          <cell r="K3469">
            <v>0</v>
          </cell>
          <cell r="L3469">
            <v>0</v>
          </cell>
          <cell r="M3469">
            <v>0</v>
          </cell>
        </row>
        <row r="3470">
          <cell r="I3470">
            <v>0</v>
          </cell>
          <cell r="J3470">
            <v>0</v>
          </cell>
          <cell r="K3470">
            <v>0</v>
          </cell>
          <cell r="L3470">
            <v>0</v>
          </cell>
          <cell r="M3470">
            <v>0</v>
          </cell>
        </row>
        <row r="3471">
          <cell r="I3471">
            <v>0</v>
          </cell>
          <cell r="J3471">
            <v>0</v>
          </cell>
          <cell r="K3471">
            <v>0</v>
          </cell>
          <cell r="L3471">
            <v>0</v>
          </cell>
          <cell r="M3471">
            <v>0</v>
          </cell>
        </row>
        <row r="3472">
          <cell r="I3472">
            <v>0</v>
          </cell>
          <cell r="J3472">
            <v>0</v>
          </cell>
          <cell r="K3472">
            <v>0</v>
          </cell>
          <cell r="L3472">
            <v>0</v>
          </cell>
          <cell r="M3472">
            <v>0</v>
          </cell>
        </row>
        <row r="3473">
          <cell r="I3473">
            <v>0</v>
          </cell>
          <cell r="J3473">
            <v>0</v>
          </cell>
          <cell r="K3473">
            <v>0</v>
          </cell>
          <cell r="L3473">
            <v>0</v>
          </cell>
          <cell r="M3473">
            <v>0</v>
          </cell>
        </row>
        <row r="3474">
          <cell r="I3474">
            <v>0</v>
          </cell>
          <cell r="J3474">
            <v>0</v>
          </cell>
          <cell r="K3474">
            <v>0</v>
          </cell>
          <cell r="L3474">
            <v>0</v>
          </cell>
          <cell r="M3474">
            <v>0</v>
          </cell>
        </row>
        <row r="3475">
          <cell r="I3475">
            <v>0</v>
          </cell>
          <cell r="J3475">
            <v>0</v>
          </cell>
          <cell r="K3475">
            <v>0</v>
          </cell>
          <cell r="L3475">
            <v>0</v>
          </cell>
          <cell r="M3475">
            <v>0</v>
          </cell>
        </row>
        <row r="3476">
          <cell r="I3476">
            <v>0</v>
          </cell>
          <cell r="J3476">
            <v>0</v>
          </cell>
          <cell r="K3476">
            <v>0</v>
          </cell>
          <cell r="L3476">
            <v>0</v>
          </cell>
          <cell r="M3476">
            <v>0</v>
          </cell>
        </row>
        <row r="3477">
          <cell r="I3477">
            <v>0</v>
          </cell>
          <cell r="J3477">
            <v>0</v>
          </cell>
          <cell r="K3477">
            <v>0</v>
          </cell>
          <cell r="L3477">
            <v>0</v>
          </cell>
          <cell r="M3477">
            <v>0</v>
          </cell>
        </row>
        <row r="3478">
          <cell r="I3478">
            <v>0</v>
          </cell>
          <cell r="J3478">
            <v>0</v>
          </cell>
          <cell r="K3478">
            <v>0</v>
          </cell>
          <cell r="L3478">
            <v>0</v>
          </cell>
          <cell r="M3478">
            <v>0</v>
          </cell>
        </row>
        <row r="3479">
          <cell r="I3479">
            <v>0</v>
          </cell>
          <cell r="J3479">
            <v>0</v>
          </cell>
          <cell r="K3479">
            <v>0</v>
          </cell>
          <cell r="L3479">
            <v>0</v>
          </cell>
          <cell r="M3479">
            <v>0</v>
          </cell>
        </row>
        <row r="3480">
          <cell r="I3480">
            <v>0</v>
          </cell>
          <cell r="J3480">
            <v>0</v>
          </cell>
          <cell r="K3480">
            <v>0</v>
          </cell>
          <cell r="L3480">
            <v>0</v>
          </cell>
          <cell r="M3480">
            <v>0</v>
          </cell>
        </row>
        <row r="3481">
          <cell r="I3481">
            <v>0</v>
          </cell>
          <cell r="J3481">
            <v>0</v>
          </cell>
          <cell r="K3481">
            <v>0</v>
          </cell>
          <cell r="L3481">
            <v>0</v>
          </cell>
          <cell r="M3481">
            <v>0</v>
          </cell>
        </row>
        <row r="3482">
          <cell r="I3482">
            <v>0</v>
          </cell>
          <cell r="J3482">
            <v>0</v>
          </cell>
          <cell r="K3482">
            <v>0</v>
          </cell>
          <cell r="L3482">
            <v>0</v>
          </cell>
          <cell r="M3482">
            <v>0</v>
          </cell>
        </row>
        <row r="3483">
          <cell r="I3483">
            <v>0</v>
          </cell>
          <cell r="J3483">
            <v>0</v>
          </cell>
          <cell r="K3483">
            <v>0</v>
          </cell>
          <cell r="L3483">
            <v>0</v>
          </cell>
          <cell r="M3483">
            <v>0</v>
          </cell>
        </row>
        <row r="3484">
          <cell r="I3484">
            <v>0</v>
          </cell>
          <cell r="J3484">
            <v>0</v>
          </cell>
          <cell r="K3484">
            <v>0</v>
          </cell>
          <cell r="L3484">
            <v>0</v>
          </cell>
          <cell r="M3484">
            <v>0</v>
          </cell>
        </row>
        <row r="3485">
          <cell r="I3485">
            <v>0</v>
          </cell>
          <cell r="J3485">
            <v>0</v>
          </cell>
          <cell r="K3485">
            <v>0</v>
          </cell>
          <cell r="L3485">
            <v>0</v>
          </cell>
          <cell r="M3485">
            <v>0</v>
          </cell>
        </row>
        <row r="3486">
          <cell r="I3486">
            <v>0</v>
          </cell>
          <cell r="J3486">
            <v>0</v>
          </cell>
          <cell r="K3486">
            <v>0</v>
          </cell>
          <cell r="L3486">
            <v>0</v>
          </cell>
          <cell r="M3486">
            <v>0</v>
          </cell>
        </row>
        <row r="3487">
          <cell r="I3487">
            <v>0</v>
          </cell>
          <cell r="J3487">
            <v>0</v>
          </cell>
          <cell r="K3487">
            <v>0</v>
          </cell>
          <cell r="L3487">
            <v>0</v>
          </cell>
          <cell r="M3487">
            <v>0</v>
          </cell>
        </row>
        <row r="3488">
          <cell r="I3488">
            <v>0</v>
          </cell>
          <cell r="J3488">
            <v>0</v>
          </cell>
          <cell r="K3488">
            <v>0</v>
          </cell>
          <cell r="L3488">
            <v>0</v>
          </cell>
          <cell r="M3488">
            <v>0</v>
          </cell>
        </row>
        <row r="3489">
          <cell r="I3489">
            <v>0</v>
          </cell>
          <cell r="J3489">
            <v>0</v>
          </cell>
          <cell r="K3489">
            <v>0</v>
          </cell>
          <cell r="L3489">
            <v>0</v>
          </cell>
          <cell r="M3489">
            <v>0</v>
          </cell>
        </row>
        <row r="3490">
          <cell r="I3490">
            <v>0</v>
          </cell>
          <cell r="J3490">
            <v>0</v>
          </cell>
          <cell r="K3490">
            <v>0</v>
          </cell>
          <cell r="L3490">
            <v>0</v>
          </cell>
          <cell r="M3490">
            <v>0</v>
          </cell>
        </row>
        <row r="3491">
          <cell r="I3491">
            <v>0</v>
          </cell>
          <cell r="J3491">
            <v>0</v>
          </cell>
          <cell r="K3491">
            <v>0</v>
          </cell>
          <cell r="L3491">
            <v>0</v>
          </cell>
          <cell r="M3491">
            <v>0</v>
          </cell>
        </row>
        <row r="3492">
          <cell r="I3492">
            <v>0</v>
          </cell>
          <cell r="J3492">
            <v>0</v>
          </cell>
          <cell r="K3492">
            <v>0</v>
          </cell>
          <cell r="L3492">
            <v>0</v>
          </cell>
          <cell r="M3492">
            <v>0</v>
          </cell>
        </row>
        <row r="3493">
          <cell r="I3493">
            <v>0</v>
          </cell>
          <cell r="J3493">
            <v>0</v>
          </cell>
          <cell r="K3493">
            <v>0</v>
          </cell>
          <cell r="L3493">
            <v>0</v>
          </cell>
          <cell r="M3493">
            <v>0</v>
          </cell>
        </row>
        <row r="3494">
          <cell r="I3494">
            <v>0</v>
          </cell>
          <cell r="J3494">
            <v>0</v>
          </cell>
          <cell r="K3494">
            <v>0</v>
          </cell>
          <cell r="L3494">
            <v>0</v>
          </cell>
          <cell r="M3494">
            <v>0</v>
          </cell>
        </row>
        <row r="3495">
          <cell r="I3495">
            <v>0</v>
          </cell>
          <cell r="J3495">
            <v>0</v>
          </cell>
          <cell r="K3495">
            <v>0</v>
          </cell>
          <cell r="L3495">
            <v>0</v>
          </cell>
          <cell r="M3495">
            <v>0</v>
          </cell>
        </row>
        <row r="3496">
          <cell r="I3496">
            <v>0</v>
          </cell>
          <cell r="J3496">
            <v>0</v>
          </cell>
          <cell r="K3496">
            <v>0</v>
          </cell>
          <cell r="L3496">
            <v>0</v>
          </cell>
          <cell r="M3496">
            <v>0</v>
          </cell>
        </row>
        <row r="3497">
          <cell r="I3497">
            <v>0</v>
          </cell>
          <cell r="J3497">
            <v>0</v>
          </cell>
          <cell r="K3497">
            <v>0</v>
          </cell>
          <cell r="L3497">
            <v>0</v>
          </cell>
          <cell r="M3497">
            <v>0</v>
          </cell>
        </row>
        <row r="3498">
          <cell r="I3498">
            <v>0</v>
          </cell>
          <cell r="J3498">
            <v>0</v>
          </cell>
          <cell r="K3498">
            <v>0</v>
          </cell>
          <cell r="L3498">
            <v>0</v>
          </cell>
          <cell r="M3498">
            <v>0</v>
          </cell>
        </row>
        <row r="3499">
          <cell r="I3499">
            <v>0</v>
          </cell>
          <cell r="J3499">
            <v>0</v>
          </cell>
          <cell r="K3499">
            <v>0</v>
          </cell>
          <cell r="L3499">
            <v>0</v>
          </cell>
          <cell r="M3499">
            <v>0</v>
          </cell>
        </row>
        <row r="3500">
          <cell r="I3500">
            <v>0</v>
          </cell>
          <cell r="J3500">
            <v>0</v>
          </cell>
          <cell r="K3500">
            <v>0</v>
          </cell>
          <cell r="L3500">
            <v>0</v>
          </cell>
          <cell r="M3500">
            <v>0</v>
          </cell>
        </row>
        <row r="3501">
          <cell r="I3501">
            <v>0</v>
          </cell>
          <cell r="J3501">
            <v>0</v>
          </cell>
          <cell r="K3501">
            <v>0</v>
          </cell>
          <cell r="L3501">
            <v>0</v>
          </cell>
          <cell r="M3501">
            <v>0</v>
          </cell>
        </row>
        <row r="3502">
          <cell r="I3502">
            <v>0</v>
          </cell>
          <cell r="J3502">
            <v>0</v>
          </cell>
          <cell r="K3502">
            <v>0</v>
          </cell>
          <cell r="L3502">
            <v>0</v>
          </cell>
          <cell r="M3502">
            <v>0</v>
          </cell>
        </row>
        <row r="3503">
          <cell r="I3503">
            <v>0</v>
          </cell>
          <cell r="J3503">
            <v>0</v>
          </cell>
          <cell r="K3503">
            <v>0</v>
          </cell>
          <cell r="L3503">
            <v>0</v>
          </cell>
          <cell r="M3503">
            <v>0</v>
          </cell>
        </row>
        <row r="3504">
          <cell r="I3504">
            <v>0</v>
          </cell>
          <cell r="J3504">
            <v>0</v>
          </cell>
          <cell r="K3504">
            <v>0</v>
          </cell>
          <cell r="L3504">
            <v>0</v>
          </cell>
          <cell r="M3504">
            <v>0</v>
          </cell>
        </row>
        <row r="3505">
          <cell r="I3505">
            <v>0</v>
          </cell>
          <cell r="J3505">
            <v>0</v>
          </cell>
          <cell r="K3505">
            <v>0</v>
          </cell>
          <cell r="L3505">
            <v>0</v>
          </cell>
          <cell r="M3505">
            <v>0</v>
          </cell>
        </row>
        <row r="3506">
          <cell r="I3506">
            <v>0</v>
          </cell>
          <cell r="J3506">
            <v>0</v>
          </cell>
          <cell r="K3506">
            <v>0</v>
          </cell>
          <cell r="L3506">
            <v>0</v>
          </cell>
          <cell r="M3506">
            <v>0</v>
          </cell>
        </row>
        <row r="3507">
          <cell r="I3507">
            <v>0</v>
          </cell>
          <cell r="J3507">
            <v>0</v>
          </cell>
          <cell r="K3507">
            <v>0</v>
          </cell>
          <cell r="L3507">
            <v>0</v>
          </cell>
          <cell r="M3507">
            <v>0</v>
          </cell>
        </row>
        <row r="3508">
          <cell r="I3508">
            <v>0</v>
          </cell>
          <cell r="J3508">
            <v>0</v>
          </cell>
          <cell r="K3508">
            <v>0</v>
          </cell>
          <cell r="L3508">
            <v>0</v>
          </cell>
          <cell r="M3508">
            <v>0</v>
          </cell>
        </row>
        <row r="3509">
          <cell r="I3509">
            <v>0</v>
          </cell>
          <cell r="J3509">
            <v>0</v>
          </cell>
          <cell r="K3509">
            <v>0</v>
          </cell>
          <cell r="L3509">
            <v>0</v>
          </cell>
          <cell r="M3509">
            <v>0</v>
          </cell>
        </row>
        <row r="3510">
          <cell r="I3510">
            <v>0</v>
          </cell>
          <cell r="J3510">
            <v>0</v>
          </cell>
          <cell r="K3510">
            <v>0</v>
          </cell>
          <cell r="L3510">
            <v>0</v>
          </cell>
          <cell r="M3510">
            <v>0</v>
          </cell>
        </row>
        <row r="3511">
          <cell r="I3511">
            <v>0</v>
          </cell>
          <cell r="J3511">
            <v>0</v>
          </cell>
          <cell r="K3511">
            <v>0</v>
          </cell>
          <cell r="L3511">
            <v>0</v>
          </cell>
          <cell r="M3511">
            <v>0</v>
          </cell>
        </row>
        <row r="3512">
          <cell r="I3512">
            <v>0</v>
          </cell>
          <cell r="J3512">
            <v>0</v>
          </cell>
          <cell r="K3512">
            <v>0</v>
          </cell>
          <cell r="L3512">
            <v>0</v>
          </cell>
          <cell r="M3512">
            <v>0</v>
          </cell>
        </row>
        <row r="3513">
          <cell r="I3513">
            <v>0</v>
          </cell>
          <cell r="J3513">
            <v>0</v>
          </cell>
          <cell r="K3513">
            <v>0</v>
          </cell>
          <cell r="L3513">
            <v>0</v>
          </cell>
          <cell r="M3513">
            <v>0</v>
          </cell>
        </row>
        <row r="3514">
          <cell r="I3514">
            <v>0</v>
          </cell>
          <cell r="J3514">
            <v>0</v>
          </cell>
          <cell r="K3514">
            <v>0</v>
          </cell>
          <cell r="L3514">
            <v>0</v>
          </cell>
          <cell r="M3514">
            <v>0</v>
          </cell>
        </row>
        <row r="3515">
          <cell r="I3515">
            <v>0</v>
          </cell>
          <cell r="J3515">
            <v>0</v>
          </cell>
          <cell r="K3515">
            <v>0</v>
          </cell>
          <cell r="L3515">
            <v>0</v>
          </cell>
          <cell r="M3515">
            <v>0</v>
          </cell>
        </row>
        <row r="3516">
          <cell r="I3516">
            <v>0</v>
          </cell>
          <cell r="J3516">
            <v>0</v>
          </cell>
          <cell r="K3516">
            <v>0</v>
          </cell>
          <cell r="L3516">
            <v>0</v>
          </cell>
          <cell r="M3516">
            <v>0</v>
          </cell>
        </row>
        <row r="3517">
          <cell r="I3517">
            <v>0</v>
          </cell>
          <cell r="J3517">
            <v>0</v>
          </cell>
          <cell r="K3517">
            <v>0</v>
          </cell>
          <cell r="L3517">
            <v>0</v>
          </cell>
          <cell r="M3517">
            <v>0</v>
          </cell>
        </row>
        <row r="3518">
          <cell r="I3518">
            <v>0</v>
          </cell>
          <cell r="J3518">
            <v>0</v>
          </cell>
          <cell r="K3518">
            <v>0</v>
          </cell>
          <cell r="L3518">
            <v>0</v>
          </cell>
          <cell r="M3518">
            <v>0</v>
          </cell>
        </row>
        <row r="3519">
          <cell r="I3519">
            <v>0</v>
          </cell>
          <cell r="J3519">
            <v>0</v>
          </cell>
          <cell r="K3519">
            <v>0</v>
          </cell>
          <cell r="L3519">
            <v>0</v>
          </cell>
          <cell r="M3519">
            <v>0</v>
          </cell>
        </row>
        <row r="3520">
          <cell r="I3520">
            <v>0</v>
          </cell>
          <cell r="J3520">
            <v>0</v>
          </cell>
          <cell r="K3520">
            <v>0</v>
          </cell>
          <cell r="L3520">
            <v>0</v>
          </cell>
          <cell r="M3520">
            <v>0</v>
          </cell>
        </row>
        <row r="3521">
          <cell r="I3521">
            <v>0</v>
          </cell>
          <cell r="J3521">
            <v>0</v>
          </cell>
          <cell r="K3521">
            <v>0</v>
          </cell>
          <cell r="L3521">
            <v>0</v>
          </cell>
          <cell r="M3521">
            <v>0</v>
          </cell>
        </row>
        <row r="3522">
          <cell r="I3522">
            <v>0</v>
          </cell>
          <cell r="J3522">
            <v>0</v>
          </cell>
          <cell r="K3522">
            <v>0</v>
          </cell>
          <cell r="L3522">
            <v>0</v>
          </cell>
          <cell r="M3522">
            <v>0</v>
          </cell>
        </row>
        <row r="3523">
          <cell r="I3523">
            <v>0</v>
          </cell>
          <cell r="J3523">
            <v>0</v>
          </cell>
          <cell r="K3523">
            <v>0</v>
          </cell>
          <cell r="L3523">
            <v>0</v>
          </cell>
          <cell r="M3523">
            <v>0</v>
          </cell>
        </row>
        <row r="3524">
          <cell r="I3524">
            <v>0</v>
          </cell>
          <cell r="J3524">
            <v>0</v>
          </cell>
          <cell r="K3524">
            <v>0</v>
          </cell>
          <cell r="L3524">
            <v>0</v>
          </cell>
          <cell r="M3524">
            <v>0</v>
          </cell>
        </row>
        <row r="3525">
          <cell r="I3525">
            <v>0</v>
          </cell>
          <cell r="J3525">
            <v>0</v>
          </cell>
          <cell r="K3525">
            <v>0</v>
          </cell>
          <cell r="L3525">
            <v>0</v>
          </cell>
          <cell r="M3525">
            <v>0</v>
          </cell>
        </row>
        <row r="3526">
          <cell r="I3526">
            <v>0</v>
          </cell>
          <cell r="J3526">
            <v>0</v>
          </cell>
          <cell r="K3526">
            <v>0</v>
          </cell>
          <cell r="L3526">
            <v>0</v>
          </cell>
          <cell r="M3526">
            <v>0</v>
          </cell>
        </row>
        <row r="3527">
          <cell r="I3527">
            <v>0</v>
          </cell>
          <cell r="J3527">
            <v>0</v>
          </cell>
          <cell r="K3527">
            <v>0</v>
          </cell>
          <cell r="L3527">
            <v>0</v>
          </cell>
          <cell r="M3527">
            <v>0</v>
          </cell>
        </row>
        <row r="3528">
          <cell r="I3528">
            <v>0</v>
          </cell>
          <cell r="J3528">
            <v>0</v>
          </cell>
          <cell r="K3528">
            <v>0</v>
          </cell>
          <cell r="L3528">
            <v>0</v>
          </cell>
          <cell r="M3528">
            <v>0</v>
          </cell>
        </row>
        <row r="3529">
          <cell r="I3529">
            <v>0</v>
          </cell>
          <cell r="J3529">
            <v>0</v>
          </cell>
          <cell r="K3529">
            <v>0</v>
          </cell>
          <cell r="L3529">
            <v>0</v>
          </cell>
          <cell r="M3529">
            <v>0</v>
          </cell>
        </row>
        <row r="3530">
          <cell r="I3530">
            <v>0</v>
          </cell>
          <cell r="J3530">
            <v>0</v>
          </cell>
          <cell r="K3530">
            <v>0</v>
          </cell>
          <cell r="L3530">
            <v>0</v>
          </cell>
          <cell r="M3530">
            <v>0</v>
          </cell>
        </row>
        <row r="3531">
          <cell r="I3531">
            <v>0</v>
          </cell>
          <cell r="J3531">
            <v>0</v>
          </cell>
          <cell r="K3531">
            <v>0</v>
          </cell>
          <cell r="L3531">
            <v>0</v>
          </cell>
          <cell r="M3531">
            <v>0</v>
          </cell>
        </row>
        <row r="3532">
          <cell r="I3532">
            <v>0</v>
          </cell>
          <cell r="J3532">
            <v>0</v>
          </cell>
          <cell r="K3532">
            <v>0</v>
          </cell>
          <cell r="L3532">
            <v>0</v>
          </cell>
          <cell r="M3532">
            <v>0</v>
          </cell>
        </row>
        <row r="3533">
          <cell r="I3533">
            <v>0</v>
          </cell>
          <cell r="J3533">
            <v>0</v>
          </cell>
          <cell r="K3533">
            <v>0</v>
          </cell>
          <cell r="L3533">
            <v>0</v>
          </cell>
          <cell r="M3533">
            <v>0</v>
          </cell>
        </row>
        <row r="3534">
          <cell r="I3534">
            <v>0</v>
          </cell>
          <cell r="J3534">
            <v>0</v>
          </cell>
          <cell r="K3534">
            <v>0</v>
          </cell>
          <cell r="L3534">
            <v>0</v>
          </cell>
          <cell r="M3534">
            <v>0</v>
          </cell>
        </row>
        <row r="3535">
          <cell r="I3535">
            <v>0</v>
          </cell>
          <cell r="J3535">
            <v>0</v>
          </cell>
          <cell r="K3535">
            <v>0</v>
          </cell>
          <cell r="L3535">
            <v>0</v>
          </cell>
          <cell r="M3535">
            <v>0</v>
          </cell>
        </row>
        <row r="3536">
          <cell r="I3536">
            <v>0</v>
          </cell>
          <cell r="J3536">
            <v>0</v>
          </cell>
          <cell r="K3536">
            <v>0</v>
          </cell>
          <cell r="L3536">
            <v>0</v>
          </cell>
          <cell r="M3536">
            <v>0</v>
          </cell>
        </row>
        <row r="3537">
          <cell r="I3537">
            <v>0</v>
          </cell>
          <cell r="J3537">
            <v>0</v>
          </cell>
          <cell r="K3537">
            <v>0</v>
          </cell>
          <cell r="L3537">
            <v>0</v>
          </cell>
          <cell r="M3537">
            <v>0</v>
          </cell>
        </row>
        <row r="3538">
          <cell r="I3538">
            <v>0</v>
          </cell>
          <cell r="J3538">
            <v>0</v>
          </cell>
          <cell r="K3538">
            <v>0</v>
          </cell>
          <cell r="L3538">
            <v>0</v>
          </cell>
          <cell r="M3538">
            <v>0</v>
          </cell>
        </row>
        <row r="3539">
          <cell r="I3539">
            <v>0</v>
          </cell>
          <cell r="J3539">
            <v>0</v>
          </cell>
          <cell r="K3539">
            <v>0</v>
          </cell>
          <cell r="L3539">
            <v>0</v>
          </cell>
          <cell r="M3539">
            <v>0</v>
          </cell>
        </row>
        <row r="3540">
          <cell r="I3540">
            <v>0</v>
          </cell>
          <cell r="J3540">
            <v>0</v>
          </cell>
          <cell r="K3540">
            <v>0</v>
          </cell>
          <cell r="L3540">
            <v>0</v>
          </cell>
          <cell r="M3540">
            <v>0</v>
          </cell>
        </row>
        <row r="3541">
          <cell r="I3541">
            <v>0</v>
          </cell>
          <cell r="J3541">
            <v>0</v>
          </cell>
          <cell r="K3541">
            <v>0</v>
          </cell>
          <cell r="L3541">
            <v>0</v>
          </cell>
          <cell r="M3541">
            <v>0</v>
          </cell>
        </row>
        <row r="3542">
          <cell r="I3542">
            <v>0</v>
          </cell>
          <cell r="J3542">
            <v>0</v>
          </cell>
          <cell r="K3542">
            <v>0</v>
          </cell>
          <cell r="L3542">
            <v>0</v>
          </cell>
          <cell r="M3542">
            <v>0</v>
          </cell>
        </row>
        <row r="3543">
          <cell r="I3543">
            <v>0</v>
          </cell>
          <cell r="J3543">
            <v>0</v>
          </cell>
          <cell r="K3543">
            <v>0</v>
          </cell>
          <cell r="L3543">
            <v>0</v>
          </cell>
          <cell r="M3543">
            <v>0</v>
          </cell>
        </row>
        <row r="3544">
          <cell r="I3544">
            <v>0</v>
          </cell>
          <cell r="J3544">
            <v>0</v>
          </cell>
          <cell r="K3544">
            <v>0</v>
          </cell>
          <cell r="L3544">
            <v>0</v>
          </cell>
          <cell r="M3544">
            <v>0</v>
          </cell>
        </row>
        <row r="3545">
          <cell r="I3545">
            <v>0</v>
          </cell>
          <cell r="J3545">
            <v>0</v>
          </cell>
          <cell r="K3545">
            <v>0</v>
          </cell>
          <cell r="L3545">
            <v>0</v>
          </cell>
          <cell r="M3545">
            <v>0</v>
          </cell>
        </row>
        <row r="3546">
          <cell r="I3546">
            <v>0</v>
          </cell>
          <cell r="J3546">
            <v>0</v>
          </cell>
          <cell r="K3546">
            <v>0</v>
          </cell>
          <cell r="L3546">
            <v>0</v>
          </cell>
          <cell r="M3546">
            <v>0</v>
          </cell>
        </row>
        <row r="3547">
          <cell r="I3547">
            <v>0</v>
          </cell>
          <cell r="J3547">
            <v>0</v>
          </cell>
          <cell r="K3547">
            <v>0</v>
          </cell>
          <cell r="L3547">
            <v>0</v>
          </cell>
          <cell r="M3547">
            <v>0</v>
          </cell>
        </row>
        <row r="3548">
          <cell r="I3548">
            <v>0</v>
          </cell>
          <cell r="J3548">
            <v>0</v>
          </cell>
          <cell r="K3548">
            <v>0</v>
          </cell>
          <cell r="L3548">
            <v>0</v>
          </cell>
          <cell r="M3548">
            <v>0</v>
          </cell>
        </row>
        <row r="3549">
          <cell r="I3549">
            <v>0</v>
          </cell>
          <cell r="J3549">
            <v>0</v>
          </cell>
          <cell r="K3549">
            <v>0</v>
          </cell>
          <cell r="L3549">
            <v>0</v>
          </cell>
          <cell r="M3549">
            <v>0</v>
          </cell>
        </row>
        <row r="3550">
          <cell r="I3550">
            <v>0</v>
          </cell>
          <cell r="J3550">
            <v>0</v>
          </cell>
          <cell r="K3550">
            <v>0</v>
          </cell>
          <cell r="L3550">
            <v>0</v>
          </cell>
          <cell r="M3550">
            <v>0</v>
          </cell>
        </row>
        <row r="3551">
          <cell r="I3551">
            <v>0</v>
          </cell>
          <cell r="J3551">
            <v>0</v>
          </cell>
          <cell r="K3551">
            <v>0</v>
          </cell>
          <cell r="L3551">
            <v>0</v>
          </cell>
          <cell r="M3551">
            <v>0</v>
          </cell>
        </row>
        <row r="3552">
          <cell r="I3552">
            <v>0</v>
          </cell>
          <cell r="J3552">
            <v>0</v>
          </cell>
          <cell r="K3552">
            <v>0</v>
          </cell>
          <cell r="L3552">
            <v>0</v>
          </cell>
          <cell r="M3552">
            <v>0</v>
          </cell>
        </row>
        <row r="3553">
          <cell r="I3553">
            <v>0</v>
          </cell>
          <cell r="J3553">
            <v>0</v>
          </cell>
          <cell r="K3553">
            <v>0</v>
          </cell>
          <cell r="L3553">
            <v>0</v>
          </cell>
          <cell r="M3553">
            <v>0</v>
          </cell>
        </row>
        <row r="3554">
          <cell r="I3554">
            <v>0</v>
          </cell>
          <cell r="J3554">
            <v>0</v>
          </cell>
          <cell r="K3554">
            <v>0</v>
          </cell>
          <cell r="L3554">
            <v>0</v>
          </cell>
          <cell r="M3554">
            <v>0</v>
          </cell>
        </row>
        <row r="3555">
          <cell r="I3555">
            <v>0</v>
          </cell>
          <cell r="J3555">
            <v>0</v>
          </cell>
          <cell r="K3555">
            <v>0</v>
          </cell>
          <cell r="L3555">
            <v>0</v>
          </cell>
          <cell r="M3555">
            <v>0</v>
          </cell>
        </row>
        <row r="3556">
          <cell r="I3556">
            <v>0</v>
          </cell>
          <cell r="J3556">
            <v>0</v>
          </cell>
          <cell r="K3556">
            <v>0</v>
          </cell>
          <cell r="L3556">
            <v>0</v>
          </cell>
          <cell r="M3556">
            <v>0</v>
          </cell>
        </row>
        <row r="3557">
          <cell r="I3557">
            <v>0</v>
          </cell>
          <cell r="J3557">
            <v>0</v>
          </cell>
          <cell r="K3557">
            <v>0</v>
          </cell>
          <cell r="L3557">
            <v>0</v>
          </cell>
          <cell r="M3557">
            <v>0</v>
          </cell>
        </row>
        <row r="3558">
          <cell r="I3558">
            <v>0</v>
          </cell>
          <cell r="J3558">
            <v>0</v>
          </cell>
          <cell r="K3558">
            <v>0</v>
          </cell>
          <cell r="L3558">
            <v>0</v>
          </cell>
          <cell r="M3558">
            <v>0</v>
          </cell>
        </row>
        <row r="3559">
          <cell r="I3559">
            <v>0</v>
          </cell>
          <cell r="J3559">
            <v>0</v>
          </cell>
          <cell r="K3559">
            <v>0</v>
          </cell>
          <cell r="L3559">
            <v>0</v>
          </cell>
          <cell r="M3559">
            <v>0</v>
          </cell>
        </row>
        <row r="3560">
          <cell r="I3560">
            <v>0</v>
          </cell>
          <cell r="J3560">
            <v>0</v>
          </cell>
          <cell r="K3560">
            <v>0</v>
          </cell>
          <cell r="L3560">
            <v>0</v>
          </cell>
          <cell r="M3560">
            <v>0</v>
          </cell>
        </row>
        <row r="3561">
          <cell r="I3561">
            <v>0</v>
          </cell>
          <cell r="J3561">
            <v>0</v>
          </cell>
          <cell r="K3561">
            <v>0</v>
          </cell>
          <cell r="L3561">
            <v>0</v>
          </cell>
          <cell r="M3561">
            <v>0</v>
          </cell>
        </row>
        <row r="3562">
          <cell r="I3562">
            <v>0</v>
          </cell>
          <cell r="J3562">
            <v>0</v>
          </cell>
          <cell r="K3562">
            <v>0</v>
          </cell>
          <cell r="L3562">
            <v>0</v>
          </cell>
          <cell r="M3562">
            <v>0</v>
          </cell>
        </row>
        <row r="3563">
          <cell r="I3563">
            <v>0</v>
          </cell>
          <cell r="J3563">
            <v>0</v>
          </cell>
          <cell r="K3563">
            <v>0</v>
          </cell>
          <cell r="L3563">
            <v>0</v>
          </cell>
          <cell r="M3563">
            <v>0</v>
          </cell>
        </row>
        <row r="3564">
          <cell r="I3564">
            <v>0</v>
          </cell>
          <cell r="J3564">
            <v>0</v>
          </cell>
          <cell r="K3564">
            <v>0</v>
          </cell>
          <cell r="L3564">
            <v>0</v>
          </cell>
          <cell r="M3564">
            <v>0</v>
          </cell>
        </row>
        <row r="3565">
          <cell r="I3565">
            <v>0</v>
          </cell>
          <cell r="J3565">
            <v>0</v>
          </cell>
          <cell r="K3565">
            <v>0</v>
          </cell>
          <cell r="L3565">
            <v>0</v>
          </cell>
          <cell r="M3565">
            <v>0</v>
          </cell>
        </row>
        <row r="3566">
          <cell r="I3566">
            <v>0</v>
          </cell>
          <cell r="J3566">
            <v>0</v>
          </cell>
          <cell r="K3566">
            <v>0</v>
          </cell>
          <cell r="L3566">
            <v>0</v>
          </cell>
          <cell r="M3566">
            <v>0</v>
          </cell>
        </row>
        <row r="3567">
          <cell r="I3567">
            <v>0</v>
          </cell>
          <cell r="J3567">
            <v>0</v>
          </cell>
          <cell r="K3567">
            <v>0</v>
          </cell>
          <cell r="L3567">
            <v>0</v>
          </cell>
          <cell r="M3567">
            <v>0</v>
          </cell>
        </row>
        <row r="3568">
          <cell r="I3568">
            <v>0</v>
          </cell>
          <cell r="J3568">
            <v>0</v>
          </cell>
          <cell r="K3568">
            <v>0</v>
          </cell>
          <cell r="L3568">
            <v>0</v>
          </cell>
          <cell r="M3568">
            <v>0</v>
          </cell>
        </row>
        <row r="3569">
          <cell r="I3569">
            <v>0</v>
          </cell>
          <cell r="J3569">
            <v>0</v>
          </cell>
          <cell r="K3569">
            <v>0</v>
          </cell>
          <cell r="L3569">
            <v>0</v>
          </cell>
          <cell r="M3569">
            <v>0</v>
          </cell>
        </row>
        <row r="3570">
          <cell r="I3570">
            <v>0</v>
          </cell>
          <cell r="J3570">
            <v>0</v>
          </cell>
          <cell r="K3570">
            <v>0</v>
          </cell>
          <cell r="L3570">
            <v>0</v>
          </cell>
          <cell r="M3570">
            <v>0</v>
          </cell>
        </row>
        <row r="3571">
          <cell r="I3571">
            <v>0</v>
          </cell>
          <cell r="J3571">
            <v>0</v>
          </cell>
          <cell r="K3571">
            <v>0</v>
          </cell>
          <cell r="L3571">
            <v>0</v>
          </cell>
          <cell r="M3571">
            <v>0</v>
          </cell>
        </row>
        <row r="3572">
          <cell r="I3572">
            <v>0</v>
          </cell>
          <cell r="J3572">
            <v>0</v>
          </cell>
          <cell r="K3572">
            <v>0</v>
          </cell>
          <cell r="L3572">
            <v>0</v>
          </cell>
          <cell r="M3572">
            <v>0</v>
          </cell>
        </row>
        <row r="3573">
          <cell r="I3573">
            <v>0</v>
          </cell>
          <cell r="J3573">
            <v>0</v>
          </cell>
          <cell r="K3573">
            <v>0</v>
          </cell>
          <cell r="L3573">
            <v>0</v>
          </cell>
          <cell r="M3573">
            <v>0</v>
          </cell>
        </row>
        <row r="3574">
          <cell r="I3574">
            <v>0</v>
          </cell>
          <cell r="J3574">
            <v>0</v>
          </cell>
          <cell r="K3574">
            <v>0</v>
          </cell>
          <cell r="L3574">
            <v>0</v>
          </cell>
          <cell r="M3574">
            <v>0</v>
          </cell>
        </row>
        <row r="3575">
          <cell r="I3575">
            <v>0</v>
          </cell>
          <cell r="J3575">
            <v>0</v>
          </cell>
          <cell r="K3575">
            <v>0</v>
          </cell>
          <cell r="L3575">
            <v>0</v>
          </cell>
          <cell r="M3575">
            <v>0</v>
          </cell>
        </row>
        <row r="3576">
          <cell r="I3576">
            <v>0</v>
          </cell>
          <cell r="J3576">
            <v>0</v>
          </cell>
          <cell r="K3576">
            <v>0</v>
          </cell>
          <cell r="L3576">
            <v>0</v>
          </cell>
          <cell r="M3576">
            <v>0</v>
          </cell>
        </row>
        <row r="3577">
          <cell r="I3577">
            <v>0</v>
          </cell>
          <cell r="J3577">
            <v>0</v>
          </cell>
          <cell r="K3577">
            <v>0</v>
          </cell>
          <cell r="L3577">
            <v>0</v>
          </cell>
          <cell r="M3577">
            <v>0</v>
          </cell>
        </row>
        <row r="3578">
          <cell r="I3578">
            <v>0</v>
          </cell>
          <cell r="J3578">
            <v>0</v>
          </cell>
          <cell r="K3578">
            <v>0</v>
          </cell>
          <cell r="L3578">
            <v>0</v>
          </cell>
          <cell r="M3578">
            <v>0</v>
          </cell>
        </row>
        <row r="3579">
          <cell r="I3579">
            <v>0</v>
          </cell>
          <cell r="J3579">
            <v>0</v>
          </cell>
          <cell r="K3579">
            <v>0</v>
          </cell>
          <cell r="L3579">
            <v>0</v>
          </cell>
          <cell r="M3579">
            <v>0</v>
          </cell>
        </row>
        <row r="3580">
          <cell r="I3580">
            <v>0</v>
          </cell>
          <cell r="J3580">
            <v>0</v>
          </cell>
          <cell r="K3580">
            <v>0</v>
          </cell>
          <cell r="L3580">
            <v>0</v>
          </cell>
          <cell r="M3580">
            <v>0</v>
          </cell>
        </row>
        <row r="3581">
          <cell r="I3581">
            <v>0</v>
          </cell>
          <cell r="J3581">
            <v>0</v>
          </cell>
          <cell r="K3581">
            <v>0</v>
          </cell>
          <cell r="L3581">
            <v>0</v>
          </cell>
          <cell r="M3581">
            <v>0</v>
          </cell>
        </row>
        <row r="3582">
          <cell r="I3582">
            <v>0</v>
          </cell>
          <cell r="J3582">
            <v>0</v>
          </cell>
          <cell r="K3582">
            <v>0</v>
          </cell>
          <cell r="L3582">
            <v>0</v>
          </cell>
          <cell r="M3582">
            <v>0</v>
          </cell>
        </row>
        <row r="3583">
          <cell r="I3583">
            <v>0</v>
          </cell>
          <cell r="J3583">
            <v>0</v>
          </cell>
          <cell r="K3583">
            <v>0</v>
          </cell>
          <cell r="L3583">
            <v>0</v>
          </cell>
          <cell r="M3583">
            <v>0</v>
          </cell>
        </row>
        <row r="3584">
          <cell r="I3584">
            <v>0</v>
          </cell>
          <cell r="J3584">
            <v>0</v>
          </cell>
          <cell r="K3584">
            <v>0</v>
          </cell>
          <cell r="L3584">
            <v>0</v>
          </cell>
          <cell r="M3584">
            <v>0</v>
          </cell>
        </row>
        <row r="3585">
          <cell r="I3585">
            <v>0</v>
          </cell>
          <cell r="J3585">
            <v>0</v>
          </cell>
          <cell r="K3585">
            <v>0</v>
          </cell>
          <cell r="L3585">
            <v>0</v>
          </cell>
          <cell r="M3585">
            <v>0</v>
          </cell>
        </row>
        <row r="3586">
          <cell r="I3586">
            <v>0</v>
          </cell>
          <cell r="J3586">
            <v>0</v>
          </cell>
          <cell r="K3586">
            <v>0</v>
          </cell>
          <cell r="L3586">
            <v>0</v>
          </cell>
          <cell r="M3586">
            <v>0</v>
          </cell>
        </row>
        <row r="3587">
          <cell r="I3587">
            <v>0</v>
          </cell>
          <cell r="J3587">
            <v>0</v>
          </cell>
          <cell r="K3587">
            <v>0</v>
          </cell>
          <cell r="L3587">
            <v>0</v>
          </cell>
          <cell r="M3587">
            <v>0</v>
          </cell>
        </row>
        <row r="3588">
          <cell r="I3588">
            <v>0</v>
          </cell>
          <cell r="J3588">
            <v>0</v>
          </cell>
          <cell r="K3588">
            <v>0</v>
          </cell>
          <cell r="L3588">
            <v>0</v>
          </cell>
          <cell r="M3588">
            <v>0</v>
          </cell>
        </row>
        <row r="3589">
          <cell r="I3589">
            <v>0</v>
          </cell>
          <cell r="J3589">
            <v>0</v>
          </cell>
          <cell r="K3589">
            <v>0</v>
          </cell>
          <cell r="L3589">
            <v>0</v>
          </cell>
          <cell r="M3589">
            <v>0</v>
          </cell>
        </row>
        <row r="3590">
          <cell r="I3590">
            <v>0</v>
          </cell>
          <cell r="J3590">
            <v>0</v>
          </cell>
          <cell r="K3590">
            <v>0</v>
          </cell>
          <cell r="L3590">
            <v>0</v>
          </cell>
          <cell r="M3590">
            <v>0</v>
          </cell>
        </row>
        <row r="3591">
          <cell r="I3591">
            <v>0</v>
          </cell>
          <cell r="J3591">
            <v>0</v>
          </cell>
          <cell r="K3591">
            <v>0</v>
          </cell>
          <cell r="L3591">
            <v>0</v>
          </cell>
          <cell r="M3591">
            <v>0</v>
          </cell>
        </row>
        <row r="3592">
          <cell r="I3592">
            <v>0</v>
          </cell>
          <cell r="J3592">
            <v>0</v>
          </cell>
          <cell r="K3592">
            <v>0</v>
          </cell>
          <cell r="L3592">
            <v>0</v>
          </cell>
          <cell r="M3592">
            <v>0</v>
          </cell>
        </row>
        <row r="3593">
          <cell r="I3593">
            <v>0</v>
          </cell>
          <cell r="J3593">
            <v>0</v>
          </cell>
          <cell r="K3593">
            <v>0</v>
          </cell>
          <cell r="L3593">
            <v>0</v>
          </cell>
          <cell r="M3593">
            <v>0</v>
          </cell>
        </row>
        <row r="3594">
          <cell r="I3594">
            <v>0</v>
          </cell>
          <cell r="J3594">
            <v>0</v>
          </cell>
          <cell r="K3594">
            <v>0</v>
          </cell>
          <cell r="L3594">
            <v>0</v>
          </cell>
          <cell r="M3594">
            <v>0</v>
          </cell>
        </row>
        <row r="3595">
          <cell r="I3595">
            <v>0</v>
          </cell>
          <cell r="J3595">
            <v>0</v>
          </cell>
          <cell r="K3595">
            <v>0</v>
          </cell>
          <cell r="L3595">
            <v>0</v>
          </cell>
          <cell r="M3595">
            <v>0</v>
          </cell>
        </row>
        <row r="3596">
          <cell r="I3596">
            <v>0</v>
          </cell>
          <cell r="J3596">
            <v>0</v>
          </cell>
          <cell r="K3596">
            <v>0</v>
          </cell>
          <cell r="L3596">
            <v>0</v>
          </cell>
          <cell r="M3596">
            <v>0</v>
          </cell>
        </row>
        <row r="3597">
          <cell r="I3597">
            <v>0</v>
          </cell>
          <cell r="J3597">
            <v>0</v>
          </cell>
          <cell r="K3597">
            <v>0</v>
          </cell>
          <cell r="L3597">
            <v>0</v>
          </cell>
          <cell r="M3597">
            <v>0</v>
          </cell>
        </row>
        <row r="3598">
          <cell r="I3598">
            <v>0</v>
          </cell>
          <cell r="J3598">
            <v>0</v>
          </cell>
          <cell r="K3598">
            <v>0</v>
          </cell>
          <cell r="L3598">
            <v>0</v>
          </cell>
          <cell r="M3598">
            <v>0</v>
          </cell>
        </row>
        <row r="3599">
          <cell r="I3599">
            <v>0</v>
          </cell>
          <cell r="J3599">
            <v>0</v>
          </cell>
          <cell r="K3599">
            <v>0</v>
          </cell>
          <cell r="L3599">
            <v>0</v>
          </cell>
          <cell r="M3599">
            <v>0</v>
          </cell>
        </row>
        <row r="3600">
          <cell r="I3600">
            <v>0</v>
          </cell>
          <cell r="J3600">
            <v>0</v>
          </cell>
          <cell r="K3600">
            <v>0</v>
          </cell>
          <cell r="L3600">
            <v>0</v>
          </cell>
          <cell r="M3600">
            <v>0</v>
          </cell>
        </row>
        <row r="3601">
          <cell r="I3601">
            <v>0</v>
          </cell>
          <cell r="J3601">
            <v>0</v>
          </cell>
          <cell r="K3601">
            <v>0</v>
          </cell>
          <cell r="L3601">
            <v>0</v>
          </cell>
          <cell r="M3601">
            <v>0</v>
          </cell>
        </row>
        <row r="3602">
          <cell r="I3602">
            <v>0</v>
          </cell>
          <cell r="J3602">
            <v>0</v>
          </cell>
          <cell r="K3602">
            <v>0</v>
          </cell>
          <cell r="L3602">
            <v>0</v>
          </cell>
          <cell r="M3602">
            <v>0</v>
          </cell>
        </row>
        <row r="3603">
          <cell r="I3603">
            <v>0</v>
          </cell>
          <cell r="J3603">
            <v>0</v>
          </cell>
          <cell r="K3603">
            <v>0</v>
          </cell>
          <cell r="L3603">
            <v>0</v>
          </cell>
          <cell r="M3603">
            <v>0</v>
          </cell>
        </row>
        <row r="3604">
          <cell r="I3604">
            <v>0</v>
          </cell>
          <cell r="J3604">
            <v>0</v>
          </cell>
          <cell r="K3604">
            <v>0</v>
          </cell>
          <cell r="L3604">
            <v>0</v>
          </cell>
          <cell r="M3604">
            <v>0</v>
          </cell>
        </row>
        <row r="3605">
          <cell r="I3605">
            <v>0</v>
          </cell>
          <cell r="J3605">
            <v>0</v>
          </cell>
          <cell r="K3605">
            <v>0</v>
          </cell>
          <cell r="L3605">
            <v>0</v>
          </cell>
          <cell r="M3605">
            <v>0</v>
          </cell>
        </row>
        <row r="3606">
          <cell r="I3606">
            <v>0</v>
          </cell>
          <cell r="J3606">
            <v>0</v>
          </cell>
          <cell r="K3606">
            <v>0</v>
          </cell>
          <cell r="L3606">
            <v>0</v>
          </cell>
          <cell r="M3606">
            <v>0</v>
          </cell>
        </row>
        <row r="3607">
          <cell r="I3607">
            <v>0</v>
          </cell>
          <cell r="J3607">
            <v>0</v>
          </cell>
          <cell r="K3607">
            <v>0</v>
          </cell>
          <cell r="L3607">
            <v>0</v>
          </cell>
          <cell r="M3607">
            <v>0</v>
          </cell>
        </row>
        <row r="3608">
          <cell r="I3608">
            <v>0</v>
          </cell>
          <cell r="J3608">
            <v>0</v>
          </cell>
          <cell r="K3608">
            <v>0</v>
          </cell>
          <cell r="L3608">
            <v>0</v>
          </cell>
          <cell r="M3608">
            <v>0</v>
          </cell>
        </row>
        <row r="3609">
          <cell r="I3609">
            <v>0</v>
          </cell>
          <cell r="J3609">
            <v>0</v>
          </cell>
          <cell r="K3609">
            <v>0</v>
          </cell>
          <cell r="L3609">
            <v>0</v>
          </cell>
          <cell r="M3609">
            <v>0</v>
          </cell>
        </row>
        <row r="3610">
          <cell r="I3610">
            <v>0</v>
          </cell>
          <cell r="J3610">
            <v>0</v>
          </cell>
          <cell r="K3610">
            <v>0</v>
          </cell>
          <cell r="L3610">
            <v>0</v>
          </cell>
          <cell r="M3610">
            <v>0</v>
          </cell>
        </row>
        <row r="3611">
          <cell r="I3611">
            <v>0</v>
          </cell>
          <cell r="J3611">
            <v>0</v>
          </cell>
          <cell r="K3611">
            <v>0</v>
          </cell>
          <cell r="L3611">
            <v>0</v>
          </cell>
          <cell r="M3611">
            <v>0</v>
          </cell>
        </row>
        <row r="3612">
          <cell r="I3612">
            <v>0</v>
          </cell>
          <cell r="J3612">
            <v>0</v>
          </cell>
          <cell r="K3612">
            <v>0</v>
          </cell>
          <cell r="L3612">
            <v>0</v>
          </cell>
          <cell r="M3612">
            <v>0</v>
          </cell>
        </row>
        <row r="3613">
          <cell r="I3613">
            <v>0</v>
          </cell>
          <cell r="J3613">
            <v>0</v>
          </cell>
          <cell r="K3613">
            <v>0</v>
          </cell>
          <cell r="L3613">
            <v>0</v>
          </cell>
          <cell r="M3613">
            <v>0</v>
          </cell>
        </row>
        <row r="3614">
          <cell r="I3614">
            <v>0</v>
          </cell>
          <cell r="J3614">
            <v>0</v>
          </cell>
          <cell r="K3614">
            <v>0</v>
          </cell>
          <cell r="L3614">
            <v>0</v>
          </cell>
          <cell r="M3614">
            <v>0</v>
          </cell>
        </row>
        <row r="3615">
          <cell r="I3615">
            <v>0</v>
          </cell>
          <cell r="J3615">
            <v>0</v>
          </cell>
          <cell r="K3615">
            <v>0</v>
          </cell>
          <cell r="L3615">
            <v>0</v>
          </cell>
          <cell r="M3615">
            <v>0</v>
          </cell>
        </row>
        <row r="3616">
          <cell r="I3616">
            <v>0</v>
          </cell>
          <cell r="J3616">
            <v>0</v>
          </cell>
          <cell r="K3616">
            <v>0</v>
          </cell>
          <cell r="L3616">
            <v>0</v>
          </cell>
          <cell r="M3616">
            <v>0</v>
          </cell>
        </row>
        <row r="3617">
          <cell r="I3617">
            <v>0</v>
          </cell>
          <cell r="J3617">
            <v>0</v>
          </cell>
          <cell r="K3617">
            <v>0</v>
          </cell>
          <cell r="L3617">
            <v>0</v>
          </cell>
          <cell r="M3617">
            <v>0</v>
          </cell>
        </row>
        <row r="3618">
          <cell r="I3618">
            <v>0</v>
          </cell>
          <cell r="J3618">
            <v>0</v>
          </cell>
          <cell r="K3618">
            <v>0</v>
          </cell>
          <cell r="L3618">
            <v>0</v>
          </cell>
          <cell r="M3618">
            <v>0</v>
          </cell>
        </row>
        <row r="3619">
          <cell r="I3619">
            <v>0</v>
          </cell>
          <cell r="J3619">
            <v>0</v>
          </cell>
          <cell r="K3619">
            <v>0</v>
          </cell>
          <cell r="L3619">
            <v>0</v>
          </cell>
          <cell r="M3619">
            <v>0</v>
          </cell>
        </row>
        <row r="3620">
          <cell r="I3620">
            <v>0</v>
          </cell>
          <cell r="J3620">
            <v>0</v>
          </cell>
          <cell r="K3620">
            <v>0</v>
          </cell>
          <cell r="L3620">
            <v>0</v>
          </cell>
          <cell r="M3620">
            <v>0</v>
          </cell>
        </row>
        <row r="3621">
          <cell r="I3621">
            <v>0</v>
          </cell>
          <cell r="J3621">
            <v>0</v>
          </cell>
          <cell r="K3621">
            <v>0</v>
          </cell>
          <cell r="L3621">
            <v>0</v>
          </cell>
          <cell r="M3621">
            <v>0</v>
          </cell>
        </row>
        <row r="3622">
          <cell r="I3622">
            <v>0</v>
          </cell>
          <cell r="J3622">
            <v>0</v>
          </cell>
          <cell r="K3622">
            <v>0</v>
          </cell>
          <cell r="L3622">
            <v>0</v>
          </cell>
          <cell r="M3622">
            <v>0</v>
          </cell>
        </row>
        <row r="3623">
          <cell r="I3623">
            <v>0</v>
          </cell>
          <cell r="J3623">
            <v>0</v>
          </cell>
          <cell r="K3623">
            <v>0</v>
          </cell>
          <cell r="L3623">
            <v>0</v>
          </cell>
          <cell r="M3623">
            <v>0</v>
          </cell>
        </row>
        <row r="3624">
          <cell r="I3624">
            <v>0</v>
          </cell>
          <cell r="J3624">
            <v>0</v>
          </cell>
          <cell r="K3624">
            <v>0</v>
          </cell>
          <cell r="L3624">
            <v>0</v>
          </cell>
          <cell r="M3624">
            <v>0</v>
          </cell>
        </row>
        <row r="3625">
          <cell r="I3625">
            <v>0</v>
          </cell>
          <cell r="J3625">
            <v>0</v>
          </cell>
          <cell r="K3625">
            <v>0</v>
          </cell>
          <cell r="L3625">
            <v>0</v>
          </cell>
          <cell r="M3625">
            <v>0</v>
          </cell>
        </row>
        <row r="3626">
          <cell r="I3626">
            <v>0</v>
          </cell>
          <cell r="J3626">
            <v>0</v>
          </cell>
          <cell r="K3626">
            <v>0</v>
          </cell>
          <cell r="L3626">
            <v>0</v>
          </cell>
          <cell r="M3626">
            <v>0</v>
          </cell>
        </row>
        <row r="3627">
          <cell r="I3627">
            <v>0</v>
          </cell>
          <cell r="J3627">
            <v>0</v>
          </cell>
          <cell r="K3627">
            <v>0</v>
          </cell>
          <cell r="L3627">
            <v>0</v>
          </cell>
          <cell r="M3627">
            <v>0</v>
          </cell>
        </row>
        <row r="3628">
          <cell r="I3628">
            <v>0</v>
          </cell>
          <cell r="J3628">
            <v>0</v>
          </cell>
          <cell r="K3628">
            <v>0</v>
          </cell>
          <cell r="L3628">
            <v>0</v>
          </cell>
          <cell r="M3628">
            <v>0</v>
          </cell>
        </row>
        <row r="3629">
          <cell r="I3629">
            <v>0</v>
          </cell>
          <cell r="J3629">
            <v>0</v>
          </cell>
          <cell r="K3629">
            <v>0</v>
          </cell>
          <cell r="L3629">
            <v>0</v>
          </cell>
          <cell r="M3629">
            <v>0</v>
          </cell>
        </row>
        <row r="3630">
          <cell r="I3630">
            <v>0</v>
          </cell>
          <cell r="J3630">
            <v>0</v>
          </cell>
          <cell r="K3630">
            <v>0</v>
          </cell>
          <cell r="L3630">
            <v>0</v>
          </cell>
          <cell r="M3630">
            <v>0</v>
          </cell>
        </row>
        <row r="3631">
          <cell r="I3631">
            <v>0</v>
          </cell>
          <cell r="J3631">
            <v>0</v>
          </cell>
          <cell r="K3631">
            <v>0</v>
          </cell>
          <cell r="L3631">
            <v>0</v>
          </cell>
          <cell r="M3631">
            <v>0</v>
          </cell>
        </row>
        <row r="3632">
          <cell r="I3632">
            <v>0</v>
          </cell>
          <cell r="J3632">
            <v>0</v>
          </cell>
          <cell r="K3632">
            <v>0</v>
          </cell>
          <cell r="L3632">
            <v>0</v>
          </cell>
          <cell r="M3632">
            <v>0</v>
          </cell>
        </row>
        <row r="3633">
          <cell r="I3633">
            <v>0</v>
          </cell>
          <cell r="J3633">
            <v>0</v>
          </cell>
          <cell r="K3633">
            <v>0</v>
          </cell>
          <cell r="L3633">
            <v>0</v>
          </cell>
          <cell r="M3633">
            <v>0</v>
          </cell>
        </row>
        <row r="3634">
          <cell r="I3634">
            <v>0</v>
          </cell>
          <cell r="J3634">
            <v>0</v>
          </cell>
          <cell r="K3634">
            <v>0</v>
          </cell>
          <cell r="L3634">
            <v>0</v>
          </cell>
          <cell r="M3634">
            <v>0</v>
          </cell>
        </row>
        <row r="3635">
          <cell r="I3635">
            <v>0</v>
          </cell>
          <cell r="J3635">
            <v>0</v>
          </cell>
          <cell r="K3635">
            <v>0</v>
          </cell>
          <cell r="L3635">
            <v>0</v>
          </cell>
          <cell r="M3635">
            <v>0</v>
          </cell>
        </row>
        <row r="3636">
          <cell r="I3636">
            <v>0</v>
          </cell>
          <cell r="J3636">
            <v>0</v>
          </cell>
          <cell r="K3636">
            <v>0</v>
          </cell>
          <cell r="L3636">
            <v>0</v>
          </cell>
          <cell r="M3636">
            <v>0</v>
          </cell>
        </row>
        <row r="3637">
          <cell r="I3637">
            <v>0</v>
          </cell>
          <cell r="J3637">
            <v>0</v>
          </cell>
          <cell r="K3637">
            <v>0</v>
          </cell>
          <cell r="L3637">
            <v>0</v>
          </cell>
          <cell r="M3637">
            <v>0</v>
          </cell>
        </row>
        <row r="3638">
          <cell r="I3638">
            <v>0</v>
          </cell>
          <cell r="J3638">
            <v>0</v>
          </cell>
          <cell r="K3638">
            <v>0</v>
          </cell>
          <cell r="L3638">
            <v>0</v>
          </cell>
          <cell r="M3638">
            <v>0</v>
          </cell>
        </row>
        <row r="3639">
          <cell r="I3639">
            <v>0</v>
          </cell>
          <cell r="J3639">
            <v>0</v>
          </cell>
          <cell r="K3639">
            <v>0</v>
          </cell>
          <cell r="L3639">
            <v>0</v>
          </cell>
          <cell r="M3639">
            <v>0</v>
          </cell>
        </row>
        <row r="3640">
          <cell r="I3640">
            <v>0</v>
          </cell>
          <cell r="J3640">
            <v>0</v>
          </cell>
          <cell r="K3640">
            <v>0</v>
          </cell>
          <cell r="L3640">
            <v>0</v>
          </cell>
          <cell r="M3640">
            <v>0</v>
          </cell>
        </row>
        <row r="3641">
          <cell r="I3641">
            <v>0</v>
          </cell>
          <cell r="J3641">
            <v>0</v>
          </cell>
          <cell r="K3641">
            <v>0</v>
          </cell>
          <cell r="L3641">
            <v>0</v>
          </cell>
          <cell r="M3641">
            <v>0</v>
          </cell>
        </row>
        <row r="3642">
          <cell r="I3642">
            <v>0</v>
          </cell>
          <cell r="J3642">
            <v>0</v>
          </cell>
          <cell r="K3642">
            <v>0</v>
          </cell>
          <cell r="L3642">
            <v>0</v>
          </cell>
          <cell r="M3642">
            <v>0</v>
          </cell>
        </row>
        <row r="3643">
          <cell r="I3643">
            <v>0</v>
          </cell>
          <cell r="J3643">
            <v>0</v>
          </cell>
          <cell r="K3643">
            <v>0</v>
          </cell>
          <cell r="L3643">
            <v>0</v>
          </cell>
          <cell r="M3643">
            <v>0</v>
          </cell>
        </row>
        <row r="3644">
          <cell r="I3644">
            <v>0</v>
          </cell>
          <cell r="J3644">
            <v>0</v>
          </cell>
          <cell r="K3644">
            <v>0</v>
          </cell>
          <cell r="L3644">
            <v>0</v>
          </cell>
          <cell r="M3644">
            <v>0</v>
          </cell>
        </row>
        <row r="3645">
          <cell r="I3645">
            <v>0</v>
          </cell>
          <cell r="J3645">
            <v>0</v>
          </cell>
          <cell r="K3645">
            <v>0</v>
          </cell>
          <cell r="L3645">
            <v>0</v>
          </cell>
          <cell r="M3645">
            <v>0</v>
          </cell>
        </row>
        <row r="3646">
          <cell r="I3646">
            <v>0</v>
          </cell>
          <cell r="J3646">
            <v>0</v>
          </cell>
          <cell r="K3646">
            <v>0</v>
          </cell>
          <cell r="L3646">
            <v>0</v>
          </cell>
          <cell r="M3646">
            <v>0</v>
          </cell>
        </row>
        <row r="3647">
          <cell r="I3647">
            <v>0</v>
          </cell>
          <cell r="J3647">
            <v>0</v>
          </cell>
          <cell r="K3647">
            <v>0</v>
          </cell>
          <cell r="L3647">
            <v>0</v>
          </cell>
          <cell r="M3647">
            <v>0</v>
          </cell>
        </row>
        <row r="3648">
          <cell r="I3648">
            <v>0</v>
          </cell>
          <cell r="J3648">
            <v>0</v>
          </cell>
          <cell r="K3648">
            <v>0</v>
          </cell>
          <cell r="L3648">
            <v>0</v>
          </cell>
          <cell r="M3648">
            <v>0</v>
          </cell>
        </row>
        <row r="3649">
          <cell r="I3649">
            <v>0</v>
          </cell>
          <cell r="J3649">
            <v>0</v>
          </cell>
          <cell r="K3649">
            <v>0</v>
          </cell>
          <cell r="L3649">
            <v>0</v>
          </cell>
          <cell r="M3649">
            <v>0</v>
          </cell>
        </row>
        <row r="3650">
          <cell r="I3650">
            <v>0</v>
          </cell>
          <cell r="J3650">
            <v>0</v>
          </cell>
          <cell r="K3650">
            <v>0</v>
          </cell>
          <cell r="L3650">
            <v>0</v>
          </cell>
          <cell r="M3650">
            <v>0</v>
          </cell>
        </row>
        <row r="3651">
          <cell r="I3651">
            <v>0</v>
          </cell>
          <cell r="J3651">
            <v>0</v>
          </cell>
          <cell r="K3651">
            <v>0</v>
          </cell>
          <cell r="L3651">
            <v>0</v>
          </cell>
          <cell r="M3651">
            <v>0</v>
          </cell>
        </row>
        <row r="3652">
          <cell r="I3652">
            <v>0</v>
          </cell>
          <cell r="J3652">
            <v>0</v>
          </cell>
          <cell r="K3652">
            <v>0</v>
          </cell>
          <cell r="L3652">
            <v>0</v>
          </cell>
          <cell r="M3652">
            <v>0</v>
          </cell>
        </row>
        <row r="3653">
          <cell r="I3653">
            <v>0</v>
          </cell>
          <cell r="J3653">
            <v>0</v>
          </cell>
          <cell r="K3653">
            <v>0</v>
          </cell>
          <cell r="L3653">
            <v>0</v>
          </cell>
          <cell r="M3653">
            <v>0</v>
          </cell>
        </row>
        <row r="3654">
          <cell r="I3654">
            <v>0</v>
          </cell>
          <cell r="J3654">
            <v>0</v>
          </cell>
          <cell r="K3654">
            <v>0</v>
          </cell>
          <cell r="L3654">
            <v>0</v>
          </cell>
          <cell r="M3654">
            <v>0</v>
          </cell>
        </row>
        <row r="3655">
          <cell r="I3655">
            <v>0</v>
          </cell>
          <cell r="J3655">
            <v>0</v>
          </cell>
          <cell r="K3655">
            <v>0</v>
          </cell>
          <cell r="L3655">
            <v>0</v>
          </cell>
          <cell r="M3655">
            <v>0</v>
          </cell>
        </row>
        <row r="3656">
          <cell r="I3656">
            <v>0</v>
          </cell>
          <cell r="J3656">
            <v>0</v>
          </cell>
          <cell r="K3656">
            <v>0</v>
          </cell>
          <cell r="L3656">
            <v>0</v>
          </cell>
          <cell r="M3656">
            <v>0</v>
          </cell>
        </row>
        <row r="3657">
          <cell r="I3657">
            <v>0</v>
          </cell>
          <cell r="J3657">
            <v>0</v>
          </cell>
          <cell r="K3657">
            <v>0</v>
          </cell>
          <cell r="L3657">
            <v>0</v>
          </cell>
          <cell r="M3657">
            <v>0</v>
          </cell>
        </row>
        <row r="3658">
          <cell r="I3658">
            <v>0</v>
          </cell>
          <cell r="J3658">
            <v>0</v>
          </cell>
          <cell r="K3658">
            <v>0</v>
          </cell>
          <cell r="L3658">
            <v>0</v>
          </cell>
          <cell r="M3658">
            <v>0</v>
          </cell>
        </row>
        <row r="3659">
          <cell r="I3659">
            <v>0</v>
          </cell>
          <cell r="J3659">
            <v>0</v>
          </cell>
          <cell r="K3659">
            <v>0</v>
          </cell>
          <cell r="L3659">
            <v>0</v>
          </cell>
          <cell r="M3659">
            <v>0</v>
          </cell>
        </row>
        <row r="3660">
          <cell r="I3660">
            <v>0</v>
          </cell>
          <cell r="J3660">
            <v>0</v>
          </cell>
          <cell r="K3660">
            <v>0</v>
          </cell>
          <cell r="L3660">
            <v>0</v>
          </cell>
          <cell r="M3660">
            <v>0</v>
          </cell>
        </row>
        <row r="3661">
          <cell r="I3661">
            <v>0</v>
          </cell>
          <cell r="J3661">
            <v>0</v>
          </cell>
          <cell r="K3661">
            <v>0</v>
          </cell>
          <cell r="L3661">
            <v>0</v>
          </cell>
          <cell r="M3661">
            <v>0</v>
          </cell>
        </row>
        <row r="3662">
          <cell r="I3662">
            <v>0</v>
          </cell>
          <cell r="J3662">
            <v>0</v>
          </cell>
          <cell r="K3662">
            <v>0</v>
          </cell>
          <cell r="L3662">
            <v>0</v>
          </cell>
          <cell r="M3662">
            <v>0</v>
          </cell>
        </row>
        <row r="3663">
          <cell r="I3663">
            <v>0</v>
          </cell>
          <cell r="J3663">
            <v>0</v>
          </cell>
          <cell r="K3663">
            <v>0</v>
          </cell>
          <cell r="L3663">
            <v>0</v>
          </cell>
          <cell r="M3663">
            <v>0</v>
          </cell>
        </row>
        <row r="3664">
          <cell r="I3664">
            <v>0</v>
          </cell>
          <cell r="J3664">
            <v>0</v>
          </cell>
          <cell r="K3664">
            <v>0</v>
          </cell>
          <cell r="L3664">
            <v>0</v>
          </cell>
          <cell r="M3664">
            <v>0</v>
          </cell>
        </row>
        <row r="3665">
          <cell r="I3665">
            <v>0</v>
          </cell>
          <cell r="J3665">
            <v>0</v>
          </cell>
          <cell r="K3665">
            <v>0</v>
          </cell>
          <cell r="L3665">
            <v>0</v>
          </cell>
          <cell r="M3665">
            <v>0</v>
          </cell>
        </row>
        <row r="3666">
          <cell r="I3666">
            <v>0</v>
          </cell>
          <cell r="J3666">
            <v>0</v>
          </cell>
          <cell r="K3666">
            <v>0</v>
          </cell>
          <cell r="L3666">
            <v>0</v>
          </cell>
          <cell r="M3666">
            <v>0</v>
          </cell>
        </row>
        <row r="3667">
          <cell r="I3667">
            <v>0</v>
          </cell>
          <cell r="J3667">
            <v>0</v>
          </cell>
          <cell r="K3667">
            <v>0</v>
          </cell>
          <cell r="L3667">
            <v>0</v>
          </cell>
          <cell r="M3667">
            <v>0</v>
          </cell>
        </row>
        <row r="3668">
          <cell r="I3668">
            <v>0</v>
          </cell>
          <cell r="J3668">
            <v>0</v>
          </cell>
          <cell r="K3668">
            <v>0</v>
          </cell>
          <cell r="L3668">
            <v>0</v>
          </cell>
          <cell r="M3668">
            <v>0</v>
          </cell>
        </row>
        <row r="3669">
          <cell r="I3669">
            <v>0</v>
          </cell>
          <cell r="J3669">
            <v>0</v>
          </cell>
          <cell r="K3669">
            <v>0</v>
          </cell>
          <cell r="L3669">
            <v>0</v>
          </cell>
          <cell r="M3669">
            <v>0</v>
          </cell>
        </row>
        <row r="3670">
          <cell r="I3670">
            <v>0</v>
          </cell>
          <cell r="J3670">
            <v>0</v>
          </cell>
          <cell r="K3670">
            <v>0</v>
          </cell>
          <cell r="L3670">
            <v>0</v>
          </cell>
          <cell r="M3670">
            <v>0</v>
          </cell>
        </row>
        <row r="3671">
          <cell r="I3671">
            <v>0</v>
          </cell>
          <cell r="J3671">
            <v>0</v>
          </cell>
          <cell r="K3671">
            <v>0</v>
          </cell>
          <cell r="L3671">
            <v>0</v>
          </cell>
          <cell r="M3671">
            <v>0</v>
          </cell>
        </row>
        <row r="3672">
          <cell r="I3672">
            <v>0</v>
          </cell>
          <cell r="J3672">
            <v>0</v>
          </cell>
          <cell r="K3672">
            <v>0</v>
          </cell>
          <cell r="L3672">
            <v>0</v>
          </cell>
          <cell r="M3672">
            <v>0</v>
          </cell>
        </row>
        <row r="3673">
          <cell r="I3673">
            <v>0</v>
          </cell>
          <cell r="J3673">
            <v>0</v>
          </cell>
          <cell r="K3673">
            <v>0</v>
          </cell>
          <cell r="L3673">
            <v>0</v>
          </cell>
          <cell r="M3673">
            <v>0</v>
          </cell>
        </row>
        <row r="3674">
          <cell r="I3674">
            <v>0</v>
          </cell>
          <cell r="J3674">
            <v>0</v>
          </cell>
          <cell r="K3674">
            <v>0</v>
          </cell>
          <cell r="L3674">
            <v>0</v>
          </cell>
          <cell r="M3674">
            <v>0</v>
          </cell>
        </row>
        <row r="3675">
          <cell r="I3675">
            <v>0</v>
          </cell>
          <cell r="J3675">
            <v>0</v>
          </cell>
          <cell r="K3675">
            <v>0</v>
          </cell>
          <cell r="L3675">
            <v>0</v>
          </cell>
          <cell r="M3675">
            <v>0</v>
          </cell>
        </row>
        <row r="3676">
          <cell r="I3676">
            <v>0</v>
          </cell>
          <cell r="J3676">
            <v>0</v>
          </cell>
          <cell r="K3676">
            <v>0</v>
          </cell>
          <cell r="L3676">
            <v>0</v>
          </cell>
          <cell r="M3676">
            <v>0</v>
          </cell>
        </row>
        <row r="3677">
          <cell r="I3677">
            <v>0</v>
          </cell>
          <cell r="J3677">
            <v>0</v>
          </cell>
          <cell r="K3677">
            <v>0</v>
          </cell>
          <cell r="L3677">
            <v>0</v>
          </cell>
          <cell r="M3677">
            <v>0</v>
          </cell>
        </row>
        <row r="3678">
          <cell r="I3678">
            <v>0</v>
          </cell>
          <cell r="J3678">
            <v>0</v>
          </cell>
          <cell r="K3678">
            <v>0</v>
          </cell>
          <cell r="L3678">
            <v>0</v>
          </cell>
          <cell r="M3678">
            <v>0</v>
          </cell>
        </row>
        <row r="3679">
          <cell r="I3679">
            <v>0</v>
          </cell>
          <cell r="J3679">
            <v>0</v>
          </cell>
          <cell r="K3679">
            <v>0</v>
          </cell>
          <cell r="L3679">
            <v>0</v>
          </cell>
          <cell r="M3679">
            <v>0</v>
          </cell>
        </row>
        <row r="3680">
          <cell r="I3680">
            <v>0</v>
          </cell>
          <cell r="J3680">
            <v>0</v>
          </cell>
          <cell r="K3680">
            <v>0</v>
          </cell>
          <cell r="L3680">
            <v>0</v>
          </cell>
          <cell r="M3680">
            <v>0</v>
          </cell>
        </row>
        <row r="3681">
          <cell r="I3681">
            <v>0</v>
          </cell>
          <cell r="J3681">
            <v>0</v>
          </cell>
          <cell r="K3681">
            <v>0</v>
          </cell>
          <cell r="L3681">
            <v>0</v>
          </cell>
          <cell r="M3681">
            <v>0</v>
          </cell>
        </row>
        <row r="3682">
          <cell r="I3682">
            <v>0</v>
          </cell>
          <cell r="J3682">
            <v>0</v>
          </cell>
          <cell r="K3682">
            <v>0</v>
          </cell>
          <cell r="L3682">
            <v>0</v>
          </cell>
          <cell r="M3682">
            <v>0</v>
          </cell>
        </row>
        <row r="3683">
          <cell r="I3683">
            <v>0</v>
          </cell>
          <cell r="J3683">
            <v>0</v>
          </cell>
          <cell r="K3683">
            <v>0</v>
          </cell>
          <cell r="L3683">
            <v>0</v>
          </cell>
          <cell r="M3683">
            <v>0</v>
          </cell>
        </row>
        <row r="3684">
          <cell r="I3684">
            <v>0</v>
          </cell>
          <cell r="J3684">
            <v>0</v>
          </cell>
          <cell r="K3684">
            <v>0</v>
          </cell>
          <cell r="L3684">
            <v>0</v>
          </cell>
          <cell r="M3684">
            <v>0</v>
          </cell>
        </row>
        <row r="3685">
          <cell r="I3685">
            <v>0</v>
          </cell>
          <cell r="J3685">
            <v>0</v>
          </cell>
          <cell r="K3685">
            <v>0</v>
          </cell>
          <cell r="L3685">
            <v>0</v>
          </cell>
          <cell r="M3685">
            <v>0</v>
          </cell>
        </row>
        <row r="3686">
          <cell r="I3686">
            <v>0</v>
          </cell>
          <cell r="J3686">
            <v>0</v>
          </cell>
          <cell r="K3686">
            <v>0</v>
          </cell>
          <cell r="L3686">
            <v>0</v>
          </cell>
          <cell r="M3686">
            <v>0</v>
          </cell>
        </row>
        <row r="3687">
          <cell r="I3687">
            <v>0</v>
          </cell>
          <cell r="J3687">
            <v>0</v>
          </cell>
          <cell r="K3687">
            <v>0</v>
          </cell>
          <cell r="L3687">
            <v>0</v>
          </cell>
          <cell r="M3687">
            <v>0</v>
          </cell>
        </row>
        <row r="3688">
          <cell r="I3688">
            <v>0</v>
          </cell>
          <cell r="J3688">
            <v>0</v>
          </cell>
          <cell r="K3688">
            <v>0</v>
          </cell>
          <cell r="L3688">
            <v>0</v>
          </cell>
          <cell r="M3688">
            <v>0</v>
          </cell>
        </row>
        <row r="3689">
          <cell r="I3689">
            <v>0</v>
          </cell>
          <cell r="J3689">
            <v>0</v>
          </cell>
          <cell r="K3689">
            <v>0</v>
          </cell>
          <cell r="L3689">
            <v>0</v>
          </cell>
          <cell r="M3689">
            <v>0</v>
          </cell>
        </row>
        <row r="3690">
          <cell r="I3690">
            <v>0</v>
          </cell>
          <cell r="J3690">
            <v>0</v>
          </cell>
          <cell r="K3690">
            <v>0</v>
          </cell>
          <cell r="L3690">
            <v>0</v>
          </cell>
          <cell r="M3690">
            <v>0</v>
          </cell>
        </row>
        <row r="3691">
          <cell r="I3691">
            <v>0</v>
          </cell>
          <cell r="J3691">
            <v>0</v>
          </cell>
          <cell r="K3691">
            <v>0</v>
          </cell>
          <cell r="L3691">
            <v>0</v>
          </cell>
          <cell r="M3691">
            <v>0</v>
          </cell>
        </row>
        <row r="3692">
          <cell r="I3692">
            <v>0</v>
          </cell>
          <cell r="J3692">
            <v>0</v>
          </cell>
          <cell r="K3692">
            <v>0</v>
          </cell>
          <cell r="L3692">
            <v>0</v>
          </cell>
          <cell r="M3692">
            <v>0</v>
          </cell>
        </row>
        <row r="3693">
          <cell r="I3693">
            <v>0</v>
          </cell>
          <cell r="J3693">
            <v>0</v>
          </cell>
          <cell r="K3693">
            <v>0</v>
          </cell>
          <cell r="L3693">
            <v>0</v>
          </cell>
          <cell r="M3693">
            <v>0</v>
          </cell>
        </row>
        <row r="3694">
          <cell r="I3694">
            <v>0</v>
          </cell>
          <cell r="J3694">
            <v>0</v>
          </cell>
          <cell r="K3694">
            <v>0</v>
          </cell>
          <cell r="L3694">
            <v>0</v>
          </cell>
          <cell r="M3694">
            <v>0</v>
          </cell>
        </row>
        <row r="3695">
          <cell r="I3695">
            <v>0</v>
          </cell>
          <cell r="J3695">
            <v>0</v>
          </cell>
          <cell r="K3695">
            <v>0</v>
          </cell>
          <cell r="L3695">
            <v>0</v>
          </cell>
          <cell r="M3695">
            <v>0</v>
          </cell>
        </row>
        <row r="3696">
          <cell r="I3696">
            <v>0</v>
          </cell>
          <cell r="J3696">
            <v>0</v>
          </cell>
          <cell r="K3696">
            <v>0</v>
          </cell>
          <cell r="L3696">
            <v>0</v>
          </cell>
          <cell r="M3696">
            <v>0</v>
          </cell>
        </row>
        <row r="3697">
          <cell r="I3697">
            <v>0</v>
          </cell>
          <cell r="J3697">
            <v>0</v>
          </cell>
          <cell r="K3697">
            <v>0</v>
          </cell>
          <cell r="L3697">
            <v>0</v>
          </cell>
          <cell r="M3697">
            <v>0</v>
          </cell>
        </row>
        <row r="3698">
          <cell r="I3698">
            <v>0</v>
          </cell>
          <cell r="J3698">
            <v>0</v>
          </cell>
          <cell r="K3698">
            <v>0</v>
          </cell>
          <cell r="L3698">
            <v>0</v>
          </cell>
          <cell r="M3698">
            <v>0</v>
          </cell>
        </row>
        <row r="3699">
          <cell r="I3699">
            <v>0</v>
          </cell>
          <cell r="J3699">
            <v>0</v>
          </cell>
          <cell r="K3699">
            <v>0</v>
          </cell>
          <cell r="L3699">
            <v>0</v>
          </cell>
          <cell r="M3699">
            <v>0</v>
          </cell>
        </row>
        <row r="3700">
          <cell r="I3700">
            <v>0</v>
          </cell>
          <cell r="J3700">
            <v>0</v>
          </cell>
          <cell r="K3700">
            <v>0</v>
          </cell>
          <cell r="L3700">
            <v>0</v>
          </cell>
          <cell r="M3700">
            <v>0</v>
          </cell>
        </row>
        <row r="3701">
          <cell r="I3701">
            <v>0</v>
          </cell>
          <cell r="J3701">
            <v>0</v>
          </cell>
          <cell r="K3701">
            <v>0</v>
          </cell>
          <cell r="L3701">
            <v>0</v>
          </cell>
          <cell r="M3701">
            <v>0</v>
          </cell>
        </row>
        <row r="3702">
          <cell r="I3702">
            <v>0</v>
          </cell>
          <cell r="J3702">
            <v>0</v>
          </cell>
          <cell r="K3702">
            <v>0</v>
          </cell>
          <cell r="L3702">
            <v>0</v>
          </cell>
          <cell r="M3702">
            <v>0</v>
          </cell>
        </row>
        <row r="3703">
          <cell r="I3703">
            <v>0</v>
          </cell>
          <cell r="J3703">
            <v>0</v>
          </cell>
          <cell r="K3703">
            <v>0</v>
          </cell>
          <cell r="L3703">
            <v>0</v>
          </cell>
          <cell r="M3703">
            <v>0</v>
          </cell>
        </row>
        <row r="3704">
          <cell r="I3704">
            <v>0</v>
          </cell>
          <cell r="J3704">
            <v>0</v>
          </cell>
          <cell r="K3704">
            <v>0</v>
          </cell>
          <cell r="L3704">
            <v>0</v>
          </cell>
          <cell r="M3704">
            <v>0</v>
          </cell>
        </row>
        <row r="3705">
          <cell r="I3705">
            <v>0</v>
          </cell>
          <cell r="J3705">
            <v>0</v>
          </cell>
          <cell r="K3705">
            <v>0</v>
          </cell>
          <cell r="L3705">
            <v>0</v>
          </cell>
          <cell r="M3705">
            <v>0</v>
          </cell>
        </row>
        <row r="3706">
          <cell r="I3706">
            <v>0</v>
          </cell>
          <cell r="J3706">
            <v>0</v>
          </cell>
          <cell r="K3706">
            <v>0</v>
          </cell>
          <cell r="L3706">
            <v>0</v>
          </cell>
          <cell r="M3706">
            <v>0</v>
          </cell>
        </row>
        <row r="3707">
          <cell r="I3707">
            <v>0</v>
          </cell>
          <cell r="J3707">
            <v>0</v>
          </cell>
          <cell r="K3707">
            <v>0</v>
          </cell>
          <cell r="L3707">
            <v>0</v>
          </cell>
          <cell r="M3707">
            <v>0</v>
          </cell>
        </row>
        <row r="3708">
          <cell r="I3708">
            <v>0</v>
          </cell>
          <cell r="J3708">
            <v>0</v>
          </cell>
          <cell r="K3708">
            <v>0</v>
          </cell>
          <cell r="L3708">
            <v>0</v>
          </cell>
          <cell r="M3708">
            <v>0</v>
          </cell>
        </row>
        <row r="3709">
          <cell r="I3709">
            <v>0</v>
          </cell>
          <cell r="J3709">
            <v>0</v>
          </cell>
          <cell r="K3709">
            <v>0</v>
          </cell>
          <cell r="L3709">
            <v>0</v>
          </cell>
          <cell r="M3709">
            <v>0</v>
          </cell>
        </row>
        <row r="3710">
          <cell r="I3710">
            <v>0</v>
          </cell>
          <cell r="J3710">
            <v>0</v>
          </cell>
          <cell r="K3710">
            <v>0</v>
          </cell>
          <cell r="L3710">
            <v>0</v>
          </cell>
          <cell r="M3710">
            <v>0</v>
          </cell>
        </row>
        <row r="3711">
          <cell r="I3711">
            <v>0</v>
          </cell>
          <cell r="J3711">
            <v>0</v>
          </cell>
          <cell r="K3711">
            <v>0</v>
          </cell>
          <cell r="L3711">
            <v>0</v>
          </cell>
          <cell r="M3711">
            <v>0</v>
          </cell>
        </row>
        <row r="3712">
          <cell r="I3712">
            <v>0</v>
          </cell>
          <cell r="J3712">
            <v>0</v>
          </cell>
          <cell r="K3712">
            <v>0</v>
          </cell>
          <cell r="L3712">
            <v>0</v>
          </cell>
          <cell r="M3712">
            <v>0</v>
          </cell>
        </row>
        <row r="3713">
          <cell r="I3713">
            <v>0</v>
          </cell>
          <cell r="J3713">
            <v>0</v>
          </cell>
          <cell r="K3713">
            <v>0</v>
          </cell>
          <cell r="L3713">
            <v>0</v>
          </cell>
          <cell r="M3713">
            <v>0</v>
          </cell>
        </row>
        <row r="3714">
          <cell r="I3714">
            <v>0</v>
          </cell>
          <cell r="J3714">
            <v>0</v>
          </cell>
          <cell r="K3714">
            <v>0</v>
          </cell>
          <cell r="L3714">
            <v>0</v>
          </cell>
          <cell r="M3714">
            <v>0</v>
          </cell>
        </row>
        <row r="3715">
          <cell r="I3715">
            <v>0</v>
          </cell>
          <cell r="J3715">
            <v>0</v>
          </cell>
          <cell r="K3715">
            <v>0</v>
          </cell>
          <cell r="L3715">
            <v>0</v>
          </cell>
          <cell r="M3715">
            <v>0</v>
          </cell>
        </row>
        <row r="3716">
          <cell r="I3716">
            <v>0</v>
          </cell>
          <cell r="J3716">
            <v>0</v>
          </cell>
          <cell r="K3716">
            <v>0</v>
          </cell>
          <cell r="L3716">
            <v>0</v>
          </cell>
          <cell r="M3716">
            <v>0</v>
          </cell>
        </row>
        <row r="3717">
          <cell r="I3717">
            <v>0</v>
          </cell>
          <cell r="J3717">
            <v>0</v>
          </cell>
          <cell r="K3717">
            <v>0</v>
          </cell>
          <cell r="L3717">
            <v>0</v>
          </cell>
          <cell r="M3717">
            <v>0</v>
          </cell>
        </row>
        <row r="3718">
          <cell r="I3718">
            <v>0</v>
          </cell>
          <cell r="J3718">
            <v>0</v>
          </cell>
          <cell r="K3718">
            <v>0</v>
          </cell>
          <cell r="L3718">
            <v>0</v>
          </cell>
          <cell r="M3718">
            <v>0</v>
          </cell>
        </row>
        <row r="3719">
          <cell r="I3719">
            <v>0</v>
          </cell>
          <cell r="J3719">
            <v>0</v>
          </cell>
          <cell r="K3719">
            <v>0</v>
          </cell>
          <cell r="L3719">
            <v>0</v>
          </cell>
          <cell r="M3719">
            <v>0</v>
          </cell>
        </row>
        <row r="3720">
          <cell r="I3720">
            <v>0</v>
          </cell>
          <cell r="J3720">
            <v>0</v>
          </cell>
          <cell r="K3720">
            <v>0</v>
          </cell>
          <cell r="L3720">
            <v>0</v>
          </cell>
          <cell r="M3720">
            <v>0</v>
          </cell>
        </row>
        <row r="3721">
          <cell r="I3721">
            <v>0</v>
          </cell>
          <cell r="J3721">
            <v>0</v>
          </cell>
          <cell r="K3721">
            <v>0</v>
          </cell>
          <cell r="L3721">
            <v>0</v>
          </cell>
          <cell r="M3721">
            <v>0</v>
          </cell>
        </row>
        <row r="3722">
          <cell r="I3722">
            <v>0</v>
          </cell>
          <cell r="J3722">
            <v>0</v>
          </cell>
          <cell r="K3722">
            <v>0</v>
          </cell>
          <cell r="L3722">
            <v>0</v>
          </cell>
          <cell r="M3722">
            <v>0</v>
          </cell>
        </row>
        <row r="3723">
          <cell r="I3723">
            <v>0</v>
          </cell>
          <cell r="J3723">
            <v>0</v>
          </cell>
          <cell r="K3723">
            <v>0</v>
          </cell>
          <cell r="L3723">
            <v>0</v>
          </cell>
          <cell r="M3723">
            <v>0</v>
          </cell>
        </row>
        <row r="3724">
          <cell r="I3724">
            <v>0</v>
          </cell>
          <cell r="J3724">
            <v>0</v>
          </cell>
          <cell r="K3724">
            <v>0</v>
          </cell>
          <cell r="L3724">
            <v>0</v>
          </cell>
          <cell r="M3724">
            <v>0</v>
          </cell>
        </row>
        <row r="3725">
          <cell r="I3725">
            <v>0</v>
          </cell>
          <cell r="J3725">
            <v>0</v>
          </cell>
          <cell r="K3725">
            <v>0</v>
          </cell>
          <cell r="L3725">
            <v>0</v>
          </cell>
          <cell r="M3725">
            <v>0</v>
          </cell>
        </row>
        <row r="3726">
          <cell r="I3726">
            <v>0</v>
          </cell>
          <cell r="J3726">
            <v>0</v>
          </cell>
          <cell r="K3726">
            <v>0</v>
          </cell>
          <cell r="L3726">
            <v>0</v>
          </cell>
          <cell r="M3726">
            <v>0</v>
          </cell>
        </row>
        <row r="3727">
          <cell r="I3727">
            <v>0</v>
          </cell>
          <cell r="J3727">
            <v>0</v>
          </cell>
          <cell r="K3727">
            <v>0</v>
          </cell>
          <cell r="L3727">
            <v>0</v>
          </cell>
          <cell r="M3727">
            <v>0</v>
          </cell>
        </row>
        <row r="3728">
          <cell r="I3728">
            <v>0</v>
          </cell>
          <cell r="J3728">
            <v>0</v>
          </cell>
          <cell r="K3728">
            <v>0</v>
          </cell>
          <cell r="L3728">
            <v>0</v>
          </cell>
          <cell r="M3728">
            <v>0</v>
          </cell>
        </row>
        <row r="3729">
          <cell r="I3729">
            <v>0</v>
          </cell>
          <cell r="J3729">
            <v>0</v>
          </cell>
          <cell r="K3729">
            <v>0</v>
          </cell>
          <cell r="L3729">
            <v>0</v>
          </cell>
          <cell r="M3729">
            <v>0</v>
          </cell>
        </row>
        <row r="3730">
          <cell r="I3730">
            <v>0</v>
          </cell>
          <cell r="J3730">
            <v>0</v>
          </cell>
          <cell r="K3730">
            <v>0</v>
          </cell>
          <cell r="L3730">
            <v>0</v>
          </cell>
          <cell r="M3730">
            <v>0</v>
          </cell>
        </row>
        <row r="3731">
          <cell r="I3731">
            <v>0</v>
          </cell>
          <cell r="J3731">
            <v>0</v>
          </cell>
          <cell r="K3731">
            <v>0</v>
          </cell>
          <cell r="L3731">
            <v>0</v>
          </cell>
          <cell r="M3731">
            <v>0</v>
          </cell>
        </row>
        <row r="3732">
          <cell r="I3732">
            <v>0</v>
          </cell>
          <cell r="J3732">
            <v>0</v>
          </cell>
          <cell r="K3732">
            <v>0</v>
          </cell>
          <cell r="L3732">
            <v>0</v>
          </cell>
          <cell r="M3732">
            <v>0</v>
          </cell>
        </row>
        <row r="3733">
          <cell r="I3733">
            <v>0</v>
          </cell>
          <cell r="J3733">
            <v>0</v>
          </cell>
          <cell r="K3733">
            <v>0</v>
          </cell>
          <cell r="L3733">
            <v>0</v>
          </cell>
          <cell r="M3733">
            <v>0</v>
          </cell>
        </row>
        <row r="3734">
          <cell r="I3734">
            <v>0</v>
          </cell>
          <cell r="J3734">
            <v>0</v>
          </cell>
          <cell r="K3734">
            <v>0</v>
          </cell>
          <cell r="L3734">
            <v>0</v>
          </cell>
          <cell r="M3734">
            <v>0</v>
          </cell>
        </row>
        <row r="3735">
          <cell r="I3735">
            <v>0</v>
          </cell>
          <cell r="J3735">
            <v>0</v>
          </cell>
          <cell r="K3735">
            <v>0</v>
          </cell>
          <cell r="L3735">
            <v>0</v>
          </cell>
          <cell r="M3735">
            <v>0</v>
          </cell>
        </row>
        <row r="3736">
          <cell r="I3736">
            <v>0</v>
          </cell>
          <cell r="J3736">
            <v>0</v>
          </cell>
          <cell r="K3736">
            <v>0</v>
          </cell>
          <cell r="L3736">
            <v>0</v>
          </cell>
          <cell r="M3736">
            <v>0</v>
          </cell>
        </row>
        <row r="3737">
          <cell r="I3737">
            <v>0</v>
          </cell>
          <cell r="J3737">
            <v>0</v>
          </cell>
          <cell r="K3737">
            <v>0</v>
          </cell>
          <cell r="L3737">
            <v>0</v>
          </cell>
          <cell r="M3737">
            <v>0</v>
          </cell>
        </row>
        <row r="3738">
          <cell r="I3738">
            <v>0</v>
          </cell>
          <cell r="J3738">
            <v>0</v>
          </cell>
          <cell r="K3738">
            <v>0</v>
          </cell>
          <cell r="L3738">
            <v>0</v>
          </cell>
          <cell r="M3738">
            <v>0</v>
          </cell>
        </row>
        <row r="3739">
          <cell r="I3739">
            <v>0</v>
          </cell>
          <cell r="J3739">
            <v>0</v>
          </cell>
          <cell r="K3739">
            <v>0</v>
          </cell>
          <cell r="L3739">
            <v>0</v>
          </cell>
          <cell r="M3739">
            <v>0</v>
          </cell>
        </row>
        <row r="3740">
          <cell r="I3740">
            <v>0</v>
          </cell>
          <cell r="J3740">
            <v>0</v>
          </cell>
          <cell r="K3740">
            <v>0</v>
          </cell>
          <cell r="L3740">
            <v>0</v>
          </cell>
          <cell r="M3740">
            <v>0</v>
          </cell>
        </row>
        <row r="3741">
          <cell r="I3741">
            <v>0</v>
          </cell>
          <cell r="J3741">
            <v>0</v>
          </cell>
          <cell r="K3741">
            <v>0</v>
          </cell>
          <cell r="L3741">
            <v>0</v>
          </cell>
          <cell r="M3741">
            <v>0</v>
          </cell>
        </row>
        <row r="3742">
          <cell r="I3742">
            <v>0</v>
          </cell>
          <cell r="J3742">
            <v>0</v>
          </cell>
          <cell r="K3742">
            <v>0</v>
          </cell>
          <cell r="L3742">
            <v>0</v>
          </cell>
          <cell r="M3742">
            <v>0</v>
          </cell>
        </row>
        <row r="3743">
          <cell r="I3743">
            <v>0</v>
          </cell>
          <cell r="J3743">
            <v>0</v>
          </cell>
          <cell r="K3743">
            <v>0</v>
          </cell>
          <cell r="L3743">
            <v>0</v>
          </cell>
          <cell r="M3743">
            <v>0</v>
          </cell>
        </row>
        <row r="3744">
          <cell r="I3744">
            <v>0</v>
          </cell>
          <cell r="J3744">
            <v>0</v>
          </cell>
          <cell r="K3744">
            <v>0</v>
          </cell>
          <cell r="L3744">
            <v>0</v>
          </cell>
          <cell r="M3744">
            <v>0</v>
          </cell>
        </row>
        <row r="3745">
          <cell r="I3745">
            <v>0</v>
          </cell>
          <cell r="J3745">
            <v>0</v>
          </cell>
          <cell r="K3745">
            <v>0</v>
          </cell>
          <cell r="L3745">
            <v>0</v>
          </cell>
          <cell r="M3745">
            <v>0</v>
          </cell>
        </row>
        <row r="3746">
          <cell r="I3746">
            <v>0</v>
          </cell>
          <cell r="J3746">
            <v>0</v>
          </cell>
          <cell r="K3746">
            <v>0</v>
          </cell>
          <cell r="L3746">
            <v>0</v>
          </cell>
          <cell r="M3746">
            <v>0</v>
          </cell>
        </row>
        <row r="3747">
          <cell r="I3747">
            <v>0</v>
          </cell>
          <cell r="J3747">
            <v>0</v>
          </cell>
          <cell r="K3747">
            <v>0</v>
          </cell>
          <cell r="L3747">
            <v>0</v>
          </cell>
          <cell r="M3747">
            <v>0</v>
          </cell>
        </row>
        <row r="3748">
          <cell r="I3748">
            <v>0</v>
          </cell>
          <cell r="J3748">
            <v>0</v>
          </cell>
          <cell r="K3748">
            <v>0</v>
          </cell>
          <cell r="L3748">
            <v>0</v>
          </cell>
          <cell r="M3748">
            <v>0</v>
          </cell>
        </row>
        <row r="3749">
          <cell r="I3749">
            <v>0</v>
          </cell>
          <cell r="J3749">
            <v>0</v>
          </cell>
          <cell r="K3749">
            <v>0</v>
          </cell>
          <cell r="L3749">
            <v>0</v>
          </cell>
          <cell r="M3749">
            <v>0</v>
          </cell>
        </row>
        <row r="3750">
          <cell r="I3750">
            <v>0</v>
          </cell>
          <cell r="J3750">
            <v>0</v>
          </cell>
          <cell r="K3750">
            <v>0</v>
          </cell>
          <cell r="L3750">
            <v>0</v>
          </cell>
          <cell r="M3750">
            <v>0</v>
          </cell>
        </row>
        <row r="3751">
          <cell r="I3751">
            <v>0</v>
          </cell>
          <cell r="J3751">
            <v>0</v>
          </cell>
          <cell r="K3751">
            <v>0</v>
          </cell>
          <cell r="L3751">
            <v>0</v>
          </cell>
          <cell r="M3751">
            <v>0</v>
          </cell>
        </row>
        <row r="3752">
          <cell r="I3752">
            <v>0</v>
          </cell>
          <cell r="J3752">
            <v>0</v>
          </cell>
          <cell r="K3752">
            <v>0</v>
          </cell>
          <cell r="L3752">
            <v>0</v>
          </cell>
          <cell r="M3752">
            <v>0</v>
          </cell>
        </row>
        <row r="3753">
          <cell r="I3753">
            <v>0</v>
          </cell>
          <cell r="J3753">
            <v>0</v>
          </cell>
          <cell r="K3753">
            <v>0</v>
          </cell>
          <cell r="L3753">
            <v>0</v>
          </cell>
          <cell r="M3753">
            <v>0</v>
          </cell>
        </row>
        <row r="3754">
          <cell r="I3754">
            <v>0</v>
          </cell>
          <cell r="J3754">
            <v>0</v>
          </cell>
          <cell r="K3754">
            <v>0</v>
          </cell>
          <cell r="L3754">
            <v>0</v>
          </cell>
          <cell r="M3754">
            <v>0</v>
          </cell>
        </row>
        <row r="3755">
          <cell r="I3755">
            <v>0</v>
          </cell>
          <cell r="J3755">
            <v>0</v>
          </cell>
          <cell r="K3755">
            <v>0</v>
          </cell>
          <cell r="L3755">
            <v>0</v>
          </cell>
          <cell r="M3755">
            <v>0</v>
          </cell>
        </row>
        <row r="3756">
          <cell r="I3756">
            <v>0</v>
          </cell>
          <cell r="J3756">
            <v>0</v>
          </cell>
          <cell r="K3756">
            <v>0</v>
          </cell>
          <cell r="L3756">
            <v>0</v>
          </cell>
          <cell r="M3756">
            <v>0</v>
          </cell>
        </row>
        <row r="3757">
          <cell r="I3757">
            <v>0</v>
          </cell>
          <cell r="J3757">
            <v>0</v>
          </cell>
          <cell r="K3757">
            <v>0</v>
          </cell>
          <cell r="L3757">
            <v>0</v>
          </cell>
          <cell r="M3757">
            <v>0</v>
          </cell>
        </row>
        <row r="3758">
          <cell r="I3758">
            <v>0</v>
          </cell>
          <cell r="J3758">
            <v>0</v>
          </cell>
          <cell r="K3758">
            <v>0</v>
          </cell>
          <cell r="L3758">
            <v>0</v>
          </cell>
          <cell r="M3758">
            <v>0</v>
          </cell>
        </row>
        <row r="3759">
          <cell r="I3759">
            <v>0</v>
          </cell>
          <cell r="J3759">
            <v>0</v>
          </cell>
          <cell r="K3759">
            <v>0</v>
          </cell>
          <cell r="L3759">
            <v>0</v>
          </cell>
          <cell r="M3759">
            <v>0</v>
          </cell>
        </row>
        <row r="3760">
          <cell r="I3760">
            <v>0</v>
          </cell>
          <cell r="J3760">
            <v>0</v>
          </cell>
          <cell r="K3760">
            <v>0</v>
          </cell>
          <cell r="L3760">
            <v>0</v>
          </cell>
          <cell r="M3760">
            <v>0</v>
          </cell>
        </row>
        <row r="3761">
          <cell r="I3761">
            <v>0</v>
          </cell>
          <cell r="J3761">
            <v>0</v>
          </cell>
          <cell r="K3761">
            <v>0</v>
          </cell>
          <cell r="L3761">
            <v>0</v>
          </cell>
          <cell r="M3761">
            <v>0</v>
          </cell>
        </row>
        <row r="3762">
          <cell r="I3762">
            <v>0</v>
          </cell>
          <cell r="J3762">
            <v>0</v>
          </cell>
          <cell r="K3762">
            <v>0</v>
          </cell>
          <cell r="L3762">
            <v>0</v>
          </cell>
          <cell r="M3762">
            <v>0</v>
          </cell>
        </row>
        <row r="3763">
          <cell r="I3763">
            <v>0</v>
          </cell>
          <cell r="J3763">
            <v>0</v>
          </cell>
          <cell r="K3763">
            <v>0</v>
          </cell>
          <cell r="L3763">
            <v>0</v>
          </cell>
          <cell r="M3763">
            <v>0</v>
          </cell>
        </row>
        <row r="3764">
          <cell r="I3764">
            <v>0</v>
          </cell>
          <cell r="J3764">
            <v>0</v>
          </cell>
          <cell r="K3764">
            <v>0</v>
          </cell>
          <cell r="L3764">
            <v>0</v>
          </cell>
          <cell r="M3764">
            <v>0</v>
          </cell>
        </row>
        <row r="3765">
          <cell r="I3765">
            <v>0</v>
          </cell>
          <cell r="J3765">
            <v>0</v>
          </cell>
          <cell r="K3765">
            <v>0</v>
          </cell>
          <cell r="L3765">
            <v>0</v>
          </cell>
          <cell r="M3765">
            <v>0</v>
          </cell>
        </row>
        <row r="3766">
          <cell r="I3766">
            <v>0</v>
          </cell>
          <cell r="J3766">
            <v>0</v>
          </cell>
          <cell r="K3766">
            <v>0</v>
          </cell>
          <cell r="L3766">
            <v>0</v>
          </cell>
          <cell r="M3766">
            <v>0</v>
          </cell>
        </row>
        <row r="3767">
          <cell r="I3767">
            <v>0</v>
          </cell>
          <cell r="J3767">
            <v>0</v>
          </cell>
          <cell r="K3767">
            <v>0</v>
          </cell>
          <cell r="L3767">
            <v>0</v>
          </cell>
          <cell r="M3767">
            <v>0</v>
          </cell>
        </row>
        <row r="3768">
          <cell r="I3768">
            <v>0</v>
          </cell>
          <cell r="J3768">
            <v>0</v>
          </cell>
          <cell r="K3768">
            <v>0</v>
          </cell>
          <cell r="L3768">
            <v>0</v>
          </cell>
          <cell r="M3768">
            <v>0</v>
          </cell>
        </row>
        <row r="3769">
          <cell r="I3769">
            <v>0</v>
          </cell>
          <cell r="J3769">
            <v>0</v>
          </cell>
          <cell r="K3769">
            <v>0</v>
          </cell>
          <cell r="L3769">
            <v>0</v>
          </cell>
          <cell r="M3769">
            <v>0</v>
          </cell>
        </row>
        <row r="3770">
          <cell r="I3770">
            <v>0</v>
          </cell>
          <cell r="J3770">
            <v>0</v>
          </cell>
          <cell r="K3770">
            <v>0</v>
          </cell>
          <cell r="L3770">
            <v>0</v>
          </cell>
          <cell r="M3770">
            <v>0</v>
          </cell>
        </row>
        <row r="3771">
          <cell r="I3771">
            <v>0</v>
          </cell>
          <cell r="J3771">
            <v>0</v>
          </cell>
          <cell r="K3771">
            <v>0</v>
          </cell>
          <cell r="L3771">
            <v>0</v>
          </cell>
          <cell r="M3771">
            <v>0</v>
          </cell>
        </row>
        <row r="3772">
          <cell r="I3772">
            <v>0</v>
          </cell>
          <cell r="J3772">
            <v>0</v>
          </cell>
          <cell r="K3772">
            <v>0</v>
          </cell>
          <cell r="L3772">
            <v>0</v>
          </cell>
          <cell r="M3772">
            <v>0</v>
          </cell>
        </row>
        <row r="3773">
          <cell r="I3773">
            <v>0</v>
          </cell>
          <cell r="J3773">
            <v>0</v>
          </cell>
          <cell r="K3773">
            <v>0</v>
          </cell>
          <cell r="L3773">
            <v>0</v>
          </cell>
          <cell r="M3773">
            <v>0</v>
          </cell>
        </row>
        <row r="3774">
          <cell r="I3774">
            <v>0</v>
          </cell>
          <cell r="J3774">
            <v>0</v>
          </cell>
          <cell r="K3774">
            <v>0</v>
          </cell>
          <cell r="L3774">
            <v>0</v>
          </cell>
          <cell r="M3774">
            <v>0</v>
          </cell>
        </row>
        <row r="3775">
          <cell r="I3775">
            <v>0</v>
          </cell>
          <cell r="J3775">
            <v>0</v>
          </cell>
          <cell r="K3775">
            <v>0</v>
          </cell>
          <cell r="L3775">
            <v>0</v>
          </cell>
          <cell r="M3775">
            <v>0</v>
          </cell>
        </row>
        <row r="3776">
          <cell r="I3776">
            <v>0</v>
          </cell>
          <cell r="J3776">
            <v>0</v>
          </cell>
          <cell r="K3776">
            <v>0</v>
          </cell>
          <cell r="L3776">
            <v>0</v>
          </cell>
          <cell r="M3776">
            <v>0</v>
          </cell>
        </row>
        <row r="3777">
          <cell r="I3777">
            <v>0</v>
          </cell>
          <cell r="J3777">
            <v>0</v>
          </cell>
          <cell r="K3777">
            <v>0</v>
          </cell>
          <cell r="L3777">
            <v>0</v>
          </cell>
          <cell r="M3777">
            <v>0</v>
          </cell>
        </row>
        <row r="3778">
          <cell r="I3778">
            <v>0</v>
          </cell>
          <cell r="J3778">
            <v>0</v>
          </cell>
          <cell r="K3778">
            <v>0</v>
          </cell>
          <cell r="L3778">
            <v>0</v>
          </cell>
          <cell r="M3778">
            <v>0</v>
          </cell>
        </row>
        <row r="3779">
          <cell r="I3779">
            <v>0</v>
          </cell>
          <cell r="J3779">
            <v>0</v>
          </cell>
          <cell r="K3779">
            <v>0</v>
          </cell>
          <cell r="L3779">
            <v>0</v>
          </cell>
          <cell r="M3779">
            <v>0</v>
          </cell>
        </row>
        <row r="3780">
          <cell r="I3780">
            <v>0</v>
          </cell>
          <cell r="J3780">
            <v>0</v>
          </cell>
          <cell r="K3780">
            <v>0</v>
          </cell>
          <cell r="L3780">
            <v>0</v>
          </cell>
          <cell r="M3780">
            <v>0</v>
          </cell>
        </row>
        <row r="3781">
          <cell r="I3781">
            <v>0</v>
          </cell>
          <cell r="J3781">
            <v>0</v>
          </cell>
          <cell r="K3781">
            <v>0</v>
          </cell>
          <cell r="L3781">
            <v>0</v>
          </cell>
          <cell r="M3781">
            <v>0</v>
          </cell>
        </row>
        <row r="3782">
          <cell r="I3782">
            <v>0</v>
          </cell>
          <cell r="J3782">
            <v>0</v>
          </cell>
          <cell r="K3782">
            <v>0</v>
          </cell>
          <cell r="L3782">
            <v>0</v>
          </cell>
          <cell r="M3782">
            <v>0</v>
          </cell>
        </row>
        <row r="3783">
          <cell r="I3783">
            <v>0</v>
          </cell>
          <cell r="J3783">
            <v>0</v>
          </cell>
          <cell r="K3783">
            <v>0</v>
          </cell>
          <cell r="L3783">
            <v>0</v>
          </cell>
          <cell r="M3783">
            <v>0</v>
          </cell>
        </row>
        <row r="3784">
          <cell r="I3784">
            <v>0</v>
          </cell>
          <cell r="J3784">
            <v>0</v>
          </cell>
          <cell r="K3784">
            <v>0</v>
          </cell>
          <cell r="L3784">
            <v>0</v>
          </cell>
          <cell r="M3784">
            <v>0</v>
          </cell>
        </row>
        <row r="3785">
          <cell r="I3785">
            <v>0</v>
          </cell>
          <cell r="J3785">
            <v>0</v>
          </cell>
          <cell r="K3785">
            <v>0</v>
          </cell>
          <cell r="L3785">
            <v>0</v>
          </cell>
          <cell r="M3785">
            <v>0</v>
          </cell>
        </row>
        <row r="3786">
          <cell r="I3786">
            <v>0</v>
          </cell>
          <cell r="J3786">
            <v>0</v>
          </cell>
          <cell r="K3786">
            <v>0</v>
          </cell>
          <cell r="L3786">
            <v>0</v>
          </cell>
          <cell r="M3786">
            <v>0</v>
          </cell>
        </row>
        <row r="3787">
          <cell r="I3787">
            <v>0</v>
          </cell>
          <cell r="J3787">
            <v>0</v>
          </cell>
          <cell r="K3787">
            <v>0</v>
          </cell>
          <cell r="L3787">
            <v>0</v>
          </cell>
          <cell r="M3787">
            <v>0</v>
          </cell>
        </row>
        <row r="3788">
          <cell r="I3788">
            <v>0</v>
          </cell>
          <cell r="J3788">
            <v>0</v>
          </cell>
          <cell r="K3788">
            <v>0</v>
          </cell>
          <cell r="L3788">
            <v>0</v>
          </cell>
          <cell r="M3788">
            <v>0</v>
          </cell>
        </row>
        <row r="3789">
          <cell r="I3789">
            <v>0</v>
          </cell>
          <cell r="J3789">
            <v>0</v>
          </cell>
          <cell r="K3789">
            <v>0</v>
          </cell>
          <cell r="L3789">
            <v>0</v>
          </cell>
          <cell r="M3789">
            <v>0</v>
          </cell>
        </row>
        <row r="3790">
          <cell r="I3790">
            <v>0</v>
          </cell>
          <cell r="J3790">
            <v>0</v>
          </cell>
          <cell r="K3790">
            <v>0</v>
          </cell>
          <cell r="L3790">
            <v>0</v>
          </cell>
          <cell r="M3790">
            <v>0</v>
          </cell>
        </row>
        <row r="3791">
          <cell r="I3791">
            <v>0</v>
          </cell>
          <cell r="J3791">
            <v>0</v>
          </cell>
          <cell r="K3791">
            <v>0</v>
          </cell>
          <cell r="L3791">
            <v>0</v>
          </cell>
          <cell r="M3791">
            <v>0</v>
          </cell>
        </row>
        <row r="3792">
          <cell r="I3792">
            <v>0</v>
          </cell>
          <cell r="J3792">
            <v>0</v>
          </cell>
          <cell r="K3792">
            <v>0</v>
          </cell>
          <cell r="L3792">
            <v>0</v>
          </cell>
          <cell r="M3792">
            <v>0</v>
          </cell>
        </row>
        <row r="3793">
          <cell r="I3793">
            <v>0</v>
          </cell>
          <cell r="J3793">
            <v>0</v>
          </cell>
          <cell r="K3793">
            <v>0</v>
          </cell>
          <cell r="L3793">
            <v>0</v>
          </cell>
          <cell r="M3793">
            <v>0</v>
          </cell>
        </row>
        <row r="3794">
          <cell r="I3794">
            <v>0</v>
          </cell>
          <cell r="J3794">
            <v>0</v>
          </cell>
          <cell r="K3794">
            <v>0</v>
          </cell>
          <cell r="L3794">
            <v>0</v>
          </cell>
          <cell r="M3794">
            <v>0</v>
          </cell>
        </row>
        <row r="3795">
          <cell r="I3795">
            <v>0</v>
          </cell>
          <cell r="J3795">
            <v>0</v>
          </cell>
          <cell r="K3795">
            <v>0</v>
          </cell>
          <cell r="L3795">
            <v>0</v>
          </cell>
          <cell r="M3795">
            <v>0</v>
          </cell>
        </row>
        <row r="3796">
          <cell r="I3796">
            <v>0</v>
          </cell>
          <cell r="J3796">
            <v>0</v>
          </cell>
          <cell r="K3796">
            <v>0</v>
          </cell>
          <cell r="L3796">
            <v>0</v>
          </cell>
          <cell r="M3796">
            <v>0</v>
          </cell>
        </row>
        <row r="3797">
          <cell r="I3797">
            <v>0</v>
          </cell>
          <cell r="J3797">
            <v>0</v>
          </cell>
          <cell r="K3797">
            <v>0</v>
          </cell>
          <cell r="L3797">
            <v>0</v>
          </cell>
          <cell r="M3797">
            <v>0</v>
          </cell>
        </row>
        <row r="3798">
          <cell r="I3798">
            <v>0</v>
          </cell>
          <cell r="J3798">
            <v>0</v>
          </cell>
          <cell r="K3798">
            <v>0</v>
          </cell>
          <cell r="L3798">
            <v>0</v>
          </cell>
          <cell r="M3798">
            <v>0</v>
          </cell>
        </row>
        <row r="3799">
          <cell r="I3799">
            <v>0</v>
          </cell>
          <cell r="J3799">
            <v>0</v>
          </cell>
          <cell r="K3799">
            <v>0</v>
          </cell>
          <cell r="L3799">
            <v>0</v>
          </cell>
          <cell r="M3799">
            <v>0</v>
          </cell>
        </row>
        <row r="3800">
          <cell r="I3800">
            <v>0</v>
          </cell>
          <cell r="J3800">
            <v>0</v>
          </cell>
          <cell r="K3800">
            <v>0</v>
          </cell>
          <cell r="L3800">
            <v>0</v>
          </cell>
          <cell r="M3800">
            <v>0</v>
          </cell>
        </row>
        <row r="3801">
          <cell r="I3801">
            <v>0</v>
          </cell>
          <cell r="J3801">
            <v>0</v>
          </cell>
          <cell r="K3801">
            <v>0</v>
          </cell>
          <cell r="L3801">
            <v>0</v>
          </cell>
          <cell r="M3801">
            <v>0</v>
          </cell>
        </row>
        <row r="3802">
          <cell r="I3802">
            <v>0</v>
          </cell>
          <cell r="J3802">
            <v>0</v>
          </cell>
          <cell r="K3802">
            <v>0</v>
          </cell>
          <cell r="L3802">
            <v>0</v>
          </cell>
          <cell r="M3802">
            <v>0</v>
          </cell>
        </row>
        <row r="3803">
          <cell r="I3803">
            <v>0</v>
          </cell>
          <cell r="J3803">
            <v>0</v>
          </cell>
          <cell r="K3803">
            <v>0</v>
          </cell>
          <cell r="L3803">
            <v>0</v>
          </cell>
          <cell r="M3803">
            <v>0</v>
          </cell>
        </row>
        <row r="3804">
          <cell r="I3804">
            <v>0</v>
          </cell>
          <cell r="J3804">
            <v>0</v>
          </cell>
          <cell r="K3804">
            <v>0</v>
          </cell>
          <cell r="L3804">
            <v>0</v>
          </cell>
          <cell r="M3804">
            <v>0</v>
          </cell>
        </row>
        <row r="3805">
          <cell r="I3805">
            <v>0</v>
          </cell>
          <cell r="J3805">
            <v>0</v>
          </cell>
          <cell r="K3805">
            <v>0</v>
          </cell>
          <cell r="L3805">
            <v>0</v>
          </cell>
          <cell r="M3805">
            <v>0</v>
          </cell>
        </row>
        <row r="3806">
          <cell r="I3806">
            <v>0</v>
          </cell>
          <cell r="J3806">
            <v>0</v>
          </cell>
          <cell r="K3806">
            <v>0</v>
          </cell>
          <cell r="L3806">
            <v>0</v>
          </cell>
          <cell r="M3806">
            <v>0</v>
          </cell>
        </row>
        <row r="3807">
          <cell r="I3807">
            <v>0</v>
          </cell>
          <cell r="J3807">
            <v>0</v>
          </cell>
          <cell r="K3807">
            <v>0</v>
          </cell>
          <cell r="L3807">
            <v>0</v>
          </cell>
          <cell r="M3807">
            <v>0</v>
          </cell>
        </row>
        <row r="3808">
          <cell r="I3808">
            <v>0</v>
          </cell>
          <cell r="J3808">
            <v>0</v>
          </cell>
          <cell r="K3808">
            <v>0</v>
          </cell>
          <cell r="L3808">
            <v>0</v>
          </cell>
          <cell r="M3808">
            <v>0</v>
          </cell>
        </row>
        <row r="3809">
          <cell r="I3809">
            <v>0</v>
          </cell>
          <cell r="J3809">
            <v>0</v>
          </cell>
          <cell r="K3809">
            <v>0</v>
          </cell>
          <cell r="L3809">
            <v>0</v>
          </cell>
          <cell r="M3809">
            <v>0</v>
          </cell>
        </row>
        <row r="3810">
          <cell r="I3810">
            <v>0</v>
          </cell>
          <cell r="J3810">
            <v>0</v>
          </cell>
          <cell r="K3810">
            <v>0</v>
          </cell>
          <cell r="L3810">
            <v>0</v>
          </cell>
          <cell r="M3810">
            <v>0</v>
          </cell>
        </row>
        <row r="3811">
          <cell r="I3811">
            <v>0</v>
          </cell>
          <cell r="J3811">
            <v>0</v>
          </cell>
          <cell r="K3811">
            <v>0</v>
          </cell>
          <cell r="L3811">
            <v>0</v>
          </cell>
          <cell r="M3811">
            <v>0</v>
          </cell>
        </row>
        <row r="3812">
          <cell r="I3812">
            <v>0</v>
          </cell>
          <cell r="J3812">
            <v>0</v>
          </cell>
          <cell r="K3812">
            <v>0</v>
          </cell>
          <cell r="L3812">
            <v>0</v>
          </cell>
          <cell r="M3812">
            <v>0</v>
          </cell>
        </row>
        <row r="3813">
          <cell r="I3813">
            <v>0</v>
          </cell>
          <cell r="J3813">
            <v>0</v>
          </cell>
          <cell r="K3813">
            <v>0</v>
          </cell>
          <cell r="L3813">
            <v>0</v>
          </cell>
          <cell r="M3813">
            <v>0</v>
          </cell>
        </row>
        <row r="3814">
          <cell r="I3814">
            <v>0</v>
          </cell>
          <cell r="J3814">
            <v>0</v>
          </cell>
          <cell r="K3814">
            <v>0</v>
          </cell>
          <cell r="L3814">
            <v>0</v>
          </cell>
          <cell r="M3814">
            <v>0</v>
          </cell>
        </row>
        <row r="3815">
          <cell r="I3815">
            <v>0</v>
          </cell>
          <cell r="J3815">
            <v>0</v>
          </cell>
          <cell r="K3815">
            <v>0</v>
          </cell>
          <cell r="L3815">
            <v>0</v>
          </cell>
          <cell r="M3815">
            <v>0</v>
          </cell>
        </row>
        <row r="3816">
          <cell r="I3816">
            <v>0</v>
          </cell>
          <cell r="J3816">
            <v>0</v>
          </cell>
          <cell r="K3816">
            <v>0</v>
          </cell>
          <cell r="L3816">
            <v>0</v>
          </cell>
          <cell r="M3816">
            <v>0</v>
          </cell>
        </row>
        <row r="3817">
          <cell r="I3817">
            <v>0</v>
          </cell>
          <cell r="J3817">
            <v>0</v>
          </cell>
          <cell r="K3817">
            <v>0</v>
          </cell>
          <cell r="L3817">
            <v>0</v>
          </cell>
          <cell r="M3817">
            <v>0</v>
          </cell>
        </row>
        <row r="3818">
          <cell r="I3818">
            <v>0</v>
          </cell>
          <cell r="J3818">
            <v>0</v>
          </cell>
          <cell r="K3818">
            <v>0</v>
          </cell>
          <cell r="L3818">
            <v>0</v>
          </cell>
          <cell r="M3818">
            <v>0</v>
          </cell>
        </row>
        <row r="3819">
          <cell r="I3819">
            <v>0</v>
          </cell>
          <cell r="J3819">
            <v>0</v>
          </cell>
          <cell r="K3819">
            <v>0</v>
          </cell>
          <cell r="L3819">
            <v>0</v>
          </cell>
          <cell r="M3819">
            <v>0</v>
          </cell>
        </row>
        <row r="3820">
          <cell r="I3820">
            <v>0</v>
          </cell>
          <cell r="J3820">
            <v>0</v>
          </cell>
          <cell r="K3820">
            <v>0</v>
          </cell>
          <cell r="L3820">
            <v>0</v>
          </cell>
          <cell r="M3820">
            <v>0</v>
          </cell>
        </row>
        <row r="3821">
          <cell r="I3821">
            <v>0</v>
          </cell>
          <cell r="J3821">
            <v>0</v>
          </cell>
          <cell r="K3821">
            <v>0</v>
          </cell>
          <cell r="L3821">
            <v>0</v>
          </cell>
          <cell r="M3821">
            <v>0</v>
          </cell>
        </row>
        <row r="3822">
          <cell r="I3822">
            <v>0</v>
          </cell>
          <cell r="J3822">
            <v>0</v>
          </cell>
          <cell r="K3822">
            <v>0</v>
          </cell>
          <cell r="L3822">
            <v>0</v>
          </cell>
          <cell r="M3822">
            <v>0</v>
          </cell>
        </row>
        <row r="3823">
          <cell r="I3823">
            <v>0</v>
          </cell>
          <cell r="J3823">
            <v>0</v>
          </cell>
          <cell r="K3823">
            <v>0</v>
          </cell>
          <cell r="L3823">
            <v>0</v>
          </cell>
          <cell r="M3823">
            <v>0</v>
          </cell>
        </row>
        <row r="3824">
          <cell r="I3824">
            <v>0</v>
          </cell>
          <cell r="J3824">
            <v>0</v>
          </cell>
          <cell r="K3824">
            <v>0</v>
          </cell>
          <cell r="L3824">
            <v>0</v>
          </cell>
          <cell r="M3824">
            <v>0</v>
          </cell>
        </row>
        <row r="3825">
          <cell r="I3825">
            <v>0</v>
          </cell>
          <cell r="J3825">
            <v>0</v>
          </cell>
          <cell r="K3825">
            <v>0</v>
          </cell>
          <cell r="L3825">
            <v>0</v>
          </cell>
          <cell r="M3825">
            <v>0</v>
          </cell>
        </row>
        <row r="3826">
          <cell r="I3826">
            <v>0</v>
          </cell>
          <cell r="J3826">
            <v>0</v>
          </cell>
          <cell r="K3826">
            <v>0</v>
          </cell>
          <cell r="L3826">
            <v>0</v>
          </cell>
          <cell r="M3826">
            <v>0</v>
          </cell>
        </row>
        <row r="3827">
          <cell r="I3827">
            <v>0</v>
          </cell>
          <cell r="J3827">
            <v>0</v>
          </cell>
          <cell r="K3827">
            <v>0</v>
          </cell>
          <cell r="L3827">
            <v>0</v>
          </cell>
          <cell r="M3827">
            <v>0</v>
          </cell>
        </row>
        <row r="3828">
          <cell r="I3828">
            <v>0</v>
          </cell>
          <cell r="J3828">
            <v>0</v>
          </cell>
          <cell r="K3828">
            <v>0</v>
          </cell>
          <cell r="L3828">
            <v>0</v>
          </cell>
          <cell r="M3828">
            <v>0</v>
          </cell>
        </row>
        <row r="3829">
          <cell r="I3829">
            <v>0</v>
          </cell>
          <cell r="J3829">
            <v>0</v>
          </cell>
          <cell r="K3829">
            <v>0</v>
          </cell>
          <cell r="L3829">
            <v>0</v>
          </cell>
          <cell r="M3829">
            <v>0</v>
          </cell>
        </row>
        <row r="3830">
          <cell r="I3830">
            <v>0</v>
          </cell>
          <cell r="J3830">
            <v>0</v>
          </cell>
          <cell r="K3830">
            <v>0</v>
          </cell>
          <cell r="L3830">
            <v>0</v>
          </cell>
          <cell r="M3830">
            <v>0</v>
          </cell>
        </row>
        <row r="3831">
          <cell r="I3831">
            <v>0</v>
          </cell>
          <cell r="J3831">
            <v>0</v>
          </cell>
          <cell r="K3831">
            <v>0</v>
          </cell>
          <cell r="L3831">
            <v>0</v>
          </cell>
          <cell r="M3831">
            <v>0</v>
          </cell>
        </row>
        <row r="3832">
          <cell r="I3832">
            <v>0</v>
          </cell>
          <cell r="J3832">
            <v>0</v>
          </cell>
          <cell r="K3832">
            <v>0</v>
          </cell>
          <cell r="L3832">
            <v>0</v>
          </cell>
          <cell r="M3832">
            <v>0</v>
          </cell>
        </row>
        <row r="3833">
          <cell r="I3833">
            <v>0</v>
          </cell>
          <cell r="J3833">
            <v>0</v>
          </cell>
          <cell r="K3833">
            <v>0</v>
          </cell>
          <cell r="L3833">
            <v>0</v>
          </cell>
          <cell r="M3833">
            <v>0</v>
          </cell>
        </row>
        <row r="3834">
          <cell r="I3834">
            <v>0</v>
          </cell>
          <cell r="J3834">
            <v>0</v>
          </cell>
          <cell r="K3834">
            <v>0</v>
          </cell>
          <cell r="L3834">
            <v>0</v>
          </cell>
          <cell r="M3834">
            <v>0</v>
          </cell>
        </row>
        <row r="3835">
          <cell r="I3835">
            <v>0</v>
          </cell>
          <cell r="J3835">
            <v>0</v>
          </cell>
          <cell r="K3835">
            <v>0</v>
          </cell>
          <cell r="L3835">
            <v>0</v>
          </cell>
          <cell r="M3835">
            <v>0</v>
          </cell>
        </row>
        <row r="3836">
          <cell r="I3836">
            <v>0</v>
          </cell>
          <cell r="J3836">
            <v>0</v>
          </cell>
          <cell r="K3836">
            <v>0</v>
          </cell>
          <cell r="L3836">
            <v>0</v>
          </cell>
          <cell r="M3836">
            <v>0</v>
          </cell>
        </row>
        <row r="3837">
          <cell r="I3837">
            <v>0</v>
          </cell>
          <cell r="J3837">
            <v>0</v>
          </cell>
          <cell r="K3837">
            <v>0</v>
          </cell>
          <cell r="L3837">
            <v>0</v>
          </cell>
          <cell r="M3837">
            <v>0</v>
          </cell>
        </row>
        <row r="3838">
          <cell r="I3838">
            <v>0</v>
          </cell>
          <cell r="J3838">
            <v>0</v>
          </cell>
          <cell r="K3838">
            <v>0</v>
          </cell>
          <cell r="L3838">
            <v>0</v>
          </cell>
          <cell r="M3838">
            <v>0</v>
          </cell>
        </row>
        <row r="3839">
          <cell r="I3839">
            <v>0</v>
          </cell>
          <cell r="J3839">
            <v>0</v>
          </cell>
          <cell r="K3839">
            <v>0</v>
          </cell>
          <cell r="L3839">
            <v>0</v>
          </cell>
          <cell r="M3839">
            <v>0</v>
          </cell>
        </row>
        <row r="3840">
          <cell r="I3840">
            <v>0</v>
          </cell>
          <cell r="J3840">
            <v>0</v>
          </cell>
          <cell r="K3840">
            <v>0</v>
          </cell>
          <cell r="L3840">
            <v>0</v>
          </cell>
          <cell r="M3840">
            <v>0</v>
          </cell>
        </row>
        <row r="3841">
          <cell r="I3841">
            <v>0</v>
          </cell>
          <cell r="J3841">
            <v>0</v>
          </cell>
          <cell r="K3841">
            <v>0</v>
          </cell>
          <cell r="L3841">
            <v>0</v>
          </cell>
          <cell r="M3841">
            <v>0</v>
          </cell>
        </row>
        <row r="3842">
          <cell r="I3842">
            <v>0</v>
          </cell>
          <cell r="J3842">
            <v>0</v>
          </cell>
          <cell r="K3842">
            <v>0</v>
          </cell>
          <cell r="L3842">
            <v>0</v>
          </cell>
          <cell r="M3842">
            <v>0</v>
          </cell>
        </row>
        <row r="3843">
          <cell r="I3843">
            <v>0</v>
          </cell>
          <cell r="J3843">
            <v>0</v>
          </cell>
          <cell r="K3843">
            <v>0</v>
          </cell>
          <cell r="L3843">
            <v>0</v>
          </cell>
          <cell r="M3843">
            <v>0</v>
          </cell>
        </row>
        <row r="3844">
          <cell r="I3844">
            <v>0</v>
          </cell>
          <cell r="J3844">
            <v>0</v>
          </cell>
          <cell r="K3844">
            <v>0</v>
          </cell>
          <cell r="L3844">
            <v>0</v>
          </cell>
          <cell r="M3844">
            <v>0</v>
          </cell>
        </row>
        <row r="3845">
          <cell r="I3845">
            <v>0</v>
          </cell>
          <cell r="J3845">
            <v>0</v>
          </cell>
          <cell r="K3845">
            <v>0</v>
          </cell>
          <cell r="L3845">
            <v>0</v>
          </cell>
          <cell r="M3845">
            <v>0</v>
          </cell>
        </row>
        <row r="3846">
          <cell r="I3846">
            <v>0</v>
          </cell>
          <cell r="J3846">
            <v>0</v>
          </cell>
          <cell r="K3846">
            <v>0</v>
          </cell>
          <cell r="L3846">
            <v>0</v>
          </cell>
          <cell r="M3846">
            <v>0</v>
          </cell>
        </row>
        <row r="3847">
          <cell r="I3847">
            <v>0</v>
          </cell>
          <cell r="J3847">
            <v>0</v>
          </cell>
          <cell r="K3847">
            <v>0</v>
          </cell>
          <cell r="L3847">
            <v>0</v>
          </cell>
          <cell r="M3847">
            <v>0</v>
          </cell>
        </row>
        <row r="3848">
          <cell r="I3848">
            <v>0</v>
          </cell>
          <cell r="J3848">
            <v>0</v>
          </cell>
          <cell r="K3848">
            <v>0</v>
          </cell>
          <cell r="L3848">
            <v>0</v>
          </cell>
          <cell r="M3848">
            <v>0</v>
          </cell>
        </row>
        <row r="3849">
          <cell r="I3849">
            <v>0</v>
          </cell>
          <cell r="J3849">
            <v>0</v>
          </cell>
          <cell r="K3849">
            <v>0</v>
          </cell>
          <cell r="L3849">
            <v>0</v>
          </cell>
          <cell r="M3849">
            <v>0</v>
          </cell>
        </row>
        <row r="3850">
          <cell r="I3850">
            <v>0</v>
          </cell>
          <cell r="J3850">
            <v>0</v>
          </cell>
          <cell r="K3850">
            <v>0</v>
          </cell>
          <cell r="L3850">
            <v>0</v>
          </cell>
          <cell r="M3850">
            <v>0</v>
          </cell>
        </row>
        <row r="3851">
          <cell r="I3851">
            <v>0</v>
          </cell>
          <cell r="J3851">
            <v>0</v>
          </cell>
          <cell r="K3851">
            <v>0</v>
          </cell>
          <cell r="L3851">
            <v>0</v>
          </cell>
          <cell r="M3851">
            <v>0</v>
          </cell>
        </row>
        <row r="3852">
          <cell r="I3852">
            <v>0</v>
          </cell>
          <cell r="J3852">
            <v>0</v>
          </cell>
          <cell r="K3852">
            <v>0</v>
          </cell>
          <cell r="L3852">
            <v>0</v>
          </cell>
          <cell r="M3852">
            <v>0</v>
          </cell>
        </row>
        <row r="3853">
          <cell r="I3853">
            <v>0</v>
          </cell>
          <cell r="J3853">
            <v>0</v>
          </cell>
          <cell r="K3853">
            <v>0</v>
          </cell>
          <cell r="L3853">
            <v>0</v>
          </cell>
          <cell r="M3853">
            <v>0</v>
          </cell>
        </row>
        <row r="3854">
          <cell r="I3854">
            <v>0</v>
          </cell>
          <cell r="J3854">
            <v>0</v>
          </cell>
          <cell r="K3854">
            <v>0</v>
          </cell>
          <cell r="L3854">
            <v>0</v>
          </cell>
          <cell r="M3854">
            <v>0</v>
          </cell>
        </row>
        <row r="3855">
          <cell r="I3855">
            <v>0</v>
          </cell>
          <cell r="J3855">
            <v>0</v>
          </cell>
          <cell r="K3855">
            <v>0</v>
          </cell>
          <cell r="L3855">
            <v>0</v>
          </cell>
          <cell r="M3855">
            <v>0</v>
          </cell>
        </row>
        <row r="3856">
          <cell r="I3856">
            <v>0</v>
          </cell>
          <cell r="J3856">
            <v>0</v>
          </cell>
          <cell r="K3856">
            <v>0</v>
          </cell>
          <cell r="L3856">
            <v>0</v>
          </cell>
          <cell r="M3856">
            <v>0</v>
          </cell>
        </row>
        <row r="3857">
          <cell r="I3857">
            <v>0</v>
          </cell>
          <cell r="J3857">
            <v>0</v>
          </cell>
          <cell r="K3857">
            <v>0</v>
          </cell>
          <cell r="L3857">
            <v>0</v>
          </cell>
          <cell r="M3857">
            <v>0</v>
          </cell>
        </row>
        <row r="3858">
          <cell r="I3858">
            <v>0</v>
          </cell>
          <cell r="J3858">
            <v>0</v>
          </cell>
          <cell r="K3858">
            <v>0</v>
          </cell>
          <cell r="L3858">
            <v>0</v>
          </cell>
          <cell r="M3858">
            <v>0</v>
          </cell>
        </row>
        <row r="3859">
          <cell r="I3859">
            <v>0</v>
          </cell>
          <cell r="J3859">
            <v>0</v>
          </cell>
          <cell r="K3859">
            <v>0</v>
          </cell>
          <cell r="L3859">
            <v>0</v>
          </cell>
          <cell r="M3859">
            <v>0</v>
          </cell>
        </row>
        <row r="3860">
          <cell r="I3860">
            <v>0</v>
          </cell>
          <cell r="J3860">
            <v>0</v>
          </cell>
          <cell r="K3860">
            <v>0</v>
          </cell>
          <cell r="L3860">
            <v>0</v>
          </cell>
          <cell r="M3860">
            <v>0</v>
          </cell>
        </row>
        <row r="3861">
          <cell r="I3861">
            <v>0</v>
          </cell>
          <cell r="J3861">
            <v>0</v>
          </cell>
          <cell r="K3861">
            <v>0</v>
          </cell>
          <cell r="L3861">
            <v>0</v>
          </cell>
          <cell r="M3861">
            <v>0</v>
          </cell>
        </row>
        <row r="3862">
          <cell r="I3862">
            <v>0</v>
          </cell>
          <cell r="J3862">
            <v>0</v>
          </cell>
          <cell r="K3862">
            <v>0</v>
          </cell>
          <cell r="L3862">
            <v>0</v>
          </cell>
          <cell r="M3862">
            <v>0</v>
          </cell>
        </row>
        <row r="3863">
          <cell r="I3863">
            <v>0</v>
          </cell>
          <cell r="J3863">
            <v>0</v>
          </cell>
          <cell r="K3863">
            <v>0</v>
          </cell>
          <cell r="L3863">
            <v>0</v>
          </cell>
          <cell r="M3863">
            <v>0</v>
          </cell>
        </row>
        <row r="3864">
          <cell r="I3864">
            <v>0</v>
          </cell>
          <cell r="J3864">
            <v>0</v>
          </cell>
          <cell r="K3864">
            <v>0</v>
          </cell>
          <cell r="L3864">
            <v>0</v>
          </cell>
          <cell r="M3864">
            <v>0</v>
          </cell>
        </row>
        <row r="3865">
          <cell r="I3865">
            <v>0</v>
          </cell>
          <cell r="J3865">
            <v>0</v>
          </cell>
          <cell r="K3865">
            <v>0</v>
          </cell>
          <cell r="L3865">
            <v>0</v>
          </cell>
          <cell r="M3865">
            <v>0</v>
          </cell>
        </row>
        <row r="3866">
          <cell r="I3866">
            <v>0</v>
          </cell>
          <cell r="J3866">
            <v>0</v>
          </cell>
          <cell r="K3866">
            <v>0</v>
          </cell>
          <cell r="L3866">
            <v>0</v>
          </cell>
          <cell r="M3866">
            <v>0</v>
          </cell>
        </row>
        <row r="3867">
          <cell r="I3867">
            <v>0</v>
          </cell>
          <cell r="J3867">
            <v>0</v>
          </cell>
          <cell r="K3867">
            <v>0</v>
          </cell>
          <cell r="L3867">
            <v>0</v>
          </cell>
          <cell r="M3867">
            <v>0</v>
          </cell>
        </row>
        <row r="3868">
          <cell r="I3868">
            <v>0</v>
          </cell>
          <cell r="J3868">
            <v>0</v>
          </cell>
          <cell r="K3868">
            <v>0</v>
          </cell>
          <cell r="L3868">
            <v>0</v>
          </cell>
          <cell r="M3868">
            <v>0</v>
          </cell>
        </row>
        <row r="3869">
          <cell r="I3869">
            <v>0</v>
          </cell>
          <cell r="J3869">
            <v>0</v>
          </cell>
          <cell r="K3869">
            <v>0</v>
          </cell>
          <cell r="L3869">
            <v>0</v>
          </cell>
          <cell r="M3869">
            <v>0</v>
          </cell>
        </row>
        <row r="3870">
          <cell r="I3870">
            <v>0</v>
          </cell>
          <cell r="J3870">
            <v>0</v>
          </cell>
          <cell r="K3870">
            <v>0</v>
          </cell>
          <cell r="L3870">
            <v>0</v>
          </cell>
          <cell r="M3870">
            <v>0</v>
          </cell>
        </row>
        <row r="3871">
          <cell r="I3871">
            <v>0</v>
          </cell>
          <cell r="J3871">
            <v>0</v>
          </cell>
          <cell r="K3871">
            <v>0</v>
          </cell>
          <cell r="L3871">
            <v>0</v>
          </cell>
          <cell r="M3871">
            <v>0</v>
          </cell>
        </row>
        <row r="3872">
          <cell r="I3872">
            <v>0</v>
          </cell>
          <cell r="J3872">
            <v>0</v>
          </cell>
          <cell r="K3872">
            <v>0</v>
          </cell>
          <cell r="L3872">
            <v>0</v>
          </cell>
          <cell r="M3872">
            <v>0</v>
          </cell>
        </row>
        <row r="3873">
          <cell r="I3873">
            <v>0</v>
          </cell>
          <cell r="J3873">
            <v>0</v>
          </cell>
          <cell r="K3873">
            <v>0</v>
          </cell>
          <cell r="L3873">
            <v>0</v>
          </cell>
          <cell r="M3873">
            <v>0</v>
          </cell>
        </row>
        <row r="3874">
          <cell r="I3874">
            <v>0</v>
          </cell>
          <cell r="J3874">
            <v>0</v>
          </cell>
          <cell r="K3874">
            <v>0</v>
          </cell>
          <cell r="L3874">
            <v>0</v>
          </cell>
          <cell r="M3874">
            <v>0</v>
          </cell>
        </row>
        <row r="3875">
          <cell r="I3875">
            <v>0</v>
          </cell>
          <cell r="J3875">
            <v>0</v>
          </cell>
          <cell r="K3875">
            <v>0</v>
          </cell>
          <cell r="L3875">
            <v>0</v>
          </cell>
          <cell r="M3875">
            <v>0</v>
          </cell>
        </row>
        <row r="3876">
          <cell r="I3876">
            <v>0</v>
          </cell>
          <cell r="J3876">
            <v>0</v>
          </cell>
          <cell r="K3876">
            <v>0</v>
          </cell>
          <cell r="L3876">
            <v>0</v>
          </cell>
          <cell r="M3876">
            <v>0</v>
          </cell>
        </row>
        <row r="3877">
          <cell r="I3877">
            <v>0</v>
          </cell>
          <cell r="J3877">
            <v>0</v>
          </cell>
          <cell r="K3877">
            <v>0</v>
          </cell>
          <cell r="L3877">
            <v>0</v>
          </cell>
          <cell r="M3877">
            <v>0</v>
          </cell>
        </row>
        <row r="3878">
          <cell r="I3878">
            <v>0</v>
          </cell>
          <cell r="J3878">
            <v>0</v>
          </cell>
          <cell r="K3878">
            <v>0</v>
          </cell>
          <cell r="L3878">
            <v>0</v>
          </cell>
          <cell r="M3878">
            <v>0</v>
          </cell>
        </row>
        <row r="3879">
          <cell r="I3879">
            <v>0</v>
          </cell>
          <cell r="J3879">
            <v>0</v>
          </cell>
          <cell r="K3879">
            <v>0</v>
          </cell>
          <cell r="L3879">
            <v>0</v>
          </cell>
          <cell r="M3879">
            <v>0</v>
          </cell>
        </row>
        <row r="3880">
          <cell r="I3880">
            <v>0</v>
          </cell>
          <cell r="J3880">
            <v>0</v>
          </cell>
          <cell r="K3880">
            <v>0</v>
          </cell>
          <cell r="L3880">
            <v>0</v>
          </cell>
          <cell r="M3880">
            <v>0</v>
          </cell>
        </row>
        <row r="3881">
          <cell r="I3881">
            <v>0</v>
          </cell>
          <cell r="J3881">
            <v>0</v>
          </cell>
          <cell r="K3881">
            <v>0</v>
          </cell>
          <cell r="L3881">
            <v>0</v>
          </cell>
          <cell r="M3881">
            <v>0</v>
          </cell>
        </row>
        <row r="3882">
          <cell r="I3882">
            <v>0</v>
          </cell>
          <cell r="J3882">
            <v>0</v>
          </cell>
          <cell r="K3882">
            <v>0</v>
          </cell>
          <cell r="L3882">
            <v>0</v>
          </cell>
          <cell r="M3882">
            <v>0</v>
          </cell>
        </row>
        <row r="3883">
          <cell r="I3883">
            <v>0</v>
          </cell>
          <cell r="J3883">
            <v>0</v>
          </cell>
          <cell r="K3883">
            <v>0</v>
          </cell>
          <cell r="L3883">
            <v>0</v>
          </cell>
          <cell r="M3883">
            <v>0</v>
          </cell>
        </row>
        <row r="3884">
          <cell r="I3884">
            <v>0</v>
          </cell>
          <cell r="J3884">
            <v>0</v>
          </cell>
          <cell r="K3884">
            <v>0</v>
          </cell>
          <cell r="L3884">
            <v>0</v>
          </cell>
          <cell r="M3884">
            <v>0</v>
          </cell>
        </row>
        <row r="3885">
          <cell r="I3885">
            <v>0</v>
          </cell>
          <cell r="J3885">
            <v>0</v>
          </cell>
          <cell r="K3885">
            <v>0</v>
          </cell>
          <cell r="L3885">
            <v>0</v>
          </cell>
          <cell r="M3885">
            <v>0</v>
          </cell>
        </row>
        <row r="3886">
          <cell r="I3886">
            <v>0</v>
          </cell>
          <cell r="J3886">
            <v>0</v>
          </cell>
          <cell r="K3886">
            <v>0</v>
          </cell>
          <cell r="L3886">
            <v>0</v>
          </cell>
          <cell r="M3886">
            <v>0</v>
          </cell>
        </row>
        <row r="3887">
          <cell r="I3887">
            <v>0</v>
          </cell>
          <cell r="J3887">
            <v>0</v>
          </cell>
          <cell r="K3887">
            <v>0</v>
          </cell>
          <cell r="L3887">
            <v>0</v>
          </cell>
          <cell r="M3887">
            <v>0</v>
          </cell>
        </row>
        <row r="3888">
          <cell r="I3888">
            <v>0</v>
          </cell>
          <cell r="J3888">
            <v>0</v>
          </cell>
          <cell r="K3888">
            <v>0</v>
          </cell>
          <cell r="L3888">
            <v>0</v>
          </cell>
          <cell r="M3888">
            <v>0</v>
          </cell>
        </row>
        <row r="3889">
          <cell r="I3889">
            <v>0</v>
          </cell>
          <cell r="J3889">
            <v>0</v>
          </cell>
          <cell r="K3889">
            <v>0</v>
          </cell>
          <cell r="L3889">
            <v>0</v>
          </cell>
          <cell r="M3889">
            <v>0</v>
          </cell>
        </row>
        <row r="3890">
          <cell r="I3890">
            <v>0</v>
          </cell>
          <cell r="J3890">
            <v>0</v>
          </cell>
          <cell r="K3890">
            <v>0</v>
          </cell>
          <cell r="L3890">
            <v>0</v>
          </cell>
          <cell r="M3890">
            <v>0</v>
          </cell>
        </row>
        <row r="3891">
          <cell r="I3891">
            <v>0</v>
          </cell>
          <cell r="J3891">
            <v>0</v>
          </cell>
          <cell r="K3891">
            <v>0</v>
          </cell>
          <cell r="L3891">
            <v>0</v>
          </cell>
          <cell r="M3891">
            <v>0</v>
          </cell>
        </row>
        <row r="3892">
          <cell r="I3892">
            <v>0</v>
          </cell>
          <cell r="J3892">
            <v>0</v>
          </cell>
          <cell r="K3892">
            <v>0</v>
          </cell>
          <cell r="L3892">
            <v>0</v>
          </cell>
          <cell r="M3892">
            <v>0</v>
          </cell>
        </row>
        <row r="3893">
          <cell r="I3893">
            <v>0</v>
          </cell>
          <cell r="J3893">
            <v>0</v>
          </cell>
          <cell r="K3893">
            <v>0</v>
          </cell>
          <cell r="L3893">
            <v>0</v>
          </cell>
          <cell r="M3893">
            <v>0</v>
          </cell>
        </row>
        <row r="3894">
          <cell r="I3894">
            <v>0</v>
          </cell>
          <cell r="J3894">
            <v>0</v>
          </cell>
          <cell r="K3894">
            <v>0</v>
          </cell>
          <cell r="L3894">
            <v>0</v>
          </cell>
          <cell r="M3894">
            <v>0</v>
          </cell>
        </row>
        <row r="3895">
          <cell r="I3895">
            <v>0</v>
          </cell>
          <cell r="J3895">
            <v>0</v>
          </cell>
          <cell r="K3895">
            <v>0</v>
          </cell>
          <cell r="L3895">
            <v>0</v>
          </cell>
          <cell r="M3895">
            <v>0</v>
          </cell>
        </row>
        <row r="3896">
          <cell r="I3896">
            <v>0</v>
          </cell>
          <cell r="J3896">
            <v>0</v>
          </cell>
          <cell r="K3896">
            <v>0</v>
          </cell>
          <cell r="L3896">
            <v>0</v>
          </cell>
          <cell r="M3896">
            <v>0</v>
          </cell>
        </row>
        <row r="3897">
          <cell r="I3897">
            <v>0</v>
          </cell>
          <cell r="J3897">
            <v>0</v>
          </cell>
          <cell r="K3897">
            <v>0</v>
          </cell>
          <cell r="L3897">
            <v>0</v>
          </cell>
          <cell r="M3897">
            <v>0</v>
          </cell>
        </row>
        <row r="3898">
          <cell r="I3898">
            <v>0</v>
          </cell>
          <cell r="J3898">
            <v>0</v>
          </cell>
          <cell r="K3898">
            <v>0</v>
          </cell>
          <cell r="L3898">
            <v>0</v>
          </cell>
          <cell r="M3898">
            <v>0</v>
          </cell>
        </row>
        <row r="3899">
          <cell r="I3899">
            <v>0</v>
          </cell>
          <cell r="J3899">
            <v>0</v>
          </cell>
          <cell r="K3899">
            <v>0</v>
          </cell>
          <cell r="L3899">
            <v>0</v>
          </cell>
          <cell r="M3899">
            <v>0</v>
          </cell>
        </row>
        <row r="3900">
          <cell r="I3900">
            <v>0</v>
          </cell>
          <cell r="J3900">
            <v>0</v>
          </cell>
          <cell r="K3900">
            <v>0</v>
          </cell>
          <cell r="L3900">
            <v>0</v>
          </cell>
          <cell r="M3900">
            <v>0</v>
          </cell>
        </row>
        <row r="3901">
          <cell r="I3901">
            <v>0</v>
          </cell>
          <cell r="J3901">
            <v>0</v>
          </cell>
          <cell r="K3901">
            <v>0</v>
          </cell>
          <cell r="L3901">
            <v>0</v>
          </cell>
          <cell r="M3901">
            <v>0</v>
          </cell>
        </row>
        <row r="3902">
          <cell r="I3902">
            <v>0</v>
          </cell>
          <cell r="J3902">
            <v>0</v>
          </cell>
          <cell r="K3902">
            <v>0</v>
          </cell>
          <cell r="L3902">
            <v>0</v>
          </cell>
          <cell r="M3902">
            <v>0</v>
          </cell>
        </row>
        <row r="3903">
          <cell r="I3903">
            <v>0</v>
          </cell>
          <cell r="J3903">
            <v>0</v>
          </cell>
          <cell r="K3903">
            <v>0</v>
          </cell>
          <cell r="L3903">
            <v>0</v>
          </cell>
          <cell r="M3903">
            <v>0</v>
          </cell>
        </row>
        <row r="3904">
          <cell r="I3904">
            <v>0</v>
          </cell>
          <cell r="J3904">
            <v>0</v>
          </cell>
          <cell r="K3904">
            <v>0</v>
          </cell>
          <cell r="L3904">
            <v>0</v>
          </cell>
          <cell r="M3904">
            <v>0</v>
          </cell>
        </row>
        <row r="3905">
          <cell r="I3905">
            <v>0</v>
          </cell>
          <cell r="J3905">
            <v>0</v>
          </cell>
          <cell r="K3905">
            <v>0</v>
          </cell>
          <cell r="L3905">
            <v>0</v>
          </cell>
          <cell r="M3905">
            <v>0</v>
          </cell>
        </row>
        <row r="3906">
          <cell r="I3906">
            <v>0</v>
          </cell>
          <cell r="J3906">
            <v>0</v>
          </cell>
          <cell r="K3906">
            <v>0</v>
          </cell>
          <cell r="L3906">
            <v>0</v>
          </cell>
          <cell r="M3906">
            <v>0</v>
          </cell>
        </row>
        <row r="3907">
          <cell r="I3907">
            <v>0</v>
          </cell>
          <cell r="J3907">
            <v>0</v>
          </cell>
          <cell r="K3907">
            <v>0</v>
          </cell>
          <cell r="L3907">
            <v>0</v>
          </cell>
          <cell r="M3907">
            <v>0</v>
          </cell>
        </row>
        <row r="3908">
          <cell r="I3908">
            <v>0</v>
          </cell>
          <cell r="J3908">
            <v>0</v>
          </cell>
          <cell r="K3908">
            <v>0</v>
          </cell>
          <cell r="L3908">
            <v>0</v>
          </cell>
          <cell r="M3908">
            <v>0</v>
          </cell>
        </row>
        <row r="3909">
          <cell r="I3909">
            <v>0</v>
          </cell>
          <cell r="J3909">
            <v>0</v>
          </cell>
          <cell r="K3909">
            <v>0</v>
          </cell>
          <cell r="L3909">
            <v>0</v>
          </cell>
          <cell r="M3909">
            <v>0</v>
          </cell>
        </row>
        <row r="3910">
          <cell r="I3910">
            <v>0</v>
          </cell>
          <cell r="J3910">
            <v>0</v>
          </cell>
          <cell r="K3910">
            <v>0</v>
          </cell>
          <cell r="L3910">
            <v>0</v>
          </cell>
          <cell r="M3910">
            <v>0</v>
          </cell>
        </row>
        <row r="3911">
          <cell r="I3911">
            <v>0</v>
          </cell>
          <cell r="J3911">
            <v>0</v>
          </cell>
          <cell r="K3911">
            <v>0</v>
          </cell>
          <cell r="L3911">
            <v>0</v>
          </cell>
          <cell r="M3911">
            <v>0</v>
          </cell>
        </row>
        <row r="3912">
          <cell r="I3912">
            <v>0</v>
          </cell>
          <cell r="J3912">
            <v>0</v>
          </cell>
          <cell r="K3912">
            <v>0</v>
          </cell>
          <cell r="L3912">
            <v>0</v>
          </cell>
          <cell r="M3912">
            <v>0</v>
          </cell>
        </row>
        <row r="3913">
          <cell r="I3913">
            <v>0</v>
          </cell>
          <cell r="J3913">
            <v>0</v>
          </cell>
          <cell r="K3913">
            <v>0</v>
          </cell>
          <cell r="L3913">
            <v>0</v>
          </cell>
          <cell r="M3913">
            <v>0</v>
          </cell>
        </row>
        <row r="3914">
          <cell r="I3914">
            <v>0</v>
          </cell>
          <cell r="J3914">
            <v>0</v>
          </cell>
          <cell r="K3914">
            <v>0</v>
          </cell>
          <cell r="L3914">
            <v>0</v>
          </cell>
          <cell r="M3914">
            <v>0</v>
          </cell>
        </row>
        <row r="3915">
          <cell r="I3915">
            <v>0</v>
          </cell>
          <cell r="J3915">
            <v>0</v>
          </cell>
          <cell r="K3915">
            <v>0</v>
          </cell>
          <cell r="L3915">
            <v>0</v>
          </cell>
          <cell r="M3915">
            <v>0</v>
          </cell>
        </row>
        <row r="3916">
          <cell r="I3916">
            <v>0</v>
          </cell>
          <cell r="J3916">
            <v>0</v>
          </cell>
          <cell r="K3916">
            <v>0</v>
          </cell>
          <cell r="L3916">
            <v>0</v>
          </cell>
          <cell r="M3916">
            <v>0</v>
          </cell>
        </row>
        <row r="3917">
          <cell r="I3917">
            <v>0</v>
          </cell>
          <cell r="J3917">
            <v>0</v>
          </cell>
          <cell r="K3917">
            <v>0</v>
          </cell>
          <cell r="L3917">
            <v>0</v>
          </cell>
          <cell r="M3917">
            <v>0</v>
          </cell>
        </row>
        <row r="3918">
          <cell r="I3918">
            <v>0</v>
          </cell>
          <cell r="J3918">
            <v>0</v>
          </cell>
          <cell r="K3918">
            <v>0</v>
          </cell>
          <cell r="L3918">
            <v>0</v>
          </cell>
          <cell r="M3918">
            <v>0</v>
          </cell>
        </row>
        <row r="3919">
          <cell r="I3919">
            <v>0</v>
          </cell>
          <cell r="J3919">
            <v>0</v>
          </cell>
          <cell r="K3919">
            <v>0</v>
          </cell>
          <cell r="L3919">
            <v>0</v>
          </cell>
          <cell r="M3919">
            <v>0</v>
          </cell>
        </row>
        <row r="3920">
          <cell r="I3920">
            <v>0</v>
          </cell>
          <cell r="J3920">
            <v>0</v>
          </cell>
          <cell r="K3920">
            <v>0</v>
          </cell>
          <cell r="L3920">
            <v>0</v>
          </cell>
          <cell r="M3920">
            <v>0</v>
          </cell>
        </row>
        <row r="3921">
          <cell r="I3921">
            <v>0</v>
          </cell>
          <cell r="J3921">
            <v>0</v>
          </cell>
          <cell r="K3921">
            <v>0</v>
          </cell>
          <cell r="L3921">
            <v>0</v>
          </cell>
          <cell r="M3921">
            <v>0</v>
          </cell>
        </row>
        <row r="3922">
          <cell r="I3922">
            <v>0</v>
          </cell>
          <cell r="J3922">
            <v>0</v>
          </cell>
          <cell r="K3922">
            <v>0</v>
          </cell>
          <cell r="L3922">
            <v>0</v>
          </cell>
          <cell r="M3922">
            <v>0</v>
          </cell>
        </row>
        <row r="3923">
          <cell r="I3923">
            <v>0</v>
          </cell>
          <cell r="J3923">
            <v>0</v>
          </cell>
          <cell r="K3923">
            <v>0</v>
          </cell>
          <cell r="L3923">
            <v>0</v>
          </cell>
          <cell r="M3923">
            <v>0</v>
          </cell>
        </row>
        <row r="3924">
          <cell r="I3924">
            <v>0</v>
          </cell>
          <cell r="J3924">
            <v>0</v>
          </cell>
          <cell r="K3924">
            <v>0</v>
          </cell>
          <cell r="L3924">
            <v>0</v>
          </cell>
          <cell r="M3924">
            <v>0</v>
          </cell>
        </row>
        <row r="3925">
          <cell r="I3925">
            <v>0</v>
          </cell>
          <cell r="J3925">
            <v>0</v>
          </cell>
          <cell r="K3925">
            <v>0</v>
          </cell>
          <cell r="L3925">
            <v>0</v>
          </cell>
          <cell r="M3925">
            <v>0</v>
          </cell>
        </row>
        <row r="3926">
          <cell r="I3926">
            <v>0</v>
          </cell>
          <cell r="J3926">
            <v>0</v>
          </cell>
          <cell r="K3926">
            <v>0</v>
          </cell>
          <cell r="L3926">
            <v>0</v>
          </cell>
          <cell r="M3926">
            <v>0</v>
          </cell>
        </row>
        <row r="3927">
          <cell r="I3927">
            <v>0</v>
          </cell>
          <cell r="J3927">
            <v>0</v>
          </cell>
          <cell r="K3927">
            <v>0</v>
          </cell>
          <cell r="L3927">
            <v>0</v>
          </cell>
          <cell r="M3927">
            <v>0</v>
          </cell>
        </row>
        <row r="3928">
          <cell r="I3928">
            <v>0</v>
          </cell>
          <cell r="J3928">
            <v>0</v>
          </cell>
          <cell r="K3928">
            <v>0</v>
          </cell>
          <cell r="L3928">
            <v>0</v>
          </cell>
          <cell r="M3928">
            <v>0</v>
          </cell>
        </row>
        <row r="3929">
          <cell r="I3929">
            <v>0</v>
          </cell>
          <cell r="J3929">
            <v>0</v>
          </cell>
          <cell r="K3929">
            <v>0</v>
          </cell>
          <cell r="L3929">
            <v>0</v>
          </cell>
          <cell r="M3929">
            <v>0</v>
          </cell>
        </row>
        <row r="3930">
          <cell r="I3930">
            <v>0</v>
          </cell>
          <cell r="J3930">
            <v>0</v>
          </cell>
          <cell r="K3930">
            <v>0</v>
          </cell>
          <cell r="L3930">
            <v>0</v>
          </cell>
          <cell r="M3930">
            <v>0</v>
          </cell>
        </row>
        <row r="3931">
          <cell r="I3931">
            <v>0</v>
          </cell>
          <cell r="J3931">
            <v>0</v>
          </cell>
          <cell r="K3931">
            <v>0</v>
          </cell>
          <cell r="L3931">
            <v>0</v>
          </cell>
          <cell r="M3931">
            <v>0</v>
          </cell>
        </row>
        <row r="3932">
          <cell r="I3932">
            <v>0</v>
          </cell>
          <cell r="J3932">
            <v>0</v>
          </cell>
          <cell r="K3932">
            <v>0</v>
          </cell>
          <cell r="L3932">
            <v>0</v>
          </cell>
          <cell r="M3932">
            <v>0</v>
          </cell>
        </row>
        <row r="3933">
          <cell r="I3933">
            <v>0</v>
          </cell>
          <cell r="J3933">
            <v>0</v>
          </cell>
          <cell r="K3933">
            <v>0</v>
          </cell>
          <cell r="L3933">
            <v>0</v>
          </cell>
          <cell r="M3933">
            <v>0</v>
          </cell>
        </row>
        <row r="3934">
          <cell r="I3934">
            <v>0</v>
          </cell>
          <cell r="J3934">
            <v>0</v>
          </cell>
          <cell r="K3934">
            <v>0</v>
          </cell>
          <cell r="L3934">
            <v>0</v>
          </cell>
          <cell r="M3934">
            <v>0</v>
          </cell>
        </row>
        <row r="3935">
          <cell r="I3935">
            <v>0</v>
          </cell>
          <cell r="J3935">
            <v>0</v>
          </cell>
          <cell r="K3935">
            <v>0</v>
          </cell>
          <cell r="L3935">
            <v>0</v>
          </cell>
          <cell r="M3935">
            <v>0</v>
          </cell>
        </row>
        <row r="3936">
          <cell r="I3936">
            <v>0</v>
          </cell>
          <cell r="J3936">
            <v>0</v>
          </cell>
          <cell r="K3936">
            <v>0</v>
          </cell>
          <cell r="L3936">
            <v>0</v>
          </cell>
          <cell r="M3936">
            <v>0</v>
          </cell>
        </row>
        <row r="3937">
          <cell r="I3937">
            <v>0</v>
          </cell>
          <cell r="J3937">
            <v>0</v>
          </cell>
          <cell r="K3937">
            <v>0</v>
          </cell>
          <cell r="L3937">
            <v>0</v>
          </cell>
          <cell r="M3937">
            <v>0</v>
          </cell>
        </row>
        <row r="3938">
          <cell r="I3938">
            <v>0</v>
          </cell>
          <cell r="J3938">
            <v>0</v>
          </cell>
          <cell r="K3938">
            <v>0</v>
          </cell>
          <cell r="L3938">
            <v>0</v>
          </cell>
          <cell r="M3938">
            <v>0</v>
          </cell>
        </row>
        <row r="3939">
          <cell r="I3939">
            <v>0</v>
          </cell>
          <cell r="J3939">
            <v>0</v>
          </cell>
          <cell r="K3939">
            <v>0</v>
          </cell>
          <cell r="L3939">
            <v>0</v>
          </cell>
          <cell r="M3939">
            <v>0</v>
          </cell>
        </row>
        <row r="3940">
          <cell r="I3940">
            <v>0</v>
          </cell>
          <cell r="J3940">
            <v>0</v>
          </cell>
          <cell r="K3940">
            <v>0</v>
          </cell>
          <cell r="L3940">
            <v>0</v>
          </cell>
          <cell r="M3940">
            <v>0</v>
          </cell>
        </row>
        <row r="3941">
          <cell r="I3941">
            <v>0</v>
          </cell>
          <cell r="J3941">
            <v>0</v>
          </cell>
          <cell r="K3941">
            <v>0</v>
          </cell>
          <cell r="L3941">
            <v>0</v>
          </cell>
          <cell r="M3941">
            <v>0</v>
          </cell>
        </row>
        <row r="3942">
          <cell r="I3942">
            <v>0</v>
          </cell>
          <cell r="J3942">
            <v>0</v>
          </cell>
          <cell r="K3942">
            <v>0</v>
          </cell>
          <cell r="L3942">
            <v>0</v>
          </cell>
          <cell r="M3942">
            <v>0</v>
          </cell>
        </row>
        <row r="3943">
          <cell r="I3943">
            <v>0</v>
          </cell>
          <cell r="J3943">
            <v>0</v>
          </cell>
          <cell r="K3943">
            <v>0</v>
          </cell>
          <cell r="L3943">
            <v>0</v>
          </cell>
          <cell r="M3943">
            <v>0</v>
          </cell>
        </row>
        <row r="3944">
          <cell r="I3944">
            <v>0</v>
          </cell>
          <cell r="J3944">
            <v>0</v>
          </cell>
          <cell r="K3944">
            <v>0</v>
          </cell>
          <cell r="L3944">
            <v>0</v>
          </cell>
          <cell r="M3944">
            <v>0</v>
          </cell>
        </row>
        <row r="3945">
          <cell r="I3945">
            <v>0</v>
          </cell>
          <cell r="J3945">
            <v>0</v>
          </cell>
          <cell r="K3945">
            <v>0</v>
          </cell>
          <cell r="L3945">
            <v>0</v>
          </cell>
          <cell r="M3945">
            <v>0</v>
          </cell>
        </row>
        <row r="3946">
          <cell r="I3946">
            <v>0</v>
          </cell>
          <cell r="J3946">
            <v>0</v>
          </cell>
          <cell r="K3946">
            <v>0</v>
          </cell>
          <cell r="L3946">
            <v>0</v>
          </cell>
          <cell r="M3946">
            <v>0</v>
          </cell>
        </row>
        <row r="3947">
          <cell r="I3947">
            <v>0</v>
          </cell>
          <cell r="J3947">
            <v>0</v>
          </cell>
          <cell r="K3947">
            <v>0</v>
          </cell>
          <cell r="L3947">
            <v>0</v>
          </cell>
          <cell r="M3947">
            <v>0</v>
          </cell>
        </row>
        <row r="3948">
          <cell r="I3948">
            <v>0</v>
          </cell>
          <cell r="J3948">
            <v>0</v>
          </cell>
          <cell r="K3948">
            <v>0</v>
          </cell>
          <cell r="L3948">
            <v>0</v>
          </cell>
          <cell r="M3948">
            <v>0</v>
          </cell>
        </row>
        <row r="3949">
          <cell r="I3949">
            <v>0</v>
          </cell>
          <cell r="J3949">
            <v>0</v>
          </cell>
          <cell r="K3949">
            <v>0</v>
          </cell>
          <cell r="L3949">
            <v>0</v>
          </cell>
          <cell r="M3949">
            <v>0</v>
          </cell>
        </row>
        <row r="3950">
          <cell r="I3950">
            <v>0</v>
          </cell>
          <cell r="J3950">
            <v>0</v>
          </cell>
          <cell r="K3950">
            <v>0</v>
          </cell>
          <cell r="L3950">
            <v>0</v>
          </cell>
          <cell r="M3950">
            <v>0</v>
          </cell>
        </row>
        <row r="3951">
          <cell r="I3951">
            <v>0</v>
          </cell>
          <cell r="J3951">
            <v>0</v>
          </cell>
          <cell r="K3951">
            <v>0</v>
          </cell>
          <cell r="L3951">
            <v>0</v>
          </cell>
          <cell r="M3951">
            <v>0</v>
          </cell>
        </row>
        <row r="3952">
          <cell r="I3952">
            <v>0</v>
          </cell>
          <cell r="J3952">
            <v>0</v>
          </cell>
          <cell r="K3952">
            <v>0</v>
          </cell>
          <cell r="L3952">
            <v>0</v>
          </cell>
          <cell r="M3952">
            <v>0</v>
          </cell>
        </row>
        <row r="3953">
          <cell r="I3953">
            <v>0</v>
          </cell>
          <cell r="J3953">
            <v>0</v>
          </cell>
          <cell r="K3953">
            <v>0</v>
          </cell>
          <cell r="L3953">
            <v>0</v>
          </cell>
          <cell r="M3953">
            <v>0</v>
          </cell>
        </row>
        <row r="3954">
          <cell r="I3954">
            <v>0</v>
          </cell>
          <cell r="J3954">
            <v>0</v>
          </cell>
          <cell r="K3954">
            <v>0</v>
          </cell>
          <cell r="L3954">
            <v>0</v>
          </cell>
          <cell r="M3954">
            <v>0</v>
          </cell>
        </row>
        <row r="3955">
          <cell r="I3955">
            <v>0</v>
          </cell>
          <cell r="J3955">
            <v>0</v>
          </cell>
          <cell r="K3955">
            <v>0</v>
          </cell>
          <cell r="L3955">
            <v>0</v>
          </cell>
          <cell r="M3955">
            <v>0</v>
          </cell>
        </row>
        <row r="3956">
          <cell r="I3956">
            <v>0</v>
          </cell>
          <cell r="J3956">
            <v>0</v>
          </cell>
          <cell r="K3956">
            <v>0</v>
          </cell>
          <cell r="L3956">
            <v>0</v>
          </cell>
          <cell r="M3956">
            <v>0</v>
          </cell>
        </row>
        <row r="3957">
          <cell r="I3957">
            <v>0</v>
          </cell>
          <cell r="J3957">
            <v>0</v>
          </cell>
          <cell r="K3957">
            <v>0</v>
          </cell>
          <cell r="L3957">
            <v>0</v>
          </cell>
          <cell r="M3957">
            <v>0</v>
          </cell>
        </row>
        <row r="3958">
          <cell r="I3958">
            <v>0</v>
          </cell>
          <cell r="J3958">
            <v>0</v>
          </cell>
          <cell r="K3958">
            <v>0</v>
          </cell>
          <cell r="L3958">
            <v>0</v>
          </cell>
          <cell r="M3958">
            <v>0</v>
          </cell>
        </row>
        <row r="3959">
          <cell r="I3959">
            <v>0</v>
          </cell>
          <cell r="J3959">
            <v>0</v>
          </cell>
          <cell r="K3959">
            <v>0</v>
          </cell>
          <cell r="L3959">
            <v>0</v>
          </cell>
          <cell r="M3959">
            <v>0</v>
          </cell>
        </row>
        <row r="3960">
          <cell r="I3960">
            <v>0</v>
          </cell>
          <cell r="J3960">
            <v>0</v>
          </cell>
          <cell r="K3960">
            <v>0</v>
          </cell>
          <cell r="L3960">
            <v>0</v>
          </cell>
          <cell r="M3960">
            <v>0</v>
          </cell>
        </row>
        <row r="3961">
          <cell r="I3961">
            <v>0</v>
          </cell>
          <cell r="J3961">
            <v>0</v>
          </cell>
          <cell r="K3961">
            <v>0</v>
          </cell>
          <cell r="L3961">
            <v>0</v>
          </cell>
          <cell r="M3961">
            <v>0</v>
          </cell>
        </row>
        <row r="3962">
          <cell r="I3962">
            <v>0</v>
          </cell>
          <cell r="J3962">
            <v>0</v>
          </cell>
          <cell r="K3962">
            <v>0</v>
          </cell>
          <cell r="L3962">
            <v>0</v>
          </cell>
          <cell r="M3962">
            <v>0</v>
          </cell>
        </row>
        <row r="3963">
          <cell r="I3963">
            <v>0</v>
          </cell>
          <cell r="J3963">
            <v>0</v>
          </cell>
          <cell r="K3963">
            <v>0</v>
          </cell>
          <cell r="L3963">
            <v>0</v>
          </cell>
          <cell r="M3963">
            <v>0</v>
          </cell>
        </row>
        <row r="3964">
          <cell r="I3964">
            <v>0</v>
          </cell>
          <cell r="J3964">
            <v>0</v>
          </cell>
          <cell r="K3964">
            <v>0</v>
          </cell>
          <cell r="L3964">
            <v>0</v>
          </cell>
          <cell r="M3964">
            <v>0</v>
          </cell>
        </row>
        <row r="3965">
          <cell r="I3965">
            <v>0</v>
          </cell>
          <cell r="J3965">
            <v>0</v>
          </cell>
          <cell r="K3965">
            <v>0</v>
          </cell>
          <cell r="L3965">
            <v>0</v>
          </cell>
          <cell r="M3965">
            <v>0</v>
          </cell>
        </row>
        <row r="3966">
          <cell r="I3966">
            <v>0</v>
          </cell>
          <cell r="J3966">
            <v>0</v>
          </cell>
          <cell r="K3966">
            <v>0</v>
          </cell>
          <cell r="L3966">
            <v>0</v>
          </cell>
          <cell r="M3966">
            <v>0</v>
          </cell>
        </row>
        <row r="3967">
          <cell r="I3967">
            <v>0</v>
          </cell>
          <cell r="J3967">
            <v>0</v>
          </cell>
          <cell r="K3967">
            <v>0</v>
          </cell>
          <cell r="L3967">
            <v>0</v>
          </cell>
          <cell r="M3967">
            <v>0</v>
          </cell>
        </row>
        <row r="3968">
          <cell r="I3968">
            <v>0</v>
          </cell>
          <cell r="J3968">
            <v>0</v>
          </cell>
          <cell r="K3968">
            <v>0</v>
          </cell>
          <cell r="L3968">
            <v>0</v>
          </cell>
          <cell r="M3968">
            <v>0</v>
          </cell>
        </row>
        <row r="3969">
          <cell r="I3969">
            <v>0</v>
          </cell>
          <cell r="J3969">
            <v>0</v>
          </cell>
          <cell r="K3969">
            <v>0</v>
          </cell>
          <cell r="L3969">
            <v>0</v>
          </cell>
          <cell r="M3969">
            <v>0</v>
          </cell>
        </row>
        <row r="3970">
          <cell r="I3970">
            <v>0</v>
          </cell>
          <cell r="J3970">
            <v>0</v>
          </cell>
          <cell r="K3970">
            <v>0</v>
          </cell>
          <cell r="L3970">
            <v>0</v>
          </cell>
          <cell r="M3970">
            <v>0</v>
          </cell>
        </row>
        <row r="3971">
          <cell r="I3971">
            <v>0</v>
          </cell>
          <cell r="J3971">
            <v>0</v>
          </cell>
          <cell r="K3971">
            <v>0</v>
          </cell>
          <cell r="L3971">
            <v>0</v>
          </cell>
          <cell r="M3971">
            <v>0</v>
          </cell>
        </row>
        <row r="3972">
          <cell r="I3972">
            <v>0</v>
          </cell>
          <cell r="J3972">
            <v>0</v>
          </cell>
          <cell r="K3972">
            <v>0</v>
          </cell>
          <cell r="L3972">
            <v>0</v>
          </cell>
          <cell r="M3972">
            <v>0</v>
          </cell>
        </row>
        <row r="3973">
          <cell r="I3973">
            <v>0</v>
          </cell>
          <cell r="J3973">
            <v>0</v>
          </cell>
          <cell r="K3973">
            <v>0</v>
          </cell>
          <cell r="L3973">
            <v>0</v>
          </cell>
          <cell r="M3973">
            <v>0</v>
          </cell>
        </row>
        <row r="3974">
          <cell r="I3974">
            <v>0</v>
          </cell>
          <cell r="J3974">
            <v>0</v>
          </cell>
          <cell r="K3974">
            <v>0</v>
          </cell>
          <cell r="L3974">
            <v>0</v>
          </cell>
          <cell r="M3974">
            <v>0</v>
          </cell>
        </row>
        <row r="3975">
          <cell r="I3975">
            <v>0</v>
          </cell>
          <cell r="J3975">
            <v>0</v>
          </cell>
          <cell r="K3975">
            <v>0</v>
          </cell>
          <cell r="L3975">
            <v>0</v>
          </cell>
          <cell r="M3975">
            <v>0</v>
          </cell>
        </row>
        <row r="3976">
          <cell r="I3976">
            <v>0</v>
          </cell>
          <cell r="J3976">
            <v>0</v>
          </cell>
          <cell r="K3976">
            <v>0</v>
          </cell>
          <cell r="L3976">
            <v>0</v>
          </cell>
          <cell r="M3976">
            <v>0</v>
          </cell>
        </row>
        <row r="3977">
          <cell r="I3977">
            <v>0</v>
          </cell>
          <cell r="J3977">
            <v>0</v>
          </cell>
          <cell r="K3977">
            <v>0</v>
          </cell>
          <cell r="L3977">
            <v>0</v>
          </cell>
          <cell r="M3977">
            <v>0</v>
          </cell>
        </row>
        <row r="3978">
          <cell r="I3978">
            <v>0</v>
          </cell>
          <cell r="J3978">
            <v>0</v>
          </cell>
          <cell r="K3978">
            <v>0</v>
          </cell>
          <cell r="L3978">
            <v>0</v>
          </cell>
          <cell r="M3978">
            <v>0</v>
          </cell>
        </row>
        <row r="3979">
          <cell r="I3979">
            <v>0</v>
          </cell>
          <cell r="J3979">
            <v>0</v>
          </cell>
          <cell r="K3979">
            <v>0</v>
          </cell>
          <cell r="L3979">
            <v>0</v>
          </cell>
          <cell r="M3979">
            <v>0</v>
          </cell>
        </row>
        <row r="3980">
          <cell r="I3980">
            <v>0</v>
          </cell>
          <cell r="J3980">
            <v>0</v>
          </cell>
          <cell r="K3980">
            <v>0</v>
          </cell>
          <cell r="L3980">
            <v>0</v>
          </cell>
          <cell r="M3980">
            <v>0</v>
          </cell>
        </row>
        <row r="3981">
          <cell r="I3981">
            <v>0</v>
          </cell>
          <cell r="J3981">
            <v>0</v>
          </cell>
          <cell r="K3981">
            <v>0</v>
          </cell>
          <cell r="L3981">
            <v>0</v>
          </cell>
          <cell r="M3981">
            <v>0</v>
          </cell>
        </row>
        <row r="3982">
          <cell r="I3982">
            <v>0</v>
          </cell>
          <cell r="J3982">
            <v>0</v>
          </cell>
          <cell r="K3982">
            <v>0</v>
          </cell>
          <cell r="L3982">
            <v>0</v>
          </cell>
          <cell r="M3982">
            <v>0</v>
          </cell>
        </row>
        <row r="3983">
          <cell r="I3983">
            <v>0</v>
          </cell>
          <cell r="J3983">
            <v>0</v>
          </cell>
          <cell r="K3983">
            <v>0</v>
          </cell>
          <cell r="L3983">
            <v>0</v>
          </cell>
          <cell r="M3983">
            <v>0</v>
          </cell>
        </row>
        <row r="3984">
          <cell r="I3984">
            <v>0</v>
          </cell>
          <cell r="J3984">
            <v>0</v>
          </cell>
          <cell r="K3984">
            <v>0</v>
          </cell>
          <cell r="L3984">
            <v>0</v>
          </cell>
          <cell r="M3984">
            <v>0</v>
          </cell>
        </row>
        <row r="3985">
          <cell r="I3985">
            <v>0</v>
          </cell>
          <cell r="J3985">
            <v>0</v>
          </cell>
          <cell r="K3985">
            <v>0</v>
          </cell>
          <cell r="L3985">
            <v>0</v>
          </cell>
          <cell r="M3985">
            <v>0</v>
          </cell>
        </row>
        <row r="3986">
          <cell r="I3986">
            <v>0</v>
          </cell>
          <cell r="J3986">
            <v>0</v>
          </cell>
          <cell r="K3986">
            <v>0</v>
          </cell>
          <cell r="L3986">
            <v>0</v>
          </cell>
          <cell r="M3986">
            <v>0</v>
          </cell>
        </row>
        <row r="3987">
          <cell r="I3987">
            <v>0</v>
          </cell>
          <cell r="J3987">
            <v>0</v>
          </cell>
          <cell r="K3987">
            <v>0</v>
          </cell>
          <cell r="L3987">
            <v>0</v>
          </cell>
          <cell r="M3987">
            <v>0</v>
          </cell>
        </row>
        <row r="3988">
          <cell r="I3988">
            <v>0</v>
          </cell>
          <cell r="J3988">
            <v>0</v>
          </cell>
          <cell r="K3988">
            <v>0</v>
          </cell>
          <cell r="L3988">
            <v>0</v>
          </cell>
          <cell r="M3988">
            <v>0</v>
          </cell>
        </row>
        <row r="3989">
          <cell r="I3989">
            <v>0</v>
          </cell>
          <cell r="J3989">
            <v>0</v>
          </cell>
          <cell r="K3989">
            <v>0</v>
          </cell>
          <cell r="L3989">
            <v>0</v>
          </cell>
          <cell r="M3989">
            <v>0</v>
          </cell>
        </row>
        <row r="3990">
          <cell r="I3990">
            <v>0</v>
          </cell>
          <cell r="J3990">
            <v>0</v>
          </cell>
          <cell r="K3990">
            <v>0</v>
          </cell>
          <cell r="L3990">
            <v>0</v>
          </cell>
          <cell r="M3990">
            <v>0</v>
          </cell>
        </row>
        <row r="3991">
          <cell r="I3991">
            <v>0</v>
          </cell>
          <cell r="J3991">
            <v>0</v>
          </cell>
          <cell r="K3991">
            <v>0</v>
          </cell>
          <cell r="L3991">
            <v>0</v>
          </cell>
          <cell r="M3991">
            <v>0</v>
          </cell>
        </row>
        <row r="3992">
          <cell r="I3992">
            <v>0</v>
          </cell>
          <cell r="J3992">
            <v>0</v>
          </cell>
          <cell r="K3992">
            <v>0</v>
          </cell>
          <cell r="L3992">
            <v>0</v>
          </cell>
          <cell r="M3992">
            <v>0</v>
          </cell>
        </row>
        <row r="3993">
          <cell r="I3993">
            <v>0</v>
          </cell>
          <cell r="J3993">
            <v>0</v>
          </cell>
          <cell r="K3993">
            <v>0</v>
          </cell>
          <cell r="L3993">
            <v>0</v>
          </cell>
          <cell r="M3993">
            <v>0</v>
          </cell>
        </row>
        <row r="3994">
          <cell r="I3994">
            <v>0</v>
          </cell>
          <cell r="J3994">
            <v>0</v>
          </cell>
          <cell r="K3994">
            <v>0</v>
          </cell>
          <cell r="L3994">
            <v>0</v>
          </cell>
          <cell r="M3994">
            <v>0</v>
          </cell>
        </row>
        <row r="3995">
          <cell r="I3995">
            <v>0</v>
          </cell>
          <cell r="J3995">
            <v>0</v>
          </cell>
          <cell r="K3995">
            <v>0</v>
          </cell>
          <cell r="L3995">
            <v>0</v>
          </cell>
          <cell r="M3995">
            <v>0</v>
          </cell>
        </row>
        <row r="3996">
          <cell r="I3996">
            <v>0</v>
          </cell>
          <cell r="J3996">
            <v>0</v>
          </cell>
          <cell r="K3996">
            <v>0</v>
          </cell>
          <cell r="L3996">
            <v>0</v>
          </cell>
          <cell r="M3996">
            <v>0</v>
          </cell>
        </row>
        <row r="3997">
          <cell r="I3997">
            <v>0</v>
          </cell>
          <cell r="J3997">
            <v>0</v>
          </cell>
          <cell r="K3997">
            <v>0</v>
          </cell>
          <cell r="L3997">
            <v>0</v>
          </cell>
          <cell r="M3997">
            <v>0</v>
          </cell>
        </row>
        <row r="3998">
          <cell r="I3998">
            <v>0</v>
          </cell>
          <cell r="J3998">
            <v>0</v>
          </cell>
          <cell r="K3998">
            <v>0</v>
          </cell>
          <cell r="L3998">
            <v>0</v>
          </cell>
          <cell r="M3998">
            <v>0</v>
          </cell>
        </row>
        <row r="3999">
          <cell r="I3999">
            <v>0</v>
          </cell>
          <cell r="J3999">
            <v>0</v>
          </cell>
          <cell r="K3999">
            <v>0</v>
          </cell>
          <cell r="L3999">
            <v>0</v>
          </cell>
          <cell r="M3999">
            <v>0</v>
          </cell>
        </row>
        <row r="4000">
          <cell r="I4000">
            <v>0</v>
          </cell>
          <cell r="J4000">
            <v>0</v>
          </cell>
          <cell r="K4000">
            <v>0</v>
          </cell>
          <cell r="L4000">
            <v>0</v>
          </cell>
          <cell r="M4000">
            <v>0</v>
          </cell>
        </row>
        <row r="4001">
          <cell r="I4001">
            <v>0</v>
          </cell>
          <cell r="J4001">
            <v>0</v>
          </cell>
          <cell r="K4001">
            <v>0</v>
          </cell>
          <cell r="L4001">
            <v>0</v>
          </cell>
          <cell r="M4001">
            <v>0</v>
          </cell>
        </row>
        <row r="4002">
          <cell r="I4002">
            <v>0</v>
          </cell>
          <cell r="J4002">
            <v>0</v>
          </cell>
          <cell r="K4002">
            <v>0</v>
          </cell>
          <cell r="L4002">
            <v>0</v>
          </cell>
          <cell r="M4002">
            <v>0</v>
          </cell>
        </row>
        <row r="4003">
          <cell r="I4003">
            <v>0</v>
          </cell>
          <cell r="J4003">
            <v>0</v>
          </cell>
          <cell r="K4003">
            <v>0</v>
          </cell>
          <cell r="L4003">
            <v>0</v>
          </cell>
          <cell r="M4003">
            <v>0</v>
          </cell>
        </row>
        <row r="4004">
          <cell r="I4004">
            <v>0</v>
          </cell>
          <cell r="J4004">
            <v>0</v>
          </cell>
          <cell r="K4004">
            <v>0</v>
          </cell>
          <cell r="L4004">
            <v>0</v>
          </cell>
          <cell r="M4004">
            <v>0</v>
          </cell>
        </row>
        <row r="4005">
          <cell r="I4005">
            <v>0</v>
          </cell>
          <cell r="J4005">
            <v>0</v>
          </cell>
          <cell r="K4005">
            <v>0</v>
          </cell>
          <cell r="L4005">
            <v>0</v>
          </cell>
          <cell r="M4005">
            <v>0</v>
          </cell>
        </row>
        <row r="4006">
          <cell r="I4006">
            <v>0</v>
          </cell>
          <cell r="J4006">
            <v>0</v>
          </cell>
          <cell r="K4006">
            <v>0</v>
          </cell>
          <cell r="L4006">
            <v>0</v>
          </cell>
          <cell r="M4006">
            <v>0</v>
          </cell>
        </row>
        <row r="4007">
          <cell r="I4007">
            <v>0</v>
          </cell>
          <cell r="J4007">
            <v>0</v>
          </cell>
          <cell r="K4007">
            <v>0</v>
          </cell>
          <cell r="L4007">
            <v>0</v>
          </cell>
          <cell r="M4007">
            <v>0</v>
          </cell>
        </row>
        <row r="4008">
          <cell r="I4008">
            <v>0</v>
          </cell>
          <cell r="J4008">
            <v>0</v>
          </cell>
          <cell r="K4008">
            <v>0</v>
          </cell>
          <cell r="L4008">
            <v>0</v>
          </cell>
          <cell r="M4008">
            <v>0</v>
          </cell>
        </row>
        <row r="4009">
          <cell r="I4009">
            <v>0</v>
          </cell>
          <cell r="J4009">
            <v>0</v>
          </cell>
          <cell r="K4009">
            <v>0</v>
          </cell>
          <cell r="L4009">
            <v>0</v>
          </cell>
          <cell r="M4009">
            <v>0</v>
          </cell>
        </row>
        <row r="4010">
          <cell r="I4010">
            <v>0</v>
          </cell>
          <cell r="J4010">
            <v>0</v>
          </cell>
          <cell r="K4010">
            <v>0</v>
          </cell>
          <cell r="L4010">
            <v>0</v>
          </cell>
          <cell r="M4010">
            <v>0</v>
          </cell>
        </row>
        <row r="4011">
          <cell r="I4011">
            <v>0</v>
          </cell>
          <cell r="J4011">
            <v>0</v>
          </cell>
          <cell r="K4011">
            <v>0</v>
          </cell>
          <cell r="L4011">
            <v>0</v>
          </cell>
          <cell r="M4011">
            <v>0</v>
          </cell>
        </row>
        <row r="4012">
          <cell r="I4012">
            <v>0</v>
          </cell>
          <cell r="J4012">
            <v>0</v>
          </cell>
          <cell r="K4012">
            <v>0</v>
          </cell>
          <cell r="L4012">
            <v>0</v>
          </cell>
          <cell r="M4012">
            <v>0</v>
          </cell>
        </row>
        <row r="4013">
          <cell r="I4013">
            <v>0</v>
          </cell>
          <cell r="J4013">
            <v>0</v>
          </cell>
          <cell r="K4013">
            <v>0</v>
          </cell>
          <cell r="L4013">
            <v>0</v>
          </cell>
          <cell r="M4013">
            <v>0</v>
          </cell>
        </row>
        <row r="4014">
          <cell r="I4014">
            <v>0</v>
          </cell>
          <cell r="J4014">
            <v>0</v>
          </cell>
          <cell r="K4014">
            <v>0</v>
          </cell>
          <cell r="L4014">
            <v>0</v>
          </cell>
          <cell r="M4014">
            <v>0</v>
          </cell>
        </row>
        <row r="4015">
          <cell r="I4015">
            <v>0</v>
          </cell>
          <cell r="J4015">
            <v>0</v>
          </cell>
          <cell r="K4015">
            <v>0</v>
          </cell>
          <cell r="L4015">
            <v>0</v>
          </cell>
          <cell r="M4015">
            <v>0</v>
          </cell>
        </row>
        <row r="4016">
          <cell r="I4016">
            <v>0</v>
          </cell>
          <cell r="J4016">
            <v>0</v>
          </cell>
          <cell r="K4016">
            <v>0</v>
          </cell>
          <cell r="L4016">
            <v>0</v>
          </cell>
          <cell r="M4016">
            <v>0</v>
          </cell>
        </row>
        <row r="4017">
          <cell r="I4017">
            <v>0</v>
          </cell>
          <cell r="J4017">
            <v>0</v>
          </cell>
          <cell r="K4017">
            <v>0</v>
          </cell>
          <cell r="L4017">
            <v>0</v>
          </cell>
          <cell r="M4017">
            <v>0</v>
          </cell>
        </row>
        <row r="4018">
          <cell r="I4018">
            <v>0</v>
          </cell>
          <cell r="J4018">
            <v>0</v>
          </cell>
          <cell r="K4018">
            <v>0</v>
          </cell>
          <cell r="L4018">
            <v>0</v>
          </cell>
          <cell r="M4018">
            <v>0</v>
          </cell>
        </row>
        <row r="4019">
          <cell r="I4019">
            <v>0</v>
          </cell>
          <cell r="J4019">
            <v>0</v>
          </cell>
          <cell r="K4019">
            <v>0</v>
          </cell>
          <cell r="L4019">
            <v>0</v>
          </cell>
          <cell r="M4019">
            <v>0</v>
          </cell>
        </row>
        <row r="4020">
          <cell r="I4020">
            <v>0</v>
          </cell>
          <cell r="J4020">
            <v>0</v>
          </cell>
          <cell r="K4020">
            <v>0</v>
          </cell>
          <cell r="L4020">
            <v>0</v>
          </cell>
          <cell r="M4020">
            <v>0</v>
          </cell>
        </row>
        <row r="4021">
          <cell r="I4021">
            <v>0</v>
          </cell>
          <cell r="J4021">
            <v>0</v>
          </cell>
          <cell r="K4021">
            <v>0</v>
          </cell>
          <cell r="L4021">
            <v>0</v>
          </cell>
          <cell r="M4021">
            <v>0</v>
          </cell>
        </row>
        <row r="4022">
          <cell r="I4022">
            <v>0</v>
          </cell>
          <cell r="J4022">
            <v>0</v>
          </cell>
          <cell r="K4022">
            <v>0</v>
          </cell>
          <cell r="L4022">
            <v>0</v>
          </cell>
          <cell r="M4022">
            <v>0</v>
          </cell>
        </row>
        <row r="4023">
          <cell r="I4023">
            <v>0</v>
          </cell>
          <cell r="J4023">
            <v>0</v>
          </cell>
          <cell r="K4023">
            <v>0</v>
          </cell>
          <cell r="L4023">
            <v>0</v>
          </cell>
          <cell r="M4023">
            <v>0</v>
          </cell>
        </row>
        <row r="4024">
          <cell r="I4024">
            <v>0</v>
          </cell>
          <cell r="J4024">
            <v>0</v>
          </cell>
          <cell r="K4024">
            <v>0</v>
          </cell>
          <cell r="L4024">
            <v>0</v>
          </cell>
          <cell r="M4024">
            <v>0</v>
          </cell>
        </row>
        <row r="4025">
          <cell r="I4025">
            <v>0</v>
          </cell>
          <cell r="J4025">
            <v>0</v>
          </cell>
          <cell r="K4025">
            <v>0</v>
          </cell>
          <cell r="L4025">
            <v>0</v>
          </cell>
          <cell r="M4025">
            <v>0</v>
          </cell>
        </row>
        <row r="4026">
          <cell r="I4026">
            <v>0</v>
          </cell>
          <cell r="J4026">
            <v>0</v>
          </cell>
          <cell r="K4026">
            <v>0</v>
          </cell>
          <cell r="L4026">
            <v>0</v>
          </cell>
          <cell r="M4026">
            <v>0</v>
          </cell>
        </row>
        <row r="4027">
          <cell r="I4027">
            <v>0</v>
          </cell>
          <cell r="J4027">
            <v>0</v>
          </cell>
          <cell r="K4027">
            <v>0</v>
          </cell>
          <cell r="L4027">
            <v>0</v>
          </cell>
          <cell r="M4027">
            <v>0</v>
          </cell>
        </row>
        <row r="4028">
          <cell r="I4028">
            <v>0</v>
          </cell>
          <cell r="J4028">
            <v>0</v>
          </cell>
          <cell r="K4028">
            <v>0</v>
          </cell>
          <cell r="L4028">
            <v>0</v>
          </cell>
          <cell r="M4028">
            <v>0</v>
          </cell>
        </row>
        <row r="4029">
          <cell r="I4029">
            <v>0</v>
          </cell>
          <cell r="J4029">
            <v>0</v>
          </cell>
          <cell r="K4029">
            <v>0</v>
          </cell>
          <cell r="L4029">
            <v>0</v>
          </cell>
          <cell r="M4029">
            <v>0</v>
          </cell>
        </row>
        <row r="4030">
          <cell r="I4030">
            <v>0</v>
          </cell>
          <cell r="J4030">
            <v>0</v>
          </cell>
          <cell r="K4030">
            <v>0</v>
          </cell>
          <cell r="L4030">
            <v>0</v>
          </cell>
          <cell r="M4030">
            <v>0</v>
          </cell>
        </row>
        <row r="4031">
          <cell r="I4031">
            <v>0</v>
          </cell>
          <cell r="J4031">
            <v>0</v>
          </cell>
          <cell r="K4031">
            <v>0</v>
          </cell>
          <cell r="L4031">
            <v>0</v>
          </cell>
          <cell r="M4031">
            <v>0</v>
          </cell>
        </row>
        <row r="4032">
          <cell r="I4032">
            <v>0</v>
          </cell>
          <cell r="J4032">
            <v>0</v>
          </cell>
          <cell r="K4032">
            <v>0</v>
          </cell>
          <cell r="L4032">
            <v>0</v>
          </cell>
          <cell r="M4032">
            <v>0</v>
          </cell>
        </row>
        <row r="4033">
          <cell r="I4033">
            <v>0</v>
          </cell>
          <cell r="J4033">
            <v>0</v>
          </cell>
          <cell r="K4033">
            <v>0</v>
          </cell>
          <cell r="L4033">
            <v>0</v>
          </cell>
          <cell r="M4033">
            <v>0</v>
          </cell>
        </row>
        <row r="4034">
          <cell r="I4034">
            <v>0</v>
          </cell>
          <cell r="J4034">
            <v>0</v>
          </cell>
          <cell r="K4034">
            <v>0</v>
          </cell>
          <cell r="L4034">
            <v>0</v>
          </cell>
          <cell r="M4034">
            <v>0</v>
          </cell>
        </row>
        <row r="4035">
          <cell r="I4035">
            <v>0</v>
          </cell>
          <cell r="J4035">
            <v>0</v>
          </cell>
          <cell r="K4035">
            <v>0</v>
          </cell>
          <cell r="L4035">
            <v>0</v>
          </cell>
          <cell r="M4035">
            <v>0</v>
          </cell>
        </row>
        <row r="4036">
          <cell r="I4036">
            <v>0</v>
          </cell>
          <cell r="J4036">
            <v>0</v>
          </cell>
          <cell r="K4036">
            <v>0</v>
          </cell>
          <cell r="L4036">
            <v>0</v>
          </cell>
          <cell r="M4036">
            <v>0</v>
          </cell>
        </row>
        <row r="4037">
          <cell r="I4037">
            <v>0</v>
          </cell>
          <cell r="J4037">
            <v>0</v>
          </cell>
          <cell r="K4037">
            <v>0</v>
          </cell>
          <cell r="L4037">
            <v>0</v>
          </cell>
          <cell r="M4037">
            <v>0</v>
          </cell>
        </row>
        <row r="4038">
          <cell r="I4038">
            <v>0</v>
          </cell>
          <cell r="J4038">
            <v>0</v>
          </cell>
          <cell r="K4038">
            <v>0</v>
          </cell>
          <cell r="L4038">
            <v>0</v>
          </cell>
          <cell r="M4038">
            <v>0</v>
          </cell>
        </row>
        <row r="4039">
          <cell r="I4039">
            <v>0</v>
          </cell>
          <cell r="J4039">
            <v>0</v>
          </cell>
          <cell r="K4039">
            <v>0</v>
          </cell>
          <cell r="L4039">
            <v>0</v>
          </cell>
          <cell r="M4039">
            <v>0</v>
          </cell>
        </row>
        <row r="4040">
          <cell r="I4040">
            <v>0</v>
          </cell>
          <cell r="J4040">
            <v>0</v>
          </cell>
          <cell r="K4040">
            <v>0</v>
          </cell>
          <cell r="L4040">
            <v>0</v>
          </cell>
          <cell r="M4040">
            <v>0</v>
          </cell>
        </row>
        <row r="4041">
          <cell r="I4041">
            <v>0</v>
          </cell>
          <cell r="J4041">
            <v>0</v>
          </cell>
          <cell r="K4041">
            <v>0</v>
          </cell>
          <cell r="L4041">
            <v>0</v>
          </cell>
          <cell r="M4041">
            <v>0</v>
          </cell>
        </row>
        <row r="4042">
          <cell r="I4042">
            <v>0</v>
          </cell>
          <cell r="J4042">
            <v>0</v>
          </cell>
          <cell r="K4042">
            <v>0</v>
          </cell>
          <cell r="L4042">
            <v>0</v>
          </cell>
          <cell r="M4042">
            <v>0</v>
          </cell>
        </row>
        <row r="4043">
          <cell r="I4043">
            <v>0</v>
          </cell>
          <cell r="J4043">
            <v>0</v>
          </cell>
          <cell r="K4043">
            <v>0</v>
          </cell>
          <cell r="L4043">
            <v>0</v>
          </cell>
          <cell r="M4043">
            <v>0</v>
          </cell>
        </row>
        <row r="4044">
          <cell r="I4044">
            <v>0</v>
          </cell>
          <cell r="J4044">
            <v>0</v>
          </cell>
          <cell r="K4044">
            <v>0</v>
          </cell>
          <cell r="L4044">
            <v>0</v>
          </cell>
          <cell r="M4044">
            <v>0</v>
          </cell>
        </row>
        <row r="4045">
          <cell r="I4045">
            <v>0</v>
          </cell>
          <cell r="J4045">
            <v>0</v>
          </cell>
          <cell r="K4045">
            <v>0</v>
          </cell>
          <cell r="L4045">
            <v>0</v>
          </cell>
          <cell r="M4045">
            <v>0</v>
          </cell>
        </row>
        <row r="4046">
          <cell r="I4046">
            <v>0</v>
          </cell>
          <cell r="J4046">
            <v>0</v>
          </cell>
          <cell r="K4046">
            <v>0</v>
          </cell>
          <cell r="L4046">
            <v>0</v>
          </cell>
          <cell r="M4046">
            <v>0</v>
          </cell>
        </row>
        <row r="4047">
          <cell r="I4047">
            <v>0</v>
          </cell>
          <cell r="J4047">
            <v>0</v>
          </cell>
          <cell r="K4047">
            <v>0</v>
          </cell>
          <cell r="L4047">
            <v>0</v>
          </cell>
          <cell r="M4047">
            <v>0</v>
          </cell>
        </row>
        <row r="4048">
          <cell r="I4048">
            <v>0</v>
          </cell>
          <cell r="J4048">
            <v>0</v>
          </cell>
          <cell r="K4048">
            <v>0</v>
          </cell>
          <cell r="L4048">
            <v>0</v>
          </cell>
          <cell r="M4048">
            <v>0</v>
          </cell>
        </row>
        <row r="4049">
          <cell r="I4049">
            <v>0</v>
          </cell>
          <cell r="J4049">
            <v>0</v>
          </cell>
          <cell r="K4049">
            <v>0</v>
          </cell>
          <cell r="L4049">
            <v>0</v>
          </cell>
          <cell r="M4049">
            <v>0</v>
          </cell>
        </row>
        <row r="4050">
          <cell r="I4050">
            <v>0</v>
          </cell>
          <cell r="J4050">
            <v>0</v>
          </cell>
          <cell r="K4050">
            <v>0</v>
          </cell>
          <cell r="L4050">
            <v>0</v>
          </cell>
          <cell r="M4050">
            <v>0</v>
          </cell>
        </row>
        <row r="4051">
          <cell r="I4051">
            <v>0</v>
          </cell>
          <cell r="J4051">
            <v>0</v>
          </cell>
          <cell r="K4051">
            <v>0</v>
          </cell>
          <cell r="L4051">
            <v>0</v>
          </cell>
          <cell r="M4051">
            <v>0</v>
          </cell>
        </row>
        <row r="4052">
          <cell r="I4052">
            <v>0</v>
          </cell>
          <cell r="J4052">
            <v>0</v>
          </cell>
          <cell r="K4052">
            <v>0</v>
          </cell>
          <cell r="L4052">
            <v>0</v>
          </cell>
          <cell r="M4052">
            <v>0</v>
          </cell>
        </row>
        <row r="4053">
          <cell r="I4053">
            <v>0</v>
          </cell>
          <cell r="J4053">
            <v>0</v>
          </cell>
          <cell r="K4053">
            <v>0</v>
          </cell>
          <cell r="L4053">
            <v>0</v>
          </cell>
          <cell r="M4053">
            <v>0</v>
          </cell>
        </row>
        <row r="4054">
          <cell r="I4054">
            <v>0</v>
          </cell>
          <cell r="J4054">
            <v>0</v>
          </cell>
          <cell r="K4054">
            <v>0</v>
          </cell>
          <cell r="L4054">
            <v>0</v>
          </cell>
          <cell r="M4054">
            <v>0</v>
          </cell>
        </row>
        <row r="4055">
          <cell r="I4055">
            <v>0</v>
          </cell>
          <cell r="J4055">
            <v>0</v>
          </cell>
          <cell r="K4055">
            <v>0</v>
          </cell>
          <cell r="L4055">
            <v>0</v>
          </cell>
          <cell r="M4055">
            <v>0</v>
          </cell>
        </row>
        <row r="4056">
          <cell r="I4056">
            <v>0</v>
          </cell>
          <cell r="J4056">
            <v>0</v>
          </cell>
          <cell r="K4056">
            <v>0</v>
          </cell>
          <cell r="L4056">
            <v>0</v>
          </cell>
          <cell r="M4056">
            <v>0</v>
          </cell>
        </row>
        <row r="4057">
          <cell r="I4057">
            <v>0</v>
          </cell>
          <cell r="J4057">
            <v>0</v>
          </cell>
          <cell r="K4057">
            <v>0</v>
          </cell>
          <cell r="L4057">
            <v>0</v>
          </cell>
          <cell r="M4057">
            <v>0</v>
          </cell>
        </row>
        <row r="4058">
          <cell r="I4058">
            <v>0</v>
          </cell>
          <cell r="J4058">
            <v>0</v>
          </cell>
          <cell r="K4058">
            <v>0</v>
          </cell>
          <cell r="L4058">
            <v>0</v>
          </cell>
          <cell r="M4058">
            <v>0</v>
          </cell>
        </row>
        <row r="4059">
          <cell r="I4059">
            <v>0</v>
          </cell>
          <cell r="J4059">
            <v>0</v>
          </cell>
          <cell r="K4059">
            <v>0</v>
          </cell>
          <cell r="L4059">
            <v>0</v>
          </cell>
          <cell r="M4059">
            <v>0</v>
          </cell>
        </row>
        <row r="4060">
          <cell r="I4060">
            <v>0</v>
          </cell>
          <cell r="J4060">
            <v>0</v>
          </cell>
          <cell r="K4060">
            <v>0</v>
          </cell>
          <cell r="L4060">
            <v>0</v>
          </cell>
          <cell r="M4060">
            <v>0</v>
          </cell>
        </row>
        <row r="4061">
          <cell r="I4061">
            <v>0</v>
          </cell>
          <cell r="J4061">
            <v>0</v>
          </cell>
          <cell r="K4061">
            <v>0</v>
          </cell>
          <cell r="L4061">
            <v>0</v>
          </cell>
          <cell r="M4061">
            <v>0</v>
          </cell>
        </row>
        <row r="4062">
          <cell r="I4062">
            <v>0</v>
          </cell>
          <cell r="J4062">
            <v>0</v>
          </cell>
          <cell r="K4062">
            <v>0</v>
          </cell>
          <cell r="L4062">
            <v>0</v>
          </cell>
          <cell r="M4062">
            <v>0</v>
          </cell>
        </row>
        <row r="4063">
          <cell r="I4063">
            <v>0</v>
          </cell>
          <cell r="J4063">
            <v>0</v>
          </cell>
          <cell r="K4063">
            <v>0</v>
          </cell>
          <cell r="L4063">
            <v>0</v>
          </cell>
          <cell r="M4063">
            <v>0</v>
          </cell>
        </row>
        <row r="4064">
          <cell r="I4064">
            <v>0</v>
          </cell>
          <cell r="J4064">
            <v>0</v>
          </cell>
          <cell r="K4064">
            <v>0</v>
          </cell>
          <cell r="L4064">
            <v>0</v>
          </cell>
          <cell r="M4064">
            <v>0</v>
          </cell>
        </row>
        <row r="4065">
          <cell r="I4065">
            <v>0</v>
          </cell>
          <cell r="J4065">
            <v>0</v>
          </cell>
          <cell r="K4065">
            <v>0</v>
          </cell>
          <cell r="L4065">
            <v>0</v>
          </cell>
          <cell r="M4065">
            <v>0</v>
          </cell>
        </row>
        <row r="4066">
          <cell r="I4066">
            <v>0</v>
          </cell>
          <cell r="J4066">
            <v>0</v>
          </cell>
          <cell r="K4066">
            <v>0</v>
          </cell>
          <cell r="L4066">
            <v>0</v>
          </cell>
          <cell r="M4066">
            <v>0</v>
          </cell>
        </row>
        <row r="4067">
          <cell r="I4067">
            <v>0</v>
          </cell>
          <cell r="J4067">
            <v>0</v>
          </cell>
          <cell r="K4067">
            <v>0</v>
          </cell>
          <cell r="L4067">
            <v>0</v>
          </cell>
          <cell r="M4067">
            <v>0</v>
          </cell>
        </row>
        <row r="4068">
          <cell r="I4068">
            <v>0</v>
          </cell>
          <cell r="J4068">
            <v>0</v>
          </cell>
          <cell r="K4068">
            <v>0</v>
          </cell>
          <cell r="L4068">
            <v>0</v>
          </cell>
          <cell r="M4068">
            <v>0</v>
          </cell>
        </row>
        <row r="4069">
          <cell r="I4069">
            <v>0</v>
          </cell>
          <cell r="J4069">
            <v>0</v>
          </cell>
          <cell r="K4069">
            <v>0</v>
          </cell>
          <cell r="L4069">
            <v>0</v>
          </cell>
          <cell r="M4069">
            <v>0</v>
          </cell>
        </row>
        <row r="4070">
          <cell r="I4070">
            <v>0</v>
          </cell>
          <cell r="J4070">
            <v>0</v>
          </cell>
          <cell r="K4070">
            <v>0</v>
          </cell>
          <cell r="L4070">
            <v>0</v>
          </cell>
          <cell r="M4070">
            <v>0</v>
          </cell>
        </row>
        <row r="4071">
          <cell r="I4071">
            <v>0</v>
          </cell>
          <cell r="J4071">
            <v>0</v>
          </cell>
          <cell r="K4071">
            <v>0</v>
          </cell>
          <cell r="L4071">
            <v>0</v>
          </cell>
          <cell r="M4071">
            <v>0</v>
          </cell>
        </row>
        <row r="4072">
          <cell r="I4072">
            <v>0</v>
          </cell>
          <cell r="J4072">
            <v>0</v>
          </cell>
          <cell r="K4072">
            <v>0</v>
          </cell>
          <cell r="L4072">
            <v>0</v>
          </cell>
          <cell r="M4072">
            <v>0</v>
          </cell>
        </row>
        <row r="4073">
          <cell r="I4073">
            <v>0</v>
          </cell>
          <cell r="J4073">
            <v>0</v>
          </cell>
          <cell r="K4073">
            <v>0</v>
          </cell>
          <cell r="L4073">
            <v>0</v>
          </cell>
          <cell r="M4073">
            <v>0</v>
          </cell>
        </row>
        <row r="4074">
          <cell r="I4074">
            <v>0</v>
          </cell>
          <cell r="J4074">
            <v>0</v>
          </cell>
          <cell r="K4074">
            <v>0</v>
          </cell>
          <cell r="L4074">
            <v>0</v>
          </cell>
          <cell r="M4074">
            <v>0</v>
          </cell>
        </row>
        <row r="4075">
          <cell r="I4075">
            <v>0</v>
          </cell>
          <cell r="J4075">
            <v>0</v>
          </cell>
          <cell r="K4075">
            <v>0</v>
          </cell>
          <cell r="L4075">
            <v>0</v>
          </cell>
          <cell r="M4075">
            <v>0</v>
          </cell>
        </row>
        <row r="4076">
          <cell r="I4076">
            <v>0</v>
          </cell>
          <cell r="J4076">
            <v>0</v>
          </cell>
          <cell r="K4076">
            <v>0</v>
          </cell>
          <cell r="L4076">
            <v>0</v>
          </cell>
          <cell r="M4076">
            <v>0</v>
          </cell>
        </row>
        <row r="4077">
          <cell r="I4077">
            <v>0</v>
          </cell>
          <cell r="J4077">
            <v>0</v>
          </cell>
          <cell r="K4077">
            <v>0</v>
          </cell>
          <cell r="L4077">
            <v>0</v>
          </cell>
          <cell r="M4077">
            <v>0</v>
          </cell>
        </row>
        <row r="4078">
          <cell r="I4078">
            <v>0</v>
          </cell>
          <cell r="J4078">
            <v>0</v>
          </cell>
          <cell r="K4078">
            <v>0</v>
          </cell>
          <cell r="L4078">
            <v>0</v>
          </cell>
          <cell r="M4078">
            <v>0</v>
          </cell>
        </row>
        <row r="4079">
          <cell r="I4079">
            <v>0</v>
          </cell>
          <cell r="J4079">
            <v>0</v>
          </cell>
          <cell r="K4079">
            <v>0</v>
          </cell>
          <cell r="L4079">
            <v>0</v>
          </cell>
          <cell r="M4079">
            <v>0</v>
          </cell>
        </row>
        <row r="4080">
          <cell r="I4080">
            <v>0</v>
          </cell>
          <cell r="J4080">
            <v>0</v>
          </cell>
          <cell r="K4080">
            <v>0</v>
          </cell>
          <cell r="L4080">
            <v>0</v>
          </cell>
          <cell r="M4080">
            <v>0</v>
          </cell>
        </row>
        <row r="4081">
          <cell r="I4081">
            <v>0</v>
          </cell>
          <cell r="J4081">
            <v>0</v>
          </cell>
          <cell r="K4081">
            <v>0</v>
          </cell>
          <cell r="L4081">
            <v>0</v>
          </cell>
          <cell r="M4081">
            <v>0</v>
          </cell>
        </row>
        <row r="4082">
          <cell r="I4082">
            <v>0</v>
          </cell>
          <cell r="J4082">
            <v>0</v>
          </cell>
          <cell r="K4082">
            <v>0</v>
          </cell>
          <cell r="L4082">
            <v>0</v>
          </cell>
          <cell r="M4082">
            <v>0</v>
          </cell>
        </row>
        <row r="4083">
          <cell r="I4083">
            <v>0</v>
          </cell>
          <cell r="J4083">
            <v>0</v>
          </cell>
          <cell r="K4083">
            <v>0</v>
          </cell>
          <cell r="L4083">
            <v>0</v>
          </cell>
          <cell r="M4083">
            <v>0</v>
          </cell>
        </row>
        <row r="4084">
          <cell r="I4084">
            <v>0</v>
          </cell>
          <cell r="J4084">
            <v>0</v>
          </cell>
          <cell r="K4084">
            <v>0</v>
          </cell>
          <cell r="L4084">
            <v>0</v>
          </cell>
          <cell r="M4084">
            <v>0</v>
          </cell>
        </row>
        <row r="4085">
          <cell r="I4085">
            <v>0</v>
          </cell>
          <cell r="J4085">
            <v>0</v>
          </cell>
          <cell r="K4085">
            <v>0</v>
          </cell>
          <cell r="L4085">
            <v>0</v>
          </cell>
          <cell r="M4085">
            <v>0</v>
          </cell>
        </row>
        <row r="4086">
          <cell r="I4086">
            <v>0</v>
          </cell>
          <cell r="J4086">
            <v>0</v>
          </cell>
          <cell r="K4086">
            <v>0</v>
          </cell>
          <cell r="L4086">
            <v>0</v>
          </cell>
          <cell r="M4086">
            <v>0</v>
          </cell>
        </row>
        <row r="4087">
          <cell r="I4087">
            <v>0</v>
          </cell>
          <cell r="J4087">
            <v>0</v>
          </cell>
          <cell r="K4087">
            <v>0</v>
          </cell>
          <cell r="L4087">
            <v>0</v>
          </cell>
          <cell r="M4087">
            <v>0</v>
          </cell>
        </row>
        <row r="4088">
          <cell r="I4088">
            <v>0</v>
          </cell>
          <cell r="J4088">
            <v>0</v>
          </cell>
          <cell r="K4088">
            <v>0</v>
          </cell>
          <cell r="L4088">
            <v>0</v>
          </cell>
          <cell r="M4088">
            <v>0</v>
          </cell>
        </row>
        <row r="4089">
          <cell r="I4089">
            <v>0</v>
          </cell>
          <cell r="J4089">
            <v>0</v>
          </cell>
          <cell r="K4089">
            <v>0</v>
          </cell>
          <cell r="L4089">
            <v>0</v>
          </cell>
          <cell r="M4089">
            <v>0</v>
          </cell>
        </row>
        <row r="4090">
          <cell r="I4090">
            <v>0</v>
          </cell>
          <cell r="J4090">
            <v>0</v>
          </cell>
          <cell r="K4090">
            <v>0</v>
          </cell>
          <cell r="L4090">
            <v>0</v>
          </cell>
          <cell r="M4090">
            <v>0</v>
          </cell>
        </row>
        <row r="4091">
          <cell r="I4091">
            <v>0</v>
          </cell>
          <cell r="J4091">
            <v>0</v>
          </cell>
          <cell r="K4091">
            <v>0</v>
          </cell>
          <cell r="L4091">
            <v>0</v>
          </cell>
          <cell r="M4091">
            <v>0</v>
          </cell>
        </row>
        <row r="4092">
          <cell r="I4092">
            <v>0</v>
          </cell>
          <cell r="J4092">
            <v>0</v>
          </cell>
          <cell r="K4092">
            <v>0</v>
          </cell>
          <cell r="L4092">
            <v>0</v>
          </cell>
          <cell r="M4092">
            <v>0</v>
          </cell>
        </row>
        <row r="4093">
          <cell r="I4093">
            <v>0</v>
          </cell>
          <cell r="J4093">
            <v>0</v>
          </cell>
          <cell r="K4093">
            <v>0</v>
          </cell>
          <cell r="L4093">
            <v>0</v>
          </cell>
          <cell r="M4093">
            <v>0</v>
          </cell>
        </row>
        <row r="4094">
          <cell r="I4094">
            <v>0</v>
          </cell>
          <cell r="J4094">
            <v>0</v>
          </cell>
          <cell r="K4094">
            <v>0</v>
          </cell>
          <cell r="L4094">
            <v>0</v>
          </cell>
          <cell r="M4094">
            <v>0</v>
          </cell>
        </row>
        <row r="4095">
          <cell r="I4095">
            <v>0</v>
          </cell>
          <cell r="J4095">
            <v>0</v>
          </cell>
          <cell r="K4095">
            <v>0</v>
          </cell>
          <cell r="L4095">
            <v>0</v>
          </cell>
          <cell r="M4095">
            <v>0</v>
          </cell>
        </row>
        <row r="4096">
          <cell r="I4096">
            <v>0</v>
          </cell>
          <cell r="J4096">
            <v>0</v>
          </cell>
          <cell r="K4096">
            <v>0</v>
          </cell>
          <cell r="L4096">
            <v>0</v>
          </cell>
          <cell r="M4096">
            <v>0</v>
          </cell>
        </row>
        <row r="4097">
          <cell r="I4097">
            <v>0</v>
          </cell>
          <cell r="J4097">
            <v>0</v>
          </cell>
          <cell r="K4097">
            <v>0</v>
          </cell>
          <cell r="L4097">
            <v>0</v>
          </cell>
          <cell r="M4097">
            <v>0</v>
          </cell>
        </row>
        <row r="4098">
          <cell r="I4098">
            <v>0</v>
          </cell>
          <cell r="J4098">
            <v>0</v>
          </cell>
          <cell r="K4098">
            <v>0</v>
          </cell>
          <cell r="L4098">
            <v>0</v>
          </cell>
          <cell r="M4098">
            <v>0</v>
          </cell>
        </row>
        <row r="4099">
          <cell r="I4099">
            <v>0</v>
          </cell>
          <cell r="J4099">
            <v>0</v>
          </cell>
          <cell r="K4099">
            <v>0</v>
          </cell>
          <cell r="L4099">
            <v>0</v>
          </cell>
          <cell r="M4099">
            <v>0</v>
          </cell>
        </row>
        <row r="4100">
          <cell r="I4100">
            <v>0</v>
          </cell>
          <cell r="J4100">
            <v>0</v>
          </cell>
          <cell r="K4100">
            <v>0</v>
          </cell>
          <cell r="L4100">
            <v>0</v>
          </cell>
          <cell r="M4100">
            <v>0</v>
          </cell>
        </row>
        <row r="4101">
          <cell r="I4101">
            <v>0</v>
          </cell>
          <cell r="J4101">
            <v>0</v>
          </cell>
          <cell r="K4101">
            <v>0</v>
          </cell>
          <cell r="L4101">
            <v>0</v>
          </cell>
          <cell r="M4101">
            <v>0</v>
          </cell>
        </row>
        <row r="4102">
          <cell r="I4102">
            <v>0</v>
          </cell>
          <cell r="J4102">
            <v>0</v>
          </cell>
          <cell r="K4102">
            <v>0</v>
          </cell>
          <cell r="L4102">
            <v>0</v>
          </cell>
          <cell r="M4102">
            <v>0</v>
          </cell>
        </row>
        <row r="4103">
          <cell r="I4103">
            <v>0</v>
          </cell>
          <cell r="J4103">
            <v>0</v>
          </cell>
          <cell r="K4103">
            <v>0</v>
          </cell>
          <cell r="L4103">
            <v>0</v>
          </cell>
          <cell r="M4103">
            <v>0</v>
          </cell>
        </row>
        <row r="4104">
          <cell r="I4104">
            <v>0</v>
          </cell>
          <cell r="J4104">
            <v>0</v>
          </cell>
          <cell r="K4104">
            <v>0</v>
          </cell>
          <cell r="L4104">
            <v>0</v>
          </cell>
          <cell r="M4104">
            <v>0</v>
          </cell>
        </row>
        <row r="4105">
          <cell r="I4105">
            <v>0</v>
          </cell>
          <cell r="J4105">
            <v>0</v>
          </cell>
          <cell r="K4105">
            <v>0</v>
          </cell>
          <cell r="L4105">
            <v>0</v>
          </cell>
          <cell r="M4105">
            <v>0</v>
          </cell>
        </row>
        <row r="4106">
          <cell r="I4106">
            <v>0</v>
          </cell>
          <cell r="J4106">
            <v>0</v>
          </cell>
          <cell r="K4106">
            <v>0</v>
          </cell>
          <cell r="L4106">
            <v>0</v>
          </cell>
          <cell r="M4106">
            <v>0</v>
          </cell>
        </row>
        <row r="4107">
          <cell r="I4107">
            <v>0</v>
          </cell>
          <cell r="J4107">
            <v>0</v>
          </cell>
          <cell r="K4107">
            <v>0</v>
          </cell>
          <cell r="L4107">
            <v>0</v>
          </cell>
          <cell r="M4107">
            <v>0</v>
          </cell>
        </row>
        <row r="4108">
          <cell r="I4108">
            <v>0</v>
          </cell>
          <cell r="J4108">
            <v>0</v>
          </cell>
          <cell r="K4108">
            <v>0</v>
          </cell>
          <cell r="L4108">
            <v>0</v>
          </cell>
          <cell r="M4108">
            <v>0</v>
          </cell>
        </row>
        <row r="4109">
          <cell r="I4109">
            <v>0</v>
          </cell>
          <cell r="J4109">
            <v>0</v>
          </cell>
          <cell r="K4109">
            <v>0</v>
          </cell>
          <cell r="L4109">
            <v>0</v>
          </cell>
          <cell r="M4109">
            <v>0</v>
          </cell>
        </row>
        <row r="4110">
          <cell r="I4110">
            <v>0</v>
          </cell>
          <cell r="J4110">
            <v>0</v>
          </cell>
          <cell r="K4110">
            <v>0</v>
          </cell>
          <cell r="L4110">
            <v>0</v>
          </cell>
          <cell r="M4110">
            <v>0</v>
          </cell>
        </row>
        <row r="4111">
          <cell r="I4111">
            <v>0</v>
          </cell>
          <cell r="J4111">
            <v>0</v>
          </cell>
          <cell r="K4111">
            <v>0</v>
          </cell>
          <cell r="L4111">
            <v>0</v>
          </cell>
          <cell r="M4111">
            <v>0</v>
          </cell>
        </row>
        <row r="4112">
          <cell r="I4112">
            <v>0</v>
          </cell>
          <cell r="J4112">
            <v>0</v>
          </cell>
          <cell r="K4112">
            <v>0</v>
          </cell>
          <cell r="L4112">
            <v>0</v>
          </cell>
          <cell r="M4112">
            <v>0</v>
          </cell>
        </row>
        <row r="4113">
          <cell r="I4113">
            <v>0</v>
          </cell>
          <cell r="J4113">
            <v>0</v>
          </cell>
          <cell r="K4113">
            <v>0</v>
          </cell>
          <cell r="L4113">
            <v>0</v>
          </cell>
          <cell r="M4113">
            <v>0</v>
          </cell>
        </row>
        <row r="4114">
          <cell r="I4114">
            <v>0</v>
          </cell>
          <cell r="J4114">
            <v>0</v>
          </cell>
          <cell r="K4114">
            <v>0</v>
          </cell>
          <cell r="L4114">
            <v>0</v>
          </cell>
          <cell r="M4114">
            <v>0</v>
          </cell>
        </row>
        <row r="4115">
          <cell r="I4115">
            <v>0</v>
          </cell>
          <cell r="J4115">
            <v>0</v>
          </cell>
          <cell r="K4115">
            <v>0</v>
          </cell>
          <cell r="L4115">
            <v>0</v>
          </cell>
          <cell r="M4115">
            <v>0</v>
          </cell>
        </row>
        <row r="4116">
          <cell r="I4116">
            <v>0</v>
          </cell>
          <cell r="J4116">
            <v>0</v>
          </cell>
          <cell r="K4116">
            <v>0</v>
          </cell>
          <cell r="L4116">
            <v>0</v>
          </cell>
          <cell r="M4116">
            <v>0</v>
          </cell>
        </row>
        <row r="4117">
          <cell r="I4117">
            <v>0</v>
          </cell>
          <cell r="J4117">
            <v>0</v>
          </cell>
          <cell r="K4117">
            <v>0</v>
          </cell>
          <cell r="L4117">
            <v>0</v>
          </cell>
          <cell r="M4117">
            <v>0</v>
          </cell>
        </row>
        <row r="4118">
          <cell r="I4118">
            <v>0</v>
          </cell>
          <cell r="J4118">
            <v>0</v>
          </cell>
          <cell r="K4118">
            <v>0</v>
          </cell>
          <cell r="L4118">
            <v>0</v>
          </cell>
          <cell r="M4118">
            <v>0</v>
          </cell>
        </row>
        <row r="4119">
          <cell r="I4119">
            <v>0</v>
          </cell>
          <cell r="J4119">
            <v>0</v>
          </cell>
          <cell r="K4119">
            <v>0</v>
          </cell>
          <cell r="L4119">
            <v>0</v>
          </cell>
          <cell r="M4119">
            <v>0</v>
          </cell>
        </row>
        <row r="4120">
          <cell r="I4120">
            <v>0</v>
          </cell>
          <cell r="J4120">
            <v>0</v>
          </cell>
          <cell r="K4120">
            <v>0</v>
          </cell>
          <cell r="L4120">
            <v>0</v>
          </cell>
          <cell r="M4120">
            <v>0</v>
          </cell>
        </row>
        <row r="4121">
          <cell r="I4121">
            <v>0</v>
          </cell>
          <cell r="J4121">
            <v>0</v>
          </cell>
          <cell r="K4121">
            <v>0</v>
          </cell>
          <cell r="L4121">
            <v>0</v>
          </cell>
          <cell r="M4121">
            <v>0</v>
          </cell>
        </row>
        <row r="4122">
          <cell r="I4122">
            <v>0</v>
          </cell>
          <cell r="J4122">
            <v>0</v>
          </cell>
          <cell r="K4122">
            <v>0</v>
          </cell>
          <cell r="L4122">
            <v>0</v>
          </cell>
          <cell r="M4122">
            <v>0</v>
          </cell>
        </row>
        <row r="4123">
          <cell r="I4123">
            <v>0</v>
          </cell>
          <cell r="J4123">
            <v>0</v>
          </cell>
          <cell r="K4123">
            <v>0</v>
          </cell>
          <cell r="L4123">
            <v>0</v>
          </cell>
          <cell r="M4123">
            <v>0</v>
          </cell>
        </row>
        <row r="4124">
          <cell r="I4124">
            <v>0</v>
          </cell>
          <cell r="J4124">
            <v>0</v>
          </cell>
          <cell r="K4124">
            <v>0</v>
          </cell>
          <cell r="L4124">
            <v>0</v>
          </cell>
          <cell r="M4124">
            <v>0</v>
          </cell>
        </row>
        <row r="4125">
          <cell r="I4125">
            <v>0</v>
          </cell>
          <cell r="J4125">
            <v>0</v>
          </cell>
          <cell r="K4125">
            <v>0</v>
          </cell>
          <cell r="L4125">
            <v>0</v>
          </cell>
          <cell r="M4125">
            <v>0</v>
          </cell>
        </row>
        <row r="4126">
          <cell r="I4126">
            <v>0</v>
          </cell>
          <cell r="J4126">
            <v>0</v>
          </cell>
          <cell r="K4126">
            <v>0</v>
          </cell>
          <cell r="L4126">
            <v>0</v>
          </cell>
          <cell r="M4126">
            <v>0</v>
          </cell>
        </row>
        <row r="4127">
          <cell r="I4127">
            <v>0</v>
          </cell>
          <cell r="J4127">
            <v>0</v>
          </cell>
          <cell r="K4127">
            <v>0</v>
          </cell>
          <cell r="L4127">
            <v>0</v>
          </cell>
          <cell r="M4127">
            <v>0</v>
          </cell>
        </row>
        <row r="4128">
          <cell r="I4128">
            <v>0</v>
          </cell>
          <cell r="J4128">
            <v>0</v>
          </cell>
          <cell r="K4128">
            <v>0</v>
          </cell>
          <cell r="L4128">
            <v>0</v>
          </cell>
          <cell r="M4128">
            <v>0</v>
          </cell>
        </row>
        <row r="4129">
          <cell r="I4129">
            <v>0</v>
          </cell>
          <cell r="J4129">
            <v>0</v>
          </cell>
          <cell r="K4129">
            <v>0</v>
          </cell>
          <cell r="L4129">
            <v>0</v>
          </cell>
          <cell r="M4129">
            <v>0</v>
          </cell>
        </row>
        <row r="4130">
          <cell r="I4130">
            <v>0</v>
          </cell>
          <cell r="J4130">
            <v>0</v>
          </cell>
          <cell r="K4130">
            <v>0</v>
          </cell>
          <cell r="L4130">
            <v>0</v>
          </cell>
          <cell r="M4130">
            <v>0</v>
          </cell>
        </row>
        <row r="4131">
          <cell r="I4131">
            <v>0</v>
          </cell>
          <cell r="J4131">
            <v>0</v>
          </cell>
          <cell r="K4131">
            <v>0</v>
          </cell>
          <cell r="L4131">
            <v>0</v>
          </cell>
          <cell r="M4131">
            <v>0</v>
          </cell>
        </row>
        <row r="4132">
          <cell r="I4132">
            <v>0</v>
          </cell>
          <cell r="J4132">
            <v>0</v>
          </cell>
          <cell r="K4132">
            <v>0</v>
          </cell>
          <cell r="L4132">
            <v>0</v>
          </cell>
          <cell r="M4132">
            <v>0</v>
          </cell>
        </row>
        <row r="4133">
          <cell r="I4133">
            <v>0</v>
          </cell>
          <cell r="J4133">
            <v>0</v>
          </cell>
          <cell r="K4133">
            <v>0</v>
          </cell>
          <cell r="L4133">
            <v>0</v>
          </cell>
          <cell r="M4133">
            <v>0</v>
          </cell>
        </row>
        <row r="4134">
          <cell r="I4134">
            <v>0</v>
          </cell>
          <cell r="J4134">
            <v>0</v>
          </cell>
          <cell r="K4134">
            <v>0</v>
          </cell>
          <cell r="L4134">
            <v>0</v>
          </cell>
          <cell r="M4134">
            <v>0</v>
          </cell>
        </row>
        <row r="4135">
          <cell r="I4135">
            <v>0</v>
          </cell>
          <cell r="J4135">
            <v>0</v>
          </cell>
          <cell r="K4135">
            <v>0</v>
          </cell>
          <cell r="L4135">
            <v>0</v>
          </cell>
          <cell r="M4135">
            <v>0</v>
          </cell>
        </row>
        <row r="4136">
          <cell r="I4136">
            <v>0</v>
          </cell>
          <cell r="J4136">
            <v>0</v>
          </cell>
          <cell r="K4136">
            <v>0</v>
          </cell>
          <cell r="L4136">
            <v>0</v>
          </cell>
          <cell r="M4136">
            <v>0</v>
          </cell>
        </row>
        <row r="4137">
          <cell r="I4137">
            <v>0</v>
          </cell>
          <cell r="J4137">
            <v>0</v>
          </cell>
          <cell r="K4137">
            <v>0</v>
          </cell>
          <cell r="L4137">
            <v>0</v>
          </cell>
          <cell r="M4137">
            <v>0</v>
          </cell>
        </row>
        <row r="4138">
          <cell r="I4138">
            <v>0</v>
          </cell>
          <cell r="J4138">
            <v>0</v>
          </cell>
          <cell r="K4138">
            <v>0</v>
          </cell>
          <cell r="L4138">
            <v>0</v>
          </cell>
          <cell r="M4138">
            <v>0</v>
          </cell>
        </row>
        <row r="4139">
          <cell r="I4139">
            <v>0</v>
          </cell>
          <cell r="J4139">
            <v>0</v>
          </cell>
          <cell r="K4139">
            <v>0</v>
          </cell>
          <cell r="L4139">
            <v>0</v>
          </cell>
          <cell r="M4139">
            <v>0</v>
          </cell>
        </row>
        <row r="4140">
          <cell r="I4140">
            <v>0</v>
          </cell>
          <cell r="J4140">
            <v>0</v>
          </cell>
          <cell r="K4140">
            <v>0</v>
          </cell>
          <cell r="L4140">
            <v>0</v>
          </cell>
          <cell r="M4140">
            <v>0</v>
          </cell>
        </row>
        <row r="4141">
          <cell r="I4141">
            <v>0</v>
          </cell>
          <cell r="J4141">
            <v>0</v>
          </cell>
          <cell r="K4141">
            <v>0</v>
          </cell>
          <cell r="L4141">
            <v>0</v>
          </cell>
          <cell r="M4141">
            <v>0</v>
          </cell>
        </row>
        <row r="4142">
          <cell r="I4142">
            <v>0</v>
          </cell>
          <cell r="J4142">
            <v>0</v>
          </cell>
          <cell r="K4142">
            <v>0</v>
          </cell>
          <cell r="L4142">
            <v>0</v>
          </cell>
          <cell r="M4142">
            <v>0</v>
          </cell>
        </row>
        <row r="4143">
          <cell r="I4143">
            <v>0</v>
          </cell>
          <cell r="J4143">
            <v>0</v>
          </cell>
          <cell r="K4143">
            <v>0</v>
          </cell>
          <cell r="L4143">
            <v>0</v>
          </cell>
          <cell r="M4143">
            <v>0</v>
          </cell>
        </row>
        <row r="4144">
          <cell r="I4144">
            <v>0</v>
          </cell>
          <cell r="J4144">
            <v>0</v>
          </cell>
          <cell r="K4144">
            <v>0</v>
          </cell>
          <cell r="L4144">
            <v>0</v>
          </cell>
          <cell r="M4144">
            <v>0</v>
          </cell>
        </row>
        <row r="4145">
          <cell r="I4145">
            <v>0</v>
          </cell>
          <cell r="J4145">
            <v>0</v>
          </cell>
          <cell r="K4145">
            <v>0</v>
          </cell>
          <cell r="L4145">
            <v>0</v>
          </cell>
          <cell r="M4145">
            <v>0</v>
          </cell>
        </row>
        <row r="4146">
          <cell r="I4146">
            <v>0</v>
          </cell>
          <cell r="J4146">
            <v>0</v>
          </cell>
          <cell r="K4146">
            <v>0</v>
          </cell>
          <cell r="L4146">
            <v>0</v>
          </cell>
          <cell r="M4146">
            <v>0</v>
          </cell>
        </row>
        <row r="4147">
          <cell r="I4147">
            <v>0</v>
          </cell>
          <cell r="J4147">
            <v>0</v>
          </cell>
          <cell r="K4147">
            <v>0</v>
          </cell>
          <cell r="L4147">
            <v>0</v>
          </cell>
          <cell r="M4147">
            <v>0</v>
          </cell>
        </row>
        <row r="4148">
          <cell r="I4148">
            <v>0</v>
          </cell>
          <cell r="J4148">
            <v>0</v>
          </cell>
          <cell r="K4148">
            <v>0</v>
          </cell>
          <cell r="L4148">
            <v>0</v>
          </cell>
          <cell r="M4148">
            <v>0</v>
          </cell>
        </row>
        <row r="4149">
          <cell r="I4149">
            <v>0</v>
          </cell>
          <cell r="J4149">
            <v>0</v>
          </cell>
          <cell r="K4149">
            <v>0</v>
          </cell>
          <cell r="L4149">
            <v>0</v>
          </cell>
          <cell r="M4149">
            <v>0</v>
          </cell>
        </row>
        <row r="4150">
          <cell r="I4150">
            <v>0</v>
          </cell>
          <cell r="J4150">
            <v>0</v>
          </cell>
          <cell r="K4150">
            <v>0</v>
          </cell>
          <cell r="L4150">
            <v>0</v>
          </cell>
          <cell r="M4150">
            <v>0</v>
          </cell>
        </row>
        <row r="4151">
          <cell r="I4151">
            <v>0</v>
          </cell>
          <cell r="J4151">
            <v>0</v>
          </cell>
          <cell r="K4151">
            <v>0</v>
          </cell>
          <cell r="L4151">
            <v>0</v>
          </cell>
          <cell r="M4151">
            <v>0</v>
          </cell>
        </row>
        <row r="4152">
          <cell r="I4152">
            <v>0</v>
          </cell>
          <cell r="J4152">
            <v>0</v>
          </cell>
          <cell r="K4152">
            <v>0</v>
          </cell>
          <cell r="L4152">
            <v>0</v>
          </cell>
          <cell r="M4152">
            <v>0</v>
          </cell>
        </row>
        <row r="4153">
          <cell r="I4153">
            <v>0</v>
          </cell>
          <cell r="J4153">
            <v>0</v>
          </cell>
          <cell r="K4153">
            <v>0</v>
          </cell>
          <cell r="L4153">
            <v>0</v>
          </cell>
          <cell r="M4153">
            <v>0</v>
          </cell>
        </row>
        <row r="4154">
          <cell r="I4154">
            <v>0</v>
          </cell>
          <cell r="J4154">
            <v>0</v>
          </cell>
          <cell r="K4154">
            <v>0</v>
          </cell>
          <cell r="L4154">
            <v>0</v>
          </cell>
          <cell r="M4154">
            <v>0</v>
          </cell>
        </row>
        <row r="4155">
          <cell r="I4155">
            <v>0</v>
          </cell>
          <cell r="J4155">
            <v>0</v>
          </cell>
          <cell r="K4155">
            <v>0</v>
          </cell>
          <cell r="L4155">
            <v>0</v>
          </cell>
          <cell r="M4155">
            <v>0</v>
          </cell>
        </row>
        <row r="4156">
          <cell r="I4156">
            <v>0</v>
          </cell>
          <cell r="J4156">
            <v>0</v>
          </cell>
          <cell r="K4156">
            <v>0</v>
          </cell>
          <cell r="L4156">
            <v>0</v>
          </cell>
          <cell r="M4156">
            <v>0</v>
          </cell>
        </row>
        <row r="4157">
          <cell r="I4157">
            <v>0</v>
          </cell>
          <cell r="J4157">
            <v>0</v>
          </cell>
          <cell r="K4157">
            <v>0</v>
          </cell>
          <cell r="L4157">
            <v>0</v>
          </cell>
          <cell r="M4157">
            <v>0</v>
          </cell>
        </row>
        <row r="4158">
          <cell r="I4158">
            <v>0</v>
          </cell>
          <cell r="J4158">
            <v>0</v>
          </cell>
          <cell r="K4158">
            <v>0</v>
          </cell>
          <cell r="L4158">
            <v>0</v>
          </cell>
          <cell r="M4158">
            <v>0</v>
          </cell>
        </row>
        <row r="4159">
          <cell r="I4159">
            <v>0</v>
          </cell>
          <cell r="J4159">
            <v>0</v>
          </cell>
          <cell r="K4159">
            <v>0</v>
          </cell>
          <cell r="L4159">
            <v>0</v>
          </cell>
          <cell r="M4159">
            <v>0</v>
          </cell>
        </row>
        <row r="4160">
          <cell r="I4160">
            <v>0</v>
          </cell>
          <cell r="J4160">
            <v>0</v>
          </cell>
          <cell r="K4160">
            <v>0</v>
          </cell>
          <cell r="L4160">
            <v>0</v>
          </cell>
          <cell r="M4160">
            <v>0</v>
          </cell>
        </row>
        <row r="4161">
          <cell r="I4161">
            <v>0</v>
          </cell>
          <cell r="J4161">
            <v>0</v>
          </cell>
          <cell r="K4161">
            <v>0</v>
          </cell>
          <cell r="L4161">
            <v>0</v>
          </cell>
          <cell r="M4161">
            <v>0</v>
          </cell>
        </row>
        <row r="4162">
          <cell r="I4162">
            <v>0</v>
          </cell>
          <cell r="J4162">
            <v>0</v>
          </cell>
          <cell r="K4162">
            <v>0</v>
          </cell>
          <cell r="L4162">
            <v>0</v>
          </cell>
          <cell r="M4162">
            <v>0</v>
          </cell>
        </row>
        <row r="4163">
          <cell r="I4163">
            <v>0</v>
          </cell>
          <cell r="J4163">
            <v>0</v>
          </cell>
          <cell r="K4163">
            <v>0</v>
          </cell>
          <cell r="L4163">
            <v>0</v>
          </cell>
          <cell r="M4163">
            <v>0</v>
          </cell>
        </row>
        <row r="4164">
          <cell r="I4164">
            <v>0</v>
          </cell>
          <cell r="J4164">
            <v>0</v>
          </cell>
          <cell r="K4164">
            <v>0</v>
          </cell>
          <cell r="L4164">
            <v>0</v>
          </cell>
          <cell r="M4164">
            <v>0</v>
          </cell>
        </row>
        <row r="4165">
          <cell r="I4165">
            <v>0</v>
          </cell>
          <cell r="J4165">
            <v>0</v>
          </cell>
          <cell r="K4165">
            <v>0</v>
          </cell>
          <cell r="L4165">
            <v>0</v>
          </cell>
          <cell r="M4165">
            <v>0</v>
          </cell>
        </row>
        <row r="4166">
          <cell r="I4166">
            <v>0</v>
          </cell>
          <cell r="J4166">
            <v>0</v>
          </cell>
          <cell r="K4166">
            <v>0</v>
          </cell>
          <cell r="L4166">
            <v>0</v>
          </cell>
          <cell r="M4166">
            <v>0</v>
          </cell>
        </row>
        <row r="4167">
          <cell r="I4167">
            <v>0</v>
          </cell>
          <cell r="J4167">
            <v>0</v>
          </cell>
          <cell r="K4167">
            <v>0</v>
          </cell>
          <cell r="L4167">
            <v>0</v>
          </cell>
          <cell r="M4167">
            <v>0</v>
          </cell>
        </row>
        <row r="4168">
          <cell r="I4168">
            <v>0</v>
          </cell>
          <cell r="J4168">
            <v>0</v>
          </cell>
          <cell r="K4168">
            <v>0</v>
          </cell>
          <cell r="L4168">
            <v>0</v>
          </cell>
          <cell r="M4168">
            <v>0</v>
          </cell>
        </row>
        <row r="4169">
          <cell r="I4169">
            <v>0</v>
          </cell>
          <cell r="J4169">
            <v>0</v>
          </cell>
          <cell r="K4169">
            <v>0</v>
          </cell>
          <cell r="L4169">
            <v>0</v>
          </cell>
          <cell r="M4169">
            <v>0</v>
          </cell>
        </row>
        <row r="4170">
          <cell r="I4170">
            <v>0</v>
          </cell>
          <cell r="J4170">
            <v>0</v>
          </cell>
          <cell r="K4170">
            <v>0</v>
          </cell>
          <cell r="L4170">
            <v>0</v>
          </cell>
          <cell r="M4170">
            <v>0</v>
          </cell>
        </row>
        <row r="4171">
          <cell r="I4171">
            <v>0</v>
          </cell>
          <cell r="J4171">
            <v>0</v>
          </cell>
          <cell r="K4171">
            <v>0</v>
          </cell>
          <cell r="L4171">
            <v>0</v>
          </cell>
          <cell r="M4171">
            <v>0</v>
          </cell>
        </row>
        <row r="4172">
          <cell r="I4172">
            <v>0</v>
          </cell>
          <cell r="J4172">
            <v>0</v>
          </cell>
          <cell r="K4172">
            <v>0</v>
          </cell>
          <cell r="L4172">
            <v>0</v>
          </cell>
          <cell r="M4172">
            <v>0</v>
          </cell>
        </row>
        <row r="4173">
          <cell r="I4173">
            <v>0</v>
          </cell>
          <cell r="J4173">
            <v>0</v>
          </cell>
          <cell r="K4173">
            <v>0</v>
          </cell>
          <cell r="L4173">
            <v>0</v>
          </cell>
          <cell r="M4173">
            <v>0</v>
          </cell>
        </row>
        <row r="4174">
          <cell r="I4174">
            <v>0</v>
          </cell>
          <cell r="J4174">
            <v>0</v>
          </cell>
          <cell r="K4174">
            <v>0</v>
          </cell>
          <cell r="L4174">
            <v>0</v>
          </cell>
          <cell r="M4174">
            <v>0</v>
          </cell>
        </row>
        <row r="4175">
          <cell r="I4175">
            <v>0</v>
          </cell>
          <cell r="J4175">
            <v>0</v>
          </cell>
          <cell r="K4175">
            <v>0</v>
          </cell>
          <cell r="L4175">
            <v>0</v>
          </cell>
          <cell r="M4175">
            <v>0</v>
          </cell>
        </row>
        <row r="4176">
          <cell r="I4176">
            <v>0</v>
          </cell>
          <cell r="J4176">
            <v>0</v>
          </cell>
          <cell r="K4176">
            <v>0</v>
          </cell>
          <cell r="L4176">
            <v>0</v>
          </cell>
          <cell r="M4176">
            <v>0</v>
          </cell>
        </row>
        <row r="4177">
          <cell r="I4177">
            <v>0</v>
          </cell>
          <cell r="J4177">
            <v>0</v>
          </cell>
          <cell r="K4177">
            <v>0</v>
          </cell>
          <cell r="L4177">
            <v>0</v>
          </cell>
          <cell r="M4177">
            <v>0</v>
          </cell>
        </row>
        <row r="4178">
          <cell r="I4178">
            <v>0</v>
          </cell>
          <cell r="J4178">
            <v>0</v>
          </cell>
          <cell r="K4178">
            <v>0</v>
          </cell>
          <cell r="L4178">
            <v>0</v>
          </cell>
          <cell r="M4178">
            <v>0</v>
          </cell>
        </row>
        <row r="4179">
          <cell r="I4179">
            <v>0</v>
          </cell>
          <cell r="J4179">
            <v>0</v>
          </cell>
          <cell r="K4179">
            <v>0</v>
          </cell>
          <cell r="L4179">
            <v>0</v>
          </cell>
          <cell r="M4179">
            <v>0</v>
          </cell>
        </row>
        <row r="4180">
          <cell r="I4180">
            <v>0</v>
          </cell>
          <cell r="J4180">
            <v>0</v>
          </cell>
          <cell r="K4180">
            <v>0</v>
          </cell>
          <cell r="L4180">
            <v>0</v>
          </cell>
          <cell r="M4180">
            <v>0</v>
          </cell>
        </row>
        <row r="4181">
          <cell r="I4181">
            <v>0</v>
          </cell>
          <cell r="J4181">
            <v>0</v>
          </cell>
          <cell r="K4181">
            <v>0</v>
          </cell>
          <cell r="L4181">
            <v>0</v>
          </cell>
          <cell r="M4181">
            <v>0</v>
          </cell>
        </row>
        <row r="4182">
          <cell r="I4182">
            <v>0</v>
          </cell>
          <cell r="J4182">
            <v>0</v>
          </cell>
          <cell r="K4182">
            <v>0</v>
          </cell>
          <cell r="L4182">
            <v>0</v>
          </cell>
          <cell r="M4182">
            <v>0</v>
          </cell>
        </row>
        <row r="4183">
          <cell r="I4183">
            <v>0</v>
          </cell>
          <cell r="J4183">
            <v>0</v>
          </cell>
          <cell r="K4183">
            <v>0</v>
          </cell>
          <cell r="L4183">
            <v>0</v>
          </cell>
          <cell r="M4183">
            <v>0</v>
          </cell>
        </row>
        <row r="4184">
          <cell r="I4184">
            <v>0</v>
          </cell>
          <cell r="J4184">
            <v>0</v>
          </cell>
          <cell r="K4184">
            <v>0</v>
          </cell>
          <cell r="L4184">
            <v>0</v>
          </cell>
          <cell r="M4184">
            <v>0</v>
          </cell>
        </row>
        <row r="4185">
          <cell r="I4185">
            <v>0</v>
          </cell>
          <cell r="J4185">
            <v>0</v>
          </cell>
          <cell r="K4185">
            <v>0</v>
          </cell>
          <cell r="L4185">
            <v>0</v>
          </cell>
          <cell r="M4185">
            <v>0</v>
          </cell>
        </row>
        <row r="4186">
          <cell r="I4186">
            <v>0</v>
          </cell>
          <cell r="J4186">
            <v>0</v>
          </cell>
          <cell r="K4186">
            <v>0</v>
          </cell>
          <cell r="L4186">
            <v>0</v>
          </cell>
          <cell r="M4186">
            <v>0</v>
          </cell>
        </row>
        <row r="4187">
          <cell r="I4187">
            <v>0</v>
          </cell>
          <cell r="J4187">
            <v>0</v>
          </cell>
          <cell r="K4187">
            <v>0</v>
          </cell>
          <cell r="L4187">
            <v>0</v>
          </cell>
          <cell r="M4187">
            <v>0</v>
          </cell>
        </row>
        <row r="4188">
          <cell r="I4188">
            <v>0</v>
          </cell>
          <cell r="J4188">
            <v>0</v>
          </cell>
          <cell r="K4188">
            <v>0</v>
          </cell>
          <cell r="L4188">
            <v>0</v>
          </cell>
          <cell r="M4188">
            <v>0</v>
          </cell>
        </row>
        <row r="4189">
          <cell r="I4189">
            <v>0</v>
          </cell>
          <cell r="J4189">
            <v>0</v>
          </cell>
          <cell r="K4189">
            <v>0</v>
          </cell>
          <cell r="L4189">
            <v>0</v>
          </cell>
          <cell r="M4189">
            <v>0</v>
          </cell>
        </row>
        <row r="4190">
          <cell r="I4190">
            <v>0</v>
          </cell>
          <cell r="J4190">
            <v>0</v>
          </cell>
          <cell r="K4190">
            <v>0</v>
          </cell>
          <cell r="L4190">
            <v>0</v>
          </cell>
          <cell r="M4190">
            <v>0</v>
          </cell>
        </row>
        <row r="4191">
          <cell r="I4191">
            <v>0</v>
          </cell>
          <cell r="J4191">
            <v>0</v>
          </cell>
          <cell r="K4191">
            <v>0</v>
          </cell>
          <cell r="L4191">
            <v>0</v>
          </cell>
          <cell r="M4191">
            <v>0</v>
          </cell>
        </row>
        <row r="4192">
          <cell r="I4192">
            <v>0</v>
          </cell>
          <cell r="J4192">
            <v>0</v>
          </cell>
          <cell r="K4192">
            <v>0</v>
          </cell>
          <cell r="L4192">
            <v>0</v>
          </cell>
          <cell r="M4192">
            <v>0</v>
          </cell>
        </row>
        <row r="4193">
          <cell r="I4193">
            <v>0</v>
          </cell>
          <cell r="J4193">
            <v>0</v>
          </cell>
          <cell r="K4193">
            <v>0</v>
          </cell>
          <cell r="L4193">
            <v>0</v>
          </cell>
          <cell r="M4193">
            <v>0</v>
          </cell>
        </row>
        <row r="4194">
          <cell r="I4194">
            <v>0</v>
          </cell>
          <cell r="J4194">
            <v>0</v>
          </cell>
          <cell r="K4194">
            <v>0</v>
          </cell>
          <cell r="L4194">
            <v>0</v>
          </cell>
          <cell r="M4194">
            <v>0</v>
          </cell>
        </row>
        <row r="4195">
          <cell r="I4195">
            <v>0</v>
          </cell>
          <cell r="J4195">
            <v>0</v>
          </cell>
          <cell r="K4195">
            <v>0</v>
          </cell>
          <cell r="L4195">
            <v>0</v>
          </cell>
          <cell r="M4195">
            <v>0</v>
          </cell>
        </row>
        <row r="4196">
          <cell r="I4196">
            <v>0</v>
          </cell>
          <cell r="J4196">
            <v>0</v>
          </cell>
          <cell r="K4196">
            <v>0</v>
          </cell>
          <cell r="L4196">
            <v>0</v>
          </cell>
          <cell r="M4196">
            <v>0</v>
          </cell>
        </row>
        <row r="4197">
          <cell r="I4197">
            <v>0</v>
          </cell>
          <cell r="J4197">
            <v>0</v>
          </cell>
          <cell r="K4197">
            <v>0</v>
          </cell>
          <cell r="L4197">
            <v>0</v>
          </cell>
          <cell r="M4197">
            <v>0</v>
          </cell>
        </row>
        <row r="4198">
          <cell r="I4198">
            <v>0</v>
          </cell>
          <cell r="J4198">
            <v>0</v>
          </cell>
          <cell r="K4198">
            <v>0</v>
          </cell>
          <cell r="L4198">
            <v>0</v>
          </cell>
          <cell r="M4198">
            <v>0</v>
          </cell>
        </row>
        <row r="4199">
          <cell r="I4199">
            <v>0</v>
          </cell>
          <cell r="J4199">
            <v>0</v>
          </cell>
          <cell r="K4199">
            <v>0</v>
          </cell>
          <cell r="L4199">
            <v>0</v>
          </cell>
          <cell r="M4199">
            <v>0</v>
          </cell>
        </row>
        <row r="4200">
          <cell r="I4200">
            <v>0</v>
          </cell>
          <cell r="J4200">
            <v>0</v>
          </cell>
          <cell r="K4200">
            <v>0</v>
          </cell>
          <cell r="L4200">
            <v>0</v>
          </cell>
          <cell r="M4200">
            <v>0</v>
          </cell>
        </row>
        <row r="4201">
          <cell r="I4201">
            <v>0</v>
          </cell>
          <cell r="J4201">
            <v>0</v>
          </cell>
          <cell r="K4201">
            <v>0</v>
          </cell>
          <cell r="L4201">
            <v>0</v>
          </cell>
          <cell r="M4201">
            <v>0</v>
          </cell>
        </row>
        <row r="4202">
          <cell r="I4202">
            <v>0</v>
          </cell>
          <cell r="J4202">
            <v>0</v>
          </cell>
          <cell r="K4202">
            <v>0</v>
          </cell>
          <cell r="L4202">
            <v>0</v>
          </cell>
          <cell r="M4202">
            <v>0</v>
          </cell>
        </row>
        <row r="4203">
          <cell r="I4203">
            <v>0</v>
          </cell>
          <cell r="J4203">
            <v>0</v>
          </cell>
          <cell r="K4203">
            <v>0</v>
          </cell>
          <cell r="L4203">
            <v>0</v>
          </cell>
          <cell r="M4203">
            <v>0</v>
          </cell>
        </row>
        <row r="4204">
          <cell r="I4204">
            <v>0</v>
          </cell>
          <cell r="J4204">
            <v>0</v>
          </cell>
          <cell r="K4204">
            <v>0</v>
          </cell>
          <cell r="L4204">
            <v>0</v>
          </cell>
          <cell r="M4204">
            <v>0</v>
          </cell>
        </row>
        <row r="4205">
          <cell r="I4205">
            <v>0</v>
          </cell>
          <cell r="J4205">
            <v>0</v>
          </cell>
          <cell r="K4205">
            <v>0</v>
          </cell>
          <cell r="L4205">
            <v>0</v>
          </cell>
          <cell r="M4205">
            <v>0</v>
          </cell>
        </row>
        <row r="4206">
          <cell r="I4206">
            <v>0</v>
          </cell>
          <cell r="J4206">
            <v>0</v>
          </cell>
          <cell r="K4206">
            <v>0</v>
          </cell>
          <cell r="L4206">
            <v>0</v>
          </cell>
          <cell r="M4206">
            <v>0</v>
          </cell>
        </row>
        <row r="4207">
          <cell r="I4207">
            <v>0</v>
          </cell>
          <cell r="J4207">
            <v>0</v>
          </cell>
          <cell r="K4207">
            <v>0</v>
          </cell>
          <cell r="L4207">
            <v>0</v>
          </cell>
          <cell r="M4207">
            <v>0</v>
          </cell>
        </row>
        <row r="4208">
          <cell r="I4208">
            <v>0</v>
          </cell>
          <cell r="J4208">
            <v>0</v>
          </cell>
          <cell r="K4208">
            <v>0</v>
          </cell>
          <cell r="L4208">
            <v>0</v>
          </cell>
          <cell r="M4208">
            <v>0</v>
          </cell>
        </row>
        <row r="4209">
          <cell r="I4209">
            <v>0</v>
          </cell>
          <cell r="J4209">
            <v>0</v>
          </cell>
          <cell r="K4209">
            <v>0</v>
          </cell>
          <cell r="L4209">
            <v>0</v>
          </cell>
          <cell r="M4209">
            <v>0</v>
          </cell>
        </row>
        <row r="4210">
          <cell r="I4210">
            <v>0</v>
          </cell>
          <cell r="J4210">
            <v>0</v>
          </cell>
          <cell r="K4210">
            <v>0</v>
          </cell>
          <cell r="L4210">
            <v>0</v>
          </cell>
          <cell r="M4210">
            <v>0</v>
          </cell>
        </row>
        <row r="4211">
          <cell r="I4211">
            <v>0</v>
          </cell>
          <cell r="J4211">
            <v>0</v>
          </cell>
          <cell r="K4211">
            <v>0</v>
          </cell>
          <cell r="L4211">
            <v>0</v>
          </cell>
          <cell r="M4211">
            <v>0</v>
          </cell>
        </row>
        <row r="4212">
          <cell r="I4212">
            <v>0</v>
          </cell>
          <cell r="J4212">
            <v>0</v>
          </cell>
          <cell r="K4212">
            <v>0</v>
          </cell>
          <cell r="L4212">
            <v>0</v>
          </cell>
          <cell r="M4212">
            <v>0</v>
          </cell>
        </row>
        <row r="4213">
          <cell r="I4213">
            <v>0</v>
          </cell>
          <cell r="J4213">
            <v>0</v>
          </cell>
          <cell r="K4213">
            <v>0</v>
          </cell>
          <cell r="L4213">
            <v>0</v>
          </cell>
          <cell r="M4213">
            <v>0</v>
          </cell>
        </row>
        <row r="4214">
          <cell r="I4214">
            <v>0</v>
          </cell>
          <cell r="J4214">
            <v>0</v>
          </cell>
          <cell r="K4214">
            <v>0</v>
          </cell>
          <cell r="L4214">
            <v>0</v>
          </cell>
          <cell r="M4214">
            <v>0</v>
          </cell>
        </row>
        <row r="4215">
          <cell r="I4215">
            <v>0</v>
          </cell>
          <cell r="J4215">
            <v>0</v>
          </cell>
          <cell r="K4215">
            <v>0</v>
          </cell>
          <cell r="L4215">
            <v>0</v>
          </cell>
          <cell r="M4215">
            <v>0</v>
          </cell>
        </row>
        <row r="4216">
          <cell r="I4216">
            <v>0</v>
          </cell>
          <cell r="J4216">
            <v>0</v>
          </cell>
          <cell r="K4216">
            <v>0</v>
          </cell>
          <cell r="L4216">
            <v>0</v>
          </cell>
          <cell r="M4216">
            <v>0</v>
          </cell>
        </row>
        <row r="4217">
          <cell r="I4217">
            <v>0</v>
          </cell>
          <cell r="J4217">
            <v>0</v>
          </cell>
          <cell r="K4217">
            <v>0</v>
          </cell>
          <cell r="L4217">
            <v>0</v>
          </cell>
          <cell r="M4217">
            <v>0</v>
          </cell>
        </row>
        <row r="4218">
          <cell r="I4218">
            <v>0</v>
          </cell>
          <cell r="J4218">
            <v>0</v>
          </cell>
          <cell r="K4218">
            <v>0</v>
          </cell>
          <cell r="L4218">
            <v>0</v>
          </cell>
          <cell r="M4218">
            <v>0</v>
          </cell>
        </row>
        <row r="4219">
          <cell r="I4219">
            <v>0</v>
          </cell>
          <cell r="J4219">
            <v>0</v>
          </cell>
          <cell r="K4219">
            <v>0</v>
          </cell>
          <cell r="L4219">
            <v>0</v>
          </cell>
          <cell r="M4219">
            <v>0</v>
          </cell>
        </row>
        <row r="4220">
          <cell r="I4220">
            <v>0</v>
          </cell>
          <cell r="J4220">
            <v>0</v>
          </cell>
          <cell r="K4220">
            <v>0</v>
          </cell>
          <cell r="L4220">
            <v>0</v>
          </cell>
          <cell r="M4220">
            <v>0</v>
          </cell>
        </row>
        <row r="4221">
          <cell r="I4221">
            <v>0</v>
          </cell>
          <cell r="J4221">
            <v>0</v>
          </cell>
          <cell r="K4221">
            <v>0</v>
          </cell>
          <cell r="L4221">
            <v>0</v>
          </cell>
          <cell r="M4221">
            <v>0</v>
          </cell>
        </row>
        <row r="4222">
          <cell r="I4222">
            <v>0</v>
          </cell>
          <cell r="J4222">
            <v>0</v>
          </cell>
          <cell r="K4222">
            <v>0</v>
          </cell>
          <cell r="L4222">
            <v>0</v>
          </cell>
          <cell r="M4222">
            <v>0</v>
          </cell>
        </row>
        <row r="4223">
          <cell r="I4223">
            <v>0</v>
          </cell>
          <cell r="J4223">
            <v>0</v>
          </cell>
          <cell r="K4223">
            <v>0</v>
          </cell>
          <cell r="L4223">
            <v>0</v>
          </cell>
          <cell r="M4223">
            <v>0</v>
          </cell>
        </row>
        <row r="4224">
          <cell r="I4224">
            <v>0</v>
          </cell>
          <cell r="J4224">
            <v>0</v>
          </cell>
          <cell r="K4224">
            <v>0</v>
          </cell>
          <cell r="L4224">
            <v>0</v>
          </cell>
          <cell r="M4224">
            <v>0</v>
          </cell>
        </row>
        <row r="4225">
          <cell r="I4225">
            <v>0</v>
          </cell>
          <cell r="J4225">
            <v>0</v>
          </cell>
          <cell r="K4225">
            <v>0</v>
          </cell>
          <cell r="L4225">
            <v>0</v>
          </cell>
          <cell r="M4225">
            <v>0</v>
          </cell>
        </row>
        <row r="4226">
          <cell r="I4226">
            <v>0</v>
          </cell>
          <cell r="J4226">
            <v>0</v>
          </cell>
          <cell r="K4226">
            <v>0</v>
          </cell>
          <cell r="L4226">
            <v>0</v>
          </cell>
          <cell r="M4226">
            <v>0</v>
          </cell>
        </row>
        <row r="4227">
          <cell r="I4227">
            <v>0</v>
          </cell>
          <cell r="J4227">
            <v>0</v>
          </cell>
          <cell r="K4227">
            <v>0</v>
          </cell>
          <cell r="L4227">
            <v>0</v>
          </cell>
          <cell r="M4227">
            <v>0</v>
          </cell>
        </row>
        <row r="4228">
          <cell r="I4228">
            <v>0</v>
          </cell>
          <cell r="J4228">
            <v>0</v>
          </cell>
          <cell r="K4228">
            <v>0</v>
          </cell>
          <cell r="L4228">
            <v>0</v>
          </cell>
          <cell r="M4228">
            <v>0</v>
          </cell>
        </row>
        <row r="4229">
          <cell r="I4229">
            <v>0</v>
          </cell>
          <cell r="J4229">
            <v>0</v>
          </cell>
          <cell r="K4229">
            <v>0</v>
          </cell>
          <cell r="L4229">
            <v>0</v>
          </cell>
          <cell r="M4229">
            <v>0</v>
          </cell>
        </row>
        <row r="4230">
          <cell r="I4230">
            <v>0</v>
          </cell>
          <cell r="J4230">
            <v>0</v>
          </cell>
          <cell r="K4230">
            <v>0</v>
          </cell>
          <cell r="L4230">
            <v>0</v>
          </cell>
          <cell r="M4230">
            <v>0</v>
          </cell>
        </row>
        <row r="4231">
          <cell r="I4231">
            <v>0</v>
          </cell>
          <cell r="J4231">
            <v>0</v>
          </cell>
          <cell r="K4231">
            <v>0</v>
          </cell>
          <cell r="L4231">
            <v>0</v>
          </cell>
          <cell r="M4231">
            <v>0</v>
          </cell>
        </row>
        <row r="4232">
          <cell r="I4232">
            <v>0</v>
          </cell>
          <cell r="J4232">
            <v>0</v>
          </cell>
          <cell r="K4232">
            <v>0</v>
          </cell>
          <cell r="L4232">
            <v>0</v>
          </cell>
          <cell r="M4232">
            <v>0</v>
          </cell>
        </row>
        <row r="4233">
          <cell r="I4233">
            <v>0</v>
          </cell>
          <cell r="J4233">
            <v>0</v>
          </cell>
          <cell r="K4233">
            <v>0</v>
          </cell>
          <cell r="L4233">
            <v>0</v>
          </cell>
          <cell r="M4233">
            <v>0</v>
          </cell>
        </row>
        <row r="4234">
          <cell r="I4234">
            <v>0</v>
          </cell>
          <cell r="J4234">
            <v>0</v>
          </cell>
          <cell r="K4234">
            <v>0</v>
          </cell>
          <cell r="L4234">
            <v>0</v>
          </cell>
          <cell r="M4234">
            <v>0</v>
          </cell>
        </row>
        <row r="4235">
          <cell r="I4235">
            <v>0</v>
          </cell>
          <cell r="J4235">
            <v>0</v>
          </cell>
          <cell r="K4235">
            <v>0</v>
          </cell>
          <cell r="L4235">
            <v>0</v>
          </cell>
          <cell r="M4235">
            <v>0</v>
          </cell>
        </row>
        <row r="4236">
          <cell r="I4236">
            <v>0</v>
          </cell>
          <cell r="J4236">
            <v>0</v>
          </cell>
          <cell r="K4236">
            <v>0</v>
          </cell>
          <cell r="L4236">
            <v>0</v>
          </cell>
          <cell r="M4236">
            <v>0</v>
          </cell>
        </row>
        <row r="4237">
          <cell r="I4237">
            <v>0</v>
          </cell>
          <cell r="J4237">
            <v>0</v>
          </cell>
          <cell r="K4237">
            <v>0</v>
          </cell>
          <cell r="L4237">
            <v>0</v>
          </cell>
          <cell r="M4237">
            <v>0</v>
          </cell>
        </row>
        <row r="4238">
          <cell r="I4238">
            <v>0</v>
          </cell>
          <cell r="J4238">
            <v>0</v>
          </cell>
          <cell r="K4238">
            <v>0</v>
          </cell>
          <cell r="L4238">
            <v>0</v>
          </cell>
          <cell r="M4238">
            <v>0</v>
          </cell>
        </row>
        <row r="4239">
          <cell r="I4239">
            <v>0</v>
          </cell>
          <cell r="J4239">
            <v>0</v>
          </cell>
          <cell r="K4239">
            <v>0</v>
          </cell>
          <cell r="L4239">
            <v>0</v>
          </cell>
          <cell r="M4239">
            <v>0</v>
          </cell>
        </row>
        <row r="4240">
          <cell r="I4240">
            <v>0</v>
          </cell>
          <cell r="J4240">
            <v>0</v>
          </cell>
          <cell r="K4240">
            <v>0</v>
          </cell>
          <cell r="L4240">
            <v>0</v>
          </cell>
          <cell r="M4240">
            <v>0</v>
          </cell>
        </row>
        <row r="4241">
          <cell r="I4241">
            <v>0</v>
          </cell>
          <cell r="J4241">
            <v>0</v>
          </cell>
          <cell r="K4241">
            <v>0</v>
          </cell>
          <cell r="L4241">
            <v>0</v>
          </cell>
          <cell r="M4241">
            <v>0</v>
          </cell>
        </row>
        <row r="4242">
          <cell r="I4242">
            <v>0</v>
          </cell>
          <cell r="J4242">
            <v>0</v>
          </cell>
          <cell r="K4242">
            <v>0</v>
          </cell>
          <cell r="L4242">
            <v>0</v>
          </cell>
          <cell r="M4242">
            <v>0</v>
          </cell>
        </row>
        <row r="4243">
          <cell r="I4243">
            <v>0</v>
          </cell>
          <cell r="J4243">
            <v>0</v>
          </cell>
          <cell r="K4243">
            <v>0</v>
          </cell>
          <cell r="L4243">
            <v>0</v>
          </cell>
          <cell r="M4243">
            <v>0</v>
          </cell>
        </row>
        <row r="4244">
          <cell r="I4244">
            <v>0</v>
          </cell>
          <cell r="J4244">
            <v>0</v>
          </cell>
          <cell r="K4244">
            <v>0</v>
          </cell>
          <cell r="L4244">
            <v>0</v>
          </cell>
          <cell r="M4244">
            <v>0</v>
          </cell>
        </row>
        <row r="4245">
          <cell r="I4245">
            <v>0</v>
          </cell>
          <cell r="J4245">
            <v>0</v>
          </cell>
          <cell r="K4245">
            <v>0</v>
          </cell>
          <cell r="L4245">
            <v>0</v>
          </cell>
          <cell r="M4245">
            <v>0</v>
          </cell>
        </row>
        <row r="4246">
          <cell r="I4246">
            <v>0</v>
          </cell>
          <cell r="J4246">
            <v>0</v>
          </cell>
          <cell r="K4246">
            <v>0</v>
          </cell>
          <cell r="L4246">
            <v>0</v>
          </cell>
          <cell r="M4246">
            <v>0</v>
          </cell>
        </row>
        <row r="4247">
          <cell r="I4247">
            <v>0</v>
          </cell>
          <cell r="J4247">
            <v>0</v>
          </cell>
          <cell r="K4247">
            <v>0</v>
          </cell>
          <cell r="L4247">
            <v>0</v>
          </cell>
          <cell r="M4247">
            <v>0</v>
          </cell>
        </row>
        <row r="4248">
          <cell r="I4248">
            <v>0</v>
          </cell>
          <cell r="J4248">
            <v>0</v>
          </cell>
          <cell r="K4248">
            <v>0</v>
          </cell>
          <cell r="L4248">
            <v>0</v>
          </cell>
          <cell r="M4248">
            <v>0</v>
          </cell>
        </row>
        <row r="4249">
          <cell r="I4249">
            <v>0</v>
          </cell>
          <cell r="J4249">
            <v>0</v>
          </cell>
          <cell r="K4249">
            <v>0</v>
          </cell>
          <cell r="L4249">
            <v>0</v>
          </cell>
          <cell r="M4249">
            <v>0</v>
          </cell>
        </row>
        <row r="4250">
          <cell r="I4250">
            <v>0</v>
          </cell>
          <cell r="J4250">
            <v>0</v>
          </cell>
          <cell r="K4250">
            <v>0</v>
          </cell>
          <cell r="L4250">
            <v>0</v>
          </cell>
          <cell r="M4250">
            <v>0</v>
          </cell>
        </row>
        <row r="4251">
          <cell r="I4251">
            <v>0</v>
          </cell>
          <cell r="J4251">
            <v>0</v>
          </cell>
          <cell r="K4251">
            <v>0</v>
          </cell>
          <cell r="L4251">
            <v>0</v>
          </cell>
          <cell r="M4251">
            <v>0</v>
          </cell>
        </row>
        <row r="4252">
          <cell r="I4252">
            <v>0</v>
          </cell>
          <cell r="J4252">
            <v>0</v>
          </cell>
          <cell r="K4252">
            <v>0</v>
          </cell>
          <cell r="L4252">
            <v>0</v>
          </cell>
          <cell r="M4252">
            <v>0</v>
          </cell>
        </row>
        <row r="4253">
          <cell r="I4253">
            <v>0</v>
          </cell>
          <cell r="J4253">
            <v>0</v>
          </cell>
          <cell r="K4253">
            <v>0</v>
          </cell>
          <cell r="L4253">
            <v>0</v>
          </cell>
          <cell r="M4253">
            <v>0</v>
          </cell>
        </row>
        <row r="4254">
          <cell r="I4254">
            <v>0</v>
          </cell>
          <cell r="J4254">
            <v>0</v>
          </cell>
          <cell r="K4254">
            <v>0</v>
          </cell>
          <cell r="L4254">
            <v>0</v>
          </cell>
          <cell r="M4254">
            <v>0</v>
          </cell>
        </row>
        <row r="4255">
          <cell r="I4255">
            <v>0</v>
          </cell>
          <cell r="J4255">
            <v>0</v>
          </cell>
          <cell r="K4255">
            <v>0</v>
          </cell>
          <cell r="L4255">
            <v>0</v>
          </cell>
          <cell r="M4255">
            <v>0</v>
          </cell>
        </row>
        <row r="4256">
          <cell r="I4256">
            <v>0</v>
          </cell>
          <cell r="J4256">
            <v>0</v>
          </cell>
          <cell r="K4256">
            <v>0</v>
          </cell>
          <cell r="L4256">
            <v>0</v>
          </cell>
          <cell r="M4256">
            <v>0</v>
          </cell>
        </row>
        <row r="4257">
          <cell r="I4257">
            <v>0</v>
          </cell>
          <cell r="J4257">
            <v>0</v>
          </cell>
          <cell r="K4257">
            <v>0</v>
          </cell>
          <cell r="L4257">
            <v>0</v>
          </cell>
          <cell r="M4257">
            <v>0</v>
          </cell>
        </row>
        <row r="4258">
          <cell r="I4258">
            <v>0</v>
          </cell>
          <cell r="J4258">
            <v>0</v>
          </cell>
          <cell r="K4258">
            <v>0</v>
          </cell>
          <cell r="L4258">
            <v>0</v>
          </cell>
          <cell r="M4258">
            <v>0</v>
          </cell>
        </row>
        <row r="4259">
          <cell r="I4259">
            <v>0</v>
          </cell>
          <cell r="J4259">
            <v>0</v>
          </cell>
          <cell r="K4259">
            <v>0</v>
          </cell>
          <cell r="L4259">
            <v>0</v>
          </cell>
          <cell r="M4259">
            <v>0</v>
          </cell>
        </row>
        <row r="4260">
          <cell r="I4260">
            <v>0</v>
          </cell>
          <cell r="J4260">
            <v>0</v>
          </cell>
          <cell r="K4260">
            <v>0</v>
          </cell>
          <cell r="L4260">
            <v>0</v>
          </cell>
          <cell r="M4260">
            <v>0</v>
          </cell>
        </row>
        <row r="4261">
          <cell r="I4261">
            <v>0</v>
          </cell>
          <cell r="J4261">
            <v>0</v>
          </cell>
          <cell r="K4261">
            <v>0</v>
          </cell>
          <cell r="L4261">
            <v>0</v>
          </cell>
          <cell r="M4261">
            <v>0</v>
          </cell>
        </row>
        <row r="4262">
          <cell r="I4262">
            <v>0</v>
          </cell>
          <cell r="J4262">
            <v>0</v>
          </cell>
          <cell r="K4262">
            <v>0</v>
          </cell>
          <cell r="L4262">
            <v>0</v>
          </cell>
          <cell r="M4262">
            <v>0</v>
          </cell>
        </row>
        <row r="4263">
          <cell r="I4263">
            <v>0</v>
          </cell>
          <cell r="J4263">
            <v>0</v>
          </cell>
          <cell r="K4263">
            <v>0</v>
          </cell>
          <cell r="L4263">
            <v>0</v>
          </cell>
          <cell r="M4263">
            <v>0</v>
          </cell>
        </row>
        <row r="4264">
          <cell r="I4264">
            <v>0</v>
          </cell>
          <cell r="J4264">
            <v>0</v>
          </cell>
          <cell r="K4264">
            <v>0</v>
          </cell>
          <cell r="L4264">
            <v>0</v>
          </cell>
          <cell r="M4264">
            <v>0</v>
          </cell>
        </row>
        <row r="4265">
          <cell r="I4265">
            <v>0</v>
          </cell>
          <cell r="J4265">
            <v>0</v>
          </cell>
          <cell r="K4265">
            <v>0</v>
          </cell>
          <cell r="L4265">
            <v>0</v>
          </cell>
          <cell r="M4265">
            <v>0</v>
          </cell>
        </row>
        <row r="4266">
          <cell r="I4266">
            <v>0</v>
          </cell>
          <cell r="J4266">
            <v>0</v>
          </cell>
          <cell r="K4266">
            <v>0</v>
          </cell>
          <cell r="L4266">
            <v>0</v>
          </cell>
          <cell r="M4266">
            <v>0</v>
          </cell>
        </row>
        <row r="4267">
          <cell r="I4267">
            <v>0</v>
          </cell>
          <cell r="J4267">
            <v>0</v>
          </cell>
          <cell r="K4267">
            <v>0</v>
          </cell>
          <cell r="L4267">
            <v>0</v>
          </cell>
          <cell r="M4267">
            <v>0</v>
          </cell>
        </row>
        <row r="4268">
          <cell r="I4268">
            <v>0</v>
          </cell>
          <cell r="J4268">
            <v>0</v>
          </cell>
          <cell r="K4268">
            <v>0</v>
          </cell>
          <cell r="L4268">
            <v>0</v>
          </cell>
          <cell r="M4268">
            <v>0</v>
          </cell>
        </row>
        <row r="4269">
          <cell r="I4269">
            <v>0</v>
          </cell>
          <cell r="J4269">
            <v>0</v>
          </cell>
          <cell r="K4269">
            <v>0</v>
          </cell>
          <cell r="L4269">
            <v>0</v>
          </cell>
          <cell r="M4269">
            <v>0</v>
          </cell>
        </row>
        <row r="4270">
          <cell r="I4270">
            <v>0</v>
          </cell>
          <cell r="J4270">
            <v>0</v>
          </cell>
          <cell r="K4270">
            <v>0</v>
          </cell>
          <cell r="L4270">
            <v>0</v>
          </cell>
          <cell r="M4270">
            <v>0</v>
          </cell>
        </row>
        <row r="4271">
          <cell r="I4271">
            <v>0</v>
          </cell>
          <cell r="J4271">
            <v>0</v>
          </cell>
          <cell r="K4271">
            <v>0</v>
          </cell>
          <cell r="L4271">
            <v>0</v>
          </cell>
          <cell r="M4271">
            <v>0</v>
          </cell>
        </row>
        <row r="4272">
          <cell r="I4272">
            <v>0</v>
          </cell>
          <cell r="J4272">
            <v>0</v>
          </cell>
          <cell r="K4272">
            <v>0</v>
          </cell>
          <cell r="L4272">
            <v>0</v>
          </cell>
          <cell r="M4272">
            <v>0</v>
          </cell>
        </row>
        <row r="4273">
          <cell r="I4273">
            <v>0</v>
          </cell>
          <cell r="J4273">
            <v>0</v>
          </cell>
          <cell r="K4273">
            <v>0</v>
          </cell>
          <cell r="L4273">
            <v>0</v>
          </cell>
          <cell r="M4273">
            <v>0</v>
          </cell>
        </row>
        <row r="4274">
          <cell r="I4274">
            <v>0</v>
          </cell>
          <cell r="J4274">
            <v>0</v>
          </cell>
          <cell r="K4274">
            <v>0</v>
          </cell>
          <cell r="L4274">
            <v>0</v>
          </cell>
          <cell r="M4274">
            <v>0</v>
          </cell>
        </row>
        <row r="4275">
          <cell r="I4275">
            <v>0</v>
          </cell>
          <cell r="J4275">
            <v>0</v>
          </cell>
          <cell r="K4275">
            <v>0</v>
          </cell>
          <cell r="L4275">
            <v>0</v>
          </cell>
          <cell r="M4275">
            <v>0</v>
          </cell>
        </row>
        <row r="4276">
          <cell r="I4276">
            <v>0</v>
          </cell>
          <cell r="J4276">
            <v>0</v>
          </cell>
          <cell r="K4276">
            <v>0</v>
          </cell>
          <cell r="L4276">
            <v>0</v>
          </cell>
          <cell r="M4276">
            <v>0</v>
          </cell>
        </row>
        <row r="4277">
          <cell r="I4277">
            <v>0</v>
          </cell>
          <cell r="J4277">
            <v>0</v>
          </cell>
          <cell r="K4277">
            <v>0</v>
          </cell>
          <cell r="L4277">
            <v>0</v>
          </cell>
          <cell r="M4277">
            <v>0</v>
          </cell>
        </row>
        <row r="4278">
          <cell r="I4278">
            <v>0</v>
          </cell>
          <cell r="J4278">
            <v>0</v>
          </cell>
          <cell r="K4278">
            <v>0</v>
          </cell>
          <cell r="L4278">
            <v>0</v>
          </cell>
          <cell r="M4278">
            <v>0</v>
          </cell>
        </row>
        <row r="4279">
          <cell r="I4279">
            <v>0</v>
          </cell>
          <cell r="J4279">
            <v>0</v>
          </cell>
          <cell r="K4279">
            <v>0</v>
          </cell>
          <cell r="L4279">
            <v>0</v>
          </cell>
          <cell r="M4279">
            <v>0</v>
          </cell>
        </row>
        <row r="4280">
          <cell r="I4280">
            <v>0</v>
          </cell>
          <cell r="J4280">
            <v>0</v>
          </cell>
          <cell r="K4280">
            <v>0</v>
          </cell>
          <cell r="L4280">
            <v>0</v>
          </cell>
          <cell r="M4280">
            <v>0</v>
          </cell>
        </row>
        <row r="4281">
          <cell r="I4281">
            <v>0</v>
          </cell>
          <cell r="J4281">
            <v>0</v>
          </cell>
          <cell r="K4281">
            <v>0</v>
          </cell>
          <cell r="L4281">
            <v>0</v>
          </cell>
          <cell r="M4281">
            <v>0</v>
          </cell>
        </row>
        <row r="4282">
          <cell r="I4282">
            <v>0</v>
          </cell>
          <cell r="J4282">
            <v>0</v>
          </cell>
          <cell r="K4282">
            <v>0</v>
          </cell>
          <cell r="L4282">
            <v>0</v>
          </cell>
          <cell r="M4282">
            <v>0</v>
          </cell>
        </row>
        <row r="4283">
          <cell r="I4283">
            <v>0</v>
          </cell>
          <cell r="J4283">
            <v>0</v>
          </cell>
          <cell r="K4283">
            <v>0</v>
          </cell>
          <cell r="L4283">
            <v>0</v>
          </cell>
          <cell r="M4283">
            <v>0</v>
          </cell>
        </row>
        <row r="4284">
          <cell r="I4284">
            <v>0</v>
          </cell>
          <cell r="J4284">
            <v>0</v>
          </cell>
          <cell r="K4284">
            <v>0</v>
          </cell>
          <cell r="L4284">
            <v>0</v>
          </cell>
          <cell r="M4284">
            <v>0</v>
          </cell>
        </row>
        <row r="4285">
          <cell r="I4285">
            <v>0</v>
          </cell>
          <cell r="J4285">
            <v>0</v>
          </cell>
          <cell r="K4285">
            <v>0</v>
          </cell>
          <cell r="L4285">
            <v>0</v>
          </cell>
          <cell r="M4285">
            <v>0</v>
          </cell>
        </row>
        <row r="4286">
          <cell r="I4286">
            <v>0</v>
          </cell>
          <cell r="J4286">
            <v>0</v>
          </cell>
          <cell r="K4286">
            <v>0</v>
          </cell>
          <cell r="L4286">
            <v>0</v>
          </cell>
          <cell r="M4286">
            <v>0</v>
          </cell>
        </row>
        <row r="4287">
          <cell r="I4287">
            <v>0</v>
          </cell>
          <cell r="J4287">
            <v>0</v>
          </cell>
          <cell r="K4287">
            <v>0</v>
          </cell>
          <cell r="L4287">
            <v>0</v>
          </cell>
          <cell r="M4287">
            <v>0</v>
          </cell>
        </row>
        <row r="4288">
          <cell r="I4288">
            <v>0</v>
          </cell>
          <cell r="J4288">
            <v>0</v>
          </cell>
          <cell r="K4288">
            <v>0</v>
          </cell>
          <cell r="L4288">
            <v>0</v>
          </cell>
          <cell r="M4288">
            <v>0</v>
          </cell>
        </row>
        <row r="4289">
          <cell r="I4289">
            <v>0</v>
          </cell>
          <cell r="J4289">
            <v>0</v>
          </cell>
          <cell r="K4289">
            <v>0</v>
          </cell>
          <cell r="L4289">
            <v>0</v>
          </cell>
          <cell r="M4289">
            <v>0</v>
          </cell>
        </row>
        <row r="4290">
          <cell r="I4290">
            <v>0</v>
          </cell>
          <cell r="J4290">
            <v>0</v>
          </cell>
          <cell r="K4290">
            <v>0</v>
          </cell>
          <cell r="L4290">
            <v>0</v>
          </cell>
          <cell r="M4290">
            <v>0</v>
          </cell>
        </row>
        <row r="4291">
          <cell r="I4291">
            <v>0</v>
          </cell>
          <cell r="J4291">
            <v>0</v>
          </cell>
          <cell r="K4291">
            <v>0</v>
          </cell>
          <cell r="L4291">
            <v>0</v>
          </cell>
          <cell r="M4291">
            <v>0</v>
          </cell>
        </row>
        <row r="4292">
          <cell r="I4292">
            <v>0</v>
          </cell>
          <cell r="J4292">
            <v>0</v>
          </cell>
          <cell r="K4292">
            <v>0</v>
          </cell>
          <cell r="L4292">
            <v>0</v>
          </cell>
          <cell r="M4292">
            <v>0</v>
          </cell>
        </row>
        <row r="4293">
          <cell r="I4293">
            <v>0</v>
          </cell>
          <cell r="J4293">
            <v>0</v>
          </cell>
          <cell r="K4293">
            <v>0</v>
          </cell>
          <cell r="L4293">
            <v>0</v>
          </cell>
          <cell r="M4293">
            <v>0</v>
          </cell>
        </row>
        <row r="4294">
          <cell r="I4294">
            <v>0</v>
          </cell>
          <cell r="J4294">
            <v>0</v>
          </cell>
          <cell r="K4294">
            <v>0</v>
          </cell>
          <cell r="L4294">
            <v>0</v>
          </cell>
          <cell r="M4294">
            <v>0</v>
          </cell>
        </row>
        <row r="4295">
          <cell r="I4295">
            <v>0</v>
          </cell>
          <cell r="J4295">
            <v>0</v>
          </cell>
          <cell r="K4295">
            <v>0</v>
          </cell>
          <cell r="L4295">
            <v>0</v>
          </cell>
          <cell r="M4295">
            <v>0</v>
          </cell>
        </row>
        <row r="4296">
          <cell r="I4296">
            <v>0</v>
          </cell>
          <cell r="J4296">
            <v>0</v>
          </cell>
          <cell r="K4296">
            <v>0</v>
          </cell>
          <cell r="L4296">
            <v>0</v>
          </cell>
          <cell r="M4296">
            <v>0</v>
          </cell>
        </row>
        <row r="4297">
          <cell r="I4297">
            <v>0</v>
          </cell>
          <cell r="J4297">
            <v>0</v>
          </cell>
          <cell r="K4297">
            <v>0</v>
          </cell>
          <cell r="L4297">
            <v>0</v>
          </cell>
          <cell r="M4297">
            <v>0</v>
          </cell>
        </row>
        <row r="4298">
          <cell r="I4298">
            <v>0</v>
          </cell>
          <cell r="J4298">
            <v>0</v>
          </cell>
          <cell r="K4298">
            <v>0</v>
          </cell>
          <cell r="L4298">
            <v>0</v>
          </cell>
          <cell r="M4298">
            <v>0</v>
          </cell>
        </row>
        <row r="4299">
          <cell r="I4299">
            <v>0</v>
          </cell>
          <cell r="J4299">
            <v>0</v>
          </cell>
          <cell r="K4299">
            <v>0</v>
          </cell>
          <cell r="L4299">
            <v>0</v>
          </cell>
          <cell r="M4299">
            <v>0</v>
          </cell>
        </row>
        <row r="4300">
          <cell r="I4300">
            <v>0</v>
          </cell>
          <cell r="J4300">
            <v>0</v>
          </cell>
          <cell r="K4300">
            <v>0</v>
          </cell>
          <cell r="L4300">
            <v>0</v>
          </cell>
          <cell r="M4300">
            <v>0</v>
          </cell>
        </row>
        <row r="4301">
          <cell r="I4301">
            <v>0</v>
          </cell>
          <cell r="J4301">
            <v>0</v>
          </cell>
          <cell r="K4301">
            <v>0</v>
          </cell>
          <cell r="L4301">
            <v>0</v>
          </cell>
          <cell r="M4301">
            <v>0</v>
          </cell>
        </row>
        <row r="4302">
          <cell r="I4302">
            <v>0</v>
          </cell>
          <cell r="J4302">
            <v>0</v>
          </cell>
          <cell r="K4302">
            <v>0</v>
          </cell>
          <cell r="L4302">
            <v>0</v>
          </cell>
          <cell r="M4302">
            <v>0</v>
          </cell>
        </row>
        <row r="4303">
          <cell r="I4303">
            <v>0</v>
          </cell>
          <cell r="J4303">
            <v>0</v>
          </cell>
          <cell r="K4303">
            <v>0</v>
          </cell>
          <cell r="L4303">
            <v>0</v>
          </cell>
          <cell r="M4303">
            <v>0</v>
          </cell>
        </row>
        <row r="4304">
          <cell r="I4304">
            <v>0</v>
          </cell>
          <cell r="J4304">
            <v>0</v>
          </cell>
          <cell r="K4304">
            <v>0</v>
          </cell>
          <cell r="L4304">
            <v>0</v>
          </cell>
          <cell r="M4304">
            <v>0</v>
          </cell>
        </row>
        <row r="4305">
          <cell r="I4305">
            <v>0</v>
          </cell>
          <cell r="J4305">
            <v>0</v>
          </cell>
          <cell r="K4305">
            <v>0</v>
          </cell>
          <cell r="L4305">
            <v>0</v>
          </cell>
          <cell r="M4305">
            <v>0</v>
          </cell>
        </row>
        <row r="4306">
          <cell r="I4306">
            <v>0</v>
          </cell>
          <cell r="J4306">
            <v>0</v>
          </cell>
          <cell r="K4306">
            <v>0</v>
          </cell>
          <cell r="L4306">
            <v>0</v>
          </cell>
          <cell r="M4306">
            <v>0</v>
          </cell>
        </row>
        <row r="4307">
          <cell r="I4307">
            <v>0</v>
          </cell>
          <cell r="J4307">
            <v>0</v>
          </cell>
          <cell r="K4307">
            <v>0</v>
          </cell>
          <cell r="L4307">
            <v>0</v>
          </cell>
          <cell r="M4307">
            <v>0</v>
          </cell>
        </row>
        <row r="4308">
          <cell r="I4308">
            <v>0</v>
          </cell>
          <cell r="J4308">
            <v>0</v>
          </cell>
          <cell r="K4308">
            <v>0</v>
          </cell>
          <cell r="L4308">
            <v>0</v>
          </cell>
          <cell r="M4308">
            <v>0</v>
          </cell>
        </row>
        <row r="4309">
          <cell r="I4309">
            <v>0</v>
          </cell>
          <cell r="J4309">
            <v>0</v>
          </cell>
          <cell r="K4309">
            <v>0</v>
          </cell>
          <cell r="L4309">
            <v>0</v>
          </cell>
          <cell r="M4309">
            <v>0</v>
          </cell>
        </row>
        <row r="4310">
          <cell r="I4310">
            <v>0</v>
          </cell>
          <cell r="J4310">
            <v>0</v>
          </cell>
          <cell r="K4310">
            <v>0</v>
          </cell>
          <cell r="L4310">
            <v>0</v>
          </cell>
          <cell r="M4310">
            <v>0</v>
          </cell>
        </row>
        <row r="4311">
          <cell r="I4311">
            <v>0</v>
          </cell>
          <cell r="J4311">
            <v>0</v>
          </cell>
          <cell r="K4311">
            <v>0</v>
          </cell>
          <cell r="L4311">
            <v>0</v>
          </cell>
          <cell r="M4311">
            <v>0</v>
          </cell>
        </row>
        <row r="4312">
          <cell r="I4312">
            <v>0</v>
          </cell>
          <cell r="J4312">
            <v>0</v>
          </cell>
          <cell r="K4312">
            <v>0</v>
          </cell>
          <cell r="L4312">
            <v>0</v>
          </cell>
          <cell r="M4312">
            <v>0</v>
          </cell>
        </row>
        <row r="4313">
          <cell r="I4313">
            <v>0</v>
          </cell>
          <cell r="J4313">
            <v>0</v>
          </cell>
          <cell r="K4313">
            <v>0</v>
          </cell>
          <cell r="L4313">
            <v>0</v>
          </cell>
          <cell r="M4313">
            <v>0</v>
          </cell>
        </row>
        <row r="4314">
          <cell r="I4314">
            <v>0</v>
          </cell>
          <cell r="J4314">
            <v>0</v>
          </cell>
          <cell r="K4314">
            <v>0</v>
          </cell>
          <cell r="L4314">
            <v>0</v>
          </cell>
          <cell r="M4314">
            <v>0</v>
          </cell>
        </row>
        <row r="4315">
          <cell r="I4315">
            <v>0</v>
          </cell>
          <cell r="J4315">
            <v>0</v>
          </cell>
          <cell r="K4315">
            <v>0</v>
          </cell>
          <cell r="L4315">
            <v>0</v>
          </cell>
          <cell r="M4315">
            <v>0</v>
          </cell>
        </row>
        <row r="4316">
          <cell r="I4316">
            <v>0</v>
          </cell>
          <cell r="J4316">
            <v>0</v>
          </cell>
          <cell r="K4316">
            <v>0</v>
          </cell>
          <cell r="L4316">
            <v>0</v>
          </cell>
          <cell r="M4316">
            <v>0</v>
          </cell>
        </row>
        <row r="4317">
          <cell r="I4317">
            <v>0</v>
          </cell>
          <cell r="J4317">
            <v>0</v>
          </cell>
          <cell r="K4317">
            <v>0</v>
          </cell>
          <cell r="L4317">
            <v>0</v>
          </cell>
          <cell r="M4317">
            <v>0</v>
          </cell>
        </row>
        <row r="4318">
          <cell r="I4318">
            <v>0</v>
          </cell>
          <cell r="J4318">
            <v>0</v>
          </cell>
          <cell r="K4318">
            <v>0</v>
          </cell>
          <cell r="L4318">
            <v>0</v>
          </cell>
          <cell r="M4318">
            <v>0</v>
          </cell>
        </row>
        <row r="4319">
          <cell r="I4319">
            <v>0</v>
          </cell>
          <cell r="J4319">
            <v>0</v>
          </cell>
          <cell r="K4319">
            <v>0</v>
          </cell>
          <cell r="L4319">
            <v>0</v>
          </cell>
          <cell r="M4319">
            <v>0</v>
          </cell>
        </row>
        <row r="4320">
          <cell r="I4320">
            <v>0</v>
          </cell>
          <cell r="J4320">
            <v>0</v>
          </cell>
          <cell r="K4320">
            <v>0</v>
          </cell>
          <cell r="L4320">
            <v>0</v>
          </cell>
          <cell r="M4320">
            <v>0</v>
          </cell>
        </row>
        <row r="4321">
          <cell r="I4321">
            <v>0</v>
          </cell>
          <cell r="J4321">
            <v>0</v>
          </cell>
          <cell r="K4321">
            <v>0</v>
          </cell>
          <cell r="L4321">
            <v>0</v>
          </cell>
          <cell r="M4321">
            <v>0</v>
          </cell>
        </row>
        <row r="4322">
          <cell r="I4322">
            <v>0</v>
          </cell>
          <cell r="J4322">
            <v>0</v>
          </cell>
          <cell r="K4322">
            <v>0</v>
          </cell>
          <cell r="L4322">
            <v>0</v>
          </cell>
          <cell r="M4322">
            <v>0</v>
          </cell>
        </row>
        <row r="4323">
          <cell r="I4323">
            <v>0</v>
          </cell>
          <cell r="J4323">
            <v>0</v>
          </cell>
          <cell r="K4323">
            <v>0</v>
          </cell>
          <cell r="L4323">
            <v>0</v>
          </cell>
          <cell r="M4323">
            <v>0</v>
          </cell>
        </row>
        <row r="4324">
          <cell r="I4324">
            <v>0</v>
          </cell>
          <cell r="J4324">
            <v>0</v>
          </cell>
          <cell r="K4324">
            <v>0</v>
          </cell>
          <cell r="L4324">
            <v>0</v>
          </cell>
          <cell r="M4324">
            <v>0</v>
          </cell>
        </row>
        <row r="4325">
          <cell r="I4325">
            <v>0</v>
          </cell>
          <cell r="J4325">
            <v>0</v>
          </cell>
          <cell r="K4325">
            <v>0</v>
          </cell>
          <cell r="L4325">
            <v>0</v>
          </cell>
          <cell r="M4325">
            <v>0</v>
          </cell>
        </row>
        <row r="4326">
          <cell r="I4326">
            <v>0</v>
          </cell>
          <cell r="J4326">
            <v>0</v>
          </cell>
          <cell r="K4326">
            <v>0</v>
          </cell>
          <cell r="L4326">
            <v>0</v>
          </cell>
          <cell r="M4326">
            <v>0</v>
          </cell>
        </row>
        <row r="4327">
          <cell r="I4327">
            <v>0</v>
          </cell>
          <cell r="J4327">
            <v>0</v>
          </cell>
          <cell r="K4327">
            <v>0</v>
          </cell>
          <cell r="L4327">
            <v>0</v>
          </cell>
          <cell r="M4327">
            <v>0</v>
          </cell>
        </row>
        <row r="4328">
          <cell r="I4328">
            <v>0</v>
          </cell>
          <cell r="J4328">
            <v>0</v>
          </cell>
          <cell r="K4328">
            <v>0</v>
          </cell>
          <cell r="L4328">
            <v>0</v>
          </cell>
          <cell r="M4328">
            <v>0</v>
          </cell>
        </row>
        <row r="4329">
          <cell r="I4329">
            <v>0</v>
          </cell>
          <cell r="J4329">
            <v>0</v>
          </cell>
          <cell r="K4329">
            <v>0</v>
          </cell>
          <cell r="L4329">
            <v>0</v>
          </cell>
          <cell r="M4329">
            <v>0</v>
          </cell>
        </row>
        <row r="4330">
          <cell r="I4330">
            <v>0</v>
          </cell>
          <cell r="J4330">
            <v>0</v>
          </cell>
          <cell r="K4330">
            <v>0</v>
          </cell>
          <cell r="L4330">
            <v>0</v>
          </cell>
          <cell r="M4330">
            <v>0</v>
          </cell>
        </row>
        <row r="4331">
          <cell r="I4331">
            <v>0</v>
          </cell>
          <cell r="J4331">
            <v>0</v>
          </cell>
          <cell r="K4331">
            <v>0</v>
          </cell>
          <cell r="L4331">
            <v>0</v>
          </cell>
          <cell r="M4331">
            <v>0</v>
          </cell>
        </row>
        <row r="4332">
          <cell r="I4332">
            <v>0</v>
          </cell>
          <cell r="J4332">
            <v>0</v>
          </cell>
          <cell r="K4332">
            <v>0</v>
          </cell>
          <cell r="L4332">
            <v>0</v>
          </cell>
          <cell r="M4332">
            <v>0</v>
          </cell>
        </row>
        <row r="4333">
          <cell r="I4333">
            <v>0</v>
          </cell>
          <cell r="J4333">
            <v>0</v>
          </cell>
          <cell r="K4333">
            <v>0</v>
          </cell>
          <cell r="L4333">
            <v>0</v>
          </cell>
          <cell r="M4333">
            <v>0</v>
          </cell>
        </row>
        <row r="4334">
          <cell r="I4334">
            <v>0</v>
          </cell>
          <cell r="J4334">
            <v>0</v>
          </cell>
          <cell r="K4334">
            <v>0</v>
          </cell>
          <cell r="L4334">
            <v>0</v>
          </cell>
          <cell r="M4334">
            <v>0</v>
          </cell>
        </row>
        <row r="4335">
          <cell r="I4335">
            <v>0</v>
          </cell>
          <cell r="J4335">
            <v>0</v>
          </cell>
          <cell r="K4335">
            <v>0</v>
          </cell>
          <cell r="L4335">
            <v>0</v>
          </cell>
          <cell r="M4335">
            <v>0</v>
          </cell>
        </row>
        <row r="4336">
          <cell r="I4336">
            <v>0</v>
          </cell>
          <cell r="J4336">
            <v>0</v>
          </cell>
          <cell r="K4336">
            <v>0</v>
          </cell>
          <cell r="L4336">
            <v>0</v>
          </cell>
          <cell r="M4336">
            <v>0</v>
          </cell>
        </row>
        <row r="4337">
          <cell r="I4337">
            <v>0</v>
          </cell>
          <cell r="J4337">
            <v>0</v>
          </cell>
          <cell r="K4337">
            <v>0</v>
          </cell>
          <cell r="L4337">
            <v>0</v>
          </cell>
          <cell r="M4337">
            <v>0</v>
          </cell>
        </row>
        <row r="4338">
          <cell r="I4338">
            <v>0</v>
          </cell>
          <cell r="J4338">
            <v>0</v>
          </cell>
          <cell r="K4338">
            <v>0</v>
          </cell>
          <cell r="L4338">
            <v>0</v>
          </cell>
          <cell r="M4338">
            <v>0</v>
          </cell>
        </row>
        <row r="4339">
          <cell r="I4339">
            <v>0</v>
          </cell>
          <cell r="J4339">
            <v>0</v>
          </cell>
          <cell r="K4339">
            <v>0</v>
          </cell>
          <cell r="L4339">
            <v>0</v>
          </cell>
          <cell r="M4339">
            <v>0</v>
          </cell>
        </row>
        <row r="4340">
          <cell r="I4340">
            <v>0</v>
          </cell>
          <cell r="J4340">
            <v>0</v>
          </cell>
          <cell r="K4340">
            <v>0</v>
          </cell>
          <cell r="L4340">
            <v>0</v>
          </cell>
          <cell r="M4340">
            <v>0</v>
          </cell>
        </row>
        <row r="4341">
          <cell r="I4341">
            <v>0</v>
          </cell>
          <cell r="J4341">
            <v>0</v>
          </cell>
          <cell r="K4341">
            <v>0</v>
          </cell>
          <cell r="L4341">
            <v>0</v>
          </cell>
          <cell r="M4341">
            <v>0</v>
          </cell>
        </row>
        <row r="4342">
          <cell r="I4342">
            <v>0</v>
          </cell>
          <cell r="J4342">
            <v>0</v>
          </cell>
          <cell r="K4342">
            <v>0</v>
          </cell>
          <cell r="L4342">
            <v>0</v>
          </cell>
          <cell r="M4342">
            <v>0</v>
          </cell>
        </row>
        <row r="4343">
          <cell r="I4343">
            <v>0</v>
          </cell>
          <cell r="J4343">
            <v>0</v>
          </cell>
          <cell r="K4343">
            <v>0</v>
          </cell>
          <cell r="L4343">
            <v>0</v>
          </cell>
          <cell r="M4343">
            <v>0</v>
          </cell>
        </row>
        <row r="4344">
          <cell r="I4344">
            <v>0</v>
          </cell>
          <cell r="J4344">
            <v>0</v>
          </cell>
          <cell r="K4344">
            <v>0</v>
          </cell>
          <cell r="L4344">
            <v>0</v>
          </cell>
          <cell r="M4344">
            <v>0</v>
          </cell>
        </row>
        <row r="4345">
          <cell r="I4345">
            <v>0</v>
          </cell>
          <cell r="J4345">
            <v>0</v>
          </cell>
          <cell r="K4345">
            <v>0</v>
          </cell>
          <cell r="L4345">
            <v>0</v>
          </cell>
          <cell r="M4345">
            <v>0</v>
          </cell>
        </row>
        <row r="4346">
          <cell r="I4346">
            <v>0</v>
          </cell>
          <cell r="J4346">
            <v>0</v>
          </cell>
          <cell r="K4346">
            <v>0</v>
          </cell>
          <cell r="L4346">
            <v>0</v>
          </cell>
          <cell r="M4346">
            <v>0</v>
          </cell>
        </row>
        <row r="4347">
          <cell r="I4347">
            <v>0</v>
          </cell>
          <cell r="J4347">
            <v>0</v>
          </cell>
          <cell r="K4347">
            <v>0</v>
          </cell>
          <cell r="L4347">
            <v>0</v>
          </cell>
          <cell r="M4347">
            <v>0</v>
          </cell>
        </row>
        <row r="4348">
          <cell r="I4348">
            <v>0</v>
          </cell>
          <cell r="J4348">
            <v>0</v>
          </cell>
          <cell r="K4348">
            <v>0</v>
          </cell>
          <cell r="L4348">
            <v>0</v>
          </cell>
          <cell r="M4348">
            <v>0</v>
          </cell>
        </row>
        <row r="4349">
          <cell r="I4349">
            <v>0</v>
          </cell>
          <cell r="J4349">
            <v>0</v>
          </cell>
          <cell r="K4349">
            <v>0</v>
          </cell>
          <cell r="L4349">
            <v>0</v>
          </cell>
          <cell r="M4349">
            <v>0</v>
          </cell>
        </row>
        <row r="4350">
          <cell r="I4350">
            <v>0</v>
          </cell>
          <cell r="J4350">
            <v>0</v>
          </cell>
          <cell r="K4350">
            <v>0</v>
          </cell>
          <cell r="L4350">
            <v>0</v>
          </cell>
          <cell r="M4350">
            <v>0</v>
          </cell>
        </row>
        <row r="4351">
          <cell r="I4351">
            <v>0</v>
          </cell>
          <cell r="J4351">
            <v>0</v>
          </cell>
          <cell r="K4351">
            <v>0</v>
          </cell>
          <cell r="L4351">
            <v>0</v>
          </cell>
          <cell r="M4351">
            <v>0</v>
          </cell>
        </row>
        <row r="4352">
          <cell r="I4352">
            <v>0</v>
          </cell>
          <cell r="J4352">
            <v>0</v>
          </cell>
          <cell r="K4352">
            <v>0</v>
          </cell>
          <cell r="L4352">
            <v>0</v>
          </cell>
          <cell r="M4352">
            <v>0</v>
          </cell>
        </row>
        <row r="4353">
          <cell r="I4353">
            <v>0</v>
          </cell>
          <cell r="J4353">
            <v>0</v>
          </cell>
          <cell r="K4353">
            <v>0</v>
          </cell>
          <cell r="L4353">
            <v>0</v>
          </cell>
          <cell r="M4353">
            <v>0</v>
          </cell>
        </row>
        <row r="4354">
          <cell r="I4354">
            <v>0</v>
          </cell>
          <cell r="J4354">
            <v>0</v>
          </cell>
          <cell r="K4354">
            <v>0</v>
          </cell>
          <cell r="L4354">
            <v>0</v>
          </cell>
          <cell r="M4354">
            <v>0</v>
          </cell>
        </row>
        <row r="4355">
          <cell r="I4355">
            <v>0</v>
          </cell>
          <cell r="J4355">
            <v>0</v>
          </cell>
          <cell r="K4355">
            <v>0</v>
          </cell>
          <cell r="L4355">
            <v>0</v>
          </cell>
          <cell r="M4355">
            <v>0</v>
          </cell>
        </row>
        <row r="4356">
          <cell r="I4356">
            <v>0</v>
          </cell>
          <cell r="J4356">
            <v>0</v>
          </cell>
          <cell r="K4356">
            <v>0</v>
          </cell>
          <cell r="L4356">
            <v>0</v>
          </cell>
          <cell r="M4356">
            <v>0</v>
          </cell>
        </row>
        <row r="4357">
          <cell r="I4357">
            <v>0</v>
          </cell>
          <cell r="J4357">
            <v>0</v>
          </cell>
          <cell r="K4357">
            <v>0</v>
          </cell>
          <cell r="L4357">
            <v>0</v>
          </cell>
          <cell r="M4357">
            <v>0</v>
          </cell>
        </row>
        <row r="4358">
          <cell r="I4358">
            <v>0</v>
          </cell>
          <cell r="J4358">
            <v>0</v>
          </cell>
          <cell r="K4358">
            <v>0</v>
          </cell>
          <cell r="L4358">
            <v>0</v>
          </cell>
          <cell r="M4358">
            <v>0</v>
          </cell>
        </row>
        <row r="4359">
          <cell r="I4359">
            <v>0</v>
          </cell>
          <cell r="J4359">
            <v>0</v>
          </cell>
          <cell r="K4359">
            <v>0</v>
          </cell>
          <cell r="L4359">
            <v>0</v>
          </cell>
          <cell r="M4359">
            <v>0</v>
          </cell>
        </row>
        <row r="4360">
          <cell r="I4360">
            <v>0</v>
          </cell>
          <cell r="J4360">
            <v>0</v>
          </cell>
          <cell r="K4360">
            <v>0</v>
          </cell>
          <cell r="L4360">
            <v>0</v>
          </cell>
          <cell r="M4360">
            <v>0</v>
          </cell>
        </row>
        <row r="4361">
          <cell r="I4361">
            <v>0</v>
          </cell>
          <cell r="J4361">
            <v>0</v>
          </cell>
          <cell r="K4361">
            <v>0</v>
          </cell>
          <cell r="L4361">
            <v>0</v>
          </cell>
          <cell r="M4361">
            <v>0</v>
          </cell>
        </row>
        <row r="4362">
          <cell r="I4362">
            <v>0</v>
          </cell>
          <cell r="J4362">
            <v>0</v>
          </cell>
          <cell r="K4362">
            <v>0</v>
          </cell>
          <cell r="L4362">
            <v>0</v>
          </cell>
          <cell r="M4362">
            <v>0</v>
          </cell>
        </row>
        <row r="4363">
          <cell r="I4363">
            <v>0</v>
          </cell>
          <cell r="J4363">
            <v>0</v>
          </cell>
          <cell r="K4363">
            <v>0</v>
          </cell>
          <cell r="L4363">
            <v>0</v>
          </cell>
          <cell r="M4363">
            <v>0</v>
          </cell>
        </row>
        <row r="4364">
          <cell r="I4364">
            <v>0</v>
          </cell>
          <cell r="J4364">
            <v>0</v>
          </cell>
          <cell r="K4364">
            <v>0</v>
          </cell>
          <cell r="L4364">
            <v>0</v>
          </cell>
          <cell r="M4364">
            <v>0</v>
          </cell>
        </row>
        <row r="4365">
          <cell r="I4365">
            <v>0</v>
          </cell>
          <cell r="J4365">
            <v>0</v>
          </cell>
          <cell r="K4365">
            <v>0</v>
          </cell>
          <cell r="L4365">
            <v>0</v>
          </cell>
          <cell r="M4365">
            <v>0</v>
          </cell>
        </row>
        <row r="4366">
          <cell r="I4366">
            <v>0</v>
          </cell>
          <cell r="J4366">
            <v>0</v>
          </cell>
          <cell r="K4366">
            <v>0</v>
          </cell>
          <cell r="L4366">
            <v>0</v>
          </cell>
          <cell r="M4366">
            <v>0</v>
          </cell>
        </row>
        <row r="4367">
          <cell r="I4367">
            <v>0</v>
          </cell>
          <cell r="J4367">
            <v>0</v>
          </cell>
          <cell r="K4367">
            <v>0</v>
          </cell>
          <cell r="L4367">
            <v>0</v>
          </cell>
          <cell r="M4367">
            <v>0</v>
          </cell>
        </row>
        <row r="4368">
          <cell r="I4368">
            <v>0</v>
          </cell>
          <cell r="J4368">
            <v>0</v>
          </cell>
          <cell r="K4368">
            <v>0</v>
          </cell>
          <cell r="L4368">
            <v>0</v>
          </cell>
          <cell r="M4368">
            <v>0</v>
          </cell>
        </row>
        <row r="4369">
          <cell r="I4369">
            <v>0</v>
          </cell>
          <cell r="J4369">
            <v>0</v>
          </cell>
          <cell r="K4369">
            <v>0</v>
          </cell>
          <cell r="L4369">
            <v>0</v>
          </cell>
          <cell r="M4369">
            <v>0</v>
          </cell>
        </row>
        <row r="4370">
          <cell r="I4370">
            <v>0</v>
          </cell>
          <cell r="J4370">
            <v>0</v>
          </cell>
          <cell r="K4370">
            <v>0</v>
          </cell>
          <cell r="L4370">
            <v>0</v>
          </cell>
          <cell r="M4370">
            <v>0</v>
          </cell>
        </row>
        <row r="4371">
          <cell r="I4371">
            <v>0</v>
          </cell>
          <cell r="J4371">
            <v>0</v>
          </cell>
          <cell r="K4371">
            <v>0</v>
          </cell>
          <cell r="L4371">
            <v>0</v>
          </cell>
          <cell r="M4371">
            <v>0</v>
          </cell>
        </row>
        <row r="4372">
          <cell r="I4372">
            <v>0</v>
          </cell>
          <cell r="J4372">
            <v>0</v>
          </cell>
          <cell r="K4372">
            <v>0</v>
          </cell>
          <cell r="L4372">
            <v>0</v>
          </cell>
          <cell r="M4372">
            <v>0</v>
          </cell>
        </row>
        <row r="4373">
          <cell r="I4373">
            <v>0</v>
          </cell>
          <cell r="J4373">
            <v>0</v>
          </cell>
          <cell r="K4373">
            <v>0</v>
          </cell>
          <cell r="L4373">
            <v>0</v>
          </cell>
          <cell r="M4373">
            <v>0</v>
          </cell>
        </row>
        <row r="4374">
          <cell r="I4374">
            <v>0</v>
          </cell>
          <cell r="J4374">
            <v>0</v>
          </cell>
          <cell r="K4374">
            <v>0</v>
          </cell>
          <cell r="L4374">
            <v>0</v>
          </cell>
          <cell r="M4374">
            <v>0</v>
          </cell>
        </row>
        <row r="4375">
          <cell r="I4375">
            <v>0</v>
          </cell>
          <cell r="J4375">
            <v>0</v>
          </cell>
          <cell r="K4375">
            <v>0</v>
          </cell>
          <cell r="L4375">
            <v>0</v>
          </cell>
          <cell r="M4375">
            <v>0</v>
          </cell>
        </row>
        <row r="4376">
          <cell r="I4376">
            <v>0</v>
          </cell>
          <cell r="J4376">
            <v>0</v>
          </cell>
          <cell r="K4376">
            <v>0</v>
          </cell>
          <cell r="L4376">
            <v>0</v>
          </cell>
          <cell r="M4376">
            <v>0</v>
          </cell>
        </row>
        <row r="4377">
          <cell r="I4377">
            <v>0</v>
          </cell>
          <cell r="J4377">
            <v>0</v>
          </cell>
          <cell r="K4377">
            <v>0</v>
          </cell>
          <cell r="L4377">
            <v>0</v>
          </cell>
          <cell r="M4377">
            <v>0</v>
          </cell>
        </row>
        <row r="4378">
          <cell r="I4378">
            <v>0</v>
          </cell>
          <cell r="J4378">
            <v>0</v>
          </cell>
          <cell r="K4378">
            <v>0</v>
          </cell>
          <cell r="L4378">
            <v>0</v>
          </cell>
          <cell r="M4378">
            <v>0</v>
          </cell>
        </row>
        <row r="4379">
          <cell r="I4379">
            <v>0</v>
          </cell>
          <cell r="J4379">
            <v>0</v>
          </cell>
          <cell r="K4379">
            <v>0</v>
          </cell>
          <cell r="L4379">
            <v>0</v>
          </cell>
          <cell r="M4379">
            <v>0</v>
          </cell>
        </row>
        <row r="4380">
          <cell r="I4380">
            <v>0</v>
          </cell>
          <cell r="J4380">
            <v>0</v>
          </cell>
          <cell r="K4380">
            <v>0</v>
          </cell>
          <cell r="L4380">
            <v>0</v>
          </cell>
          <cell r="M4380">
            <v>0</v>
          </cell>
        </row>
        <row r="4381">
          <cell r="I4381">
            <v>0</v>
          </cell>
          <cell r="J4381">
            <v>0</v>
          </cell>
          <cell r="K4381">
            <v>0</v>
          </cell>
          <cell r="L4381">
            <v>0</v>
          </cell>
          <cell r="M4381">
            <v>0</v>
          </cell>
        </row>
        <row r="4382">
          <cell r="I4382">
            <v>0</v>
          </cell>
          <cell r="J4382">
            <v>0</v>
          </cell>
          <cell r="K4382">
            <v>0</v>
          </cell>
          <cell r="L4382">
            <v>0</v>
          </cell>
          <cell r="M4382">
            <v>0</v>
          </cell>
        </row>
        <row r="4383">
          <cell r="I4383">
            <v>0</v>
          </cell>
          <cell r="J4383">
            <v>0</v>
          </cell>
          <cell r="K4383">
            <v>0</v>
          </cell>
          <cell r="L4383">
            <v>0</v>
          </cell>
          <cell r="M4383">
            <v>0</v>
          </cell>
        </row>
        <row r="4384">
          <cell r="I4384">
            <v>0</v>
          </cell>
          <cell r="J4384">
            <v>0</v>
          </cell>
          <cell r="K4384">
            <v>0</v>
          </cell>
          <cell r="L4384">
            <v>0</v>
          </cell>
          <cell r="M4384">
            <v>0</v>
          </cell>
        </row>
        <row r="4385">
          <cell r="I4385">
            <v>0</v>
          </cell>
          <cell r="J4385">
            <v>0</v>
          </cell>
          <cell r="K4385">
            <v>0</v>
          </cell>
          <cell r="L4385">
            <v>0</v>
          </cell>
          <cell r="M4385">
            <v>0</v>
          </cell>
        </row>
        <row r="4386">
          <cell r="I4386">
            <v>0</v>
          </cell>
          <cell r="J4386">
            <v>0</v>
          </cell>
          <cell r="K4386">
            <v>0</v>
          </cell>
          <cell r="L4386">
            <v>0</v>
          </cell>
          <cell r="M4386">
            <v>0</v>
          </cell>
        </row>
        <row r="4387">
          <cell r="I4387">
            <v>0</v>
          </cell>
          <cell r="J4387">
            <v>0</v>
          </cell>
          <cell r="K4387">
            <v>0</v>
          </cell>
          <cell r="L4387">
            <v>0</v>
          </cell>
          <cell r="M4387">
            <v>0</v>
          </cell>
        </row>
        <row r="4388">
          <cell r="I4388">
            <v>0</v>
          </cell>
          <cell r="J4388">
            <v>0</v>
          </cell>
          <cell r="K4388">
            <v>0</v>
          </cell>
          <cell r="L4388">
            <v>0</v>
          </cell>
          <cell r="M4388">
            <v>0</v>
          </cell>
        </row>
        <row r="4389">
          <cell r="I4389">
            <v>0</v>
          </cell>
          <cell r="J4389">
            <v>0</v>
          </cell>
          <cell r="K4389">
            <v>0</v>
          </cell>
          <cell r="L4389">
            <v>0</v>
          </cell>
          <cell r="M4389">
            <v>0</v>
          </cell>
        </row>
        <row r="4390">
          <cell r="I4390">
            <v>0</v>
          </cell>
          <cell r="J4390">
            <v>0</v>
          </cell>
          <cell r="K4390">
            <v>0</v>
          </cell>
          <cell r="L4390">
            <v>0</v>
          </cell>
          <cell r="M4390">
            <v>0</v>
          </cell>
        </row>
        <row r="4391">
          <cell r="I4391">
            <v>0</v>
          </cell>
          <cell r="J4391">
            <v>0</v>
          </cell>
          <cell r="K4391">
            <v>0</v>
          </cell>
          <cell r="L4391">
            <v>0</v>
          </cell>
          <cell r="M4391">
            <v>0</v>
          </cell>
        </row>
        <row r="4392">
          <cell r="I4392">
            <v>0</v>
          </cell>
          <cell r="J4392">
            <v>0</v>
          </cell>
          <cell r="K4392">
            <v>0</v>
          </cell>
          <cell r="L4392">
            <v>0</v>
          </cell>
          <cell r="M4392">
            <v>0</v>
          </cell>
        </row>
        <row r="4393">
          <cell r="I4393">
            <v>0</v>
          </cell>
          <cell r="J4393">
            <v>0</v>
          </cell>
          <cell r="K4393">
            <v>0</v>
          </cell>
          <cell r="L4393">
            <v>0</v>
          </cell>
          <cell r="M4393">
            <v>0</v>
          </cell>
        </row>
        <row r="4394">
          <cell r="I4394">
            <v>0</v>
          </cell>
          <cell r="J4394">
            <v>0</v>
          </cell>
          <cell r="K4394">
            <v>0</v>
          </cell>
          <cell r="L4394">
            <v>0</v>
          </cell>
          <cell r="M4394">
            <v>0</v>
          </cell>
        </row>
        <row r="4395">
          <cell r="I4395">
            <v>0</v>
          </cell>
          <cell r="J4395">
            <v>0</v>
          </cell>
          <cell r="K4395">
            <v>0</v>
          </cell>
          <cell r="L4395">
            <v>0</v>
          </cell>
          <cell r="M4395">
            <v>0</v>
          </cell>
        </row>
        <row r="4396">
          <cell r="I4396">
            <v>0</v>
          </cell>
          <cell r="J4396">
            <v>0</v>
          </cell>
          <cell r="K4396">
            <v>0</v>
          </cell>
          <cell r="L4396">
            <v>0</v>
          </cell>
          <cell r="M4396">
            <v>0</v>
          </cell>
        </row>
        <row r="4397">
          <cell r="I4397">
            <v>0</v>
          </cell>
          <cell r="J4397">
            <v>0</v>
          </cell>
          <cell r="K4397">
            <v>0</v>
          </cell>
          <cell r="L4397">
            <v>0</v>
          </cell>
          <cell r="M4397">
            <v>0</v>
          </cell>
        </row>
        <row r="4398">
          <cell r="I4398">
            <v>0</v>
          </cell>
          <cell r="J4398">
            <v>0</v>
          </cell>
          <cell r="K4398">
            <v>0</v>
          </cell>
          <cell r="L4398">
            <v>0</v>
          </cell>
          <cell r="M4398">
            <v>0</v>
          </cell>
        </row>
        <row r="4399">
          <cell r="I4399">
            <v>0</v>
          </cell>
          <cell r="J4399">
            <v>0</v>
          </cell>
          <cell r="K4399">
            <v>0</v>
          </cell>
          <cell r="L4399">
            <v>0</v>
          </cell>
          <cell r="M4399">
            <v>0</v>
          </cell>
        </row>
        <row r="4400">
          <cell r="I4400">
            <v>0</v>
          </cell>
          <cell r="J4400">
            <v>0</v>
          </cell>
          <cell r="K4400">
            <v>0</v>
          </cell>
          <cell r="L4400">
            <v>0</v>
          </cell>
          <cell r="M4400">
            <v>0</v>
          </cell>
        </row>
        <row r="4401">
          <cell r="I4401">
            <v>0</v>
          </cell>
          <cell r="J4401">
            <v>0</v>
          </cell>
          <cell r="K4401">
            <v>0</v>
          </cell>
          <cell r="L4401">
            <v>0</v>
          </cell>
          <cell r="M4401">
            <v>0</v>
          </cell>
        </row>
        <row r="4402">
          <cell r="I4402">
            <v>0</v>
          </cell>
          <cell r="J4402">
            <v>0</v>
          </cell>
          <cell r="K4402">
            <v>0</v>
          </cell>
          <cell r="L4402">
            <v>0</v>
          </cell>
          <cell r="M4402">
            <v>0</v>
          </cell>
        </row>
        <row r="4403">
          <cell r="I4403">
            <v>0</v>
          </cell>
          <cell r="J4403">
            <v>0</v>
          </cell>
          <cell r="K4403">
            <v>0</v>
          </cell>
          <cell r="L4403">
            <v>0</v>
          </cell>
          <cell r="M4403">
            <v>0</v>
          </cell>
        </row>
        <row r="4404">
          <cell r="I4404">
            <v>0</v>
          </cell>
          <cell r="J4404">
            <v>0</v>
          </cell>
          <cell r="K4404">
            <v>0</v>
          </cell>
          <cell r="L4404">
            <v>0</v>
          </cell>
          <cell r="M4404">
            <v>0</v>
          </cell>
        </row>
        <row r="4405">
          <cell r="I4405">
            <v>0</v>
          </cell>
          <cell r="J4405">
            <v>0</v>
          </cell>
          <cell r="K4405">
            <v>0</v>
          </cell>
          <cell r="L4405">
            <v>0</v>
          </cell>
          <cell r="M4405">
            <v>0</v>
          </cell>
        </row>
        <row r="4406">
          <cell r="I4406">
            <v>0</v>
          </cell>
          <cell r="J4406">
            <v>0</v>
          </cell>
          <cell r="K4406">
            <v>0</v>
          </cell>
          <cell r="L4406">
            <v>0</v>
          </cell>
          <cell r="M4406">
            <v>0</v>
          </cell>
        </row>
        <row r="4407">
          <cell r="I4407">
            <v>0</v>
          </cell>
          <cell r="J4407">
            <v>0</v>
          </cell>
          <cell r="K4407">
            <v>0</v>
          </cell>
          <cell r="L4407">
            <v>0</v>
          </cell>
          <cell r="M4407">
            <v>0</v>
          </cell>
        </row>
        <row r="4408">
          <cell r="I4408">
            <v>0</v>
          </cell>
          <cell r="J4408">
            <v>0</v>
          </cell>
          <cell r="K4408">
            <v>0</v>
          </cell>
          <cell r="L4408">
            <v>0</v>
          </cell>
          <cell r="M4408">
            <v>0</v>
          </cell>
        </row>
        <row r="4409">
          <cell r="I4409">
            <v>0</v>
          </cell>
          <cell r="J4409">
            <v>0</v>
          </cell>
          <cell r="K4409">
            <v>0</v>
          </cell>
          <cell r="L4409">
            <v>0</v>
          </cell>
          <cell r="M4409">
            <v>0</v>
          </cell>
        </row>
        <row r="4410">
          <cell r="I4410">
            <v>0</v>
          </cell>
          <cell r="J4410">
            <v>0</v>
          </cell>
          <cell r="K4410">
            <v>0</v>
          </cell>
          <cell r="L4410">
            <v>0</v>
          </cell>
          <cell r="M4410">
            <v>0</v>
          </cell>
        </row>
        <row r="4411">
          <cell r="I4411">
            <v>0</v>
          </cell>
          <cell r="J4411">
            <v>0</v>
          </cell>
          <cell r="K4411">
            <v>0</v>
          </cell>
          <cell r="L4411">
            <v>0</v>
          </cell>
          <cell r="M4411">
            <v>0</v>
          </cell>
        </row>
        <row r="4412">
          <cell r="I4412">
            <v>0</v>
          </cell>
          <cell r="J4412">
            <v>0</v>
          </cell>
          <cell r="K4412">
            <v>0</v>
          </cell>
          <cell r="L4412">
            <v>0</v>
          </cell>
          <cell r="M4412">
            <v>0</v>
          </cell>
        </row>
        <row r="4413">
          <cell r="I4413">
            <v>0</v>
          </cell>
          <cell r="J4413">
            <v>0</v>
          </cell>
          <cell r="K4413">
            <v>0</v>
          </cell>
          <cell r="L4413">
            <v>0</v>
          </cell>
          <cell r="M4413">
            <v>0</v>
          </cell>
        </row>
        <row r="4414">
          <cell r="I4414">
            <v>0</v>
          </cell>
          <cell r="J4414">
            <v>0</v>
          </cell>
          <cell r="K4414">
            <v>0</v>
          </cell>
          <cell r="L4414">
            <v>0</v>
          </cell>
          <cell r="M4414">
            <v>0</v>
          </cell>
        </row>
        <row r="4415">
          <cell r="I4415">
            <v>0</v>
          </cell>
          <cell r="J4415">
            <v>0</v>
          </cell>
          <cell r="K4415">
            <v>0</v>
          </cell>
          <cell r="L4415">
            <v>0</v>
          </cell>
          <cell r="M4415">
            <v>0</v>
          </cell>
        </row>
        <row r="4416">
          <cell r="I4416">
            <v>0</v>
          </cell>
          <cell r="J4416">
            <v>0</v>
          </cell>
          <cell r="K4416">
            <v>0</v>
          </cell>
          <cell r="L4416">
            <v>0</v>
          </cell>
          <cell r="M4416">
            <v>0</v>
          </cell>
        </row>
        <row r="4417">
          <cell r="I4417">
            <v>0</v>
          </cell>
          <cell r="J4417">
            <v>0</v>
          </cell>
          <cell r="K4417">
            <v>0</v>
          </cell>
          <cell r="L4417">
            <v>0</v>
          </cell>
          <cell r="M4417">
            <v>0</v>
          </cell>
        </row>
        <row r="4418">
          <cell r="I4418">
            <v>0</v>
          </cell>
          <cell r="J4418">
            <v>0</v>
          </cell>
          <cell r="K4418">
            <v>0</v>
          </cell>
          <cell r="L4418">
            <v>0</v>
          </cell>
          <cell r="M4418">
            <v>0</v>
          </cell>
        </row>
        <row r="4419">
          <cell r="I4419">
            <v>0</v>
          </cell>
          <cell r="J4419">
            <v>0</v>
          </cell>
          <cell r="K4419">
            <v>0</v>
          </cell>
          <cell r="L4419">
            <v>0</v>
          </cell>
          <cell r="M4419">
            <v>0</v>
          </cell>
        </row>
        <row r="4420">
          <cell r="I4420">
            <v>0</v>
          </cell>
          <cell r="J4420">
            <v>0</v>
          </cell>
          <cell r="K4420">
            <v>0</v>
          </cell>
          <cell r="L4420">
            <v>0</v>
          </cell>
          <cell r="M4420">
            <v>0</v>
          </cell>
        </row>
        <row r="4421">
          <cell r="I4421">
            <v>0</v>
          </cell>
          <cell r="J4421">
            <v>0</v>
          </cell>
          <cell r="K4421">
            <v>0</v>
          </cell>
          <cell r="L4421">
            <v>0</v>
          </cell>
          <cell r="M4421">
            <v>0</v>
          </cell>
        </row>
        <row r="4422">
          <cell r="I4422">
            <v>0</v>
          </cell>
          <cell r="J4422">
            <v>0</v>
          </cell>
          <cell r="K4422">
            <v>0</v>
          </cell>
          <cell r="L4422">
            <v>0</v>
          </cell>
          <cell r="M4422">
            <v>0</v>
          </cell>
        </row>
        <row r="4423">
          <cell r="I4423">
            <v>0</v>
          </cell>
          <cell r="J4423">
            <v>0</v>
          </cell>
          <cell r="K4423">
            <v>0</v>
          </cell>
          <cell r="L4423">
            <v>0</v>
          </cell>
          <cell r="M4423">
            <v>0</v>
          </cell>
        </row>
        <row r="4424">
          <cell r="I4424">
            <v>0</v>
          </cell>
          <cell r="J4424">
            <v>0</v>
          </cell>
          <cell r="K4424">
            <v>0</v>
          </cell>
          <cell r="L4424">
            <v>0</v>
          </cell>
          <cell r="M4424">
            <v>0</v>
          </cell>
        </row>
        <row r="4425">
          <cell r="I4425">
            <v>0</v>
          </cell>
          <cell r="J4425">
            <v>0</v>
          </cell>
          <cell r="K4425">
            <v>0</v>
          </cell>
          <cell r="L4425">
            <v>0</v>
          </cell>
          <cell r="M4425">
            <v>0</v>
          </cell>
        </row>
        <row r="4426">
          <cell r="I4426">
            <v>0</v>
          </cell>
          <cell r="J4426">
            <v>0</v>
          </cell>
          <cell r="K4426">
            <v>0</v>
          </cell>
          <cell r="L4426">
            <v>0</v>
          </cell>
          <cell r="M4426">
            <v>0</v>
          </cell>
        </row>
        <row r="4427">
          <cell r="I4427">
            <v>0</v>
          </cell>
          <cell r="J4427">
            <v>0</v>
          </cell>
          <cell r="K4427">
            <v>0</v>
          </cell>
          <cell r="L4427">
            <v>0</v>
          </cell>
          <cell r="M4427">
            <v>0</v>
          </cell>
        </row>
        <row r="4428">
          <cell r="I4428">
            <v>0</v>
          </cell>
          <cell r="J4428">
            <v>0</v>
          </cell>
          <cell r="K4428">
            <v>0</v>
          </cell>
          <cell r="L4428">
            <v>0</v>
          </cell>
          <cell r="M4428">
            <v>0</v>
          </cell>
        </row>
        <row r="4429">
          <cell r="I4429">
            <v>0</v>
          </cell>
          <cell r="J4429">
            <v>0</v>
          </cell>
          <cell r="K4429">
            <v>0</v>
          </cell>
          <cell r="L4429">
            <v>0</v>
          </cell>
          <cell r="M4429">
            <v>0</v>
          </cell>
        </row>
        <row r="4430">
          <cell r="I4430">
            <v>0</v>
          </cell>
          <cell r="J4430">
            <v>0</v>
          </cell>
          <cell r="K4430">
            <v>0</v>
          </cell>
          <cell r="L4430">
            <v>0</v>
          </cell>
          <cell r="M4430">
            <v>0</v>
          </cell>
        </row>
        <row r="4431">
          <cell r="I4431">
            <v>0</v>
          </cell>
          <cell r="J4431">
            <v>0</v>
          </cell>
          <cell r="K4431">
            <v>0</v>
          </cell>
          <cell r="L4431">
            <v>0</v>
          </cell>
          <cell r="M4431">
            <v>0</v>
          </cell>
        </row>
        <row r="4432">
          <cell r="I4432">
            <v>0</v>
          </cell>
          <cell r="J4432">
            <v>0</v>
          </cell>
          <cell r="K4432">
            <v>0</v>
          </cell>
          <cell r="L4432">
            <v>0</v>
          </cell>
          <cell r="M4432">
            <v>0</v>
          </cell>
        </row>
        <row r="4433">
          <cell r="I4433">
            <v>0</v>
          </cell>
          <cell r="J4433">
            <v>0</v>
          </cell>
          <cell r="K4433">
            <v>0</v>
          </cell>
          <cell r="L4433">
            <v>0</v>
          </cell>
          <cell r="M4433">
            <v>0</v>
          </cell>
        </row>
        <row r="4434">
          <cell r="I4434">
            <v>0</v>
          </cell>
          <cell r="J4434">
            <v>0</v>
          </cell>
          <cell r="K4434">
            <v>0</v>
          </cell>
          <cell r="L4434">
            <v>0</v>
          </cell>
          <cell r="M4434">
            <v>0</v>
          </cell>
        </row>
        <row r="4435">
          <cell r="I4435">
            <v>0</v>
          </cell>
          <cell r="J4435">
            <v>0</v>
          </cell>
          <cell r="K4435">
            <v>0</v>
          </cell>
          <cell r="L4435">
            <v>0</v>
          </cell>
          <cell r="M4435">
            <v>0</v>
          </cell>
        </row>
        <row r="4436">
          <cell r="I4436">
            <v>0</v>
          </cell>
          <cell r="J4436">
            <v>0</v>
          </cell>
          <cell r="K4436">
            <v>0</v>
          </cell>
          <cell r="L4436">
            <v>0</v>
          </cell>
          <cell r="M4436">
            <v>0</v>
          </cell>
        </row>
        <row r="4437">
          <cell r="I4437">
            <v>0</v>
          </cell>
          <cell r="J4437">
            <v>0</v>
          </cell>
          <cell r="K4437">
            <v>0</v>
          </cell>
          <cell r="L4437">
            <v>0</v>
          </cell>
          <cell r="M4437">
            <v>0</v>
          </cell>
        </row>
        <row r="4438">
          <cell r="I4438">
            <v>0</v>
          </cell>
          <cell r="J4438">
            <v>0</v>
          </cell>
          <cell r="K4438">
            <v>0</v>
          </cell>
          <cell r="L4438">
            <v>0</v>
          </cell>
          <cell r="M4438">
            <v>0</v>
          </cell>
        </row>
        <row r="4439">
          <cell r="I4439">
            <v>0</v>
          </cell>
          <cell r="J4439">
            <v>0</v>
          </cell>
          <cell r="K4439">
            <v>0</v>
          </cell>
          <cell r="L4439">
            <v>0</v>
          </cell>
          <cell r="M4439">
            <v>0</v>
          </cell>
        </row>
        <row r="4440">
          <cell r="I4440">
            <v>0</v>
          </cell>
          <cell r="J4440">
            <v>0</v>
          </cell>
          <cell r="K4440">
            <v>0</v>
          </cell>
          <cell r="L4440">
            <v>0</v>
          </cell>
          <cell r="M4440">
            <v>0</v>
          </cell>
        </row>
        <row r="4441">
          <cell r="I4441">
            <v>0</v>
          </cell>
          <cell r="J4441">
            <v>0</v>
          </cell>
          <cell r="K4441">
            <v>0</v>
          </cell>
          <cell r="L4441">
            <v>0</v>
          </cell>
          <cell r="M4441">
            <v>0</v>
          </cell>
        </row>
        <row r="4442">
          <cell r="I4442">
            <v>0</v>
          </cell>
          <cell r="J4442">
            <v>0</v>
          </cell>
          <cell r="K4442">
            <v>0</v>
          </cell>
          <cell r="L4442">
            <v>0</v>
          </cell>
          <cell r="M4442">
            <v>0</v>
          </cell>
        </row>
        <row r="4443">
          <cell r="I4443">
            <v>0</v>
          </cell>
          <cell r="J4443">
            <v>0</v>
          </cell>
          <cell r="K4443">
            <v>0</v>
          </cell>
          <cell r="L4443">
            <v>0</v>
          </cell>
          <cell r="M4443">
            <v>0</v>
          </cell>
        </row>
        <row r="4444">
          <cell r="I4444">
            <v>0</v>
          </cell>
          <cell r="J4444">
            <v>0</v>
          </cell>
          <cell r="K4444">
            <v>0</v>
          </cell>
          <cell r="L4444">
            <v>0</v>
          </cell>
          <cell r="M4444">
            <v>0</v>
          </cell>
        </row>
        <row r="4445">
          <cell r="I4445">
            <v>0</v>
          </cell>
          <cell r="J4445">
            <v>0</v>
          </cell>
          <cell r="K4445">
            <v>0</v>
          </cell>
          <cell r="L4445">
            <v>0</v>
          </cell>
          <cell r="M4445">
            <v>0</v>
          </cell>
        </row>
        <row r="4446">
          <cell r="I4446">
            <v>0</v>
          </cell>
          <cell r="J4446">
            <v>0</v>
          </cell>
          <cell r="K4446">
            <v>0</v>
          </cell>
          <cell r="L4446">
            <v>0</v>
          </cell>
          <cell r="M4446">
            <v>0</v>
          </cell>
        </row>
        <row r="4447">
          <cell r="I4447">
            <v>0</v>
          </cell>
          <cell r="J4447">
            <v>0</v>
          </cell>
          <cell r="K4447">
            <v>0</v>
          </cell>
          <cell r="L4447">
            <v>0</v>
          </cell>
          <cell r="M4447">
            <v>0</v>
          </cell>
        </row>
        <row r="4448">
          <cell r="I4448">
            <v>0</v>
          </cell>
          <cell r="J4448">
            <v>0</v>
          </cell>
          <cell r="K4448">
            <v>0</v>
          </cell>
          <cell r="L4448">
            <v>0</v>
          </cell>
          <cell r="M4448">
            <v>0</v>
          </cell>
        </row>
        <row r="4449">
          <cell r="I4449">
            <v>0</v>
          </cell>
          <cell r="J4449">
            <v>0</v>
          </cell>
          <cell r="K4449">
            <v>0</v>
          </cell>
          <cell r="L4449">
            <v>0</v>
          </cell>
          <cell r="M4449">
            <v>0</v>
          </cell>
        </row>
        <row r="4450">
          <cell r="I4450">
            <v>0</v>
          </cell>
          <cell r="J4450">
            <v>0</v>
          </cell>
          <cell r="K4450">
            <v>0</v>
          </cell>
          <cell r="L4450">
            <v>0</v>
          </cell>
          <cell r="M4450">
            <v>0</v>
          </cell>
        </row>
        <row r="4451">
          <cell r="I4451">
            <v>0</v>
          </cell>
          <cell r="J4451">
            <v>0</v>
          </cell>
          <cell r="K4451">
            <v>0</v>
          </cell>
          <cell r="L4451">
            <v>0</v>
          </cell>
          <cell r="M4451">
            <v>0</v>
          </cell>
        </row>
        <row r="4452">
          <cell r="I4452">
            <v>0</v>
          </cell>
          <cell r="J4452">
            <v>0</v>
          </cell>
          <cell r="K4452">
            <v>0</v>
          </cell>
          <cell r="L4452">
            <v>0</v>
          </cell>
          <cell r="M4452">
            <v>0</v>
          </cell>
        </row>
        <row r="4453">
          <cell r="I4453">
            <v>0</v>
          </cell>
          <cell r="J4453">
            <v>0</v>
          </cell>
          <cell r="K4453">
            <v>0</v>
          </cell>
          <cell r="L4453">
            <v>0</v>
          </cell>
          <cell r="M4453">
            <v>0</v>
          </cell>
        </row>
        <row r="4454">
          <cell r="I4454">
            <v>0</v>
          </cell>
          <cell r="J4454">
            <v>0</v>
          </cell>
          <cell r="K4454">
            <v>0</v>
          </cell>
          <cell r="L4454">
            <v>0</v>
          </cell>
          <cell r="M4454">
            <v>0</v>
          </cell>
        </row>
        <row r="4455">
          <cell r="I4455">
            <v>0</v>
          </cell>
          <cell r="J4455">
            <v>0</v>
          </cell>
          <cell r="K4455">
            <v>0</v>
          </cell>
          <cell r="L4455">
            <v>0</v>
          </cell>
          <cell r="M4455">
            <v>0</v>
          </cell>
        </row>
        <row r="4456">
          <cell r="I4456">
            <v>0</v>
          </cell>
          <cell r="J4456">
            <v>0</v>
          </cell>
          <cell r="K4456">
            <v>0</v>
          </cell>
          <cell r="L4456">
            <v>0</v>
          </cell>
          <cell r="M4456">
            <v>0</v>
          </cell>
        </row>
        <row r="4457">
          <cell r="I4457">
            <v>0</v>
          </cell>
          <cell r="J4457">
            <v>0</v>
          </cell>
          <cell r="K4457">
            <v>0</v>
          </cell>
          <cell r="L4457">
            <v>0</v>
          </cell>
          <cell r="M4457">
            <v>0</v>
          </cell>
        </row>
        <row r="4458">
          <cell r="I4458">
            <v>0</v>
          </cell>
          <cell r="J4458">
            <v>0</v>
          </cell>
          <cell r="K4458">
            <v>0</v>
          </cell>
          <cell r="L4458">
            <v>0</v>
          </cell>
          <cell r="M4458">
            <v>0</v>
          </cell>
        </row>
        <row r="4459">
          <cell r="I4459">
            <v>0</v>
          </cell>
          <cell r="J4459">
            <v>0</v>
          </cell>
          <cell r="K4459">
            <v>0</v>
          </cell>
          <cell r="L4459">
            <v>0</v>
          </cell>
          <cell r="M4459">
            <v>0</v>
          </cell>
        </row>
        <row r="4460">
          <cell r="I4460">
            <v>0</v>
          </cell>
          <cell r="J4460">
            <v>0</v>
          </cell>
          <cell r="K4460">
            <v>0</v>
          </cell>
          <cell r="L4460">
            <v>0</v>
          </cell>
          <cell r="M4460">
            <v>0</v>
          </cell>
        </row>
        <row r="4461">
          <cell r="I4461">
            <v>0</v>
          </cell>
          <cell r="J4461">
            <v>0</v>
          </cell>
          <cell r="K4461">
            <v>0</v>
          </cell>
          <cell r="L4461">
            <v>0</v>
          </cell>
          <cell r="M4461">
            <v>0</v>
          </cell>
        </row>
        <row r="4462">
          <cell r="I4462">
            <v>0</v>
          </cell>
          <cell r="J4462">
            <v>0</v>
          </cell>
          <cell r="K4462">
            <v>0</v>
          </cell>
          <cell r="L4462">
            <v>0</v>
          </cell>
          <cell r="M4462">
            <v>0</v>
          </cell>
        </row>
        <row r="4463">
          <cell r="I4463">
            <v>0</v>
          </cell>
          <cell r="J4463">
            <v>0</v>
          </cell>
          <cell r="K4463">
            <v>0</v>
          </cell>
          <cell r="L4463">
            <v>0</v>
          </cell>
          <cell r="M4463">
            <v>0</v>
          </cell>
        </row>
        <row r="4464">
          <cell r="I4464">
            <v>0</v>
          </cell>
          <cell r="J4464">
            <v>0</v>
          </cell>
          <cell r="K4464">
            <v>0</v>
          </cell>
          <cell r="L4464">
            <v>0</v>
          </cell>
          <cell r="M4464">
            <v>0</v>
          </cell>
        </row>
        <row r="4465">
          <cell r="I4465">
            <v>0</v>
          </cell>
          <cell r="J4465">
            <v>0</v>
          </cell>
          <cell r="K4465">
            <v>0</v>
          </cell>
          <cell r="L4465">
            <v>0</v>
          </cell>
          <cell r="M4465">
            <v>0</v>
          </cell>
        </row>
        <row r="4466">
          <cell r="I4466">
            <v>0</v>
          </cell>
          <cell r="J4466">
            <v>0</v>
          </cell>
          <cell r="K4466">
            <v>0</v>
          </cell>
          <cell r="L4466">
            <v>0</v>
          </cell>
          <cell r="M4466">
            <v>0</v>
          </cell>
        </row>
        <row r="4467">
          <cell r="I4467">
            <v>0</v>
          </cell>
          <cell r="J4467">
            <v>0</v>
          </cell>
          <cell r="K4467">
            <v>0</v>
          </cell>
          <cell r="L4467">
            <v>0</v>
          </cell>
          <cell r="M4467">
            <v>0</v>
          </cell>
        </row>
        <row r="4468">
          <cell r="I4468">
            <v>0</v>
          </cell>
          <cell r="J4468">
            <v>0</v>
          </cell>
          <cell r="K4468">
            <v>0</v>
          </cell>
          <cell r="L4468">
            <v>0</v>
          </cell>
          <cell r="M4468">
            <v>0</v>
          </cell>
        </row>
        <row r="4469">
          <cell r="I4469">
            <v>0</v>
          </cell>
          <cell r="J4469">
            <v>0</v>
          </cell>
          <cell r="K4469">
            <v>0</v>
          </cell>
          <cell r="L4469">
            <v>0</v>
          </cell>
          <cell r="M4469">
            <v>0</v>
          </cell>
        </row>
        <row r="4470">
          <cell r="I4470">
            <v>0</v>
          </cell>
          <cell r="J4470">
            <v>0</v>
          </cell>
          <cell r="K4470">
            <v>0</v>
          </cell>
          <cell r="L4470">
            <v>0</v>
          </cell>
          <cell r="M4470">
            <v>0</v>
          </cell>
        </row>
        <row r="4471">
          <cell r="I4471">
            <v>0</v>
          </cell>
          <cell r="J4471">
            <v>0</v>
          </cell>
          <cell r="K4471">
            <v>0</v>
          </cell>
          <cell r="L4471">
            <v>0</v>
          </cell>
          <cell r="M4471">
            <v>0</v>
          </cell>
        </row>
        <row r="4472">
          <cell r="I4472">
            <v>0</v>
          </cell>
          <cell r="J4472">
            <v>0</v>
          </cell>
          <cell r="K4472">
            <v>0</v>
          </cell>
          <cell r="L4472">
            <v>0</v>
          </cell>
          <cell r="M4472">
            <v>0</v>
          </cell>
        </row>
        <row r="4473">
          <cell r="I4473">
            <v>0</v>
          </cell>
          <cell r="J4473">
            <v>0</v>
          </cell>
          <cell r="K4473">
            <v>0</v>
          </cell>
          <cell r="L4473">
            <v>0</v>
          </cell>
          <cell r="M4473">
            <v>0</v>
          </cell>
        </row>
        <row r="4474">
          <cell r="I4474">
            <v>0</v>
          </cell>
          <cell r="J4474">
            <v>0</v>
          </cell>
          <cell r="K4474">
            <v>0</v>
          </cell>
          <cell r="L4474">
            <v>0</v>
          </cell>
          <cell r="M4474">
            <v>0</v>
          </cell>
        </row>
        <row r="4475">
          <cell r="I4475">
            <v>0</v>
          </cell>
          <cell r="J4475">
            <v>0</v>
          </cell>
          <cell r="K4475">
            <v>0</v>
          </cell>
          <cell r="L4475">
            <v>0</v>
          </cell>
          <cell r="M4475">
            <v>0</v>
          </cell>
        </row>
        <row r="4476">
          <cell r="I4476">
            <v>0</v>
          </cell>
          <cell r="J4476">
            <v>0</v>
          </cell>
          <cell r="K4476">
            <v>0</v>
          </cell>
          <cell r="L4476">
            <v>0</v>
          </cell>
          <cell r="M4476">
            <v>0</v>
          </cell>
        </row>
        <row r="4477">
          <cell r="I4477">
            <v>0</v>
          </cell>
          <cell r="J4477">
            <v>0</v>
          </cell>
          <cell r="K4477">
            <v>0</v>
          </cell>
          <cell r="L4477">
            <v>0</v>
          </cell>
          <cell r="M4477">
            <v>0</v>
          </cell>
        </row>
        <row r="4478">
          <cell r="I4478">
            <v>0</v>
          </cell>
          <cell r="J4478">
            <v>0</v>
          </cell>
          <cell r="K4478">
            <v>0</v>
          </cell>
          <cell r="L4478">
            <v>0</v>
          </cell>
          <cell r="M4478">
            <v>0</v>
          </cell>
        </row>
        <row r="4479">
          <cell r="I4479">
            <v>0</v>
          </cell>
          <cell r="J4479">
            <v>0</v>
          </cell>
          <cell r="K4479">
            <v>0</v>
          </cell>
          <cell r="L4479">
            <v>0</v>
          </cell>
          <cell r="M4479">
            <v>0</v>
          </cell>
        </row>
        <row r="4480">
          <cell r="I4480">
            <v>0</v>
          </cell>
          <cell r="J4480">
            <v>0</v>
          </cell>
          <cell r="K4480">
            <v>0</v>
          </cell>
          <cell r="L4480">
            <v>0</v>
          </cell>
          <cell r="M4480">
            <v>0</v>
          </cell>
        </row>
        <row r="4481">
          <cell r="I4481">
            <v>0</v>
          </cell>
          <cell r="J4481">
            <v>0</v>
          </cell>
          <cell r="K4481">
            <v>0</v>
          </cell>
          <cell r="L4481">
            <v>0</v>
          </cell>
          <cell r="M4481">
            <v>0</v>
          </cell>
        </row>
        <row r="4482">
          <cell r="I4482">
            <v>0</v>
          </cell>
          <cell r="J4482">
            <v>0</v>
          </cell>
          <cell r="K4482">
            <v>0</v>
          </cell>
          <cell r="L4482">
            <v>0</v>
          </cell>
          <cell r="M4482">
            <v>0</v>
          </cell>
        </row>
        <row r="4483">
          <cell r="I4483">
            <v>0</v>
          </cell>
          <cell r="J4483">
            <v>0</v>
          </cell>
          <cell r="K4483">
            <v>0</v>
          </cell>
          <cell r="L4483">
            <v>0</v>
          </cell>
          <cell r="M4483">
            <v>0</v>
          </cell>
        </row>
        <row r="4484">
          <cell r="I4484">
            <v>0</v>
          </cell>
          <cell r="J4484">
            <v>0</v>
          </cell>
          <cell r="K4484">
            <v>0</v>
          </cell>
          <cell r="L4484">
            <v>0</v>
          </cell>
          <cell r="M4484">
            <v>0</v>
          </cell>
        </row>
        <row r="4485">
          <cell r="I4485">
            <v>0</v>
          </cell>
          <cell r="J4485">
            <v>0</v>
          </cell>
          <cell r="K4485">
            <v>0</v>
          </cell>
          <cell r="L4485">
            <v>0</v>
          </cell>
          <cell r="M4485">
            <v>0</v>
          </cell>
        </row>
        <row r="4486">
          <cell r="I4486">
            <v>0</v>
          </cell>
          <cell r="J4486">
            <v>0</v>
          </cell>
          <cell r="K4486">
            <v>0</v>
          </cell>
          <cell r="L4486">
            <v>0</v>
          </cell>
          <cell r="M4486">
            <v>0</v>
          </cell>
        </row>
        <row r="4487">
          <cell r="I4487">
            <v>0</v>
          </cell>
          <cell r="J4487">
            <v>0</v>
          </cell>
          <cell r="K4487">
            <v>0</v>
          </cell>
          <cell r="L4487">
            <v>0</v>
          </cell>
          <cell r="M4487">
            <v>0</v>
          </cell>
        </row>
        <row r="4488">
          <cell r="I4488">
            <v>0</v>
          </cell>
          <cell r="J4488">
            <v>0</v>
          </cell>
          <cell r="K4488">
            <v>0</v>
          </cell>
          <cell r="L4488">
            <v>0</v>
          </cell>
          <cell r="M4488">
            <v>0</v>
          </cell>
        </row>
        <row r="4489">
          <cell r="I4489">
            <v>0</v>
          </cell>
          <cell r="J4489">
            <v>0</v>
          </cell>
          <cell r="K4489">
            <v>0</v>
          </cell>
          <cell r="L4489">
            <v>0</v>
          </cell>
          <cell r="M4489">
            <v>0</v>
          </cell>
        </row>
        <row r="4490">
          <cell r="I4490">
            <v>0</v>
          </cell>
          <cell r="J4490">
            <v>0</v>
          </cell>
          <cell r="K4490">
            <v>0</v>
          </cell>
          <cell r="L4490">
            <v>0</v>
          </cell>
          <cell r="M4490">
            <v>0</v>
          </cell>
        </row>
        <row r="4491">
          <cell r="I4491">
            <v>0</v>
          </cell>
          <cell r="J4491">
            <v>0</v>
          </cell>
          <cell r="K4491">
            <v>0</v>
          </cell>
          <cell r="L4491">
            <v>0</v>
          </cell>
          <cell r="M4491">
            <v>0</v>
          </cell>
        </row>
        <row r="4492">
          <cell r="I4492">
            <v>0</v>
          </cell>
          <cell r="J4492">
            <v>0</v>
          </cell>
          <cell r="K4492">
            <v>0</v>
          </cell>
          <cell r="L4492">
            <v>0</v>
          </cell>
          <cell r="M4492">
            <v>0</v>
          </cell>
        </row>
        <row r="4493">
          <cell r="I4493">
            <v>0</v>
          </cell>
          <cell r="J4493">
            <v>0</v>
          </cell>
          <cell r="K4493">
            <v>0</v>
          </cell>
          <cell r="L4493">
            <v>0</v>
          </cell>
          <cell r="M4493">
            <v>0</v>
          </cell>
        </row>
        <row r="4494">
          <cell r="I4494">
            <v>0</v>
          </cell>
          <cell r="J4494">
            <v>0</v>
          </cell>
          <cell r="K4494">
            <v>0</v>
          </cell>
          <cell r="L4494">
            <v>0</v>
          </cell>
          <cell r="M4494">
            <v>0</v>
          </cell>
        </row>
        <row r="4495">
          <cell r="I4495">
            <v>0</v>
          </cell>
          <cell r="J4495">
            <v>0</v>
          </cell>
          <cell r="K4495">
            <v>0</v>
          </cell>
          <cell r="L4495">
            <v>0</v>
          </cell>
          <cell r="M4495">
            <v>0</v>
          </cell>
        </row>
        <row r="4496">
          <cell r="I4496">
            <v>0</v>
          </cell>
          <cell r="J4496">
            <v>0</v>
          </cell>
          <cell r="K4496">
            <v>0</v>
          </cell>
          <cell r="L4496">
            <v>0</v>
          </cell>
          <cell r="M4496">
            <v>0</v>
          </cell>
        </row>
        <row r="4497">
          <cell r="I4497">
            <v>0</v>
          </cell>
          <cell r="J4497">
            <v>0</v>
          </cell>
          <cell r="K4497">
            <v>0</v>
          </cell>
          <cell r="L4497">
            <v>0</v>
          </cell>
          <cell r="M4497">
            <v>0</v>
          </cell>
        </row>
        <row r="4498">
          <cell r="I4498">
            <v>0</v>
          </cell>
          <cell r="J4498">
            <v>0</v>
          </cell>
          <cell r="K4498">
            <v>0</v>
          </cell>
          <cell r="L4498">
            <v>0</v>
          </cell>
          <cell r="M4498">
            <v>0</v>
          </cell>
        </row>
        <row r="4499">
          <cell r="I4499">
            <v>0</v>
          </cell>
          <cell r="J4499">
            <v>0</v>
          </cell>
          <cell r="K4499">
            <v>0</v>
          </cell>
          <cell r="L4499">
            <v>0</v>
          </cell>
          <cell r="M4499">
            <v>0</v>
          </cell>
        </row>
        <row r="4500">
          <cell r="I4500">
            <v>0</v>
          </cell>
          <cell r="J4500">
            <v>0</v>
          </cell>
          <cell r="K4500">
            <v>0</v>
          </cell>
          <cell r="L4500">
            <v>0</v>
          </cell>
          <cell r="M4500">
            <v>0</v>
          </cell>
        </row>
        <row r="4501">
          <cell r="I4501">
            <v>0</v>
          </cell>
          <cell r="J4501">
            <v>0</v>
          </cell>
          <cell r="K4501">
            <v>0</v>
          </cell>
          <cell r="L4501">
            <v>0</v>
          </cell>
          <cell r="M4501">
            <v>0</v>
          </cell>
        </row>
        <row r="4502">
          <cell r="I4502">
            <v>0</v>
          </cell>
          <cell r="J4502">
            <v>0</v>
          </cell>
          <cell r="K4502">
            <v>0</v>
          </cell>
          <cell r="L4502">
            <v>0</v>
          </cell>
          <cell r="M4502">
            <v>0</v>
          </cell>
        </row>
        <row r="4503">
          <cell r="I4503">
            <v>0</v>
          </cell>
          <cell r="J4503">
            <v>0</v>
          </cell>
          <cell r="K4503">
            <v>0</v>
          </cell>
          <cell r="L4503">
            <v>0</v>
          </cell>
          <cell r="M4503">
            <v>0</v>
          </cell>
        </row>
        <row r="4504">
          <cell r="I4504">
            <v>0</v>
          </cell>
          <cell r="J4504">
            <v>0</v>
          </cell>
          <cell r="K4504">
            <v>0</v>
          </cell>
          <cell r="L4504">
            <v>0</v>
          </cell>
          <cell r="M4504">
            <v>0</v>
          </cell>
        </row>
        <row r="4505">
          <cell r="I4505">
            <v>0</v>
          </cell>
          <cell r="J4505">
            <v>0</v>
          </cell>
          <cell r="K4505">
            <v>0</v>
          </cell>
          <cell r="L4505">
            <v>0</v>
          </cell>
          <cell r="M4505">
            <v>0</v>
          </cell>
        </row>
        <row r="4506">
          <cell r="I4506">
            <v>0</v>
          </cell>
          <cell r="J4506">
            <v>0</v>
          </cell>
          <cell r="K4506">
            <v>0</v>
          </cell>
          <cell r="L4506">
            <v>0</v>
          </cell>
          <cell r="M4506">
            <v>0</v>
          </cell>
        </row>
        <row r="4507">
          <cell r="I4507">
            <v>0</v>
          </cell>
          <cell r="J4507">
            <v>0</v>
          </cell>
          <cell r="K4507">
            <v>0</v>
          </cell>
          <cell r="L4507">
            <v>0</v>
          </cell>
          <cell r="M4507">
            <v>0</v>
          </cell>
        </row>
        <row r="4508">
          <cell r="I4508">
            <v>0</v>
          </cell>
          <cell r="J4508">
            <v>0</v>
          </cell>
          <cell r="K4508">
            <v>0</v>
          </cell>
          <cell r="L4508">
            <v>0</v>
          </cell>
          <cell r="M4508">
            <v>0</v>
          </cell>
        </row>
        <row r="4509">
          <cell r="I4509">
            <v>0</v>
          </cell>
          <cell r="J4509">
            <v>0</v>
          </cell>
          <cell r="K4509">
            <v>0</v>
          </cell>
          <cell r="L4509">
            <v>0</v>
          </cell>
          <cell r="M4509">
            <v>0</v>
          </cell>
        </row>
        <row r="4510">
          <cell r="I4510">
            <v>0</v>
          </cell>
          <cell r="J4510">
            <v>0</v>
          </cell>
          <cell r="K4510">
            <v>0</v>
          </cell>
          <cell r="L4510">
            <v>0</v>
          </cell>
          <cell r="M4510">
            <v>0</v>
          </cell>
        </row>
        <row r="4511">
          <cell r="I4511">
            <v>0</v>
          </cell>
          <cell r="J4511">
            <v>0</v>
          </cell>
          <cell r="K4511">
            <v>0</v>
          </cell>
          <cell r="L4511">
            <v>0</v>
          </cell>
          <cell r="M4511">
            <v>0</v>
          </cell>
        </row>
        <row r="4512">
          <cell r="I4512">
            <v>0</v>
          </cell>
          <cell r="J4512">
            <v>0</v>
          </cell>
          <cell r="K4512">
            <v>0</v>
          </cell>
          <cell r="L4512">
            <v>0</v>
          </cell>
          <cell r="M4512">
            <v>0</v>
          </cell>
        </row>
        <row r="4513">
          <cell r="I4513">
            <v>0</v>
          </cell>
          <cell r="J4513">
            <v>0</v>
          </cell>
          <cell r="K4513">
            <v>0</v>
          </cell>
          <cell r="L4513">
            <v>0</v>
          </cell>
          <cell r="M4513">
            <v>0</v>
          </cell>
        </row>
        <row r="4514">
          <cell r="I4514">
            <v>0</v>
          </cell>
          <cell r="J4514">
            <v>0</v>
          </cell>
          <cell r="K4514">
            <v>0</v>
          </cell>
          <cell r="L4514">
            <v>0</v>
          </cell>
          <cell r="M4514">
            <v>0</v>
          </cell>
        </row>
        <row r="4515">
          <cell r="I4515">
            <v>0</v>
          </cell>
          <cell r="J4515">
            <v>0</v>
          </cell>
          <cell r="K4515">
            <v>0</v>
          </cell>
          <cell r="L4515">
            <v>0</v>
          </cell>
          <cell r="M4515">
            <v>0</v>
          </cell>
        </row>
        <row r="4516">
          <cell r="I4516">
            <v>0</v>
          </cell>
          <cell r="J4516">
            <v>0</v>
          </cell>
          <cell r="K4516">
            <v>0</v>
          </cell>
          <cell r="L4516">
            <v>0</v>
          </cell>
          <cell r="M4516">
            <v>0</v>
          </cell>
        </row>
        <row r="4517">
          <cell r="I4517">
            <v>0</v>
          </cell>
          <cell r="J4517">
            <v>0</v>
          </cell>
          <cell r="K4517">
            <v>0</v>
          </cell>
          <cell r="L4517">
            <v>0</v>
          </cell>
          <cell r="M4517">
            <v>0</v>
          </cell>
        </row>
        <row r="4518">
          <cell r="I4518">
            <v>0</v>
          </cell>
          <cell r="J4518">
            <v>0</v>
          </cell>
          <cell r="K4518">
            <v>0</v>
          </cell>
          <cell r="L4518">
            <v>0</v>
          </cell>
          <cell r="M4518">
            <v>0</v>
          </cell>
        </row>
        <row r="4519">
          <cell r="I4519">
            <v>0</v>
          </cell>
          <cell r="J4519">
            <v>0</v>
          </cell>
          <cell r="K4519">
            <v>0</v>
          </cell>
          <cell r="L4519">
            <v>0</v>
          </cell>
          <cell r="M4519">
            <v>0</v>
          </cell>
        </row>
        <row r="4520">
          <cell r="I4520">
            <v>0</v>
          </cell>
          <cell r="J4520">
            <v>0</v>
          </cell>
          <cell r="K4520">
            <v>0</v>
          </cell>
          <cell r="L4520">
            <v>0</v>
          </cell>
          <cell r="M4520">
            <v>0</v>
          </cell>
        </row>
        <row r="4521">
          <cell r="I4521">
            <v>0</v>
          </cell>
          <cell r="J4521">
            <v>0</v>
          </cell>
          <cell r="K4521">
            <v>0</v>
          </cell>
          <cell r="L4521">
            <v>0</v>
          </cell>
          <cell r="M4521">
            <v>0</v>
          </cell>
        </row>
        <row r="4522">
          <cell r="I4522">
            <v>0</v>
          </cell>
          <cell r="J4522">
            <v>0</v>
          </cell>
          <cell r="K4522">
            <v>0</v>
          </cell>
          <cell r="L4522">
            <v>0</v>
          </cell>
          <cell r="M4522">
            <v>0</v>
          </cell>
        </row>
        <row r="4523">
          <cell r="I4523">
            <v>0</v>
          </cell>
          <cell r="J4523">
            <v>0</v>
          </cell>
          <cell r="K4523">
            <v>0</v>
          </cell>
          <cell r="L4523">
            <v>0</v>
          </cell>
          <cell r="M4523">
            <v>0</v>
          </cell>
        </row>
        <row r="4524">
          <cell r="I4524">
            <v>0</v>
          </cell>
          <cell r="J4524">
            <v>0</v>
          </cell>
          <cell r="K4524">
            <v>0</v>
          </cell>
          <cell r="L4524">
            <v>0</v>
          </cell>
          <cell r="M4524">
            <v>0</v>
          </cell>
        </row>
        <row r="4525">
          <cell r="I4525">
            <v>0</v>
          </cell>
          <cell r="J4525">
            <v>0</v>
          </cell>
          <cell r="K4525">
            <v>0</v>
          </cell>
          <cell r="L4525">
            <v>0</v>
          </cell>
          <cell r="M4525">
            <v>0</v>
          </cell>
        </row>
        <row r="4526">
          <cell r="I4526">
            <v>0</v>
          </cell>
          <cell r="J4526">
            <v>0</v>
          </cell>
          <cell r="K4526">
            <v>0</v>
          </cell>
          <cell r="L4526">
            <v>0</v>
          </cell>
          <cell r="M4526">
            <v>0</v>
          </cell>
        </row>
        <row r="4527">
          <cell r="I4527">
            <v>0</v>
          </cell>
          <cell r="J4527">
            <v>0</v>
          </cell>
          <cell r="K4527">
            <v>0</v>
          </cell>
          <cell r="L4527">
            <v>0</v>
          </cell>
          <cell r="M4527">
            <v>0</v>
          </cell>
        </row>
        <row r="4528">
          <cell r="I4528">
            <v>0</v>
          </cell>
          <cell r="J4528">
            <v>0</v>
          </cell>
          <cell r="K4528">
            <v>0</v>
          </cell>
          <cell r="L4528">
            <v>0</v>
          </cell>
          <cell r="M4528">
            <v>0</v>
          </cell>
        </row>
        <row r="4529">
          <cell r="I4529">
            <v>0</v>
          </cell>
          <cell r="J4529">
            <v>0</v>
          </cell>
          <cell r="K4529">
            <v>0</v>
          </cell>
          <cell r="L4529">
            <v>0</v>
          </cell>
          <cell r="M4529">
            <v>0</v>
          </cell>
        </row>
        <row r="4530">
          <cell r="I4530">
            <v>0</v>
          </cell>
          <cell r="J4530">
            <v>0</v>
          </cell>
          <cell r="K4530">
            <v>0</v>
          </cell>
          <cell r="L4530">
            <v>0</v>
          </cell>
          <cell r="M4530">
            <v>0</v>
          </cell>
        </row>
        <row r="4531">
          <cell r="I4531">
            <v>0</v>
          </cell>
          <cell r="J4531">
            <v>0</v>
          </cell>
          <cell r="K4531">
            <v>0</v>
          </cell>
          <cell r="L4531">
            <v>0</v>
          </cell>
          <cell r="M4531">
            <v>0</v>
          </cell>
        </row>
        <row r="4532">
          <cell r="I4532">
            <v>0</v>
          </cell>
          <cell r="J4532">
            <v>0</v>
          </cell>
          <cell r="K4532">
            <v>0</v>
          </cell>
          <cell r="L4532">
            <v>0</v>
          </cell>
          <cell r="M4532">
            <v>0</v>
          </cell>
        </row>
        <row r="4533">
          <cell r="I4533">
            <v>0</v>
          </cell>
          <cell r="J4533">
            <v>0</v>
          </cell>
          <cell r="K4533">
            <v>0</v>
          </cell>
          <cell r="L4533">
            <v>0</v>
          </cell>
          <cell r="M4533">
            <v>0</v>
          </cell>
        </row>
        <row r="4534">
          <cell r="I4534">
            <v>0</v>
          </cell>
          <cell r="J4534">
            <v>0</v>
          </cell>
          <cell r="K4534">
            <v>0</v>
          </cell>
          <cell r="L4534">
            <v>0</v>
          </cell>
          <cell r="M4534">
            <v>0</v>
          </cell>
        </row>
        <row r="4535">
          <cell r="I4535">
            <v>0</v>
          </cell>
          <cell r="J4535">
            <v>0</v>
          </cell>
          <cell r="K4535">
            <v>0</v>
          </cell>
          <cell r="L4535">
            <v>0</v>
          </cell>
          <cell r="M4535">
            <v>0</v>
          </cell>
        </row>
        <row r="4536">
          <cell r="I4536">
            <v>0</v>
          </cell>
          <cell r="J4536">
            <v>0</v>
          </cell>
          <cell r="K4536">
            <v>0</v>
          </cell>
          <cell r="L4536">
            <v>0</v>
          </cell>
          <cell r="M4536">
            <v>0</v>
          </cell>
        </row>
        <row r="4537">
          <cell r="I4537">
            <v>0</v>
          </cell>
          <cell r="J4537">
            <v>0</v>
          </cell>
          <cell r="K4537">
            <v>0</v>
          </cell>
          <cell r="L4537">
            <v>0</v>
          </cell>
          <cell r="M4537">
            <v>0</v>
          </cell>
        </row>
        <row r="4538">
          <cell r="I4538">
            <v>0</v>
          </cell>
          <cell r="J4538">
            <v>0</v>
          </cell>
          <cell r="K4538">
            <v>0</v>
          </cell>
          <cell r="L4538">
            <v>0</v>
          </cell>
          <cell r="M4538">
            <v>0</v>
          </cell>
        </row>
        <row r="4539">
          <cell r="I4539">
            <v>0</v>
          </cell>
          <cell r="J4539">
            <v>0</v>
          </cell>
          <cell r="K4539">
            <v>0</v>
          </cell>
          <cell r="L4539">
            <v>0</v>
          </cell>
          <cell r="M4539">
            <v>0</v>
          </cell>
        </row>
        <row r="4540">
          <cell r="I4540">
            <v>0</v>
          </cell>
          <cell r="J4540">
            <v>0</v>
          </cell>
          <cell r="K4540">
            <v>0</v>
          </cell>
          <cell r="L4540">
            <v>0</v>
          </cell>
          <cell r="M4540">
            <v>0</v>
          </cell>
        </row>
        <row r="4541">
          <cell r="I4541">
            <v>0</v>
          </cell>
          <cell r="J4541">
            <v>0</v>
          </cell>
          <cell r="K4541">
            <v>0</v>
          </cell>
          <cell r="L4541">
            <v>0</v>
          </cell>
          <cell r="M4541">
            <v>0</v>
          </cell>
        </row>
        <row r="4542">
          <cell r="I4542">
            <v>0</v>
          </cell>
          <cell r="J4542">
            <v>0</v>
          </cell>
          <cell r="K4542">
            <v>0</v>
          </cell>
          <cell r="L4542">
            <v>0</v>
          </cell>
          <cell r="M4542">
            <v>0</v>
          </cell>
        </row>
        <row r="4543">
          <cell r="I4543">
            <v>0</v>
          </cell>
          <cell r="J4543">
            <v>0</v>
          </cell>
          <cell r="K4543">
            <v>0</v>
          </cell>
          <cell r="L4543">
            <v>0</v>
          </cell>
          <cell r="M4543">
            <v>0</v>
          </cell>
        </row>
        <row r="4544">
          <cell r="I4544">
            <v>0</v>
          </cell>
          <cell r="J4544">
            <v>0</v>
          </cell>
          <cell r="K4544">
            <v>0</v>
          </cell>
          <cell r="L4544">
            <v>0</v>
          </cell>
          <cell r="M4544">
            <v>0</v>
          </cell>
        </row>
        <row r="4545">
          <cell r="I4545">
            <v>0</v>
          </cell>
          <cell r="J4545">
            <v>0</v>
          </cell>
          <cell r="K4545">
            <v>0</v>
          </cell>
          <cell r="L4545">
            <v>0</v>
          </cell>
          <cell r="M4545">
            <v>0</v>
          </cell>
        </row>
        <row r="4546">
          <cell r="I4546">
            <v>0</v>
          </cell>
          <cell r="J4546">
            <v>0</v>
          </cell>
          <cell r="K4546">
            <v>0</v>
          </cell>
          <cell r="L4546">
            <v>0</v>
          </cell>
          <cell r="M4546">
            <v>0</v>
          </cell>
        </row>
        <row r="4547">
          <cell r="I4547">
            <v>0</v>
          </cell>
          <cell r="J4547">
            <v>0</v>
          </cell>
          <cell r="K4547">
            <v>0</v>
          </cell>
          <cell r="L4547">
            <v>0</v>
          </cell>
          <cell r="M4547">
            <v>0</v>
          </cell>
        </row>
        <row r="4548">
          <cell r="I4548">
            <v>0</v>
          </cell>
          <cell r="J4548">
            <v>0</v>
          </cell>
          <cell r="K4548">
            <v>0</v>
          </cell>
          <cell r="L4548">
            <v>0</v>
          </cell>
          <cell r="M4548">
            <v>0</v>
          </cell>
        </row>
        <row r="4549">
          <cell r="I4549">
            <v>0</v>
          </cell>
          <cell r="J4549">
            <v>0</v>
          </cell>
          <cell r="K4549">
            <v>0</v>
          </cell>
          <cell r="L4549">
            <v>0</v>
          </cell>
          <cell r="M4549">
            <v>0</v>
          </cell>
        </row>
        <row r="4550">
          <cell r="I4550">
            <v>0</v>
          </cell>
          <cell r="J4550">
            <v>0</v>
          </cell>
          <cell r="K4550">
            <v>0</v>
          </cell>
          <cell r="L4550">
            <v>0</v>
          </cell>
          <cell r="M4550">
            <v>0</v>
          </cell>
        </row>
        <row r="4551">
          <cell r="I4551">
            <v>0</v>
          </cell>
          <cell r="J4551">
            <v>0</v>
          </cell>
          <cell r="K4551">
            <v>0</v>
          </cell>
          <cell r="L4551">
            <v>0</v>
          </cell>
          <cell r="M4551">
            <v>0</v>
          </cell>
        </row>
        <row r="4552">
          <cell r="I4552">
            <v>0</v>
          </cell>
          <cell r="J4552">
            <v>0</v>
          </cell>
          <cell r="K4552">
            <v>0</v>
          </cell>
          <cell r="L4552">
            <v>0</v>
          </cell>
          <cell r="M4552">
            <v>0</v>
          </cell>
        </row>
        <row r="4553">
          <cell r="I4553">
            <v>0</v>
          </cell>
          <cell r="J4553">
            <v>0</v>
          </cell>
          <cell r="K4553">
            <v>0</v>
          </cell>
          <cell r="L4553">
            <v>0</v>
          </cell>
          <cell r="M4553">
            <v>0</v>
          </cell>
        </row>
        <row r="4554">
          <cell r="I4554">
            <v>0</v>
          </cell>
          <cell r="J4554">
            <v>0</v>
          </cell>
          <cell r="K4554">
            <v>0</v>
          </cell>
          <cell r="L4554">
            <v>0</v>
          </cell>
          <cell r="M4554">
            <v>0</v>
          </cell>
        </row>
        <row r="4555">
          <cell r="I4555">
            <v>0</v>
          </cell>
          <cell r="J4555">
            <v>0</v>
          </cell>
          <cell r="K4555">
            <v>0</v>
          </cell>
          <cell r="L4555">
            <v>0</v>
          </cell>
          <cell r="M4555">
            <v>0</v>
          </cell>
        </row>
        <row r="4556">
          <cell r="I4556">
            <v>0</v>
          </cell>
          <cell r="J4556">
            <v>0</v>
          </cell>
          <cell r="K4556">
            <v>0</v>
          </cell>
          <cell r="L4556">
            <v>0</v>
          </cell>
          <cell r="M4556">
            <v>0</v>
          </cell>
        </row>
        <row r="4557">
          <cell r="I4557">
            <v>0</v>
          </cell>
          <cell r="J4557">
            <v>0</v>
          </cell>
          <cell r="K4557">
            <v>0</v>
          </cell>
          <cell r="L4557">
            <v>0</v>
          </cell>
          <cell r="M4557">
            <v>0</v>
          </cell>
        </row>
        <row r="4558">
          <cell r="I4558">
            <v>0</v>
          </cell>
          <cell r="J4558">
            <v>0</v>
          </cell>
          <cell r="K4558">
            <v>0</v>
          </cell>
          <cell r="L4558">
            <v>0</v>
          </cell>
          <cell r="M4558">
            <v>0</v>
          </cell>
        </row>
        <row r="4559">
          <cell r="I4559">
            <v>0</v>
          </cell>
          <cell r="J4559">
            <v>0</v>
          </cell>
          <cell r="K4559">
            <v>0</v>
          </cell>
          <cell r="L4559">
            <v>0</v>
          </cell>
          <cell r="M4559">
            <v>0</v>
          </cell>
        </row>
        <row r="4560">
          <cell r="I4560">
            <v>0</v>
          </cell>
          <cell r="J4560">
            <v>0</v>
          </cell>
          <cell r="K4560">
            <v>0</v>
          </cell>
          <cell r="L4560">
            <v>0</v>
          </cell>
          <cell r="M4560">
            <v>0</v>
          </cell>
        </row>
        <row r="4561">
          <cell r="I4561">
            <v>0</v>
          </cell>
          <cell r="J4561">
            <v>0</v>
          </cell>
          <cell r="K4561">
            <v>0</v>
          </cell>
          <cell r="L4561">
            <v>0</v>
          </cell>
          <cell r="M4561">
            <v>0</v>
          </cell>
        </row>
        <row r="4562">
          <cell r="I4562">
            <v>0</v>
          </cell>
          <cell r="J4562">
            <v>0</v>
          </cell>
          <cell r="K4562">
            <v>0</v>
          </cell>
          <cell r="L4562">
            <v>0</v>
          </cell>
          <cell r="M4562">
            <v>0</v>
          </cell>
        </row>
        <row r="4563">
          <cell r="I4563">
            <v>0</v>
          </cell>
          <cell r="J4563">
            <v>0</v>
          </cell>
          <cell r="K4563">
            <v>0</v>
          </cell>
          <cell r="L4563">
            <v>0</v>
          </cell>
          <cell r="M4563">
            <v>0</v>
          </cell>
        </row>
        <row r="4564">
          <cell r="I4564">
            <v>0</v>
          </cell>
          <cell r="J4564">
            <v>0</v>
          </cell>
          <cell r="K4564">
            <v>0</v>
          </cell>
          <cell r="L4564">
            <v>0</v>
          </cell>
          <cell r="M4564">
            <v>0</v>
          </cell>
        </row>
        <row r="4565">
          <cell r="I4565">
            <v>0</v>
          </cell>
          <cell r="J4565">
            <v>0</v>
          </cell>
          <cell r="K4565">
            <v>0</v>
          </cell>
          <cell r="L4565">
            <v>0</v>
          </cell>
          <cell r="M4565">
            <v>0</v>
          </cell>
        </row>
        <row r="4566">
          <cell r="I4566">
            <v>0</v>
          </cell>
          <cell r="J4566">
            <v>0</v>
          </cell>
          <cell r="K4566">
            <v>0</v>
          </cell>
          <cell r="L4566">
            <v>0</v>
          </cell>
          <cell r="M4566">
            <v>0</v>
          </cell>
        </row>
        <row r="4567">
          <cell r="I4567">
            <v>0</v>
          </cell>
          <cell r="J4567">
            <v>0</v>
          </cell>
          <cell r="K4567">
            <v>0</v>
          </cell>
          <cell r="L4567">
            <v>0</v>
          </cell>
          <cell r="M4567">
            <v>0</v>
          </cell>
        </row>
        <row r="4568">
          <cell r="I4568">
            <v>0</v>
          </cell>
          <cell r="J4568">
            <v>0</v>
          </cell>
          <cell r="K4568">
            <v>0</v>
          </cell>
          <cell r="L4568">
            <v>0</v>
          </cell>
          <cell r="M4568">
            <v>0</v>
          </cell>
        </row>
        <row r="4569">
          <cell r="I4569">
            <v>0</v>
          </cell>
          <cell r="J4569">
            <v>0</v>
          </cell>
          <cell r="K4569">
            <v>0</v>
          </cell>
          <cell r="L4569">
            <v>0</v>
          </cell>
          <cell r="M4569">
            <v>0</v>
          </cell>
        </row>
        <row r="4570">
          <cell r="I4570">
            <v>0</v>
          </cell>
          <cell r="J4570">
            <v>0</v>
          </cell>
          <cell r="K4570">
            <v>0</v>
          </cell>
          <cell r="L4570">
            <v>0</v>
          </cell>
          <cell r="M4570">
            <v>0</v>
          </cell>
        </row>
        <row r="4571">
          <cell r="I4571">
            <v>0</v>
          </cell>
          <cell r="J4571">
            <v>0</v>
          </cell>
          <cell r="K4571">
            <v>0</v>
          </cell>
          <cell r="L4571">
            <v>0</v>
          </cell>
          <cell r="M4571">
            <v>0</v>
          </cell>
        </row>
        <row r="4572">
          <cell r="I4572">
            <v>0</v>
          </cell>
          <cell r="J4572">
            <v>0</v>
          </cell>
          <cell r="K4572">
            <v>0</v>
          </cell>
          <cell r="L4572">
            <v>0</v>
          </cell>
          <cell r="M4572">
            <v>0</v>
          </cell>
        </row>
        <row r="4573">
          <cell r="I4573">
            <v>0</v>
          </cell>
          <cell r="J4573">
            <v>0</v>
          </cell>
          <cell r="K4573">
            <v>0</v>
          </cell>
          <cell r="L4573">
            <v>0</v>
          </cell>
          <cell r="M4573">
            <v>0</v>
          </cell>
        </row>
        <row r="4574">
          <cell r="I4574">
            <v>0</v>
          </cell>
          <cell r="J4574">
            <v>0</v>
          </cell>
          <cell r="K4574">
            <v>0</v>
          </cell>
          <cell r="L4574">
            <v>0</v>
          </cell>
          <cell r="M4574">
            <v>0</v>
          </cell>
        </row>
        <row r="4575">
          <cell r="I4575">
            <v>0</v>
          </cell>
          <cell r="J4575">
            <v>0</v>
          </cell>
          <cell r="K4575">
            <v>0</v>
          </cell>
          <cell r="L4575">
            <v>0</v>
          </cell>
          <cell r="M4575">
            <v>0</v>
          </cell>
        </row>
        <row r="4576">
          <cell r="I4576">
            <v>0</v>
          </cell>
          <cell r="J4576">
            <v>0</v>
          </cell>
          <cell r="K4576">
            <v>0</v>
          </cell>
          <cell r="L4576">
            <v>0</v>
          </cell>
          <cell r="M4576">
            <v>0</v>
          </cell>
        </row>
        <row r="4577">
          <cell r="I4577">
            <v>0</v>
          </cell>
          <cell r="J4577">
            <v>0</v>
          </cell>
          <cell r="K4577">
            <v>0</v>
          </cell>
          <cell r="L4577">
            <v>0</v>
          </cell>
          <cell r="M4577">
            <v>0</v>
          </cell>
        </row>
        <row r="4578">
          <cell r="I4578">
            <v>0</v>
          </cell>
          <cell r="J4578">
            <v>0</v>
          </cell>
          <cell r="K4578">
            <v>0</v>
          </cell>
          <cell r="L4578">
            <v>0</v>
          </cell>
          <cell r="M4578">
            <v>0</v>
          </cell>
        </row>
        <row r="4579">
          <cell r="I4579">
            <v>0</v>
          </cell>
          <cell r="J4579">
            <v>0</v>
          </cell>
          <cell r="K4579">
            <v>0</v>
          </cell>
          <cell r="L4579">
            <v>0</v>
          </cell>
          <cell r="M4579">
            <v>0</v>
          </cell>
        </row>
        <row r="4580">
          <cell r="I4580">
            <v>0</v>
          </cell>
          <cell r="J4580">
            <v>0</v>
          </cell>
          <cell r="K4580">
            <v>0</v>
          </cell>
          <cell r="L4580">
            <v>0</v>
          </cell>
          <cell r="M4580">
            <v>0</v>
          </cell>
        </row>
        <row r="4581">
          <cell r="I4581">
            <v>0</v>
          </cell>
          <cell r="J4581">
            <v>0</v>
          </cell>
          <cell r="K4581">
            <v>0</v>
          </cell>
          <cell r="L4581">
            <v>0</v>
          </cell>
          <cell r="M4581">
            <v>0</v>
          </cell>
        </row>
        <row r="4582">
          <cell r="I4582">
            <v>0</v>
          </cell>
          <cell r="J4582">
            <v>0</v>
          </cell>
          <cell r="K4582">
            <v>0</v>
          </cell>
          <cell r="L4582">
            <v>0</v>
          </cell>
          <cell r="M4582">
            <v>0</v>
          </cell>
        </row>
        <row r="4583">
          <cell r="I4583">
            <v>0</v>
          </cell>
          <cell r="J4583">
            <v>0</v>
          </cell>
          <cell r="K4583">
            <v>0</v>
          </cell>
          <cell r="L4583">
            <v>0</v>
          </cell>
          <cell r="M4583">
            <v>0</v>
          </cell>
        </row>
        <row r="4584">
          <cell r="I4584">
            <v>0</v>
          </cell>
          <cell r="J4584">
            <v>0</v>
          </cell>
          <cell r="K4584">
            <v>0</v>
          </cell>
          <cell r="L4584">
            <v>0</v>
          </cell>
          <cell r="M4584">
            <v>0</v>
          </cell>
        </row>
        <row r="4585">
          <cell r="I4585">
            <v>0</v>
          </cell>
          <cell r="J4585">
            <v>0</v>
          </cell>
          <cell r="K4585">
            <v>0</v>
          </cell>
          <cell r="L4585">
            <v>0</v>
          </cell>
          <cell r="M4585">
            <v>0</v>
          </cell>
        </row>
        <row r="4586">
          <cell r="I4586">
            <v>0</v>
          </cell>
          <cell r="J4586">
            <v>0</v>
          </cell>
          <cell r="K4586">
            <v>0</v>
          </cell>
          <cell r="L4586">
            <v>0</v>
          </cell>
          <cell r="M4586">
            <v>0</v>
          </cell>
        </row>
        <row r="4587">
          <cell r="I4587">
            <v>0</v>
          </cell>
          <cell r="J4587">
            <v>0</v>
          </cell>
          <cell r="K4587">
            <v>0</v>
          </cell>
          <cell r="L4587">
            <v>0</v>
          </cell>
          <cell r="M4587">
            <v>0</v>
          </cell>
        </row>
        <row r="4588">
          <cell r="I4588">
            <v>0</v>
          </cell>
          <cell r="J4588">
            <v>0</v>
          </cell>
          <cell r="K4588">
            <v>0</v>
          </cell>
          <cell r="L4588">
            <v>0</v>
          </cell>
          <cell r="M4588">
            <v>0</v>
          </cell>
        </row>
        <row r="4589">
          <cell r="I4589">
            <v>0</v>
          </cell>
          <cell r="J4589">
            <v>0</v>
          </cell>
          <cell r="K4589">
            <v>0</v>
          </cell>
          <cell r="L4589">
            <v>0</v>
          </cell>
          <cell r="M4589">
            <v>0</v>
          </cell>
        </row>
        <row r="4590">
          <cell r="I4590">
            <v>0</v>
          </cell>
          <cell r="J4590">
            <v>0</v>
          </cell>
          <cell r="K4590">
            <v>0</v>
          </cell>
          <cell r="L4590">
            <v>0</v>
          </cell>
          <cell r="M4590">
            <v>0</v>
          </cell>
        </row>
        <row r="4591">
          <cell r="I4591">
            <v>0</v>
          </cell>
          <cell r="J4591">
            <v>0</v>
          </cell>
          <cell r="K4591">
            <v>0</v>
          </cell>
          <cell r="L4591">
            <v>0</v>
          </cell>
          <cell r="M4591">
            <v>0</v>
          </cell>
        </row>
        <row r="4592">
          <cell r="I4592">
            <v>0</v>
          </cell>
          <cell r="J4592">
            <v>0</v>
          </cell>
          <cell r="K4592">
            <v>0</v>
          </cell>
          <cell r="L4592">
            <v>0</v>
          </cell>
          <cell r="M4592">
            <v>0</v>
          </cell>
        </row>
        <row r="4593">
          <cell r="I4593">
            <v>0</v>
          </cell>
          <cell r="J4593">
            <v>0</v>
          </cell>
          <cell r="K4593">
            <v>0</v>
          </cell>
          <cell r="L4593">
            <v>0</v>
          </cell>
          <cell r="M4593">
            <v>0</v>
          </cell>
        </row>
        <row r="4594">
          <cell r="I4594">
            <v>0</v>
          </cell>
          <cell r="J4594">
            <v>0</v>
          </cell>
          <cell r="K4594">
            <v>0</v>
          </cell>
          <cell r="L4594">
            <v>0</v>
          </cell>
          <cell r="M4594">
            <v>0</v>
          </cell>
        </row>
        <row r="4595">
          <cell r="I4595">
            <v>0</v>
          </cell>
          <cell r="J4595">
            <v>0</v>
          </cell>
          <cell r="K4595">
            <v>0</v>
          </cell>
          <cell r="L4595">
            <v>0</v>
          </cell>
          <cell r="M4595">
            <v>0</v>
          </cell>
        </row>
        <row r="4596">
          <cell r="I4596">
            <v>0</v>
          </cell>
          <cell r="J4596">
            <v>0</v>
          </cell>
          <cell r="K4596">
            <v>0</v>
          </cell>
          <cell r="L4596">
            <v>0</v>
          </cell>
          <cell r="M4596">
            <v>0</v>
          </cell>
        </row>
        <row r="4597">
          <cell r="I4597">
            <v>0</v>
          </cell>
          <cell r="J4597">
            <v>0</v>
          </cell>
          <cell r="K4597">
            <v>0</v>
          </cell>
          <cell r="L4597">
            <v>0</v>
          </cell>
          <cell r="M4597">
            <v>0</v>
          </cell>
        </row>
        <row r="4598">
          <cell r="I4598">
            <v>0</v>
          </cell>
          <cell r="J4598">
            <v>0</v>
          </cell>
          <cell r="K4598">
            <v>0</v>
          </cell>
          <cell r="L4598">
            <v>0</v>
          </cell>
          <cell r="M4598">
            <v>0</v>
          </cell>
        </row>
        <row r="4599">
          <cell r="I4599">
            <v>0</v>
          </cell>
          <cell r="J4599">
            <v>0</v>
          </cell>
          <cell r="K4599">
            <v>0</v>
          </cell>
          <cell r="L4599">
            <v>0</v>
          </cell>
          <cell r="M4599">
            <v>0</v>
          </cell>
        </row>
        <row r="4600">
          <cell r="I4600">
            <v>0</v>
          </cell>
          <cell r="J4600">
            <v>0</v>
          </cell>
          <cell r="K4600">
            <v>0</v>
          </cell>
          <cell r="L4600">
            <v>0</v>
          </cell>
          <cell r="M4600">
            <v>0</v>
          </cell>
        </row>
        <row r="4601">
          <cell r="I4601">
            <v>0</v>
          </cell>
          <cell r="J4601">
            <v>0</v>
          </cell>
          <cell r="K4601">
            <v>0</v>
          </cell>
          <cell r="L4601">
            <v>0</v>
          </cell>
          <cell r="M4601">
            <v>0</v>
          </cell>
        </row>
        <row r="4602">
          <cell r="I4602">
            <v>0</v>
          </cell>
          <cell r="J4602">
            <v>0</v>
          </cell>
          <cell r="K4602">
            <v>0</v>
          </cell>
          <cell r="L4602">
            <v>0</v>
          </cell>
          <cell r="M4602">
            <v>0</v>
          </cell>
        </row>
        <row r="4603">
          <cell r="I4603">
            <v>0</v>
          </cell>
          <cell r="J4603">
            <v>0</v>
          </cell>
          <cell r="K4603">
            <v>0</v>
          </cell>
          <cell r="L4603">
            <v>0</v>
          </cell>
          <cell r="M4603">
            <v>0</v>
          </cell>
        </row>
        <row r="4604">
          <cell r="I4604">
            <v>0</v>
          </cell>
          <cell r="J4604">
            <v>0</v>
          </cell>
          <cell r="K4604">
            <v>0</v>
          </cell>
          <cell r="L4604">
            <v>0</v>
          </cell>
          <cell r="M4604">
            <v>0</v>
          </cell>
        </row>
        <row r="4605">
          <cell r="I4605">
            <v>0</v>
          </cell>
          <cell r="J4605">
            <v>0</v>
          </cell>
          <cell r="K4605">
            <v>0</v>
          </cell>
          <cell r="L4605">
            <v>0</v>
          </cell>
          <cell r="M4605">
            <v>0</v>
          </cell>
        </row>
        <row r="4606">
          <cell r="I4606">
            <v>0</v>
          </cell>
          <cell r="J4606">
            <v>0</v>
          </cell>
          <cell r="K4606">
            <v>0</v>
          </cell>
          <cell r="L4606">
            <v>0</v>
          </cell>
          <cell r="M4606">
            <v>0</v>
          </cell>
        </row>
        <row r="4607">
          <cell r="I4607">
            <v>0</v>
          </cell>
          <cell r="J4607">
            <v>0</v>
          </cell>
          <cell r="K4607">
            <v>0</v>
          </cell>
          <cell r="L4607">
            <v>0</v>
          </cell>
          <cell r="M4607">
            <v>0</v>
          </cell>
        </row>
        <row r="4608">
          <cell r="I4608">
            <v>0</v>
          </cell>
          <cell r="J4608">
            <v>0</v>
          </cell>
          <cell r="K4608">
            <v>0</v>
          </cell>
          <cell r="L4608">
            <v>0</v>
          </cell>
          <cell r="M4608">
            <v>0</v>
          </cell>
        </row>
        <row r="4609">
          <cell r="I4609">
            <v>0</v>
          </cell>
          <cell r="J4609">
            <v>0</v>
          </cell>
          <cell r="K4609">
            <v>0</v>
          </cell>
          <cell r="L4609">
            <v>0</v>
          </cell>
          <cell r="M4609">
            <v>0</v>
          </cell>
        </row>
        <row r="4610">
          <cell r="I4610">
            <v>0</v>
          </cell>
          <cell r="J4610">
            <v>0</v>
          </cell>
          <cell r="K4610">
            <v>0</v>
          </cell>
          <cell r="L4610">
            <v>0</v>
          </cell>
          <cell r="M4610">
            <v>0</v>
          </cell>
        </row>
        <row r="4611">
          <cell r="I4611">
            <v>0</v>
          </cell>
          <cell r="J4611">
            <v>0</v>
          </cell>
          <cell r="K4611">
            <v>0</v>
          </cell>
          <cell r="L4611">
            <v>0</v>
          </cell>
          <cell r="M4611">
            <v>0</v>
          </cell>
        </row>
        <row r="4612">
          <cell r="I4612">
            <v>0</v>
          </cell>
          <cell r="J4612">
            <v>0</v>
          </cell>
          <cell r="K4612">
            <v>0</v>
          </cell>
          <cell r="L4612">
            <v>0</v>
          </cell>
          <cell r="M4612">
            <v>0</v>
          </cell>
        </row>
        <row r="4613">
          <cell r="I4613">
            <v>0</v>
          </cell>
          <cell r="J4613">
            <v>0</v>
          </cell>
          <cell r="K4613">
            <v>0</v>
          </cell>
          <cell r="L4613">
            <v>0</v>
          </cell>
          <cell r="M4613">
            <v>0</v>
          </cell>
        </row>
        <row r="4614">
          <cell r="I4614">
            <v>0</v>
          </cell>
          <cell r="J4614">
            <v>0</v>
          </cell>
          <cell r="K4614">
            <v>0</v>
          </cell>
          <cell r="L4614">
            <v>0</v>
          </cell>
          <cell r="M4614">
            <v>0</v>
          </cell>
        </row>
        <row r="4615">
          <cell r="I4615">
            <v>0</v>
          </cell>
          <cell r="J4615">
            <v>0</v>
          </cell>
          <cell r="K4615">
            <v>0</v>
          </cell>
          <cell r="L4615">
            <v>0</v>
          </cell>
          <cell r="M4615">
            <v>0</v>
          </cell>
        </row>
        <row r="4616">
          <cell r="I4616">
            <v>0</v>
          </cell>
          <cell r="J4616">
            <v>0</v>
          </cell>
          <cell r="K4616">
            <v>0</v>
          </cell>
          <cell r="L4616">
            <v>0</v>
          </cell>
          <cell r="M4616">
            <v>0</v>
          </cell>
        </row>
        <row r="4617">
          <cell r="I4617">
            <v>0</v>
          </cell>
          <cell r="J4617">
            <v>0</v>
          </cell>
          <cell r="K4617">
            <v>0</v>
          </cell>
          <cell r="L4617">
            <v>0</v>
          </cell>
          <cell r="M4617">
            <v>0</v>
          </cell>
        </row>
        <row r="4618">
          <cell r="I4618">
            <v>0</v>
          </cell>
          <cell r="J4618">
            <v>0</v>
          </cell>
          <cell r="K4618">
            <v>0</v>
          </cell>
          <cell r="L4618">
            <v>0</v>
          </cell>
          <cell r="M4618">
            <v>0</v>
          </cell>
        </row>
        <row r="4619">
          <cell r="I4619">
            <v>0</v>
          </cell>
          <cell r="J4619">
            <v>0</v>
          </cell>
          <cell r="K4619">
            <v>0</v>
          </cell>
          <cell r="L4619">
            <v>0</v>
          </cell>
          <cell r="M4619">
            <v>0</v>
          </cell>
        </row>
        <row r="4620">
          <cell r="I4620">
            <v>0</v>
          </cell>
          <cell r="J4620">
            <v>0</v>
          </cell>
          <cell r="K4620">
            <v>0</v>
          </cell>
          <cell r="L4620">
            <v>0</v>
          </cell>
          <cell r="M4620">
            <v>0</v>
          </cell>
        </row>
        <row r="4621">
          <cell r="I4621">
            <v>0</v>
          </cell>
          <cell r="J4621">
            <v>0</v>
          </cell>
          <cell r="K4621">
            <v>0</v>
          </cell>
          <cell r="L4621">
            <v>0</v>
          </cell>
          <cell r="M4621">
            <v>0</v>
          </cell>
        </row>
        <row r="4622">
          <cell r="I4622">
            <v>0</v>
          </cell>
          <cell r="J4622">
            <v>0</v>
          </cell>
          <cell r="K4622">
            <v>0</v>
          </cell>
          <cell r="L4622">
            <v>0</v>
          </cell>
          <cell r="M4622">
            <v>0</v>
          </cell>
        </row>
        <row r="4623">
          <cell r="I4623">
            <v>0</v>
          </cell>
          <cell r="J4623">
            <v>0</v>
          </cell>
          <cell r="K4623">
            <v>0</v>
          </cell>
          <cell r="L4623">
            <v>0</v>
          </cell>
          <cell r="M4623">
            <v>0</v>
          </cell>
        </row>
        <row r="4624">
          <cell r="I4624">
            <v>0</v>
          </cell>
          <cell r="J4624">
            <v>0</v>
          </cell>
          <cell r="K4624">
            <v>0</v>
          </cell>
          <cell r="L4624">
            <v>0</v>
          </cell>
          <cell r="M4624">
            <v>0</v>
          </cell>
        </row>
        <row r="4625">
          <cell r="I4625">
            <v>0</v>
          </cell>
          <cell r="J4625">
            <v>0</v>
          </cell>
          <cell r="K4625">
            <v>0</v>
          </cell>
          <cell r="L4625">
            <v>0</v>
          </cell>
          <cell r="M4625">
            <v>0</v>
          </cell>
        </row>
        <row r="4626">
          <cell r="I4626">
            <v>0</v>
          </cell>
          <cell r="J4626">
            <v>0</v>
          </cell>
          <cell r="K4626">
            <v>0</v>
          </cell>
          <cell r="L4626">
            <v>0</v>
          </cell>
          <cell r="M4626">
            <v>0</v>
          </cell>
        </row>
        <row r="4627">
          <cell r="I4627">
            <v>0</v>
          </cell>
          <cell r="J4627">
            <v>0</v>
          </cell>
          <cell r="K4627">
            <v>0</v>
          </cell>
          <cell r="L4627">
            <v>0</v>
          </cell>
          <cell r="M4627">
            <v>0</v>
          </cell>
        </row>
        <row r="4628">
          <cell r="I4628">
            <v>0</v>
          </cell>
          <cell r="J4628">
            <v>0</v>
          </cell>
          <cell r="K4628">
            <v>0</v>
          </cell>
          <cell r="L4628">
            <v>0</v>
          </cell>
          <cell r="M4628">
            <v>0</v>
          </cell>
        </row>
        <row r="4629">
          <cell r="I4629">
            <v>0</v>
          </cell>
          <cell r="J4629">
            <v>0</v>
          </cell>
          <cell r="K4629">
            <v>0</v>
          </cell>
          <cell r="L4629">
            <v>0</v>
          </cell>
          <cell r="M4629">
            <v>0</v>
          </cell>
        </row>
        <row r="4630">
          <cell r="I4630">
            <v>0</v>
          </cell>
          <cell r="J4630">
            <v>0</v>
          </cell>
          <cell r="K4630">
            <v>0</v>
          </cell>
          <cell r="L4630">
            <v>0</v>
          </cell>
          <cell r="M4630">
            <v>0</v>
          </cell>
        </row>
        <row r="4631">
          <cell r="I4631">
            <v>0</v>
          </cell>
          <cell r="J4631">
            <v>0</v>
          </cell>
          <cell r="K4631">
            <v>0</v>
          </cell>
          <cell r="L4631">
            <v>0</v>
          </cell>
          <cell r="M4631">
            <v>0</v>
          </cell>
        </row>
        <row r="4632">
          <cell r="I4632">
            <v>0</v>
          </cell>
          <cell r="J4632">
            <v>0</v>
          </cell>
          <cell r="K4632">
            <v>0</v>
          </cell>
          <cell r="L4632">
            <v>0</v>
          </cell>
          <cell r="M4632">
            <v>0</v>
          </cell>
        </row>
        <row r="4633">
          <cell r="I4633">
            <v>0</v>
          </cell>
          <cell r="J4633">
            <v>0</v>
          </cell>
          <cell r="K4633">
            <v>0</v>
          </cell>
          <cell r="L4633">
            <v>0</v>
          </cell>
          <cell r="M4633">
            <v>0</v>
          </cell>
        </row>
        <row r="4634">
          <cell r="I4634">
            <v>0</v>
          </cell>
          <cell r="J4634">
            <v>0</v>
          </cell>
          <cell r="K4634">
            <v>0</v>
          </cell>
          <cell r="L4634">
            <v>0</v>
          </cell>
          <cell r="M4634">
            <v>0</v>
          </cell>
        </row>
        <row r="4635">
          <cell r="I4635">
            <v>0</v>
          </cell>
          <cell r="J4635">
            <v>0</v>
          </cell>
          <cell r="K4635">
            <v>0</v>
          </cell>
          <cell r="L4635">
            <v>0</v>
          </cell>
          <cell r="M4635">
            <v>0</v>
          </cell>
        </row>
        <row r="4636">
          <cell r="I4636">
            <v>0</v>
          </cell>
          <cell r="J4636">
            <v>0</v>
          </cell>
          <cell r="K4636">
            <v>0</v>
          </cell>
          <cell r="L4636">
            <v>0</v>
          </cell>
          <cell r="M4636">
            <v>0</v>
          </cell>
        </row>
        <row r="4637">
          <cell r="I4637">
            <v>0</v>
          </cell>
          <cell r="J4637">
            <v>0</v>
          </cell>
          <cell r="K4637">
            <v>0</v>
          </cell>
          <cell r="L4637">
            <v>0</v>
          </cell>
          <cell r="M4637">
            <v>0</v>
          </cell>
        </row>
        <row r="4638">
          <cell r="I4638">
            <v>0</v>
          </cell>
          <cell r="J4638">
            <v>0</v>
          </cell>
          <cell r="K4638">
            <v>0</v>
          </cell>
          <cell r="L4638">
            <v>0</v>
          </cell>
          <cell r="M4638">
            <v>0</v>
          </cell>
        </row>
        <row r="4639">
          <cell r="I4639">
            <v>0</v>
          </cell>
          <cell r="J4639">
            <v>0</v>
          </cell>
          <cell r="K4639">
            <v>0</v>
          </cell>
          <cell r="L4639">
            <v>0</v>
          </cell>
          <cell r="M4639">
            <v>0</v>
          </cell>
        </row>
        <row r="4640">
          <cell r="I4640">
            <v>0</v>
          </cell>
          <cell r="J4640">
            <v>0</v>
          </cell>
          <cell r="K4640">
            <v>0</v>
          </cell>
          <cell r="L4640">
            <v>0</v>
          </cell>
          <cell r="M4640">
            <v>0</v>
          </cell>
        </row>
        <row r="4641">
          <cell r="I4641">
            <v>0</v>
          </cell>
          <cell r="J4641">
            <v>0</v>
          </cell>
          <cell r="K4641">
            <v>0</v>
          </cell>
          <cell r="L4641">
            <v>0</v>
          </cell>
          <cell r="M4641">
            <v>0</v>
          </cell>
        </row>
        <row r="4642">
          <cell r="I4642">
            <v>0</v>
          </cell>
          <cell r="J4642">
            <v>0</v>
          </cell>
          <cell r="K4642">
            <v>0</v>
          </cell>
          <cell r="L4642">
            <v>0</v>
          </cell>
          <cell r="M4642">
            <v>0</v>
          </cell>
        </row>
        <row r="4643">
          <cell r="I4643">
            <v>0</v>
          </cell>
          <cell r="J4643">
            <v>0</v>
          </cell>
          <cell r="K4643">
            <v>0</v>
          </cell>
          <cell r="L4643">
            <v>0</v>
          </cell>
          <cell r="M4643">
            <v>0</v>
          </cell>
        </row>
        <row r="4644">
          <cell r="I4644">
            <v>0</v>
          </cell>
          <cell r="J4644">
            <v>0</v>
          </cell>
          <cell r="K4644">
            <v>0</v>
          </cell>
          <cell r="L4644">
            <v>0</v>
          </cell>
          <cell r="M4644">
            <v>0</v>
          </cell>
        </row>
        <row r="4645">
          <cell r="I4645">
            <v>0</v>
          </cell>
          <cell r="J4645">
            <v>0</v>
          </cell>
          <cell r="K4645">
            <v>0</v>
          </cell>
          <cell r="L4645">
            <v>0</v>
          </cell>
          <cell r="M4645">
            <v>0</v>
          </cell>
        </row>
        <row r="4646">
          <cell r="I4646">
            <v>0</v>
          </cell>
          <cell r="J4646">
            <v>0</v>
          </cell>
          <cell r="K4646">
            <v>0</v>
          </cell>
          <cell r="L4646">
            <v>0</v>
          </cell>
          <cell r="M4646">
            <v>0</v>
          </cell>
        </row>
        <row r="4647">
          <cell r="I4647">
            <v>0</v>
          </cell>
          <cell r="J4647">
            <v>0</v>
          </cell>
          <cell r="K4647">
            <v>0</v>
          </cell>
          <cell r="L4647">
            <v>0</v>
          </cell>
          <cell r="M4647">
            <v>0</v>
          </cell>
        </row>
        <row r="4648">
          <cell r="I4648">
            <v>0</v>
          </cell>
          <cell r="J4648">
            <v>0</v>
          </cell>
          <cell r="K4648">
            <v>0</v>
          </cell>
          <cell r="L4648">
            <v>0</v>
          </cell>
          <cell r="M4648">
            <v>0</v>
          </cell>
        </row>
        <row r="4649">
          <cell r="I4649">
            <v>0</v>
          </cell>
          <cell r="J4649">
            <v>0</v>
          </cell>
          <cell r="K4649">
            <v>0</v>
          </cell>
          <cell r="L4649">
            <v>0</v>
          </cell>
          <cell r="M4649">
            <v>0</v>
          </cell>
        </row>
        <row r="4650">
          <cell r="I4650">
            <v>0</v>
          </cell>
          <cell r="J4650">
            <v>0</v>
          </cell>
          <cell r="K4650">
            <v>0</v>
          </cell>
          <cell r="L4650">
            <v>0</v>
          </cell>
          <cell r="M4650">
            <v>0</v>
          </cell>
        </row>
        <row r="4651">
          <cell r="I4651">
            <v>0</v>
          </cell>
          <cell r="J4651">
            <v>0</v>
          </cell>
          <cell r="K4651">
            <v>0</v>
          </cell>
          <cell r="L4651">
            <v>0</v>
          </cell>
          <cell r="M4651">
            <v>0</v>
          </cell>
        </row>
        <row r="4652">
          <cell r="I4652">
            <v>0</v>
          </cell>
          <cell r="J4652">
            <v>0</v>
          </cell>
          <cell r="K4652">
            <v>0</v>
          </cell>
          <cell r="L4652">
            <v>0</v>
          </cell>
          <cell r="M4652">
            <v>0</v>
          </cell>
        </row>
        <row r="4653">
          <cell r="I4653">
            <v>0</v>
          </cell>
          <cell r="J4653">
            <v>0</v>
          </cell>
          <cell r="K4653">
            <v>0</v>
          </cell>
          <cell r="L4653">
            <v>0</v>
          </cell>
          <cell r="M4653">
            <v>0</v>
          </cell>
        </row>
        <row r="4654">
          <cell r="I4654">
            <v>0</v>
          </cell>
          <cell r="J4654">
            <v>0</v>
          </cell>
          <cell r="K4654">
            <v>0</v>
          </cell>
          <cell r="L4654">
            <v>0</v>
          </cell>
          <cell r="M4654">
            <v>0</v>
          </cell>
        </row>
        <row r="4655">
          <cell r="I4655">
            <v>0</v>
          </cell>
          <cell r="J4655">
            <v>0</v>
          </cell>
          <cell r="K4655">
            <v>0</v>
          </cell>
          <cell r="L4655">
            <v>0</v>
          </cell>
          <cell r="M4655">
            <v>0</v>
          </cell>
        </row>
        <row r="4656">
          <cell r="I4656">
            <v>0</v>
          </cell>
          <cell r="J4656">
            <v>0</v>
          </cell>
          <cell r="K4656">
            <v>0</v>
          </cell>
          <cell r="L4656">
            <v>0</v>
          </cell>
          <cell r="M4656">
            <v>0</v>
          </cell>
        </row>
        <row r="4657">
          <cell r="I4657">
            <v>0</v>
          </cell>
          <cell r="J4657">
            <v>0</v>
          </cell>
          <cell r="K4657">
            <v>0</v>
          </cell>
          <cell r="L4657">
            <v>0</v>
          </cell>
          <cell r="M4657">
            <v>0</v>
          </cell>
        </row>
        <row r="4658">
          <cell r="I4658">
            <v>0</v>
          </cell>
          <cell r="J4658">
            <v>0</v>
          </cell>
          <cell r="K4658">
            <v>0</v>
          </cell>
          <cell r="L4658">
            <v>0</v>
          </cell>
          <cell r="M4658">
            <v>0</v>
          </cell>
        </row>
        <row r="4659">
          <cell r="I4659">
            <v>0</v>
          </cell>
          <cell r="J4659">
            <v>0</v>
          </cell>
          <cell r="K4659">
            <v>0</v>
          </cell>
          <cell r="L4659">
            <v>0</v>
          </cell>
          <cell r="M4659">
            <v>0</v>
          </cell>
        </row>
        <row r="4660">
          <cell r="I4660">
            <v>0</v>
          </cell>
          <cell r="J4660">
            <v>0</v>
          </cell>
          <cell r="K4660">
            <v>0</v>
          </cell>
          <cell r="L4660">
            <v>0</v>
          </cell>
          <cell r="M4660">
            <v>0</v>
          </cell>
        </row>
        <row r="4661">
          <cell r="I4661">
            <v>0</v>
          </cell>
          <cell r="J4661">
            <v>0</v>
          </cell>
          <cell r="K4661">
            <v>0</v>
          </cell>
          <cell r="L4661">
            <v>0</v>
          </cell>
          <cell r="M4661">
            <v>0</v>
          </cell>
        </row>
        <row r="4662">
          <cell r="I4662">
            <v>0</v>
          </cell>
          <cell r="J4662">
            <v>0</v>
          </cell>
          <cell r="K4662">
            <v>0</v>
          </cell>
          <cell r="L4662">
            <v>0</v>
          </cell>
          <cell r="M4662">
            <v>0</v>
          </cell>
        </row>
        <row r="4663">
          <cell r="I4663">
            <v>0</v>
          </cell>
          <cell r="J4663">
            <v>0</v>
          </cell>
          <cell r="K4663">
            <v>0</v>
          </cell>
          <cell r="L4663">
            <v>0</v>
          </cell>
          <cell r="M4663">
            <v>0</v>
          </cell>
        </row>
        <row r="4664">
          <cell r="I4664">
            <v>0</v>
          </cell>
          <cell r="J4664">
            <v>0</v>
          </cell>
          <cell r="K4664">
            <v>0</v>
          </cell>
          <cell r="L4664">
            <v>0</v>
          </cell>
          <cell r="M4664">
            <v>0</v>
          </cell>
        </row>
        <row r="4665">
          <cell r="I4665">
            <v>0</v>
          </cell>
          <cell r="J4665">
            <v>0</v>
          </cell>
          <cell r="K4665">
            <v>0</v>
          </cell>
          <cell r="L4665">
            <v>0</v>
          </cell>
          <cell r="M4665">
            <v>0</v>
          </cell>
        </row>
        <row r="4666">
          <cell r="I4666">
            <v>0</v>
          </cell>
          <cell r="J4666">
            <v>0</v>
          </cell>
          <cell r="K4666">
            <v>0</v>
          </cell>
          <cell r="L4666">
            <v>0</v>
          </cell>
          <cell r="M4666">
            <v>0</v>
          </cell>
        </row>
        <row r="4667">
          <cell r="I4667">
            <v>0</v>
          </cell>
          <cell r="J4667">
            <v>0</v>
          </cell>
          <cell r="K4667">
            <v>0</v>
          </cell>
          <cell r="L4667">
            <v>0</v>
          </cell>
          <cell r="M4667">
            <v>0</v>
          </cell>
        </row>
        <row r="4668">
          <cell r="I4668">
            <v>0</v>
          </cell>
          <cell r="J4668">
            <v>0</v>
          </cell>
          <cell r="K4668">
            <v>0</v>
          </cell>
          <cell r="L4668">
            <v>0</v>
          </cell>
          <cell r="M4668">
            <v>0</v>
          </cell>
        </row>
        <row r="4669">
          <cell r="I4669">
            <v>0</v>
          </cell>
          <cell r="J4669">
            <v>0</v>
          </cell>
          <cell r="K4669">
            <v>0</v>
          </cell>
          <cell r="L4669">
            <v>0</v>
          </cell>
          <cell r="M4669">
            <v>0</v>
          </cell>
        </row>
        <row r="4670">
          <cell r="I4670">
            <v>0</v>
          </cell>
          <cell r="J4670">
            <v>0</v>
          </cell>
          <cell r="K4670">
            <v>0</v>
          </cell>
          <cell r="L4670">
            <v>0</v>
          </cell>
          <cell r="M4670">
            <v>0</v>
          </cell>
        </row>
        <row r="4671">
          <cell r="I4671">
            <v>0</v>
          </cell>
          <cell r="J4671">
            <v>0</v>
          </cell>
          <cell r="K4671">
            <v>0</v>
          </cell>
          <cell r="L4671">
            <v>0</v>
          </cell>
          <cell r="M4671">
            <v>0</v>
          </cell>
        </row>
        <row r="4672">
          <cell r="I4672">
            <v>0</v>
          </cell>
          <cell r="J4672">
            <v>0</v>
          </cell>
          <cell r="K4672">
            <v>0</v>
          </cell>
          <cell r="L4672">
            <v>0</v>
          </cell>
          <cell r="M4672">
            <v>0</v>
          </cell>
        </row>
        <row r="4673">
          <cell r="I4673">
            <v>0</v>
          </cell>
          <cell r="J4673">
            <v>0</v>
          </cell>
          <cell r="K4673">
            <v>0</v>
          </cell>
          <cell r="L4673">
            <v>0</v>
          </cell>
          <cell r="M4673">
            <v>0</v>
          </cell>
        </row>
        <row r="4674">
          <cell r="I4674">
            <v>0</v>
          </cell>
          <cell r="J4674">
            <v>0</v>
          </cell>
          <cell r="K4674">
            <v>0</v>
          </cell>
          <cell r="L4674">
            <v>0</v>
          </cell>
          <cell r="M4674">
            <v>0</v>
          </cell>
        </row>
        <row r="4675">
          <cell r="I4675">
            <v>0</v>
          </cell>
          <cell r="J4675">
            <v>0</v>
          </cell>
          <cell r="K4675">
            <v>0</v>
          </cell>
          <cell r="L4675">
            <v>0</v>
          </cell>
          <cell r="M4675">
            <v>0</v>
          </cell>
        </row>
        <row r="4676">
          <cell r="I4676">
            <v>0</v>
          </cell>
          <cell r="J4676">
            <v>0</v>
          </cell>
          <cell r="K4676">
            <v>0</v>
          </cell>
          <cell r="L4676">
            <v>0</v>
          </cell>
          <cell r="M4676">
            <v>0</v>
          </cell>
        </row>
        <row r="4677">
          <cell r="I4677">
            <v>0</v>
          </cell>
          <cell r="J4677">
            <v>0</v>
          </cell>
          <cell r="K4677">
            <v>0</v>
          </cell>
          <cell r="L4677">
            <v>0</v>
          </cell>
          <cell r="M4677">
            <v>0</v>
          </cell>
        </row>
        <row r="4678">
          <cell r="I4678">
            <v>0</v>
          </cell>
          <cell r="J4678">
            <v>0</v>
          </cell>
          <cell r="K4678">
            <v>0</v>
          </cell>
          <cell r="L4678">
            <v>0</v>
          </cell>
          <cell r="M4678">
            <v>0</v>
          </cell>
        </row>
        <row r="4679">
          <cell r="I4679">
            <v>0</v>
          </cell>
          <cell r="J4679">
            <v>0</v>
          </cell>
          <cell r="K4679">
            <v>0</v>
          </cell>
          <cell r="L4679">
            <v>0</v>
          </cell>
          <cell r="M4679">
            <v>0</v>
          </cell>
        </row>
        <row r="4680">
          <cell r="I4680">
            <v>0</v>
          </cell>
          <cell r="J4680">
            <v>0</v>
          </cell>
          <cell r="K4680">
            <v>0</v>
          </cell>
          <cell r="L4680">
            <v>0</v>
          </cell>
          <cell r="M4680">
            <v>0</v>
          </cell>
        </row>
        <row r="4681">
          <cell r="I4681">
            <v>0</v>
          </cell>
          <cell r="J4681">
            <v>0</v>
          </cell>
          <cell r="K4681">
            <v>0</v>
          </cell>
          <cell r="L4681">
            <v>0</v>
          </cell>
          <cell r="M4681">
            <v>0</v>
          </cell>
        </row>
        <row r="4682">
          <cell r="I4682">
            <v>0</v>
          </cell>
          <cell r="J4682">
            <v>0</v>
          </cell>
          <cell r="K4682">
            <v>0</v>
          </cell>
          <cell r="L4682">
            <v>0</v>
          </cell>
          <cell r="M4682">
            <v>0</v>
          </cell>
        </row>
        <row r="4683">
          <cell r="I4683">
            <v>0</v>
          </cell>
          <cell r="J4683">
            <v>0</v>
          </cell>
          <cell r="K4683">
            <v>0</v>
          </cell>
          <cell r="L4683">
            <v>0</v>
          </cell>
          <cell r="M4683">
            <v>0</v>
          </cell>
        </row>
        <row r="4684">
          <cell r="I4684">
            <v>0</v>
          </cell>
          <cell r="J4684">
            <v>0</v>
          </cell>
          <cell r="K4684">
            <v>0</v>
          </cell>
          <cell r="L4684">
            <v>0</v>
          </cell>
          <cell r="M4684">
            <v>0</v>
          </cell>
        </row>
        <row r="4685">
          <cell r="I4685">
            <v>0</v>
          </cell>
          <cell r="J4685">
            <v>0</v>
          </cell>
          <cell r="K4685">
            <v>0</v>
          </cell>
          <cell r="L4685">
            <v>0</v>
          </cell>
          <cell r="M4685">
            <v>0</v>
          </cell>
        </row>
        <row r="4686">
          <cell r="I4686">
            <v>0</v>
          </cell>
          <cell r="J4686">
            <v>0</v>
          </cell>
          <cell r="K4686">
            <v>0</v>
          </cell>
          <cell r="L4686">
            <v>0</v>
          </cell>
          <cell r="M4686">
            <v>0</v>
          </cell>
        </row>
        <row r="4687">
          <cell r="I4687">
            <v>0</v>
          </cell>
          <cell r="J4687">
            <v>0</v>
          </cell>
          <cell r="K4687">
            <v>0</v>
          </cell>
          <cell r="L4687">
            <v>0</v>
          </cell>
          <cell r="M4687">
            <v>0</v>
          </cell>
        </row>
        <row r="4688">
          <cell r="I4688">
            <v>0</v>
          </cell>
          <cell r="J4688">
            <v>0</v>
          </cell>
          <cell r="K4688">
            <v>0</v>
          </cell>
          <cell r="L4688">
            <v>0</v>
          </cell>
          <cell r="M4688">
            <v>0</v>
          </cell>
        </row>
        <row r="4689">
          <cell r="I4689">
            <v>0</v>
          </cell>
          <cell r="J4689">
            <v>0</v>
          </cell>
          <cell r="K4689">
            <v>0</v>
          </cell>
          <cell r="L4689">
            <v>0</v>
          </cell>
          <cell r="M4689">
            <v>0</v>
          </cell>
        </row>
        <row r="4690">
          <cell r="I4690">
            <v>0</v>
          </cell>
          <cell r="J4690">
            <v>0</v>
          </cell>
          <cell r="K4690">
            <v>0</v>
          </cell>
          <cell r="L4690">
            <v>0</v>
          </cell>
          <cell r="M4690">
            <v>0</v>
          </cell>
        </row>
        <row r="4691">
          <cell r="I4691">
            <v>0</v>
          </cell>
          <cell r="J4691">
            <v>0</v>
          </cell>
          <cell r="K4691">
            <v>0</v>
          </cell>
          <cell r="L4691">
            <v>0</v>
          </cell>
          <cell r="M4691">
            <v>0</v>
          </cell>
        </row>
        <row r="4692">
          <cell r="I4692">
            <v>0</v>
          </cell>
          <cell r="J4692">
            <v>0</v>
          </cell>
          <cell r="K4692">
            <v>0</v>
          </cell>
          <cell r="L4692">
            <v>0</v>
          </cell>
          <cell r="M4692">
            <v>0</v>
          </cell>
        </row>
        <row r="4693">
          <cell r="I4693">
            <v>0</v>
          </cell>
          <cell r="J4693">
            <v>0</v>
          </cell>
          <cell r="K4693">
            <v>0</v>
          </cell>
          <cell r="L4693">
            <v>0</v>
          </cell>
          <cell r="M4693">
            <v>0</v>
          </cell>
        </row>
        <row r="4694">
          <cell r="I4694">
            <v>0</v>
          </cell>
          <cell r="J4694">
            <v>0</v>
          </cell>
          <cell r="K4694">
            <v>0</v>
          </cell>
          <cell r="L4694">
            <v>0</v>
          </cell>
          <cell r="M4694">
            <v>0</v>
          </cell>
        </row>
        <row r="4695">
          <cell r="I4695">
            <v>0</v>
          </cell>
          <cell r="J4695">
            <v>0</v>
          </cell>
          <cell r="K4695">
            <v>0</v>
          </cell>
          <cell r="L4695">
            <v>0</v>
          </cell>
          <cell r="M4695">
            <v>0</v>
          </cell>
        </row>
        <row r="4696">
          <cell r="I4696">
            <v>0</v>
          </cell>
          <cell r="J4696">
            <v>0</v>
          </cell>
          <cell r="K4696">
            <v>0</v>
          </cell>
          <cell r="L4696">
            <v>0</v>
          </cell>
          <cell r="M4696">
            <v>0</v>
          </cell>
        </row>
        <row r="4697">
          <cell r="I4697">
            <v>0</v>
          </cell>
          <cell r="J4697">
            <v>0</v>
          </cell>
          <cell r="K4697">
            <v>0</v>
          </cell>
          <cell r="L4697">
            <v>0</v>
          </cell>
          <cell r="M4697">
            <v>0</v>
          </cell>
        </row>
        <row r="4698">
          <cell r="I4698">
            <v>0</v>
          </cell>
          <cell r="J4698">
            <v>0</v>
          </cell>
          <cell r="K4698">
            <v>0</v>
          </cell>
          <cell r="L4698">
            <v>0</v>
          </cell>
          <cell r="M4698">
            <v>0</v>
          </cell>
        </row>
        <row r="4699">
          <cell r="I4699">
            <v>0</v>
          </cell>
          <cell r="J4699">
            <v>0</v>
          </cell>
          <cell r="K4699">
            <v>0</v>
          </cell>
          <cell r="L4699">
            <v>0</v>
          </cell>
          <cell r="M4699">
            <v>0</v>
          </cell>
        </row>
        <row r="4700">
          <cell r="I4700">
            <v>0</v>
          </cell>
          <cell r="J4700">
            <v>0</v>
          </cell>
          <cell r="K4700">
            <v>0</v>
          </cell>
          <cell r="L4700">
            <v>0</v>
          </cell>
          <cell r="M4700">
            <v>0</v>
          </cell>
        </row>
        <row r="4701">
          <cell r="I4701">
            <v>0</v>
          </cell>
          <cell r="J4701">
            <v>0</v>
          </cell>
          <cell r="K4701">
            <v>0</v>
          </cell>
          <cell r="L4701">
            <v>0</v>
          </cell>
          <cell r="M4701">
            <v>0</v>
          </cell>
        </row>
        <row r="4702">
          <cell r="I4702">
            <v>0</v>
          </cell>
          <cell r="J4702">
            <v>0</v>
          </cell>
          <cell r="K4702">
            <v>0</v>
          </cell>
          <cell r="L4702">
            <v>0</v>
          </cell>
          <cell r="M4702">
            <v>0</v>
          </cell>
        </row>
        <row r="4703">
          <cell r="I4703">
            <v>0</v>
          </cell>
          <cell r="J4703">
            <v>0</v>
          </cell>
          <cell r="K4703">
            <v>0</v>
          </cell>
          <cell r="L4703">
            <v>0</v>
          </cell>
          <cell r="M4703">
            <v>0</v>
          </cell>
        </row>
        <row r="4704">
          <cell r="I4704">
            <v>0</v>
          </cell>
          <cell r="J4704">
            <v>0</v>
          </cell>
          <cell r="K4704">
            <v>0</v>
          </cell>
          <cell r="L4704">
            <v>0</v>
          </cell>
          <cell r="M4704">
            <v>0</v>
          </cell>
        </row>
        <row r="4705">
          <cell r="I4705">
            <v>0</v>
          </cell>
          <cell r="J4705">
            <v>0</v>
          </cell>
          <cell r="K4705">
            <v>0</v>
          </cell>
          <cell r="L4705">
            <v>0</v>
          </cell>
          <cell r="M4705">
            <v>0</v>
          </cell>
        </row>
        <row r="4706">
          <cell r="I4706">
            <v>0</v>
          </cell>
          <cell r="J4706">
            <v>0</v>
          </cell>
          <cell r="K4706">
            <v>0</v>
          </cell>
          <cell r="L4706">
            <v>0</v>
          </cell>
          <cell r="M4706">
            <v>0</v>
          </cell>
        </row>
        <row r="4707">
          <cell r="I4707">
            <v>0</v>
          </cell>
          <cell r="J4707">
            <v>0</v>
          </cell>
          <cell r="K4707">
            <v>0</v>
          </cell>
          <cell r="L4707">
            <v>0</v>
          </cell>
          <cell r="M4707">
            <v>0</v>
          </cell>
        </row>
        <row r="4708">
          <cell r="I4708">
            <v>0</v>
          </cell>
          <cell r="J4708">
            <v>0</v>
          </cell>
          <cell r="K4708">
            <v>0</v>
          </cell>
          <cell r="L4708">
            <v>0</v>
          </cell>
          <cell r="M4708">
            <v>0</v>
          </cell>
        </row>
        <row r="4709">
          <cell r="I4709">
            <v>0</v>
          </cell>
          <cell r="J4709">
            <v>0</v>
          </cell>
          <cell r="K4709">
            <v>0</v>
          </cell>
          <cell r="L4709">
            <v>0</v>
          </cell>
          <cell r="M4709">
            <v>0</v>
          </cell>
        </row>
        <row r="4710">
          <cell r="I4710">
            <v>0</v>
          </cell>
          <cell r="J4710">
            <v>0</v>
          </cell>
          <cell r="K4710">
            <v>0</v>
          </cell>
          <cell r="L4710">
            <v>0</v>
          </cell>
          <cell r="M4710">
            <v>0</v>
          </cell>
        </row>
        <row r="4711">
          <cell r="I4711">
            <v>0</v>
          </cell>
          <cell r="J4711">
            <v>0</v>
          </cell>
          <cell r="K4711">
            <v>0</v>
          </cell>
          <cell r="L4711">
            <v>0</v>
          </cell>
          <cell r="M4711">
            <v>0</v>
          </cell>
        </row>
        <row r="4712">
          <cell r="I4712">
            <v>0</v>
          </cell>
          <cell r="J4712">
            <v>0</v>
          </cell>
          <cell r="K4712">
            <v>0</v>
          </cell>
          <cell r="L4712">
            <v>0</v>
          </cell>
          <cell r="M4712">
            <v>0</v>
          </cell>
        </row>
        <row r="4713">
          <cell r="I4713">
            <v>0</v>
          </cell>
          <cell r="J4713">
            <v>0</v>
          </cell>
          <cell r="K4713">
            <v>0</v>
          </cell>
          <cell r="L4713">
            <v>0</v>
          </cell>
          <cell r="M4713">
            <v>0</v>
          </cell>
        </row>
        <row r="4714">
          <cell r="I4714">
            <v>0</v>
          </cell>
          <cell r="J4714">
            <v>0</v>
          </cell>
          <cell r="K4714">
            <v>0</v>
          </cell>
          <cell r="L4714">
            <v>0</v>
          </cell>
          <cell r="M4714">
            <v>0</v>
          </cell>
        </row>
        <row r="4715">
          <cell r="I4715">
            <v>0</v>
          </cell>
          <cell r="J4715">
            <v>0</v>
          </cell>
          <cell r="K4715">
            <v>0</v>
          </cell>
          <cell r="L4715">
            <v>0</v>
          </cell>
          <cell r="M4715">
            <v>0</v>
          </cell>
        </row>
        <row r="4716">
          <cell r="I4716">
            <v>0</v>
          </cell>
          <cell r="J4716">
            <v>0</v>
          </cell>
          <cell r="K4716">
            <v>0</v>
          </cell>
          <cell r="L4716">
            <v>0</v>
          </cell>
          <cell r="M4716">
            <v>0</v>
          </cell>
        </row>
        <row r="4717">
          <cell r="I4717">
            <v>0</v>
          </cell>
          <cell r="J4717">
            <v>0</v>
          </cell>
          <cell r="K4717">
            <v>0</v>
          </cell>
          <cell r="L4717">
            <v>0</v>
          </cell>
          <cell r="M4717">
            <v>0</v>
          </cell>
        </row>
        <row r="4718">
          <cell r="I4718">
            <v>0</v>
          </cell>
          <cell r="J4718">
            <v>0</v>
          </cell>
          <cell r="K4718">
            <v>0</v>
          </cell>
          <cell r="L4718">
            <v>0</v>
          </cell>
          <cell r="M4718">
            <v>0</v>
          </cell>
        </row>
        <row r="4719">
          <cell r="I4719">
            <v>0</v>
          </cell>
          <cell r="J4719">
            <v>0</v>
          </cell>
          <cell r="K4719">
            <v>0</v>
          </cell>
          <cell r="L4719">
            <v>0</v>
          </cell>
          <cell r="M4719">
            <v>0</v>
          </cell>
        </row>
        <row r="4720">
          <cell r="I4720">
            <v>0</v>
          </cell>
          <cell r="J4720">
            <v>0</v>
          </cell>
          <cell r="K4720">
            <v>0</v>
          </cell>
          <cell r="L4720">
            <v>0</v>
          </cell>
          <cell r="M4720">
            <v>0</v>
          </cell>
        </row>
        <row r="4721">
          <cell r="I4721">
            <v>0</v>
          </cell>
          <cell r="J4721">
            <v>0</v>
          </cell>
          <cell r="K4721">
            <v>0</v>
          </cell>
          <cell r="L4721">
            <v>0</v>
          </cell>
          <cell r="M4721">
            <v>0</v>
          </cell>
        </row>
        <row r="4722">
          <cell r="I4722">
            <v>0</v>
          </cell>
          <cell r="J4722">
            <v>0</v>
          </cell>
          <cell r="K4722">
            <v>0</v>
          </cell>
          <cell r="L4722">
            <v>0</v>
          </cell>
          <cell r="M4722">
            <v>0</v>
          </cell>
        </row>
        <row r="4723">
          <cell r="I4723">
            <v>0</v>
          </cell>
          <cell r="J4723">
            <v>0</v>
          </cell>
          <cell r="K4723">
            <v>0</v>
          </cell>
          <cell r="L4723">
            <v>0</v>
          </cell>
          <cell r="M4723">
            <v>0</v>
          </cell>
        </row>
        <row r="4724">
          <cell r="I4724">
            <v>0</v>
          </cell>
          <cell r="J4724">
            <v>0</v>
          </cell>
          <cell r="K4724">
            <v>0</v>
          </cell>
          <cell r="L4724">
            <v>0</v>
          </cell>
          <cell r="M4724">
            <v>0</v>
          </cell>
        </row>
        <row r="4725">
          <cell r="I4725">
            <v>0</v>
          </cell>
          <cell r="J4725">
            <v>0</v>
          </cell>
          <cell r="K4725">
            <v>0</v>
          </cell>
          <cell r="L4725">
            <v>0</v>
          </cell>
          <cell r="M4725">
            <v>0</v>
          </cell>
        </row>
        <row r="4726">
          <cell r="I4726">
            <v>0</v>
          </cell>
          <cell r="J4726">
            <v>0</v>
          </cell>
          <cell r="K4726">
            <v>0</v>
          </cell>
          <cell r="L4726">
            <v>0</v>
          </cell>
          <cell r="M4726">
            <v>0</v>
          </cell>
        </row>
        <row r="4727">
          <cell r="I4727">
            <v>0</v>
          </cell>
          <cell r="J4727">
            <v>0</v>
          </cell>
          <cell r="K4727">
            <v>0</v>
          </cell>
          <cell r="L4727">
            <v>0</v>
          </cell>
          <cell r="M4727">
            <v>0</v>
          </cell>
        </row>
        <row r="4728">
          <cell r="I4728">
            <v>0</v>
          </cell>
          <cell r="J4728">
            <v>0</v>
          </cell>
          <cell r="K4728">
            <v>0</v>
          </cell>
          <cell r="L4728">
            <v>0</v>
          </cell>
          <cell r="M4728">
            <v>0</v>
          </cell>
        </row>
        <row r="4729">
          <cell r="I4729">
            <v>0</v>
          </cell>
          <cell r="J4729">
            <v>0</v>
          </cell>
          <cell r="K4729">
            <v>0</v>
          </cell>
          <cell r="L4729">
            <v>0</v>
          </cell>
          <cell r="M4729">
            <v>0</v>
          </cell>
        </row>
        <row r="4730">
          <cell r="I4730">
            <v>0</v>
          </cell>
          <cell r="J4730">
            <v>0</v>
          </cell>
          <cell r="K4730">
            <v>0</v>
          </cell>
          <cell r="L4730">
            <v>0</v>
          </cell>
          <cell r="M4730">
            <v>0</v>
          </cell>
        </row>
        <row r="4731">
          <cell r="I4731">
            <v>0</v>
          </cell>
          <cell r="J4731">
            <v>0</v>
          </cell>
          <cell r="K4731">
            <v>0</v>
          </cell>
          <cell r="L4731">
            <v>0</v>
          </cell>
          <cell r="M4731">
            <v>0</v>
          </cell>
        </row>
        <row r="4732">
          <cell r="I4732">
            <v>0</v>
          </cell>
          <cell r="J4732">
            <v>0</v>
          </cell>
          <cell r="K4732">
            <v>0</v>
          </cell>
          <cell r="L4732">
            <v>0</v>
          </cell>
          <cell r="M4732">
            <v>0</v>
          </cell>
        </row>
        <row r="4733">
          <cell r="I4733">
            <v>0</v>
          </cell>
          <cell r="J4733">
            <v>0</v>
          </cell>
          <cell r="K4733">
            <v>0</v>
          </cell>
          <cell r="L4733">
            <v>0</v>
          </cell>
          <cell r="M4733">
            <v>0</v>
          </cell>
        </row>
        <row r="4734">
          <cell r="I4734">
            <v>0</v>
          </cell>
          <cell r="J4734">
            <v>0</v>
          </cell>
          <cell r="K4734">
            <v>0</v>
          </cell>
          <cell r="L4734">
            <v>0</v>
          </cell>
          <cell r="M4734">
            <v>0</v>
          </cell>
        </row>
        <row r="4735">
          <cell r="I4735">
            <v>0</v>
          </cell>
          <cell r="J4735">
            <v>0</v>
          </cell>
          <cell r="K4735">
            <v>0</v>
          </cell>
          <cell r="L4735">
            <v>0</v>
          </cell>
          <cell r="M4735">
            <v>0</v>
          </cell>
        </row>
        <row r="4736">
          <cell r="I4736">
            <v>0</v>
          </cell>
          <cell r="J4736">
            <v>0</v>
          </cell>
          <cell r="K4736">
            <v>0</v>
          </cell>
          <cell r="L4736">
            <v>0</v>
          </cell>
          <cell r="M4736">
            <v>0</v>
          </cell>
        </row>
        <row r="4737">
          <cell r="I4737">
            <v>0</v>
          </cell>
          <cell r="J4737">
            <v>0</v>
          </cell>
          <cell r="K4737">
            <v>0</v>
          </cell>
          <cell r="L4737">
            <v>0</v>
          </cell>
          <cell r="M4737">
            <v>0</v>
          </cell>
        </row>
        <row r="4738">
          <cell r="I4738">
            <v>0</v>
          </cell>
          <cell r="J4738">
            <v>0</v>
          </cell>
          <cell r="K4738">
            <v>0</v>
          </cell>
          <cell r="L4738">
            <v>0</v>
          </cell>
          <cell r="M4738">
            <v>0</v>
          </cell>
        </row>
        <row r="4739">
          <cell r="I4739">
            <v>0</v>
          </cell>
          <cell r="J4739">
            <v>0</v>
          </cell>
          <cell r="K4739">
            <v>0</v>
          </cell>
          <cell r="L4739">
            <v>0</v>
          </cell>
          <cell r="M4739">
            <v>0</v>
          </cell>
        </row>
        <row r="4740">
          <cell r="I4740">
            <v>0</v>
          </cell>
          <cell r="J4740">
            <v>0</v>
          </cell>
          <cell r="K4740">
            <v>0</v>
          </cell>
          <cell r="L4740">
            <v>0</v>
          </cell>
          <cell r="M4740">
            <v>0</v>
          </cell>
        </row>
        <row r="4741">
          <cell r="I4741">
            <v>0</v>
          </cell>
          <cell r="J4741">
            <v>0</v>
          </cell>
          <cell r="K4741">
            <v>0</v>
          </cell>
          <cell r="L4741">
            <v>0</v>
          </cell>
          <cell r="M4741">
            <v>0</v>
          </cell>
        </row>
        <row r="4742">
          <cell r="I4742">
            <v>0</v>
          </cell>
          <cell r="J4742">
            <v>0</v>
          </cell>
          <cell r="K4742">
            <v>0</v>
          </cell>
          <cell r="L4742">
            <v>0</v>
          </cell>
          <cell r="M4742">
            <v>0</v>
          </cell>
        </row>
        <row r="4743">
          <cell r="I4743">
            <v>0</v>
          </cell>
          <cell r="J4743">
            <v>0</v>
          </cell>
          <cell r="K4743">
            <v>0</v>
          </cell>
          <cell r="L4743">
            <v>0</v>
          </cell>
          <cell r="M4743">
            <v>0</v>
          </cell>
        </row>
        <row r="4744">
          <cell r="I4744">
            <v>0</v>
          </cell>
          <cell r="J4744">
            <v>0</v>
          </cell>
          <cell r="K4744">
            <v>0</v>
          </cell>
          <cell r="L4744">
            <v>0</v>
          </cell>
          <cell r="M4744">
            <v>0</v>
          </cell>
        </row>
        <row r="4745">
          <cell r="I4745">
            <v>0</v>
          </cell>
          <cell r="J4745">
            <v>0</v>
          </cell>
          <cell r="K4745">
            <v>0</v>
          </cell>
          <cell r="L4745">
            <v>0</v>
          </cell>
          <cell r="M4745">
            <v>0</v>
          </cell>
        </row>
        <row r="4746">
          <cell r="I4746">
            <v>0</v>
          </cell>
          <cell r="J4746">
            <v>0</v>
          </cell>
          <cell r="K4746">
            <v>0</v>
          </cell>
          <cell r="L4746">
            <v>0</v>
          </cell>
          <cell r="M4746">
            <v>0</v>
          </cell>
        </row>
        <row r="4747">
          <cell r="I4747">
            <v>0</v>
          </cell>
          <cell r="J4747">
            <v>0</v>
          </cell>
          <cell r="K4747">
            <v>0</v>
          </cell>
          <cell r="L4747">
            <v>0</v>
          </cell>
          <cell r="M4747">
            <v>0</v>
          </cell>
        </row>
        <row r="4748">
          <cell r="I4748">
            <v>0</v>
          </cell>
          <cell r="J4748">
            <v>0</v>
          </cell>
          <cell r="K4748">
            <v>0</v>
          </cell>
          <cell r="L4748">
            <v>0</v>
          </cell>
          <cell r="M4748">
            <v>0</v>
          </cell>
        </row>
        <row r="4749">
          <cell r="I4749">
            <v>0</v>
          </cell>
          <cell r="J4749">
            <v>0</v>
          </cell>
          <cell r="K4749">
            <v>0</v>
          </cell>
          <cell r="L4749">
            <v>0</v>
          </cell>
          <cell r="M4749">
            <v>0</v>
          </cell>
        </row>
        <row r="4750">
          <cell r="I4750">
            <v>0</v>
          </cell>
          <cell r="J4750">
            <v>0</v>
          </cell>
          <cell r="K4750">
            <v>0</v>
          </cell>
          <cell r="L4750">
            <v>0</v>
          </cell>
          <cell r="M4750">
            <v>0</v>
          </cell>
        </row>
        <row r="4751">
          <cell r="I4751">
            <v>0</v>
          </cell>
          <cell r="J4751">
            <v>0</v>
          </cell>
          <cell r="K4751">
            <v>0</v>
          </cell>
          <cell r="L4751">
            <v>0</v>
          </cell>
          <cell r="M4751">
            <v>0</v>
          </cell>
        </row>
        <row r="4752">
          <cell r="I4752">
            <v>0</v>
          </cell>
          <cell r="J4752">
            <v>0</v>
          </cell>
          <cell r="K4752">
            <v>0</v>
          </cell>
          <cell r="L4752">
            <v>0</v>
          </cell>
          <cell r="M4752">
            <v>0</v>
          </cell>
        </row>
        <row r="4753">
          <cell r="I4753">
            <v>0</v>
          </cell>
          <cell r="J4753">
            <v>0</v>
          </cell>
          <cell r="K4753">
            <v>0</v>
          </cell>
          <cell r="L4753">
            <v>0</v>
          </cell>
          <cell r="M4753">
            <v>0</v>
          </cell>
        </row>
        <row r="4754">
          <cell r="I4754">
            <v>0</v>
          </cell>
          <cell r="J4754">
            <v>0</v>
          </cell>
          <cell r="K4754">
            <v>0</v>
          </cell>
          <cell r="L4754">
            <v>0</v>
          </cell>
          <cell r="M4754">
            <v>0</v>
          </cell>
        </row>
        <row r="4755">
          <cell r="I4755">
            <v>0</v>
          </cell>
          <cell r="J4755">
            <v>0</v>
          </cell>
          <cell r="K4755">
            <v>0</v>
          </cell>
          <cell r="L4755">
            <v>0</v>
          </cell>
          <cell r="M4755">
            <v>0</v>
          </cell>
        </row>
        <row r="4756">
          <cell r="I4756">
            <v>0</v>
          </cell>
          <cell r="J4756">
            <v>0</v>
          </cell>
          <cell r="K4756">
            <v>0</v>
          </cell>
          <cell r="L4756">
            <v>0</v>
          </cell>
          <cell r="M4756">
            <v>0</v>
          </cell>
        </row>
        <row r="4757">
          <cell r="I4757">
            <v>0</v>
          </cell>
          <cell r="J4757">
            <v>0</v>
          </cell>
          <cell r="K4757">
            <v>0</v>
          </cell>
          <cell r="L4757">
            <v>0</v>
          </cell>
          <cell r="M4757">
            <v>0</v>
          </cell>
        </row>
        <row r="4758">
          <cell r="I4758">
            <v>0</v>
          </cell>
          <cell r="J4758">
            <v>0</v>
          </cell>
          <cell r="K4758">
            <v>0</v>
          </cell>
          <cell r="L4758">
            <v>0</v>
          </cell>
          <cell r="M4758">
            <v>0</v>
          </cell>
        </row>
        <row r="4759">
          <cell r="I4759">
            <v>0</v>
          </cell>
          <cell r="J4759">
            <v>0</v>
          </cell>
          <cell r="K4759">
            <v>0</v>
          </cell>
          <cell r="L4759">
            <v>0</v>
          </cell>
          <cell r="M4759">
            <v>0</v>
          </cell>
        </row>
        <row r="4760">
          <cell r="I4760">
            <v>0</v>
          </cell>
          <cell r="J4760">
            <v>0</v>
          </cell>
          <cell r="K4760">
            <v>0</v>
          </cell>
          <cell r="L4760">
            <v>0</v>
          </cell>
          <cell r="M4760">
            <v>0</v>
          </cell>
        </row>
        <row r="4761">
          <cell r="I4761">
            <v>0</v>
          </cell>
          <cell r="J4761">
            <v>0</v>
          </cell>
          <cell r="K4761">
            <v>0</v>
          </cell>
          <cell r="L4761">
            <v>0</v>
          </cell>
          <cell r="M4761">
            <v>0</v>
          </cell>
        </row>
        <row r="4762">
          <cell r="I4762">
            <v>0</v>
          </cell>
          <cell r="J4762">
            <v>0</v>
          </cell>
          <cell r="K4762">
            <v>0</v>
          </cell>
          <cell r="L4762">
            <v>0</v>
          </cell>
          <cell r="M4762">
            <v>0</v>
          </cell>
        </row>
        <row r="4763">
          <cell r="I4763">
            <v>0</v>
          </cell>
          <cell r="J4763">
            <v>0</v>
          </cell>
          <cell r="K4763">
            <v>0</v>
          </cell>
          <cell r="L4763">
            <v>0</v>
          </cell>
          <cell r="M4763">
            <v>0</v>
          </cell>
        </row>
        <row r="4764">
          <cell r="I4764">
            <v>0</v>
          </cell>
          <cell r="J4764">
            <v>0</v>
          </cell>
          <cell r="K4764">
            <v>0</v>
          </cell>
          <cell r="L4764">
            <v>0</v>
          </cell>
          <cell r="M4764">
            <v>0</v>
          </cell>
        </row>
        <row r="4765">
          <cell r="I4765">
            <v>0</v>
          </cell>
          <cell r="J4765">
            <v>0</v>
          </cell>
          <cell r="K4765">
            <v>0</v>
          </cell>
          <cell r="L4765">
            <v>0</v>
          </cell>
          <cell r="M4765">
            <v>0</v>
          </cell>
        </row>
        <row r="4766">
          <cell r="I4766">
            <v>0</v>
          </cell>
          <cell r="J4766">
            <v>0</v>
          </cell>
          <cell r="K4766">
            <v>0</v>
          </cell>
          <cell r="L4766">
            <v>0</v>
          </cell>
          <cell r="M4766">
            <v>0</v>
          </cell>
        </row>
        <row r="4767">
          <cell r="I4767">
            <v>0</v>
          </cell>
          <cell r="J4767">
            <v>0</v>
          </cell>
          <cell r="K4767">
            <v>0</v>
          </cell>
          <cell r="L4767">
            <v>0</v>
          </cell>
          <cell r="M4767">
            <v>0</v>
          </cell>
        </row>
        <row r="4768">
          <cell r="I4768">
            <v>0</v>
          </cell>
          <cell r="J4768">
            <v>0</v>
          </cell>
          <cell r="K4768">
            <v>0</v>
          </cell>
          <cell r="L4768">
            <v>0</v>
          </cell>
          <cell r="M4768">
            <v>0</v>
          </cell>
        </row>
        <row r="4769">
          <cell r="I4769">
            <v>0</v>
          </cell>
          <cell r="J4769">
            <v>0</v>
          </cell>
          <cell r="K4769">
            <v>0</v>
          </cell>
          <cell r="L4769">
            <v>0</v>
          </cell>
          <cell r="M4769">
            <v>0</v>
          </cell>
        </row>
        <row r="4770">
          <cell r="I4770">
            <v>0</v>
          </cell>
          <cell r="J4770">
            <v>0</v>
          </cell>
          <cell r="K4770">
            <v>0</v>
          </cell>
          <cell r="L4770">
            <v>0</v>
          </cell>
          <cell r="M4770">
            <v>0</v>
          </cell>
        </row>
        <row r="4771">
          <cell r="I4771">
            <v>0</v>
          </cell>
          <cell r="J4771">
            <v>0</v>
          </cell>
          <cell r="K4771">
            <v>0</v>
          </cell>
          <cell r="L4771">
            <v>0</v>
          </cell>
          <cell r="M4771">
            <v>0</v>
          </cell>
        </row>
        <row r="4772">
          <cell r="I4772">
            <v>0</v>
          </cell>
          <cell r="J4772">
            <v>0</v>
          </cell>
          <cell r="K4772">
            <v>0</v>
          </cell>
          <cell r="L4772">
            <v>0</v>
          </cell>
          <cell r="M4772">
            <v>0</v>
          </cell>
        </row>
        <row r="4773">
          <cell r="I4773">
            <v>0</v>
          </cell>
          <cell r="J4773">
            <v>0</v>
          </cell>
          <cell r="K4773">
            <v>0</v>
          </cell>
          <cell r="L4773">
            <v>0</v>
          </cell>
          <cell r="M4773">
            <v>0</v>
          </cell>
        </row>
        <row r="4774">
          <cell r="I4774">
            <v>0</v>
          </cell>
          <cell r="J4774">
            <v>0</v>
          </cell>
          <cell r="K4774">
            <v>0</v>
          </cell>
          <cell r="L4774">
            <v>0</v>
          </cell>
          <cell r="M4774">
            <v>0</v>
          </cell>
        </row>
        <row r="4775">
          <cell r="I4775">
            <v>0</v>
          </cell>
          <cell r="J4775">
            <v>0</v>
          </cell>
          <cell r="K4775">
            <v>0</v>
          </cell>
          <cell r="L4775">
            <v>0</v>
          </cell>
          <cell r="M4775">
            <v>0</v>
          </cell>
        </row>
        <row r="4776">
          <cell r="I4776">
            <v>0</v>
          </cell>
          <cell r="J4776">
            <v>0</v>
          </cell>
          <cell r="K4776">
            <v>0</v>
          </cell>
          <cell r="L4776">
            <v>0</v>
          </cell>
          <cell r="M4776">
            <v>0</v>
          </cell>
        </row>
        <row r="4777">
          <cell r="I4777">
            <v>0</v>
          </cell>
          <cell r="J4777">
            <v>0</v>
          </cell>
          <cell r="K4777">
            <v>0</v>
          </cell>
          <cell r="L4777">
            <v>0</v>
          </cell>
          <cell r="M4777">
            <v>0</v>
          </cell>
        </row>
        <row r="4778">
          <cell r="I4778">
            <v>0</v>
          </cell>
          <cell r="J4778">
            <v>0</v>
          </cell>
          <cell r="K4778">
            <v>0</v>
          </cell>
          <cell r="L4778">
            <v>0</v>
          </cell>
          <cell r="M4778">
            <v>0</v>
          </cell>
        </row>
        <row r="4779">
          <cell r="I4779">
            <v>0</v>
          </cell>
          <cell r="J4779">
            <v>0</v>
          </cell>
          <cell r="K4779">
            <v>0</v>
          </cell>
          <cell r="L4779">
            <v>0</v>
          </cell>
          <cell r="M4779">
            <v>0</v>
          </cell>
        </row>
        <row r="4780">
          <cell r="I4780">
            <v>0</v>
          </cell>
          <cell r="J4780">
            <v>0</v>
          </cell>
          <cell r="K4780">
            <v>0</v>
          </cell>
          <cell r="L4780">
            <v>0</v>
          </cell>
          <cell r="M4780">
            <v>0</v>
          </cell>
        </row>
        <row r="4781">
          <cell r="I4781">
            <v>0</v>
          </cell>
          <cell r="J4781">
            <v>0</v>
          </cell>
          <cell r="K4781">
            <v>0</v>
          </cell>
          <cell r="L4781">
            <v>0</v>
          </cell>
          <cell r="M4781">
            <v>0</v>
          </cell>
        </row>
        <row r="4782">
          <cell r="I4782">
            <v>0</v>
          </cell>
          <cell r="J4782">
            <v>0</v>
          </cell>
          <cell r="K4782">
            <v>0</v>
          </cell>
          <cell r="L4782">
            <v>0</v>
          </cell>
          <cell r="M4782">
            <v>0</v>
          </cell>
        </row>
        <row r="4783">
          <cell r="I4783">
            <v>0</v>
          </cell>
          <cell r="J4783">
            <v>0</v>
          </cell>
          <cell r="K4783">
            <v>0</v>
          </cell>
          <cell r="L4783">
            <v>0</v>
          </cell>
          <cell r="M4783">
            <v>0</v>
          </cell>
        </row>
        <row r="4784">
          <cell r="I4784">
            <v>0</v>
          </cell>
          <cell r="J4784">
            <v>0</v>
          </cell>
          <cell r="K4784">
            <v>0</v>
          </cell>
          <cell r="L4784">
            <v>0</v>
          </cell>
          <cell r="M4784">
            <v>0</v>
          </cell>
        </row>
        <row r="4785">
          <cell r="I4785">
            <v>0</v>
          </cell>
          <cell r="J4785">
            <v>0</v>
          </cell>
          <cell r="K4785">
            <v>0</v>
          </cell>
          <cell r="L4785">
            <v>0</v>
          </cell>
          <cell r="M4785">
            <v>0</v>
          </cell>
        </row>
        <row r="4786">
          <cell r="I4786">
            <v>0</v>
          </cell>
          <cell r="J4786">
            <v>0</v>
          </cell>
          <cell r="K4786">
            <v>0</v>
          </cell>
          <cell r="L4786">
            <v>0</v>
          </cell>
          <cell r="M4786">
            <v>0</v>
          </cell>
        </row>
        <row r="4787">
          <cell r="I4787">
            <v>0</v>
          </cell>
          <cell r="J4787">
            <v>0</v>
          </cell>
          <cell r="K4787">
            <v>0</v>
          </cell>
          <cell r="L4787">
            <v>0</v>
          </cell>
          <cell r="M4787">
            <v>0</v>
          </cell>
        </row>
        <row r="4788">
          <cell r="I4788">
            <v>0</v>
          </cell>
          <cell r="J4788">
            <v>0</v>
          </cell>
          <cell r="K4788">
            <v>0</v>
          </cell>
          <cell r="L4788">
            <v>0</v>
          </cell>
          <cell r="M4788">
            <v>0</v>
          </cell>
        </row>
        <row r="4789">
          <cell r="I4789">
            <v>0</v>
          </cell>
          <cell r="J4789">
            <v>0</v>
          </cell>
          <cell r="K4789">
            <v>0</v>
          </cell>
          <cell r="L4789">
            <v>0</v>
          </cell>
          <cell r="M4789">
            <v>0</v>
          </cell>
        </row>
        <row r="4790">
          <cell r="I4790">
            <v>0</v>
          </cell>
          <cell r="J4790">
            <v>0</v>
          </cell>
          <cell r="K4790">
            <v>0</v>
          </cell>
          <cell r="L4790">
            <v>0</v>
          </cell>
          <cell r="M4790">
            <v>0</v>
          </cell>
        </row>
        <row r="4791">
          <cell r="I4791">
            <v>0</v>
          </cell>
          <cell r="J4791">
            <v>0</v>
          </cell>
          <cell r="K4791">
            <v>0</v>
          </cell>
          <cell r="L4791">
            <v>0</v>
          </cell>
          <cell r="M4791">
            <v>0</v>
          </cell>
        </row>
        <row r="4792">
          <cell r="I4792">
            <v>0</v>
          </cell>
          <cell r="J4792">
            <v>0</v>
          </cell>
          <cell r="K4792">
            <v>0</v>
          </cell>
          <cell r="L4792">
            <v>0</v>
          </cell>
          <cell r="M4792">
            <v>0</v>
          </cell>
        </row>
        <row r="4793">
          <cell r="I4793">
            <v>0</v>
          </cell>
          <cell r="J4793">
            <v>0</v>
          </cell>
          <cell r="K4793">
            <v>0</v>
          </cell>
          <cell r="L4793">
            <v>0</v>
          </cell>
          <cell r="M4793">
            <v>0</v>
          </cell>
        </row>
        <row r="4794">
          <cell r="I4794">
            <v>0</v>
          </cell>
          <cell r="J4794">
            <v>0</v>
          </cell>
          <cell r="K4794">
            <v>0</v>
          </cell>
          <cell r="L4794">
            <v>0</v>
          </cell>
          <cell r="M4794">
            <v>0</v>
          </cell>
        </row>
        <row r="4795">
          <cell r="I4795">
            <v>0</v>
          </cell>
          <cell r="J4795">
            <v>0</v>
          </cell>
          <cell r="K4795">
            <v>0</v>
          </cell>
          <cell r="L4795">
            <v>0</v>
          </cell>
          <cell r="M4795">
            <v>0</v>
          </cell>
        </row>
        <row r="4796">
          <cell r="I4796">
            <v>0</v>
          </cell>
          <cell r="J4796">
            <v>0</v>
          </cell>
          <cell r="K4796">
            <v>0</v>
          </cell>
          <cell r="L4796">
            <v>0</v>
          </cell>
          <cell r="M4796">
            <v>0</v>
          </cell>
        </row>
        <row r="4797">
          <cell r="I4797">
            <v>0</v>
          </cell>
          <cell r="J4797">
            <v>0</v>
          </cell>
          <cell r="K4797">
            <v>0</v>
          </cell>
          <cell r="L4797">
            <v>0</v>
          </cell>
          <cell r="M4797">
            <v>0</v>
          </cell>
        </row>
        <row r="4798">
          <cell r="I4798">
            <v>0</v>
          </cell>
          <cell r="J4798">
            <v>0</v>
          </cell>
          <cell r="K4798">
            <v>0</v>
          </cell>
          <cell r="L4798">
            <v>0</v>
          </cell>
          <cell r="M4798">
            <v>0</v>
          </cell>
        </row>
        <row r="4799">
          <cell r="I4799">
            <v>0</v>
          </cell>
          <cell r="J4799">
            <v>0</v>
          </cell>
          <cell r="K4799">
            <v>0</v>
          </cell>
          <cell r="L4799">
            <v>0</v>
          </cell>
          <cell r="M4799">
            <v>0</v>
          </cell>
        </row>
        <row r="4800">
          <cell r="I4800">
            <v>0</v>
          </cell>
          <cell r="J4800">
            <v>0</v>
          </cell>
          <cell r="K4800">
            <v>0</v>
          </cell>
          <cell r="L4800">
            <v>0</v>
          </cell>
          <cell r="M4800">
            <v>0</v>
          </cell>
        </row>
        <row r="4801">
          <cell r="I4801">
            <v>0</v>
          </cell>
          <cell r="J4801">
            <v>0</v>
          </cell>
          <cell r="K4801">
            <v>0</v>
          </cell>
          <cell r="L4801">
            <v>0</v>
          </cell>
          <cell r="M4801">
            <v>0</v>
          </cell>
        </row>
        <row r="4802">
          <cell r="I4802">
            <v>0</v>
          </cell>
          <cell r="J4802">
            <v>0</v>
          </cell>
          <cell r="K4802">
            <v>0</v>
          </cell>
          <cell r="L4802">
            <v>0</v>
          </cell>
          <cell r="M4802">
            <v>0</v>
          </cell>
        </row>
        <row r="4803">
          <cell r="I4803">
            <v>0</v>
          </cell>
          <cell r="J4803">
            <v>0</v>
          </cell>
          <cell r="K4803">
            <v>0</v>
          </cell>
          <cell r="L4803">
            <v>0</v>
          </cell>
          <cell r="M4803">
            <v>0</v>
          </cell>
        </row>
        <row r="4804">
          <cell r="I4804">
            <v>0</v>
          </cell>
          <cell r="J4804">
            <v>0</v>
          </cell>
          <cell r="K4804">
            <v>0</v>
          </cell>
          <cell r="L4804">
            <v>0</v>
          </cell>
          <cell r="M4804">
            <v>0</v>
          </cell>
        </row>
        <row r="4805">
          <cell r="I4805">
            <v>0</v>
          </cell>
          <cell r="J4805">
            <v>0</v>
          </cell>
          <cell r="K4805">
            <v>0</v>
          </cell>
          <cell r="L4805">
            <v>0</v>
          </cell>
          <cell r="M4805">
            <v>0</v>
          </cell>
        </row>
        <row r="4806">
          <cell r="I4806">
            <v>0</v>
          </cell>
          <cell r="J4806">
            <v>0</v>
          </cell>
          <cell r="K4806">
            <v>0</v>
          </cell>
          <cell r="L4806">
            <v>0</v>
          </cell>
          <cell r="M4806">
            <v>0</v>
          </cell>
        </row>
        <row r="4807">
          <cell r="I4807">
            <v>0</v>
          </cell>
          <cell r="J4807">
            <v>0</v>
          </cell>
          <cell r="K4807">
            <v>0</v>
          </cell>
          <cell r="L4807">
            <v>0</v>
          </cell>
          <cell r="M4807">
            <v>0</v>
          </cell>
        </row>
        <row r="4808">
          <cell r="I4808">
            <v>0</v>
          </cell>
          <cell r="J4808">
            <v>0</v>
          </cell>
          <cell r="K4808">
            <v>0</v>
          </cell>
          <cell r="L4808">
            <v>0</v>
          </cell>
          <cell r="M4808">
            <v>0</v>
          </cell>
        </row>
        <row r="4809">
          <cell r="I4809">
            <v>0</v>
          </cell>
          <cell r="J4809">
            <v>0</v>
          </cell>
          <cell r="K4809">
            <v>0</v>
          </cell>
          <cell r="L4809">
            <v>0</v>
          </cell>
          <cell r="M4809">
            <v>0</v>
          </cell>
        </row>
        <row r="4810">
          <cell r="I4810">
            <v>0</v>
          </cell>
          <cell r="J4810">
            <v>0</v>
          </cell>
          <cell r="K4810">
            <v>0</v>
          </cell>
          <cell r="L4810">
            <v>0</v>
          </cell>
          <cell r="M4810">
            <v>0</v>
          </cell>
        </row>
        <row r="4811">
          <cell r="I4811">
            <v>0</v>
          </cell>
          <cell r="J4811">
            <v>0</v>
          </cell>
          <cell r="K4811">
            <v>0</v>
          </cell>
          <cell r="L4811">
            <v>0</v>
          </cell>
          <cell r="M4811">
            <v>0</v>
          </cell>
        </row>
        <row r="4812">
          <cell r="I4812">
            <v>0</v>
          </cell>
          <cell r="J4812">
            <v>0</v>
          </cell>
          <cell r="K4812">
            <v>0</v>
          </cell>
          <cell r="L4812">
            <v>0</v>
          </cell>
          <cell r="M4812">
            <v>0</v>
          </cell>
        </row>
        <row r="4813">
          <cell r="I4813">
            <v>0</v>
          </cell>
          <cell r="J4813">
            <v>0</v>
          </cell>
          <cell r="K4813">
            <v>0</v>
          </cell>
          <cell r="L4813">
            <v>0</v>
          </cell>
          <cell r="M4813">
            <v>0</v>
          </cell>
        </row>
        <row r="4814">
          <cell r="I4814">
            <v>0</v>
          </cell>
          <cell r="J4814">
            <v>0</v>
          </cell>
          <cell r="K4814">
            <v>0</v>
          </cell>
          <cell r="L4814">
            <v>0</v>
          </cell>
          <cell r="M4814">
            <v>0</v>
          </cell>
        </row>
        <row r="4815">
          <cell r="I4815">
            <v>0</v>
          </cell>
          <cell r="J4815">
            <v>0</v>
          </cell>
          <cell r="K4815">
            <v>0</v>
          </cell>
          <cell r="L4815">
            <v>0</v>
          </cell>
          <cell r="M4815">
            <v>0</v>
          </cell>
        </row>
        <row r="4816">
          <cell r="I4816">
            <v>0</v>
          </cell>
          <cell r="J4816">
            <v>0</v>
          </cell>
          <cell r="K4816">
            <v>0</v>
          </cell>
          <cell r="L4816">
            <v>0</v>
          </cell>
          <cell r="M4816">
            <v>0</v>
          </cell>
        </row>
        <row r="4817">
          <cell r="I4817">
            <v>0</v>
          </cell>
          <cell r="J4817">
            <v>0</v>
          </cell>
          <cell r="K4817">
            <v>0</v>
          </cell>
          <cell r="L4817">
            <v>0</v>
          </cell>
          <cell r="M4817">
            <v>0</v>
          </cell>
        </row>
        <row r="4818">
          <cell r="I4818">
            <v>0</v>
          </cell>
          <cell r="J4818">
            <v>0</v>
          </cell>
          <cell r="K4818">
            <v>0</v>
          </cell>
          <cell r="L4818">
            <v>0</v>
          </cell>
          <cell r="M4818">
            <v>0</v>
          </cell>
        </row>
        <row r="4819">
          <cell r="I4819">
            <v>0</v>
          </cell>
          <cell r="J4819">
            <v>0</v>
          </cell>
          <cell r="K4819">
            <v>0</v>
          </cell>
          <cell r="L4819">
            <v>0</v>
          </cell>
          <cell r="M4819">
            <v>0</v>
          </cell>
        </row>
        <row r="4820">
          <cell r="I4820">
            <v>0</v>
          </cell>
          <cell r="J4820">
            <v>0</v>
          </cell>
          <cell r="K4820">
            <v>0</v>
          </cell>
          <cell r="L4820">
            <v>0</v>
          </cell>
          <cell r="M4820">
            <v>0</v>
          </cell>
        </row>
        <row r="4821">
          <cell r="I4821">
            <v>0</v>
          </cell>
          <cell r="J4821">
            <v>0</v>
          </cell>
          <cell r="K4821">
            <v>0</v>
          </cell>
          <cell r="L4821">
            <v>0</v>
          </cell>
          <cell r="M4821">
            <v>0</v>
          </cell>
        </row>
        <row r="4822">
          <cell r="I4822">
            <v>0</v>
          </cell>
          <cell r="J4822">
            <v>0</v>
          </cell>
          <cell r="K4822">
            <v>0</v>
          </cell>
          <cell r="L4822">
            <v>0</v>
          </cell>
          <cell r="M4822">
            <v>0</v>
          </cell>
        </row>
        <row r="4823">
          <cell r="I4823">
            <v>0</v>
          </cell>
          <cell r="J4823">
            <v>0</v>
          </cell>
          <cell r="K4823">
            <v>0</v>
          </cell>
          <cell r="L4823">
            <v>0</v>
          </cell>
          <cell r="M4823">
            <v>0</v>
          </cell>
        </row>
        <row r="4824">
          <cell r="I4824">
            <v>0</v>
          </cell>
          <cell r="J4824">
            <v>0</v>
          </cell>
          <cell r="K4824">
            <v>0</v>
          </cell>
          <cell r="L4824">
            <v>0</v>
          </cell>
          <cell r="M4824">
            <v>0</v>
          </cell>
        </row>
        <row r="4825">
          <cell r="I4825">
            <v>0</v>
          </cell>
          <cell r="J4825">
            <v>0</v>
          </cell>
          <cell r="K4825">
            <v>0</v>
          </cell>
          <cell r="L4825">
            <v>0</v>
          </cell>
          <cell r="M4825">
            <v>0</v>
          </cell>
        </row>
        <row r="4826">
          <cell r="I4826">
            <v>0</v>
          </cell>
          <cell r="J4826">
            <v>0</v>
          </cell>
          <cell r="K4826">
            <v>0</v>
          </cell>
          <cell r="L4826">
            <v>0</v>
          </cell>
          <cell r="M4826">
            <v>0</v>
          </cell>
        </row>
        <row r="4827">
          <cell r="I4827">
            <v>0</v>
          </cell>
          <cell r="J4827">
            <v>0</v>
          </cell>
          <cell r="K4827">
            <v>0</v>
          </cell>
          <cell r="L4827">
            <v>0</v>
          </cell>
          <cell r="M4827">
            <v>0</v>
          </cell>
        </row>
        <row r="4828">
          <cell r="I4828">
            <v>0</v>
          </cell>
          <cell r="J4828">
            <v>0</v>
          </cell>
          <cell r="K4828">
            <v>0</v>
          </cell>
          <cell r="L4828">
            <v>0</v>
          </cell>
          <cell r="M4828">
            <v>0</v>
          </cell>
        </row>
        <row r="4829">
          <cell r="I4829">
            <v>0</v>
          </cell>
          <cell r="J4829">
            <v>0</v>
          </cell>
          <cell r="K4829">
            <v>0</v>
          </cell>
          <cell r="L4829">
            <v>0</v>
          </cell>
          <cell r="M4829">
            <v>0</v>
          </cell>
        </row>
        <row r="4830">
          <cell r="I4830">
            <v>0</v>
          </cell>
          <cell r="J4830">
            <v>0</v>
          </cell>
          <cell r="K4830">
            <v>0</v>
          </cell>
          <cell r="L4830">
            <v>0</v>
          </cell>
          <cell r="M4830">
            <v>0</v>
          </cell>
        </row>
        <row r="4831">
          <cell r="I4831">
            <v>0</v>
          </cell>
          <cell r="J4831">
            <v>0</v>
          </cell>
          <cell r="K4831">
            <v>0</v>
          </cell>
          <cell r="L4831">
            <v>0</v>
          </cell>
          <cell r="M4831">
            <v>0</v>
          </cell>
        </row>
        <row r="4832">
          <cell r="I4832">
            <v>0</v>
          </cell>
          <cell r="J4832">
            <v>0</v>
          </cell>
          <cell r="K4832">
            <v>0</v>
          </cell>
          <cell r="L4832">
            <v>0</v>
          </cell>
          <cell r="M4832">
            <v>0</v>
          </cell>
        </row>
        <row r="4833">
          <cell r="I4833">
            <v>0</v>
          </cell>
          <cell r="J4833">
            <v>0</v>
          </cell>
          <cell r="K4833">
            <v>0</v>
          </cell>
          <cell r="L4833">
            <v>0</v>
          </cell>
          <cell r="M4833">
            <v>0</v>
          </cell>
        </row>
        <row r="4834">
          <cell r="I4834">
            <v>0</v>
          </cell>
          <cell r="J4834">
            <v>0</v>
          </cell>
          <cell r="K4834">
            <v>0</v>
          </cell>
          <cell r="L4834">
            <v>0</v>
          </cell>
          <cell r="M4834">
            <v>0</v>
          </cell>
        </row>
        <row r="4835">
          <cell r="I4835">
            <v>0</v>
          </cell>
          <cell r="J4835">
            <v>0</v>
          </cell>
          <cell r="K4835">
            <v>0</v>
          </cell>
          <cell r="L4835">
            <v>0</v>
          </cell>
          <cell r="M4835">
            <v>0</v>
          </cell>
        </row>
        <row r="4836">
          <cell r="I4836">
            <v>0</v>
          </cell>
          <cell r="J4836">
            <v>0</v>
          </cell>
          <cell r="K4836">
            <v>0</v>
          </cell>
          <cell r="L4836">
            <v>0</v>
          </cell>
          <cell r="M4836">
            <v>0</v>
          </cell>
        </row>
        <row r="4837">
          <cell r="I4837">
            <v>0</v>
          </cell>
          <cell r="J4837">
            <v>0</v>
          </cell>
          <cell r="K4837">
            <v>0</v>
          </cell>
          <cell r="L4837">
            <v>0</v>
          </cell>
          <cell r="M4837">
            <v>0</v>
          </cell>
        </row>
        <row r="4838">
          <cell r="I4838">
            <v>0</v>
          </cell>
          <cell r="J4838">
            <v>0</v>
          </cell>
          <cell r="K4838">
            <v>0</v>
          </cell>
          <cell r="L4838">
            <v>0</v>
          </cell>
          <cell r="M4838">
            <v>0</v>
          </cell>
        </row>
        <row r="4839">
          <cell r="I4839">
            <v>0</v>
          </cell>
          <cell r="J4839">
            <v>0</v>
          </cell>
          <cell r="K4839">
            <v>0</v>
          </cell>
          <cell r="L4839">
            <v>0</v>
          </cell>
          <cell r="M4839">
            <v>0</v>
          </cell>
        </row>
        <row r="4840">
          <cell r="I4840">
            <v>0</v>
          </cell>
          <cell r="J4840">
            <v>0</v>
          </cell>
          <cell r="K4840">
            <v>0</v>
          </cell>
          <cell r="L4840">
            <v>0</v>
          </cell>
          <cell r="M4840">
            <v>0</v>
          </cell>
        </row>
        <row r="4841">
          <cell r="I4841">
            <v>0</v>
          </cell>
          <cell r="J4841">
            <v>0</v>
          </cell>
          <cell r="K4841">
            <v>0</v>
          </cell>
          <cell r="L4841">
            <v>0</v>
          </cell>
          <cell r="M4841">
            <v>0</v>
          </cell>
        </row>
        <row r="4842">
          <cell r="I4842">
            <v>0</v>
          </cell>
          <cell r="J4842">
            <v>0</v>
          </cell>
          <cell r="K4842">
            <v>0</v>
          </cell>
          <cell r="L4842">
            <v>0</v>
          </cell>
          <cell r="M4842">
            <v>0</v>
          </cell>
        </row>
        <row r="4843">
          <cell r="I4843">
            <v>0</v>
          </cell>
          <cell r="J4843">
            <v>0</v>
          </cell>
          <cell r="K4843">
            <v>0</v>
          </cell>
          <cell r="L4843">
            <v>0</v>
          </cell>
          <cell r="M4843">
            <v>0</v>
          </cell>
        </row>
        <row r="4844">
          <cell r="I4844">
            <v>0</v>
          </cell>
          <cell r="J4844">
            <v>0</v>
          </cell>
          <cell r="K4844">
            <v>0</v>
          </cell>
          <cell r="L4844">
            <v>0</v>
          </cell>
          <cell r="M4844">
            <v>0</v>
          </cell>
        </row>
        <row r="4845">
          <cell r="I4845">
            <v>0</v>
          </cell>
          <cell r="J4845">
            <v>0</v>
          </cell>
          <cell r="K4845">
            <v>0</v>
          </cell>
          <cell r="L4845">
            <v>0</v>
          </cell>
          <cell r="M4845">
            <v>0</v>
          </cell>
        </row>
        <row r="4846">
          <cell r="I4846">
            <v>0</v>
          </cell>
          <cell r="J4846">
            <v>0</v>
          </cell>
          <cell r="K4846">
            <v>0</v>
          </cell>
          <cell r="L4846">
            <v>0</v>
          </cell>
          <cell r="M4846">
            <v>0</v>
          </cell>
        </row>
        <row r="4847">
          <cell r="I4847">
            <v>0</v>
          </cell>
          <cell r="J4847">
            <v>0</v>
          </cell>
          <cell r="K4847">
            <v>0</v>
          </cell>
          <cell r="L4847">
            <v>0</v>
          </cell>
          <cell r="M4847">
            <v>0</v>
          </cell>
        </row>
        <row r="4848">
          <cell r="I4848">
            <v>0</v>
          </cell>
          <cell r="J4848">
            <v>0</v>
          </cell>
          <cell r="K4848">
            <v>0</v>
          </cell>
          <cell r="L4848">
            <v>0</v>
          </cell>
          <cell r="M4848">
            <v>0</v>
          </cell>
        </row>
        <row r="4849">
          <cell r="I4849">
            <v>0</v>
          </cell>
          <cell r="J4849">
            <v>0</v>
          </cell>
          <cell r="K4849">
            <v>0</v>
          </cell>
          <cell r="L4849">
            <v>0</v>
          </cell>
          <cell r="M4849">
            <v>0</v>
          </cell>
        </row>
        <row r="4850">
          <cell r="I4850">
            <v>0</v>
          </cell>
          <cell r="J4850">
            <v>0</v>
          </cell>
          <cell r="K4850">
            <v>0</v>
          </cell>
          <cell r="L4850">
            <v>0</v>
          </cell>
          <cell r="M4850">
            <v>0</v>
          </cell>
        </row>
        <row r="4851">
          <cell r="I4851">
            <v>0</v>
          </cell>
          <cell r="J4851">
            <v>0</v>
          </cell>
          <cell r="K4851">
            <v>0</v>
          </cell>
          <cell r="L4851">
            <v>0</v>
          </cell>
          <cell r="M4851">
            <v>0</v>
          </cell>
        </row>
        <row r="4852">
          <cell r="I4852">
            <v>0</v>
          </cell>
          <cell r="J4852">
            <v>0</v>
          </cell>
          <cell r="K4852">
            <v>0</v>
          </cell>
          <cell r="L4852">
            <v>0</v>
          </cell>
          <cell r="M4852">
            <v>0</v>
          </cell>
        </row>
        <row r="4853">
          <cell r="I4853">
            <v>0</v>
          </cell>
          <cell r="J4853">
            <v>0</v>
          </cell>
          <cell r="K4853">
            <v>0</v>
          </cell>
          <cell r="L4853">
            <v>0</v>
          </cell>
          <cell r="M4853">
            <v>0</v>
          </cell>
        </row>
        <row r="4854">
          <cell r="I4854">
            <v>0</v>
          </cell>
          <cell r="J4854">
            <v>0</v>
          </cell>
          <cell r="K4854">
            <v>0</v>
          </cell>
          <cell r="L4854">
            <v>0</v>
          </cell>
          <cell r="M4854">
            <v>0</v>
          </cell>
        </row>
        <row r="4855">
          <cell r="I4855">
            <v>0</v>
          </cell>
          <cell r="J4855">
            <v>0</v>
          </cell>
          <cell r="K4855">
            <v>0</v>
          </cell>
          <cell r="L4855">
            <v>0</v>
          </cell>
          <cell r="M4855">
            <v>0</v>
          </cell>
        </row>
        <row r="4856">
          <cell r="I4856">
            <v>0</v>
          </cell>
          <cell r="J4856">
            <v>0</v>
          </cell>
          <cell r="K4856">
            <v>0</v>
          </cell>
          <cell r="L4856">
            <v>0</v>
          </cell>
          <cell r="M4856">
            <v>0</v>
          </cell>
        </row>
        <row r="4857">
          <cell r="I4857">
            <v>0</v>
          </cell>
          <cell r="J4857">
            <v>0</v>
          </cell>
          <cell r="K4857">
            <v>0</v>
          </cell>
          <cell r="L4857">
            <v>0</v>
          </cell>
          <cell r="M4857">
            <v>0</v>
          </cell>
        </row>
        <row r="4858">
          <cell r="I4858">
            <v>0</v>
          </cell>
          <cell r="J4858">
            <v>0</v>
          </cell>
          <cell r="K4858">
            <v>0</v>
          </cell>
          <cell r="L4858">
            <v>0</v>
          </cell>
          <cell r="M4858">
            <v>0</v>
          </cell>
        </row>
        <row r="4859">
          <cell r="I4859">
            <v>0</v>
          </cell>
          <cell r="J4859">
            <v>0</v>
          </cell>
          <cell r="K4859">
            <v>0</v>
          </cell>
          <cell r="L4859">
            <v>0</v>
          </cell>
          <cell r="M4859">
            <v>0</v>
          </cell>
        </row>
        <row r="4860">
          <cell r="I4860">
            <v>0</v>
          </cell>
          <cell r="J4860">
            <v>0</v>
          </cell>
          <cell r="K4860">
            <v>0</v>
          </cell>
          <cell r="L4860">
            <v>0</v>
          </cell>
          <cell r="M4860">
            <v>0</v>
          </cell>
        </row>
        <row r="4861">
          <cell r="I4861">
            <v>0</v>
          </cell>
          <cell r="J4861">
            <v>0</v>
          </cell>
          <cell r="K4861">
            <v>0</v>
          </cell>
          <cell r="L4861">
            <v>0</v>
          </cell>
          <cell r="M4861">
            <v>0</v>
          </cell>
        </row>
        <row r="4862">
          <cell r="I4862">
            <v>0</v>
          </cell>
          <cell r="J4862">
            <v>0</v>
          </cell>
          <cell r="K4862">
            <v>0</v>
          </cell>
          <cell r="L4862">
            <v>0</v>
          </cell>
          <cell r="M4862">
            <v>0</v>
          </cell>
        </row>
        <row r="4863">
          <cell r="I4863">
            <v>0</v>
          </cell>
          <cell r="J4863">
            <v>0</v>
          </cell>
          <cell r="K4863">
            <v>0</v>
          </cell>
          <cell r="L4863">
            <v>0</v>
          </cell>
          <cell r="M4863">
            <v>0</v>
          </cell>
        </row>
        <row r="4864">
          <cell r="I4864">
            <v>0</v>
          </cell>
          <cell r="J4864">
            <v>0</v>
          </cell>
          <cell r="K4864">
            <v>0</v>
          </cell>
          <cell r="L4864">
            <v>0</v>
          </cell>
          <cell r="M4864">
            <v>0</v>
          </cell>
        </row>
        <row r="4865">
          <cell r="I4865">
            <v>0</v>
          </cell>
          <cell r="J4865">
            <v>0</v>
          </cell>
          <cell r="K4865">
            <v>0</v>
          </cell>
          <cell r="L4865">
            <v>0</v>
          </cell>
          <cell r="M4865">
            <v>0</v>
          </cell>
        </row>
        <row r="4866">
          <cell r="I4866">
            <v>0</v>
          </cell>
          <cell r="J4866">
            <v>0</v>
          </cell>
          <cell r="K4866">
            <v>0</v>
          </cell>
          <cell r="L4866">
            <v>0</v>
          </cell>
          <cell r="M4866">
            <v>0</v>
          </cell>
        </row>
        <row r="4867">
          <cell r="I4867">
            <v>0</v>
          </cell>
          <cell r="J4867">
            <v>0</v>
          </cell>
          <cell r="K4867">
            <v>0</v>
          </cell>
          <cell r="L4867">
            <v>0</v>
          </cell>
          <cell r="M4867">
            <v>0</v>
          </cell>
        </row>
        <row r="4868">
          <cell r="I4868">
            <v>0</v>
          </cell>
          <cell r="J4868">
            <v>0</v>
          </cell>
          <cell r="K4868">
            <v>0</v>
          </cell>
          <cell r="L4868">
            <v>0</v>
          </cell>
          <cell r="M4868">
            <v>0</v>
          </cell>
        </row>
        <row r="4869">
          <cell r="I4869">
            <v>0</v>
          </cell>
          <cell r="J4869">
            <v>0</v>
          </cell>
          <cell r="K4869">
            <v>0</v>
          </cell>
          <cell r="L4869">
            <v>0</v>
          </cell>
          <cell r="M4869">
            <v>0</v>
          </cell>
        </row>
        <row r="4870">
          <cell r="I4870">
            <v>0</v>
          </cell>
          <cell r="J4870">
            <v>0</v>
          </cell>
          <cell r="K4870">
            <v>0</v>
          </cell>
          <cell r="L4870">
            <v>0</v>
          </cell>
          <cell r="M4870">
            <v>0</v>
          </cell>
        </row>
        <row r="4871">
          <cell r="I4871">
            <v>0</v>
          </cell>
          <cell r="J4871">
            <v>0</v>
          </cell>
          <cell r="K4871">
            <v>0</v>
          </cell>
          <cell r="L4871">
            <v>0</v>
          </cell>
          <cell r="M4871">
            <v>0</v>
          </cell>
        </row>
        <row r="4872">
          <cell r="I4872">
            <v>0</v>
          </cell>
          <cell r="J4872">
            <v>0</v>
          </cell>
          <cell r="K4872">
            <v>0</v>
          </cell>
          <cell r="L4872">
            <v>0</v>
          </cell>
          <cell r="M4872">
            <v>0</v>
          </cell>
        </row>
        <row r="4873">
          <cell r="I4873">
            <v>0</v>
          </cell>
          <cell r="J4873">
            <v>0</v>
          </cell>
          <cell r="K4873">
            <v>0</v>
          </cell>
          <cell r="L4873">
            <v>0</v>
          </cell>
          <cell r="M4873">
            <v>0</v>
          </cell>
        </row>
        <row r="4874">
          <cell r="I4874">
            <v>0</v>
          </cell>
          <cell r="J4874">
            <v>0</v>
          </cell>
          <cell r="K4874">
            <v>0</v>
          </cell>
          <cell r="L4874">
            <v>0</v>
          </cell>
          <cell r="M4874">
            <v>0</v>
          </cell>
        </row>
        <row r="4875">
          <cell r="I4875">
            <v>0</v>
          </cell>
          <cell r="J4875">
            <v>0</v>
          </cell>
          <cell r="K4875">
            <v>0</v>
          </cell>
          <cell r="L4875">
            <v>0</v>
          </cell>
          <cell r="M4875">
            <v>0</v>
          </cell>
        </row>
        <row r="4876">
          <cell r="I4876">
            <v>0</v>
          </cell>
          <cell r="J4876">
            <v>0</v>
          </cell>
          <cell r="K4876">
            <v>0</v>
          </cell>
          <cell r="L4876">
            <v>0</v>
          </cell>
          <cell r="M4876">
            <v>0</v>
          </cell>
        </row>
        <row r="4877">
          <cell r="I4877">
            <v>0</v>
          </cell>
          <cell r="J4877">
            <v>0</v>
          </cell>
          <cell r="K4877">
            <v>0</v>
          </cell>
          <cell r="L4877">
            <v>0</v>
          </cell>
          <cell r="M4877">
            <v>0</v>
          </cell>
        </row>
        <row r="4878">
          <cell r="I4878">
            <v>0</v>
          </cell>
          <cell r="J4878">
            <v>0</v>
          </cell>
          <cell r="K4878">
            <v>0</v>
          </cell>
          <cell r="L4878">
            <v>0</v>
          </cell>
          <cell r="M4878">
            <v>0</v>
          </cell>
        </row>
        <row r="4879">
          <cell r="I4879">
            <v>0</v>
          </cell>
          <cell r="J4879">
            <v>0</v>
          </cell>
          <cell r="K4879">
            <v>0</v>
          </cell>
          <cell r="L4879">
            <v>0</v>
          </cell>
          <cell r="M4879">
            <v>0</v>
          </cell>
        </row>
        <row r="4880">
          <cell r="I4880">
            <v>0</v>
          </cell>
          <cell r="J4880">
            <v>0</v>
          </cell>
          <cell r="K4880">
            <v>0</v>
          </cell>
          <cell r="L4880">
            <v>0</v>
          </cell>
          <cell r="M4880">
            <v>0</v>
          </cell>
        </row>
        <row r="4881">
          <cell r="I4881">
            <v>0</v>
          </cell>
          <cell r="J4881">
            <v>0</v>
          </cell>
          <cell r="K4881">
            <v>0</v>
          </cell>
          <cell r="L4881">
            <v>0</v>
          </cell>
          <cell r="M4881">
            <v>0</v>
          </cell>
        </row>
        <row r="4882">
          <cell r="I4882">
            <v>0</v>
          </cell>
          <cell r="J4882">
            <v>0</v>
          </cell>
          <cell r="K4882">
            <v>0</v>
          </cell>
          <cell r="L4882">
            <v>0</v>
          </cell>
          <cell r="M4882">
            <v>0</v>
          </cell>
        </row>
        <row r="4883">
          <cell r="I4883">
            <v>0</v>
          </cell>
          <cell r="J4883">
            <v>0</v>
          </cell>
          <cell r="K4883">
            <v>0</v>
          </cell>
          <cell r="L4883">
            <v>0</v>
          </cell>
          <cell r="M4883">
            <v>0</v>
          </cell>
        </row>
        <row r="4884">
          <cell r="I4884">
            <v>0</v>
          </cell>
          <cell r="J4884">
            <v>0</v>
          </cell>
          <cell r="K4884">
            <v>0</v>
          </cell>
          <cell r="L4884">
            <v>0</v>
          </cell>
          <cell r="M4884">
            <v>0</v>
          </cell>
        </row>
        <row r="4885">
          <cell r="I4885">
            <v>0</v>
          </cell>
          <cell r="J4885">
            <v>0</v>
          </cell>
          <cell r="K4885">
            <v>0</v>
          </cell>
          <cell r="L4885">
            <v>0</v>
          </cell>
          <cell r="M4885">
            <v>0</v>
          </cell>
        </row>
        <row r="4886">
          <cell r="I4886">
            <v>0</v>
          </cell>
          <cell r="J4886">
            <v>0</v>
          </cell>
          <cell r="K4886">
            <v>0</v>
          </cell>
          <cell r="L4886">
            <v>0</v>
          </cell>
          <cell r="M4886">
            <v>0</v>
          </cell>
        </row>
        <row r="4887">
          <cell r="I4887">
            <v>0</v>
          </cell>
          <cell r="J4887">
            <v>0</v>
          </cell>
          <cell r="K4887">
            <v>0</v>
          </cell>
          <cell r="L4887">
            <v>0</v>
          </cell>
          <cell r="M4887">
            <v>0</v>
          </cell>
        </row>
        <row r="4888">
          <cell r="I4888">
            <v>0</v>
          </cell>
          <cell r="J4888">
            <v>0</v>
          </cell>
          <cell r="K4888">
            <v>0</v>
          </cell>
          <cell r="L4888">
            <v>0</v>
          </cell>
          <cell r="M4888">
            <v>0</v>
          </cell>
        </row>
        <row r="4889">
          <cell r="I4889">
            <v>0</v>
          </cell>
          <cell r="J4889">
            <v>0</v>
          </cell>
          <cell r="K4889">
            <v>0</v>
          </cell>
          <cell r="L4889">
            <v>0</v>
          </cell>
          <cell r="M4889">
            <v>0</v>
          </cell>
        </row>
        <row r="4890">
          <cell r="I4890">
            <v>0</v>
          </cell>
          <cell r="J4890">
            <v>0</v>
          </cell>
          <cell r="K4890">
            <v>0</v>
          </cell>
          <cell r="L4890">
            <v>0</v>
          </cell>
          <cell r="M4890">
            <v>0</v>
          </cell>
        </row>
        <row r="4891">
          <cell r="I4891">
            <v>0</v>
          </cell>
          <cell r="J4891">
            <v>0</v>
          </cell>
          <cell r="K4891">
            <v>0</v>
          </cell>
          <cell r="L4891">
            <v>0</v>
          </cell>
          <cell r="M4891">
            <v>0</v>
          </cell>
        </row>
        <row r="4892">
          <cell r="I4892">
            <v>0</v>
          </cell>
          <cell r="J4892">
            <v>0</v>
          </cell>
          <cell r="K4892">
            <v>0</v>
          </cell>
          <cell r="L4892">
            <v>0</v>
          </cell>
          <cell r="M4892">
            <v>0</v>
          </cell>
        </row>
        <row r="4893">
          <cell r="I4893">
            <v>0</v>
          </cell>
          <cell r="J4893">
            <v>0</v>
          </cell>
          <cell r="K4893">
            <v>0</v>
          </cell>
          <cell r="L4893">
            <v>0</v>
          </cell>
          <cell r="M4893">
            <v>0</v>
          </cell>
        </row>
        <row r="4894">
          <cell r="I4894">
            <v>0</v>
          </cell>
          <cell r="J4894">
            <v>0</v>
          </cell>
          <cell r="K4894">
            <v>0</v>
          </cell>
          <cell r="L4894">
            <v>0</v>
          </cell>
          <cell r="M4894">
            <v>0</v>
          </cell>
        </row>
        <row r="4895">
          <cell r="I4895">
            <v>0</v>
          </cell>
          <cell r="J4895">
            <v>0</v>
          </cell>
          <cell r="K4895">
            <v>0</v>
          </cell>
          <cell r="L4895">
            <v>0</v>
          </cell>
          <cell r="M4895">
            <v>0</v>
          </cell>
        </row>
        <row r="4896">
          <cell r="I4896">
            <v>0</v>
          </cell>
          <cell r="J4896">
            <v>0</v>
          </cell>
          <cell r="K4896">
            <v>0</v>
          </cell>
          <cell r="L4896">
            <v>0</v>
          </cell>
          <cell r="M4896">
            <v>0</v>
          </cell>
        </row>
        <row r="4897">
          <cell r="I4897">
            <v>0</v>
          </cell>
          <cell r="J4897">
            <v>0</v>
          </cell>
          <cell r="K4897">
            <v>0</v>
          </cell>
          <cell r="L4897">
            <v>0</v>
          </cell>
          <cell r="M4897">
            <v>0</v>
          </cell>
        </row>
        <row r="4898">
          <cell r="I4898">
            <v>0</v>
          </cell>
          <cell r="J4898">
            <v>0</v>
          </cell>
          <cell r="K4898">
            <v>0</v>
          </cell>
          <cell r="L4898">
            <v>0</v>
          </cell>
          <cell r="M4898">
            <v>0</v>
          </cell>
        </row>
        <row r="4899">
          <cell r="I4899">
            <v>0</v>
          </cell>
          <cell r="J4899">
            <v>0</v>
          </cell>
          <cell r="K4899">
            <v>0</v>
          </cell>
          <cell r="L4899">
            <v>0</v>
          </cell>
          <cell r="M4899">
            <v>0</v>
          </cell>
        </row>
        <row r="4900">
          <cell r="I4900">
            <v>0</v>
          </cell>
          <cell r="J4900">
            <v>0</v>
          </cell>
          <cell r="K4900">
            <v>0</v>
          </cell>
          <cell r="L4900">
            <v>0</v>
          </cell>
          <cell r="M4900">
            <v>0</v>
          </cell>
        </row>
        <row r="4901">
          <cell r="I4901">
            <v>0</v>
          </cell>
          <cell r="J4901">
            <v>0</v>
          </cell>
          <cell r="K4901">
            <v>0</v>
          </cell>
          <cell r="L4901">
            <v>0</v>
          </cell>
          <cell r="M4901">
            <v>0</v>
          </cell>
        </row>
        <row r="4902">
          <cell r="I4902">
            <v>0</v>
          </cell>
          <cell r="J4902">
            <v>0</v>
          </cell>
          <cell r="K4902">
            <v>0</v>
          </cell>
          <cell r="L4902">
            <v>0</v>
          </cell>
          <cell r="M4902">
            <v>0</v>
          </cell>
        </row>
        <row r="4903">
          <cell r="I4903">
            <v>0</v>
          </cell>
          <cell r="J4903">
            <v>0</v>
          </cell>
          <cell r="K4903">
            <v>0</v>
          </cell>
          <cell r="L4903">
            <v>0</v>
          </cell>
          <cell r="M4903">
            <v>0</v>
          </cell>
        </row>
        <row r="4904">
          <cell r="I4904">
            <v>0</v>
          </cell>
          <cell r="J4904">
            <v>0</v>
          </cell>
          <cell r="K4904">
            <v>0</v>
          </cell>
          <cell r="L4904">
            <v>0</v>
          </cell>
          <cell r="M4904">
            <v>0</v>
          </cell>
        </row>
        <row r="4905">
          <cell r="I4905">
            <v>0</v>
          </cell>
          <cell r="J4905">
            <v>0</v>
          </cell>
          <cell r="K4905">
            <v>0</v>
          </cell>
          <cell r="L4905">
            <v>0</v>
          </cell>
          <cell r="M4905">
            <v>0</v>
          </cell>
        </row>
        <row r="4906">
          <cell r="I4906">
            <v>0</v>
          </cell>
          <cell r="J4906">
            <v>0</v>
          </cell>
          <cell r="K4906">
            <v>0</v>
          </cell>
          <cell r="L4906">
            <v>0</v>
          </cell>
          <cell r="M4906">
            <v>0</v>
          </cell>
        </row>
        <row r="4907">
          <cell r="I4907">
            <v>0</v>
          </cell>
          <cell r="J4907">
            <v>0</v>
          </cell>
          <cell r="K4907">
            <v>0</v>
          </cell>
          <cell r="L4907">
            <v>0</v>
          </cell>
          <cell r="M4907">
            <v>0</v>
          </cell>
        </row>
        <row r="4908">
          <cell r="I4908">
            <v>0</v>
          </cell>
          <cell r="J4908">
            <v>0</v>
          </cell>
          <cell r="K4908">
            <v>0</v>
          </cell>
          <cell r="L4908">
            <v>0</v>
          </cell>
          <cell r="M4908">
            <v>0</v>
          </cell>
        </row>
        <row r="4909">
          <cell r="I4909">
            <v>0</v>
          </cell>
          <cell r="J4909">
            <v>0</v>
          </cell>
          <cell r="K4909">
            <v>0</v>
          </cell>
          <cell r="L4909">
            <v>0</v>
          </cell>
          <cell r="M4909">
            <v>0</v>
          </cell>
        </row>
        <row r="4910">
          <cell r="I4910">
            <v>0</v>
          </cell>
          <cell r="J4910">
            <v>0</v>
          </cell>
          <cell r="K4910">
            <v>0</v>
          </cell>
          <cell r="L4910">
            <v>0</v>
          </cell>
          <cell r="M4910">
            <v>0</v>
          </cell>
        </row>
        <row r="4911">
          <cell r="I4911">
            <v>0</v>
          </cell>
          <cell r="J4911">
            <v>0</v>
          </cell>
          <cell r="K4911">
            <v>0</v>
          </cell>
          <cell r="L4911">
            <v>0</v>
          </cell>
          <cell r="M4911">
            <v>0</v>
          </cell>
        </row>
        <row r="4912">
          <cell r="I4912">
            <v>0</v>
          </cell>
          <cell r="J4912">
            <v>0</v>
          </cell>
          <cell r="K4912">
            <v>0</v>
          </cell>
          <cell r="L4912">
            <v>0</v>
          </cell>
          <cell r="M4912">
            <v>0</v>
          </cell>
        </row>
        <row r="4913">
          <cell r="I4913">
            <v>0</v>
          </cell>
          <cell r="J4913">
            <v>0</v>
          </cell>
          <cell r="K4913">
            <v>0</v>
          </cell>
          <cell r="L4913">
            <v>0</v>
          </cell>
          <cell r="M4913">
            <v>0</v>
          </cell>
        </row>
        <row r="4914">
          <cell r="I4914">
            <v>0</v>
          </cell>
          <cell r="J4914">
            <v>0</v>
          </cell>
          <cell r="K4914">
            <v>0</v>
          </cell>
          <cell r="L4914">
            <v>0</v>
          </cell>
          <cell r="M4914">
            <v>0</v>
          </cell>
        </row>
        <row r="4915">
          <cell r="I4915">
            <v>0</v>
          </cell>
          <cell r="J4915">
            <v>0</v>
          </cell>
          <cell r="K4915">
            <v>0</v>
          </cell>
          <cell r="L4915">
            <v>0</v>
          </cell>
          <cell r="M4915">
            <v>0</v>
          </cell>
        </row>
        <row r="4916">
          <cell r="I4916">
            <v>0</v>
          </cell>
          <cell r="J4916">
            <v>0</v>
          </cell>
          <cell r="K4916">
            <v>0</v>
          </cell>
          <cell r="L4916">
            <v>0</v>
          </cell>
          <cell r="M4916">
            <v>0</v>
          </cell>
        </row>
        <row r="4917">
          <cell r="I4917">
            <v>0</v>
          </cell>
          <cell r="J4917">
            <v>0</v>
          </cell>
          <cell r="K4917">
            <v>0</v>
          </cell>
          <cell r="L4917">
            <v>0</v>
          </cell>
          <cell r="M4917">
            <v>0</v>
          </cell>
        </row>
        <row r="4918">
          <cell r="I4918">
            <v>0</v>
          </cell>
          <cell r="J4918">
            <v>0</v>
          </cell>
          <cell r="K4918">
            <v>0</v>
          </cell>
          <cell r="L4918">
            <v>0</v>
          </cell>
          <cell r="M4918">
            <v>0</v>
          </cell>
        </row>
        <row r="4919">
          <cell r="I4919">
            <v>0</v>
          </cell>
          <cell r="J4919">
            <v>0</v>
          </cell>
          <cell r="K4919">
            <v>0</v>
          </cell>
          <cell r="L4919">
            <v>0</v>
          </cell>
          <cell r="M4919">
            <v>0</v>
          </cell>
        </row>
        <row r="4920">
          <cell r="I4920">
            <v>0</v>
          </cell>
          <cell r="J4920">
            <v>0</v>
          </cell>
          <cell r="K4920">
            <v>0</v>
          </cell>
          <cell r="L4920">
            <v>0</v>
          </cell>
          <cell r="M4920">
            <v>0</v>
          </cell>
        </row>
        <row r="4921">
          <cell r="I4921">
            <v>0</v>
          </cell>
          <cell r="J4921">
            <v>0</v>
          </cell>
          <cell r="K4921">
            <v>0</v>
          </cell>
          <cell r="L4921">
            <v>0</v>
          </cell>
          <cell r="M4921">
            <v>0</v>
          </cell>
        </row>
        <row r="4922">
          <cell r="I4922">
            <v>0</v>
          </cell>
          <cell r="J4922">
            <v>0</v>
          </cell>
          <cell r="K4922">
            <v>0</v>
          </cell>
          <cell r="L4922">
            <v>0</v>
          </cell>
          <cell r="M4922">
            <v>0</v>
          </cell>
        </row>
        <row r="4923">
          <cell r="I4923">
            <v>0</v>
          </cell>
          <cell r="J4923">
            <v>0</v>
          </cell>
          <cell r="K4923">
            <v>0</v>
          </cell>
          <cell r="L4923">
            <v>0</v>
          </cell>
          <cell r="M4923">
            <v>0</v>
          </cell>
        </row>
        <row r="4924">
          <cell r="I4924">
            <v>0</v>
          </cell>
          <cell r="J4924">
            <v>0</v>
          </cell>
          <cell r="K4924">
            <v>0</v>
          </cell>
          <cell r="L4924">
            <v>0</v>
          </cell>
          <cell r="M4924">
            <v>0</v>
          </cell>
        </row>
        <row r="4925">
          <cell r="I4925">
            <v>0</v>
          </cell>
          <cell r="J4925">
            <v>0</v>
          </cell>
          <cell r="K4925">
            <v>0</v>
          </cell>
          <cell r="L4925">
            <v>0</v>
          </cell>
          <cell r="M4925">
            <v>0</v>
          </cell>
        </row>
        <row r="4926">
          <cell r="I4926">
            <v>0</v>
          </cell>
          <cell r="J4926">
            <v>0</v>
          </cell>
          <cell r="K4926">
            <v>0</v>
          </cell>
          <cell r="L4926">
            <v>0</v>
          </cell>
          <cell r="M4926">
            <v>0</v>
          </cell>
        </row>
        <row r="4927">
          <cell r="I4927">
            <v>0</v>
          </cell>
          <cell r="J4927">
            <v>0</v>
          </cell>
          <cell r="K4927">
            <v>0</v>
          </cell>
          <cell r="L4927">
            <v>0</v>
          </cell>
          <cell r="M4927">
            <v>0</v>
          </cell>
        </row>
        <row r="4928">
          <cell r="I4928">
            <v>0</v>
          </cell>
          <cell r="J4928">
            <v>0</v>
          </cell>
          <cell r="K4928">
            <v>0</v>
          </cell>
          <cell r="L4928">
            <v>0</v>
          </cell>
          <cell r="M4928">
            <v>0</v>
          </cell>
        </row>
        <row r="4929">
          <cell r="I4929">
            <v>0</v>
          </cell>
          <cell r="J4929">
            <v>0</v>
          </cell>
          <cell r="K4929">
            <v>0</v>
          </cell>
          <cell r="L4929">
            <v>0</v>
          </cell>
          <cell r="M4929">
            <v>0</v>
          </cell>
        </row>
        <row r="4930">
          <cell r="I4930">
            <v>0</v>
          </cell>
          <cell r="J4930">
            <v>0</v>
          </cell>
          <cell r="K4930">
            <v>0</v>
          </cell>
          <cell r="L4930">
            <v>0</v>
          </cell>
          <cell r="M4930">
            <v>0</v>
          </cell>
        </row>
        <row r="4931">
          <cell r="I4931">
            <v>0</v>
          </cell>
          <cell r="J4931">
            <v>0</v>
          </cell>
          <cell r="K4931">
            <v>0</v>
          </cell>
          <cell r="L4931">
            <v>0</v>
          </cell>
          <cell r="M4931">
            <v>0</v>
          </cell>
        </row>
        <row r="4932">
          <cell r="I4932">
            <v>0</v>
          </cell>
          <cell r="J4932">
            <v>0</v>
          </cell>
          <cell r="K4932">
            <v>0</v>
          </cell>
          <cell r="L4932">
            <v>0</v>
          </cell>
          <cell r="M4932">
            <v>0</v>
          </cell>
        </row>
        <row r="4933">
          <cell r="I4933">
            <v>0</v>
          </cell>
          <cell r="J4933">
            <v>0</v>
          </cell>
          <cell r="K4933">
            <v>0</v>
          </cell>
          <cell r="L4933">
            <v>0</v>
          </cell>
          <cell r="M4933">
            <v>0</v>
          </cell>
        </row>
        <row r="4934">
          <cell r="I4934">
            <v>0</v>
          </cell>
          <cell r="J4934">
            <v>0</v>
          </cell>
          <cell r="K4934">
            <v>0</v>
          </cell>
          <cell r="L4934">
            <v>0</v>
          </cell>
          <cell r="M4934">
            <v>0</v>
          </cell>
        </row>
        <row r="4935">
          <cell r="I4935">
            <v>0</v>
          </cell>
          <cell r="J4935">
            <v>0</v>
          </cell>
          <cell r="K4935">
            <v>0</v>
          </cell>
          <cell r="L4935">
            <v>0</v>
          </cell>
          <cell r="M4935">
            <v>0</v>
          </cell>
        </row>
        <row r="4936">
          <cell r="I4936">
            <v>0</v>
          </cell>
          <cell r="J4936">
            <v>0</v>
          </cell>
          <cell r="K4936">
            <v>0</v>
          </cell>
          <cell r="L4936">
            <v>0</v>
          </cell>
          <cell r="M4936">
            <v>0</v>
          </cell>
        </row>
        <row r="4937">
          <cell r="I4937">
            <v>0</v>
          </cell>
          <cell r="J4937">
            <v>0</v>
          </cell>
          <cell r="K4937">
            <v>0</v>
          </cell>
          <cell r="L4937">
            <v>0</v>
          </cell>
          <cell r="M4937">
            <v>0</v>
          </cell>
        </row>
        <row r="4938">
          <cell r="I4938">
            <v>0</v>
          </cell>
          <cell r="J4938">
            <v>0</v>
          </cell>
          <cell r="K4938">
            <v>0</v>
          </cell>
          <cell r="L4938">
            <v>0</v>
          </cell>
          <cell r="M4938">
            <v>0</v>
          </cell>
        </row>
        <row r="4939">
          <cell r="I4939">
            <v>0</v>
          </cell>
          <cell r="J4939">
            <v>0</v>
          </cell>
          <cell r="K4939">
            <v>0</v>
          </cell>
          <cell r="L4939">
            <v>0</v>
          </cell>
          <cell r="M4939">
            <v>0</v>
          </cell>
        </row>
        <row r="4940">
          <cell r="I4940">
            <v>0</v>
          </cell>
          <cell r="J4940">
            <v>0</v>
          </cell>
          <cell r="K4940">
            <v>0</v>
          </cell>
          <cell r="L4940">
            <v>0</v>
          </cell>
          <cell r="M4940">
            <v>0</v>
          </cell>
        </row>
        <row r="4941">
          <cell r="I4941">
            <v>0</v>
          </cell>
          <cell r="J4941">
            <v>0</v>
          </cell>
          <cell r="K4941">
            <v>0</v>
          </cell>
          <cell r="L4941">
            <v>0</v>
          </cell>
          <cell r="M4941">
            <v>0</v>
          </cell>
        </row>
        <row r="4942">
          <cell r="I4942">
            <v>0</v>
          </cell>
          <cell r="J4942">
            <v>0</v>
          </cell>
          <cell r="K4942">
            <v>0</v>
          </cell>
          <cell r="L4942">
            <v>0</v>
          </cell>
          <cell r="M4942">
            <v>0</v>
          </cell>
        </row>
        <row r="4943">
          <cell r="I4943">
            <v>0</v>
          </cell>
          <cell r="J4943">
            <v>0</v>
          </cell>
          <cell r="K4943">
            <v>0</v>
          </cell>
          <cell r="L4943">
            <v>0</v>
          </cell>
          <cell r="M4943">
            <v>0</v>
          </cell>
        </row>
        <row r="4944">
          <cell r="I4944">
            <v>0</v>
          </cell>
          <cell r="J4944">
            <v>0</v>
          </cell>
          <cell r="K4944">
            <v>0</v>
          </cell>
          <cell r="L4944">
            <v>0</v>
          </cell>
          <cell r="M4944">
            <v>0</v>
          </cell>
        </row>
        <row r="4945">
          <cell r="I4945">
            <v>0</v>
          </cell>
          <cell r="J4945">
            <v>0</v>
          </cell>
          <cell r="K4945">
            <v>0</v>
          </cell>
          <cell r="L4945">
            <v>0</v>
          </cell>
          <cell r="M4945">
            <v>0</v>
          </cell>
        </row>
        <row r="4946">
          <cell r="I4946">
            <v>0</v>
          </cell>
          <cell r="J4946">
            <v>0</v>
          </cell>
          <cell r="K4946">
            <v>0</v>
          </cell>
          <cell r="L4946">
            <v>0</v>
          </cell>
          <cell r="M4946">
            <v>0</v>
          </cell>
        </row>
        <row r="4947">
          <cell r="I4947">
            <v>0</v>
          </cell>
          <cell r="J4947">
            <v>0</v>
          </cell>
          <cell r="K4947">
            <v>0</v>
          </cell>
          <cell r="L4947">
            <v>0</v>
          </cell>
          <cell r="M4947">
            <v>0</v>
          </cell>
        </row>
        <row r="4948">
          <cell r="I4948">
            <v>0</v>
          </cell>
          <cell r="J4948">
            <v>0</v>
          </cell>
          <cell r="K4948">
            <v>0</v>
          </cell>
          <cell r="L4948">
            <v>0</v>
          </cell>
          <cell r="M4948">
            <v>0</v>
          </cell>
        </row>
        <row r="4949">
          <cell r="I4949">
            <v>0</v>
          </cell>
          <cell r="J4949">
            <v>0</v>
          </cell>
          <cell r="K4949">
            <v>0</v>
          </cell>
          <cell r="L4949">
            <v>0</v>
          </cell>
          <cell r="M4949">
            <v>0</v>
          </cell>
        </row>
        <row r="4950">
          <cell r="I4950">
            <v>0</v>
          </cell>
          <cell r="J4950">
            <v>0</v>
          </cell>
          <cell r="K4950">
            <v>0</v>
          </cell>
          <cell r="L4950">
            <v>0</v>
          </cell>
          <cell r="M4950">
            <v>0</v>
          </cell>
        </row>
        <row r="4951">
          <cell r="I4951">
            <v>0</v>
          </cell>
          <cell r="J4951">
            <v>0</v>
          </cell>
          <cell r="K4951">
            <v>0</v>
          </cell>
          <cell r="L4951">
            <v>0</v>
          </cell>
          <cell r="M4951">
            <v>0</v>
          </cell>
        </row>
        <row r="4952">
          <cell r="I4952">
            <v>0</v>
          </cell>
          <cell r="J4952">
            <v>0</v>
          </cell>
          <cell r="K4952">
            <v>0</v>
          </cell>
          <cell r="L4952">
            <v>0</v>
          </cell>
          <cell r="M4952">
            <v>0</v>
          </cell>
        </row>
        <row r="4953">
          <cell r="I4953">
            <v>0</v>
          </cell>
          <cell r="J4953">
            <v>0</v>
          </cell>
          <cell r="K4953">
            <v>0</v>
          </cell>
          <cell r="L4953">
            <v>0</v>
          </cell>
          <cell r="M4953">
            <v>0</v>
          </cell>
        </row>
        <row r="4954">
          <cell r="I4954">
            <v>0</v>
          </cell>
          <cell r="J4954">
            <v>0</v>
          </cell>
          <cell r="K4954">
            <v>0</v>
          </cell>
          <cell r="L4954">
            <v>0</v>
          </cell>
          <cell r="M4954">
            <v>0</v>
          </cell>
        </row>
        <row r="4955">
          <cell r="I4955">
            <v>0</v>
          </cell>
          <cell r="J4955">
            <v>0</v>
          </cell>
          <cell r="K4955">
            <v>0</v>
          </cell>
          <cell r="L4955">
            <v>0</v>
          </cell>
          <cell r="M4955">
            <v>0</v>
          </cell>
        </row>
        <row r="4956">
          <cell r="I4956">
            <v>0</v>
          </cell>
          <cell r="J4956">
            <v>0</v>
          </cell>
          <cell r="K4956">
            <v>0</v>
          </cell>
          <cell r="L4956">
            <v>0</v>
          </cell>
          <cell r="M4956">
            <v>0</v>
          </cell>
        </row>
        <row r="4957">
          <cell r="I4957">
            <v>0</v>
          </cell>
          <cell r="J4957">
            <v>0</v>
          </cell>
          <cell r="K4957">
            <v>0</v>
          </cell>
          <cell r="L4957">
            <v>0</v>
          </cell>
          <cell r="M4957">
            <v>0</v>
          </cell>
        </row>
        <row r="4958">
          <cell r="I4958">
            <v>0</v>
          </cell>
          <cell r="J4958">
            <v>0</v>
          </cell>
          <cell r="K4958">
            <v>0</v>
          </cell>
          <cell r="L4958">
            <v>0</v>
          </cell>
          <cell r="M4958">
            <v>0</v>
          </cell>
        </row>
        <row r="4959">
          <cell r="I4959">
            <v>0</v>
          </cell>
          <cell r="J4959">
            <v>0</v>
          </cell>
          <cell r="K4959">
            <v>0</v>
          </cell>
          <cell r="L4959">
            <v>0</v>
          </cell>
          <cell r="M4959">
            <v>0</v>
          </cell>
        </row>
        <row r="4960">
          <cell r="I4960">
            <v>0</v>
          </cell>
          <cell r="J4960">
            <v>0</v>
          </cell>
          <cell r="K4960">
            <v>0</v>
          </cell>
          <cell r="L4960">
            <v>0</v>
          </cell>
          <cell r="M4960">
            <v>0</v>
          </cell>
        </row>
        <row r="4961">
          <cell r="I4961">
            <v>0</v>
          </cell>
          <cell r="J4961">
            <v>0</v>
          </cell>
          <cell r="K4961">
            <v>0</v>
          </cell>
          <cell r="L4961">
            <v>0</v>
          </cell>
          <cell r="M4961">
            <v>0</v>
          </cell>
        </row>
        <row r="4962">
          <cell r="I4962">
            <v>0</v>
          </cell>
          <cell r="J4962">
            <v>0</v>
          </cell>
          <cell r="K4962">
            <v>0</v>
          </cell>
          <cell r="L4962">
            <v>0</v>
          </cell>
          <cell r="M4962">
            <v>0</v>
          </cell>
        </row>
        <row r="4963">
          <cell r="I4963">
            <v>0</v>
          </cell>
          <cell r="J4963">
            <v>0</v>
          </cell>
          <cell r="K4963">
            <v>0</v>
          </cell>
          <cell r="L4963">
            <v>0</v>
          </cell>
          <cell r="M4963">
            <v>0</v>
          </cell>
        </row>
        <row r="4964">
          <cell r="I4964">
            <v>0</v>
          </cell>
          <cell r="J4964">
            <v>0</v>
          </cell>
          <cell r="K4964">
            <v>0</v>
          </cell>
          <cell r="L4964">
            <v>0</v>
          </cell>
          <cell r="M4964">
            <v>0</v>
          </cell>
        </row>
        <row r="4965">
          <cell r="I4965">
            <v>0</v>
          </cell>
          <cell r="J4965">
            <v>0</v>
          </cell>
          <cell r="K4965">
            <v>0</v>
          </cell>
          <cell r="L4965">
            <v>0</v>
          </cell>
          <cell r="M4965">
            <v>0</v>
          </cell>
        </row>
        <row r="4966">
          <cell r="I4966">
            <v>0</v>
          </cell>
          <cell r="J4966">
            <v>0</v>
          </cell>
          <cell r="K4966">
            <v>0</v>
          </cell>
          <cell r="L4966">
            <v>0</v>
          </cell>
          <cell r="M4966">
            <v>0</v>
          </cell>
        </row>
        <row r="4967">
          <cell r="I4967">
            <v>0</v>
          </cell>
          <cell r="J4967">
            <v>0</v>
          </cell>
          <cell r="K4967">
            <v>0</v>
          </cell>
          <cell r="L4967">
            <v>0</v>
          </cell>
          <cell r="M4967">
            <v>0</v>
          </cell>
        </row>
        <row r="4968">
          <cell r="I4968">
            <v>0</v>
          </cell>
          <cell r="J4968">
            <v>0</v>
          </cell>
          <cell r="K4968">
            <v>0</v>
          </cell>
          <cell r="L4968">
            <v>0</v>
          </cell>
          <cell r="M4968">
            <v>0</v>
          </cell>
        </row>
        <row r="4969">
          <cell r="I4969">
            <v>0</v>
          </cell>
          <cell r="J4969">
            <v>0</v>
          </cell>
          <cell r="K4969">
            <v>0</v>
          </cell>
          <cell r="L4969">
            <v>0</v>
          </cell>
          <cell r="M4969">
            <v>0</v>
          </cell>
        </row>
        <row r="4970">
          <cell r="I4970">
            <v>0</v>
          </cell>
          <cell r="J4970">
            <v>0</v>
          </cell>
          <cell r="K4970">
            <v>0</v>
          </cell>
          <cell r="L4970">
            <v>0</v>
          </cell>
          <cell r="M4970">
            <v>0</v>
          </cell>
        </row>
        <row r="4971">
          <cell r="I4971">
            <v>0</v>
          </cell>
          <cell r="J4971">
            <v>0</v>
          </cell>
          <cell r="K4971">
            <v>0</v>
          </cell>
          <cell r="L4971">
            <v>0</v>
          </cell>
          <cell r="M4971">
            <v>0</v>
          </cell>
        </row>
        <row r="4972">
          <cell r="I4972">
            <v>0</v>
          </cell>
          <cell r="J4972">
            <v>0</v>
          </cell>
          <cell r="K4972">
            <v>0</v>
          </cell>
          <cell r="L4972">
            <v>0</v>
          </cell>
          <cell r="M4972">
            <v>0</v>
          </cell>
        </row>
        <row r="4973">
          <cell r="I4973">
            <v>0</v>
          </cell>
          <cell r="J4973">
            <v>0</v>
          </cell>
          <cell r="K4973">
            <v>0</v>
          </cell>
          <cell r="L4973">
            <v>0</v>
          </cell>
          <cell r="M4973">
            <v>0</v>
          </cell>
        </row>
        <row r="4974">
          <cell r="I4974">
            <v>0</v>
          </cell>
          <cell r="J4974">
            <v>0</v>
          </cell>
          <cell r="K4974">
            <v>0</v>
          </cell>
          <cell r="L4974">
            <v>0</v>
          </cell>
          <cell r="M4974">
            <v>0</v>
          </cell>
        </row>
        <row r="4975">
          <cell r="I4975">
            <v>0</v>
          </cell>
          <cell r="J4975">
            <v>0</v>
          </cell>
          <cell r="K4975">
            <v>0</v>
          </cell>
          <cell r="L4975">
            <v>0</v>
          </cell>
          <cell r="M4975">
            <v>0</v>
          </cell>
        </row>
        <row r="4976">
          <cell r="I4976">
            <v>0</v>
          </cell>
          <cell r="J4976">
            <v>0</v>
          </cell>
          <cell r="K4976">
            <v>0</v>
          </cell>
          <cell r="L4976">
            <v>0</v>
          </cell>
          <cell r="M4976">
            <v>0</v>
          </cell>
        </row>
        <row r="4977">
          <cell r="I4977">
            <v>0</v>
          </cell>
          <cell r="J4977">
            <v>0</v>
          </cell>
          <cell r="K4977">
            <v>0</v>
          </cell>
          <cell r="L4977">
            <v>0</v>
          </cell>
          <cell r="M4977">
            <v>0</v>
          </cell>
        </row>
        <row r="4978">
          <cell r="I4978">
            <v>0</v>
          </cell>
          <cell r="J4978">
            <v>0</v>
          </cell>
          <cell r="K4978">
            <v>0</v>
          </cell>
          <cell r="L4978">
            <v>0</v>
          </cell>
          <cell r="M4978">
            <v>0</v>
          </cell>
        </row>
        <row r="4979">
          <cell r="I4979">
            <v>0</v>
          </cell>
          <cell r="J4979">
            <v>0</v>
          </cell>
          <cell r="K4979">
            <v>0</v>
          </cell>
          <cell r="L4979">
            <v>0</v>
          </cell>
          <cell r="M4979">
            <v>0</v>
          </cell>
        </row>
        <row r="4980">
          <cell r="I4980">
            <v>0</v>
          </cell>
          <cell r="J4980">
            <v>0</v>
          </cell>
          <cell r="K4980">
            <v>0</v>
          </cell>
          <cell r="L4980">
            <v>0</v>
          </cell>
          <cell r="M4980">
            <v>0</v>
          </cell>
        </row>
        <row r="4981">
          <cell r="I4981">
            <v>0</v>
          </cell>
          <cell r="J4981">
            <v>0</v>
          </cell>
          <cell r="K4981">
            <v>0</v>
          </cell>
          <cell r="L4981">
            <v>0</v>
          </cell>
          <cell r="M4981">
            <v>0</v>
          </cell>
        </row>
        <row r="4982">
          <cell r="I4982">
            <v>0</v>
          </cell>
          <cell r="J4982">
            <v>0</v>
          </cell>
          <cell r="K4982">
            <v>0</v>
          </cell>
          <cell r="L4982">
            <v>0</v>
          </cell>
          <cell r="M4982">
            <v>0</v>
          </cell>
        </row>
        <row r="4983">
          <cell r="I4983">
            <v>0</v>
          </cell>
          <cell r="J4983">
            <v>0</v>
          </cell>
          <cell r="K4983">
            <v>0</v>
          </cell>
          <cell r="L4983">
            <v>0</v>
          </cell>
          <cell r="M4983">
            <v>0</v>
          </cell>
        </row>
        <row r="4984">
          <cell r="I4984">
            <v>0</v>
          </cell>
          <cell r="J4984">
            <v>0</v>
          </cell>
          <cell r="K4984">
            <v>0</v>
          </cell>
          <cell r="L4984">
            <v>0</v>
          </cell>
          <cell r="M4984">
            <v>0</v>
          </cell>
        </row>
        <row r="4985">
          <cell r="I4985">
            <v>0</v>
          </cell>
          <cell r="J4985">
            <v>0</v>
          </cell>
          <cell r="K4985">
            <v>0</v>
          </cell>
          <cell r="L4985">
            <v>0</v>
          </cell>
          <cell r="M4985">
            <v>0</v>
          </cell>
        </row>
        <row r="4986">
          <cell r="I4986">
            <v>0</v>
          </cell>
          <cell r="J4986">
            <v>0</v>
          </cell>
          <cell r="K4986">
            <v>0</v>
          </cell>
          <cell r="L4986">
            <v>0</v>
          </cell>
          <cell r="M4986">
            <v>0</v>
          </cell>
        </row>
        <row r="4987">
          <cell r="I4987">
            <v>0</v>
          </cell>
          <cell r="J4987">
            <v>0</v>
          </cell>
          <cell r="K4987">
            <v>0</v>
          </cell>
          <cell r="L4987">
            <v>0</v>
          </cell>
          <cell r="M4987">
            <v>0</v>
          </cell>
        </row>
        <row r="4988">
          <cell r="I4988">
            <v>0</v>
          </cell>
          <cell r="J4988">
            <v>0</v>
          </cell>
          <cell r="K4988">
            <v>0</v>
          </cell>
          <cell r="L4988">
            <v>0</v>
          </cell>
          <cell r="M4988">
            <v>0</v>
          </cell>
        </row>
        <row r="4989">
          <cell r="I4989">
            <v>0</v>
          </cell>
          <cell r="J4989">
            <v>0</v>
          </cell>
          <cell r="K4989">
            <v>0</v>
          </cell>
          <cell r="L4989">
            <v>0</v>
          </cell>
          <cell r="M4989">
            <v>0</v>
          </cell>
        </row>
        <row r="4990">
          <cell r="I4990">
            <v>0</v>
          </cell>
          <cell r="J4990">
            <v>0</v>
          </cell>
          <cell r="K4990">
            <v>0</v>
          </cell>
          <cell r="L4990">
            <v>0</v>
          </cell>
          <cell r="M4990">
            <v>0</v>
          </cell>
        </row>
        <row r="4991">
          <cell r="I4991">
            <v>0</v>
          </cell>
          <cell r="J4991">
            <v>0</v>
          </cell>
          <cell r="K4991">
            <v>0</v>
          </cell>
          <cell r="L4991">
            <v>0</v>
          </cell>
          <cell r="M4991">
            <v>0</v>
          </cell>
        </row>
        <row r="4992">
          <cell r="I4992">
            <v>0</v>
          </cell>
          <cell r="J4992">
            <v>0</v>
          </cell>
          <cell r="K4992">
            <v>0</v>
          </cell>
          <cell r="L4992">
            <v>0</v>
          </cell>
          <cell r="M4992">
            <v>0</v>
          </cell>
        </row>
        <row r="4993">
          <cell r="I4993">
            <v>0</v>
          </cell>
          <cell r="J4993">
            <v>0</v>
          </cell>
          <cell r="K4993">
            <v>0</v>
          </cell>
          <cell r="L4993">
            <v>0</v>
          </cell>
          <cell r="M4993">
            <v>0</v>
          </cell>
        </row>
        <row r="4994">
          <cell r="I4994">
            <v>0</v>
          </cell>
          <cell r="J4994">
            <v>0</v>
          </cell>
          <cell r="K4994">
            <v>0</v>
          </cell>
          <cell r="L4994">
            <v>0</v>
          </cell>
          <cell r="M4994">
            <v>0</v>
          </cell>
        </row>
        <row r="4995">
          <cell r="I4995">
            <v>0</v>
          </cell>
          <cell r="J4995">
            <v>0</v>
          </cell>
          <cell r="K4995">
            <v>0</v>
          </cell>
          <cell r="L4995">
            <v>0</v>
          </cell>
          <cell r="M4995">
            <v>0</v>
          </cell>
        </row>
        <row r="4996">
          <cell r="I4996">
            <v>0</v>
          </cell>
          <cell r="J4996">
            <v>0</v>
          </cell>
          <cell r="K4996">
            <v>0</v>
          </cell>
          <cell r="L4996">
            <v>0</v>
          </cell>
          <cell r="M4996">
            <v>0</v>
          </cell>
        </row>
        <row r="4997">
          <cell r="I4997">
            <v>0</v>
          </cell>
          <cell r="J4997">
            <v>0</v>
          </cell>
          <cell r="K4997">
            <v>0</v>
          </cell>
          <cell r="L4997">
            <v>0</v>
          </cell>
          <cell r="M4997">
            <v>0</v>
          </cell>
        </row>
        <row r="4998">
          <cell r="I4998">
            <v>0</v>
          </cell>
          <cell r="J4998">
            <v>0</v>
          </cell>
          <cell r="K4998">
            <v>0</v>
          </cell>
          <cell r="L4998">
            <v>0</v>
          </cell>
          <cell r="M4998">
            <v>0</v>
          </cell>
        </row>
        <row r="4999">
          <cell r="I4999">
            <v>0</v>
          </cell>
          <cell r="J4999">
            <v>0</v>
          </cell>
          <cell r="K4999">
            <v>0</v>
          </cell>
          <cell r="L4999">
            <v>0</v>
          </cell>
          <cell r="M4999">
            <v>0</v>
          </cell>
        </row>
        <row r="5000">
          <cell r="I5000">
            <v>0</v>
          </cell>
          <cell r="J5000">
            <v>0</v>
          </cell>
          <cell r="K5000">
            <v>0</v>
          </cell>
          <cell r="L5000">
            <v>0</v>
          </cell>
          <cell r="M5000">
            <v>0</v>
          </cell>
        </row>
        <row r="5001">
          <cell r="I5001">
            <v>0</v>
          </cell>
          <cell r="J5001">
            <v>0</v>
          </cell>
          <cell r="K5001">
            <v>0</v>
          </cell>
          <cell r="L5001">
            <v>0</v>
          </cell>
          <cell r="M5001">
            <v>0</v>
          </cell>
        </row>
        <row r="5002">
          <cell r="I5002">
            <v>0</v>
          </cell>
          <cell r="J5002">
            <v>0</v>
          </cell>
          <cell r="K5002">
            <v>0</v>
          </cell>
          <cell r="L5002">
            <v>0</v>
          </cell>
          <cell r="M5002">
            <v>0</v>
          </cell>
        </row>
        <row r="5003">
          <cell r="I5003">
            <v>0</v>
          </cell>
          <cell r="J5003">
            <v>0</v>
          </cell>
          <cell r="K5003">
            <v>0</v>
          </cell>
          <cell r="L5003">
            <v>0</v>
          </cell>
          <cell r="M5003">
            <v>0</v>
          </cell>
        </row>
        <row r="5004">
          <cell r="I5004">
            <v>0</v>
          </cell>
          <cell r="J5004">
            <v>0</v>
          </cell>
          <cell r="K5004">
            <v>0</v>
          </cell>
          <cell r="L5004">
            <v>0</v>
          </cell>
          <cell r="M5004">
            <v>0</v>
          </cell>
        </row>
        <row r="5005">
          <cell r="I5005">
            <v>0</v>
          </cell>
          <cell r="J5005">
            <v>0</v>
          </cell>
          <cell r="K5005">
            <v>0</v>
          </cell>
          <cell r="L5005">
            <v>0</v>
          </cell>
          <cell r="M5005">
            <v>0</v>
          </cell>
        </row>
        <row r="5006">
          <cell r="I5006">
            <v>0</v>
          </cell>
          <cell r="J5006">
            <v>0</v>
          </cell>
          <cell r="K5006">
            <v>0</v>
          </cell>
          <cell r="L5006">
            <v>0</v>
          </cell>
          <cell r="M5006">
            <v>0</v>
          </cell>
        </row>
        <row r="5007">
          <cell r="I5007">
            <v>0</v>
          </cell>
          <cell r="J5007">
            <v>0</v>
          </cell>
          <cell r="K5007">
            <v>0</v>
          </cell>
          <cell r="L5007">
            <v>0</v>
          </cell>
          <cell r="M5007">
            <v>0</v>
          </cell>
        </row>
        <row r="5008">
          <cell r="I5008">
            <v>0</v>
          </cell>
          <cell r="J5008">
            <v>0</v>
          </cell>
          <cell r="K5008">
            <v>0</v>
          </cell>
          <cell r="L5008">
            <v>0</v>
          </cell>
          <cell r="M5008">
            <v>0</v>
          </cell>
        </row>
        <row r="5009">
          <cell r="I5009">
            <v>0</v>
          </cell>
          <cell r="J5009">
            <v>0</v>
          </cell>
          <cell r="K5009">
            <v>0</v>
          </cell>
          <cell r="L5009">
            <v>0</v>
          </cell>
          <cell r="M5009">
            <v>0</v>
          </cell>
        </row>
        <row r="5010">
          <cell r="I5010">
            <v>0</v>
          </cell>
          <cell r="J5010">
            <v>0</v>
          </cell>
          <cell r="K5010">
            <v>0</v>
          </cell>
          <cell r="L5010">
            <v>0</v>
          </cell>
          <cell r="M5010">
            <v>0</v>
          </cell>
        </row>
        <row r="5011">
          <cell r="I5011">
            <v>0</v>
          </cell>
          <cell r="J5011">
            <v>0</v>
          </cell>
          <cell r="K5011">
            <v>0</v>
          </cell>
          <cell r="L5011">
            <v>0</v>
          </cell>
          <cell r="M5011">
            <v>0</v>
          </cell>
        </row>
        <row r="5012">
          <cell r="I5012">
            <v>0</v>
          </cell>
          <cell r="J5012">
            <v>0</v>
          </cell>
          <cell r="K5012">
            <v>0</v>
          </cell>
          <cell r="L5012">
            <v>0</v>
          </cell>
          <cell r="M5012">
            <v>0</v>
          </cell>
        </row>
        <row r="5013">
          <cell r="I5013">
            <v>0</v>
          </cell>
          <cell r="J5013">
            <v>0</v>
          </cell>
          <cell r="K5013">
            <v>0</v>
          </cell>
          <cell r="L5013">
            <v>0</v>
          </cell>
          <cell r="M5013">
            <v>0</v>
          </cell>
        </row>
        <row r="5014">
          <cell r="I5014">
            <v>0</v>
          </cell>
          <cell r="J5014">
            <v>0</v>
          </cell>
          <cell r="K5014">
            <v>0</v>
          </cell>
          <cell r="L5014">
            <v>0</v>
          </cell>
          <cell r="M5014">
            <v>0</v>
          </cell>
        </row>
        <row r="5015">
          <cell r="I5015">
            <v>0</v>
          </cell>
          <cell r="J5015">
            <v>0</v>
          </cell>
          <cell r="K5015">
            <v>0</v>
          </cell>
          <cell r="L5015">
            <v>0</v>
          </cell>
          <cell r="M5015">
            <v>0</v>
          </cell>
        </row>
        <row r="5016">
          <cell r="I5016">
            <v>0</v>
          </cell>
          <cell r="J5016">
            <v>0</v>
          </cell>
          <cell r="K5016">
            <v>0</v>
          </cell>
          <cell r="L5016">
            <v>0</v>
          </cell>
          <cell r="M5016">
            <v>0</v>
          </cell>
        </row>
        <row r="5017">
          <cell r="I5017">
            <v>0</v>
          </cell>
          <cell r="J5017">
            <v>0</v>
          </cell>
          <cell r="K5017">
            <v>0</v>
          </cell>
          <cell r="L5017">
            <v>0</v>
          </cell>
          <cell r="M5017">
            <v>0</v>
          </cell>
        </row>
        <row r="5018">
          <cell r="I5018">
            <v>0</v>
          </cell>
          <cell r="J5018">
            <v>0</v>
          </cell>
          <cell r="K5018">
            <v>0</v>
          </cell>
          <cell r="L5018">
            <v>0</v>
          </cell>
          <cell r="M5018">
            <v>0</v>
          </cell>
        </row>
        <row r="5019">
          <cell r="I5019">
            <v>0</v>
          </cell>
          <cell r="J5019">
            <v>0</v>
          </cell>
          <cell r="K5019">
            <v>0</v>
          </cell>
          <cell r="L5019">
            <v>0</v>
          </cell>
          <cell r="M5019">
            <v>0</v>
          </cell>
        </row>
        <row r="5020">
          <cell r="I5020">
            <v>0</v>
          </cell>
          <cell r="J5020">
            <v>0</v>
          </cell>
          <cell r="K5020">
            <v>0</v>
          </cell>
          <cell r="L5020">
            <v>0</v>
          </cell>
          <cell r="M5020">
            <v>0</v>
          </cell>
        </row>
        <row r="5021">
          <cell r="I5021">
            <v>0</v>
          </cell>
          <cell r="J5021">
            <v>0</v>
          </cell>
          <cell r="K5021">
            <v>0</v>
          </cell>
          <cell r="L5021">
            <v>0</v>
          </cell>
          <cell r="M5021">
            <v>0</v>
          </cell>
        </row>
        <row r="5022">
          <cell r="I5022">
            <v>0</v>
          </cell>
          <cell r="J5022">
            <v>0</v>
          </cell>
          <cell r="K5022">
            <v>0</v>
          </cell>
          <cell r="L5022">
            <v>0</v>
          </cell>
          <cell r="M5022">
            <v>0</v>
          </cell>
        </row>
        <row r="5023">
          <cell r="I5023">
            <v>0</v>
          </cell>
          <cell r="J5023">
            <v>0</v>
          </cell>
          <cell r="K5023">
            <v>0</v>
          </cell>
          <cell r="L5023">
            <v>0</v>
          </cell>
          <cell r="M5023">
            <v>0</v>
          </cell>
        </row>
        <row r="5024">
          <cell r="I5024">
            <v>0</v>
          </cell>
          <cell r="J5024">
            <v>0</v>
          </cell>
          <cell r="K5024">
            <v>0</v>
          </cell>
          <cell r="L5024">
            <v>0</v>
          </cell>
          <cell r="M5024">
            <v>0</v>
          </cell>
        </row>
        <row r="5025">
          <cell r="I5025">
            <v>0</v>
          </cell>
          <cell r="J5025">
            <v>0</v>
          </cell>
          <cell r="K5025">
            <v>0</v>
          </cell>
          <cell r="L5025">
            <v>0</v>
          </cell>
          <cell r="M5025">
            <v>0</v>
          </cell>
        </row>
        <row r="5026">
          <cell r="I5026">
            <v>0</v>
          </cell>
          <cell r="J5026">
            <v>0</v>
          </cell>
          <cell r="K5026">
            <v>0</v>
          </cell>
          <cell r="L5026">
            <v>0</v>
          </cell>
          <cell r="M5026">
            <v>0</v>
          </cell>
        </row>
        <row r="5027">
          <cell r="I5027">
            <v>0</v>
          </cell>
          <cell r="J5027">
            <v>0</v>
          </cell>
          <cell r="K5027">
            <v>0</v>
          </cell>
          <cell r="L5027">
            <v>0</v>
          </cell>
          <cell r="M5027">
            <v>0</v>
          </cell>
        </row>
        <row r="5028">
          <cell r="I5028">
            <v>0</v>
          </cell>
          <cell r="J5028">
            <v>0</v>
          </cell>
          <cell r="K5028">
            <v>0</v>
          </cell>
          <cell r="L5028">
            <v>0</v>
          </cell>
          <cell r="M5028">
            <v>0</v>
          </cell>
        </row>
        <row r="5029">
          <cell r="I5029">
            <v>0</v>
          </cell>
          <cell r="J5029">
            <v>0</v>
          </cell>
          <cell r="K5029">
            <v>0</v>
          </cell>
          <cell r="L5029">
            <v>0</v>
          </cell>
          <cell r="M5029">
            <v>0</v>
          </cell>
        </row>
        <row r="5030">
          <cell r="I5030">
            <v>0</v>
          </cell>
          <cell r="J5030">
            <v>0</v>
          </cell>
          <cell r="K5030">
            <v>0</v>
          </cell>
          <cell r="L5030">
            <v>0</v>
          </cell>
          <cell r="M5030">
            <v>0</v>
          </cell>
        </row>
        <row r="5031">
          <cell r="I5031">
            <v>0</v>
          </cell>
          <cell r="J5031">
            <v>0</v>
          </cell>
          <cell r="K5031">
            <v>0</v>
          </cell>
          <cell r="L5031">
            <v>0</v>
          </cell>
          <cell r="M5031">
            <v>0</v>
          </cell>
        </row>
        <row r="5032">
          <cell r="I5032">
            <v>0</v>
          </cell>
          <cell r="J5032">
            <v>0</v>
          </cell>
          <cell r="K5032">
            <v>0</v>
          </cell>
          <cell r="L5032">
            <v>0</v>
          </cell>
          <cell r="M5032">
            <v>0</v>
          </cell>
        </row>
        <row r="5033">
          <cell r="I5033">
            <v>0</v>
          </cell>
          <cell r="J5033">
            <v>0</v>
          </cell>
          <cell r="K5033">
            <v>0</v>
          </cell>
          <cell r="L5033">
            <v>0</v>
          </cell>
          <cell r="M5033">
            <v>0</v>
          </cell>
        </row>
        <row r="5034">
          <cell r="I5034">
            <v>0</v>
          </cell>
          <cell r="J5034">
            <v>0</v>
          </cell>
          <cell r="K5034">
            <v>0</v>
          </cell>
          <cell r="L5034">
            <v>0</v>
          </cell>
          <cell r="M5034">
            <v>0</v>
          </cell>
        </row>
        <row r="5035">
          <cell r="I5035">
            <v>0</v>
          </cell>
          <cell r="J5035">
            <v>0</v>
          </cell>
          <cell r="K5035">
            <v>0</v>
          </cell>
          <cell r="L5035">
            <v>0</v>
          </cell>
          <cell r="M5035">
            <v>0</v>
          </cell>
        </row>
        <row r="5036">
          <cell r="I5036">
            <v>0</v>
          </cell>
          <cell r="J5036">
            <v>0</v>
          </cell>
          <cell r="K5036">
            <v>0</v>
          </cell>
          <cell r="L5036">
            <v>0</v>
          </cell>
          <cell r="M5036">
            <v>0</v>
          </cell>
        </row>
        <row r="5037">
          <cell r="I5037">
            <v>0</v>
          </cell>
          <cell r="J5037">
            <v>0</v>
          </cell>
          <cell r="K5037">
            <v>0</v>
          </cell>
          <cell r="L5037">
            <v>0</v>
          </cell>
          <cell r="M5037">
            <v>0</v>
          </cell>
        </row>
        <row r="5038">
          <cell r="I5038">
            <v>0</v>
          </cell>
          <cell r="J5038">
            <v>0</v>
          </cell>
          <cell r="K5038">
            <v>0</v>
          </cell>
          <cell r="L5038">
            <v>0</v>
          </cell>
          <cell r="M5038">
            <v>0</v>
          </cell>
        </row>
        <row r="5039">
          <cell r="I5039">
            <v>0</v>
          </cell>
          <cell r="J5039">
            <v>0</v>
          </cell>
          <cell r="K5039">
            <v>0</v>
          </cell>
          <cell r="L5039">
            <v>0</v>
          </cell>
          <cell r="M5039">
            <v>0</v>
          </cell>
        </row>
        <row r="5040">
          <cell r="I5040">
            <v>0</v>
          </cell>
          <cell r="J5040">
            <v>0</v>
          </cell>
          <cell r="K5040">
            <v>0</v>
          </cell>
          <cell r="L5040">
            <v>0</v>
          </cell>
          <cell r="M5040">
            <v>0</v>
          </cell>
        </row>
        <row r="5041">
          <cell r="I5041">
            <v>0</v>
          </cell>
          <cell r="J5041">
            <v>0</v>
          </cell>
          <cell r="K5041">
            <v>0</v>
          </cell>
          <cell r="L5041">
            <v>0</v>
          </cell>
          <cell r="M5041">
            <v>0</v>
          </cell>
        </row>
        <row r="5042">
          <cell r="I5042">
            <v>0</v>
          </cell>
          <cell r="J5042">
            <v>0</v>
          </cell>
          <cell r="K5042">
            <v>0</v>
          </cell>
          <cell r="L5042">
            <v>0</v>
          </cell>
          <cell r="M5042">
            <v>0</v>
          </cell>
        </row>
        <row r="5043">
          <cell r="I5043">
            <v>0</v>
          </cell>
          <cell r="J5043">
            <v>0</v>
          </cell>
          <cell r="K5043">
            <v>0</v>
          </cell>
          <cell r="L5043">
            <v>0</v>
          </cell>
          <cell r="M5043">
            <v>0</v>
          </cell>
        </row>
        <row r="5044">
          <cell r="I5044">
            <v>0</v>
          </cell>
          <cell r="J5044">
            <v>0</v>
          </cell>
          <cell r="K5044">
            <v>0</v>
          </cell>
          <cell r="L5044">
            <v>0</v>
          </cell>
          <cell r="M5044">
            <v>0</v>
          </cell>
        </row>
        <row r="5045">
          <cell r="I5045">
            <v>0</v>
          </cell>
          <cell r="J5045">
            <v>0</v>
          </cell>
          <cell r="K5045">
            <v>0</v>
          </cell>
          <cell r="L5045">
            <v>0</v>
          </cell>
          <cell r="M5045">
            <v>0</v>
          </cell>
        </row>
        <row r="5046">
          <cell r="I5046">
            <v>0</v>
          </cell>
          <cell r="J5046">
            <v>0</v>
          </cell>
          <cell r="K5046">
            <v>0</v>
          </cell>
          <cell r="L5046">
            <v>0</v>
          </cell>
          <cell r="M5046">
            <v>0</v>
          </cell>
        </row>
        <row r="5047">
          <cell r="I5047">
            <v>0</v>
          </cell>
          <cell r="J5047">
            <v>0</v>
          </cell>
          <cell r="K5047">
            <v>0</v>
          </cell>
          <cell r="L5047">
            <v>0</v>
          </cell>
          <cell r="M5047">
            <v>0</v>
          </cell>
        </row>
        <row r="5048">
          <cell r="I5048">
            <v>0</v>
          </cell>
          <cell r="J5048">
            <v>0</v>
          </cell>
          <cell r="K5048">
            <v>0</v>
          </cell>
          <cell r="L5048">
            <v>0</v>
          </cell>
          <cell r="M5048">
            <v>0</v>
          </cell>
        </row>
        <row r="5049">
          <cell r="I5049">
            <v>0</v>
          </cell>
          <cell r="J5049">
            <v>0</v>
          </cell>
          <cell r="K5049">
            <v>0</v>
          </cell>
          <cell r="L5049">
            <v>0</v>
          </cell>
          <cell r="M5049">
            <v>0</v>
          </cell>
        </row>
        <row r="5050">
          <cell r="I5050">
            <v>0</v>
          </cell>
          <cell r="J5050">
            <v>0</v>
          </cell>
          <cell r="K5050">
            <v>0</v>
          </cell>
          <cell r="L5050">
            <v>0</v>
          </cell>
          <cell r="M5050">
            <v>0</v>
          </cell>
        </row>
        <row r="5051">
          <cell r="I5051">
            <v>0</v>
          </cell>
          <cell r="J5051">
            <v>0</v>
          </cell>
          <cell r="K5051">
            <v>0</v>
          </cell>
          <cell r="L5051">
            <v>0</v>
          </cell>
          <cell r="M5051">
            <v>0</v>
          </cell>
        </row>
        <row r="5052">
          <cell r="I5052">
            <v>0</v>
          </cell>
          <cell r="J5052">
            <v>0</v>
          </cell>
          <cell r="K5052">
            <v>0</v>
          </cell>
          <cell r="L5052">
            <v>0</v>
          </cell>
          <cell r="M5052">
            <v>0</v>
          </cell>
        </row>
        <row r="5053">
          <cell r="I5053">
            <v>0</v>
          </cell>
          <cell r="J5053">
            <v>0</v>
          </cell>
          <cell r="K5053">
            <v>0</v>
          </cell>
          <cell r="L5053">
            <v>0</v>
          </cell>
          <cell r="M5053">
            <v>0</v>
          </cell>
        </row>
        <row r="5054">
          <cell r="I5054">
            <v>0</v>
          </cell>
          <cell r="J5054">
            <v>0</v>
          </cell>
          <cell r="K5054">
            <v>0</v>
          </cell>
          <cell r="L5054">
            <v>0</v>
          </cell>
          <cell r="M5054">
            <v>0</v>
          </cell>
        </row>
        <row r="5055">
          <cell r="I5055">
            <v>0</v>
          </cell>
          <cell r="J5055">
            <v>0</v>
          </cell>
          <cell r="K5055">
            <v>0</v>
          </cell>
          <cell r="L5055">
            <v>0</v>
          </cell>
          <cell r="M5055">
            <v>0</v>
          </cell>
        </row>
        <row r="5056">
          <cell r="I5056">
            <v>0</v>
          </cell>
          <cell r="J5056">
            <v>0</v>
          </cell>
          <cell r="K5056">
            <v>0</v>
          </cell>
          <cell r="L5056">
            <v>0</v>
          </cell>
          <cell r="M5056">
            <v>0</v>
          </cell>
        </row>
        <row r="5057">
          <cell r="I5057">
            <v>0</v>
          </cell>
          <cell r="J5057">
            <v>0</v>
          </cell>
          <cell r="K5057">
            <v>0</v>
          </cell>
          <cell r="L5057">
            <v>0</v>
          </cell>
          <cell r="M5057">
            <v>0</v>
          </cell>
        </row>
        <row r="5058">
          <cell r="I5058">
            <v>0</v>
          </cell>
          <cell r="J5058">
            <v>0</v>
          </cell>
          <cell r="K5058">
            <v>0</v>
          </cell>
          <cell r="L5058">
            <v>0</v>
          </cell>
          <cell r="M5058">
            <v>0</v>
          </cell>
        </row>
        <row r="5059">
          <cell r="I5059">
            <v>0</v>
          </cell>
          <cell r="J5059">
            <v>0</v>
          </cell>
          <cell r="K5059">
            <v>0</v>
          </cell>
          <cell r="L5059">
            <v>0</v>
          </cell>
          <cell r="M5059">
            <v>0</v>
          </cell>
        </row>
        <row r="5060">
          <cell r="I5060">
            <v>0</v>
          </cell>
          <cell r="J5060">
            <v>0</v>
          </cell>
          <cell r="K5060">
            <v>0</v>
          </cell>
          <cell r="L5060">
            <v>0</v>
          </cell>
          <cell r="M5060">
            <v>0</v>
          </cell>
        </row>
        <row r="5061">
          <cell r="I5061">
            <v>0</v>
          </cell>
          <cell r="J5061">
            <v>0</v>
          </cell>
          <cell r="K5061">
            <v>0</v>
          </cell>
          <cell r="L5061">
            <v>0</v>
          </cell>
          <cell r="M5061">
            <v>0</v>
          </cell>
        </row>
        <row r="5062">
          <cell r="I5062">
            <v>0</v>
          </cell>
          <cell r="J5062">
            <v>0</v>
          </cell>
          <cell r="K5062">
            <v>0</v>
          </cell>
          <cell r="L5062">
            <v>0</v>
          </cell>
          <cell r="M5062">
            <v>0</v>
          </cell>
        </row>
        <row r="5063">
          <cell r="I5063">
            <v>0</v>
          </cell>
          <cell r="J5063">
            <v>0</v>
          </cell>
          <cell r="K5063">
            <v>0</v>
          </cell>
          <cell r="L5063">
            <v>0</v>
          </cell>
          <cell r="M5063">
            <v>0</v>
          </cell>
        </row>
        <row r="5064">
          <cell r="I5064">
            <v>0</v>
          </cell>
          <cell r="J5064">
            <v>0</v>
          </cell>
          <cell r="K5064">
            <v>0</v>
          </cell>
          <cell r="L5064">
            <v>0</v>
          </cell>
          <cell r="M5064">
            <v>0</v>
          </cell>
        </row>
        <row r="5065">
          <cell r="I5065">
            <v>0</v>
          </cell>
          <cell r="J5065">
            <v>0</v>
          </cell>
          <cell r="K5065">
            <v>0</v>
          </cell>
          <cell r="L5065">
            <v>0</v>
          </cell>
          <cell r="M5065">
            <v>0</v>
          </cell>
        </row>
        <row r="5066">
          <cell r="I5066">
            <v>0</v>
          </cell>
          <cell r="J5066">
            <v>0</v>
          </cell>
          <cell r="K5066">
            <v>0</v>
          </cell>
          <cell r="L5066">
            <v>0</v>
          </cell>
          <cell r="M5066">
            <v>0</v>
          </cell>
        </row>
        <row r="5067">
          <cell r="I5067">
            <v>0</v>
          </cell>
          <cell r="J5067">
            <v>0</v>
          </cell>
          <cell r="K5067">
            <v>0</v>
          </cell>
          <cell r="L5067">
            <v>0</v>
          </cell>
          <cell r="M5067">
            <v>0</v>
          </cell>
        </row>
        <row r="5068">
          <cell r="I5068">
            <v>0</v>
          </cell>
          <cell r="J5068">
            <v>0</v>
          </cell>
          <cell r="K5068">
            <v>0</v>
          </cell>
          <cell r="L5068">
            <v>0</v>
          </cell>
          <cell r="M5068">
            <v>0</v>
          </cell>
        </row>
        <row r="5069">
          <cell r="I5069">
            <v>0</v>
          </cell>
          <cell r="J5069">
            <v>0</v>
          </cell>
          <cell r="K5069">
            <v>0</v>
          </cell>
          <cell r="L5069">
            <v>0</v>
          </cell>
          <cell r="M5069">
            <v>0</v>
          </cell>
        </row>
        <row r="5070">
          <cell r="I5070">
            <v>0</v>
          </cell>
          <cell r="J5070">
            <v>0</v>
          </cell>
          <cell r="K5070">
            <v>0</v>
          </cell>
          <cell r="L5070">
            <v>0</v>
          </cell>
          <cell r="M5070">
            <v>0</v>
          </cell>
        </row>
        <row r="5071">
          <cell r="I5071">
            <v>0</v>
          </cell>
          <cell r="J5071">
            <v>0</v>
          </cell>
          <cell r="K5071">
            <v>0</v>
          </cell>
          <cell r="L5071">
            <v>0</v>
          </cell>
          <cell r="M5071">
            <v>0</v>
          </cell>
        </row>
        <row r="5072">
          <cell r="I5072">
            <v>0</v>
          </cell>
          <cell r="J5072">
            <v>0</v>
          </cell>
          <cell r="K5072">
            <v>0</v>
          </cell>
          <cell r="L5072">
            <v>0</v>
          </cell>
          <cell r="M5072">
            <v>0</v>
          </cell>
        </row>
        <row r="5073">
          <cell r="I5073">
            <v>0</v>
          </cell>
          <cell r="J5073">
            <v>0</v>
          </cell>
          <cell r="K5073">
            <v>0</v>
          </cell>
          <cell r="L5073">
            <v>0</v>
          </cell>
          <cell r="M5073">
            <v>0</v>
          </cell>
        </row>
        <row r="5074">
          <cell r="I5074">
            <v>0</v>
          </cell>
          <cell r="J5074">
            <v>0</v>
          </cell>
          <cell r="K5074">
            <v>0</v>
          </cell>
          <cell r="L5074">
            <v>0</v>
          </cell>
          <cell r="M5074">
            <v>0</v>
          </cell>
        </row>
        <row r="5075">
          <cell r="I5075">
            <v>0</v>
          </cell>
          <cell r="J5075">
            <v>0</v>
          </cell>
          <cell r="K5075">
            <v>0</v>
          </cell>
          <cell r="L5075">
            <v>0</v>
          </cell>
          <cell r="M5075">
            <v>0</v>
          </cell>
        </row>
        <row r="5076">
          <cell r="I5076">
            <v>0</v>
          </cell>
          <cell r="J5076">
            <v>0</v>
          </cell>
          <cell r="K5076">
            <v>0</v>
          </cell>
          <cell r="L5076">
            <v>0</v>
          </cell>
          <cell r="M5076">
            <v>0</v>
          </cell>
        </row>
        <row r="5077">
          <cell r="I5077">
            <v>0</v>
          </cell>
          <cell r="J5077">
            <v>0</v>
          </cell>
          <cell r="K5077">
            <v>0</v>
          </cell>
          <cell r="L5077">
            <v>0</v>
          </cell>
          <cell r="M5077">
            <v>0</v>
          </cell>
        </row>
        <row r="5078">
          <cell r="I5078">
            <v>0</v>
          </cell>
          <cell r="J5078">
            <v>0</v>
          </cell>
          <cell r="K5078">
            <v>0</v>
          </cell>
          <cell r="L5078">
            <v>0</v>
          </cell>
          <cell r="M5078">
            <v>0</v>
          </cell>
        </row>
        <row r="5079">
          <cell r="I5079">
            <v>0</v>
          </cell>
          <cell r="J5079">
            <v>0</v>
          </cell>
          <cell r="K5079">
            <v>0</v>
          </cell>
          <cell r="L5079">
            <v>0</v>
          </cell>
          <cell r="M5079">
            <v>0</v>
          </cell>
        </row>
        <row r="5080">
          <cell r="I5080">
            <v>0</v>
          </cell>
          <cell r="J5080">
            <v>0</v>
          </cell>
          <cell r="K5080">
            <v>0</v>
          </cell>
          <cell r="L5080">
            <v>0</v>
          </cell>
          <cell r="M5080">
            <v>0</v>
          </cell>
        </row>
        <row r="5081">
          <cell r="I5081">
            <v>0</v>
          </cell>
          <cell r="J5081">
            <v>0</v>
          </cell>
          <cell r="K5081">
            <v>0</v>
          </cell>
          <cell r="L5081">
            <v>0</v>
          </cell>
          <cell r="M5081">
            <v>0</v>
          </cell>
        </row>
        <row r="5082">
          <cell r="I5082">
            <v>0</v>
          </cell>
          <cell r="J5082">
            <v>0</v>
          </cell>
          <cell r="K5082">
            <v>0</v>
          </cell>
          <cell r="L5082">
            <v>0</v>
          </cell>
          <cell r="M5082">
            <v>0</v>
          </cell>
        </row>
        <row r="5083">
          <cell r="I5083">
            <v>0</v>
          </cell>
          <cell r="J5083">
            <v>0</v>
          </cell>
          <cell r="K5083">
            <v>0</v>
          </cell>
          <cell r="L5083">
            <v>0</v>
          </cell>
          <cell r="M5083">
            <v>0</v>
          </cell>
        </row>
        <row r="5084">
          <cell r="I5084">
            <v>0</v>
          </cell>
          <cell r="J5084">
            <v>0</v>
          </cell>
          <cell r="K5084">
            <v>0</v>
          </cell>
          <cell r="L5084">
            <v>0</v>
          </cell>
          <cell r="M5084">
            <v>0</v>
          </cell>
        </row>
        <row r="5085">
          <cell r="I5085">
            <v>0</v>
          </cell>
          <cell r="J5085">
            <v>0</v>
          </cell>
          <cell r="K5085">
            <v>0</v>
          </cell>
          <cell r="L5085">
            <v>0</v>
          </cell>
          <cell r="M5085">
            <v>0</v>
          </cell>
        </row>
        <row r="5086">
          <cell r="I5086">
            <v>0</v>
          </cell>
          <cell r="J5086">
            <v>0</v>
          </cell>
          <cell r="K5086">
            <v>0</v>
          </cell>
          <cell r="L5086">
            <v>0</v>
          </cell>
          <cell r="M5086">
            <v>0</v>
          </cell>
        </row>
        <row r="5087">
          <cell r="I5087">
            <v>0</v>
          </cell>
          <cell r="J5087">
            <v>0</v>
          </cell>
          <cell r="K5087">
            <v>0</v>
          </cell>
          <cell r="L5087">
            <v>0</v>
          </cell>
          <cell r="M5087">
            <v>0</v>
          </cell>
        </row>
        <row r="5088">
          <cell r="I5088">
            <v>0</v>
          </cell>
          <cell r="J5088">
            <v>0</v>
          </cell>
          <cell r="K5088">
            <v>0</v>
          </cell>
          <cell r="L5088">
            <v>0</v>
          </cell>
          <cell r="M5088">
            <v>0</v>
          </cell>
        </row>
        <row r="5089">
          <cell r="I5089">
            <v>0</v>
          </cell>
          <cell r="J5089">
            <v>0</v>
          </cell>
          <cell r="K5089">
            <v>0</v>
          </cell>
          <cell r="L5089">
            <v>0</v>
          </cell>
          <cell r="M5089">
            <v>0</v>
          </cell>
        </row>
        <row r="5090">
          <cell r="I5090">
            <v>0</v>
          </cell>
          <cell r="J5090">
            <v>0</v>
          </cell>
          <cell r="K5090">
            <v>0</v>
          </cell>
          <cell r="L5090">
            <v>0</v>
          </cell>
          <cell r="M5090">
            <v>0</v>
          </cell>
        </row>
        <row r="5091">
          <cell r="I5091">
            <v>0</v>
          </cell>
          <cell r="J5091">
            <v>0</v>
          </cell>
          <cell r="K5091">
            <v>0</v>
          </cell>
          <cell r="L5091">
            <v>0</v>
          </cell>
          <cell r="M5091">
            <v>0</v>
          </cell>
        </row>
        <row r="5092">
          <cell r="I5092">
            <v>0</v>
          </cell>
          <cell r="J5092">
            <v>0</v>
          </cell>
          <cell r="K5092">
            <v>0</v>
          </cell>
          <cell r="L5092">
            <v>0</v>
          </cell>
          <cell r="M5092">
            <v>0</v>
          </cell>
        </row>
        <row r="5093">
          <cell r="I5093">
            <v>0</v>
          </cell>
          <cell r="J5093">
            <v>0</v>
          </cell>
          <cell r="K5093">
            <v>0</v>
          </cell>
          <cell r="L5093">
            <v>0</v>
          </cell>
          <cell r="M5093">
            <v>0</v>
          </cell>
        </row>
        <row r="5094">
          <cell r="I5094">
            <v>0</v>
          </cell>
          <cell r="J5094">
            <v>0</v>
          </cell>
          <cell r="K5094">
            <v>0</v>
          </cell>
          <cell r="L5094">
            <v>0</v>
          </cell>
          <cell r="M5094">
            <v>0</v>
          </cell>
        </row>
        <row r="5095">
          <cell r="I5095">
            <v>0</v>
          </cell>
          <cell r="J5095">
            <v>0</v>
          </cell>
          <cell r="K5095">
            <v>0</v>
          </cell>
          <cell r="L5095">
            <v>0</v>
          </cell>
          <cell r="M5095">
            <v>0</v>
          </cell>
        </row>
        <row r="5096">
          <cell r="I5096">
            <v>0</v>
          </cell>
          <cell r="J5096">
            <v>0</v>
          </cell>
          <cell r="K5096">
            <v>0</v>
          </cell>
          <cell r="L5096">
            <v>0</v>
          </cell>
          <cell r="M5096">
            <v>0</v>
          </cell>
        </row>
        <row r="5097">
          <cell r="I5097">
            <v>0</v>
          </cell>
          <cell r="J5097">
            <v>0</v>
          </cell>
          <cell r="K5097">
            <v>0</v>
          </cell>
          <cell r="L5097">
            <v>0</v>
          </cell>
          <cell r="M5097">
            <v>0</v>
          </cell>
        </row>
        <row r="5098">
          <cell r="I5098">
            <v>0</v>
          </cell>
          <cell r="J5098">
            <v>0</v>
          </cell>
          <cell r="K5098">
            <v>0</v>
          </cell>
          <cell r="L5098">
            <v>0</v>
          </cell>
          <cell r="M5098">
            <v>0</v>
          </cell>
        </row>
        <row r="5099">
          <cell r="I5099">
            <v>0</v>
          </cell>
          <cell r="J5099">
            <v>0</v>
          </cell>
          <cell r="K5099">
            <v>0</v>
          </cell>
          <cell r="L5099">
            <v>0</v>
          </cell>
          <cell r="M5099">
            <v>0</v>
          </cell>
        </row>
        <row r="5100">
          <cell r="I5100">
            <v>0</v>
          </cell>
          <cell r="J5100">
            <v>0</v>
          </cell>
          <cell r="K5100">
            <v>0</v>
          </cell>
          <cell r="L5100">
            <v>0</v>
          </cell>
          <cell r="M5100">
            <v>0</v>
          </cell>
        </row>
        <row r="5101">
          <cell r="I5101">
            <v>0</v>
          </cell>
          <cell r="J5101">
            <v>0</v>
          </cell>
          <cell r="K5101">
            <v>0</v>
          </cell>
          <cell r="L5101">
            <v>0</v>
          </cell>
          <cell r="M5101">
            <v>0</v>
          </cell>
        </row>
        <row r="5102">
          <cell r="I5102">
            <v>0</v>
          </cell>
          <cell r="J5102">
            <v>0</v>
          </cell>
          <cell r="K5102">
            <v>0</v>
          </cell>
          <cell r="L5102">
            <v>0</v>
          </cell>
          <cell r="M5102">
            <v>0</v>
          </cell>
        </row>
        <row r="5103">
          <cell r="I5103">
            <v>0</v>
          </cell>
          <cell r="J5103">
            <v>0</v>
          </cell>
          <cell r="K5103">
            <v>0</v>
          </cell>
          <cell r="L5103">
            <v>0</v>
          </cell>
          <cell r="M5103">
            <v>0</v>
          </cell>
        </row>
        <row r="5104">
          <cell r="I5104">
            <v>0</v>
          </cell>
          <cell r="J5104">
            <v>0</v>
          </cell>
          <cell r="K5104">
            <v>0</v>
          </cell>
          <cell r="L5104">
            <v>0</v>
          </cell>
          <cell r="M5104">
            <v>0</v>
          </cell>
        </row>
        <row r="5105">
          <cell r="I5105">
            <v>0</v>
          </cell>
          <cell r="J5105">
            <v>0</v>
          </cell>
          <cell r="K5105">
            <v>0</v>
          </cell>
          <cell r="L5105">
            <v>0</v>
          </cell>
          <cell r="M5105">
            <v>0</v>
          </cell>
        </row>
        <row r="5106">
          <cell r="I5106">
            <v>0</v>
          </cell>
          <cell r="J5106">
            <v>0</v>
          </cell>
          <cell r="K5106">
            <v>0</v>
          </cell>
          <cell r="L5106">
            <v>0</v>
          </cell>
          <cell r="M5106">
            <v>0</v>
          </cell>
        </row>
        <row r="5107">
          <cell r="I5107">
            <v>0</v>
          </cell>
          <cell r="J5107">
            <v>0</v>
          </cell>
          <cell r="K5107">
            <v>0</v>
          </cell>
          <cell r="L5107">
            <v>0</v>
          </cell>
          <cell r="M5107">
            <v>0</v>
          </cell>
        </row>
        <row r="5108">
          <cell r="I5108">
            <v>0</v>
          </cell>
          <cell r="J5108">
            <v>0</v>
          </cell>
          <cell r="K5108">
            <v>0</v>
          </cell>
          <cell r="L5108">
            <v>0</v>
          </cell>
          <cell r="M5108">
            <v>0</v>
          </cell>
        </row>
        <row r="5109">
          <cell r="I5109">
            <v>0</v>
          </cell>
          <cell r="J5109">
            <v>0</v>
          </cell>
          <cell r="K5109">
            <v>0</v>
          </cell>
          <cell r="L5109">
            <v>0</v>
          </cell>
          <cell r="M5109">
            <v>0</v>
          </cell>
        </row>
        <row r="5110">
          <cell r="I5110">
            <v>0</v>
          </cell>
          <cell r="J5110">
            <v>0</v>
          </cell>
          <cell r="K5110">
            <v>0</v>
          </cell>
          <cell r="L5110">
            <v>0</v>
          </cell>
          <cell r="M5110">
            <v>0</v>
          </cell>
        </row>
        <row r="5111">
          <cell r="I5111">
            <v>0</v>
          </cell>
          <cell r="J5111">
            <v>0</v>
          </cell>
          <cell r="K5111">
            <v>0</v>
          </cell>
          <cell r="L5111">
            <v>0</v>
          </cell>
          <cell r="M5111">
            <v>0</v>
          </cell>
        </row>
        <row r="5112">
          <cell r="I5112">
            <v>0</v>
          </cell>
          <cell r="J5112">
            <v>0</v>
          </cell>
          <cell r="K5112">
            <v>0</v>
          </cell>
          <cell r="L5112">
            <v>0</v>
          </cell>
          <cell r="M5112">
            <v>0</v>
          </cell>
        </row>
        <row r="5113">
          <cell r="I5113">
            <v>0</v>
          </cell>
          <cell r="J5113">
            <v>0</v>
          </cell>
          <cell r="K5113">
            <v>0</v>
          </cell>
          <cell r="L5113">
            <v>0</v>
          </cell>
          <cell r="M5113">
            <v>0</v>
          </cell>
        </row>
        <row r="5114">
          <cell r="I5114">
            <v>0</v>
          </cell>
          <cell r="J5114">
            <v>0</v>
          </cell>
          <cell r="K5114">
            <v>0</v>
          </cell>
          <cell r="L5114">
            <v>0</v>
          </cell>
          <cell r="M5114">
            <v>0</v>
          </cell>
        </row>
        <row r="5115">
          <cell r="I5115">
            <v>0</v>
          </cell>
          <cell r="J5115">
            <v>0</v>
          </cell>
          <cell r="K5115">
            <v>0</v>
          </cell>
          <cell r="L5115">
            <v>0</v>
          </cell>
          <cell r="M5115">
            <v>0</v>
          </cell>
        </row>
        <row r="5116">
          <cell r="I5116">
            <v>0</v>
          </cell>
          <cell r="J5116">
            <v>0</v>
          </cell>
          <cell r="K5116">
            <v>0</v>
          </cell>
          <cell r="L5116">
            <v>0</v>
          </cell>
          <cell r="M5116">
            <v>0</v>
          </cell>
        </row>
        <row r="5117">
          <cell r="I5117">
            <v>0</v>
          </cell>
          <cell r="J5117">
            <v>0</v>
          </cell>
          <cell r="K5117">
            <v>0</v>
          </cell>
          <cell r="L5117">
            <v>0</v>
          </cell>
          <cell r="M5117">
            <v>0</v>
          </cell>
        </row>
        <row r="5118">
          <cell r="I5118">
            <v>0</v>
          </cell>
          <cell r="J5118">
            <v>0</v>
          </cell>
          <cell r="K5118">
            <v>0</v>
          </cell>
          <cell r="L5118">
            <v>0</v>
          </cell>
          <cell r="M5118">
            <v>0</v>
          </cell>
        </row>
        <row r="5119">
          <cell r="I5119">
            <v>0</v>
          </cell>
          <cell r="J5119">
            <v>0</v>
          </cell>
          <cell r="K5119">
            <v>0</v>
          </cell>
          <cell r="L5119">
            <v>0</v>
          </cell>
          <cell r="M5119">
            <v>0</v>
          </cell>
        </row>
        <row r="5120">
          <cell r="I5120">
            <v>0</v>
          </cell>
          <cell r="J5120">
            <v>0</v>
          </cell>
          <cell r="K5120">
            <v>0</v>
          </cell>
          <cell r="L5120">
            <v>0</v>
          </cell>
          <cell r="M5120">
            <v>0</v>
          </cell>
        </row>
        <row r="5121">
          <cell r="I5121">
            <v>0</v>
          </cell>
          <cell r="J5121">
            <v>0</v>
          </cell>
          <cell r="K5121">
            <v>0</v>
          </cell>
          <cell r="L5121">
            <v>0</v>
          </cell>
          <cell r="M5121">
            <v>0</v>
          </cell>
        </row>
        <row r="5122">
          <cell r="I5122">
            <v>0</v>
          </cell>
          <cell r="J5122">
            <v>0</v>
          </cell>
          <cell r="K5122">
            <v>0</v>
          </cell>
          <cell r="L5122">
            <v>0</v>
          </cell>
          <cell r="M5122">
            <v>0</v>
          </cell>
        </row>
        <row r="5123">
          <cell r="I5123">
            <v>0</v>
          </cell>
          <cell r="J5123">
            <v>0</v>
          </cell>
          <cell r="K5123">
            <v>0</v>
          </cell>
          <cell r="L5123">
            <v>0</v>
          </cell>
          <cell r="M5123">
            <v>0</v>
          </cell>
        </row>
        <row r="5124">
          <cell r="I5124">
            <v>0</v>
          </cell>
          <cell r="J5124">
            <v>0</v>
          </cell>
          <cell r="K5124">
            <v>0</v>
          </cell>
          <cell r="L5124">
            <v>0</v>
          </cell>
          <cell r="M5124">
            <v>0</v>
          </cell>
        </row>
        <row r="5125">
          <cell r="I5125">
            <v>0</v>
          </cell>
          <cell r="J5125">
            <v>0</v>
          </cell>
          <cell r="K5125">
            <v>0</v>
          </cell>
          <cell r="L5125">
            <v>0</v>
          </cell>
          <cell r="M5125">
            <v>0</v>
          </cell>
        </row>
        <row r="5126">
          <cell r="I5126">
            <v>0</v>
          </cell>
          <cell r="J5126">
            <v>0</v>
          </cell>
          <cell r="K5126">
            <v>0</v>
          </cell>
          <cell r="L5126">
            <v>0</v>
          </cell>
          <cell r="M5126">
            <v>0</v>
          </cell>
        </row>
        <row r="5127">
          <cell r="I5127">
            <v>0</v>
          </cell>
          <cell r="J5127">
            <v>0</v>
          </cell>
          <cell r="K5127">
            <v>0</v>
          </cell>
          <cell r="L5127">
            <v>0</v>
          </cell>
          <cell r="M5127">
            <v>0</v>
          </cell>
        </row>
        <row r="5128">
          <cell r="I5128">
            <v>0</v>
          </cell>
          <cell r="J5128">
            <v>0</v>
          </cell>
          <cell r="K5128">
            <v>0</v>
          </cell>
          <cell r="L5128">
            <v>0</v>
          </cell>
          <cell r="M5128">
            <v>0</v>
          </cell>
        </row>
        <row r="5129">
          <cell r="I5129">
            <v>0</v>
          </cell>
          <cell r="J5129">
            <v>0</v>
          </cell>
          <cell r="K5129">
            <v>0</v>
          </cell>
          <cell r="L5129">
            <v>0</v>
          </cell>
          <cell r="M5129">
            <v>0</v>
          </cell>
        </row>
        <row r="5130">
          <cell r="I5130">
            <v>0</v>
          </cell>
          <cell r="J5130">
            <v>0</v>
          </cell>
          <cell r="K5130">
            <v>0</v>
          </cell>
          <cell r="L5130">
            <v>0</v>
          </cell>
          <cell r="M5130">
            <v>0</v>
          </cell>
        </row>
        <row r="5131">
          <cell r="I5131">
            <v>0</v>
          </cell>
          <cell r="J5131">
            <v>0</v>
          </cell>
          <cell r="K5131">
            <v>0</v>
          </cell>
          <cell r="L5131">
            <v>0</v>
          </cell>
          <cell r="M5131">
            <v>0</v>
          </cell>
        </row>
        <row r="5132">
          <cell r="I5132">
            <v>0</v>
          </cell>
          <cell r="J5132">
            <v>0</v>
          </cell>
          <cell r="K5132">
            <v>0</v>
          </cell>
          <cell r="L5132">
            <v>0</v>
          </cell>
          <cell r="M5132">
            <v>0</v>
          </cell>
        </row>
        <row r="5133">
          <cell r="I5133">
            <v>0</v>
          </cell>
          <cell r="J5133">
            <v>0</v>
          </cell>
          <cell r="K5133">
            <v>0</v>
          </cell>
          <cell r="L5133">
            <v>0</v>
          </cell>
          <cell r="M5133">
            <v>0</v>
          </cell>
        </row>
        <row r="5134">
          <cell r="I5134">
            <v>0</v>
          </cell>
          <cell r="J5134">
            <v>0</v>
          </cell>
          <cell r="K5134">
            <v>0</v>
          </cell>
          <cell r="L5134">
            <v>0</v>
          </cell>
          <cell r="M5134">
            <v>0</v>
          </cell>
        </row>
        <row r="5135">
          <cell r="I5135">
            <v>0</v>
          </cell>
          <cell r="J5135">
            <v>0</v>
          </cell>
          <cell r="K5135">
            <v>0</v>
          </cell>
          <cell r="L5135">
            <v>0</v>
          </cell>
          <cell r="M5135">
            <v>0</v>
          </cell>
        </row>
        <row r="5136">
          <cell r="I5136">
            <v>0</v>
          </cell>
          <cell r="J5136">
            <v>0</v>
          </cell>
          <cell r="K5136">
            <v>0</v>
          </cell>
          <cell r="L5136">
            <v>0</v>
          </cell>
          <cell r="M5136">
            <v>0</v>
          </cell>
        </row>
        <row r="5137">
          <cell r="I5137">
            <v>0</v>
          </cell>
          <cell r="J5137">
            <v>0</v>
          </cell>
          <cell r="K5137">
            <v>0</v>
          </cell>
          <cell r="L5137">
            <v>0</v>
          </cell>
          <cell r="M5137">
            <v>0</v>
          </cell>
        </row>
        <row r="5138">
          <cell r="I5138">
            <v>0</v>
          </cell>
          <cell r="J5138">
            <v>0</v>
          </cell>
          <cell r="K5138">
            <v>0</v>
          </cell>
          <cell r="L5138">
            <v>0</v>
          </cell>
          <cell r="M5138">
            <v>0</v>
          </cell>
        </row>
        <row r="5139">
          <cell r="I5139">
            <v>0</v>
          </cell>
          <cell r="J5139">
            <v>0</v>
          </cell>
          <cell r="K5139">
            <v>0</v>
          </cell>
          <cell r="L5139">
            <v>0</v>
          </cell>
          <cell r="M5139">
            <v>0</v>
          </cell>
        </row>
        <row r="5140">
          <cell r="I5140">
            <v>0</v>
          </cell>
          <cell r="J5140">
            <v>0</v>
          </cell>
          <cell r="K5140">
            <v>0</v>
          </cell>
          <cell r="L5140">
            <v>0</v>
          </cell>
          <cell r="M5140">
            <v>0</v>
          </cell>
        </row>
        <row r="5141">
          <cell r="I5141">
            <v>0</v>
          </cell>
          <cell r="J5141">
            <v>0</v>
          </cell>
          <cell r="K5141">
            <v>0</v>
          </cell>
          <cell r="L5141">
            <v>0</v>
          </cell>
          <cell r="M5141">
            <v>0</v>
          </cell>
        </row>
        <row r="5142">
          <cell r="I5142">
            <v>0</v>
          </cell>
          <cell r="J5142">
            <v>0</v>
          </cell>
          <cell r="K5142">
            <v>0</v>
          </cell>
          <cell r="L5142">
            <v>0</v>
          </cell>
          <cell r="M5142">
            <v>0</v>
          </cell>
        </row>
        <row r="5143">
          <cell r="I5143">
            <v>0</v>
          </cell>
          <cell r="J5143">
            <v>0</v>
          </cell>
          <cell r="K5143">
            <v>0</v>
          </cell>
          <cell r="L5143">
            <v>0</v>
          </cell>
          <cell r="M5143">
            <v>0</v>
          </cell>
        </row>
        <row r="5144">
          <cell r="I5144">
            <v>0</v>
          </cell>
          <cell r="J5144">
            <v>0</v>
          </cell>
          <cell r="K5144">
            <v>0</v>
          </cell>
          <cell r="L5144">
            <v>0</v>
          </cell>
          <cell r="M5144">
            <v>0</v>
          </cell>
        </row>
        <row r="5145">
          <cell r="I5145">
            <v>0</v>
          </cell>
          <cell r="J5145">
            <v>0</v>
          </cell>
          <cell r="K5145">
            <v>0</v>
          </cell>
          <cell r="L5145">
            <v>0</v>
          </cell>
          <cell r="M5145">
            <v>0</v>
          </cell>
        </row>
        <row r="5146">
          <cell r="I5146">
            <v>0</v>
          </cell>
          <cell r="J5146">
            <v>0</v>
          </cell>
          <cell r="K5146">
            <v>0</v>
          </cell>
          <cell r="L5146">
            <v>0</v>
          </cell>
          <cell r="M5146">
            <v>0</v>
          </cell>
        </row>
        <row r="5147">
          <cell r="I5147">
            <v>0</v>
          </cell>
          <cell r="J5147">
            <v>0</v>
          </cell>
          <cell r="K5147">
            <v>0</v>
          </cell>
          <cell r="L5147">
            <v>0</v>
          </cell>
          <cell r="M5147">
            <v>0</v>
          </cell>
        </row>
        <row r="5148">
          <cell r="I5148">
            <v>0</v>
          </cell>
          <cell r="J5148">
            <v>0</v>
          </cell>
          <cell r="K5148">
            <v>0</v>
          </cell>
          <cell r="L5148">
            <v>0</v>
          </cell>
          <cell r="M5148">
            <v>0</v>
          </cell>
        </row>
        <row r="5149">
          <cell r="I5149">
            <v>0</v>
          </cell>
          <cell r="J5149">
            <v>0</v>
          </cell>
          <cell r="K5149">
            <v>0</v>
          </cell>
          <cell r="L5149">
            <v>0</v>
          </cell>
          <cell r="M5149">
            <v>0</v>
          </cell>
        </row>
        <row r="5150">
          <cell r="I5150">
            <v>0</v>
          </cell>
          <cell r="J5150">
            <v>0</v>
          </cell>
          <cell r="K5150">
            <v>0</v>
          </cell>
          <cell r="L5150">
            <v>0</v>
          </cell>
          <cell r="M5150">
            <v>0</v>
          </cell>
        </row>
        <row r="5151">
          <cell r="I5151">
            <v>0</v>
          </cell>
          <cell r="J5151">
            <v>0</v>
          </cell>
          <cell r="K5151">
            <v>0</v>
          </cell>
          <cell r="L5151">
            <v>0</v>
          </cell>
          <cell r="M5151">
            <v>0</v>
          </cell>
        </row>
        <row r="5152">
          <cell r="I5152">
            <v>0</v>
          </cell>
          <cell r="J5152">
            <v>0</v>
          </cell>
          <cell r="K5152">
            <v>0</v>
          </cell>
          <cell r="L5152">
            <v>0</v>
          </cell>
          <cell r="M5152">
            <v>0</v>
          </cell>
        </row>
        <row r="5153">
          <cell r="I5153">
            <v>0</v>
          </cell>
          <cell r="J5153">
            <v>0</v>
          </cell>
          <cell r="K5153">
            <v>0</v>
          </cell>
          <cell r="L5153">
            <v>0</v>
          </cell>
          <cell r="M5153">
            <v>0</v>
          </cell>
        </row>
        <row r="5154">
          <cell r="I5154">
            <v>0</v>
          </cell>
          <cell r="J5154">
            <v>0</v>
          </cell>
          <cell r="K5154">
            <v>0</v>
          </cell>
          <cell r="L5154">
            <v>0</v>
          </cell>
          <cell r="M5154">
            <v>0</v>
          </cell>
        </row>
        <row r="5155">
          <cell r="I5155">
            <v>0</v>
          </cell>
          <cell r="J5155">
            <v>0</v>
          </cell>
          <cell r="K5155">
            <v>0</v>
          </cell>
          <cell r="L5155">
            <v>0</v>
          </cell>
          <cell r="M5155">
            <v>0</v>
          </cell>
        </row>
        <row r="5156">
          <cell r="I5156">
            <v>0</v>
          </cell>
          <cell r="J5156">
            <v>0</v>
          </cell>
          <cell r="K5156">
            <v>0</v>
          </cell>
          <cell r="L5156">
            <v>0</v>
          </cell>
          <cell r="M5156">
            <v>0</v>
          </cell>
        </row>
        <row r="5157">
          <cell r="I5157">
            <v>0</v>
          </cell>
          <cell r="J5157">
            <v>0</v>
          </cell>
          <cell r="K5157">
            <v>0</v>
          </cell>
          <cell r="L5157">
            <v>0</v>
          </cell>
          <cell r="M5157">
            <v>0</v>
          </cell>
        </row>
        <row r="5158">
          <cell r="I5158">
            <v>0</v>
          </cell>
          <cell r="J5158">
            <v>0</v>
          </cell>
          <cell r="K5158">
            <v>0</v>
          </cell>
          <cell r="L5158">
            <v>0</v>
          </cell>
          <cell r="M5158">
            <v>0</v>
          </cell>
        </row>
        <row r="5159">
          <cell r="I5159">
            <v>0</v>
          </cell>
          <cell r="J5159">
            <v>0</v>
          </cell>
          <cell r="K5159">
            <v>0</v>
          </cell>
          <cell r="L5159">
            <v>0</v>
          </cell>
          <cell r="M5159">
            <v>0</v>
          </cell>
        </row>
        <row r="5160">
          <cell r="I5160">
            <v>0</v>
          </cell>
          <cell r="J5160">
            <v>0</v>
          </cell>
          <cell r="K5160">
            <v>0</v>
          </cell>
          <cell r="L5160">
            <v>0</v>
          </cell>
          <cell r="M5160">
            <v>0</v>
          </cell>
        </row>
        <row r="5161">
          <cell r="I5161">
            <v>0</v>
          </cell>
          <cell r="J5161">
            <v>0</v>
          </cell>
          <cell r="K5161">
            <v>0</v>
          </cell>
          <cell r="L5161">
            <v>0</v>
          </cell>
          <cell r="M5161">
            <v>0</v>
          </cell>
        </row>
        <row r="5162">
          <cell r="I5162">
            <v>0</v>
          </cell>
          <cell r="J5162">
            <v>0</v>
          </cell>
          <cell r="K5162">
            <v>0</v>
          </cell>
          <cell r="L5162">
            <v>0</v>
          </cell>
          <cell r="M5162">
            <v>0</v>
          </cell>
        </row>
        <row r="5163">
          <cell r="I5163">
            <v>0</v>
          </cell>
          <cell r="J5163">
            <v>0</v>
          </cell>
          <cell r="K5163">
            <v>0</v>
          </cell>
          <cell r="L5163">
            <v>0</v>
          </cell>
          <cell r="M5163">
            <v>0</v>
          </cell>
        </row>
        <row r="5164">
          <cell r="I5164">
            <v>0</v>
          </cell>
          <cell r="J5164">
            <v>0</v>
          </cell>
          <cell r="K5164">
            <v>0</v>
          </cell>
          <cell r="L5164">
            <v>0</v>
          </cell>
          <cell r="M5164">
            <v>0</v>
          </cell>
        </row>
        <row r="5165">
          <cell r="I5165">
            <v>0</v>
          </cell>
          <cell r="J5165">
            <v>0</v>
          </cell>
          <cell r="K5165">
            <v>0</v>
          </cell>
          <cell r="L5165">
            <v>0</v>
          </cell>
          <cell r="M5165">
            <v>0</v>
          </cell>
        </row>
        <row r="5166">
          <cell r="I5166">
            <v>0</v>
          </cell>
          <cell r="J5166">
            <v>0</v>
          </cell>
          <cell r="K5166">
            <v>0</v>
          </cell>
          <cell r="L5166">
            <v>0</v>
          </cell>
          <cell r="M5166">
            <v>0</v>
          </cell>
        </row>
        <row r="5167">
          <cell r="I5167">
            <v>0</v>
          </cell>
          <cell r="J5167">
            <v>0</v>
          </cell>
          <cell r="K5167">
            <v>0</v>
          </cell>
          <cell r="L5167">
            <v>0</v>
          </cell>
          <cell r="M5167">
            <v>0</v>
          </cell>
        </row>
        <row r="5168">
          <cell r="I5168">
            <v>0</v>
          </cell>
          <cell r="J5168">
            <v>0</v>
          </cell>
          <cell r="K5168">
            <v>0</v>
          </cell>
          <cell r="L5168">
            <v>0</v>
          </cell>
          <cell r="M5168">
            <v>0</v>
          </cell>
        </row>
        <row r="5169">
          <cell r="I5169">
            <v>0</v>
          </cell>
          <cell r="J5169">
            <v>0</v>
          </cell>
          <cell r="K5169">
            <v>0</v>
          </cell>
          <cell r="L5169">
            <v>0</v>
          </cell>
          <cell r="M5169">
            <v>0</v>
          </cell>
        </row>
        <row r="5170">
          <cell r="I5170">
            <v>0</v>
          </cell>
          <cell r="J5170">
            <v>0</v>
          </cell>
          <cell r="K5170">
            <v>0</v>
          </cell>
          <cell r="L5170">
            <v>0</v>
          </cell>
          <cell r="M5170">
            <v>0</v>
          </cell>
        </row>
        <row r="5171">
          <cell r="I5171">
            <v>0</v>
          </cell>
          <cell r="J5171">
            <v>0</v>
          </cell>
          <cell r="K5171">
            <v>0</v>
          </cell>
          <cell r="L5171">
            <v>0</v>
          </cell>
          <cell r="M5171">
            <v>0</v>
          </cell>
        </row>
        <row r="5172">
          <cell r="I5172">
            <v>0</v>
          </cell>
          <cell r="J5172">
            <v>0</v>
          </cell>
          <cell r="K5172">
            <v>0</v>
          </cell>
          <cell r="L5172">
            <v>0</v>
          </cell>
          <cell r="M5172">
            <v>0</v>
          </cell>
        </row>
        <row r="5173">
          <cell r="I5173">
            <v>0</v>
          </cell>
          <cell r="J5173">
            <v>0</v>
          </cell>
          <cell r="K5173">
            <v>0</v>
          </cell>
          <cell r="L5173">
            <v>0</v>
          </cell>
          <cell r="M5173">
            <v>0</v>
          </cell>
        </row>
        <row r="5174">
          <cell r="I5174">
            <v>0</v>
          </cell>
          <cell r="J5174">
            <v>0</v>
          </cell>
          <cell r="K5174">
            <v>0</v>
          </cell>
          <cell r="L5174">
            <v>0</v>
          </cell>
          <cell r="M5174">
            <v>0</v>
          </cell>
        </row>
        <row r="5175">
          <cell r="I5175">
            <v>0</v>
          </cell>
          <cell r="J5175">
            <v>0</v>
          </cell>
          <cell r="K5175">
            <v>0</v>
          </cell>
          <cell r="L5175">
            <v>0</v>
          </cell>
          <cell r="M5175">
            <v>0</v>
          </cell>
        </row>
        <row r="5176">
          <cell r="I5176">
            <v>0</v>
          </cell>
          <cell r="J5176">
            <v>0</v>
          </cell>
          <cell r="K5176">
            <v>0</v>
          </cell>
          <cell r="L5176">
            <v>0</v>
          </cell>
          <cell r="M5176">
            <v>0</v>
          </cell>
        </row>
        <row r="5177">
          <cell r="I5177">
            <v>0</v>
          </cell>
          <cell r="J5177">
            <v>0</v>
          </cell>
          <cell r="K5177">
            <v>0</v>
          </cell>
          <cell r="L5177">
            <v>0</v>
          </cell>
          <cell r="M5177">
            <v>0</v>
          </cell>
        </row>
        <row r="5178">
          <cell r="I5178">
            <v>0</v>
          </cell>
          <cell r="J5178">
            <v>0</v>
          </cell>
          <cell r="K5178">
            <v>0</v>
          </cell>
          <cell r="L5178">
            <v>0</v>
          </cell>
          <cell r="M5178">
            <v>0</v>
          </cell>
        </row>
        <row r="5179">
          <cell r="I5179">
            <v>0</v>
          </cell>
          <cell r="J5179">
            <v>0</v>
          </cell>
          <cell r="K5179">
            <v>0</v>
          </cell>
          <cell r="L5179">
            <v>0</v>
          </cell>
          <cell r="M5179">
            <v>0</v>
          </cell>
        </row>
        <row r="5180">
          <cell r="I5180">
            <v>0</v>
          </cell>
          <cell r="J5180">
            <v>0</v>
          </cell>
          <cell r="K5180">
            <v>0</v>
          </cell>
          <cell r="L5180">
            <v>0</v>
          </cell>
          <cell r="M5180">
            <v>0</v>
          </cell>
        </row>
        <row r="5181">
          <cell r="I5181">
            <v>0</v>
          </cell>
          <cell r="J5181">
            <v>0</v>
          </cell>
          <cell r="K5181">
            <v>0</v>
          </cell>
          <cell r="L5181">
            <v>0</v>
          </cell>
          <cell r="M5181">
            <v>0</v>
          </cell>
        </row>
        <row r="5182">
          <cell r="I5182">
            <v>0</v>
          </cell>
          <cell r="J5182">
            <v>0</v>
          </cell>
          <cell r="K5182">
            <v>0</v>
          </cell>
          <cell r="L5182">
            <v>0</v>
          </cell>
          <cell r="M5182">
            <v>0</v>
          </cell>
        </row>
        <row r="5183">
          <cell r="I5183">
            <v>0</v>
          </cell>
          <cell r="J5183">
            <v>0</v>
          </cell>
          <cell r="K5183">
            <v>0</v>
          </cell>
          <cell r="L5183">
            <v>0</v>
          </cell>
          <cell r="M5183">
            <v>0</v>
          </cell>
        </row>
        <row r="5184">
          <cell r="I5184">
            <v>0</v>
          </cell>
          <cell r="J5184">
            <v>0</v>
          </cell>
          <cell r="K5184">
            <v>0</v>
          </cell>
          <cell r="L5184">
            <v>0</v>
          </cell>
          <cell r="M5184">
            <v>0</v>
          </cell>
        </row>
        <row r="5185">
          <cell r="I5185">
            <v>0</v>
          </cell>
          <cell r="J5185">
            <v>0</v>
          </cell>
          <cell r="K5185">
            <v>0</v>
          </cell>
          <cell r="L5185">
            <v>0</v>
          </cell>
          <cell r="M5185">
            <v>0</v>
          </cell>
        </row>
        <row r="5186">
          <cell r="I5186">
            <v>0</v>
          </cell>
          <cell r="J5186">
            <v>0</v>
          </cell>
          <cell r="K5186">
            <v>0</v>
          </cell>
          <cell r="L5186">
            <v>0</v>
          </cell>
          <cell r="M5186">
            <v>0</v>
          </cell>
        </row>
        <row r="5187">
          <cell r="I5187">
            <v>0</v>
          </cell>
          <cell r="J5187">
            <v>0</v>
          </cell>
          <cell r="K5187">
            <v>0</v>
          </cell>
          <cell r="L5187">
            <v>0</v>
          </cell>
          <cell r="M5187">
            <v>0</v>
          </cell>
        </row>
        <row r="5188">
          <cell r="I5188">
            <v>0</v>
          </cell>
          <cell r="J5188">
            <v>0</v>
          </cell>
          <cell r="K5188">
            <v>0</v>
          </cell>
          <cell r="L5188">
            <v>0</v>
          </cell>
          <cell r="M5188">
            <v>0</v>
          </cell>
        </row>
        <row r="5189">
          <cell r="I5189">
            <v>0</v>
          </cell>
          <cell r="J5189">
            <v>0</v>
          </cell>
          <cell r="K5189">
            <v>0</v>
          </cell>
          <cell r="L5189">
            <v>0</v>
          </cell>
          <cell r="M5189">
            <v>0</v>
          </cell>
        </row>
        <row r="5190">
          <cell r="I5190">
            <v>0</v>
          </cell>
          <cell r="J5190">
            <v>0</v>
          </cell>
          <cell r="K5190">
            <v>0</v>
          </cell>
          <cell r="L5190">
            <v>0</v>
          </cell>
          <cell r="M5190">
            <v>0</v>
          </cell>
        </row>
        <row r="5191">
          <cell r="I5191">
            <v>0</v>
          </cell>
          <cell r="J5191">
            <v>0</v>
          </cell>
          <cell r="K5191">
            <v>0</v>
          </cell>
          <cell r="L5191">
            <v>0</v>
          </cell>
          <cell r="M5191">
            <v>0</v>
          </cell>
        </row>
        <row r="5192">
          <cell r="I5192">
            <v>0</v>
          </cell>
          <cell r="J5192">
            <v>0</v>
          </cell>
          <cell r="K5192">
            <v>0</v>
          </cell>
          <cell r="L5192">
            <v>0</v>
          </cell>
          <cell r="M5192">
            <v>0</v>
          </cell>
        </row>
        <row r="5193">
          <cell r="I5193">
            <v>0</v>
          </cell>
          <cell r="J5193">
            <v>0</v>
          </cell>
          <cell r="K5193">
            <v>0</v>
          </cell>
          <cell r="L5193">
            <v>0</v>
          </cell>
          <cell r="M5193">
            <v>0</v>
          </cell>
        </row>
        <row r="5194">
          <cell r="I5194">
            <v>0</v>
          </cell>
          <cell r="J5194">
            <v>0</v>
          </cell>
          <cell r="K5194">
            <v>0</v>
          </cell>
          <cell r="L5194">
            <v>0</v>
          </cell>
          <cell r="M5194">
            <v>0</v>
          </cell>
        </row>
        <row r="5195">
          <cell r="I5195">
            <v>0</v>
          </cell>
          <cell r="J5195">
            <v>0</v>
          </cell>
          <cell r="K5195">
            <v>0</v>
          </cell>
          <cell r="L5195">
            <v>0</v>
          </cell>
          <cell r="M5195">
            <v>0</v>
          </cell>
        </row>
        <row r="5196">
          <cell r="I5196">
            <v>0</v>
          </cell>
          <cell r="J5196">
            <v>0</v>
          </cell>
          <cell r="K5196">
            <v>0</v>
          </cell>
          <cell r="L5196">
            <v>0</v>
          </cell>
          <cell r="M5196">
            <v>0</v>
          </cell>
        </row>
        <row r="5197">
          <cell r="I5197">
            <v>0</v>
          </cell>
          <cell r="J5197">
            <v>0</v>
          </cell>
          <cell r="K5197">
            <v>0</v>
          </cell>
          <cell r="L5197">
            <v>0</v>
          </cell>
          <cell r="M5197">
            <v>0</v>
          </cell>
        </row>
        <row r="5198">
          <cell r="I5198">
            <v>0</v>
          </cell>
          <cell r="J5198">
            <v>0</v>
          </cell>
          <cell r="K5198">
            <v>0</v>
          </cell>
          <cell r="L5198">
            <v>0</v>
          </cell>
          <cell r="M5198">
            <v>0</v>
          </cell>
        </row>
        <row r="5199">
          <cell r="I5199">
            <v>0</v>
          </cell>
          <cell r="J5199">
            <v>0</v>
          </cell>
          <cell r="K5199">
            <v>0</v>
          </cell>
          <cell r="L5199">
            <v>0</v>
          </cell>
          <cell r="M5199">
            <v>0</v>
          </cell>
        </row>
        <row r="5200">
          <cell r="I5200">
            <v>0</v>
          </cell>
          <cell r="J5200">
            <v>0</v>
          </cell>
          <cell r="K5200">
            <v>0</v>
          </cell>
          <cell r="L5200">
            <v>0</v>
          </cell>
          <cell r="M5200">
            <v>0</v>
          </cell>
        </row>
        <row r="5201">
          <cell r="I5201">
            <v>0</v>
          </cell>
          <cell r="J5201">
            <v>0</v>
          </cell>
          <cell r="K5201">
            <v>0</v>
          </cell>
          <cell r="L5201">
            <v>0</v>
          </cell>
          <cell r="M5201">
            <v>0</v>
          </cell>
        </row>
        <row r="5202">
          <cell r="I5202">
            <v>0</v>
          </cell>
          <cell r="J5202">
            <v>0</v>
          </cell>
          <cell r="K5202">
            <v>0</v>
          </cell>
          <cell r="L5202">
            <v>0</v>
          </cell>
          <cell r="M5202">
            <v>0</v>
          </cell>
        </row>
        <row r="5203">
          <cell r="I5203">
            <v>0</v>
          </cell>
          <cell r="J5203">
            <v>0</v>
          </cell>
          <cell r="K5203">
            <v>0</v>
          </cell>
          <cell r="L5203">
            <v>0</v>
          </cell>
          <cell r="M5203">
            <v>0</v>
          </cell>
        </row>
        <row r="5204">
          <cell r="I5204">
            <v>0</v>
          </cell>
          <cell r="J5204">
            <v>0</v>
          </cell>
          <cell r="K5204">
            <v>0</v>
          </cell>
          <cell r="L5204">
            <v>0</v>
          </cell>
          <cell r="M5204">
            <v>0</v>
          </cell>
        </row>
        <row r="5205">
          <cell r="I5205">
            <v>0</v>
          </cell>
          <cell r="J5205">
            <v>0</v>
          </cell>
          <cell r="K5205">
            <v>0</v>
          </cell>
          <cell r="L5205">
            <v>0</v>
          </cell>
          <cell r="M5205">
            <v>0</v>
          </cell>
        </row>
        <row r="5206">
          <cell r="I5206">
            <v>0</v>
          </cell>
          <cell r="J5206">
            <v>0</v>
          </cell>
          <cell r="K5206">
            <v>0</v>
          </cell>
          <cell r="L5206">
            <v>0</v>
          </cell>
          <cell r="M5206">
            <v>0</v>
          </cell>
        </row>
        <row r="5207">
          <cell r="I5207">
            <v>0</v>
          </cell>
          <cell r="J5207">
            <v>0</v>
          </cell>
          <cell r="K5207">
            <v>0</v>
          </cell>
          <cell r="L5207">
            <v>0</v>
          </cell>
          <cell r="M5207">
            <v>0</v>
          </cell>
        </row>
        <row r="5208">
          <cell r="I5208">
            <v>0</v>
          </cell>
          <cell r="J5208">
            <v>0</v>
          </cell>
          <cell r="K5208">
            <v>0</v>
          </cell>
          <cell r="L5208">
            <v>0</v>
          </cell>
          <cell r="M5208">
            <v>0</v>
          </cell>
        </row>
        <row r="5209">
          <cell r="I5209">
            <v>0</v>
          </cell>
          <cell r="J5209">
            <v>0</v>
          </cell>
          <cell r="K5209">
            <v>0</v>
          </cell>
          <cell r="L5209">
            <v>0</v>
          </cell>
          <cell r="M5209">
            <v>0</v>
          </cell>
        </row>
        <row r="5210">
          <cell r="I5210">
            <v>0</v>
          </cell>
          <cell r="J5210">
            <v>0</v>
          </cell>
          <cell r="K5210">
            <v>0</v>
          </cell>
          <cell r="L5210">
            <v>0</v>
          </cell>
          <cell r="M5210">
            <v>0</v>
          </cell>
        </row>
        <row r="5211">
          <cell r="I5211">
            <v>0</v>
          </cell>
          <cell r="J5211">
            <v>0</v>
          </cell>
          <cell r="K5211">
            <v>0</v>
          </cell>
          <cell r="L5211">
            <v>0</v>
          </cell>
          <cell r="M5211">
            <v>0</v>
          </cell>
        </row>
        <row r="5212">
          <cell r="I5212">
            <v>0</v>
          </cell>
          <cell r="J5212">
            <v>0</v>
          </cell>
          <cell r="K5212">
            <v>0</v>
          </cell>
          <cell r="L5212">
            <v>0</v>
          </cell>
          <cell r="M5212">
            <v>0</v>
          </cell>
        </row>
        <row r="5213">
          <cell r="I5213">
            <v>0</v>
          </cell>
          <cell r="J5213">
            <v>0</v>
          </cell>
          <cell r="K5213">
            <v>0</v>
          </cell>
          <cell r="L5213">
            <v>0</v>
          </cell>
          <cell r="M5213">
            <v>0</v>
          </cell>
        </row>
        <row r="5214">
          <cell r="I5214">
            <v>0</v>
          </cell>
          <cell r="J5214">
            <v>0</v>
          </cell>
          <cell r="K5214">
            <v>0</v>
          </cell>
          <cell r="L5214">
            <v>0</v>
          </cell>
          <cell r="M5214">
            <v>0</v>
          </cell>
        </row>
        <row r="5215">
          <cell r="I5215">
            <v>0</v>
          </cell>
          <cell r="J5215">
            <v>0</v>
          </cell>
          <cell r="K5215">
            <v>0</v>
          </cell>
          <cell r="L5215">
            <v>0</v>
          </cell>
          <cell r="M5215">
            <v>0</v>
          </cell>
        </row>
        <row r="5216">
          <cell r="I5216">
            <v>0</v>
          </cell>
          <cell r="J5216">
            <v>0</v>
          </cell>
          <cell r="K5216">
            <v>0</v>
          </cell>
          <cell r="L5216">
            <v>0</v>
          </cell>
          <cell r="M5216">
            <v>0</v>
          </cell>
        </row>
        <row r="5217">
          <cell r="I5217">
            <v>0</v>
          </cell>
          <cell r="J5217">
            <v>0</v>
          </cell>
          <cell r="K5217">
            <v>0</v>
          </cell>
          <cell r="L5217">
            <v>0</v>
          </cell>
          <cell r="M5217">
            <v>0</v>
          </cell>
        </row>
        <row r="5218">
          <cell r="I5218">
            <v>0</v>
          </cell>
          <cell r="J5218">
            <v>0</v>
          </cell>
          <cell r="K5218">
            <v>0</v>
          </cell>
          <cell r="L5218">
            <v>0</v>
          </cell>
          <cell r="M5218">
            <v>0</v>
          </cell>
        </row>
        <row r="5219">
          <cell r="I5219">
            <v>0</v>
          </cell>
          <cell r="J5219">
            <v>0</v>
          </cell>
          <cell r="K5219">
            <v>0</v>
          </cell>
          <cell r="L5219">
            <v>0</v>
          </cell>
          <cell r="M5219">
            <v>0</v>
          </cell>
        </row>
        <row r="5220">
          <cell r="I5220">
            <v>0</v>
          </cell>
          <cell r="J5220">
            <v>0</v>
          </cell>
          <cell r="K5220">
            <v>0</v>
          </cell>
          <cell r="L5220">
            <v>0</v>
          </cell>
          <cell r="M5220">
            <v>0</v>
          </cell>
        </row>
        <row r="5221">
          <cell r="I5221">
            <v>0</v>
          </cell>
          <cell r="J5221">
            <v>0</v>
          </cell>
          <cell r="K5221">
            <v>0</v>
          </cell>
          <cell r="L5221">
            <v>0</v>
          </cell>
          <cell r="M5221">
            <v>0</v>
          </cell>
        </row>
        <row r="5222">
          <cell r="I5222">
            <v>0</v>
          </cell>
          <cell r="J5222">
            <v>0</v>
          </cell>
          <cell r="K5222">
            <v>0</v>
          </cell>
          <cell r="L5222">
            <v>0</v>
          </cell>
          <cell r="M5222">
            <v>0</v>
          </cell>
        </row>
        <row r="5223">
          <cell r="I5223">
            <v>0</v>
          </cell>
          <cell r="J5223">
            <v>0</v>
          </cell>
          <cell r="K5223">
            <v>0</v>
          </cell>
          <cell r="L5223">
            <v>0</v>
          </cell>
          <cell r="M5223">
            <v>0</v>
          </cell>
        </row>
        <row r="5224">
          <cell r="I5224">
            <v>0</v>
          </cell>
          <cell r="J5224">
            <v>0</v>
          </cell>
          <cell r="K5224">
            <v>0</v>
          </cell>
          <cell r="L5224">
            <v>0</v>
          </cell>
          <cell r="M5224">
            <v>0</v>
          </cell>
        </row>
        <row r="5225">
          <cell r="I5225">
            <v>0</v>
          </cell>
          <cell r="J5225">
            <v>0</v>
          </cell>
          <cell r="K5225">
            <v>0</v>
          </cell>
          <cell r="L5225">
            <v>0</v>
          </cell>
          <cell r="M5225">
            <v>0</v>
          </cell>
        </row>
        <row r="5226">
          <cell r="I5226">
            <v>0</v>
          </cell>
          <cell r="J5226">
            <v>0</v>
          </cell>
          <cell r="K5226">
            <v>0</v>
          </cell>
          <cell r="L5226">
            <v>0</v>
          </cell>
          <cell r="M5226">
            <v>0</v>
          </cell>
        </row>
        <row r="5227">
          <cell r="I5227">
            <v>0</v>
          </cell>
          <cell r="J5227">
            <v>0</v>
          </cell>
          <cell r="K5227">
            <v>0</v>
          </cell>
          <cell r="L5227">
            <v>0</v>
          </cell>
          <cell r="M5227">
            <v>0</v>
          </cell>
        </row>
        <row r="5228">
          <cell r="I5228">
            <v>0</v>
          </cell>
          <cell r="J5228">
            <v>0</v>
          </cell>
          <cell r="K5228">
            <v>0</v>
          </cell>
          <cell r="L5228">
            <v>0</v>
          </cell>
          <cell r="M5228">
            <v>0</v>
          </cell>
        </row>
        <row r="5229">
          <cell r="I5229">
            <v>0</v>
          </cell>
          <cell r="J5229">
            <v>0</v>
          </cell>
          <cell r="K5229">
            <v>0</v>
          </cell>
          <cell r="L5229">
            <v>0</v>
          </cell>
          <cell r="M5229">
            <v>0</v>
          </cell>
        </row>
        <row r="5230">
          <cell r="I5230">
            <v>0</v>
          </cell>
          <cell r="J5230">
            <v>0</v>
          </cell>
          <cell r="K5230">
            <v>0</v>
          </cell>
          <cell r="L5230">
            <v>0</v>
          </cell>
          <cell r="M5230">
            <v>0</v>
          </cell>
        </row>
        <row r="5231">
          <cell r="I5231">
            <v>0</v>
          </cell>
          <cell r="J5231">
            <v>0</v>
          </cell>
          <cell r="K5231">
            <v>0</v>
          </cell>
          <cell r="L5231">
            <v>0</v>
          </cell>
          <cell r="M5231">
            <v>0</v>
          </cell>
        </row>
        <row r="5232">
          <cell r="I5232">
            <v>0</v>
          </cell>
          <cell r="J5232">
            <v>0</v>
          </cell>
          <cell r="K5232">
            <v>0</v>
          </cell>
          <cell r="L5232">
            <v>0</v>
          </cell>
          <cell r="M5232">
            <v>0</v>
          </cell>
        </row>
        <row r="5233">
          <cell r="I5233">
            <v>0</v>
          </cell>
          <cell r="J5233">
            <v>0</v>
          </cell>
          <cell r="K5233">
            <v>0</v>
          </cell>
          <cell r="L5233">
            <v>0</v>
          </cell>
          <cell r="M5233">
            <v>0</v>
          </cell>
        </row>
        <row r="5234">
          <cell r="I5234">
            <v>0</v>
          </cell>
          <cell r="J5234">
            <v>0</v>
          </cell>
          <cell r="K5234">
            <v>0</v>
          </cell>
          <cell r="L5234">
            <v>0</v>
          </cell>
          <cell r="M5234">
            <v>0</v>
          </cell>
        </row>
        <row r="5235">
          <cell r="I5235">
            <v>0</v>
          </cell>
          <cell r="J5235">
            <v>0</v>
          </cell>
          <cell r="K5235">
            <v>0</v>
          </cell>
          <cell r="L5235">
            <v>0</v>
          </cell>
          <cell r="M5235">
            <v>0</v>
          </cell>
        </row>
        <row r="5236">
          <cell r="I5236">
            <v>0</v>
          </cell>
          <cell r="J5236">
            <v>0</v>
          </cell>
          <cell r="K5236">
            <v>0</v>
          </cell>
          <cell r="L5236">
            <v>0</v>
          </cell>
          <cell r="M5236">
            <v>0</v>
          </cell>
        </row>
        <row r="5237">
          <cell r="I5237">
            <v>0</v>
          </cell>
          <cell r="J5237">
            <v>0</v>
          </cell>
          <cell r="K5237">
            <v>0</v>
          </cell>
          <cell r="L5237">
            <v>0</v>
          </cell>
          <cell r="M5237">
            <v>0</v>
          </cell>
        </row>
        <row r="5238">
          <cell r="I5238">
            <v>0</v>
          </cell>
          <cell r="J5238">
            <v>0</v>
          </cell>
          <cell r="K5238">
            <v>0</v>
          </cell>
          <cell r="L5238">
            <v>0</v>
          </cell>
          <cell r="M5238">
            <v>0</v>
          </cell>
        </row>
        <row r="5239">
          <cell r="I5239">
            <v>0</v>
          </cell>
          <cell r="J5239">
            <v>0</v>
          </cell>
          <cell r="K5239">
            <v>0</v>
          </cell>
          <cell r="L5239">
            <v>0</v>
          </cell>
          <cell r="M5239">
            <v>0</v>
          </cell>
        </row>
        <row r="5240">
          <cell r="I5240">
            <v>0</v>
          </cell>
          <cell r="J5240">
            <v>0</v>
          </cell>
          <cell r="K5240">
            <v>0</v>
          </cell>
          <cell r="L5240">
            <v>0</v>
          </cell>
          <cell r="M5240">
            <v>0</v>
          </cell>
        </row>
        <row r="5241">
          <cell r="I5241">
            <v>0</v>
          </cell>
          <cell r="J5241">
            <v>0</v>
          </cell>
          <cell r="K5241">
            <v>0</v>
          </cell>
          <cell r="L5241">
            <v>0</v>
          </cell>
          <cell r="M5241">
            <v>0</v>
          </cell>
        </row>
        <row r="5242">
          <cell r="I5242">
            <v>0</v>
          </cell>
          <cell r="J5242">
            <v>0</v>
          </cell>
          <cell r="K5242">
            <v>0</v>
          </cell>
          <cell r="L5242">
            <v>0</v>
          </cell>
          <cell r="M5242">
            <v>0</v>
          </cell>
        </row>
        <row r="5243">
          <cell r="I5243">
            <v>0</v>
          </cell>
          <cell r="J5243">
            <v>0</v>
          </cell>
          <cell r="K5243">
            <v>0</v>
          </cell>
          <cell r="L5243">
            <v>0</v>
          </cell>
          <cell r="M5243">
            <v>0</v>
          </cell>
        </row>
        <row r="5244">
          <cell r="I5244">
            <v>0</v>
          </cell>
          <cell r="J5244">
            <v>0</v>
          </cell>
          <cell r="K5244">
            <v>0</v>
          </cell>
          <cell r="L5244">
            <v>0</v>
          </cell>
          <cell r="M5244">
            <v>0</v>
          </cell>
        </row>
        <row r="5245">
          <cell r="I5245">
            <v>0</v>
          </cell>
          <cell r="J5245">
            <v>0</v>
          </cell>
          <cell r="K5245">
            <v>0</v>
          </cell>
          <cell r="L5245">
            <v>0</v>
          </cell>
          <cell r="M5245">
            <v>0</v>
          </cell>
        </row>
        <row r="5246">
          <cell r="I5246">
            <v>0</v>
          </cell>
          <cell r="J5246">
            <v>0</v>
          </cell>
          <cell r="K5246">
            <v>0</v>
          </cell>
          <cell r="L5246">
            <v>0</v>
          </cell>
          <cell r="M5246">
            <v>0</v>
          </cell>
        </row>
        <row r="5247">
          <cell r="I5247">
            <v>0</v>
          </cell>
          <cell r="J5247">
            <v>0</v>
          </cell>
          <cell r="K5247">
            <v>0</v>
          </cell>
          <cell r="L5247">
            <v>0</v>
          </cell>
          <cell r="M5247">
            <v>0</v>
          </cell>
        </row>
        <row r="5248">
          <cell r="I5248">
            <v>0</v>
          </cell>
          <cell r="J5248">
            <v>0</v>
          </cell>
          <cell r="K5248">
            <v>0</v>
          </cell>
          <cell r="L5248">
            <v>0</v>
          </cell>
          <cell r="M5248">
            <v>0</v>
          </cell>
        </row>
        <row r="5249">
          <cell r="I5249">
            <v>0</v>
          </cell>
          <cell r="J5249">
            <v>0</v>
          </cell>
          <cell r="K5249">
            <v>0</v>
          </cell>
          <cell r="L5249">
            <v>0</v>
          </cell>
          <cell r="M5249">
            <v>0</v>
          </cell>
        </row>
        <row r="5250">
          <cell r="I5250">
            <v>0</v>
          </cell>
          <cell r="J5250">
            <v>0</v>
          </cell>
          <cell r="K5250">
            <v>0</v>
          </cell>
          <cell r="L5250">
            <v>0</v>
          </cell>
          <cell r="M5250">
            <v>0</v>
          </cell>
        </row>
        <row r="5251">
          <cell r="I5251">
            <v>0</v>
          </cell>
          <cell r="J5251">
            <v>0</v>
          </cell>
          <cell r="K5251">
            <v>0</v>
          </cell>
          <cell r="L5251">
            <v>0</v>
          </cell>
          <cell r="M5251">
            <v>0</v>
          </cell>
        </row>
        <row r="5252">
          <cell r="I5252">
            <v>0</v>
          </cell>
          <cell r="J5252">
            <v>0</v>
          </cell>
          <cell r="K5252">
            <v>0</v>
          </cell>
          <cell r="L5252">
            <v>0</v>
          </cell>
          <cell r="M5252">
            <v>0</v>
          </cell>
        </row>
        <row r="5253">
          <cell r="I5253">
            <v>0</v>
          </cell>
          <cell r="J5253">
            <v>0</v>
          </cell>
          <cell r="K5253">
            <v>0</v>
          </cell>
          <cell r="L5253">
            <v>0</v>
          </cell>
          <cell r="M5253">
            <v>0</v>
          </cell>
        </row>
        <row r="5254">
          <cell r="I5254">
            <v>0</v>
          </cell>
          <cell r="J5254">
            <v>0</v>
          </cell>
          <cell r="K5254">
            <v>0</v>
          </cell>
          <cell r="L5254">
            <v>0</v>
          </cell>
          <cell r="M5254">
            <v>0</v>
          </cell>
        </row>
        <row r="5255">
          <cell r="I5255">
            <v>0</v>
          </cell>
          <cell r="J5255">
            <v>0</v>
          </cell>
          <cell r="K5255">
            <v>0</v>
          </cell>
          <cell r="L5255">
            <v>0</v>
          </cell>
          <cell r="M5255">
            <v>0</v>
          </cell>
        </row>
        <row r="5256">
          <cell r="I5256">
            <v>0</v>
          </cell>
          <cell r="J5256">
            <v>0</v>
          </cell>
          <cell r="K5256">
            <v>0</v>
          </cell>
          <cell r="L5256">
            <v>0</v>
          </cell>
          <cell r="M5256">
            <v>0</v>
          </cell>
        </row>
        <row r="5257">
          <cell r="I5257">
            <v>0</v>
          </cell>
          <cell r="J5257">
            <v>0</v>
          </cell>
          <cell r="K5257">
            <v>0</v>
          </cell>
          <cell r="L5257">
            <v>0</v>
          </cell>
          <cell r="M5257">
            <v>0</v>
          </cell>
        </row>
        <row r="5258">
          <cell r="I5258">
            <v>0</v>
          </cell>
          <cell r="J5258">
            <v>0</v>
          </cell>
          <cell r="K5258">
            <v>0</v>
          </cell>
          <cell r="L5258">
            <v>0</v>
          </cell>
          <cell r="M5258">
            <v>0</v>
          </cell>
        </row>
        <row r="5259">
          <cell r="I5259">
            <v>0</v>
          </cell>
          <cell r="J5259">
            <v>0</v>
          </cell>
          <cell r="K5259">
            <v>0</v>
          </cell>
          <cell r="L5259">
            <v>0</v>
          </cell>
          <cell r="M5259">
            <v>0</v>
          </cell>
        </row>
        <row r="5260">
          <cell r="I5260">
            <v>0</v>
          </cell>
          <cell r="J5260">
            <v>0</v>
          </cell>
          <cell r="K5260">
            <v>0</v>
          </cell>
          <cell r="L5260">
            <v>0</v>
          </cell>
          <cell r="M5260">
            <v>0</v>
          </cell>
        </row>
        <row r="5261">
          <cell r="I5261">
            <v>0</v>
          </cell>
          <cell r="J5261">
            <v>0</v>
          </cell>
          <cell r="K5261">
            <v>0</v>
          </cell>
          <cell r="L5261">
            <v>0</v>
          </cell>
          <cell r="M5261">
            <v>0</v>
          </cell>
        </row>
        <row r="5262">
          <cell r="I5262">
            <v>0</v>
          </cell>
          <cell r="J5262">
            <v>0</v>
          </cell>
          <cell r="K5262">
            <v>0</v>
          </cell>
          <cell r="L5262">
            <v>0</v>
          </cell>
          <cell r="M5262">
            <v>0</v>
          </cell>
        </row>
        <row r="5263">
          <cell r="I5263">
            <v>0</v>
          </cell>
          <cell r="J5263">
            <v>0</v>
          </cell>
          <cell r="K5263">
            <v>0</v>
          </cell>
          <cell r="L5263">
            <v>0</v>
          </cell>
          <cell r="M5263">
            <v>0</v>
          </cell>
        </row>
        <row r="5264">
          <cell r="I5264">
            <v>0</v>
          </cell>
          <cell r="J5264">
            <v>0</v>
          </cell>
          <cell r="K5264">
            <v>0</v>
          </cell>
          <cell r="L5264">
            <v>0</v>
          </cell>
          <cell r="M5264">
            <v>0</v>
          </cell>
        </row>
        <row r="5265">
          <cell r="I5265">
            <v>0</v>
          </cell>
          <cell r="J5265">
            <v>0</v>
          </cell>
          <cell r="K5265">
            <v>0</v>
          </cell>
          <cell r="L5265">
            <v>0</v>
          </cell>
          <cell r="M5265">
            <v>0</v>
          </cell>
        </row>
        <row r="5266">
          <cell r="I5266">
            <v>0</v>
          </cell>
          <cell r="J5266">
            <v>0</v>
          </cell>
          <cell r="K5266">
            <v>0</v>
          </cell>
          <cell r="L5266">
            <v>0</v>
          </cell>
          <cell r="M5266">
            <v>0</v>
          </cell>
        </row>
        <row r="5267">
          <cell r="I5267">
            <v>0</v>
          </cell>
          <cell r="J5267">
            <v>0</v>
          </cell>
          <cell r="K5267">
            <v>0</v>
          </cell>
          <cell r="L5267">
            <v>0</v>
          </cell>
          <cell r="M5267">
            <v>0</v>
          </cell>
        </row>
        <row r="5268">
          <cell r="I5268">
            <v>0</v>
          </cell>
          <cell r="J5268">
            <v>0</v>
          </cell>
          <cell r="K5268">
            <v>0</v>
          </cell>
          <cell r="L5268">
            <v>0</v>
          </cell>
          <cell r="M5268">
            <v>0</v>
          </cell>
        </row>
        <row r="5269">
          <cell r="I5269">
            <v>0</v>
          </cell>
          <cell r="J5269">
            <v>0</v>
          </cell>
          <cell r="K5269">
            <v>0</v>
          </cell>
          <cell r="L5269">
            <v>0</v>
          </cell>
          <cell r="M5269">
            <v>0</v>
          </cell>
        </row>
        <row r="5270">
          <cell r="I5270">
            <v>0</v>
          </cell>
          <cell r="J5270">
            <v>0</v>
          </cell>
          <cell r="K5270">
            <v>0</v>
          </cell>
          <cell r="L5270">
            <v>0</v>
          </cell>
          <cell r="M5270">
            <v>0</v>
          </cell>
        </row>
        <row r="5271">
          <cell r="I5271">
            <v>0</v>
          </cell>
          <cell r="J5271">
            <v>0</v>
          </cell>
          <cell r="K5271">
            <v>0</v>
          </cell>
          <cell r="L5271">
            <v>0</v>
          </cell>
          <cell r="M5271">
            <v>0</v>
          </cell>
        </row>
        <row r="5272">
          <cell r="I5272">
            <v>0</v>
          </cell>
          <cell r="J5272">
            <v>0</v>
          </cell>
          <cell r="K5272">
            <v>0</v>
          </cell>
          <cell r="L5272">
            <v>0</v>
          </cell>
          <cell r="M5272">
            <v>0</v>
          </cell>
        </row>
        <row r="5273">
          <cell r="I5273">
            <v>0</v>
          </cell>
          <cell r="J5273">
            <v>0</v>
          </cell>
          <cell r="K5273">
            <v>0</v>
          </cell>
          <cell r="L5273">
            <v>0</v>
          </cell>
          <cell r="M5273">
            <v>0</v>
          </cell>
        </row>
        <row r="5274">
          <cell r="I5274">
            <v>0</v>
          </cell>
          <cell r="J5274">
            <v>0</v>
          </cell>
          <cell r="K5274">
            <v>0</v>
          </cell>
          <cell r="L5274">
            <v>0</v>
          </cell>
          <cell r="M5274">
            <v>0</v>
          </cell>
        </row>
        <row r="5275">
          <cell r="I5275">
            <v>0</v>
          </cell>
          <cell r="J5275">
            <v>0</v>
          </cell>
          <cell r="K5275">
            <v>0</v>
          </cell>
          <cell r="L5275">
            <v>0</v>
          </cell>
          <cell r="M5275">
            <v>0</v>
          </cell>
        </row>
        <row r="5276">
          <cell r="I5276">
            <v>0</v>
          </cell>
          <cell r="J5276">
            <v>0</v>
          </cell>
          <cell r="K5276">
            <v>0</v>
          </cell>
          <cell r="L5276">
            <v>0</v>
          </cell>
          <cell r="M5276">
            <v>0</v>
          </cell>
        </row>
        <row r="5277">
          <cell r="I5277">
            <v>0</v>
          </cell>
          <cell r="J5277">
            <v>0</v>
          </cell>
          <cell r="K5277">
            <v>0</v>
          </cell>
          <cell r="L5277">
            <v>0</v>
          </cell>
          <cell r="M5277">
            <v>0</v>
          </cell>
        </row>
        <row r="5278">
          <cell r="I5278">
            <v>0</v>
          </cell>
          <cell r="J5278">
            <v>0</v>
          </cell>
          <cell r="K5278">
            <v>0</v>
          </cell>
          <cell r="L5278">
            <v>0</v>
          </cell>
          <cell r="M5278">
            <v>0</v>
          </cell>
        </row>
        <row r="5279">
          <cell r="I5279">
            <v>0</v>
          </cell>
          <cell r="J5279">
            <v>0</v>
          </cell>
          <cell r="K5279">
            <v>0</v>
          </cell>
          <cell r="L5279">
            <v>0</v>
          </cell>
          <cell r="M5279">
            <v>0</v>
          </cell>
        </row>
        <row r="5280">
          <cell r="I5280">
            <v>0</v>
          </cell>
          <cell r="J5280">
            <v>0</v>
          </cell>
          <cell r="K5280">
            <v>0</v>
          </cell>
          <cell r="L5280">
            <v>0</v>
          </cell>
          <cell r="M5280">
            <v>0</v>
          </cell>
        </row>
        <row r="5281">
          <cell r="I5281">
            <v>0</v>
          </cell>
          <cell r="J5281">
            <v>0</v>
          </cell>
          <cell r="K5281">
            <v>0</v>
          </cell>
          <cell r="L5281">
            <v>0</v>
          </cell>
          <cell r="M5281">
            <v>0</v>
          </cell>
        </row>
        <row r="5282">
          <cell r="I5282">
            <v>0</v>
          </cell>
          <cell r="J5282">
            <v>0</v>
          </cell>
          <cell r="K5282">
            <v>0</v>
          </cell>
          <cell r="L5282">
            <v>0</v>
          </cell>
          <cell r="M5282">
            <v>0</v>
          </cell>
        </row>
        <row r="5283">
          <cell r="I5283">
            <v>0</v>
          </cell>
          <cell r="J5283">
            <v>0</v>
          </cell>
          <cell r="K5283">
            <v>0</v>
          </cell>
          <cell r="L5283">
            <v>0</v>
          </cell>
          <cell r="M5283">
            <v>0</v>
          </cell>
        </row>
        <row r="5284">
          <cell r="I5284">
            <v>0</v>
          </cell>
          <cell r="J5284">
            <v>0</v>
          </cell>
          <cell r="K5284">
            <v>0</v>
          </cell>
          <cell r="L5284">
            <v>0</v>
          </cell>
          <cell r="M5284">
            <v>0</v>
          </cell>
        </row>
        <row r="5285">
          <cell r="I5285">
            <v>0</v>
          </cell>
          <cell r="J5285">
            <v>0</v>
          </cell>
          <cell r="K5285">
            <v>0</v>
          </cell>
          <cell r="L5285">
            <v>0</v>
          </cell>
          <cell r="M5285">
            <v>0</v>
          </cell>
        </row>
        <row r="5286">
          <cell r="I5286">
            <v>0</v>
          </cell>
          <cell r="J5286">
            <v>0</v>
          </cell>
          <cell r="K5286">
            <v>0</v>
          </cell>
          <cell r="L5286">
            <v>0</v>
          </cell>
          <cell r="M5286">
            <v>0</v>
          </cell>
        </row>
        <row r="5287">
          <cell r="I5287">
            <v>0</v>
          </cell>
          <cell r="J5287">
            <v>0</v>
          </cell>
          <cell r="K5287">
            <v>0</v>
          </cell>
          <cell r="L5287">
            <v>0</v>
          </cell>
          <cell r="M5287">
            <v>0</v>
          </cell>
        </row>
        <row r="5288">
          <cell r="I5288">
            <v>0</v>
          </cell>
          <cell r="J5288">
            <v>0</v>
          </cell>
          <cell r="K5288">
            <v>0</v>
          </cell>
          <cell r="L5288">
            <v>0</v>
          </cell>
          <cell r="M5288">
            <v>0</v>
          </cell>
        </row>
        <row r="5289">
          <cell r="I5289">
            <v>0</v>
          </cell>
          <cell r="J5289">
            <v>0</v>
          </cell>
          <cell r="K5289">
            <v>0</v>
          </cell>
          <cell r="L5289">
            <v>0</v>
          </cell>
          <cell r="M5289">
            <v>0</v>
          </cell>
        </row>
        <row r="5290">
          <cell r="I5290">
            <v>0</v>
          </cell>
          <cell r="J5290">
            <v>0</v>
          </cell>
          <cell r="K5290">
            <v>0</v>
          </cell>
          <cell r="L5290">
            <v>0</v>
          </cell>
          <cell r="M5290">
            <v>0</v>
          </cell>
        </row>
        <row r="5291">
          <cell r="I5291">
            <v>0</v>
          </cell>
          <cell r="J5291">
            <v>0</v>
          </cell>
          <cell r="K5291">
            <v>0</v>
          </cell>
          <cell r="L5291">
            <v>0</v>
          </cell>
          <cell r="M5291">
            <v>0</v>
          </cell>
        </row>
        <row r="5292">
          <cell r="I5292">
            <v>0</v>
          </cell>
          <cell r="J5292">
            <v>0</v>
          </cell>
          <cell r="K5292">
            <v>0</v>
          </cell>
          <cell r="L5292">
            <v>0</v>
          </cell>
          <cell r="M5292">
            <v>0</v>
          </cell>
        </row>
        <row r="5293">
          <cell r="I5293">
            <v>0</v>
          </cell>
          <cell r="J5293">
            <v>0</v>
          </cell>
          <cell r="K5293">
            <v>0</v>
          </cell>
          <cell r="L5293">
            <v>0</v>
          </cell>
          <cell r="M5293">
            <v>0</v>
          </cell>
        </row>
        <row r="5294">
          <cell r="I5294">
            <v>0</v>
          </cell>
          <cell r="J5294">
            <v>0</v>
          </cell>
          <cell r="K5294">
            <v>0</v>
          </cell>
          <cell r="L5294">
            <v>0</v>
          </cell>
          <cell r="M5294">
            <v>0</v>
          </cell>
        </row>
        <row r="5295">
          <cell r="I5295">
            <v>0</v>
          </cell>
          <cell r="J5295">
            <v>0</v>
          </cell>
          <cell r="K5295">
            <v>0</v>
          </cell>
          <cell r="L5295">
            <v>0</v>
          </cell>
          <cell r="M5295">
            <v>0</v>
          </cell>
        </row>
        <row r="5296">
          <cell r="I5296">
            <v>0</v>
          </cell>
          <cell r="J5296">
            <v>0</v>
          </cell>
          <cell r="K5296">
            <v>0</v>
          </cell>
          <cell r="L5296">
            <v>0</v>
          </cell>
          <cell r="M5296">
            <v>0</v>
          </cell>
        </row>
        <row r="5297">
          <cell r="I5297">
            <v>0</v>
          </cell>
          <cell r="J5297">
            <v>0</v>
          </cell>
          <cell r="K5297">
            <v>0</v>
          </cell>
          <cell r="L5297">
            <v>0</v>
          </cell>
          <cell r="M5297">
            <v>0</v>
          </cell>
        </row>
        <row r="5298">
          <cell r="I5298">
            <v>0</v>
          </cell>
          <cell r="J5298">
            <v>0</v>
          </cell>
          <cell r="K5298">
            <v>0</v>
          </cell>
          <cell r="L5298">
            <v>0</v>
          </cell>
          <cell r="M5298">
            <v>0</v>
          </cell>
        </row>
        <row r="5299">
          <cell r="I5299">
            <v>0</v>
          </cell>
          <cell r="J5299">
            <v>0</v>
          </cell>
          <cell r="K5299">
            <v>0</v>
          </cell>
          <cell r="L5299">
            <v>0</v>
          </cell>
          <cell r="M5299">
            <v>0</v>
          </cell>
        </row>
        <row r="5300">
          <cell r="I5300">
            <v>0</v>
          </cell>
          <cell r="J5300">
            <v>0</v>
          </cell>
          <cell r="K5300">
            <v>0</v>
          </cell>
          <cell r="L5300">
            <v>0</v>
          </cell>
          <cell r="M5300">
            <v>0</v>
          </cell>
        </row>
        <row r="5301">
          <cell r="I5301">
            <v>0</v>
          </cell>
          <cell r="J5301">
            <v>0</v>
          </cell>
          <cell r="K5301">
            <v>0</v>
          </cell>
          <cell r="L5301">
            <v>0</v>
          </cell>
          <cell r="M5301">
            <v>0</v>
          </cell>
        </row>
        <row r="5302">
          <cell r="I5302">
            <v>0</v>
          </cell>
          <cell r="J5302">
            <v>0</v>
          </cell>
          <cell r="K5302">
            <v>0</v>
          </cell>
          <cell r="L5302">
            <v>0</v>
          </cell>
          <cell r="M5302">
            <v>0</v>
          </cell>
        </row>
        <row r="5303">
          <cell r="I5303">
            <v>0</v>
          </cell>
          <cell r="J5303">
            <v>0</v>
          </cell>
          <cell r="K5303">
            <v>0</v>
          </cell>
          <cell r="L5303">
            <v>0</v>
          </cell>
          <cell r="M5303">
            <v>0</v>
          </cell>
        </row>
        <row r="5304">
          <cell r="I5304">
            <v>0</v>
          </cell>
          <cell r="J5304">
            <v>0</v>
          </cell>
          <cell r="K5304">
            <v>0</v>
          </cell>
          <cell r="L5304">
            <v>0</v>
          </cell>
          <cell r="M5304">
            <v>0</v>
          </cell>
        </row>
        <row r="5305">
          <cell r="I5305">
            <v>0</v>
          </cell>
          <cell r="J5305">
            <v>0</v>
          </cell>
          <cell r="K5305">
            <v>0</v>
          </cell>
          <cell r="L5305">
            <v>0</v>
          </cell>
          <cell r="M5305">
            <v>0</v>
          </cell>
        </row>
        <row r="5306">
          <cell r="I5306">
            <v>0</v>
          </cell>
          <cell r="J5306">
            <v>0</v>
          </cell>
          <cell r="K5306">
            <v>0</v>
          </cell>
          <cell r="L5306">
            <v>0</v>
          </cell>
          <cell r="M5306">
            <v>0</v>
          </cell>
        </row>
        <row r="5307">
          <cell r="I5307">
            <v>0</v>
          </cell>
          <cell r="J5307">
            <v>0</v>
          </cell>
          <cell r="K5307">
            <v>0</v>
          </cell>
          <cell r="L5307">
            <v>0</v>
          </cell>
          <cell r="M5307">
            <v>0</v>
          </cell>
        </row>
        <row r="5308">
          <cell r="I5308">
            <v>0</v>
          </cell>
          <cell r="J5308">
            <v>0</v>
          </cell>
          <cell r="K5308">
            <v>0</v>
          </cell>
          <cell r="L5308">
            <v>0</v>
          </cell>
          <cell r="M5308">
            <v>0</v>
          </cell>
        </row>
        <row r="5309">
          <cell r="I5309">
            <v>0</v>
          </cell>
          <cell r="J5309">
            <v>0</v>
          </cell>
          <cell r="K5309">
            <v>0</v>
          </cell>
          <cell r="L5309">
            <v>0</v>
          </cell>
          <cell r="M5309">
            <v>0</v>
          </cell>
        </row>
        <row r="5310">
          <cell r="I5310">
            <v>0</v>
          </cell>
          <cell r="J5310">
            <v>0</v>
          </cell>
          <cell r="K5310">
            <v>0</v>
          </cell>
          <cell r="L5310">
            <v>0</v>
          </cell>
          <cell r="M5310">
            <v>0</v>
          </cell>
        </row>
        <row r="5311">
          <cell r="I5311">
            <v>0</v>
          </cell>
          <cell r="J5311">
            <v>0</v>
          </cell>
          <cell r="K5311">
            <v>0</v>
          </cell>
          <cell r="L5311">
            <v>0</v>
          </cell>
          <cell r="M5311">
            <v>0</v>
          </cell>
        </row>
        <row r="5312">
          <cell r="I5312">
            <v>0</v>
          </cell>
          <cell r="J5312">
            <v>0</v>
          </cell>
          <cell r="K5312">
            <v>0</v>
          </cell>
          <cell r="L5312">
            <v>0</v>
          </cell>
          <cell r="M5312">
            <v>0</v>
          </cell>
        </row>
        <row r="5313">
          <cell r="I5313">
            <v>0</v>
          </cell>
          <cell r="J5313">
            <v>0</v>
          </cell>
          <cell r="K5313">
            <v>0</v>
          </cell>
          <cell r="L5313">
            <v>0</v>
          </cell>
          <cell r="M5313">
            <v>0</v>
          </cell>
        </row>
        <row r="5314">
          <cell r="I5314">
            <v>0</v>
          </cell>
          <cell r="J5314">
            <v>0</v>
          </cell>
          <cell r="K5314">
            <v>0</v>
          </cell>
          <cell r="L5314">
            <v>0</v>
          </cell>
          <cell r="M5314">
            <v>0</v>
          </cell>
        </row>
        <row r="5315">
          <cell r="I5315">
            <v>0</v>
          </cell>
          <cell r="J5315">
            <v>0</v>
          </cell>
          <cell r="K5315">
            <v>0</v>
          </cell>
          <cell r="L5315">
            <v>0</v>
          </cell>
          <cell r="M5315">
            <v>0</v>
          </cell>
        </row>
        <row r="5316">
          <cell r="I5316">
            <v>0</v>
          </cell>
          <cell r="J5316">
            <v>0</v>
          </cell>
          <cell r="K5316">
            <v>0</v>
          </cell>
          <cell r="L5316">
            <v>0</v>
          </cell>
          <cell r="M5316">
            <v>0</v>
          </cell>
        </row>
        <row r="5317">
          <cell r="I5317">
            <v>0</v>
          </cell>
          <cell r="J5317">
            <v>0</v>
          </cell>
          <cell r="K5317">
            <v>0</v>
          </cell>
          <cell r="L5317">
            <v>0</v>
          </cell>
          <cell r="M5317">
            <v>0</v>
          </cell>
        </row>
        <row r="5318">
          <cell r="I5318">
            <v>0</v>
          </cell>
          <cell r="J5318">
            <v>0</v>
          </cell>
          <cell r="K5318">
            <v>0</v>
          </cell>
          <cell r="L5318">
            <v>0</v>
          </cell>
          <cell r="M5318">
            <v>0</v>
          </cell>
        </row>
        <row r="5319">
          <cell r="I5319">
            <v>0</v>
          </cell>
          <cell r="J5319">
            <v>0</v>
          </cell>
          <cell r="K5319">
            <v>0</v>
          </cell>
          <cell r="L5319">
            <v>0</v>
          </cell>
          <cell r="M5319">
            <v>0</v>
          </cell>
        </row>
        <row r="5320">
          <cell r="I5320">
            <v>0</v>
          </cell>
          <cell r="J5320">
            <v>0</v>
          </cell>
          <cell r="K5320">
            <v>0</v>
          </cell>
          <cell r="L5320">
            <v>0</v>
          </cell>
          <cell r="M5320">
            <v>0</v>
          </cell>
        </row>
        <row r="5321">
          <cell r="I5321">
            <v>0</v>
          </cell>
          <cell r="J5321">
            <v>0</v>
          </cell>
          <cell r="K5321">
            <v>0</v>
          </cell>
          <cell r="L5321">
            <v>0</v>
          </cell>
          <cell r="M5321">
            <v>0</v>
          </cell>
        </row>
        <row r="5322">
          <cell r="I5322">
            <v>0</v>
          </cell>
          <cell r="J5322">
            <v>0</v>
          </cell>
          <cell r="K5322">
            <v>0</v>
          </cell>
          <cell r="L5322">
            <v>0</v>
          </cell>
          <cell r="M5322">
            <v>0</v>
          </cell>
        </row>
        <row r="5323">
          <cell r="I5323">
            <v>0</v>
          </cell>
          <cell r="J5323">
            <v>0</v>
          </cell>
          <cell r="K5323">
            <v>0</v>
          </cell>
          <cell r="L5323">
            <v>0</v>
          </cell>
          <cell r="M5323">
            <v>0</v>
          </cell>
        </row>
        <row r="5324">
          <cell r="I5324">
            <v>0</v>
          </cell>
          <cell r="J5324">
            <v>0</v>
          </cell>
          <cell r="K5324">
            <v>0</v>
          </cell>
          <cell r="L5324">
            <v>0</v>
          </cell>
          <cell r="M5324">
            <v>0</v>
          </cell>
        </row>
        <row r="5325">
          <cell r="I5325">
            <v>0</v>
          </cell>
          <cell r="J5325">
            <v>0</v>
          </cell>
          <cell r="K5325">
            <v>0</v>
          </cell>
          <cell r="L5325">
            <v>0</v>
          </cell>
          <cell r="M5325">
            <v>0</v>
          </cell>
        </row>
        <row r="5326">
          <cell r="I5326">
            <v>0</v>
          </cell>
          <cell r="J5326">
            <v>0</v>
          </cell>
          <cell r="K5326">
            <v>0</v>
          </cell>
          <cell r="L5326">
            <v>0</v>
          </cell>
          <cell r="M5326">
            <v>0</v>
          </cell>
        </row>
        <row r="5327">
          <cell r="I5327">
            <v>0</v>
          </cell>
          <cell r="J5327">
            <v>0</v>
          </cell>
          <cell r="K5327">
            <v>0</v>
          </cell>
          <cell r="L5327">
            <v>0</v>
          </cell>
          <cell r="M5327">
            <v>0</v>
          </cell>
        </row>
        <row r="5328">
          <cell r="I5328">
            <v>0</v>
          </cell>
          <cell r="J5328">
            <v>0</v>
          </cell>
          <cell r="K5328">
            <v>0</v>
          </cell>
          <cell r="L5328">
            <v>0</v>
          </cell>
          <cell r="M5328">
            <v>0</v>
          </cell>
        </row>
        <row r="5329">
          <cell r="I5329">
            <v>0</v>
          </cell>
          <cell r="J5329">
            <v>0</v>
          </cell>
          <cell r="K5329">
            <v>0</v>
          </cell>
          <cell r="L5329">
            <v>0</v>
          </cell>
          <cell r="M5329">
            <v>0</v>
          </cell>
        </row>
        <row r="5330">
          <cell r="I5330">
            <v>0</v>
          </cell>
          <cell r="J5330">
            <v>0</v>
          </cell>
          <cell r="K5330">
            <v>0</v>
          </cell>
          <cell r="L5330">
            <v>0</v>
          </cell>
          <cell r="M5330">
            <v>0</v>
          </cell>
        </row>
        <row r="5331">
          <cell r="I5331">
            <v>0</v>
          </cell>
          <cell r="J5331">
            <v>0</v>
          </cell>
          <cell r="K5331">
            <v>0</v>
          </cell>
          <cell r="L5331">
            <v>0</v>
          </cell>
          <cell r="M5331">
            <v>0</v>
          </cell>
        </row>
        <row r="5332">
          <cell r="I5332">
            <v>0</v>
          </cell>
          <cell r="J5332">
            <v>0</v>
          </cell>
          <cell r="K5332">
            <v>0</v>
          </cell>
          <cell r="L5332">
            <v>0</v>
          </cell>
          <cell r="M5332">
            <v>0</v>
          </cell>
        </row>
        <row r="5333">
          <cell r="I5333">
            <v>0</v>
          </cell>
          <cell r="J5333">
            <v>0</v>
          </cell>
          <cell r="K5333">
            <v>0</v>
          </cell>
          <cell r="L5333">
            <v>0</v>
          </cell>
          <cell r="M5333">
            <v>0</v>
          </cell>
        </row>
        <row r="5334">
          <cell r="I5334">
            <v>0</v>
          </cell>
          <cell r="J5334">
            <v>0</v>
          </cell>
          <cell r="K5334">
            <v>0</v>
          </cell>
          <cell r="L5334">
            <v>0</v>
          </cell>
          <cell r="M5334">
            <v>0</v>
          </cell>
        </row>
        <row r="5335">
          <cell r="I5335">
            <v>0</v>
          </cell>
          <cell r="J5335">
            <v>0</v>
          </cell>
          <cell r="K5335">
            <v>0</v>
          </cell>
          <cell r="L5335">
            <v>0</v>
          </cell>
          <cell r="M5335">
            <v>0</v>
          </cell>
        </row>
        <row r="5336">
          <cell r="I5336">
            <v>0</v>
          </cell>
          <cell r="J5336">
            <v>0</v>
          </cell>
          <cell r="K5336">
            <v>0</v>
          </cell>
          <cell r="L5336">
            <v>0</v>
          </cell>
          <cell r="M5336">
            <v>0</v>
          </cell>
        </row>
        <row r="5337">
          <cell r="I5337">
            <v>0</v>
          </cell>
          <cell r="J5337">
            <v>0</v>
          </cell>
          <cell r="K5337">
            <v>0</v>
          </cell>
          <cell r="L5337">
            <v>0</v>
          </cell>
          <cell r="M5337">
            <v>0</v>
          </cell>
        </row>
        <row r="5338">
          <cell r="I5338">
            <v>0</v>
          </cell>
          <cell r="J5338">
            <v>0</v>
          </cell>
          <cell r="K5338">
            <v>0</v>
          </cell>
          <cell r="L5338">
            <v>0</v>
          </cell>
          <cell r="M5338">
            <v>0</v>
          </cell>
        </row>
        <row r="5339">
          <cell r="I5339">
            <v>0</v>
          </cell>
          <cell r="J5339">
            <v>0</v>
          </cell>
          <cell r="K5339">
            <v>0</v>
          </cell>
          <cell r="L5339">
            <v>0</v>
          </cell>
          <cell r="M5339">
            <v>0</v>
          </cell>
        </row>
        <row r="5340">
          <cell r="I5340">
            <v>0</v>
          </cell>
          <cell r="J5340">
            <v>0</v>
          </cell>
          <cell r="K5340">
            <v>0</v>
          </cell>
          <cell r="L5340">
            <v>0</v>
          </cell>
          <cell r="M5340">
            <v>0</v>
          </cell>
        </row>
        <row r="5341">
          <cell r="I5341">
            <v>0</v>
          </cell>
          <cell r="J5341">
            <v>0</v>
          </cell>
          <cell r="K5341">
            <v>0</v>
          </cell>
          <cell r="L5341">
            <v>0</v>
          </cell>
          <cell r="M5341">
            <v>0</v>
          </cell>
        </row>
        <row r="5342">
          <cell r="I5342">
            <v>0</v>
          </cell>
          <cell r="J5342">
            <v>0</v>
          </cell>
          <cell r="K5342">
            <v>0</v>
          </cell>
          <cell r="L5342">
            <v>0</v>
          </cell>
          <cell r="M5342">
            <v>0</v>
          </cell>
        </row>
        <row r="5343">
          <cell r="I5343">
            <v>0</v>
          </cell>
          <cell r="J5343">
            <v>0</v>
          </cell>
          <cell r="K5343">
            <v>0</v>
          </cell>
          <cell r="L5343">
            <v>0</v>
          </cell>
          <cell r="M5343">
            <v>0</v>
          </cell>
        </row>
        <row r="5344">
          <cell r="I5344">
            <v>0</v>
          </cell>
          <cell r="J5344">
            <v>0</v>
          </cell>
          <cell r="K5344">
            <v>0</v>
          </cell>
          <cell r="L5344">
            <v>0</v>
          </cell>
          <cell r="M5344">
            <v>0</v>
          </cell>
        </row>
        <row r="5345">
          <cell r="I5345">
            <v>0</v>
          </cell>
          <cell r="J5345">
            <v>0</v>
          </cell>
          <cell r="K5345">
            <v>0</v>
          </cell>
          <cell r="L5345">
            <v>0</v>
          </cell>
          <cell r="M5345">
            <v>0</v>
          </cell>
        </row>
        <row r="5346">
          <cell r="I5346">
            <v>0</v>
          </cell>
          <cell r="J5346">
            <v>0</v>
          </cell>
          <cell r="K5346">
            <v>0</v>
          </cell>
          <cell r="L5346">
            <v>0</v>
          </cell>
          <cell r="M5346">
            <v>0</v>
          </cell>
        </row>
        <row r="5347">
          <cell r="I5347">
            <v>0</v>
          </cell>
          <cell r="J5347">
            <v>0</v>
          </cell>
          <cell r="K5347">
            <v>0</v>
          </cell>
          <cell r="L5347">
            <v>0</v>
          </cell>
          <cell r="M5347">
            <v>0</v>
          </cell>
        </row>
        <row r="5348">
          <cell r="I5348">
            <v>0</v>
          </cell>
          <cell r="J5348">
            <v>0</v>
          </cell>
          <cell r="K5348">
            <v>0</v>
          </cell>
          <cell r="L5348">
            <v>0</v>
          </cell>
          <cell r="M5348">
            <v>0</v>
          </cell>
        </row>
        <row r="5349">
          <cell r="I5349">
            <v>0</v>
          </cell>
          <cell r="J5349">
            <v>0</v>
          </cell>
          <cell r="K5349">
            <v>0</v>
          </cell>
          <cell r="L5349">
            <v>0</v>
          </cell>
          <cell r="M5349">
            <v>0</v>
          </cell>
        </row>
        <row r="5350">
          <cell r="I5350">
            <v>0</v>
          </cell>
          <cell r="J5350">
            <v>0</v>
          </cell>
          <cell r="K5350">
            <v>0</v>
          </cell>
          <cell r="L5350">
            <v>0</v>
          </cell>
          <cell r="M5350">
            <v>0</v>
          </cell>
        </row>
        <row r="5351">
          <cell r="I5351">
            <v>0</v>
          </cell>
          <cell r="J5351">
            <v>0</v>
          </cell>
          <cell r="K5351">
            <v>0</v>
          </cell>
          <cell r="L5351">
            <v>0</v>
          </cell>
          <cell r="M5351">
            <v>0</v>
          </cell>
        </row>
        <row r="5352">
          <cell r="I5352">
            <v>0</v>
          </cell>
          <cell r="J5352">
            <v>0</v>
          </cell>
          <cell r="K5352">
            <v>0</v>
          </cell>
          <cell r="L5352">
            <v>0</v>
          </cell>
          <cell r="M5352">
            <v>0</v>
          </cell>
        </row>
        <row r="5353">
          <cell r="I5353">
            <v>0</v>
          </cell>
          <cell r="J5353">
            <v>0</v>
          </cell>
          <cell r="K5353">
            <v>0</v>
          </cell>
          <cell r="L5353">
            <v>0</v>
          </cell>
          <cell r="M5353">
            <v>0</v>
          </cell>
        </row>
        <row r="5354">
          <cell r="I5354">
            <v>0</v>
          </cell>
          <cell r="J5354">
            <v>0</v>
          </cell>
          <cell r="K5354">
            <v>0</v>
          </cell>
          <cell r="L5354">
            <v>0</v>
          </cell>
          <cell r="M5354">
            <v>0</v>
          </cell>
        </row>
        <row r="5355">
          <cell r="I5355">
            <v>0</v>
          </cell>
          <cell r="J5355">
            <v>0</v>
          </cell>
          <cell r="K5355">
            <v>0</v>
          </cell>
          <cell r="L5355">
            <v>0</v>
          </cell>
          <cell r="M5355">
            <v>0</v>
          </cell>
        </row>
        <row r="5356">
          <cell r="I5356">
            <v>0</v>
          </cell>
          <cell r="J5356">
            <v>0</v>
          </cell>
          <cell r="K5356">
            <v>0</v>
          </cell>
          <cell r="L5356">
            <v>0</v>
          </cell>
          <cell r="M5356">
            <v>0</v>
          </cell>
        </row>
        <row r="5357">
          <cell r="I5357">
            <v>0</v>
          </cell>
          <cell r="J5357">
            <v>0</v>
          </cell>
          <cell r="K5357">
            <v>0</v>
          </cell>
          <cell r="L5357">
            <v>0</v>
          </cell>
          <cell r="M5357">
            <v>0</v>
          </cell>
        </row>
        <row r="5358">
          <cell r="I5358">
            <v>0</v>
          </cell>
          <cell r="J5358">
            <v>0</v>
          </cell>
          <cell r="K5358">
            <v>0</v>
          </cell>
          <cell r="L5358">
            <v>0</v>
          </cell>
          <cell r="M5358">
            <v>0</v>
          </cell>
        </row>
        <row r="5359">
          <cell r="I5359">
            <v>0</v>
          </cell>
          <cell r="J5359">
            <v>0</v>
          </cell>
          <cell r="K5359">
            <v>0</v>
          </cell>
          <cell r="L5359">
            <v>0</v>
          </cell>
          <cell r="M5359">
            <v>0</v>
          </cell>
        </row>
        <row r="5360">
          <cell r="I5360">
            <v>0</v>
          </cell>
          <cell r="J5360">
            <v>0</v>
          </cell>
          <cell r="K5360">
            <v>0</v>
          </cell>
          <cell r="L5360">
            <v>0</v>
          </cell>
          <cell r="M5360">
            <v>0</v>
          </cell>
        </row>
        <row r="5361">
          <cell r="I5361">
            <v>0</v>
          </cell>
          <cell r="J5361">
            <v>0</v>
          </cell>
          <cell r="K5361">
            <v>0</v>
          </cell>
          <cell r="L5361">
            <v>0</v>
          </cell>
          <cell r="M5361">
            <v>0</v>
          </cell>
        </row>
        <row r="5362">
          <cell r="I5362">
            <v>0</v>
          </cell>
          <cell r="J5362">
            <v>0</v>
          </cell>
          <cell r="K5362">
            <v>0</v>
          </cell>
          <cell r="L5362">
            <v>0</v>
          </cell>
          <cell r="M5362">
            <v>0</v>
          </cell>
        </row>
        <row r="5363">
          <cell r="I5363">
            <v>0</v>
          </cell>
          <cell r="J5363">
            <v>0</v>
          </cell>
          <cell r="K5363">
            <v>0</v>
          </cell>
          <cell r="L5363">
            <v>0</v>
          </cell>
          <cell r="M5363">
            <v>0</v>
          </cell>
        </row>
        <row r="5364">
          <cell r="I5364">
            <v>0</v>
          </cell>
          <cell r="J5364">
            <v>0</v>
          </cell>
          <cell r="K5364">
            <v>0</v>
          </cell>
          <cell r="L5364">
            <v>0</v>
          </cell>
          <cell r="M5364">
            <v>0</v>
          </cell>
        </row>
        <row r="5365">
          <cell r="I5365">
            <v>0</v>
          </cell>
          <cell r="J5365">
            <v>0</v>
          </cell>
          <cell r="K5365">
            <v>0</v>
          </cell>
          <cell r="L5365">
            <v>0</v>
          </cell>
          <cell r="M5365">
            <v>0</v>
          </cell>
        </row>
        <row r="5366">
          <cell r="I5366">
            <v>0</v>
          </cell>
          <cell r="J5366">
            <v>0</v>
          </cell>
          <cell r="K5366">
            <v>0</v>
          </cell>
          <cell r="L5366">
            <v>0</v>
          </cell>
          <cell r="M5366">
            <v>0</v>
          </cell>
        </row>
        <row r="5367">
          <cell r="I5367">
            <v>0</v>
          </cell>
          <cell r="J5367">
            <v>0</v>
          </cell>
          <cell r="K5367">
            <v>0</v>
          </cell>
          <cell r="L5367">
            <v>0</v>
          </cell>
          <cell r="M5367">
            <v>0</v>
          </cell>
        </row>
        <row r="5368">
          <cell r="I5368">
            <v>0</v>
          </cell>
          <cell r="J5368">
            <v>0</v>
          </cell>
          <cell r="K5368">
            <v>0</v>
          </cell>
          <cell r="L5368">
            <v>0</v>
          </cell>
          <cell r="M5368">
            <v>0</v>
          </cell>
        </row>
        <row r="5369">
          <cell r="I5369">
            <v>0</v>
          </cell>
          <cell r="J5369">
            <v>0</v>
          </cell>
          <cell r="K5369">
            <v>0</v>
          </cell>
          <cell r="L5369">
            <v>0</v>
          </cell>
          <cell r="M5369">
            <v>0</v>
          </cell>
        </row>
        <row r="5370">
          <cell r="I5370">
            <v>0</v>
          </cell>
          <cell r="J5370">
            <v>0</v>
          </cell>
          <cell r="K5370">
            <v>0</v>
          </cell>
          <cell r="L5370">
            <v>0</v>
          </cell>
          <cell r="M5370">
            <v>0</v>
          </cell>
        </row>
        <row r="5371">
          <cell r="I5371">
            <v>0</v>
          </cell>
          <cell r="J5371">
            <v>0</v>
          </cell>
          <cell r="K5371">
            <v>0</v>
          </cell>
          <cell r="L5371">
            <v>0</v>
          </cell>
          <cell r="M5371">
            <v>0</v>
          </cell>
        </row>
        <row r="5372">
          <cell r="I5372">
            <v>0</v>
          </cell>
          <cell r="J5372">
            <v>0</v>
          </cell>
          <cell r="K5372">
            <v>0</v>
          </cell>
          <cell r="L5372">
            <v>0</v>
          </cell>
          <cell r="M5372">
            <v>0</v>
          </cell>
        </row>
        <row r="5373">
          <cell r="I5373">
            <v>0</v>
          </cell>
          <cell r="J5373">
            <v>0</v>
          </cell>
          <cell r="K5373">
            <v>0</v>
          </cell>
          <cell r="L5373">
            <v>0</v>
          </cell>
          <cell r="M5373">
            <v>0</v>
          </cell>
        </row>
        <row r="5374">
          <cell r="I5374">
            <v>0</v>
          </cell>
          <cell r="J5374">
            <v>0</v>
          </cell>
          <cell r="K5374">
            <v>0</v>
          </cell>
          <cell r="L5374">
            <v>0</v>
          </cell>
          <cell r="M5374">
            <v>0</v>
          </cell>
        </row>
        <row r="5375">
          <cell r="I5375">
            <v>0</v>
          </cell>
          <cell r="J5375">
            <v>0</v>
          </cell>
          <cell r="K5375">
            <v>0</v>
          </cell>
          <cell r="L5375">
            <v>0</v>
          </cell>
          <cell r="M5375">
            <v>0</v>
          </cell>
        </row>
        <row r="5376">
          <cell r="I5376">
            <v>0</v>
          </cell>
          <cell r="J5376">
            <v>0</v>
          </cell>
          <cell r="K5376">
            <v>0</v>
          </cell>
          <cell r="L5376">
            <v>0</v>
          </cell>
          <cell r="M5376">
            <v>0</v>
          </cell>
        </row>
        <row r="5377">
          <cell r="I5377">
            <v>0</v>
          </cell>
          <cell r="J5377">
            <v>0</v>
          </cell>
          <cell r="K5377">
            <v>0</v>
          </cell>
          <cell r="L5377">
            <v>0</v>
          </cell>
          <cell r="M5377">
            <v>0</v>
          </cell>
        </row>
        <row r="5378">
          <cell r="I5378">
            <v>0</v>
          </cell>
          <cell r="J5378">
            <v>0</v>
          </cell>
          <cell r="K5378">
            <v>0</v>
          </cell>
          <cell r="L5378">
            <v>0</v>
          </cell>
          <cell r="M5378">
            <v>0</v>
          </cell>
        </row>
        <row r="5379">
          <cell r="I5379">
            <v>0</v>
          </cell>
          <cell r="J5379">
            <v>0</v>
          </cell>
          <cell r="K5379">
            <v>0</v>
          </cell>
          <cell r="L5379">
            <v>0</v>
          </cell>
          <cell r="M5379">
            <v>0</v>
          </cell>
        </row>
        <row r="5380">
          <cell r="I5380">
            <v>0</v>
          </cell>
          <cell r="J5380">
            <v>0</v>
          </cell>
          <cell r="K5380">
            <v>0</v>
          </cell>
          <cell r="L5380">
            <v>0</v>
          </cell>
          <cell r="M5380">
            <v>0</v>
          </cell>
        </row>
        <row r="5381">
          <cell r="I5381">
            <v>0</v>
          </cell>
          <cell r="J5381">
            <v>0</v>
          </cell>
          <cell r="K5381">
            <v>0</v>
          </cell>
          <cell r="L5381">
            <v>0</v>
          </cell>
          <cell r="M5381">
            <v>0</v>
          </cell>
        </row>
        <row r="5382">
          <cell r="I5382">
            <v>0</v>
          </cell>
          <cell r="J5382">
            <v>0</v>
          </cell>
          <cell r="K5382">
            <v>0</v>
          </cell>
          <cell r="L5382">
            <v>0</v>
          </cell>
          <cell r="M5382">
            <v>0</v>
          </cell>
        </row>
        <row r="5383">
          <cell r="I5383">
            <v>0</v>
          </cell>
          <cell r="J5383">
            <v>0</v>
          </cell>
          <cell r="K5383">
            <v>0</v>
          </cell>
          <cell r="L5383">
            <v>0</v>
          </cell>
          <cell r="M5383">
            <v>0</v>
          </cell>
        </row>
        <row r="5384">
          <cell r="I5384">
            <v>0</v>
          </cell>
          <cell r="J5384">
            <v>0</v>
          </cell>
          <cell r="K5384">
            <v>0</v>
          </cell>
          <cell r="L5384">
            <v>0</v>
          </cell>
          <cell r="M5384">
            <v>0</v>
          </cell>
        </row>
        <row r="5385">
          <cell r="I5385">
            <v>0</v>
          </cell>
          <cell r="J5385">
            <v>0</v>
          </cell>
          <cell r="K5385">
            <v>0</v>
          </cell>
          <cell r="L5385">
            <v>0</v>
          </cell>
          <cell r="M5385">
            <v>0</v>
          </cell>
        </row>
        <row r="5386">
          <cell r="I5386">
            <v>0</v>
          </cell>
          <cell r="J5386">
            <v>0</v>
          </cell>
          <cell r="K5386">
            <v>0</v>
          </cell>
          <cell r="L5386">
            <v>0</v>
          </cell>
          <cell r="M5386">
            <v>0</v>
          </cell>
        </row>
        <row r="5387">
          <cell r="I5387">
            <v>0</v>
          </cell>
          <cell r="J5387">
            <v>0</v>
          </cell>
          <cell r="K5387">
            <v>0</v>
          </cell>
          <cell r="L5387">
            <v>0</v>
          </cell>
          <cell r="M5387">
            <v>0</v>
          </cell>
        </row>
        <row r="5388">
          <cell r="I5388">
            <v>0</v>
          </cell>
          <cell r="J5388">
            <v>0</v>
          </cell>
          <cell r="K5388">
            <v>0</v>
          </cell>
          <cell r="L5388">
            <v>0</v>
          </cell>
          <cell r="M5388">
            <v>0</v>
          </cell>
        </row>
        <row r="5389">
          <cell r="I5389">
            <v>0</v>
          </cell>
          <cell r="J5389">
            <v>0</v>
          </cell>
          <cell r="K5389">
            <v>0</v>
          </cell>
          <cell r="L5389">
            <v>0</v>
          </cell>
          <cell r="M5389">
            <v>0</v>
          </cell>
        </row>
        <row r="5390">
          <cell r="I5390">
            <v>0</v>
          </cell>
          <cell r="J5390">
            <v>0</v>
          </cell>
          <cell r="K5390">
            <v>0</v>
          </cell>
          <cell r="L5390">
            <v>0</v>
          </cell>
          <cell r="M5390">
            <v>0</v>
          </cell>
        </row>
        <row r="5391">
          <cell r="I5391">
            <v>0</v>
          </cell>
          <cell r="J5391">
            <v>0</v>
          </cell>
          <cell r="K5391">
            <v>0</v>
          </cell>
          <cell r="L5391">
            <v>0</v>
          </cell>
          <cell r="M5391">
            <v>0</v>
          </cell>
        </row>
        <row r="5392">
          <cell r="I5392">
            <v>0</v>
          </cell>
          <cell r="J5392">
            <v>0</v>
          </cell>
          <cell r="K5392">
            <v>0</v>
          </cell>
          <cell r="L5392">
            <v>0</v>
          </cell>
          <cell r="M5392">
            <v>0</v>
          </cell>
        </row>
        <row r="5393">
          <cell r="I5393">
            <v>0</v>
          </cell>
          <cell r="J5393">
            <v>0</v>
          </cell>
          <cell r="K5393">
            <v>0</v>
          </cell>
          <cell r="L5393">
            <v>0</v>
          </cell>
          <cell r="M5393">
            <v>0</v>
          </cell>
        </row>
        <row r="5394">
          <cell r="I5394">
            <v>0</v>
          </cell>
          <cell r="J5394">
            <v>0</v>
          </cell>
          <cell r="K5394">
            <v>0</v>
          </cell>
          <cell r="L5394">
            <v>0</v>
          </cell>
          <cell r="M5394">
            <v>0</v>
          </cell>
        </row>
        <row r="5395">
          <cell r="I5395">
            <v>0</v>
          </cell>
          <cell r="J5395">
            <v>0</v>
          </cell>
          <cell r="K5395">
            <v>0</v>
          </cell>
          <cell r="L5395">
            <v>0</v>
          </cell>
          <cell r="M5395">
            <v>0</v>
          </cell>
        </row>
        <row r="5396">
          <cell r="I5396">
            <v>0</v>
          </cell>
          <cell r="J5396">
            <v>0</v>
          </cell>
          <cell r="K5396">
            <v>0</v>
          </cell>
          <cell r="L5396">
            <v>0</v>
          </cell>
          <cell r="M5396">
            <v>0</v>
          </cell>
        </row>
        <row r="5397">
          <cell r="I5397">
            <v>0</v>
          </cell>
          <cell r="J5397">
            <v>0</v>
          </cell>
          <cell r="K5397">
            <v>0</v>
          </cell>
          <cell r="L5397">
            <v>0</v>
          </cell>
          <cell r="M5397">
            <v>0</v>
          </cell>
        </row>
        <row r="5398">
          <cell r="I5398">
            <v>0</v>
          </cell>
          <cell r="J5398">
            <v>0</v>
          </cell>
          <cell r="K5398">
            <v>0</v>
          </cell>
          <cell r="L5398">
            <v>0</v>
          </cell>
          <cell r="M5398">
            <v>0</v>
          </cell>
        </row>
        <row r="5399">
          <cell r="I5399">
            <v>0</v>
          </cell>
          <cell r="J5399">
            <v>0</v>
          </cell>
          <cell r="K5399">
            <v>0</v>
          </cell>
          <cell r="L5399">
            <v>0</v>
          </cell>
          <cell r="M5399">
            <v>0</v>
          </cell>
        </row>
        <row r="5400">
          <cell r="I5400">
            <v>0</v>
          </cell>
          <cell r="J5400">
            <v>0</v>
          </cell>
          <cell r="K5400">
            <v>0</v>
          </cell>
          <cell r="L5400">
            <v>0</v>
          </cell>
          <cell r="M5400">
            <v>0</v>
          </cell>
        </row>
        <row r="5401">
          <cell r="I5401">
            <v>0</v>
          </cell>
          <cell r="J5401">
            <v>0</v>
          </cell>
          <cell r="K5401">
            <v>0</v>
          </cell>
          <cell r="L5401">
            <v>0</v>
          </cell>
          <cell r="M5401">
            <v>0</v>
          </cell>
        </row>
        <row r="5402">
          <cell r="I5402">
            <v>0</v>
          </cell>
          <cell r="J5402">
            <v>0</v>
          </cell>
          <cell r="K5402">
            <v>0</v>
          </cell>
          <cell r="L5402">
            <v>0</v>
          </cell>
          <cell r="M5402">
            <v>0</v>
          </cell>
        </row>
        <row r="5403">
          <cell r="I5403">
            <v>0</v>
          </cell>
          <cell r="J5403">
            <v>0</v>
          </cell>
          <cell r="K5403">
            <v>0</v>
          </cell>
          <cell r="L5403">
            <v>0</v>
          </cell>
          <cell r="M5403">
            <v>0</v>
          </cell>
        </row>
        <row r="5404">
          <cell r="I5404">
            <v>0</v>
          </cell>
          <cell r="J5404">
            <v>0</v>
          </cell>
          <cell r="K5404">
            <v>0</v>
          </cell>
          <cell r="L5404">
            <v>0</v>
          </cell>
          <cell r="M5404">
            <v>0</v>
          </cell>
        </row>
        <row r="5405">
          <cell r="I5405">
            <v>0</v>
          </cell>
          <cell r="J5405">
            <v>0</v>
          </cell>
          <cell r="K5405">
            <v>0</v>
          </cell>
          <cell r="L5405">
            <v>0</v>
          </cell>
          <cell r="M5405">
            <v>0</v>
          </cell>
        </row>
        <row r="5406">
          <cell r="I5406">
            <v>0</v>
          </cell>
          <cell r="J5406">
            <v>0</v>
          </cell>
          <cell r="K5406">
            <v>0</v>
          </cell>
          <cell r="L5406">
            <v>0</v>
          </cell>
          <cell r="M5406">
            <v>0</v>
          </cell>
        </row>
        <row r="5407">
          <cell r="I5407">
            <v>0</v>
          </cell>
          <cell r="J5407">
            <v>0</v>
          </cell>
          <cell r="K5407">
            <v>0</v>
          </cell>
          <cell r="L5407">
            <v>0</v>
          </cell>
          <cell r="M5407">
            <v>0</v>
          </cell>
        </row>
        <row r="5408">
          <cell r="I5408">
            <v>0</v>
          </cell>
          <cell r="J5408">
            <v>0</v>
          </cell>
          <cell r="K5408">
            <v>0</v>
          </cell>
          <cell r="L5408">
            <v>0</v>
          </cell>
          <cell r="M5408">
            <v>0</v>
          </cell>
        </row>
        <row r="5409">
          <cell r="I5409">
            <v>0</v>
          </cell>
          <cell r="J5409">
            <v>0</v>
          </cell>
          <cell r="K5409">
            <v>0</v>
          </cell>
          <cell r="L5409">
            <v>0</v>
          </cell>
          <cell r="M5409">
            <v>0</v>
          </cell>
        </row>
        <row r="5410">
          <cell r="I5410">
            <v>0</v>
          </cell>
          <cell r="J5410">
            <v>0</v>
          </cell>
          <cell r="K5410">
            <v>0</v>
          </cell>
          <cell r="L5410">
            <v>0</v>
          </cell>
          <cell r="M5410">
            <v>0</v>
          </cell>
        </row>
        <row r="5411">
          <cell r="I5411">
            <v>0</v>
          </cell>
          <cell r="J5411">
            <v>0</v>
          </cell>
          <cell r="K5411">
            <v>0</v>
          </cell>
          <cell r="L5411">
            <v>0</v>
          </cell>
          <cell r="M5411">
            <v>0</v>
          </cell>
        </row>
        <row r="5412">
          <cell r="I5412">
            <v>0</v>
          </cell>
          <cell r="J5412">
            <v>0</v>
          </cell>
          <cell r="K5412">
            <v>0</v>
          </cell>
          <cell r="L5412">
            <v>0</v>
          </cell>
          <cell r="M5412">
            <v>0</v>
          </cell>
        </row>
        <row r="5413">
          <cell r="I5413">
            <v>0</v>
          </cell>
          <cell r="J5413">
            <v>0</v>
          </cell>
          <cell r="K5413">
            <v>0</v>
          </cell>
          <cell r="L5413">
            <v>0</v>
          </cell>
          <cell r="M5413">
            <v>0</v>
          </cell>
        </row>
        <row r="5414">
          <cell r="I5414">
            <v>0</v>
          </cell>
          <cell r="J5414">
            <v>0</v>
          </cell>
          <cell r="K5414">
            <v>0</v>
          </cell>
          <cell r="L5414">
            <v>0</v>
          </cell>
          <cell r="M5414">
            <v>0</v>
          </cell>
        </row>
        <row r="5415">
          <cell r="I5415">
            <v>0</v>
          </cell>
          <cell r="J5415">
            <v>0</v>
          </cell>
          <cell r="K5415">
            <v>0</v>
          </cell>
          <cell r="L5415">
            <v>0</v>
          </cell>
          <cell r="M5415">
            <v>0</v>
          </cell>
        </row>
        <row r="5416">
          <cell r="I5416">
            <v>0</v>
          </cell>
          <cell r="J5416">
            <v>0</v>
          </cell>
          <cell r="K5416">
            <v>0</v>
          </cell>
          <cell r="L5416">
            <v>0</v>
          </cell>
          <cell r="M5416">
            <v>0</v>
          </cell>
        </row>
        <row r="5417">
          <cell r="I5417">
            <v>0</v>
          </cell>
          <cell r="J5417">
            <v>0</v>
          </cell>
          <cell r="K5417">
            <v>0</v>
          </cell>
          <cell r="L5417">
            <v>0</v>
          </cell>
          <cell r="M5417">
            <v>0</v>
          </cell>
        </row>
        <row r="5418">
          <cell r="I5418">
            <v>0</v>
          </cell>
          <cell r="J5418">
            <v>0</v>
          </cell>
          <cell r="K5418">
            <v>0</v>
          </cell>
          <cell r="L5418">
            <v>0</v>
          </cell>
          <cell r="M5418">
            <v>0</v>
          </cell>
        </row>
        <row r="5419">
          <cell r="I5419">
            <v>0</v>
          </cell>
          <cell r="J5419">
            <v>0</v>
          </cell>
          <cell r="K5419">
            <v>0</v>
          </cell>
          <cell r="L5419">
            <v>0</v>
          </cell>
          <cell r="M5419">
            <v>0</v>
          </cell>
        </row>
        <row r="5420">
          <cell r="I5420">
            <v>0</v>
          </cell>
          <cell r="J5420">
            <v>0</v>
          </cell>
          <cell r="K5420">
            <v>0</v>
          </cell>
          <cell r="L5420">
            <v>0</v>
          </cell>
          <cell r="M5420">
            <v>0</v>
          </cell>
        </row>
        <row r="5421">
          <cell r="I5421">
            <v>0</v>
          </cell>
          <cell r="J5421">
            <v>0</v>
          </cell>
          <cell r="K5421">
            <v>0</v>
          </cell>
          <cell r="L5421">
            <v>0</v>
          </cell>
          <cell r="M5421">
            <v>0</v>
          </cell>
        </row>
        <row r="5422">
          <cell r="I5422">
            <v>0</v>
          </cell>
          <cell r="J5422">
            <v>0</v>
          </cell>
          <cell r="K5422">
            <v>0</v>
          </cell>
          <cell r="L5422">
            <v>0</v>
          </cell>
          <cell r="M5422">
            <v>0</v>
          </cell>
        </row>
        <row r="5423">
          <cell r="I5423">
            <v>0</v>
          </cell>
          <cell r="J5423">
            <v>0</v>
          </cell>
          <cell r="K5423">
            <v>0</v>
          </cell>
          <cell r="L5423">
            <v>0</v>
          </cell>
          <cell r="M5423">
            <v>0</v>
          </cell>
        </row>
        <row r="5424">
          <cell r="I5424">
            <v>0</v>
          </cell>
          <cell r="J5424">
            <v>0</v>
          </cell>
          <cell r="K5424">
            <v>0</v>
          </cell>
          <cell r="L5424">
            <v>0</v>
          </cell>
          <cell r="M5424">
            <v>0</v>
          </cell>
        </row>
        <row r="5425">
          <cell r="I5425">
            <v>0</v>
          </cell>
          <cell r="J5425">
            <v>0</v>
          </cell>
          <cell r="K5425">
            <v>0</v>
          </cell>
          <cell r="L5425">
            <v>0</v>
          </cell>
          <cell r="M5425">
            <v>0</v>
          </cell>
        </row>
        <row r="5426">
          <cell r="I5426">
            <v>0</v>
          </cell>
          <cell r="J5426">
            <v>0</v>
          </cell>
          <cell r="K5426">
            <v>0</v>
          </cell>
          <cell r="L5426">
            <v>0</v>
          </cell>
          <cell r="M5426">
            <v>0</v>
          </cell>
        </row>
        <row r="5427">
          <cell r="I5427">
            <v>0</v>
          </cell>
          <cell r="J5427">
            <v>0</v>
          </cell>
          <cell r="K5427">
            <v>0</v>
          </cell>
          <cell r="L5427">
            <v>0</v>
          </cell>
          <cell r="M5427">
            <v>0</v>
          </cell>
        </row>
        <row r="5428">
          <cell r="I5428">
            <v>0</v>
          </cell>
          <cell r="J5428">
            <v>0</v>
          </cell>
          <cell r="K5428">
            <v>0</v>
          </cell>
          <cell r="L5428">
            <v>0</v>
          </cell>
          <cell r="M5428">
            <v>0</v>
          </cell>
        </row>
        <row r="5429">
          <cell r="I5429">
            <v>0</v>
          </cell>
          <cell r="J5429">
            <v>0</v>
          </cell>
          <cell r="K5429">
            <v>0</v>
          </cell>
          <cell r="L5429">
            <v>0</v>
          </cell>
          <cell r="M5429">
            <v>0</v>
          </cell>
        </row>
        <row r="5430">
          <cell r="I5430">
            <v>0</v>
          </cell>
          <cell r="J5430">
            <v>0</v>
          </cell>
          <cell r="K5430">
            <v>0</v>
          </cell>
          <cell r="L5430">
            <v>0</v>
          </cell>
          <cell r="M5430">
            <v>0</v>
          </cell>
        </row>
        <row r="5431">
          <cell r="I5431">
            <v>0</v>
          </cell>
          <cell r="J5431">
            <v>0</v>
          </cell>
          <cell r="K5431">
            <v>0</v>
          </cell>
          <cell r="L5431">
            <v>0</v>
          </cell>
          <cell r="M5431">
            <v>0</v>
          </cell>
        </row>
        <row r="5432">
          <cell r="I5432">
            <v>0</v>
          </cell>
          <cell r="J5432">
            <v>0</v>
          </cell>
          <cell r="K5432">
            <v>0</v>
          </cell>
          <cell r="L5432">
            <v>0</v>
          </cell>
          <cell r="M5432">
            <v>0</v>
          </cell>
        </row>
        <row r="5433">
          <cell r="I5433">
            <v>0</v>
          </cell>
          <cell r="J5433">
            <v>0</v>
          </cell>
          <cell r="K5433">
            <v>0</v>
          </cell>
          <cell r="L5433">
            <v>0</v>
          </cell>
          <cell r="M5433">
            <v>0</v>
          </cell>
        </row>
        <row r="5434">
          <cell r="I5434">
            <v>0</v>
          </cell>
          <cell r="J5434">
            <v>0</v>
          </cell>
          <cell r="K5434">
            <v>0</v>
          </cell>
          <cell r="L5434">
            <v>0</v>
          </cell>
          <cell r="M5434">
            <v>0</v>
          </cell>
        </row>
        <row r="5435">
          <cell r="I5435">
            <v>0</v>
          </cell>
          <cell r="J5435">
            <v>0</v>
          </cell>
          <cell r="K5435">
            <v>0</v>
          </cell>
          <cell r="L5435">
            <v>0</v>
          </cell>
          <cell r="M5435">
            <v>0</v>
          </cell>
        </row>
        <row r="5436">
          <cell r="I5436">
            <v>0</v>
          </cell>
          <cell r="J5436">
            <v>0</v>
          </cell>
          <cell r="K5436">
            <v>0</v>
          </cell>
          <cell r="L5436">
            <v>0</v>
          </cell>
          <cell r="M5436">
            <v>0</v>
          </cell>
        </row>
        <row r="5437">
          <cell r="I5437">
            <v>0</v>
          </cell>
          <cell r="J5437">
            <v>0</v>
          </cell>
          <cell r="K5437">
            <v>0</v>
          </cell>
          <cell r="L5437">
            <v>0</v>
          </cell>
          <cell r="M5437">
            <v>0</v>
          </cell>
        </row>
        <row r="5438">
          <cell r="I5438">
            <v>0</v>
          </cell>
          <cell r="J5438">
            <v>0</v>
          </cell>
          <cell r="K5438">
            <v>0</v>
          </cell>
          <cell r="L5438">
            <v>0</v>
          </cell>
          <cell r="M5438">
            <v>0</v>
          </cell>
        </row>
        <row r="5439">
          <cell r="I5439">
            <v>0</v>
          </cell>
          <cell r="J5439">
            <v>0</v>
          </cell>
          <cell r="K5439">
            <v>0</v>
          </cell>
          <cell r="L5439">
            <v>0</v>
          </cell>
          <cell r="M5439">
            <v>0</v>
          </cell>
        </row>
        <row r="5440">
          <cell r="I5440">
            <v>0</v>
          </cell>
          <cell r="J5440">
            <v>0</v>
          </cell>
          <cell r="K5440">
            <v>0</v>
          </cell>
          <cell r="L5440">
            <v>0</v>
          </cell>
          <cell r="M5440">
            <v>0</v>
          </cell>
        </row>
        <row r="5441">
          <cell r="I5441">
            <v>0</v>
          </cell>
          <cell r="J5441">
            <v>0</v>
          </cell>
          <cell r="K5441">
            <v>0</v>
          </cell>
          <cell r="L5441">
            <v>0</v>
          </cell>
          <cell r="M5441">
            <v>0</v>
          </cell>
        </row>
        <row r="5442">
          <cell r="I5442">
            <v>0</v>
          </cell>
          <cell r="J5442">
            <v>0</v>
          </cell>
          <cell r="K5442">
            <v>0</v>
          </cell>
          <cell r="L5442">
            <v>0</v>
          </cell>
          <cell r="M5442">
            <v>0</v>
          </cell>
        </row>
        <row r="5443">
          <cell r="I5443">
            <v>0</v>
          </cell>
          <cell r="J5443">
            <v>0</v>
          </cell>
          <cell r="K5443">
            <v>0</v>
          </cell>
          <cell r="L5443">
            <v>0</v>
          </cell>
          <cell r="M5443">
            <v>0</v>
          </cell>
        </row>
        <row r="5444">
          <cell r="I5444">
            <v>0</v>
          </cell>
          <cell r="J5444">
            <v>0</v>
          </cell>
          <cell r="K5444">
            <v>0</v>
          </cell>
          <cell r="L5444">
            <v>0</v>
          </cell>
          <cell r="M5444">
            <v>0</v>
          </cell>
        </row>
        <row r="5445">
          <cell r="I5445">
            <v>0</v>
          </cell>
          <cell r="J5445">
            <v>0</v>
          </cell>
          <cell r="K5445">
            <v>0</v>
          </cell>
          <cell r="L5445">
            <v>0</v>
          </cell>
          <cell r="M5445">
            <v>0</v>
          </cell>
        </row>
        <row r="5446">
          <cell r="I5446">
            <v>0</v>
          </cell>
          <cell r="J5446">
            <v>0</v>
          </cell>
          <cell r="K5446">
            <v>0</v>
          </cell>
          <cell r="L5446">
            <v>0</v>
          </cell>
          <cell r="M5446">
            <v>0</v>
          </cell>
        </row>
        <row r="5447">
          <cell r="I5447">
            <v>0</v>
          </cell>
          <cell r="J5447">
            <v>0</v>
          </cell>
          <cell r="K5447">
            <v>0</v>
          </cell>
          <cell r="L5447">
            <v>0</v>
          </cell>
          <cell r="M5447">
            <v>0</v>
          </cell>
        </row>
        <row r="5448">
          <cell r="I5448">
            <v>0</v>
          </cell>
          <cell r="J5448">
            <v>0</v>
          </cell>
          <cell r="K5448">
            <v>0</v>
          </cell>
          <cell r="L5448">
            <v>0</v>
          </cell>
          <cell r="M5448">
            <v>0</v>
          </cell>
        </row>
        <row r="5449">
          <cell r="I5449">
            <v>0</v>
          </cell>
          <cell r="J5449">
            <v>0</v>
          </cell>
          <cell r="K5449">
            <v>0</v>
          </cell>
          <cell r="L5449">
            <v>0</v>
          </cell>
          <cell r="M5449">
            <v>0</v>
          </cell>
        </row>
        <row r="5450">
          <cell r="I5450">
            <v>0</v>
          </cell>
          <cell r="J5450">
            <v>0</v>
          </cell>
          <cell r="K5450">
            <v>0</v>
          </cell>
          <cell r="L5450">
            <v>0</v>
          </cell>
          <cell r="M5450">
            <v>0</v>
          </cell>
        </row>
        <row r="5451">
          <cell r="I5451">
            <v>0</v>
          </cell>
          <cell r="J5451">
            <v>0</v>
          </cell>
          <cell r="K5451">
            <v>0</v>
          </cell>
          <cell r="L5451">
            <v>0</v>
          </cell>
          <cell r="M5451">
            <v>0</v>
          </cell>
        </row>
        <row r="5452">
          <cell r="I5452">
            <v>0</v>
          </cell>
          <cell r="J5452">
            <v>0</v>
          </cell>
          <cell r="K5452">
            <v>0</v>
          </cell>
          <cell r="L5452">
            <v>0</v>
          </cell>
          <cell r="M5452">
            <v>0</v>
          </cell>
        </row>
        <row r="5453">
          <cell r="I5453">
            <v>0</v>
          </cell>
          <cell r="J5453">
            <v>0</v>
          </cell>
          <cell r="K5453">
            <v>0</v>
          </cell>
          <cell r="L5453">
            <v>0</v>
          </cell>
          <cell r="M5453">
            <v>0</v>
          </cell>
        </row>
        <row r="5454">
          <cell r="I5454">
            <v>0</v>
          </cell>
          <cell r="J5454">
            <v>0</v>
          </cell>
          <cell r="K5454">
            <v>0</v>
          </cell>
          <cell r="L5454">
            <v>0</v>
          </cell>
          <cell r="M5454">
            <v>0</v>
          </cell>
        </row>
        <row r="5455">
          <cell r="I5455">
            <v>0</v>
          </cell>
          <cell r="J5455">
            <v>0</v>
          </cell>
          <cell r="K5455">
            <v>0</v>
          </cell>
          <cell r="L5455">
            <v>0</v>
          </cell>
          <cell r="M5455">
            <v>0</v>
          </cell>
        </row>
        <row r="5456">
          <cell r="I5456">
            <v>0</v>
          </cell>
          <cell r="J5456">
            <v>0</v>
          </cell>
          <cell r="K5456">
            <v>0</v>
          </cell>
          <cell r="L5456">
            <v>0</v>
          </cell>
          <cell r="M5456">
            <v>0</v>
          </cell>
        </row>
        <row r="5457">
          <cell r="I5457">
            <v>0</v>
          </cell>
          <cell r="J5457">
            <v>0</v>
          </cell>
          <cell r="K5457">
            <v>0</v>
          </cell>
          <cell r="L5457">
            <v>0</v>
          </cell>
          <cell r="M5457">
            <v>0</v>
          </cell>
        </row>
        <row r="5458">
          <cell r="I5458">
            <v>0</v>
          </cell>
          <cell r="J5458">
            <v>0</v>
          </cell>
          <cell r="K5458">
            <v>0</v>
          </cell>
          <cell r="L5458">
            <v>0</v>
          </cell>
          <cell r="M5458">
            <v>0</v>
          </cell>
        </row>
        <row r="5459">
          <cell r="I5459">
            <v>0</v>
          </cell>
          <cell r="J5459">
            <v>0</v>
          </cell>
          <cell r="K5459">
            <v>0</v>
          </cell>
          <cell r="L5459">
            <v>0</v>
          </cell>
          <cell r="M5459">
            <v>0</v>
          </cell>
        </row>
        <row r="5460">
          <cell r="I5460">
            <v>0</v>
          </cell>
          <cell r="J5460">
            <v>0</v>
          </cell>
          <cell r="K5460">
            <v>0</v>
          </cell>
          <cell r="L5460">
            <v>0</v>
          </cell>
          <cell r="M5460">
            <v>0</v>
          </cell>
        </row>
        <row r="5461">
          <cell r="I5461">
            <v>0</v>
          </cell>
          <cell r="J5461">
            <v>0</v>
          </cell>
          <cell r="K5461">
            <v>0</v>
          </cell>
          <cell r="L5461">
            <v>0</v>
          </cell>
          <cell r="M5461">
            <v>0</v>
          </cell>
        </row>
        <row r="5462">
          <cell r="I5462">
            <v>0</v>
          </cell>
          <cell r="J5462">
            <v>0</v>
          </cell>
          <cell r="K5462">
            <v>0</v>
          </cell>
          <cell r="L5462">
            <v>0</v>
          </cell>
          <cell r="M5462">
            <v>0</v>
          </cell>
        </row>
        <row r="5463">
          <cell r="I5463">
            <v>0</v>
          </cell>
          <cell r="J5463">
            <v>0</v>
          </cell>
          <cell r="K5463">
            <v>0</v>
          </cell>
          <cell r="L5463">
            <v>0</v>
          </cell>
          <cell r="M5463">
            <v>0</v>
          </cell>
        </row>
        <row r="5464">
          <cell r="I5464">
            <v>0</v>
          </cell>
          <cell r="J5464">
            <v>0</v>
          </cell>
          <cell r="K5464">
            <v>0</v>
          </cell>
          <cell r="L5464">
            <v>0</v>
          </cell>
          <cell r="M5464">
            <v>0</v>
          </cell>
        </row>
        <row r="5465">
          <cell r="I5465">
            <v>0</v>
          </cell>
          <cell r="J5465">
            <v>0</v>
          </cell>
          <cell r="K5465">
            <v>0</v>
          </cell>
          <cell r="L5465">
            <v>0</v>
          </cell>
          <cell r="M5465">
            <v>0</v>
          </cell>
        </row>
        <row r="5466">
          <cell r="I5466">
            <v>0</v>
          </cell>
          <cell r="J5466">
            <v>0</v>
          </cell>
          <cell r="K5466">
            <v>0</v>
          </cell>
          <cell r="L5466">
            <v>0</v>
          </cell>
          <cell r="M5466">
            <v>0</v>
          </cell>
        </row>
        <row r="5467">
          <cell r="I5467">
            <v>0</v>
          </cell>
          <cell r="J5467">
            <v>0</v>
          </cell>
          <cell r="K5467">
            <v>0</v>
          </cell>
          <cell r="L5467">
            <v>0</v>
          </cell>
          <cell r="M5467">
            <v>0</v>
          </cell>
        </row>
        <row r="5468">
          <cell r="I5468">
            <v>0</v>
          </cell>
          <cell r="J5468">
            <v>0</v>
          </cell>
          <cell r="K5468">
            <v>0</v>
          </cell>
          <cell r="L5468">
            <v>0</v>
          </cell>
          <cell r="M5468">
            <v>0</v>
          </cell>
        </row>
        <row r="5469">
          <cell r="I5469">
            <v>0</v>
          </cell>
          <cell r="J5469">
            <v>0</v>
          </cell>
          <cell r="K5469">
            <v>0</v>
          </cell>
          <cell r="L5469">
            <v>0</v>
          </cell>
          <cell r="M5469">
            <v>0</v>
          </cell>
        </row>
        <row r="5470">
          <cell r="I5470">
            <v>0</v>
          </cell>
          <cell r="J5470">
            <v>0</v>
          </cell>
          <cell r="K5470">
            <v>0</v>
          </cell>
          <cell r="L5470">
            <v>0</v>
          </cell>
          <cell r="M5470">
            <v>0</v>
          </cell>
        </row>
        <row r="5471">
          <cell r="I5471">
            <v>0</v>
          </cell>
          <cell r="J5471">
            <v>0</v>
          </cell>
          <cell r="K5471">
            <v>0</v>
          </cell>
          <cell r="L5471">
            <v>0</v>
          </cell>
          <cell r="M5471">
            <v>0</v>
          </cell>
        </row>
        <row r="5472">
          <cell r="I5472">
            <v>0</v>
          </cell>
          <cell r="J5472">
            <v>0</v>
          </cell>
          <cell r="K5472">
            <v>0</v>
          </cell>
          <cell r="L5472">
            <v>0</v>
          </cell>
          <cell r="M5472">
            <v>0</v>
          </cell>
        </row>
        <row r="5473">
          <cell r="I5473">
            <v>0</v>
          </cell>
          <cell r="J5473">
            <v>0</v>
          </cell>
          <cell r="K5473">
            <v>0</v>
          </cell>
          <cell r="L5473">
            <v>0</v>
          </cell>
          <cell r="M5473">
            <v>0</v>
          </cell>
        </row>
        <row r="5474">
          <cell r="I5474">
            <v>0</v>
          </cell>
          <cell r="J5474">
            <v>0</v>
          </cell>
          <cell r="K5474">
            <v>0</v>
          </cell>
          <cell r="L5474">
            <v>0</v>
          </cell>
          <cell r="M5474">
            <v>0</v>
          </cell>
        </row>
        <row r="5475">
          <cell r="I5475">
            <v>0</v>
          </cell>
          <cell r="J5475">
            <v>0</v>
          </cell>
          <cell r="K5475">
            <v>0</v>
          </cell>
          <cell r="L5475">
            <v>0</v>
          </cell>
          <cell r="M5475">
            <v>0</v>
          </cell>
        </row>
        <row r="5476">
          <cell r="I5476">
            <v>0</v>
          </cell>
          <cell r="J5476">
            <v>0</v>
          </cell>
          <cell r="K5476">
            <v>0</v>
          </cell>
          <cell r="L5476">
            <v>0</v>
          </cell>
          <cell r="M5476">
            <v>0</v>
          </cell>
        </row>
        <row r="5477">
          <cell r="I5477">
            <v>0</v>
          </cell>
          <cell r="J5477">
            <v>0</v>
          </cell>
          <cell r="K5477">
            <v>0</v>
          </cell>
          <cell r="L5477">
            <v>0</v>
          </cell>
          <cell r="M5477">
            <v>0</v>
          </cell>
        </row>
        <row r="5478">
          <cell r="I5478">
            <v>0</v>
          </cell>
          <cell r="J5478">
            <v>0</v>
          </cell>
          <cell r="K5478">
            <v>0</v>
          </cell>
          <cell r="L5478">
            <v>0</v>
          </cell>
          <cell r="M5478">
            <v>0</v>
          </cell>
        </row>
        <row r="5479">
          <cell r="I5479">
            <v>0</v>
          </cell>
          <cell r="J5479">
            <v>0</v>
          </cell>
          <cell r="K5479">
            <v>0</v>
          </cell>
          <cell r="L5479">
            <v>0</v>
          </cell>
          <cell r="M5479">
            <v>0</v>
          </cell>
        </row>
        <row r="5480">
          <cell r="I5480">
            <v>0</v>
          </cell>
          <cell r="J5480">
            <v>0</v>
          </cell>
          <cell r="K5480">
            <v>0</v>
          </cell>
          <cell r="L5480">
            <v>0</v>
          </cell>
          <cell r="M5480">
            <v>0</v>
          </cell>
        </row>
        <row r="5481">
          <cell r="I5481">
            <v>0</v>
          </cell>
          <cell r="J5481">
            <v>0</v>
          </cell>
          <cell r="K5481">
            <v>0</v>
          </cell>
          <cell r="L5481">
            <v>0</v>
          </cell>
          <cell r="M5481">
            <v>0</v>
          </cell>
        </row>
      </sheetData>
      <sheetData sheetId="1">
        <row r="3">
          <cell r="B3" t="str">
            <v>1000_70001</v>
          </cell>
          <cell r="C3" t="str">
            <v>F&amp;MCW COMM CANCER NETWORK ADM</v>
          </cell>
          <cell r="D3" t="str">
            <v>KOENIG - KOENIG JOHN</v>
          </cell>
          <cell r="E3" t="str">
            <v>Not Used - NotUsed</v>
          </cell>
          <cell r="F3" t="str">
            <v>Fixed</v>
          </cell>
          <cell r="G3">
            <v>1.1118110929996918</v>
          </cell>
          <cell r="H3" t="str">
            <v>Fixed</v>
          </cell>
          <cell r="I3">
            <v>0</v>
          </cell>
          <cell r="J3">
            <v>1.3221153846153847E-3</v>
          </cell>
          <cell r="K3">
            <v>0</v>
          </cell>
          <cell r="L3">
            <v>2.7282451923076922</v>
          </cell>
          <cell r="M3">
            <v>3.0332932692307697</v>
          </cell>
          <cell r="N3">
            <v>0</v>
          </cell>
          <cell r="O3">
            <v>0</v>
          </cell>
          <cell r="P3">
            <v>2.6998265571230879</v>
          </cell>
          <cell r="Q3">
            <v>3.0016971153846153</v>
          </cell>
          <cell r="R3">
            <v>0</v>
          </cell>
          <cell r="S3">
            <v>0</v>
          </cell>
          <cell r="T3">
            <v>3.0016971153846153</v>
          </cell>
        </row>
        <row r="4">
          <cell r="B4" t="str">
            <v>1000_71060</v>
          </cell>
          <cell r="C4" t="str">
            <v>HEART &amp; VASCULAR SVCS ADMIN</v>
          </cell>
          <cell r="D4" t="str">
            <v>RAAUM - RAAUM KARL</v>
          </cell>
          <cell r="E4" t="str">
            <v>Not Used - NotUsed</v>
          </cell>
          <cell r="F4" t="str">
            <v>Fixed</v>
          </cell>
          <cell r="G4">
            <v>1.1431861426795058</v>
          </cell>
          <cell r="H4" t="str">
            <v>Fixed</v>
          </cell>
          <cell r="I4">
            <v>0</v>
          </cell>
          <cell r="J4">
            <v>4.807692307692308E-4</v>
          </cell>
          <cell r="K4">
            <v>0</v>
          </cell>
          <cell r="L4">
            <v>4.1563701923076932</v>
          </cell>
          <cell r="M4">
            <v>4.7515048076923074</v>
          </cell>
          <cell r="N4">
            <v>0</v>
          </cell>
          <cell r="O4">
            <v>0</v>
          </cell>
          <cell r="P4">
            <v>5.2396995549973315</v>
          </cell>
          <cell r="Q4">
            <v>5.9899519230769229</v>
          </cell>
          <cell r="R4">
            <v>0</v>
          </cell>
          <cell r="S4">
            <v>0</v>
          </cell>
          <cell r="T4">
            <v>4.7515048076923074</v>
          </cell>
        </row>
        <row r="5">
          <cell r="B5" t="str">
            <v>1000_73500</v>
          </cell>
          <cell r="C5" t="str">
            <v>LABORATORY ADMIN</v>
          </cell>
          <cell r="D5" t="str">
            <v>DUCLON - DUCLON CEIL</v>
          </cell>
          <cell r="E5" t="str">
            <v>Not Used - NotUsed</v>
          </cell>
          <cell r="F5" t="str">
            <v>Fixed</v>
          </cell>
          <cell r="G5">
            <v>1.1872146118721461</v>
          </cell>
          <cell r="H5" t="str">
            <v>Fixed</v>
          </cell>
          <cell r="I5">
            <v>0</v>
          </cell>
          <cell r="J5">
            <v>0</v>
          </cell>
          <cell r="K5">
            <v>0</v>
          </cell>
          <cell r="L5">
            <v>0.84230769230769242</v>
          </cell>
          <cell r="M5">
            <v>1</v>
          </cell>
          <cell r="N5">
            <v>0</v>
          </cell>
          <cell r="O5">
            <v>12</v>
          </cell>
          <cell r="P5">
            <v>0.84230364275147918</v>
          </cell>
          <cell r="Q5">
            <v>0.99999519230769218</v>
          </cell>
          <cell r="R5">
            <v>0</v>
          </cell>
          <cell r="S5">
            <v>0</v>
          </cell>
          <cell r="T5">
            <v>0.99999519230769218</v>
          </cell>
        </row>
        <row r="6">
          <cell r="B6" t="str">
            <v>1000_75001</v>
          </cell>
          <cell r="C6" t="str">
            <v>PHARMACY ADMINISTRATION</v>
          </cell>
          <cell r="D6" t="str">
            <v>166 - Unassigned</v>
          </cell>
          <cell r="E6" t="str">
            <v>SCHUENKE - SCHUENKE CHRIS</v>
          </cell>
          <cell r="F6" t="str">
            <v>Fixed</v>
          </cell>
          <cell r="G6">
            <v>1.0853538432678327</v>
          </cell>
          <cell r="H6" t="str">
            <v>Fixed</v>
          </cell>
          <cell r="I6">
            <v>0</v>
          </cell>
          <cell r="J6">
            <v>3.4855769230769228E-3</v>
          </cell>
          <cell r="K6">
            <v>0</v>
          </cell>
          <cell r="L6">
            <v>2.562860576923077</v>
          </cell>
          <cell r="M6">
            <v>2.7816105769230766</v>
          </cell>
          <cell r="N6">
            <v>0</v>
          </cell>
          <cell r="O6">
            <v>0</v>
          </cell>
          <cell r="P6">
            <v>8.3014003098212132</v>
          </cell>
          <cell r="Q6">
            <v>9.0099567307692308</v>
          </cell>
          <cell r="R6">
            <v>0</v>
          </cell>
          <cell r="S6">
            <v>0</v>
          </cell>
          <cell r="T6">
            <v>2.7816105769230766</v>
          </cell>
        </row>
        <row r="7">
          <cell r="B7" t="str">
            <v>1000_75002</v>
          </cell>
          <cell r="C7" t="str">
            <v>PHARMACY INFORMATICS</v>
          </cell>
          <cell r="D7" t="str">
            <v>166 - Unassigned</v>
          </cell>
          <cell r="E7" t="str">
            <v>SCHUENKE - SCHUENKE CHRIS</v>
          </cell>
          <cell r="F7" t="str">
            <v>Fixed</v>
          </cell>
          <cell r="G7">
            <v>1.0970278698296299</v>
          </cell>
          <cell r="H7" t="str">
            <v>Fixed</v>
          </cell>
          <cell r="I7">
            <v>0</v>
          </cell>
          <cell r="J7">
            <v>4.218750000000001E-2</v>
          </cell>
          <cell r="K7">
            <v>0</v>
          </cell>
          <cell r="L7">
            <v>12.541995192307693</v>
          </cell>
          <cell r="M7">
            <v>13.758918269230767</v>
          </cell>
          <cell r="N7">
            <v>0</v>
          </cell>
          <cell r="O7">
            <v>12</v>
          </cell>
          <cell r="P7">
            <v>13.946695323168555</v>
          </cell>
          <cell r="Q7">
            <v>15.299913461538461</v>
          </cell>
          <cell r="R7">
            <v>0</v>
          </cell>
          <cell r="S7">
            <v>0</v>
          </cell>
          <cell r="T7">
            <v>13.758918269230767</v>
          </cell>
        </row>
        <row r="8">
          <cell r="B8" t="str">
            <v>1000_76000</v>
          </cell>
          <cell r="C8" t="str">
            <v>IMAGING SERVICES ADMINISTRATION</v>
          </cell>
          <cell r="D8" t="str">
            <v>REHM - REHM JEFF</v>
          </cell>
          <cell r="E8" t="str">
            <v>Not Used - NotUsed</v>
          </cell>
          <cell r="F8" t="str">
            <v>Fixed</v>
          </cell>
          <cell r="G8">
            <v>1.1171492204899778</v>
          </cell>
          <cell r="H8" t="str">
            <v>Fixed</v>
          </cell>
          <cell r="I8">
            <v>0</v>
          </cell>
          <cell r="J8">
            <v>0</v>
          </cell>
          <cell r="K8">
            <v>0</v>
          </cell>
          <cell r="L8">
            <v>2.1586538461538463</v>
          </cell>
          <cell r="M8">
            <v>2.4115384615384619</v>
          </cell>
          <cell r="N8">
            <v>0</v>
          </cell>
          <cell r="O8">
            <v>0</v>
          </cell>
          <cell r="P8">
            <v>4.4756347955772293</v>
          </cell>
          <cell r="Q8">
            <v>4.9999519230769227</v>
          </cell>
          <cell r="R8">
            <v>0</v>
          </cell>
          <cell r="S8">
            <v>0</v>
          </cell>
          <cell r="T8">
            <v>2.4115384615384619</v>
          </cell>
        </row>
        <row r="9">
          <cell r="B9" t="str">
            <v>1000_76002</v>
          </cell>
          <cell r="C9" t="str">
            <v>IMAGING TECHNOLOGY MANAGEMENT</v>
          </cell>
          <cell r="D9" t="str">
            <v>REHM - REHM JEFF</v>
          </cell>
          <cell r="E9" t="str">
            <v>DUMMERT - DUMMERT MATTHEW</v>
          </cell>
          <cell r="F9" t="str">
            <v>Fixed</v>
          </cell>
          <cell r="G9">
            <v>1.0881389252948888</v>
          </cell>
          <cell r="H9" t="str">
            <v>Fixed</v>
          </cell>
          <cell r="I9">
            <v>0</v>
          </cell>
          <cell r="J9">
            <v>0.176875</v>
          </cell>
          <cell r="K9">
            <v>0</v>
          </cell>
          <cell r="L9">
            <v>4.4019230769230768</v>
          </cell>
          <cell r="M9">
            <v>4.7899038461538463</v>
          </cell>
          <cell r="N9">
            <v>0</v>
          </cell>
          <cell r="O9">
            <v>0</v>
          </cell>
          <cell r="P9">
            <v>27.933014152363743</v>
          </cell>
          <cell r="Q9">
            <v>30.395</v>
          </cell>
          <cell r="R9">
            <v>0</v>
          </cell>
          <cell r="S9">
            <v>0</v>
          </cell>
          <cell r="T9">
            <v>4.7899038461538463</v>
          </cell>
        </row>
        <row r="10">
          <cell r="B10" t="str">
            <v>1000_80100</v>
          </cell>
          <cell r="C10" t="str">
            <v>ADMINISTRATION</v>
          </cell>
          <cell r="D10" t="str">
            <v>DIRKSMEYER - DIRKSMEYER DAVE</v>
          </cell>
          <cell r="E10" t="str">
            <v>Not Used - NotUsed</v>
          </cell>
          <cell r="F10" t="str">
            <v>Fixed</v>
          </cell>
          <cell r="G10">
            <v>1.1193960240191216</v>
          </cell>
          <cell r="H10" t="str">
            <v>Fixed</v>
          </cell>
          <cell r="I10">
            <v>0</v>
          </cell>
          <cell r="J10">
            <v>0</v>
          </cell>
          <cell r="K10">
            <v>0</v>
          </cell>
          <cell r="L10">
            <v>2.0616586538461545</v>
          </cell>
          <cell r="M10">
            <v>2.3078124999999998</v>
          </cell>
          <cell r="N10">
            <v>0</v>
          </cell>
          <cell r="O10">
            <v>12</v>
          </cell>
          <cell r="P10">
            <v>20.548405024728286</v>
          </cell>
          <cell r="Q10">
            <v>23.001802884615383</v>
          </cell>
          <cell r="R10">
            <v>0</v>
          </cell>
          <cell r="S10">
            <v>0</v>
          </cell>
          <cell r="T10">
            <v>2.3078124999999998</v>
          </cell>
        </row>
        <row r="11">
          <cell r="B11" t="str">
            <v>1000_80110</v>
          </cell>
          <cell r="C11" t="str">
            <v>RISK MANAGEMENT</v>
          </cell>
          <cell r="D11" t="str">
            <v>CRANBERG - CRANBERG JUDITH</v>
          </cell>
          <cell r="E11" t="str">
            <v>Not Used - NotUsed</v>
          </cell>
          <cell r="F11" t="str">
            <v>Fixed</v>
          </cell>
          <cell r="G11">
            <v>1.1317628005225695</v>
          </cell>
          <cell r="H11" t="str">
            <v>Fixed</v>
          </cell>
          <cell r="I11">
            <v>0</v>
          </cell>
          <cell r="J11">
            <v>0</v>
          </cell>
          <cell r="K11">
            <v>0</v>
          </cell>
          <cell r="L11">
            <v>3.7462788461538468</v>
          </cell>
          <cell r="M11">
            <v>4.2398990384615383</v>
          </cell>
          <cell r="N11">
            <v>0</v>
          </cell>
          <cell r="O11">
            <v>12</v>
          </cell>
          <cell r="P11">
            <v>3.9760769301311951</v>
          </cell>
          <cell r="Q11">
            <v>4.4999759615384622</v>
          </cell>
          <cell r="R11">
            <v>0</v>
          </cell>
          <cell r="S11">
            <v>0</v>
          </cell>
          <cell r="T11">
            <v>4.2398990384615383</v>
          </cell>
        </row>
        <row r="12">
          <cell r="B12" t="str">
            <v>1000_80120</v>
          </cell>
          <cell r="C12" t="str">
            <v>CORPORATE COMPLIANCE</v>
          </cell>
          <cell r="D12" t="str">
            <v>SCHALLERT - SCHALLERT NANCY</v>
          </cell>
          <cell r="E12" t="str">
            <v>Not Used - NotUsed</v>
          </cell>
          <cell r="F12" t="str">
            <v>Fixed</v>
          </cell>
          <cell r="G12">
            <v>1.1390517034315808</v>
          </cell>
          <cell r="H12" t="str">
            <v>Fixed</v>
          </cell>
          <cell r="I12">
            <v>0</v>
          </cell>
          <cell r="J12">
            <v>3.6057692307692304E-4</v>
          </cell>
          <cell r="K12">
            <v>0</v>
          </cell>
          <cell r="L12">
            <v>9.6476634615384587</v>
          </cell>
          <cell r="M12">
            <v>10.989187500000002</v>
          </cell>
          <cell r="N12">
            <v>0</v>
          </cell>
          <cell r="O12">
            <v>12</v>
          </cell>
          <cell r="P12">
            <v>10.359443976197955</v>
          </cell>
          <cell r="Q12">
            <v>11.799942307692309</v>
          </cell>
          <cell r="R12">
            <v>0</v>
          </cell>
          <cell r="S12">
            <v>0</v>
          </cell>
          <cell r="T12">
            <v>10.989187500000002</v>
          </cell>
        </row>
        <row r="13">
          <cell r="B13" t="str">
            <v>1000_80131</v>
          </cell>
          <cell r="C13" t="str">
            <v>EMR PROGRAM</v>
          </cell>
          <cell r="D13" t="str">
            <v>SORENSON - SORENSON CHRIS</v>
          </cell>
          <cell r="E13" t="str">
            <v>Not Used - NotUsed</v>
          </cell>
          <cell r="F13" t="str">
            <v>Fixed</v>
          </cell>
          <cell r="G13">
            <v>1.0205809837894109</v>
          </cell>
          <cell r="H13" t="str">
            <v>Fixed</v>
          </cell>
          <cell r="I13">
            <v>0</v>
          </cell>
          <cell r="J13">
            <v>4.4336538461538462</v>
          </cell>
          <cell r="K13">
            <v>0</v>
          </cell>
          <cell r="L13">
            <v>34.516552884615379</v>
          </cell>
          <cell r="M13">
            <v>35.226937499999991</v>
          </cell>
          <cell r="N13">
            <v>0</v>
          </cell>
          <cell r="O13">
            <v>12</v>
          </cell>
          <cell r="P13">
            <v>20.08656978668159</v>
          </cell>
          <cell r="Q13">
            <v>20.499971153846154</v>
          </cell>
          <cell r="R13">
            <v>0</v>
          </cell>
          <cell r="S13">
            <v>0</v>
          </cell>
          <cell r="T13">
            <v>20.499971153846154</v>
          </cell>
        </row>
        <row r="14">
          <cell r="B14" t="str">
            <v>1000_80132</v>
          </cell>
          <cell r="C14" t="str">
            <v>FCH RESEARCH &amp; INNOVATIVE CARE</v>
          </cell>
          <cell r="D14" t="str">
            <v>SCHALLERT - SCHALLERT NANCY</v>
          </cell>
          <cell r="E14" t="str">
            <v>NAVARRO - NAVARRO ROBERTA</v>
          </cell>
          <cell r="F14" t="str">
            <v>Fixed</v>
          </cell>
          <cell r="G14">
            <v>1.0957592339261284</v>
          </cell>
          <cell r="H14" t="str">
            <v>Fixed</v>
          </cell>
          <cell r="I14">
            <v>0</v>
          </cell>
          <cell r="J14">
            <v>3.7259615384615391E-3</v>
          </cell>
          <cell r="K14">
            <v>0</v>
          </cell>
          <cell r="L14">
            <v>4.5687499999999996</v>
          </cell>
          <cell r="M14">
            <v>5.0062499999999988</v>
          </cell>
          <cell r="N14">
            <v>0</v>
          </cell>
          <cell r="O14">
            <v>12</v>
          </cell>
          <cell r="P14">
            <v>4.5630330296264292</v>
          </cell>
          <cell r="Q14">
            <v>4.999985576923077</v>
          </cell>
          <cell r="R14">
            <v>0</v>
          </cell>
          <cell r="S14">
            <v>0</v>
          </cell>
          <cell r="T14">
            <v>4.999985576923077</v>
          </cell>
        </row>
        <row r="15">
          <cell r="B15" t="str">
            <v>1000_80135</v>
          </cell>
          <cell r="C15" t="str">
            <v>COMPLIANCE &amp; RISK ADMIN</v>
          </cell>
          <cell r="D15" t="str">
            <v>166 - Unassigned</v>
          </cell>
          <cell r="E15" t="str">
            <v>Not Used - NotUsed</v>
          </cell>
          <cell r="F15" t="str">
            <v>Fixed</v>
          </cell>
          <cell r="G15">
            <v>1.0675953414021466</v>
          </cell>
          <cell r="H15" t="str">
            <v>Fixed</v>
          </cell>
          <cell r="I15">
            <v>0</v>
          </cell>
          <cell r="J15">
            <v>0.109375</v>
          </cell>
          <cell r="K15">
            <v>0</v>
          </cell>
          <cell r="L15">
            <v>1.0526442307692307</v>
          </cell>
          <cell r="M15">
            <v>1.1237980769230769</v>
          </cell>
          <cell r="N15">
            <v>0</v>
          </cell>
          <cell r="O15">
            <v>0</v>
          </cell>
          <cell r="P15">
            <v>0.93667998868778268</v>
          </cell>
          <cell r="Q15">
            <v>0.99999519230769218</v>
          </cell>
          <cell r="R15">
            <v>0</v>
          </cell>
          <cell r="S15">
            <v>0</v>
          </cell>
          <cell r="T15">
            <v>0.99999519230769218</v>
          </cell>
        </row>
        <row r="16">
          <cell r="B16" t="str">
            <v>1000_80200</v>
          </cell>
          <cell r="C16" t="str">
            <v>ADMINISTRATION - COO</v>
          </cell>
          <cell r="D16" t="str">
            <v>166 - Unassigned</v>
          </cell>
          <cell r="E16" t="str">
            <v>Not Used - NotUsed</v>
          </cell>
          <cell r="F16" t="str">
            <v>Fixed</v>
          </cell>
          <cell r="G16">
            <v>1.1461568576275611</v>
          </cell>
          <cell r="H16" t="str">
            <v>Fixed</v>
          </cell>
          <cell r="I16">
            <v>0</v>
          </cell>
          <cell r="J16">
            <v>3.9663461538461536E-2</v>
          </cell>
          <cell r="K16">
            <v>0</v>
          </cell>
          <cell r="L16">
            <v>0.92103365384615388</v>
          </cell>
          <cell r="M16">
            <v>1.0556490384615387</v>
          </cell>
          <cell r="N16">
            <v>0</v>
          </cell>
          <cell r="O16">
            <v>12</v>
          </cell>
          <cell r="P16">
            <v>0.87246834520796279</v>
          </cell>
          <cell r="Q16">
            <v>0.99998557692307688</v>
          </cell>
          <cell r="R16">
            <v>0</v>
          </cell>
          <cell r="S16">
            <v>0</v>
          </cell>
          <cell r="T16">
            <v>0.99998557692307688</v>
          </cell>
        </row>
        <row r="17">
          <cell r="B17" t="str">
            <v>1000_80400</v>
          </cell>
          <cell r="C17" t="str">
            <v>VP FINANCE</v>
          </cell>
          <cell r="D17" t="str">
            <v>166 - Unassigned</v>
          </cell>
          <cell r="E17" t="str">
            <v>Not Used - NotUsed</v>
          </cell>
          <cell r="F17" t="str">
            <v>Fixed</v>
          </cell>
          <cell r="G17">
            <v>1.1223131403424325</v>
          </cell>
          <cell r="H17" t="str">
            <v>Fixed</v>
          </cell>
          <cell r="I17">
            <v>0</v>
          </cell>
          <cell r="J17">
            <v>3.3413461538461538E-2</v>
          </cell>
          <cell r="K17">
            <v>0</v>
          </cell>
          <cell r="L17">
            <v>8.7397836538461551</v>
          </cell>
          <cell r="M17">
            <v>9.8087740384615376</v>
          </cell>
          <cell r="N17">
            <v>0</v>
          </cell>
          <cell r="O17">
            <v>12</v>
          </cell>
          <cell r="P17">
            <v>5.3416807181900205</v>
          </cell>
          <cell r="Q17">
            <v>5.9950384615384618</v>
          </cell>
          <cell r="R17">
            <v>0</v>
          </cell>
          <cell r="S17">
            <v>0</v>
          </cell>
          <cell r="T17">
            <v>5.9950384615384618</v>
          </cell>
        </row>
        <row r="18">
          <cell r="B18" t="str">
            <v>1000_80410</v>
          </cell>
          <cell r="C18" t="str">
            <v>MANAGED CARE DEPT</v>
          </cell>
          <cell r="D18" t="str">
            <v>166 - Unassigned</v>
          </cell>
          <cell r="E18" t="str">
            <v>Not Used - NotUsed</v>
          </cell>
          <cell r="F18" t="str">
            <v>Fixed</v>
          </cell>
          <cell r="G18">
            <v>1.1192347113085073</v>
          </cell>
          <cell r="H18" t="str">
            <v>Fixed</v>
          </cell>
          <cell r="I18">
            <v>0</v>
          </cell>
          <cell r="J18">
            <v>0</v>
          </cell>
          <cell r="K18">
            <v>0</v>
          </cell>
          <cell r="L18">
            <v>5.6288461538461538</v>
          </cell>
          <cell r="M18">
            <v>6.3000000000000016</v>
          </cell>
          <cell r="N18">
            <v>0</v>
          </cell>
          <cell r="O18">
            <v>12</v>
          </cell>
          <cell r="P18">
            <v>6.2542305490983354</v>
          </cell>
          <cell r="Q18">
            <v>6.9999519230769227</v>
          </cell>
          <cell r="R18">
            <v>0</v>
          </cell>
          <cell r="S18">
            <v>0</v>
          </cell>
          <cell r="T18">
            <v>6.3000000000000016</v>
          </cell>
        </row>
        <row r="19">
          <cell r="B19" t="str">
            <v>1000_80420</v>
          </cell>
          <cell r="C19" t="str">
            <v>LEGAL</v>
          </cell>
          <cell r="D19" t="str">
            <v>166 - Unassigned</v>
          </cell>
          <cell r="E19" t="str">
            <v>Not Used - NotUsed</v>
          </cell>
          <cell r="F19" t="str">
            <v>Fixed</v>
          </cell>
          <cell r="G19">
            <v>1.0990547121168723</v>
          </cell>
          <cell r="H19" t="str">
            <v>Fixed</v>
          </cell>
          <cell r="I19">
            <v>0</v>
          </cell>
          <cell r="J19">
            <v>8.1730769230769218E-3</v>
          </cell>
          <cell r="K19">
            <v>0</v>
          </cell>
          <cell r="L19">
            <v>4.1959134615384608</v>
          </cell>
          <cell r="M19">
            <v>4.611538461538462</v>
          </cell>
          <cell r="N19">
            <v>0</v>
          </cell>
          <cell r="O19">
            <v>12</v>
          </cell>
          <cell r="P19">
            <v>5.6866788203911893</v>
          </cell>
          <cell r="Q19">
            <v>6.249971153846154</v>
          </cell>
          <cell r="R19">
            <v>0</v>
          </cell>
          <cell r="S19">
            <v>0</v>
          </cell>
          <cell r="T19">
            <v>4.611538461538462</v>
          </cell>
        </row>
        <row r="20">
          <cell r="B20" t="str">
            <v>1000_80510</v>
          </cell>
          <cell r="C20" t="str">
            <v>CREDENTIALS VERIFICATION</v>
          </cell>
          <cell r="D20" t="str">
            <v>166 - Unassigned</v>
          </cell>
          <cell r="E20" t="str">
            <v>NEEL - NEEL ROBIN</v>
          </cell>
          <cell r="F20" t="str">
            <v>Fixed</v>
          </cell>
          <cell r="G20">
            <v>1.1063490088745125</v>
          </cell>
          <cell r="H20" t="str">
            <v>Fixed</v>
          </cell>
          <cell r="I20">
            <v>0</v>
          </cell>
          <cell r="J20">
            <v>0.30997596153846152</v>
          </cell>
          <cell r="K20">
            <v>0</v>
          </cell>
          <cell r="L20">
            <v>5.7966346153846171</v>
          </cell>
          <cell r="M20">
            <v>6.4131009615384622</v>
          </cell>
          <cell r="N20">
            <v>0</v>
          </cell>
          <cell r="O20">
            <v>12</v>
          </cell>
          <cell r="P20">
            <v>5.4232086713443994</v>
          </cell>
          <cell r="Q20">
            <v>5.9999615384615383</v>
          </cell>
          <cell r="R20">
            <v>0</v>
          </cell>
          <cell r="S20">
            <v>0</v>
          </cell>
          <cell r="T20">
            <v>5.9999615384615383</v>
          </cell>
        </row>
        <row r="21">
          <cell r="B21" t="str">
            <v>1000_80525</v>
          </cell>
          <cell r="C21" t="str">
            <v>NETWORK DEVELOPMENT - IPA</v>
          </cell>
          <cell r="D21" t="str">
            <v>166 - Unassigned</v>
          </cell>
          <cell r="E21" t="str">
            <v>Not Used - NotUsed</v>
          </cell>
          <cell r="F21" t="str">
            <v>Fixed</v>
          </cell>
          <cell r="G21">
            <v>1.1888825541619157</v>
          </cell>
          <cell r="H21" t="str">
            <v>Fixed</v>
          </cell>
          <cell r="I21">
            <v>0</v>
          </cell>
          <cell r="J21">
            <v>5.7812500000000003E-2</v>
          </cell>
          <cell r="K21">
            <v>0</v>
          </cell>
          <cell r="L21">
            <v>1.2649038461538462</v>
          </cell>
          <cell r="M21">
            <v>1.5038221153846154</v>
          </cell>
          <cell r="N21">
            <v>0</v>
          </cell>
          <cell r="O21">
            <v>0</v>
          </cell>
          <cell r="P21">
            <v>0</v>
          </cell>
          <cell r="Q21">
            <v>0</v>
          </cell>
          <cell r="R21">
            <v>0</v>
          </cell>
          <cell r="S21">
            <v>0</v>
          </cell>
          <cell r="T21">
            <v>0</v>
          </cell>
        </row>
        <row r="22">
          <cell r="B22" t="str">
            <v>1000_80600</v>
          </cell>
          <cell r="C22" t="str">
            <v>FACILITY PLANNING &amp; DEVELOP</v>
          </cell>
          <cell r="D22" t="str">
            <v>WADE - WADE MATTHEW</v>
          </cell>
          <cell r="E22" t="str">
            <v>Not Used - NotUsed</v>
          </cell>
          <cell r="F22" t="str">
            <v>Fixed</v>
          </cell>
          <cell r="G22">
            <v>1.1216699445735738</v>
          </cell>
          <cell r="H22" t="str">
            <v>Fixed</v>
          </cell>
          <cell r="I22">
            <v>0</v>
          </cell>
          <cell r="J22">
            <v>4.4471153846153844E-3</v>
          </cell>
          <cell r="K22">
            <v>0</v>
          </cell>
          <cell r="L22">
            <v>5.377884615384616</v>
          </cell>
          <cell r="M22">
            <v>6.0322115384615378</v>
          </cell>
          <cell r="N22">
            <v>0</v>
          </cell>
          <cell r="O22">
            <v>12</v>
          </cell>
          <cell r="P22">
            <v>6.1686612506207448</v>
          </cell>
          <cell r="Q22">
            <v>6.9192019230769235</v>
          </cell>
          <cell r="R22">
            <v>0</v>
          </cell>
          <cell r="S22">
            <v>0</v>
          </cell>
          <cell r="T22">
            <v>6.0322115384615378</v>
          </cell>
        </row>
        <row r="23">
          <cell r="B23" t="str">
            <v>1000_81000</v>
          </cell>
          <cell r="C23" t="str">
            <v>FINANCE</v>
          </cell>
          <cell r="D23" t="str">
            <v>DIRKSMEYER - DIRKSMEYER DAVE</v>
          </cell>
          <cell r="E23" t="str">
            <v>Not Used - NotUsed</v>
          </cell>
          <cell r="F23" t="str">
            <v>Fixed</v>
          </cell>
          <cell r="G23">
            <v>1.1166078599622451</v>
          </cell>
          <cell r="H23" t="str">
            <v>Fixed</v>
          </cell>
          <cell r="I23">
            <v>0</v>
          </cell>
          <cell r="J23">
            <v>0.3002403846153846</v>
          </cell>
          <cell r="K23">
            <v>0.59134615384615385</v>
          </cell>
          <cell r="L23">
            <v>28.014423076923073</v>
          </cell>
          <cell r="M23">
            <v>31.281125000000007</v>
          </cell>
          <cell r="N23">
            <v>0</v>
          </cell>
          <cell r="O23">
            <v>12</v>
          </cell>
          <cell r="P23">
            <v>31.010202254974157</v>
          </cell>
          <cell r="Q23">
            <v>34.626235576923079</v>
          </cell>
          <cell r="R23">
            <v>0</v>
          </cell>
          <cell r="S23">
            <v>0</v>
          </cell>
          <cell r="T23">
            <v>31.281125000000007</v>
          </cell>
        </row>
        <row r="24">
          <cell r="B24" t="str">
            <v>1000_81200</v>
          </cell>
          <cell r="C24" t="str">
            <v>DECISION SUPPORT</v>
          </cell>
          <cell r="D24" t="str">
            <v>MUSBACH - MUSBACH CRAIG</v>
          </cell>
          <cell r="E24" t="str">
            <v>LANSING - LANSING RICH</v>
          </cell>
          <cell r="F24" t="str">
            <v>Fixed</v>
          </cell>
          <cell r="G24">
            <v>1.1294329942503316</v>
          </cell>
          <cell r="H24" t="str">
            <v>Fixed</v>
          </cell>
          <cell r="I24">
            <v>0</v>
          </cell>
          <cell r="J24">
            <v>1.5624999999999999E-3</v>
          </cell>
          <cell r="K24">
            <v>0</v>
          </cell>
          <cell r="L24">
            <v>13.587740384615385</v>
          </cell>
          <cell r="M24">
            <v>15.346442307692307</v>
          </cell>
          <cell r="N24">
            <v>0</v>
          </cell>
          <cell r="O24">
            <v>12</v>
          </cell>
          <cell r="P24">
            <v>13.900746319955427</v>
          </cell>
          <cell r="Q24">
            <v>15.699961538461537</v>
          </cell>
          <cell r="R24">
            <v>0</v>
          </cell>
          <cell r="S24">
            <v>0</v>
          </cell>
          <cell r="T24">
            <v>15.346442307692307</v>
          </cell>
        </row>
        <row r="25">
          <cell r="B25" t="str">
            <v>1000_82110</v>
          </cell>
          <cell r="C25" t="str">
            <v>ACCESS SERVICES</v>
          </cell>
          <cell r="D25" t="str">
            <v>TESMER - TESMER ANN</v>
          </cell>
          <cell r="E25" t="str">
            <v>STIER - STIER MARGARET</v>
          </cell>
          <cell r="F25" t="str">
            <v>Fixed</v>
          </cell>
          <cell r="G25">
            <v>1.0906849906452349</v>
          </cell>
          <cell r="H25" t="str">
            <v>Fixed</v>
          </cell>
          <cell r="I25">
            <v>0</v>
          </cell>
          <cell r="J25">
            <v>1.3467548076923077</v>
          </cell>
          <cell r="K25">
            <v>0</v>
          </cell>
          <cell r="L25">
            <v>30.691884615384609</v>
          </cell>
          <cell r="M25">
            <v>33.475177884615391</v>
          </cell>
          <cell r="N25">
            <v>0</v>
          </cell>
          <cell r="O25">
            <v>12</v>
          </cell>
          <cell r="P25">
            <v>32.483498651721092</v>
          </cell>
          <cell r="Q25">
            <v>35.429264423076923</v>
          </cell>
          <cell r="R25">
            <v>0</v>
          </cell>
          <cell r="S25">
            <v>0</v>
          </cell>
          <cell r="T25">
            <v>33.475177884615391</v>
          </cell>
        </row>
        <row r="26">
          <cell r="B26" t="str">
            <v>1000_82200</v>
          </cell>
          <cell r="C26" t="str">
            <v>PATIENT FINANCIAL SERVICES</v>
          </cell>
          <cell r="D26" t="str">
            <v>UNDERLY - UNDERLY JENNIFER</v>
          </cell>
          <cell r="E26" t="str">
            <v>Not Used - NotUsed</v>
          </cell>
          <cell r="F26" t="str">
            <v>Variable</v>
          </cell>
          <cell r="G26">
            <v>1.1069932452105049</v>
          </cell>
          <cell r="H26" t="str">
            <v>Fixed</v>
          </cell>
          <cell r="I26">
            <v>0</v>
          </cell>
          <cell r="J26">
            <v>0.95300480769230766</v>
          </cell>
          <cell r="K26">
            <v>4.131730769230769</v>
          </cell>
          <cell r="L26">
            <v>66.05</v>
          </cell>
          <cell r="M26">
            <v>73.116903846153846</v>
          </cell>
          <cell r="N26">
            <v>0</v>
          </cell>
          <cell r="O26">
            <v>1347080</v>
          </cell>
          <cell r="P26">
            <v>71.406544567459022</v>
          </cell>
          <cell r="Q26">
            <v>79.046562500000007</v>
          </cell>
          <cell r="R26">
            <v>0.11025745516251058</v>
          </cell>
          <cell r="S26">
            <v>0</v>
          </cell>
          <cell r="T26">
            <v>73.116903846153846</v>
          </cell>
        </row>
        <row r="27">
          <cell r="B27" t="str">
            <v>1000_82220</v>
          </cell>
          <cell r="C27" t="str">
            <v>REVENUE INTEGRITY</v>
          </cell>
          <cell r="D27" t="str">
            <v>BROWN - BROWN TIM</v>
          </cell>
          <cell r="E27" t="str">
            <v>Not Used - NotUsed</v>
          </cell>
          <cell r="F27" t="str">
            <v>Fixed</v>
          </cell>
          <cell r="G27">
            <v>1.0951646925198766</v>
          </cell>
          <cell r="H27" t="str">
            <v>Fixed</v>
          </cell>
          <cell r="I27">
            <v>0</v>
          </cell>
          <cell r="J27">
            <v>0</v>
          </cell>
          <cell r="K27">
            <v>0</v>
          </cell>
          <cell r="L27">
            <v>8.8889423076923091</v>
          </cell>
          <cell r="M27">
            <v>9.7348557692307693</v>
          </cell>
          <cell r="N27">
            <v>0</v>
          </cell>
          <cell r="O27">
            <v>12</v>
          </cell>
          <cell r="P27">
            <v>10.957220973633374</v>
          </cell>
          <cell r="Q27">
            <v>11.999961538461537</v>
          </cell>
          <cell r="R27">
            <v>0</v>
          </cell>
          <cell r="S27">
            <v>0</v>
          </cell>
          <cell r="T27">
            <v>9.7348557692307693</v>
          </cell>
        </row>
        <row r="28">
          <cell r="B28" t="str">
            <v>1000_82305</v>
          </cell>
          <cell r="C28" t="str">
            <v>HIM CODING</v>
          </cell>
          <cell r="D28" t="str">
            <v>166 - Unassigned</v>
          </cell>
          <cell r="E28" t="str">
            <v>Not Used - NotUsed</v>
          </cell>
          <cell r="F28" t="str">
            <v>Variable</v>
          </cell>
          <cell r="G28">
            <v>1.079002087080086</v>
          </cell>
          <cell r="H28" t="str">
            <v>Fixed</v>
          </cell>
          <cell r="I28">
            <v>0</v>
          </cell>
          <cell r="J28">
            <v>1.1004934210526314</v>
          </cell>
          <cell r="K28">
            <v>0</v>
          </cell>
          <cell r="L28">
            <v>43.306730769230768</v>
          </cell>
          <cell r="M28">
            <v>46.72805288461538</v>
          </cell>
          <cell r="N28">
            <v>0</v>
          </cell>
          <cell r="O28">
            <v>12</v>
          </cell>
          <cell r="P28">
            <v>57.270652750430934</v>
          </cell>
          <cell r="Q28">
            <v>61.795153846153845</v>
          </cell>
          <cell r="R28">
            <v>9926.9131434080282</v>
          </cell>
          <cell r="S28">
            <v>0</v>
          </cell>
          <cell r="T28">
            <v>46.72805288461538</v>
          </cell>
        </row>
        <row r="29">
          <cell r="B29" t="str">
            <v>1000_83000</v>
          </cell>
          <cell r="C29" t="str">
            <v>HUMAN RESOURCES - CHD</v>
          </cell>
          <cell r="D29" t="str">
            <v>KESHEMBERG - KESHEMBERG GLORIA</v>
          </cell>
          <cell r="E29" t="str">
            <v>TURKS - TURKS STEPHANIE</v>
          </cell>
          <cell r="F29" t="str">
            <v>Fixed</v>
          </cell>
          <cell r="G29">
            <v>1.1520937654762557</v>
          </cell>
          <cell r="H29" t="str">
            <v>Fixed</v>
          </cell>
          <cell r="I29">
            <v>0</v>
          </cell>
          <cell r="J29">
            <v>5.5288461538461542E-3</v>
          </cell>
          <cell r="K29">
            <v>0</v>
          </cell>
          <cell r="L29">
            <v>2.1842548076923078</v>
          </cell>
          <cell r="M29">
            <v>2.5164663461538459</v>
          </cell>
          <cell r="N29">
            <v>0</v>
          </cell>
          <cell r="O29">
            <v>12</v>
          </cell>
          <cell r="P29">
            <v>3.8915686009493689</v>
          </cell>
          <cell r="Q29">
            <v>4.483451923076923</v>
          </cell>
          <cell r="R29">
            <v>0</v>
          </cell>
          <cell r="S29">
            <v>0</v>
          </cell>
          <cell r="T29">
            <v>2.5164663461538459</v>
          </cell>
        </row>
        <row r="30">
          <cell r="B30" t="str">
            <v>1000_83005</v>
          </cell>
          <cell r="C30" t="str">
            <v>HUMAN RESOURCES - ADMIN</v>
          </cell>
          <cell r="D30" t="str">
            <v>FITZGERALD-HART - FITZGERALD-HART CARRIE</v>
          </cell>
          <cell r="E30" t="str">
            <v>Not Used - NotUsed</v>
          </cell>
          <cell r="F30" t="str">
            <v>Fixed</v>
          </cell>
          <cell r="G30">
            <v>1.1640547389761782</v>
          </cell>
          <cell r="H30" t="str">
            <v>Fixed</v>
          </cell>
          <cell r="I30">
            <v>0</v>
          </cell>
          <cell r="J30">
            <v>0</v>
          </cell>
          <cell r="K30">
            <v>0</v>
          </cell>
          <cell r="L30">
            <v>5.9284855769230784</v>
          </cell>
          <cell r="M30">
            <v>6.9010817307692305</v>
          </cell>
          <cell r="N30">
            <v>0</v>
          </cell>
          <cell r="O30">
            <v>12</v>
          </cell>
          <cell r="P30">
            <v>8.5734180279125347</v>
          </cell>
          <cell r="Q30">
            <v>9.9799278846153854</v>
          </cell>
          <cell r="R30">
            <v>0</v>
          </cell>
          <cell r="S30">
            <v>0</v>
          </cell>
          <cell r="T30">
            <v>6.9010817307692305</v>
          </cell>
        </row>
        <row r="31">
          <cell r="B31" t="str">
            <v>1000_83010</v>
          </cell>
          <cell r="C31" t="str">
            <v>COMPENSATION</v>
          </cell>
          <cell r="D31" t="str">
            <v>FITZGERALD-HART - FITZGERALD-HART CARRIE</v>
          </cell>
          <cell r="E31" t="str">
            <v>GORSUCH - GORSUCH ELLEN</v>
          </cell>
          <cell r="F31" t="str">
            <v>Fixed</v>
          </cell>
          <cell r="G31">
            <v>1.1052455390501239</v>
          </cell>
          <cell r="H31" t="str">
            <v>Fixed</v>
          </cell>
          <cell r="I31">
            <v>0</v>
          </cell>
          <cell r="J31">
            <v>0</v>
          </cell>
          <cell r="K31">
            <v>0</v>
          </cell>
          <cell r="L31">
            <v>4.0212740384615389</v>
          </cell>
          <cell r="M31">
            <v>4.4444951923076923</v>
          </cell>
          <cell r="N31">
            <v>0</v>
          </cell>
          <cell r="O31">
            <v>12</v>
          </cell>
          <cell r="P31">
            <v>5.7905510975697538</v>
          </cell>
          <cell r="Q31">
            <v>6.3999807692307691</v>
          </cell>
          <cell r="R31">
            <v>0</v>
          </cell>
          <cell r="S31">
            <v>0</v>
          </cell>
          <cell r="T31">
            <v>4.4444951923076923</v>
          </cell>
        </row>
        <row r="32">
          <cell r="B32" t="str">
            <v>1000_83015</v>
          </cell>
          <cell r="C32" t="str">
            <v>HRIS</v>
          </cell>
          <cell r="D32" t="str">
            <v>FITZGERALD-HART - FITZGERALD-HART CARRIE</v>
          </cell>
          <cell r="E32" t="str">
            <v>VARICK - VARICK WENDY</v>
          </cell>
          <cell r="F32" t="str">
            <v>Fixed</v>
          </cell>
          <cell r="G32">
            <v>1.1314143699692125</v>
          </cell>
          <cell r="H32" t="str">
            <v>Fixed</v>
          </cell>
          <cell r="I32">
            <v>0</v>
          </cell>
          <cell r="J32">
            <v>7.2115384615384619E-3</v>
          </cell>
          <cell r="K32">
            <v>0</v>
          </cell>
          <cell r="L32">
            <v>6.4805288461538453</v>
          </cell>
          <cell r="M32">
            <v>7.3321634615384603</v>
          </cell>
          <cell r="N32">
            <v>0</v>
          </cell>
          <cell r="O32">
            <v>0</v>
          </cell>
          <cell r="P32">
            <v>7.2828814530554817</v>
          </cell>
          <cell r="Q32">
            <v>8.2399567307692312</v>
          </cell>
          <cell r="R32">
            <v>0</v>
          </cell>
          <cell r="S32">
            <v>0</v>
          </cell>
          <cell r="T32">
            <v>7.3321634615384603</v>
          </cell>
        </row>
        <row r="33">
          <cell r="B33" t="str">
            <v>1000_83020</v>
          </cell>
          <cell r="C33" t="str">
            <v>HUMAN RESOURCES - FH</v>
          </cell>
          <cell r="D33" t="str">
            <v>FITZGERALD-HART - FITZGERALD-HART CARRIE</v>
          </cell>
          <cell r="E33" t="str">
            <v>GORSUCH - GORSUCH ELLEN</v>
          </cell>
          <cell r="F33" t="str">
            <v>Fixed</v>
          </cell>
          <cell r="G33">
            <v>1.1332362181501097</v>
          </cell>
          <cell r="H33" t="str">
            <v>Fixed</v>
          </cell>
          <cell r="I33">
            <v>0</v>
          </cell>
          <cell r="J33">
            <v>2.0072115384615383E-2</v>
          </cell>
          <cell r="K33">
            <v>3.3173076923076923E-2</v>
          </cell>
          <cell r="L33">
            <v>9.3729567307692321</v>
          </cell>
          <cell r="M33">
            <v>10.62177403846154</v>
          </cell>
          <cell r="N33">
            <v>0</v>
          </cell>
          <cell r="O33">
            <v>12</v>
          </cell>
          <cell r="P33">
            <v>9.9585541390403698</v>
          </cell>
          <cell r="Q33">
            <v>11.28539423076923</v>
          </cell>
          <cell r="R33">
            <v>0</v>
          </cell>
          <cell r="S33">
            <v>0</v>
          </cell>
          <cell r="T33">
            <v>10.62177403846154</v>
          </cell>
        </row>
        <row r="34">
          <cell r="B34" t="str">
            <v>1000_83025</v>
          </cell>
          <cell r="C34" t="str">
            <v>EMPLOYMENT</v>
          </cell>
          <cell r="D34" t="str">
            <v>FITZGERALD-HART - FITZGERALD-HART CARRIE</v>
          </cell>
          <cell r="E34" t="str">
            <v>JEFFERSON JR - JEFFERSON JR ALFRED</v>
          </cell>
          <cell r="F34" t="str">
            <v>Fixed</v>
          </cell>
          <cell r="G34">
            <v>1.0908774537006556</v>
          </cell>
          <cell r="H34" t="str">
            <v>Fixed</v>
          </cell>
          <cell r="I34">
            <v>0</v>
          </cell>
          <cell r="J34">
            <v>3.6899038461538469E-2</v>
          </cell>
          <cell r="K34">
            <v>0.65240384615384606</v>
          </cell>
          <cell r="L34">
            <v>12.778725961538461</v>
          </cell>
          <cell r="M34">
            <v>13.940024038461539</v>
          </cell>
          <cell r="N34">
            <v>0</v>
          </cell>
          <cell r="O34">
            <v>12</v>
          </cell>
          <cell r="P34">
            <v>16.500425640506105</v>
          </cell>
          <cell r="Q34">
            <v>17.999942307692308</v>
          </cell>
          <cell r="R34">
            <v>0</v>
          </cell>
          <cell r="S34">
            <v>0</v>
          </cell>
          <cell r="T34">
            <v>13.940024038461539</v>
          </cell>
        </row>
        <row r="35">
          <cell r="B35" t="str">
            <v>1000_83035</v>
          </cell>
          <cell r="C35" t="str">
            <v>ORG DEVELOPMENT &amp; EDUCATION</v>
          </cell>
          <cell r="D35" t="str">
            <v>FITZGERALD-HART - FITZGERALD-HART CARRIE</v>
          </cell>
          <cell r="E35" t="str">
            <v>WOLF-SCHULMAN - WOLF-SCHULMAN CHERI</v>
          </cell>
          <cell r="F35" t="str">
            <v>Fixed</v>
          </cell>
          <cell r="G35">
            <v>1.1004641478332535</v>
          </cell>
          <cell r="H35" t="str">
            <v>Fixed</v>
          </cell>
          <cell r="I35">
            <v>0</v>
          </cell>
          <cell r="J35">
            <v>2.6562500000000003E-2</v>
          </cell>
          <cell r="K35">
            <v>0</v>
          </cell>
          <cell r="L35">
            <v>1.329980769230769</v>
          </cell>
          <cell r="M35">
            <v>1.4635961538461533</v>
          </cell>
          <cell r="N35">
            <v>0</v>
          </cell>
          <cell r="O35">
            <v>0</v>
          </cell>
          <cell r="P35">
            <v>40.902644869798714</v>
          </cell>
          <cell r="Q35">
            <v>45.011894230769236</v>
          </cell>
          <cell r="R35">
            <v>0</v>
          </cell>
          <cell r="S35">
            <v>0</v>
          </cell>
          <cell r="T35">
            <v>1.4635961538461533</v>
          </cell>
        </row>
        <row r="36">
          <cell r="B36" t="str">
            <v>1000_83100</v>
          </cell>
          <cell r="C36" t="str">
            <v>EMPLOYEE BENEFITS</v>
          </cell>
          <cell r="D36" t="str">
            <v>FITZGERALD-HART - FITZGERALD-HART CARRIE</v>
          </cell>
          <cell r="E36" t="str">
            <v>NELSON - NELSON JESSICA</v>
          </cell>
          <cell r="F36" t="str">
            <v>Variable</v>
          </cell>
          <cell r="G36">
            <v>11.212081574771245</v>
          </cell>
          <cell r="H36" t="str">
            <v>Fixed</v>
          </cell>
          <cell r="I36">
            <v>0</v>
          </cell>
          <cell r="J36">
            <v>1.4182692307692306E-2</v>
          </cell>
          <cell r="K36">
            <v>0</v>
          </cell>
          <cell r="L36">
            <v>7.1194711538461535</v>
          </cell>
          <cell r="M36">
            <v>79.824091346153836</v>
          </cell>
          <cell r="N36">
            <v>0</v>
          </cell>
          <cell r="O36">
            <v>67548</v>
          </cell>
          <cell r="P36">
            <v>0.8071650156705753</v>
          </cell>
          <cell r="Q36">
            <v>9.0500000000000007</v>
          </cell>
          <cell r="R36">
            <v>2.4854965840510404E-2</v>
          </cell>
          <cell r="S36">
            <v>0</v>
          </cell>
          <cell r="T36">
            <v>79.824091346153836</v>
          </cell>
        </row>
        <row r="37">
          <cell r="B37" t="str">
            <v>1000_83105</v>
          </cell>
          <cell r="C37" t="str">
            <v>LEAVE OF ABSENCE CENTER</v>
          </cell>
          <cell r="D37" t="str">
            <v>FITZGERALD-HART - FITZGERALD-HART CARRIE</v>
          </cell>
          <cell r="E37" t="str">
            <v>NELSON - NELSON JESSICA</v>
          </cell>
          <cell r="F37" t="str">
            <v>Fixed</v>
          </cell>
          <cell r="G37">
            <v>1.1126497005988027</v>
          </cell>
          <cell r="H37" t="str">
            <v>Fixed</v>
          </cell>
          <cell r="I37">
            <v>0</v>
          </cell>
          <cell r="J37">
            <v>3.8392857142857138E-2</v>
          </cell>
          <cell r="K37">
            <v>0</v>
          </cell>
          <cell r="L37">
            <v>2.8903846153846149</v>
          </cell>
          <cell r="M37">
            <v>3.2159855769230772</v>
          </cell>
          <cell r="N37">
            <v>0</v>
          </cell>
          <cell r="O37">
            <v>0</v>
          </cell>
          <cell r="P37">
            <v>3.5950089006183843</v>
          </cell>
          <cell r="Q37">
            <v>3.9999855769230765</v>
          </cell>
          <cell r="R37">
            <v>0</v>
          </cell>
          <cell r="S37">
            <v>0</v>
          </cell>
          <cell r="T37">
            <v>3.2159855769230772</v>
          </cell>
        </row>
        <row r="38">
          <cell r="B38" t="str">
            <v>1000_83110</v>
          </cell>
          <cell r="C38" t="str">
            <v>DIVERSITY AND INCLUSION</v>
          </cell>
          <cell r="D38" t="str">
            <v>166 - Unassigned</v>
          </cell>
          <cell r="E38" t="str">
            <v>Not Used - NotUsed</v>
          </cell>
          <cell r="F38" t="str">
            <v>Fixed</v>
          </cell>
          <cell r="G38">
            <v>1.1229584282460134</v>
          </cell>
          <cell r="H38" t="str">
            <v>Fixed</v>
          </cell>
          <cell r="I38">
            <v>0</v>
          </cell>
          <cell r="J38">
            <v>3.0528846153846153E-2</v>
          </cell>
          <cell r="K38">
            <v>0</v>
          </cell>
          <cell r="L38">
            <v>3.3769230769230769</v>
          </cell>
          <cell r="M38">
            <v>3.7921442307692299</v>
          </cell>
          <cell r="N38">
            <v>0</v>
          </cell>
          <cell r="O38">
            <v>12</v>
          </cell>
          <cell r="P38">
            <v>3.561998254722714</v>
          </cell>
          <cell r="Q38">
            <v>3.9999759615384618</v>
          </cell>
          <cell r="R38">
            <v>0</v>
          </cell>
          <cell r="S38">
            <v>0</v>
          </cell>
          <cell r="T38">
            <v>3.7921442307692299</v>
          </cell>
        </row>
        <row r="39">
          <cell r="B39" t="str">
            <v>1000_83200</v>
          </cell>
          <cell r="C39" t="str">
            <v>INTERNAL OCCUPATIONAL HEALTH</v>
          </cell>
          <cell r="D39" t="str">
            <v>166 - Unassigned</v>
          </cell>
          <cell r="E39" t="str">
            <v>LAMPARK - LAMPARK MARGARET</v>
          </cell>
          <cell r="F39" t="str">
            <v>Fixed</v>
          </cell>
          <cell r="G39">
            <v>1.3289404322614653</v>
          </cell>
          <cell r="H39" t="str">
            <v>Fixed</v>
          </cell>
          <cell r="I39">
            <v>0</v>
          </cell>
          <cell r="J39">
            <v>9.1145833333333339E-3</v>
          </cell>
          <cell r="K39">
            <v>0</v>
          </cell>
          <cell r="L39">
            <v>0.22800480769230771</v>
          </cell>
          <cell r="M39">
            <v>0.3030048076923077</v>
          </cell>
          <cell r="N39">
            <v>0</v>
          </cell>
          <cell r="O39">
            <v>0</v>
          </cell>
          <cell r="P39">
            <v>5.8244782290299947E-4</v>
          </cell>
          <cell r="Q39">
            <v>7.7403846153846153E-4</v>
          </cell>
          <cell r="R39">
            <v>0</v>
          </cell>
          <cell r="S39">
            <v>0</v>
          </cell>
          <cell r="T39">
            <v>7.7403846153846153E-4</v>
          </cell>
        </row>
        <row r="40">
          <cell r="B40" t="str">
            <v>1000_83201</v>
          </cell>
          <cell r="C40" t="str">
            <v>NP HEALTHCARE CLINIC</v>
          </cell>
          <cell r="D40" t="str">
            <v>FITZGERALD-HART - FITZGERALD-HART CARRIE</v>
          </cell>
          <cell r="E40" t="str">
            <v>Not Used - NotUsed</v>
          </cell>
          <cell r="F40" t="str">
            <v>Fixed</v>
          </cell>
          <cell r="G40">
            <v>1.0840641271581253</v>
          </cell>
          <cell r="H40" t="str">
            <v>Fixed</v>
          </cell>
          <cell r="I40">
            <v>0</v>
          </cell>
          <cell r="J40">
            <v>2.1634615384615386E-3</v>
          </cell>
          <cell r="K40">
            <v>0</v>
          </cell>
          <cell r="L40">
            <v>1.754326923076923</v>
          </cell>
          <cell r="M40">
            <v>1.901802884615384</v>
          </cell>
          <cell r="N40">
            <v>0</v>
          </cell>
          <cell r="O40">
            <v>12</v>
          </cell>
          <cell r="P40">
            <v>1.6604139434319081</v>
          </cell>
          <cell r="Q40">
            <v>1.7999951923076922</v>
          </cell>
          <cell r="R40">
            <v>0</v>
          </cell>
          <cell r="S40">
            <v>0</v>
          </cell>
          <cell r="T40">
            <v>1.7999951923076922</v>
          </cell>
        </row>
        <row r="41">
          <cell r="B41" t="str">
            <v>1000_83400</v>
          </cell>
          <cell r="C41" t="str">
            <v>MARKETING</v>
          </cell>
          <cell r="D41" t="str">
            <v>LOCOCO - LOCOCO FRANK</v>
          </cell>
          <cell r="E41" t="str">
            <v>Not Used - NotUsed</v>
          </cell>
          <cell r="F41" t="str">
            <v>Fixed</v>
          </cell>
          <cell r="G41">
            <v>1.1224404730891471</v>
          </cell>
          <cell r="H41" t="str">
            <v>Fixed</v>
          </cell>
          <cell r="I41">
            <v>0</v>
          </cell>
          <cell r="J41">
            <v>0</v>
          </cell>
          <cell r="K41">
            <v>0</v>
          </cell>
          <cell r="L41">
            <v>4.6137019230769232</v>
          </cell>
          <cell r="M41">
            <v>5.178605769230769</v>
          </cell>
          <cell r="N41">
            <v>0</v>
          </cell>
          <cell r="O41">
            <v>12</v>
          </cell>
          <cell r="P41">
            <v>4.9000028690383095</v>
          </cell>
          <cell r="Q41">
            <v>5.4999615384615383</v>
          </cell>
          <cell r="R41">
            <v>0</v>
          </cell>
          <cell r="S41">
            <v>0</v>
          </cell>
          <cell r="T41">
            <v>5.178605769230769</v>
          </cell>
        </row>
        <row r="42">
          <cell r="B42" t="str">
            <v>1000_84010</v>
          </cell>
          <cell r="C42" t="str">
            <v>PHYSICIAN LIAISON PROGRAM</v>
          </cell>
          <cell r="D42" t="str">
            <v>TESMER - TESMER ANN</v>
          </cell>
          <cell r="E42" t="str">
            <v>MEYER - MEYER DEANNA</v>
          </cell>
          <cell r="F42" t="str">
            <v>Fixed</v>
          </cell>
          <cell r="G42">
            <v>1.1115861479264642</v>
          </cell>
          <cell r="H42" t="str">
            <v>Fixed</v>
          </cell>
          <cell r="I42">
            <v>0</v>
          </cell>
          <cell r="J42">
            <v>0</v>
          </cell>
          <cell r="K42">
            <v>0</v>
          </cell>
          <cell r="L42">
            <v>4.4980769230769235</v>
          </cell>
          <cell r="M42">
            <v>5</v>
          </cell>
          <cell r="N42">
            <v>0</v>
          </cell>
          <cell r="O42">
            <v>12</v>
          </cell>
          <cell r="P42">
            <v>6.2973033672337291</v>
          </cell>
          <cell r="Q42">
            <v>6.9999951923076926</v>
          </cell>
          <cell r="R42">
            <v>0</v>
          </cell>
          <cell r="S42">
            <v>0</v>
          </cell>
          <cell r="T42">
            <v>5</v>
          </cell>
        </row>
        <row r="43">
          <cell r="B43" t="str">
            <v>1000_84015</v>
          </cell>
          <cell r="C43" t="str">
            <v>WORKFORCE HEALTH</v>
          </cell>
          <cell r="D43" t="str">
            <v>FAGAN - FAGAN BARB</v>
          </cell>
          <cell r="E43" t="str">
            <v>MEYER T - MEYER TRACI</v>
          </cell>
          <cell r="F43" t="str">
            <v>Fixed</v>
          </cell>
          <cell r="G43">
            <v>1.1138484653259251</v>
          </cell>
          <cell r="H43" t="str">
            <v>Fixed</v>
          </cell>
          <cell r="I43">
            <v>0</v>
          </cell>
          <cell r="J43">
            <v>0.15564903846153846</v>
          </cell>
          <cell r="K43">
            <v>0</v>
          </cell>
          <cell r="L43">
            <v>10.335600961538461</v>
          </cell>
          <cell r="M43">
            <v>11.512293269230771</v>
          </cell>
          <cell r="N43">
            <v>0</v>
          </cell>
          <cell r="O43">
            <v>12</v>
          </cell>
          <cell r="P43">
            <v>21.852078270837051</v>
          </cell>
          <cell r="Q43">
            <v>24.339903846153845</v>
          </cell>
          <cell r="R43">
            <v>0</v>
          </cell>
          <cell r="S43">
            <v>0</v>
          </cell>
          <cell r="T43">
            <v>11.512293269230771</v>
          </cell>
        </row>
        <row r="44">
          <cell r="B44" t="str">
            <v>1000_84030</v>
          </cell>
          <cell r="C44" t="str">
            <v>CREATIVE SERVICES</v>
          </cell>
          <cell r="D44" t="str">
            <v>SADLER - SADLER CHRISTIPHER</v>
          </cell>
          <cell r="E44" t="str">
            <v>VAN ROO - VAN ROO HEATHER</v>
          </cell>
          <cell r="F44" t="str">
            <v>Fixed</v>
          </cell>
          <cell r="G44">
            <v>1.1052743287700308</v>
          </cell>
          <cell r="H44" t="str">
            <v>Fixed</v>
          </cell>
          <cell r="I44">
            <v>0</v>
          </cell>
          <cell r="J44">
            <v>1.0216346153846152E-2</v>
          </cell>
          <cell r="K44">
            <v>0</v>
          </cell>
          <cell r="L44">
            <v>4.5302884615384613</v>
          </cell>
          <cell r="M44">
            <v>5.0072115384615383</v>
          </cell>
          <cell r="N44">
            <v>0</v>
          </cell>
          <cell r="O44">
            <v>12</v>
          </cell>
          <cell r="P44">
            <v>4.5237333537981463</v>
          </cell>
          <cell r="Q44">
            <v>4.9999663461538466</v>
          </cell>
          <cell r="R44">
            <v>0</v>
          </cell>
          <cell r="S44">
            <v>0</v>
          </cell>
          <cell r="T44">
            <v>4.9999663461538466</v>
          </cell>
        </row>
        <row r="45">
          <cell r="B45" t="str">
            <v>1000_84035</v>
          </cell>
          <cell r="C45" t="str">
            <v>E BUSINESS AND INTRANET</v>
          </cell>
          <cell r="D45" t="str">
            <v>SADLER - SADLER CHRISTIPHER</v>
          </cell>
          <cell r="E45" t="str">
            <v>Not Used - NotUsed</v>
          </cell>
          <cell r="F45" t="str">
            <v>Fixed</v>
          </cell>
          <cell r="G45">
            <v>1.1035637701572336</v>
          </cell>
          <cell r="H45" t="str">
            <v>Fixed</v>
          </cell>
          <cell r="I45">
            <v>0</v>
          </cell>
          <cell r="J45">
            <v>0</v>
          </cell>
          <cell r="K45">
            <v>0</v>
          </cell>
          <cell r="L45">
            <v>4.1813701923076927</v>
          </cell>
          <cell r="M45">
            <v>4.6144086538461542</v>
          </cell>
          <cell r="N45">
            <v>0</v>
          </cell>
          <cell r="O45">
            <v>12</v>
          </cell>
          <cell r="P45">
            <v>4.7119719576519428</v>
          </cell>
          <cell r="Q45">
            <v>5.1999615384615385</v>
          </cell>
          <cell r="R45">
            <v>0</v>
          </cell>
          <cell r="S45">
            <v>0</v>
          </cell>
          <cell r="T45">
            <v>4.6144086538461542</v>
          </cell>
        </row>
        <row r="46">
          <cell r="B46" t="str">
            <v>1000_85030</v>
          </cell>
          <cell r="C46" t="str">
            <v>INTERNAL WELLNESS WORKS</v>
          </cell>
          <cell r="D46" t="str">
            <v>166 - Unassigned</v>
          </cell>
          <cell r="E46" t="str">
            <v>MENARD-ROTHE - MENARD-ROTHE KATHRYN</v>
          </cell>
          <cell r="F46" t="str">
            <v>Fixed</v>
          </cell>
          <cell r="G46">
            <v>1.1417574912495372</v>
          </cell>
          <cell r="H46" t="str">
            <v>Fixed</v>
          </cell>
          <cell r="I46">
            <v>0</v>
          </cell>
          <cell r="J46">
            <v>1.0697115384615383E-2</v>
          </cell>
          <cell r="K46">
            <v>0</v>
          </cell>
          <cell r="L46">
            <v>1.6894711538461542</v>
          </cell>
          <cell r="M46">
            <v>1.928966346153846</v>
          </cell>
          <cell r="N46">
            <v>0</v>
          </cell>
          <cell r="O46">
            <v>12</v>
          </cell>
          <cell r="P46">
            <v>0.87583431006964274</v>
          </cell>
          <cell r="Q46">
            <v>0.99999038461538459</v>
          </cell>
          <cell r="R46">
            <v>0</v>
          </cell>
          <cell r="S46">
            <v>0</v>
          </cell>
          <cell r="T46">
            <v>0.99999038461538459</v>
          </cell>
        </row>
        <row r="47">
          <cell r="B47" t="str">
            <v>1000_85520</v>
          </cell>
          <cell r="C47" t="str">
            <v>PLANNING AND STRATEGIC SUPPORT</v>
          </cell>
          <cell r="D47" t="str">
            <v>ESTEN - ESTEN CARYN</v>
          </cell>
          <cell r="E47" t="str">
            <v>Not Used - NotUsed</v>
          </cell>
          <cell r="F47" t="str">
            <v>Fixed</v>
          </cell>
          <cell r="G47">
            <v>1.1266641874302712</v>
          </cell>
          <cell r="H47" t="str">
            <v>Fixed</v>
          </cell>
          <cell r="I47">
            <v>0</v>
          </cell>
          <cell r="J47">
            <v>9.6153846153846159E-4</v>
          </cell>
          <cell r="K47">
            <v>0</v>
          </cell>
          <cell r="L47">
            <v>6.4639423076923084</v>
          </cell>
          <cell r="M47">
            <v>7.2826923076923071</v>
          </cell>
          <cell r="N47">
            <v>0</v>
          </cell>
          <cell r="O47">
            <v>12</v>
          </cell>
          <cell r="P47">
            <v>7.9971571631060723</v>
          </cell>
          <cell r="Q47">
            <v>9.0101105769230756</v>
          </cell>
          <cell r="R47">
            <v>0</v>
          </cell>
          <cell r="S47">
            <v>0</v>
          </cell>
          <cell r="T47">
            <v>7.2826923076923071</v>
          </cell>
        </row>
        <row r="48">
          <cell r="B48" t="str">
            <v>1000_85555</v>
          </cell>
          <cell r="C48" t="str">
            <v>COMMUNITY EDUCATION</v>
          </cell>
          <cell r="D48" t="str">
            <v>TESMER - TESMER ANN</v>
          </cell>
          <cell r="E48" t="str">
            <v>MEYER - MEYER DEANNA</v>
          </cell>
          <cell r="F48" t="str">
            <v>Fixed</v>
          </cell>
          <cell r="G48">
            <v>1.0991524911014083</v>
          </cell>
          <cell r="H48" t="str">
            <v>Fixed</v>
          </cell>
          <cell r="I48">
            <v>0</v>
          </cell>
          <cell r="J48">
            <v>5.5288461538461533E-3</v>
          </cell>
          <cell r="K48">
            <v>0</v>
          </cell>
          <cell r="L48">
            <v>1.9071730769230772</v>
          </cell>
          <cell r="M48">
            <v>2.0962740384615381</v>
          </cell>
          <cell r="N48">
            <v>0</v>
          </cell>
          <cell r="O48">
            <v>12</v>
          </cell>
          <cell r="P48">
            <v>1.7209937935809965</v>
          </cell>
          <cell r="Q48">
            <v>1.8916346153846153</v>
          </cell>
          <cell r="R48">
            <v>0</v>
          </cell>
          <cell r="S48">
            <v>0</v>
          </cell>
          <cell r="T48">
            <v>1.8916346153846153</v>
          </cell>
        </row>
        <row r="49">
          <cell r="B49" t="str">
            <v>1000_85556</v>
          </cell>
          <cell r="C49" t="str">
            <v>ORGANIZATIONAL LEARNING</v>
          </cell>
          <cell r="D49" t="str">
            <v>PANDL - PANDL JOHN</v>
          </cell>
          <cell r="E49" t="str">
            <v>Not Used - NotUsed</v>
          </cell>
          <cell r="F49" t="str">
            <v>Fixed</v>
          </cell>
          <cell r="G49">
            <v>1.1072878449080608</v>
          </cell>
          <cell r="H49" t="str">
            <v>Fixed</v>
          </cell>
          <cell r="I49">
            <v>0</v>
          </cell>
          <cell r="J49">
            <v>0</v>
          </cell>
          <cell r="K49">
            <v>0</v>
          </cell>
          <cell r="L49">
            <v>3.3218509615384608</v>
          </cell>
          <cell r="M49">
            <v>3.678245192307692</v>
          </cell>
          <cell r="N49">
            <v>0</v>
          </cell>
          <cell r="O49">
            <v>12</v>
          </cell>
          <cell r="P49">
            <v>10.43705751510033</v>
          </cell>
          <cell r="Q49">
            <v>11.556826923076924</v>
          </cell>
          <cell r="R49">
            <v>0</v>
          </cell>
          <cell r="S49">
            <v>0</v>
          </cell>
          <cell r="T49">
            <v>3.678245192307692</v>
          </cell>
        </row>
        <row r="50">
          <cell r="B50" t="str">
            <v>1000_87110</v>
          </cell>
          <cell r="C50" t="str">
            <v>BIO-MEDICAL ENGINEER</v>
          </cell>
          <cell r="D50" t="str">
            <v>BUSACK - BUSACK MARTIN</v>
          </cell>
          <cell r="E50" t="str">
            <v>Not Used - NotUsed</v>
          </cell>
          <cell r="F50" t="str">
            <v>Variable</v>
          </cell>
          <cell r="G50">
            <v>1.1106506050149114</v>
          </cell>
          <cell r="H50" t="str">
            <v>Fixed</v>
          </cell>
          <cell r="I50">
            <v>0</v>
          </cell>
          <cell r="J50">
            <v>0.24471153846153856</v>
          </cell>
          <cell r="K50">
            <v>0</v>
          </cell>
          <cell r="L50">
            <v>13.340024038461539</v>
          </cell>
          <cell r="M50">
            <v>14.81610576923077</v>
          </cell>
          <cell r="N50">
            <v>0</v>
          </cell>
          <cell r="O50">
            <v>12</v>
          </cell>
          <cell r="P50">
            <v>13.604590901187823</v>
          </cell>
          <cell r="Q50">
            <v>15.109947115384614</v>
          </cell>
          <cell r="R50">
            <v>2358.1290895392226</v>
          </cell>
          <cell r="S50">
            <v>0</v>
          </cell>
          <cell r="T50">
            <v>14.81610576923077</v>
          </cell>
        </row>
        <row r="51">
          <cell r="B51" t="str">
            <v>1000_87402</v>
          </cell>
          <cell r="C51" t="str">
            <v>F&amp;CH IT - BUSINESS ADMINISTRAT</v>
          </cell>
          <cell r="D51" t="str">
            <v>SORENSON - SORENSON CHRIS</v>
          </cell>
          <cell r="E51" t="str">
            <v>Not Used - NotUsed</v>
          </cell>
          <cell r="F51" t="str">
            <v>Variable</v>
          </cell>
          <cell r="G51">
            <v>1.1035811737955752</v>
          </cell>
          <cell r="H51" t="str">
            <v>Fixed</v>
          </cell>
          <cell r="I51">
            <v>0</v>
          </cell>
          <cell r="J51">
            <v>0.1862980769230769</v>
          </cell>
          <cell r="K51">
            <v>3.9847596153846174</v>
          </cell>
          <cell r="L51">
            <v>32.181514423076919</v>
          </cell>
          <cell r="M51">
            <v>35.514913461538463</v>
          </cell>
          <cell r="N51">
            <v>0</v>
          </cell>
          <cell r="O51">
            <v>12</v>
          </cell>
          <cell r="P51">
            <v>11.325358043297054</v>
          </cell>
          <cell r="Q51">
            <v>12.498451923076923</v>
          </cell>
          <cell r="R51">
            <v>1963.062060838156</v>
          </cell>
          <cell r="S51">
            <v>0</v>
          </cell>
          <cell r="T51">
            <v>35.514913461538463</v>
          </cell>
        </row>
        <row r="52">
          <cell r="B52" t="str">
            <v>1000_87403</v>
          </cell>
          <cell r="C52" t="str">
            <v>F&amp;CH IT - TECH INFRASTRUCTURE</v>
          </cell>
          <cell r="D52" t="str">
            <v>HECTOR - HECTOR JOSEPH</v>
          </cell>
          <cell r="E52" t="str">
            <v>Not Used - NotUsed</v>
          </cell>
          <cell r="F52" t="str">
            <v>Variable</v>
          </cell>
          <cell r="G52">
            <v>1.1060764679429376</v>
          </cell>
          <cell r="H52" t="str">
            <v>Fixed</v>
          </cell>
          <cell r="I52">
            <v>0</v>
          </cell>
          <cell r="J52">
            <v>7.3437500000000017E-2</v>
          </cell>
          <cell r="K52">
            <v>0.2615384615384615</v>
          </cell>
          <cell r="L52">
            <v>102.09783653846155</v>
          </cell>
          <cell r="M52">
            <v>112.92801442307695</v>
          </cell>
          <cell r="N52">
            <v>0</v>
          </cell>
          <cell r="O52">
            <v>12</v>
          </cell>
          <cell r="P52">
            <v>111.73695831551103</v>
          </cell>
          <cell r="Q52">
            <v>123.58962019230769</v>
          </cell>
          <cell r="R52">
            <v>19367.739441355247</v>
          </cell>
          <cell r="S52">
            <v>0</v>
          </cell>
          <cell r="T52">
            <v>112.92801442307695</v>
          </cell>
        </row>
        <row r="53">
          <cell r="B53" t="str">
            <v>1000_87405</v>
          </cell>
          <cell r="C53" t="str">
            <v>F&amp;CH - EXECUTIVE MANAGEMENT</v>
          </cell>
          <cell r="D53" t="str">
            <v>SORENSON - SORENSON CHRIS</v>
          </cell>
          <cell r="E53" t="str">
            <v>Not Used - NotUsed</v>
          </cell>
          <cell r="F53" t="str">
            <v>Fixed</v>
          </cell>
          <cell r="G53">
            <v>1.0942700137984462</v>
          </cell>
          <cell r="H53" t="str">
            <v>Fixed</v>
          </cell>
          <cell r="I53">
            <v>0</v>
          </cell>
          <cell r="J53">
            <v>3.1249999999999993E-2</v>
          </cell>
          <cell r="K53">
            <v>0</v>
          </cell>
          <cell r="L53">
            <v>4.9650240384615376</v>
          </cell>
          <cell r="M53">
            <v>5.433076923076924</v>
          </cell>
          <cell r="N53">
            <v>0</v>
          </cell>
          <cell r="O53">
            <v>12</v>
          </cell>
          <cell r="P53">
            <v>4.5692297977627847</v>
          </cell>
          <cell r="Q53">
            <v>4.999971153846154</v>
          </cell>
          <cell r="R53">
            <v>0</v>
          </cell>
          <cell r="S53">
            <v>0</v>
          </cell>
          <cell r="T53">
            <v>4.999971153846154</v>
          </cell>
        </row>
        <row r="54">
          <cell r="B54" t="str">
            <v>1000_87406</v>
          </cell>
          <cell r="C54" t="str">
            <v>CLINICAL INFORMATICS</v>
          </cell>
          <cell r="D54" t="str">
            <v>HINKEL - HINKEL RENEE</v>
          </cell>
          <cell r="E54" t="str">
            <v>Not Used - NotUsed</v>
          </cell>
          <cell r="F54" t="str">
            <v>Variable</v>
          </cell>
          <cell r="G54">
            <v>1.1069014541486002</v>
          </cell>
          <cell r="H54" t="str">
            <v>Fixed</v>
          </cell>
          <cell r="I54">
            <v>0</v>
          </cell>
          <cell r="J54">
            <v>1.4903846153846153E-2</v>
          </cell>
          <cell r="K54">
            <v>0</v>
          </cell>
          <cell r="L54">
            <v>77.422716346153848</v>
          </cell>
          <cell r="M54">
            <v>85.699317307692297</v>
          </cell>
          <cell r="N54">
            <v>0</v>
          </cell>
          <cell r="O54">
            <v>12</v>
          </cell>
          <cell r="P54">
            <v>96.187242033046985</v>
          </cell>
          <cell r="Q54">
            <v>106.46979807692307</v>
          </cell>
          <cell r="R54">
            <v>16672.455285728145</v>
          </cell>
          <cell r="S54">
            <v>0</v>
          </cell>
          <cell r="T54">
            <v>85.699317307692297</v>
          </cell>
        </row>
        <row r="55">
          <cell r="B55" t="str">
            <v>1000_87500</v>
          </cell>
          <cell r="C55" t="str">
            <v>SUPPLY CHAIN</v>
          </cell>
          <cell r="D55" t="str">
            <v>LEVINE - LEVINE BRAD</v>
          </cell>
          <cell r="E55" t="str">
            <v>Not Used - NotUsed</v>
          </cell>
          <cell r="F55" t="str">
            <v>Fixed</v>
          </cell>
          <cell r="G55">
            <v>1.1087420042643925</v>
          </cell>
          <cell r="H55" t="str">
            <v>Fixed</v>
          </cell>
          <cell r="I55">
            <v>0</v>
          </cell>
          <cell r="J55">
            <v>1.1057692307692305E-2</v>
          </cell>
          <cell r="K55">
            <v>0</v>
          </cell>
          <cell r="L55">
            <v>1.8038461538461534</v>
          </cell>
          <cell r="M55">
            <v>2</v>
          </cell>
          <cell r="N55">
            <v>0</v>
          </cell>
          <cell r="O55">
            <v>12</v>
          </cell>
          <cell r="P55">
            <v>2.7418374815088753</v>
          </cell>
          <cell r="Q55">
            <v>3.0399903846153848</v>
          </cell>
          <cell r="R55">
            <v>0</v>
          </cell>
          <cell r="S55">
            <v>0</v>
          </cell>
          <cell r="T55">
            <v>2</v>
          </cell>
        </row>
        <row r="56">
          <cell r="B56" t="str">
            <v>1000_87510</v>
          </cell>
          <cell r="C56" t="str">
            <v>PURCHASING</v>
          </cell>
          <cell r="D56" t="str">
            <v>LEVINE - LEVINE BRAD</v>
          </cell>
          <cell r="E56" t="str">
            <v>Not Used - NotUsed</v>
          </cell>
          <cell r="F56" t="str">
            <v>Fixed</v>
          </cell>
          <cell r="G56">
            <v>1.1337802597297197</v>
          </cell>
          <cell r="H56" t="str">
            <v>Fixed</v>
          </cell>
          <cell r="I56">
            <v>0</v>
          </cell>
          <cell r="J56">
            <v>3.0889423076923071E-2</v>
          </cell>
          <cell r="K56">
            <v>0</v>
          </cell>
          <cell r="L56">
            <v>20.141129807692309</v>
          </cell>
          <cell r="M56">
            <v>22.835615384615387</v>
          </cell>
          <cell r="N56">
            <v>0</v>
          </cell>
          <cell r="O56">
            <v>12</v>
          </cell>
          <cell r="P56">
            <v>21.45022895322214</v>
          </cell>
          <cell r="Q56">
            <v>24.319846153846154</v>
          </cell>
          <cell r="R56">
            <v>0</v>
          </cell>
          <cell r="S56">
            <v>0</v>
          </cell>
          <cell r="T56">
            <v>22.835615384615387</v>
          </cell>
        </row>
        <row r="57">
          <cell r="B57" t="str">
            <v>1000_87530</v>
          </cell>
          <cell r="C57" t="str">
            <v>SUPPLY CHAIN INFORMATICS</v>
          </cell>
          <cell r="D57" t="str">
            <v>LEVINE - LEVINE BRAD</v>
          </cell>
          <cell r="E57" t="str">
            <v>STANKE - STANKE JULIE</v>
          </cell>
          <cell r="F57" t="str">
            <v>Fixed</v>
          </cell>
          <cell r="G57">
            <v>1</v>
          </cell>
          <cell r="H57" t="str">
            <v>Fixed</v>
          </cell>
          <cell r="I57">
            <v>0</v>
          </cell>
          <cell r="J57">
            <v>0.73629807692307681</v>
          </cell>
          <cell r="K57">
            <v>0</v>
          </cell>
          <cell r="L57">
            <v>0</v>
          </cell>
          <cell r="M57">
            <v>4.0384615384615383</v>
          </cell>
          <cell r="N57">
            <v>0</v>
          </cell>
          <cell r="O57">
            <v>12</v>
          </cell>
          <cell r="P57">
            <v>5.0035865384615379</v>
          </cell>
          <cell r="Q57">
            <v>5.0035865384615379</v>
          </cell>
          <cell r="R57">
            <v>0</v>
          </cell>
          <cell r="S57">
            <v>0</v>
          </cell>
          <cell r="T57">
            <v>4.0384615384615383</v>
          </cell>
        </row>
        <row r="58">
          <cell r="B58" t="str">
            <v>2010_40310</v>
          </cell>
          <cell r="C58" t="str">
            <v>PHARMACY RESIDENCY PROGRAM</v>
          </cell>
          <cell r="D58" t="str">
            <v>NEWKIRK - NEWKIRK GARRET</v>
          </cell>
          <cell r="E58" t="str">
            <v>AUDLEY - AUDLEY TERRY</v>
          </cell>
          <cell r="F58" t="str">
            <v>Fixed</v>
          </cell>
          <cell r="G58">
            <v>1.0429233089185697</v>
          </cell>
          <cell r="H58" t="str">
            <v>Fixed</v>
          </cell>
          <cell r="I58">
            <v>0</v>
          </cell>
          <cell r="J58">
            <v>1.814903846153846E-2</v>
          </cell>
          <cell r="K58">
            <v>0</v>
          </cell>
          <cell r="L58">
            <v>2.2317307692307691</v>
          </cell>
          <cell r="M58">
            <v>2.3275240384615383</v>
          </cell>
          <cell r="N58">
            <v>0</v>
          </cell>
          <cell r="O58">
            <v>0</v>
          </cell>
          <cell r="P58">
            <v>3.0221725833680901</v>
          </cell>
          <cell r="Q58">
            <v>3.1518942307692304</v>
          </cell>
          <cell r="R58">
            <v>0</v>
          </cell>
          <cell r="S58">
            <v>0</v>
          </cell>
          <cell r="T58">
            <v>2.3275240384615383</v>
          </cell>
        </row>
        <row r="59">
          <cell r="B59" t="str">
            <v>2010_60090</v>
          </cell>
          <cell r="C59" t="str">
            <v>NURSING MENTAL HEALTH CENTER</v>
          </cell>
          <cell r="D59" t="str">
            <v>DUNN - DUNN LYNN</v>
          </cell>
          <cell r="E59" t="str">
            <v>LARK - LARK JUDITH</v>
          </cell>
          <cell r="F59" t="str">
            <v>Variable</v>
          </cell>
          <cell r="G59">
            <v>1.1134712391672967</v>
          </cell>
          <cell r="H59" t="str">
            <v>Equivalent Patient Days</v>
          </cell>
          <cell r="I59">
            <v>175.92307692307693</v>
          </cell>
          <cell r="J59">
            <v>0.6130681818181819</v>
          </cell>
          <cell r="K59">
            <v>2.3076923076923082E-2</v>
          </cell>
          <cell r="L59">
            <v>24.823004807692314</v>
          </cell>
          <cell r="M59">
            <v>27.639701923076924</v>
          </cell>
          <cell r="N59">
            <v>11.288117621337999</v>
          </cell>
          <cell r="O59">
            <v>4513.6899999999996</v>
          </cell>
          <cell r="P59">
            <v>25.124591126669731</v>
          </cell>
          <cell r="Q59">
            <v>27.975509615384613</v>
          </cell>
          <cell r="R59">
            <v>11.577921732213122</v>
          </cell>
          <cell r="S59">
            <v>10.159145481293001</v>
          </cell>
          <cell r="T59">
            <v>24.87533903485577</v>
          </cell>
        </row>
        <row r="60">
          <cell r="B60" t="str">
            <v>2010_60140</v>
          </cell>
          <cell r="C60" t="str">
            <v>NURSING MEDICAL 3RD FLOOR</v>
          </cell>
          <cell r="D60" t="str">
            <v>KATZER - KATZER SHERI</v>
          </cell>
          <cell r="E60" t="str">
            <v>Not Used - NotUsed</v>
          </cell>
          <cell r="F60" t="str">
            <v>Variable</v>
          </cell>
          <cell r="G60">
            <v>1.092796489318929</v>
          </cell>
          <cell r="H60" t="str">
            <v>Equivalent Patient Days</v>
          </cell>
          <cell r="I60">
            <v>236.42307692307693</v>
          </cell>
          <cell r="J60">
            <v>0.33786057692307686</v>
          </cell>
          <cell r="K60">
            <v>0</v>
          </cell>
          <cell r="L60">
            <v>29.786024038461541</v>
          </cell>
          <cell r="M60">
            <v>32.550062500000003</v>
          </cell>
          <cell r="N60">
            <v>10.078888888888889</v>
          </cell>
          <cell r="O60">
            <v>6201.06</v>
          </cell>
          <cell r="P60">
            <v>29.711440336474084</v>
          </cell>
          <cell r="Q60">
            <v>32.468557692307698</v>
          </cell>
          <cell r="R60">
            <v>9.9660051507106981</v>
          </cell>
          <cell r="S60">
            <v>9.9660051507106981</v>
          </cell>
          <cell r="T60">
            <v>32.468557692307698</v>
          </cell>
        </row>
        <row r="61">
          <cell r="B61" t="str">
            <v>2010_60150</v>
          </cell>
          <cell r="C61" t="str">
            <v>NURSING ORTHO/SURG/PEDS</v>
          </cell>
          <cell r="D61" t="str">
            <v>KATZER - KATZER SHERI</v>
          </cell>
          <cell r="E61" t="str">
            <v>PAULUS - PAULUS TOM</v>
          </cell>
          <cell r="F61" t="str">
            <v>Variable</v>
          </cell>
          <cell r="G61">
            <v>1.0950362902577824</v>
          </cell>
          <cell r="H61" t="str">
            <v>Equivalent Patient Days</v>
          </cell>
          <cell r="I61">
            <v>255.38461538461539</v>
          </cell>
          <cell r="J61">
            <v>9.6250000000000002E-2</v>
          </cell>
          <cell r="K61">
            <v>0</v>
          </cell>
          <cell r="L61">
            <v>33.806620192307697</v>
          </cell>
          <cell r="M61">
            <v>37.019475961538461</v>
          </cell>
          <cell r="N61">
            <v>10.590025602409639</v>
          </cell>
          <cell r="O61">
            <v>7410.55</v>
          </cell>
          <cell r="P61">
            <v>35.48291254706276</v>
          </cell>
          <cell r="Q61">
            <v>38.855076923076922</v>
          </cell>
          <cell r="R61">
            <v>9.9593765777021321</v>
          </cell>
          <cell r="S61">
            <v>9.847358367791303</v>
          </cell>
          <cell r="T61">
            <v>34.423339476927886</v>
          </cell>
        </row>
        <row r="62">
          <cell r="B62" t="str">
            <v>2010_60160</v>
          </cell>
          <cell r="C62" t="str">
            <v>MOTHER BABY UNIT</v>
          </cell>
          <cell r="D62" t="str">
            <v>LEBIECKI - LEBIECKI KRISTIN</v>
          </cell>
          <cell r="E62" t="str">
            <v>Not Used - NotUsed</v>
          </cell>
          <cell r="F62" t="str">
            <v>Variable</v>
          </cell>
          <cell r="G62">
            <v>1.0954047706899919</v>
          </cell>
          <cell r="H62" t="str">
            <v>Equivalent Patient Days</v>
          </cell>
          <cell r="I62">
            <v>105.92307692307692</v>
          </cell>
          <cell r="J62">
            <v>0.16923076923076924</v>
          </cell>
          <cell r="K62">
            <v>0</v>
          </cell>
          <cell r="L62">
            <v>27.688100961538467</v>
          </cell>
          <cell r="M62">
            <v>30.329677884615386</v>
          </cell>
          <cell r="N62">
            <v>20.911855482933916</v>
          </cell>
          <cell r="O62">
            <v>2852.78</v>
          </cell>
          <cell r="P62">
            <v>30.006470346597585</v>
          </cell>
          <cell r="Q62">
            <v>32.869230769230768</v>
          </cell>
          <cell r="R62">
            <v>21.87811829896556</v>
          </cell>
          <cell r="S62">
            <v>19.861433858764155</v>
          </cell>
          <cell r="T62">
            <v>28.806190428894233</v>
          </cell>
        </row>
        <row r="63">
          <cell r="B63" t="str">
            <v>2010_60219</v>
          </cell>
          <cell r="C63" t="str">
            <v>PALLIATIVE CARE</v>
          </cell>
          <cell r="D63" t="str">
            <v>GORDON - GORDON DEB</v>
          </cell>
          <cell r="E63" t="str">
            <v>Not Used - NotUsed</v>
          </cell>
          <cell r="F63" t="str">
            <v>Fixed</v>
          </cell>
          <cell r="G63">
            <v>1.1630829377268919</v>
          </cell>
          <cell r="H63" t="str">
            <v>Fixed</v>
          </cell>
          <cell r="I63">
            <v>0</v>
          </cell>
          <cell r="J63">
            <v>1.3043478260869568E-2</v>
          </cell>
          <cell r="K63">
            <v>0</v>
          </cell>
          <cell r="L63">
            <v>1.2912259615384616</v>
          </cell>
          <cell r="M63">
            <v>1.5018028846153846</v>
          </cell>
          <cell r="N63">
            <v>0</v>
          </cell>
          <cell r="O63">
            <v>12</v>
          </cell>
          <cell r="P63">
            <v>1.8399251743004896</v>
          </cell>
          <cell r="Q63">
            <v>2.1399855769230771</v>
          </cell>
          <cell r="R63">
            <v>0</v>
          </cell>
          <cell r="S63">
            <v>0</v>
          </cell>
          <cell r="T63">
            <v>1.5018028846153846</v>
          </cell>
        </row>
        <row r="64">
          <cell r="B64" t="str">
            <v>2010_60221</v>
          </cell>
          <cell r="C64" t="str">
            <v>MODIFIED CARE UNIT (MCU)</v>
          </cell>
          <cell r="D64" t="str">
            <v>MCCANN - MCCANN DEB</v>
          </cell>
          <cell r="E64" t="str">
            <v>POOLE - POOLE DONNA</v>
          </cell>
          <cell r="F64" t="str">
            <v>Variable</v>
          </cell>
          <cell r="G64">
            <v>1.0924308901308326</v>
          </cell>
          <cell r="H64" t="str">
            <v>Equivalent Patient Days</v>
          </cell>
          <cell r="I64">
            <v>291.34615384615387</v>
          </cell>
          <cell r="J64">
            <v>1.4919471153846153</v>
          </cell>
          <cell r="K64">
            <v>0</v>
          </cell>
          <cell r="L64">
            <v>44.904807692307685</v>
          </cell>
          <cell r="M64">
            <v>49.055399038461545</v>
          </cell>
          <cell r="N64">
            <v>12.330297029702967</v>
          </cell>
          <cell r="O64">
            <v>7490.55</v>
          </cell>
          <cell r="P64">
            <v>41.883123850288683</v>
          </cell>
          <cell r="Q64">
            <v>45.754418269230769</v>
          </cell>
          <cell r="R64">
            <v>11.630240450781379</v>
          </cell>
          <cell r="S64">
            <v>11.468752237526774</v>
          </cell>
          <cell r="T64">
            <v>45.62779113348558</v>
          </cell>
        </row>
        <row r="65">
          <cell r="B65" t="str">
            <v>2010_60480</v>
          </cell>
          <cell r="C65" t="str">
            <v>5TH FLOOR SURGICAL</v>
          </cell>
          <cell r="D65" t="str">
            <v>KATZER - KATZER SHERI</v>
          </cell>
          <cell r="E65" t="str">
            <v>SIEWERT - SIEWERT KATHY</v>
          </cell>
          <cell r="F65" t="str">
            <v>Variable</v>
          </cell>
          <cell r="G65">
            <v>1.0673721451642024</v>
          </cell>
          <cell r="H65" t="str">
            <v>Equivalent Patient Days</v>
          </cell>
          <cell r="I65">
            <v>296.61538461538464</v>
          </cell>
          <cell r="J65">
            <v>1.7687500000000003</v>
          </cell>
          <cell r="K65">
            <v>0</v>
          </cell>
          <cell r="L65">
            <v>35.820841346153841</v>
          </cell>
          <cell r="M65">
            <v>38.234168269230778</v>
          </cell>
          <cell r="N65">
            <v>9.661222769709541</v>
          </cell>
          <cell r="O65">
            <v>8190.09</v>
          </cell>
          <cell r="P65">
            <v>38.38757823726597</v>
          </cell>
          <cell r="Q65">
            <v>40.973831730769234</v>
          </cell>
          <cell r="R65">
            <v>9.7491190858114152</v>
          </cell>
          <cell r="S65">
            <v>9.661222769709541</v>
          </cell>
          <cell r="T65">
            <v>38.234168269230778</v>
          </cell>
        </row>
        <row r="66">
          <cell r="B66" t="str">
            <v>2010_60510</v>
          </cell>
          <cell r="C66" t="str">
            <v>PHYSICIAN SPACE RENTAL</v>
          </cell>
          <cell r="D66" t="str">
            <v>PATTERSON - PATTERSON DAWN</v>
          </cell>
          <cell r="E66" t="str">
            <v>Not Used - NotUsed</v>
          </cell>
          <cell r="F66" t="str">
            <v>Fixed</v>
          </cell>
          <cell r="G66">
            <v>1</v>
          </cell>
          <cell r="H66" t="str">
            <v>Fixed</v>
          </cell>
          <cell r="I66">
            <v>0</v>
          </cell>
          <cell r="J66">
            <v>1.9504807692307691</v>
          </cell>
          <cell r="K66">
            <v>0</v>
          </cell>
          <cell r="L66">
            <v>5.45673076923077E-2</v>
          </cell>
          <cell r="M66">
            <v>5.45673076923077E-2</v>
          </cell>
          <cell r="N66">
            <v>0</v>
          </cell>
          <cell r="O66">
            <v>12</v>
          </cell>
          <cell r="P66">
            <v>7.642788461538462E-2</v>
          </cell>
          <cell r="Q66">
            <v>7.642788461538462E-2</v>
          </cell>
          <cell r="R66">
            <v>0</v>
          </cell>
          <cell r="S66">
            <v>0</v>
          </cell>
          <cell r="T66">
            <v>5.45673076923077E-2</v>
          </cell>
        </row>
        <row r="67">
          <cell r="B67" t="str">
            <v>2010_60540</v>
          </cell>
          <cell r="C67" t="str">
            <v>OP CARE CENTER</v>
          </cell>
          <cell r="D67" t="str">
            <v>PATTERSON - PATTERSON DAWN</v>
          </cell>
          <cell r="E67" t="str">
            <v>Not Used - NotUsed</v>
          </cell>
          <cell r="F67" t="str">
            <v>Variable</v>
          </cell>
          <cell r="G67">
            <v>1.1326702538181419</v>
          </cell>
          <cell r="H67" t="str">
            <v>Weighted Stat</v>
          </cell>
          <cell r="I67">
            <v>1499.2692307692307</v>
          </cell>
          <cell r="J67">
            <v>0.5747596153846154</v>
          </cell>
          <cell r="K67">
            <v>0</v>
          </cell>
          <cell r="L67">
            <v>6.1919711538461542</v>
          </cell>
          <cell r="M67">
            <v>7.0134615384615362</v>
          </cell>
          <cell r="N67">
            <v>0.33039942536107336</v>
          </cell>
          <cell r="O67">
            <v>37571.21</v>
          </cell>
          <cell r="P67">
            <v>5.1420653128691143</v>
          </cell>
          <cell r="Q67">
            <v>5.8242644230769232</v>
          </cell>
          <cell r="R67">
            <v>0.28467264830618333</v>
          </cell>
          <cell r="S67">
            <v>0.28467264830618333</v>
          </cell>
          <cell r="T67">
            <v>5.8242644230769232</v>
          </cell>
        </row>
        <row r="68">
          <cell r="B68" t="str">
            <v>2010_61230</v>
          </cell>
          <cell r="C68" t="str">
            <v>NURSING ICU</v>
          </cell>
          <cell r="D68" t="str">
            <v>MCCANN - MCCANN DEB</v>
          </cell>
          <cell r="E68" t="str">
            <v>IHDE - IHDE MARY</v>
          </cell>
          <cell r="F68" t="str">
            <v>Variable</v>
          </cell>
          <cell r="G68">
            <v>1.0912945090040362</v>
          </cell>
          <cell r="H68" t="str">
            <v>Equivalent Patient Days</v>
          </cell>
          <cell r="I68">
            <v>111</v>
          </cell>
          <cell r="J68">
            <v>0.58641826923076923</v>
          </cell>
          <cell r="K68">
            <v>0</v>
          </cell>
          <cell r="L68">
            <v>26.922221153846156</v>
          </cell>
          <cell r="M68">
            <v>29.380072115384618</v>
          </cell>
          <cell r="N68">
            <v>19.403402633402635</v>
          </cell>
          <cell r="O68">
            <v>3016.89</v>
          </cell>
          <cell r="P68">
            <v>27.160373392884193</v>
          </cell>
          <cell r="Q68">
            <v>29.639966346153845</v>
          </cell>
          <cell r="R68">
            <v>18.725766155610287</v>
          </cell>
          <cell r="S68">
            <v>18.433993005792782</v>
          </cell>
          <cell r="T68">
            <v>27.912220042908658</v>
          </cell>
        </row>
        <row r="69">
          <cell r="B69" t="str">
            <v>2010_62120</v>
          </cell>
          <cell r="C69" t="str">
            <v>NURSING INPT REHAB</v>
          </cell>
          <cell r="D69" t="str">
            <v>PATTERSON - PATTERSON DAWN</v>
          </cell>
          <cell r="E69" t="str">
            <v>PAULUS - PAULUS TOM</v>
          </cell>
          <cell r="F69" t="str">
            <v>Variable</v>
          </cell>
          <cell r="G69">
            <v>1.093640800417844</v>
          </cell>
          <cell r="H69" t="str">
            <v>Equivalent Patient Days</v>
          </cell>
          <cell r="I69">
            <v>170.30769230769232</v>
          </cell>
          <cell r="J69">
            <v>5.7692307692307687E-3</v>
          </cell>
          <cell r="K69">
            <v>0</v>
          </cell>
          <cell r="L69">
            <v>21.401081730769231</v>
          </cell>
          <cell r="M69">
            <v>23.405096153846159</v>
          </cell>
          <cell r="N69">
            <v>10.052901987353208</v>
          </cell>
          <cell r="O69">
            <v>5035.78</v>
          </cell>
          <cell r="P69">
            <v>25.77550528473251</v>
          </cell>
          <cell r="Q69">
            <v>28.18914423076923</v>
          </cell>
          <cell r="R69">
            <v>10.64642438554576</v>
          </cell>
          <cell r="S69">
            <v>10.052901987353208</v>
          </cell>
          <cell r="T69">
            <v>23.405096153846159</v>
          </cell>
        </row>
        <row r="70">
          <cell r="B70" t="str">
            <v>2010_63000</v>
          </cell>
          <cell r="C70" t="str">
            <v>BEHAVIORAL HEALTH</v>
          </cell>
          <cell r="D70" t="str">
            <v>DUNN - DUNN LYNN</v>
          </cell>
          <cell r="E70" t="str">
            <v>LARK - LARK JUDITH</v>
          </cell>
          <cell r="F70" t="str">
            <v>Variable</v>
          </cell>
          <cell r="G70">
            <v>1.1606007306183201</v>
          </cell>
          <cell r="H70" t="str">
            <v>Weighted Stat</v>
          </cell>
          <cell r="I70">
            <v>177.38461538461539</v>
          </cell>
          <cell r="J70">
            <v>0.65396634615384619</v>
          </cell>
          <cell r="K70">
            <v>1.201923076923077E-2</v>
          </cell>
          <cell r="L70">
            <v>1.7766826923076917</v>
          </cell>
          <cell r="M70">
            <v>2.0620192307692311</v>
          </cell>
          <cell r="N70">
            <v>0.80127927146574118</v>
          </cell>
          <cell r="O70">
            <v>4982.9399999999996</v>
          </cell>
          <cell r="P70">
            <v>1.8205467469331198</v>
          </cell>
          <cell r="Q70">
            <v>2.1129278846153849</v>
          </cell>
          <cell r="R70">
            <v>0.75994036324356495</v>
          </cell>
          <cell r="S70">
            <v>0.75994036324356495</v>
          </cell>
          <cell r="T70">
            <v>2.1129278846153849</v>
          </cell>
        </row>
        <row r="71">
          <cell r="B71" t="str">
            <v>2010_64310</v>
          </cell>
          <cell r="C71" t="str">
            <v>NURSERY - SPECIAL CARE</v>
          </cell>
          <cell r="D71" t="str">
            <v>LEBIECKI - LEBIECKI KRISTIN</v>
          </cell>
          <cell r="E71" t="str">
            <v>Not Used - NotUsed</v>
          </cell>
          <cell r="F71" t="str">
            <v>Variable</v>
          </cell>
          <cell r="G71">
            <v>1.0719137460515289</v>
          </cell>
          <cell r="H71" t="str">
            <v>Equivalent Patient Days</v>
          </cell>
          <cell r="I71">
            <v>14.461538461538462</v>
          </cell>
          <cell r="J71">
            <v>2.3760817307692306</v>
          </cell>
          <cell r="K71">
            <v>0</v>
          </cell>
          <cell r="L71">
            <v>4.4747115384615386</v>
          </cell>
          <cell r="M71">
            <v>4.7965048076923082</v>
          </cell>
          <cell r="N71">
            <v>24.753723404255318</v>
          </cell>
          <cell r="O71">
            <v>411.78</v>
          </cell>
          <cell r="P71">
            <v>4.1185369274494059</v>
          </cell>
          <cell r="Q71">
            <v>4.4147163461538463</v>
          </cell>
          <cell r="R71">
            <v>20.803722398112498</v>
          </cell>
          <cell r="S71">
            <v>20.803722398112498</v>
          </cell>
          <cell r="T71">
            <v>4.4147163461538463</v>
          </cell>
        </row>
        <row r="72">
          <cell r="B72" t="str">
            <v>2010_64320</v>
          </cell>
          <cell r="C72" t="str">
            <v>WOMENS SERVICES</v>
          </cell>
          <cell r="D72" t="str">
            <v>PETRY - PETRY PAT</v>
          </cell>
          <cell r="E72" t="str">
            <v>Not Used - NotUsed</v>
          </cell>
          <cell r="F72" t="str">
            <v>Variable</v>
          </cell>
          <cell r="G72">
            <v>1.1344413630819146</v>
          </cell>
          <cell r="H72" t="str">
            <v>Weighted Stat</v>
          </cell>
          <cell r="I72">
            <v>82.07692307692308</v>
          </cell>
          <cell r="J72">
            <v>1.3655048076923082</v>
          </cell>
          <cell r="K72">
            <v>0.13365384615384618</v>
          </cell>
          <cell r="L72">
            <v>3.5591009615384621</v>
          </cell>
          <cell r="M72">
            <v>4.037591346153846</v>
          </cell>
          <cell r="N72">
            <v>3.4690393626991569</v>
          </cell>
          <cell r="O72">
            <v>2168.75</v>
          </cell>
          <cell r="P72">
            <v>3.8007439557145419</v>
          </cell>
          <cell r="Q72">
            <v>4.3117211538461531</v>
          </cell>
          <cell r="R72">
            <v>3.6452091886507194</v>
          </cell>
          <cell r="S72">
            <v>3.4690393626991569</v>
          </cell>
          <cell r="T72">
            <v>4.037591346153846</v>
          </cell>
        </row>
        <row r="73">
          <cell r="B73" t="str">
            <v>2010_64330</v>
          </cell>
          <cell r="C73" t="str">
            <v>ANESTHESIA OB</v>
          </cell>
          <cell r="D73" t="str">
            <v>LEBIECKI - LEBIECKI KRISTIN</v>
          </cell>
          <cell r="E73" t="str">
            <v>Not Used - NotUsed</v>
          </cell>
          <cell r="F73" t="str">
            <v>Variable</v>
          </cell>
          <cell r="G73">
            <v>1.0396419584276504</v>
          </cell>
          <cell r="H73" t="str">
            <v>Deliveries</v>
          </cell>
          <cell r="I73">
            <v>0</v>
          </cell>
          <cell r="J73">
            <v>0.40889423076923076</v>
          </cell>
          <cell r="K73">
            <v>1.3343750000000001</v>
          </cell>
          <cell r="L73">
            <v>3.3472692307692302</v>
          </cell>
          <cell r="M73">
            <v>3.479961538461537</v>
          </cell>
          <cell r="N73">
            <v>0</v>
          </cell>
          <cell r="O73">
            <v>980.89</v>
          </cell>
          <cell r="P73">
            <v>3.0377321928505303</v>
          </cell>
          <cell r="Q73">
            <v>3.1581538461538461</v>
          </cell>
          <cell r="R73">
            <v>6.4415815852227096</v>
          </cell>
          <cell r="S73">
            <v>0</v>
          </cell>
          <cell r="T73">
            <v>3.479961538461537</v>
          </cell>
        </row>
        <row r="74">
          <cell r="B74" t="str">
            <v>2010_65000</v>
          </cell>
          <cell r="C74" t="str">
            <v>NURSING ADMINISTRATION</v>
          </cell>
          <cell r="D74" t="str">
            <v>WAALA - WAALA SHELLY</v>
          </cell>
          <cell r="E74" t="str">
            <v>Not Used - NotUsed</v>
          </cell>
          <cell r="F74" t="str">
            <v>Variable</v>
          </cell>
          <cell r="G74">
            <v>1.1122908669602154</v>
          </cell>
          <cell r="H74" t="str">
            <v>Fixed</v>
          </cell>
          <cell r="I74">
            <v>0</v>
          </cell>
          <cell r="J74">
            <v>1.3942307692307692</v>
          </cell>
          <cell r="K74">
            <v>3.8884615384615389</v>
          </cell>
          <cell r="L74">
            <v>32.134437499999997</v>
          </cell>
          <cell r="M74">
            <v>35.742841346153853</v>
          </cell>
          <cell r="N74">
            <v>0</v>
          </cell>
          <cell r="O74">
            <v>43883</v>
          </cell>
          <cell r="P74">
            <v>33.479474270348774</v>
          </cell>
          <cell r="Q74">
            <v>37.238913461538459</v>
          </cell>
          <cell r="R74">
            <v>1.5868857298344565</v>
          </cell>
          <cell r="S74">
            <v>0</v>
          </cell>
          <cell r="T74">
            <v>35.742841346153853</v>
          </cell>
        </row>
        <row r="75">
          <cell r="B75" t="str">
            <v>2010_65010</v>
          </cell>
          <cell r="C75" t="str">
            <v>INFECTION CONTROL</v>
          </cell>
          <cell r="D75" t="str">
            <v>166 - Unassigned</v>
          </cell>
          <cell r="E75" t="str">
            <v>MCLEOD - MCLEOD DEB</v>
          </cell>
          <cell r="F75" t="str">
            <v>Fixed</v>
          </cell>
          <cell r="G75">
            <v>1.0993657505285412</v>
          </cell>
          <cell r="H75" t="str">
            <v>Fixed</v>
          </cell>
          <cell r="I75">
            <v>0</v>
          </cell>
          <cell r="J75">
            <v>1.7667067307692306</v>
          </cell>
          <cell r="K75">
            <v>0</v>
          </cell>
          <cell r="L75">
            <v>0.9096153846153846</v>
          </cell>
          <cell r="M75">
            <v>1</v>
          </cell>
          <cell r="N75">
            <v>0</v>
          </cell>
          <cell r="O75">
            <v>12</v>
          </cell>
          <cell r="P75">
            <v>0.9096153846153846</v>
          </cell>
          <cell r="Q75">
            <v>1</v>
          </cell>
          <cell r="R75">
            <v>0</v>
          </cell>
          <cell r="S75">
            <v>0</v>
          </cell>
          <cell r="T75">
            <v>1</v>
          </cell>
        </row>
        <row r="76">
          <cell r="B76" t="str">
            <v>2010_65140</v>
          </cell>
          <cell r="C76" t="str">
            <v>RESOURCE POOL</v>
          </cell>
          <cell r="D76" t="str">
            <v>WAALA - WAALA SHELLY</v>
          </cell>
          <cell r="E76" t="str">
            <v>Not Used - NotUsed</v>
          </cell>
          <cell r="F76" t="str">
            <v>Fixed</v>
          </cell>
          <cell r="G76">
            <v>1</v>
          </cell>
          <cell r="H76" t="str">
            <v>Fixed</v>
          </cell>
          <cell r="I76">
            <v>0</v>
          </cell>
          <cell r="J76">
            <v>1.9468750000000001</v>
          </cell>
          <cell r="K76">
            <v>0</v>
          </cell>
          <cell r="L76">
            <v>-1.9230769230769232E-3</v>
          </cell>
          <cell r="M76">
            <v>-1.9230769230769232E-3</v>
          </cell>
          <cell r="N76">
            <v>0</v>
          </cell>
          <cell r="O76">
            <v>12</v>
          </cell>
          <cell r="P76">
            <v>0.98974519230769231</v>
          </cell>
          <cell r="Q76">
            <v>0.98974519230769231</v>
          </cell>
          <cell r="R76">
            <v>0</v>
          </cell>
          <cell r="S76">
            <v>0</v>
          </cell>
          <cell r="T76">
            <v>-1.9230769230769232E-3</v>
          </cell>
        </row>
        <row r="77">
          <cell r="B77" t="str">
            <v>2010_70050</v>
          </cell>
          <cell r="C77" t="str">
            <v>CANCER CENTER CLINIC</v>
          </cell>
          <cell r="D77" t="str">
            <v>KOENIG - KOENIG JOHN</v>
          </cell>
          <cell r="E77" t="str">
            <v>BARCZAK - BARCZAK CAROL</v>
          </cell>
          <cell r="F77" t="str">
            <v>Variable</v>
          </cell>
          <cell r="G77">
            <v>1.1136446316595661</v>
          </cell>
          <cell r="H77" t="str">
            <v>Weighted Stat</v>
          </cell>
          <cell r="I77">
            <v>1487.3076923076924</v>
          </cell>
          <cell r="J77">
            <v>1.0251201923076925</v>
          </cell>
          <cell r="K77">
            <v>0</v>
          </cell>
          <cell r="L77">
            <v>10.043750000000001</v>
          </cell>
          <cell r="M77">
            <v>11.185168269230768</v>
          </cell>
          <cell r="N77">
            <v>0.54023791052495485</v>
          </cell>
          <cell r="O77">
            <v>39969.89</v>
          </cell>
          <cell r="P77">
            <v>10.707824740008126</v>
          </cell>
          <cell r="Q77">
            <v>11.924711538461539</v>
          </cell>
          <cell r="R77">
            <v>0.55722633860680892</v>
          </cell>
          <cell r="S77">
            <v>0.54023791052495485</v>
          </cell>
          <cell r="T77">
            <v>11.185168269230768</v>
          </cell>
        </row>
        <row r="78">
          <cell r="B78" t="str">
            <v>2010_70060</v>
          </cell>
          <cell r="C78" t="str">
            <v>RADIATION ONCOLOGY</v>
          </cell>
          <cell r="D78" t="str">
            <v>KOENIG - KOENIG JOHN</v>
          </cell>
          <cell r="E78" t="str">
            <v>FERKANS-RUPERT - FERKANS-RUPERT KAREN</v>
          </cell>
          <cell r="F78" t="str">
            <v>Variable</v>
          </cell>
          <cell r="G78">
            <v>1.1161605535685062</v>
          </cell>
          <cell r="H78" t="str">
            <v>Weighted Stat</v>
          </cell>
          <cell r="I78">
            <v>1028.5384615384614</v>
          </cell>
          <cell r="J78">
            <v>1.4492403846153847</v>
          </cell>
          <cell r="K78">
            <v>0</v>
          </cell>
          <cell r="L78">
            <v>10.282932692307693</v>
          </cell>
          <cell r="M78">
            <v>11.477403846153845</v>
          </cell>
          <cell r="N78">
            <v>0.79980928875925528</v>
          </cell>
          <cell r="O78">
            <v>23499.599999999999</v>
          </cell>
          <cell r="P78">
            <v>12.972944955618516</v>
          </cell>
          <cell r="Q78">
            <v>14.479889423076923</v>
          </cell>
          <cell r="R78">
            <v>1.1482631835302095</v>
          </cell>
          <cell r="S78">
            <v>0.79980928875925528</v>
          </cell>
          <cell r="T78">
            <v>11.477403846153845</v>
          </cell>
        </row>
        <row r="79">
          <cell r="B79" t="str">
            <v>2010_70072</v>
          </cell>
          <cell r="C79" t="str">
            <v>CLINIC - BREAST CARE</v>
          </cell>
          <cell r="D79" t="str">
            <v>PETRY - PETRY PAT</v>
          </cell>
          <cell r="E79" t="str">
            <v>Not Used - NotUsed</v>
          </cell>
          <cell r="F79" t="str">
            <v>Variable</v>
          </cell>
          <cell r="G79">
            <v>1.0786559731874905</v>
          </cell>
          <cell r="H79" t="str">
            <v>Weighted Stat</v>
          </cell>
          <cell r="I79">
            <v>82.42307692307692</v>
          </cell>
          <cell r="J79">
            <v>1.3795673076923074</v>
          </cell>
          <cell r="K79">
            <v>0</v>
          </cell>
          <cell r="L79">
            <v>2.3180913461538464</v>
          </cell>
          <cell r="M79">
            <v>2.5004230769230773</v>
          </cell>
          <cell r="N79">
            <v>2.2499440037330847</v>
          </cell>
          <cell r="O79">
            <v>2173.6999999999998</v>
          </cell>
          <cell r="P79">
            <v>2.4095914331491093</v>
          </cell>
          <cell r="Q79">
            <v>2.5991201923076925</v>
          </cell>
          <cell r="R79">
            <v>2.3057230440953891</v>
          </cell>
          <cell r="S79">
            <v>2.2499440037330847</v>
          </cell>
          <cell r="T79">
            <v>2.5004230769230773</v>
          </cell>
        </row>
        <row r="80">
          <cell r="B80" t="str">
            <v>2010_70504</v>
          </cell>
          <cell r="C80" t="str">
            <v>REHAB SERVICES ADMIN</v>
          </cell>
          <cell r="D80" t="str">
            <v>LODUCA - LODUCA JODI</v>
          </cell>
          <cell r="E80" t="str">
            <v>Not Used - NotUsed</v>
          </cell>
          <cell r="F80" t="str">
            <v>Fixed</v>
          </cell>
          <cell r="G80">
            <v>1.1243151515151515</v>
          </cell>
          <cell r="H80" t="str">
            <v>Fixed</v>
          </cell>
          <cell r="I80">
            <v>0</v>
          </cell>
          <cell r="J80">
            <v>1.3477163461538462</v>
          </cell>
          <cell r="K80">
            <v>0</v>
          </cell>
          <cell r="L80">
            <v>4.9579326923076925</v>
          </cell>
          <cell r="M80">
            <v>5.5742788461538462</v>
          </cell>
          <cell r="N80">
            <v>0</v>
          </cell>
          <cell r="O80">
            <v>12</v>
          </cell>
          <cell r="P80">
            <v>4.7406080873474492</v>
          </cell>
          <cell r="Q80">
            <v>5.3299374999999998</v>
          </cell>
          <cell r="R80">
            <v>0</v>
          </cell>
          <cell r="S80">
            <v>0</v>
          </cell>
          <cell r="T80">
            <v>5.3299374999999998</v>
          </cell>
        </row>
        <row r="81">
          <cell r="B81" t="str">
            <v>2010_70520</v>
          </cell>
          <cell r="C81" t="str">
            <v>REHAB SERVICES ACUTE</v>
          </cell>
          <cell r="D81" t="str">
            <v>LODUCA - LODUCA JODI</v>
          </cell>
          <cell r="E81" t="str">
            <v>SCROBEL - SCROBEL AMY</v>
          </cell>
          <cell r="F81" t="str">
            <v>Variable</v>
          </cell>
          <cell r="G81">
            <v>1.1148977658922503</v>
          </cell>
          <cell r="H81" t="str">
            <v>Weighted Stat</v>
          </cell>
          <cell r="I81">
            <v>1684.3853846153847</v>
          </cell>
          <cell r="J81">
            <v>0.47740384615384612</v>
          </cell>
          <cell r="K81">
            <v>0.27168269230769232</v>
          </cell>
          <cell r="L81">
            <v>13.806923076923077</v>
          </cell>
          <cell r="M81">
            <v>15.393307692307692</v>
          </cell>
          <cell r="N81">
            <v>0.65576076368417424</v>
          </cell>
          <cell r="O81">
            <v>51706.66</v>
          </cell>
          <cell r="P81">
            <v>14.888076019260657</v>
          </cell>
          <cell r="Q81">
            <v>16.598682692307694</v>
          </cell>
          <cell r="R81">
            <v>0.59890153647638744</v>
          </cell>
          <cell r="S81">
            <v>0.59890153647638744</v>
          </cell>
          <cell r="T81">
            <v>16.598682692307694</v>
          </cell>
        </row>
        <row r="82">
          <cell r="B82" t="str">
            <v>2010_70521</v>
          </cell>
          <cell r="C82" t="str">
            <v>OCCUPATIONAL THERAPY</v>
          </cell>
          <cell r="D82" t="str">
            <v>LODUCA - LODUCA JODI</v>
          </cell>
          <cell r="E82" t="str">
            <v>SCROBEL - SCROBEL AMY</v>
          </cell>
          <cell r="F82" t="str">
            <v>Variable</v>
          </cell>
          <cell r="G82">
            <v>1.1315167117391978</v>
          </cell>
          <cell r="H82" t="str">
            <v>Weighted Stat</v>
          </cell>
          <cell r="I82">
            <v>923.82692307692309</v>
          </cell>
          <cell r="J82">
            <v>0.93788461538461554</v>
          </cell>
          <cell r="K82">
            <v>4.9999999999999996E-2</v>
          </cell>
          <cell r="L82">
            <v>6.6577163461538467</v>
          </cell>
          <cell r="M82">
            <v>7.5333173076923066</v>
          </cell>
          <cell r="N82">
            <v>0.57653364974291721</v>
          </cell>
          <cell r="O82">
            <v>27341.26</v>
          </cell>
          <cell r="P82">
            <v>7.2333647324950459</v>
          </cell>
          <cell r="Q82">
            <v>8.184673076923076</v>
          </cell>
          <cell r="R82">
            <v>0.55028183205856995</v>
          </cell>
          <cell r="S82">
            <v>0.53597788257285328</v>
          </cell>
          <cell r="T82">
            <v>7.0033925359374987</v>
          </cell>
        </row>
        <row r="83">
          <cell r="B83" t="str">
            <v>2010_70522</v>
          </cell>
          <cell r="C83" t="str">
            <v>SPEECH THERAPY</v>
          </cell>
          <cell r="D83" t="str">
            <v>LODUCA - LODUCA JODI</v>
          </cell>
          <cell r="E83" t="str">
            <v>SCROBEL - SCROBEL AMY</v>
          </cell>
          <cell r="F83" t="str">
            <v>Variable</v>
          </cell>
          <cell r="G83">
            <v>1.1104505370178075</v>
          </cell>
          <cell r="H83" t="str">
            <v>Weighted Stat</v>
          </cell>
          <cell r="I83">
            <v>214.69230769230768</v>
          </cell>
          <cell r="J83">
            <v>2.6854567307692312</v>
          </cell>
          <cell r="K83">
            <v>5.0721153846153832E-2</v>
          </cell>
          <cell r="L83">
            <v>1.5510336538461535</v>
          </cell>
          <cell r="M83">
            <v>1.7223461538461533</v>
          </cell>
          <cell r="N83">
            <v>0.57795592977427435</v>
          </cell>
          <cell r="O83">
            <v>5281.43</v>
          </cell>
          <cell r="P83">
            <v>1.4007308347741061</v>
          </cell>
          <cell r="Q83">
            <v>1.5554423076923078</v>
          </cell>
          <cell r="R83">
            <v>0.55165364992627763</v>
          </cell>
          <cell r="S83">
            <v>0.55165364992627763</v>
          </cell>
          <cell r="T83">
            <v>1.5554423076923078</v>
          </cell>
        </row>
        <row r="84">
          <cell r="B84" t="str">
            <v>2010_70563</v>
          </cell>
          <cell r="C84" t="str">
            <v>IP REHAB ANCILLARY</v>
          </cell>
          <cell r="D84" t="str">
            <v>LODUCA - LODUCA JODI</v>
          </cell>
          <cell r="E84" t="str">
            <v>LEFFERT - LEFFERT JAN</v>
          </cell>
          <cell r="F84" t="str">
            <v>Variable</v>
          </cell>
          <cell r="G84">
            <v>1.0866433173347168</v>
          </cell>
          <cell r="H84" t="str">
            <v>Weighted Stat</v>
          </cell>
          <cell r="I84">
            <v>1986.9430769230771</v>
          </cell>
          <cell r="J84">
            <v>1.5165865384615385</v>
          </cell>
          <cell r="K84">
            <v>0.82211538461538447</v>
          </cell>
          <cell r="L84">
            <v>13.8984375</v>
          </cell>
          <cell r="M84">
            <v>15.102644230769227</v>
          </cell>
          <cell r="N84">
            <v>0.55959076679832098</v>
          </cell>
          <cell r="O84">
            <v>59467.88</v>
          </cell>
          <cell r="P84">
            <v>15.918623074076436</v>
          </cell>
          <cell r="Q84">
            <v>17.297865384615385</v>
          </cell>
          <cell r="R84">
            <v>0.55678352741141923</v>
          </cell>
          <cell r="S84">
            <v>0.52021422520229388</v>
          </cell>
          <cell r="T84">
            <v>14.039921373197112</v>
          </cell>
        </row>
        <row r="85">
          <cell r="B85" t="str">
            <v>2010_70565</v>
          </cell>
          <cell r="C85" t="str">
            <v>WORK HARDENING</v>
          </cell>
          <cell r="D85" t="str">
            <v>LODUCA - LODUCA JODI</v>
          </cell>
          <cell r="E85" t="str">
            <v>SPRECHER - SPRECHER SUSIE</v>
          </cell>
          <cell r="F85" t="str">
            <v>Variable</v>
          </cell>
          <cell r="G85">
            <v>1.1527680574248542</v>
          </cell>
          <cell r="H85" t="str">
            <v>Fixed</v>
          </cell>
          <cell r="I85">
            <v>657.93076923076922</v>
          </cell>
          <cell r="J85">
            <v>0.87151442307692306</v>
          </cell>
          <cell r="K85">
            <v>0</v>
          </cell>
          <cell r="L85">
            <v>4.286538461538461</v>
          </cell>
          <cell r="M85">
            <v>4.9413846153846146</v>
          </cell>
          <cell r="N85">
            <v>0.52121453040418098</v>
          </cell>
          <cell r="O85">
            <v>8946.18</v>
          </cell>
          <cell r="P85">
            <v>2.0804730571498538</v>
          </cell>
          <cell r="Q85">
            <v>2.3983028846153847</v>
          </cell>
          <cell r="R85">
            <v>0.48371304387701741</v>
          </cell>
          <cell r="S85">
            <v>0.46933119633420395</v>
          </cell>
          <cell r="T85">
            <v>4.4495036454326913</v>
          </cell>
        </row>
        <row r="86">
          <cell r="B86" t="str">
            <v>2010_70570</v>
          </cell>
          <cell r="C86" t="str">
            <v>SPORTS MEDICINE</v>
          </cell>
          <cell r="D86" t="str">
            <v>LODUCA - LODUCA JODI</v>
          </cell>
          <cell r="E86" t="str">
            <v>SPRECHER - SPRECHER SUSIE</v>
          </cell>
          <cell r="F86" t="str">
            <v>Variable</v>
          </cell>
          <cell r="G86">
            <v>1.1120306380724905</v>
          </cell>
          <cell r="H86" t="str">
            <v>Fixed</v>
          </cell>
          <cell r="I86">
            <v>0.15384615384615385</v>
          </cell>
          <cell r="J86">
            <v>0.12379807692307696</v>
          </cell>
          <cell r="K86">
            <v>0</v>
          </cell>
          <cell r="L86">
            <v>1.8880480769230774</v>
          </cell>
          <cell r="M86">
            <v>2.0995673076923085</v>
          </cell>
          <cell r="N86">
            <v>981.78500000000031</v>
          </cell>
          <cell r="O86">
            <v>5002</v>
          </cell>
          <cell r="P86">
            <v>0.96668701393549294</v>
          </cell>
          <cell r="Q86">
            <v>1.0749855769230767</v>
          </cell>
          <cell r="R86">
            <v>0.40198100539500703</v>
          </cell>
          <cell r="S86">
            <v>0.40198100539500703</v>
          </cell>
          <cell r="T86">
            <v>1.0749855769230767</v>
          </cell>
        </row>
        <row r="87">
          <cell r="B87" t="str">
            <v>2010_70581</v>
          </cell>
          <cell r="C87" t="str">
            <v>SPORTS MED THERAPIES</v>
          </cell>
          <cell r="D87" t="str">
            <v>LODUCA - LODUCA JODI</v>
          </cell>
          <cell r="E87" t="str">
            <v>SPRECHER - SPRECHER SUSIE</v>
          </cell>
          <cell r="F87" t="str">
            <v>Variable</v>
          </cell>
          <cell r="G87">
            <v>1.1064515290877435</v>
          </cell>
          <cell r="H87" t="str">
            <v>Fixed</v>
          </cell>
          <cell r="I87">
            <v>1036.0673076923078</v>
          </cell>
          <cell r="J87">
            <v>0.53264423076923084</v>
          </cell>
          <cell r="K87">
            <v>0</v>
          </cell>
          <cell r="L87">
            <v>9.2516826923076927</v>
          </cell>
          <cell r="M87">
            <v>10.236538461538458</v>
          </cell>
          <cell r="N87">
            <v>0.71436924019266645</v>
          </cell>
          <cell r="O87">
            <v>14154.18</v>
          </cell>
          <cell r="P87">
            <v>4.4544557926911894</v>
          </cell>
          <cell r="Q87">
            <v>4.9286394230769233</v>
          </cell>
          <cell r="R87">
            <v>0.65459588960983073</v>
          </cell>
          <cell r="S87">
            <v>0.65459588960983073</v>
          </cell>
          <cell r="T87">
            <v>4.9286394230769233</v>
          </cell>
        </row>
        <row r="88">
          <cell r="B88" t="str">
            <v>2010_71011</v>
          </cell>
          <cell r="C88" t="str">
            <v>CARDIAC REHAB</v>
          </cell>
          <cell r="D88" t="str">
            <v>BODE - BODE DANA</v>
          </cell>
          <cell r="E88" t="str">
            <v>OSTOIC - OSTOIC TRACY</v>
          </cell>
          <cell r="F88" t="str">
            <v>Variable</v>
          </cell>
          <cell r="G88">
            <v>1.1348388505658538</v>
          </cell>
          <cell r="H88" t="str">
            <v>Weighted Stat</v>
          </cell>
          <cell r="I88">
            <v>1752.1538461538462</v>
          </cell>
          <cell r="J88">
            <v>0.40168269230769227</v>
          </cell>
          <cell r="K88">
            <v>0</v>
          </cell>
          <cell r="L88">
            <v>3.7426442307692303</v>
          </cell>
          <cell r="M88">
            <v>4.2472980769230775</v>
          </cell>
          <cell r="N88">
            <v>0.17088199139520588</v>
          </cell>
          <cell r="O88">
            <v>35472.68</v>
          </cell>
          <cell r="P88">
            <v>4.9253519708492011</v>
          </cell>
          <cell r="Q88">
            <v>5.5894807692307698</v>
          </cell>
          <cell r="R88">
            <v>0.28880626158966105</v>
          </cell>
          <cell r="S88">
            <v>0.15889002079375125</v>
          </cell>
          <cell r="T88">
            <v>3.949235810336539</v>
          </cell>
        </row>
        <row r="89">
          <cell r="B89" t="str">
            <v>2010_71012</v>
          </cell>
          <cell r="C89" t="str">
            <v>CARDIAC CATH LAB</v>
          </cell>
          <cell r="D89" t="str">
            <v>BODE - BODE DANA</v>
          </cell>
          <cell r="E89" t="str">
            <v>Not Used - NotUsed</v>
          </cell>
          <cell r="F89" t="str">
            <v>Variable</v>
          </cell>
          <cell r="G89">
            <v>1.0324625955731517</v>
          </cell>
          <cell r="H89" t="str">
            <v>Weighted Stat</v>
          </cell>
          <cell r="I89">
            <v>3859.6797230769225</v>
          </cell>
          <cell r="J89">
            <v>0.78329326923076914</v>
          </cell>
          <cell r="K89">
            <v>0</v>
          </cell>
          <cell r="L89">
            <v>8.3787259615384624</v>
          </cell>
          <cell r="M89">
            <v>8.6507211538461526</v>
          </cell>
          <cell r="N89">
            <v>0.17366676123808475</v>
          </cell>
          <cell r="O89">
            <v>99073.34</v>
          </cell>
          <cell r="P89">
            <v>7.9675264868617113</v>
          </cell>
          <cell r="Q89">
            <v>8.226173076923077</v>
          </cell>
          <cell r="R89">
            <v>0.16727461790096468</v>
          </cell>
          <cell r="S89">
            <v>0.16727461790096468</v>
          </cell>
          <cell r="T89">
            <v>8.226173076923077</v>
          </cell>
        </row>
        <row r="90">
          <cell r="B90" t="str">
            <v>2010_71013</v>
          </cell>
          <cell r="C90" t="str">
            <v>EKG</v>
          </cell>
          <cell r="D90" t="str">
            <v>BODE - BODE DANA</v>
          </cell>
          <cell r="E90" t="str">
            <v>Not Used - NotUsed</v>
          </cell>
          <cell r="F90" t="str">
            <v>Variable</v>
          </cell>
          <cell r="G90">
            <v>1.0664862913939495</v>
          </cell>
          <cell r="H90" t="str">
            <v>Weighted Stat</v>
          </cell>
          <cell r="I90">
            <v>1448.9879692307695</v>
          </cell>
          <cell r="J90">
            <v>9.9759615384615394E-3</v>
          </cell>
          <cell r="K90">
            <v>0.38822115384615385</v>
          </cell>
          <cell r="L90">
            <v>5.6346201923076915</v>
          </cell>
          <cell r="M90">
            <v>6.0092451923076924</v>
          </cell>
          <cell r="N90">
            <v>0.31109272468557303</v>
          </cell>
          <cell r="O90">
            <v>29538.68</v>
          </cell>
          <cell r="P90">
            <v>5.9004283621063367</v>
          </cell>
          <cell r="Q90">
            <v>6.2927259615384621</v>
          </cell>
          <cell r="R90">
            <v>0.41548542430403729</v>
          </cell>
          <cell r="S90">
            <v>0.2956741633782739</v>
          </cell>
          <cell r="T90">
            <v>5.7114114338942308</v>
          </cell>
        </row>
        <row r="91">
          <cell r="B91" t="str">
            <v>2010_71016</v>
          </cell>
          <cell r="C91" t="str">
            <v>EEG</v>
          </cell>
          <cell r="D91" t="str">
            <v>CUNNINGHAM - CUNNINGHAM DEBBIE</v>
          </cell>
          <cell r="E91" t="str">
            <v>Not Used - NotUsed</v>
          </cell>
          <cell r="F91" t="str">
            <v>Variable</v>
          </cell>
          <cell r="G91">
            <v>1</v>
          </cell>
          <cell r="H91" t="str">
            <v>Weighted Stat</v>
          </cell>
          <cell r="I91">
            <v>101.92307692307692</v>
          </cell>
          <cell r="J91">
            <v>0.34122596153846152</v>
          </cell>
          <cell r="K91">
            <v>0</v>
          </cell>
          <cell r="L91">
            <v>0.52065865384615373</v>
          </cell>
          <cell r="M91">
            <v>0.52065865384615373</v>
          </cell>
          <cell r="N91">
            <v>0.40866792452830181</v>
          </cell>
          <cell r="O91">
            <v>2821.55</v>
          </cell>
          <cell r="P91">
            <v>0.28771634615384617</v>
          </cell>
          <cell r="Q91">
            <v>0.28771634615384617</v>
          </cell>
          <cell r="R91">
            <v>0.21209973241657953</v>
          </cell>
          <cell r="S91">
            <v>0.21209973241657953</v>
          </cell>
          <cell r="T91">
            <v>0.28771634615384617</v>
          </cell>
        </row>
        <row r="92">
          <cell r="B92" t="str">
            <v>2010_71017</v>
          </cell>
          <cell r="C92" t="str">
            <v>MOBILE ECHO</v>
          </cell>
          <cell r="D92" t="str">
            <v>BODE - BODE DANA</v>
          </cell>
          <cell r="E92" t="str">
            <v>Not Used - NotUsed</v>
          </cell>
          <cell r="F92" t="str">
            <v>Variable</v>
          </cell>
          <cell r="G92">
            <v>1</v>
          </cell>
          <cell r="H92" t="str">
            <v>Still need</v>
          </cell>
          <cell r="I92">
            <v>0</v>
          </cell>
          <cell r="J92">
            <v>0.98112980769230762</v>
          </cell>
          <cell r="K92">
            <v>0</v>
          </cell>
          <cell r="L92">
            <v>0.4473557692307692</v>
          </cell>
          <cell r="M92">
            <v>0.4473557692307692</v>
          </cell>
          <cell r="N92">
            <v>0</v>
          </cell>
          <cell r="O92">
            <v>83220</v>
          </cell>
          <cell r="P92">
            <v>0.40009134615384617</v>
          </cell>
          <cell r="Q92">
            <v>0.40009134615384617</v>
          </cell>
          <cell r="R92">
            <v>9.999879836577746E-3</v>
          </cell>
          <cell r="S92">
            <v>0</v>
          </cell>
          <cell r="T92">
            <v>0.4473557692307692</v>
          </cell>
        </row>
        <row r="93">
          <cell r="B93" t="str">
            <v>2010_71060</v>
          </cell>
          <cell r="C93" t="str">
            <v>HEART &amp; VASCULAR SVCS ADMIN</v>
          </cell>
          <cell r="D93" t="str">
            <v>BODE - BODE DANA</v>
          </cell>
          <cell r="E93" t="str">
            <v>Not Used - NotUsed</v>
          </cell>
          <cell r="F93" t="str">
            <v>Fixed</v>
          </cell>
          <cell r="G93">
            <v>1.1315524289381118</v>
          </cell>
          <cell r="H93" t="str">
            <v>Fixed</v>
          </cell>
          <cell r="I93">
            <v>0</v>
          </cell>
          <cell r="J93">
            <v>2.094110576923077</v>
          </cell>
          <cell r="K93">
            <v>0</v>
          </cell>
          <cell r="L93">
            <v>2.5286057692307695</v>
          </cell>
          <cell r="M93">
            <v>2.8612500000000001</v>
          </cell>
          <cell r="N93">
            <v>0</v>
          </cell>
          <cell r="O93">
            <v>12</v>
          </cell>
          <cell r="P93">
            <v>2.1297918613525972</v>
          </cell>
          <cell r="Q93">
            <v>2.4099711538461537</v>
          </cell>
          <cell r="R93">
            <v>0</v>
          </cell>
          <cell r="S93">
            <v>0</v>
          </cell>
          <cell r="T93">
            <v>2.4099711538461537</v>
          </cell>
        </row>
        <row r="94">
          <cell r="B94" t="str">
            <v>2010_71500</v>
          </cell>
          <cell r="C94" t="str">
            <v>ED/TRAUMA</v>
          </cell>
          <cell r="D94" t="str">
            <v>MCCANN - MCCANN DEB</v>
          </cell>
          <cell r="E94" t="str">
            <v>DIMICELI - DIMICELI PAUL</v>
          </cell>
          <cell r="F94" t="str">
            <v>Variable</v>
          </cell>
          <cell r="G94">
            <v>1.0761200273540927</v>
          </cell>
          <cell r="H94" t="str">
            <v>Weighted Stat</v>
          </cell>
          <cell r="I94">
            <v>4157.5384615384619</v>
          </cell>
          <cell r="J94">
            <v>0.11959134615384613</v>
          </cell>
          <cell r="K94">
            <v>2.668269230769231E-2</v>
          </cell>
          <cell r="L94">
            <v>28.789110576923079</v>
          </cell>
          <cell r="M94">
            <v>30.980538461538465</v>
          </cell>
          <cell r="N94">
            <v>0.553964531527531</v>
          </cell>
          <cell r="O94">
            <v>108986.81</v>
          </cell>
          <cell r="P94">
            <v>31.848302496621876</v>
          </cell>
          <cell r="Q94">
            <v>34.272596153846152</v>
          </cell>
          <cell r="R94">
            <v>0.60782097570314697</v>
          </cell>
          <cell r="S94">
            <v>0.553964531527531</v>
          </cell>
          <cell r="T94">
            <v>30.980538461538465</v>
          </cell>
        </row>
        <row r="95">
          <cell r="B95" t="str">
            <v>2010_72062</v>
          </cell>
          <cell r="C95" t="str">
            <v xml:space="preserve">MATERNAL FETAL CARE CENTER </v>
          </cell>
          <cell r="D95" t="str">
            <v>LEBIECKI - LEBIECKI KRISTIN</v>
          </cell>
          <cell r="E95" t="str">
            <v>Not Used - NotUsed</v>
          </cell>
          <cell r="F95" t="str">
            <v>Fixed</v>
          </cell>
          <cell r="G95">
            <v>1</v>
          </cell>
          <cell r="H95" t="str">
            <v>Fixed</v>
          </cell>
          <cell r="I95">
            <v>0</v>
          </cell>
          <cell r="J95">
            <v>5.9370721153846153</v>
          </cell>
          <cell r="K95">
            <v>0</v>
          </cell>
          <cell r="L95">
            <v>0.15108653846153847</v>
          </cell>
          <cell r="M95">
            <v>0.15108653846153847</v>
          </cell>
          <cell r="N95">
            <v>0</v>
          </cell>
          <cell r="O95">
            <v>78.94</v>
          </cell>
          <cell r="P95">
            <v>0.1999951923076923</v>
          </cell>
          <cell r="Q95">
            <v>0.1999951923076923</v>
          </cell>
          <cell r="R95">
            <v>0</v>
          </cell>
          <cell r="S95">
            <v>0</v>
          </cell>
          <cell r="T95">
            <v>0.15108653846153847</v>
          </cell>
        </row>
        <row r="96">
          <cell r="B96" t="str">
            <v>2010_72085</v>
          </cell>
          <cell r="C96" t="str">
            <v>COMMUNITY OUTREACH HTH CLINIC</v>
          </cell>
          <cell r="D96" t="str">
            <v>166 - Unassigned</v>
          </cell>
          <cell r="E96" t="str">
            <v>DRESANG - DRESANG ANDREW</v>
          </cell>
          <cell r="F96" t="str">
            <v>Fixed</v>
          </cell>
          <cell r="G96">
            <v>1.1472265637606791</v>
          </cell>
          <cell r="H96" t="str">
            <v>Fixed</v>
          </cell>
          <cell r="I96">
            <v>0</v>
          </cell>
          <cell r="J96">
            <v>1.7187500000000001E-2</v>
          </cell>
          <cell r="K96">
            <v>0</v>
          </cell>
          <cell r="L96">
            <v>1.0427740384615385</v>
          </cell>
          <cell r="M96">
            <v>1.1962980769230771</v>
          </cell>
          <cell r="N96">
            <v>0</v>
          </cell>
          <cell r="O96">
            <v>12</v>
          </cell>
          <cell r="P96">
            <v>1.1070092209617934</v>
          </cell>
          <cell r="Q96">
            <v>1.2699903846153846</v>
          </cell>
          <cell r="R96">
            <v>0</v>
          </cell>
          <cell r="S96">
            <v>0</v>
          </cell>
          <cell r="T96">
            <v>1.1962980769230771</v>
          </cell>
        </row>
        <row r="97">
          <cell r="B97" t="str">
            <v>2010_72208</v>
          </cell>
          <cell r="C97" t="str">
            <v>GERMANTOWN SPORTS PT</v>
          </cell>
          <cell r="D97" t="str">
            <v>LODUCA - LODUCA JODI</v>
          </cell>
          <cell r="E97" t="str">
            <v>SPRECHER - SPRECHER SUSIE</v>
          </cell>
          <cell r="F97" t="str">
            <v>Variable</v>
          </cell>
          <cell r="G97">
            <v>1.1870604781997189</v>
          </cell>
          <cell r="H97" t="str">
            <v>Weighted Stat</v>
          </cell>
          <cell r="I97">
            <v>176.99807692307698</v>
          </cell>
          <cell r="J97">
            <v>0.27944711538461542</v>
          </cell>
          <cell r="K97">
            <v>0</v>
          </cell>
          <cell r="L97">
            <v>1.4527644230769228</v>
          </cell>
          <cell r="M97">
            <v>1.7245192307692307</v>
          </cell>
          <cell r="N97">
            <v>0.6566238225100226</v>
          </cell>
          <cell r="O97">
            <v>2310.84</v>
          </cell>
          <cell r="P97">
            <v>0.81229255149471358</v>
          </cell>
          <cell r="Q97">
            <v>0.96424038461538453</v>
          </cell>
          <cell r="R97">
            <v>0.73114906575487881</v>
          </cell>
          <cell r="S97">
            <v>0.6566238225100226</v>
          </cell>
          <cell r="T97">
            <v>1.7245192307692307</v>
          </cell>
        </row>
        <row r="98">
          <cell r="B98" t="str">
            <v>2010_72210</v>
          </cell>
          <cell r="C98" t="str">
            <v>OFFSITE CLINIC - CMMC BLDG A</v>
          </cell>
          <cell r="D98" t="str">
            <v>KNOLL - KNOLL TOM</v>
          </cell>
          <cell r="E98" t="str">
            <v>LYNCH - LYNCH SUE</v>
          </cell>
          <cell r="F98" t="str">
            <v>Fixed</v>
          </cell>
          <cell r="G98">
            <v>1.16289592760181</v>
          </cell>
          <cell r="H98" t="str">
            <v>Fixed</v>
          </cell>
          <cell r="I98">
            <v>0</v>
          </cell>
          <cell r="J98">
            <v>9.6634615384615374E-2</v>
          </cell>
          <cell r="K98">
            <v>0</v>
          </cell>
          <cell r="L98">
            <v>0.63749999999999984</v>
          </cell>
          <cell r="M98">
            <v>0.74134615384615377</v>
          </cell>
          <cell r="N98">
            <v>0</v>
          </cell>
          <cell r="O98">
            <v>12</v>
          </cell>
          <cell r="P98">
            <v>0.64494163424124507</v>
          </cell>
          <cell r="Q98">
            <v>0.75</v>
          </cell>
          <cell r="R98">
            <v>0</v>
          </cell>
          <cell r="S98">
            <v>0</v>
          </cell>
          <cell r="T98">
            <v>0.74134615384615377</v>
          </cell>
        </row>
        <row r="99">
          <cell r="B99" t="str">
            <v>2010_73500</v>
          </cell>
          <cell r="C99" t="str">
            <v>LABORATORY ADMIN</v>
          </cell>
          <cell r="D99" t="str">
            <v>DUCLON - DUCLON CEIL</v>
          </cell>
          <cell r="E99" t="str">
            <v>KUNDE - KUNDE ANGIE</v>
          </cell>
          <cell r="F99" t="str">
            <v>Variable</v>
          </cell>
          <cell r="G99">
            <v>1.1136339708459158</v>
          </cell>
          <cell r="H99" t="str">
            <v>Fixed</v>
          </cell>
          <cell r="I99">
            <v>0</v>
          </cell>
          <cell r="J99">
            <v>1.6466346153846154E-2</v>
          </cell>
          <cell r="K99">
            <v>0</v>
          </cell>
          <cell r="L99">
            <v>32.239182692307693</v>
          </cell>
          <cell r="M99">
            <v>35.90264903846154</v>
          </cell>
          <cell r="N99">
            <v>0</v>
          </cell>
          <cell r="O99">
            <v>128214</v>
          </cell>
          <cell r="P99">
            <v>34.392553881111084</v>
          </cell>
          <cell r="Q99">
            <v>38.300716346153848</v>
          </cell>
          <cell r="R99">
            <v>0.55794618429119325</v>
          </cell>
          <cell r="S99">
            <v>0</v>
          </cell>
          <cell r="T99">
            <v>35.90264903846154</v>
          </cell>
        </row>
        <row r="100">
          <cell r="B100" t="str">
            <v>2010_73512</v>
          </cell>
          <cell r="C100" t="str">
            <v>LAB - HEMATOLOGY</v>
          </cell>
          <cell r="D100" t="str">
            <v>DUCLON - DUCLON CEIL</v>
          </cell>
          <cell r="E100" t="str">
            <v>KUNDE - KUNDE ANGIE</v>
          </cell>
          <cell r="F100" t="str">
            <v>Variable</v>
          </cell>
          <cell r="G100">
            <v>1</v>
          </cell>
          <cell r="H100" t="str">
            <v>Weighted Stat</v>
          </cell>
          <cell r="I100">
            <v>2919.3461538461538</v>
          </cell>
          <cell r="J100">
            <v>0</v>
          </cell>
          <cell r="K100">
            <v>0</v>
          </cell>
          <cell r="L100">
            <v>0</v>
          </cell>
          <cell r="M100">
            <v>0</v>
          </cell>
          <cell r="N100">
            <v>0</v>
          </cell>
          <cell r="O100">
            <v>75987.850000000006</v>
          </cell>
          <cell r="P100">
            <v>0</v>
          </cell>
          <cell r="Q100">
            <v>0</v>
          </cell>
          <cell r="R100">
            <v>0</v>
          </cell>
          <cell r="S100">
            <v>0</v>
          </cell>
          <cell r="T100">
            <v>0</v>
          </cell>
        </row>
        <row r="101">
          <cell r="B101" t="str">
            <v>2010_73513</v>
          </cell>
          <cell r="C101" t="str">
            <v>LAB - BIOCHEMISTRY</v>
          </cell>
          <cell r="D101" t="str">
            <v>DUCLON - DUCLON CEIL</v>
          </cell>
          <cell r="E101" t="str">
            <v>KUNDE - KUNDE ANGIE</v>
          </cell>
          <cell r="F101" t="str">
            <v>Variable</v>
          </cell>
          <cell r="G101">
            <v>1</v>
          </cell>
          <cell r="H101" t="str">
            <v>Weighted Stat</v>
          </cell>
          <cell r="I101">
            <v>8405.3461538461543</v>
          </cell>
          <cell r="J101">
            <v>0</v>
          </cell>
          <cell r="K101">
            <v>0</v>
          </cell>
          <cell r="L101">
            <v>0</v>
          </cell>
          <cell r="M101">
            <v>0</v>
          </cell>
          <cell r="N101">
            <v>0</v>
          </cell>
          <cell r="O101">
            <v>214664.89</v>
          </cell>
          <cell r="P101">
            <v>0</v>
          </cell>
          <cell r="Q101">
            <v>0</v>
          </cell>
          <cell r="R101">
            <v>0</v>
          </cell>
          <cell r="S101">
            <v>0</v>
          </cell>
          <cell r="T101">
            <v>0</v>
          </cell>
        </row>
        <row r="102">
          <cell r="B102" t="str">
            <v>2010_73514</v>
          </cell>
          <cell r="C102" t="str">
            <v>LAB - MICROBIOLOGY</v>
          </cell>
          <cell r="D102" t="str">
            <v>DUCLON - DUCLON CEIL</v>
          </cell>
          <cell r="E102" t="str">
            <v>KUNDE - KUNDE ANGIE</v>
          </cell>
          <cell r="F102" t="str">
            <v>Variable</v>
          </cell>
          <cell r="G102">
            <v>1</v>
          </cell>
          <cell r="H102" t="str">
            <v>Weighted Stat</v>
          </cell>
          <cell r="I102">
            <v>918.92307692307691</v>
          </cell>
          <cell r="J102">
            <v>0</v>
          </cell>
          <cell r="K102">
            <v>0</v>
          </cell>
          <cell r="L102">
            <v>0</v>
          </cell>
          <cell r="M102">
            <v>0</v>
          </cell>
          <cell r="N102">
            <v>0</v>
          </cell>
          <cell r="O102">
            <v>23768.46</v>
          </cell>
          <cell r="P102">
            <v>0</v>
          </cell>
          <cell r="Q102">
            <v>0</v>
          </cell>
          <cell r="R102">
            <v>0</v>
          </cell>
          <cell r="S102">
            <v>0</v>
          </cell>
          <cell r="T102">
            <v>0</v>
          </cell>
        </row>
        <row r="103">
          <cell r="B103" t="str">
            <v>2010_73519</v>
          </cell>
          <cell r="C103" t="str">
            <v>LAB - OUTREACH/CLIENT SERVICES</v>
          </cell>
          <cell r="D103" t="str">
            <v>DUCLON - DUCLON CEIL</v>
          </cell>
          <cell r="E103" t="str">
            <v>KUNDE - KUNDE ANGIE</v>
          </cell>
          <cell r="F103" t="str">
            <v>Fixed</v>
          </cell>
          <cell r="G103">
            <v>1.1022430572038926</v>
          </cell>
          <cell r="H103" t="str">
            <v>Fixed</v>
          </cell>
          <cell r="I103">
            <v>0</v>
          </cell>
          <cell r="J103">
            <v>2.5144230769230771</v>
          </cell>
          <cell r="K103">
            <v>0</v>
          </cell>
          <cell r="L103">
            <v>2.0254807692307697</v>
          </cell>
          <cell r="M103">
            <v>2.2325721153846159</v>
          </cell>
          <cell r="N103">
            <v>0</v>
          </cell>
          <cell r="O103">
            <v>0</v>
          </cell>
          <cell r="P103">
            <v>0</v>
          </cell>
          <cell r="Q103">
            <v>0</v>
          </cell>
          <cell r="R103">
            <v>0</v>
          </cell>
          <cell r="S103">
            <v>0</v>
          </cell>
          <cell r="T103">
            <v>0</v>
          </cell>
        </row>
        <row r="104">
          <cell r="B104" t="str">
            <v>2010_73520</v>
          </cell>
          <cell r="C104" t="str">
            <v>LAB - BLOOD BANK</v>
          </cell>
          <cell r="D104" t="str">
            <v>DUCLON - DUCLON CEIL</v>
          </cell>
          <cell r="E104" t="str">
            <v>KUNDE - KUNDE ANGIE</v>
          </cell>
          <cell r="F104" t="str">
            <v>Variable</v>
          </cell>
          <cell r="G104">
            <v>1</v>
          </cell>
          <cell r="H104" t="str">
            <v>Weighted Stat</v>
          </cell>
          <cell r="I104">
            <v>936.5</v>
          </cell>
          <cell r="J104">
            <v>0</v>
          </cell>
          <cell r="K104">
            <v>0</v>
          </cell>
          <cell r="L104">
            <v>0</v>
          </cell>
          <cell r="M104">
            <v>0</v>
          </cell>
          <cell r="N104">
            <v>0</v>
          </cell>
          <cell r="O104">
            <v>24766.93</v>
          </cell>
          <cell r="P104">
            <v>0</v>
          </cell>
          <cell r="Q104">
            <v>0</v>
          </cell>
          <cell r="R104">
            <v>0</v>
          </cell>
          <cell r="S104">
            <v>0</v>
          </cell>
          <cell r="T104">
            <v>0</v>
          </cell>
        </row>
        <row r="105">
          <cell r="B105" t="str">
            <v>2010_73521</v>
          </cell>
          <cell r="C105" t="str">
            <v>LAB - HISTOLOGY</v>
          </cell>
          <cell r="D105" t="str">
            <v>DUCLON - DUCLON CEIL</v>
          </cell>
          <cell r="E105" t="str">
            <v>KUNDE - KUNDE ANGIE</v>
          </cell>
          <cell r="F105" t="str">
            <v>Variable</v>
          </cell>
          <cell r="G105">
            <v>1</v>
          </cell>
          <cell r="H105" t="str">
            <v>Weighted Stat</v>
          </cell>
          <cell r="I105">
            <v>826.11538461538464</v>
          </cell>
          <cell r="J105">
            <v>0</v>
          </cell>
          <cell r="K105">
            <v>0</v>
          </cell>
          <cell r="L105">
            <v>0</v>
          </cell>
          <cell r="M105">
            <v>0</v>
          </cell>
          <cell r="N105">
            <v>0</v>
          </cell>
          <cell r="O105">
            <v>22798.82</v>
          </cell>
          <cell r="P105">
            <v>0</v>
          </cell>
          <cell r="Q105">
            <v>0</v>
          </cell>
          <cell r="R105">
            <v>0</v>
          </cell>
          <cell r="S105">
            <v>0</v>
          </cell>
          <cell r="T105">
            <v>0</v>
          </cell>
        </row>
        <row r="106">
          <cell r="B106" t="str">
            <v>2010_73522</v>
          </cell>
          <cell r="C106" t="str">
            <v>LAB - SEROLOGY</v>
          </cell>
          <cell r="D106" t="str">
            <v>DUCLON - DUCLON CEIL</v>
          </cell>
          <cell r="E106" t="str">
            <v>KUNDE - KUNDE ANGIE</v>
          </cell>
          <cell r="F106" t="str">
            <v>Variable</v>
          </cell>
          <cell r="G106">
            <v>1</v>
          </cell>
          <cell r="H106" t="str">
            <v>Weighted Stat</v>
          </cell>
          <cell r="I106">
            <v>200.38461538461539</v>
          </cell>
          <cell r="J106">
            <v>0</v>
          </cell>
          <cell r="K106">
            <v>0</v>
          </cell>
          <cell r="L106">
            <v>0</v>
          </cell>
          <cell r="M106">
            <v>0</v>
          </cell>
          <cell r="N106">
            <v>0</v>
          </cell>
          <cell r="O106">
            <v>5917.13</v>
          </cell>
          <cell r="P106">
            <v>0</v>
          </cell>
          <cell r="Q106">
            <v>0</v>
          </cell>
          <cell r="R106">
            <v>0</v>
          </cell>
          <cell r="S106">
            <v>0</v>
          </cell>
          <cell r="T106">
            <v>0</v>
          </cell>
        </row>
        <row r="107">
          <cell r="B107" t="str">
            <v>2010_73523</v>
          </cell>
          <cell r="C107" t="str">
            <v>LAB - URINALYSIS</v>
          </cell>
          <cell r="D107" t="str">
            <v>DUCLON - DUCLON CEIL</v>
          </cell>
          <cell r="E107" t="str">
            <v>KUNDE - KUNDE ANGIE</v>
          </cell>
          <cell r="F107" t="str">
            <v>Variable</v>
          </cell>
          <cell r="G107">
            <v>1</v>
          </cell>
          <cell r="H107" t="str">
            <v>Weighted Stat</v>
          </cell>
          <cell r="I107">
            <v>471.57692307692309</v>
          </cell>
          <cell r="J107">
            <v>0</v>
          </cell>
          <cell r="K107">
            <v>0</v>
          </cell>
          <cell r="L107">
            <v>0</v>
          </cell>
          <cell r="M107">
            <v>0</v>
          </cell>
          <cell r="N107">
            <v>0</v>
          </cell>
          <cell r="O107">
            <v>12598.91</v>
          </cell>
          <cell r="P107">
            <v>0</v>
          </cell>
          <cell r="Q107">
            <v>0</v>
          </cell>
          <cell r="R107">
            <v>0</v>
          </cell>
          <cell r="S107">
            <v>0</v>
          </cell>
          <cell r="T107">
            <v>0</v>
          </cell>
        </row>
        <row r="108">
          <cell r="B108" t="str">
            <v>2010_74040</v>
          </cell>
          <cell r="C108" t="str">
            <v>SLEEP CENTER</v>
          </cell>
          <cell r="D108" t="str">
            <v>CUNNINGHAM - CUNNINGHAM DEBBIE</v>
          </cell>
          <cell r="E108" t="str">
            <v>Not Used - NotUsed</v>
          </cell>
          <cell r="F108" t="str">
            <v>Variable</v>
          </cell>
          <cell r="G108">
            <v>1.1225814393106783</v>
          </cell>
          <cell r="H108" t="str">
            <v>Weighted Stat</v>
          </cell>
          <cell r="I108">
            <v>1903.3846153846155</v>
          </cell>
          <cell r="J108">
            <v>0.39567307692307691</v>
          </cell>
          <cell r="K108">
            <v>0</v>
          </cell>
          <cell r="L108">
            <v>5.468028846153846</v>
          </cell>
          <cell r="M108">
            <v>6.1383076923076922</v>
          </cell>
          <cell r="N108">
            <v>0.2298233915292596</v>
          </cell>
          <cell r="O108">
            <v>53999.96</v>
          </cell>
          <cell r="P108">
            <v>5.3220783249565127</v>
          </cell>
          <cell r="Q108">
            <v>5.9744663461538456</v>
          </cell>
          <cell r="R108">
            <v>0.20499872436775041</v>
          </cell>
          <cell r="S108">
            <v>0.20499872436775041</v>
          </cell>
          <cell r="T108">
            <v>5.9744663461538456</v>
          </cell>
        </row>
        <row r="109">
          <cell r="B109" t="str">
            <v>2010_75000</v>
          </cell>
          <cell r="C109" t="str">
            <v>PHARMACY</v>
          </cell>
          <cell r="D109" t="str">
            <v>NEWKIRK - NEWKIRK GARRET</v>
          </cell>
          <cell r="E109" t="str">
            <v>Not Used - NotUsed</v>
          </cell>
          <cell r="F109" t="str">
            <v>Fixed</v>
          </cell>
          <cell r="G109">
            <v>1.1469547274688265</v>
          </cell>
          <cell r="H109" t="str">
            <v>Temp fixed-sue</v>
          </cell>
          <cell r="I109">
            <v>0</v>
          </cell>
          <cell r="J109">
            <v>4.3359374999999999E-2</v>
          </cell>
          <cell r="K109">
            <v>0</v>
          </cell>
          <cell r="L109">
            <v>30.021706730769232</v>
          </cell>
          <cell r="M109">
            <v>34.433538461538461</v>
          </cell>
          <cell r="N109">
            <v>0</v>
          </cell>
          <cell r="O109">
            <v>16456</v>
          </cell>
          <cell r="P109">
            <v>28.011483868291617</v>
          </cell>
          <cell r="Q109">
            <v>32.127903846153842</v>
          </cell>
          <cell r="R109">
            <v>0</v>
          </cell>
          <cell r="S109">
            <v>0</v>
          </cell>
          <cell r="T109">
            <v>32.127903846153842</v>
          </cell>
        </row>
        <row r="110">
          <cell r="B110" t="str">
            <v>2010_75020</v>
          </cell>
          <cell r="C110" t="str">
            <v>HEM/ONC PHARMACY</v>
          </cell>
          <cell r="D110" t="str">
            <v>NEWKIRK - NEWKIRK GARRET</v>
          </cell>
          <cell r="E110" t="str">
            <v>Not Used - NotUsed</v>
          </cell>
          <cell r="F110" t="str">
            <v>Variable</v>
          </cell>
          <cell r="G110">
            <v>1</v>
          </cell>
          <cell r="H110" t="str">
            <v>Temp fixed-sue</v>
          </cell>
          <cell r="I110">
            <v>0</v>
          </cell>
          <cell r="J110">
            <v>0</v>
          </cell>
          <cell r="K110">
            <v>0</v>
          </cell>
          <cell r="L110">
            <v>1.9342548076923076</v>
          </cell>
          <cell r="M110">
            <v>1.9342548076923076</v>
          </cell>
          <cell r="N110">
            <v>0</v>
          </cell>
          <cell r="O110">
            <v>39969.89</v>
          </cell>
          <cell r="P110">
            <v>2.1536201923076921</v>
          </cell>
          <cell r="Q110">
            <v>2.1536201923076921</v>
          </cell>
          <cell r="R110">
            <v>0.11207261265917919</v>
          </cell>
          <cell r="S110">
            <v>0</v>
          </cell>
          <cell r="T110">
            <v>1.9342548076923076</v>
          </cell>
        </row>
        <row r="111">
          <cell r="B111" t="str">
            <v>2010_75050</v>
          </cell>
          <cell r="C111" t="str">
            <v>OUTPATIENT PHARMACY</v>
          </cell>
          <cell r="D111" t="str">
            <v>PATEL - PATEL BINITA</v>
          </cell>
          <cell r="E111" t="str">
            <v>Not Used - NotUsed</v>
          </cell>
          <cell r="F111" t="str">
            <v>Variable</v>
          </cell>
          <cell r="G111">
            <v>1.0574945691527875</v>
          </cell>
          <cell r="H111" t="str">
            <v>Temp fixed-sue</v>
          </cell>
          <cell r="I111">
            <v>0</v>
          </cell>
          <cell r="J111">
            <v>0.21875000000000003</v>
          </cell>
          <cell r="K111">
            <v>0</v>
          </cell>
          <cell r="L111">
            <v>4.1496394230769242</v>
          </cell>
          <cell r="M111">
            <v>4.3882211538461533</v>
          </cell>
          <cell r="N111">
            <v>0</v>
          </cell>
          <cell r="O111">
            <v>30494.93</v>
          </cell>
          <cell r="P111">
            <v>4.2420612470503363</v>
          </cell>
          <cell r="Q111">
            <v>4.4859567307692316</v>
          </cell>
          <cell r="R111">
            <v>0.28934276595698694</v>
          </cell>
          <cell r="S111">
            <v>0</v>
          </cell>
          <cell r="T111">
            <v>4.1671831081730764</v>
          </cell>
        </row>
        <row r="112">
          <cell r="B112" t="str">
            <v>2010_75070</v>
          </cell>
          <cell r="C112" t="str">
            <v>PHARMACY CLINIC</v>
          </cell>
          <cell r="D112" t="str">
            <v>NEWKIRK - NEWKIRK GARRET</v>
          </cell>
          <cell r="E112" t="str">
            <v>Not Used - NotUsed</v>
          </cell>
          <cell r="F112" t="str">
            <v>Variable</v>
          </cell>
          <cell r="G112">
            <v>1</v>
          </cell>
          <cell r="H112" t="str">
            <v>Temp fixed-sue</v>
          </cell>
          <cell r="I112">
            <v>0</v>
          </cell>
          <cell r="J112">
            <v>1.6826923076923076E-3</v>
          </cell>
          <cell r="K112">
            <v>0</v>
          </cell>
          <cell r="L112">
            <v>1.7403846153846156</v>
          </cell>
          <cell r="M112">
            <v>1.7403846153846156</v>
          </cell>
          <cell r="N112">
            <v>0</v>
          </cell>
          <cell r="O112">
            <v>0</v>
          </cell>
          <cell r="P112">
            <v>0</v>
          </cell>
          <cell r="Q112">
            <v>0</v>
          </cell>
          <cell r="R112">
            <v>0</v>
          </cell>
          <cell r="S112">
            <v>0</v>
          </cell>
          <cell r="T112">
            <v>1.6530744501201926</v>
          </cell>
        </row>
        <row r="113">
          <cell r="B113" t="str">
            <v>2010_76020</v>
          </cell>
          <cell r="C113" t="str">
            <v>DIAGNOSTIC RADIOLOGY GEN PROC</v>
          </cell>
          <cell r="D113" t="str">
            <v>GRASSE - GRASSE RACHEL</v>
          </cell>
          <cell r="E113" t="str">
            <v>NUNEZ - NUNEZ AMANDA</v>
          </cell>
          <cell r="F113" t="str">
            <v>Variable</v>
          </cell>
          <cell r="G113">
            <v>1.1055944949359224</v>
          </cell>
          <cell r="H113" t="str">
            <v>Weighted Stat</v>
          </cell>
          <cell r="I113">
            <v>753.69870358393905</v>
          </cell>
          <cell r="J113">
            <v>1.5625E-2</v>
          </cell>
          <cell r="K113">
            <v>0</v>
          </cell>
          <cell r="L113">
            <v>14.186937499999999</v>
          </cell>
          <cell r="M113">
            <v>15.684999999999997</v>
          </cell>
          <cell r="N113">
            <v>1.5058470906253862</v>
          </cell>
          <cell r="O113">
            <v>19293.05</v>
          </cell>
          <cell r="P113">
            <v>15.218022173162748</v>
          </cell>
          <cell r="Q113">
            <v>16.824961538461537</v>
          </cell>
          <cell r="R113">
            <v>1.6406678114750397</v>
          </cell>
          <cell r="S113">
            <v>1.4105655105431061</v>
          </cell>
          <cell r="T113">
            <v>14.69254094297191</v>
          </cell>
        </row>
        <row r="114">
          <cell r="B114" t="str">
            <v>2010_76026</v>
          </cell>
          <cell r="C114" t="str">
            <v>MEDICAL IMAGING</v>
          </cell>
          <cell r="D114" t="str">
            <v>INACTIVE - INACTIVE</v>
          </cell>
          <cell r="E114" t="str">
            <v>Not Used - NotUsed</v>
          </cell>
          <cell r="F114" t="str">
            <v>Fixed</v>
          </cell>
          <cell r="G114">
            <v>1.1805995134254399</v>
          </cell>
          <cell r="H114" t="str">
            <v>Fixed</v>
          </cell>
          <cell r="I114">
            <v>0</v>
          </cell>
          <cell r="J114">
            <v>2.9086538461538466E-2</v>
          </cell>
          <cell r="K114">
            <v>0</v>
          </cell>
          <cell r="L114">
            <v>4.3079807692307694</v>
          </cell>
          <cell r="M114">
            <v>5.0859999999999985</v>
          </cell>
          <cell r="N114">
            <v>0</v>
          </cell>
          <cell r="O114">
            <v>0</v>
          </cell>
          <cell r="P114">
            <v>0</v>
          </cell>
          <cell r="Q114">
            <v>0</v>
          </cell>
          <cell r="R114">
            <v>0</v>
          </cell>
          <cell r="S114">
            <v>0</v>
          </cell>
          <cell r="T114">
            <v>0</v>
          </cell>
        </row>
        <row r="115">
          <cell r="B115" t="str">
            <v>2010_76040</v>
          </cell>
          <cell r="C115" t="str">
            <v>INTERVENTIONAL RADIOLOGY</v>
          </cell>
          <cell r="D115" t="str">
            <v>GRASSE - GRASSE RACHEL</v>
          </cell>
          <cell r="E115" t="str">
            <v>NUNEZ - NUNEZ AMANDA</v>
          </cell>
          <cell r="F115" t="str">
            <v>Variable</v>
          </cell>
          <cell r="G115">
            <v>1.1471451657095568</v>
          </cell>
          <cell r="H115" t="str">
            <v>Weighted Stat</v>
          </cell>
          <cell r="I115">
            <v>1090.7588093374247</v>
          </cell>
          <cell r="J115">
            <v>0.43718749999999995</v>
          </cell>
          <cell r="K115">
            <v>0</v>
          </cell>
          <cell r="L115">
            <v>4.4709249999999994</v>
          </cell>
          <cell r="M115">
            <v>5.1288</v>
          </cell>
          <cell r="N115">
            <v>0.32791300600841999</v>
          </cell>
          <cell r="O115">
            <v>26831.17</v>
          </cell>
          <cell r="P115">
            <v>4.3468611630738332</v>
          </cell>
          <cell r="Q115">
            <v>4.9864807692307691</v>
          </cell>
          <cell r="R115">
            <v>0.33697640539691609</v>
          </cell>
          <cell r="S115">
            <v>0.32791300600841999</v>
          </cell>
          <cell r="T115">
            <v>5.1288</v>
          </cell>
        </row>
        <row r="116">
          <cell r="B116" t="str">
            <v>2010_76060</v>
          </cell>
          <cell r="C116" t="str">
            <v>MRI</v>
          </cell>
          <cell r="D116" t="str">
            <v>GRASSE - GRASSE RACHEL</v>
          </cell>
          <cell r="E116" t="str">
            <v>NUNEZ - NUNEZ AMANDA</v>
          </cell>
          <cell r="F116" t="str">
            <v>Variable</v>
          </cell>
          <cell r="G116">
            <v>1.1348521123557402</v>
          </cell>
          <cell r="H116" t="str">
            <v>Weighted Stat</v>
          </cell>
          <cell r="I116">
            <v>1007.8555999883409</v>
          </cell>
          <cell r="J116">
            <v>3.6899038461538462E-2</v>
          </cell>
          <cell r="K116">
            <v>0</v>
          </cell>
          <cell r="L116">
            <v>2.3253750000000002</v>
          </cell>
          <cell r="M116">
            <v>2.6389567307692299</v>
          </cell>
          <cell r="N116">
            <v>0.18458001325006484</v>
          </cell>
          <cell r="O116">
            <v>15523.81</v>
          </cell>
          <cell r="P116">
            <v>2.455839305168674</v>
          </cell>
          <cell r="Q116">
            <v>2.7870144230769229</v>
          </cell>
          <cell r="R116">
            <v>0.32905232380136329</v>
          </cell>
          <cell r="S116">
            <v>0.18458001325006484</v>
          </cell>
          <cell r="T116">
            <v>2.6389567307692299</v>
          </cell>
        </row>
        <row r="117">
          <cell r="B117" t="str">
            <v>2010_76070</v>
          </cell>
          <cell r="C117" t="str">
            <v>NUCLEAR MEDICINE/PET</v>
          </cell>
          <cell r="D117" t="str">
            <v>GRASSE - GRASSE RACHEL</v>
          </cell>
          <cell r="E117" t="str">
            <v>Not Used - NotUsed</v>
          </cell>
          <cell r="F117" t="str">
            <v>Variable</v>
          </cell>
          <cell r="G117">
            <v>1.0998568754816693</v>
          </cell>
          <cell r="H117" t="str">
            <v>Weighted Stat</v>
          </cell>
          <cell r="I117">
            <v>448.68613846153863</v>
          </cell>
          <cell r="J117">
            <v>6.5264423076923081E-2</v>
          </cell>
          <cell r="K117">
            <v>0</v>
          </cell>
          <cell r="L117">
            <v>3.2751201923076922</v>
          </cell>
          <cell r="M117">
            <v>3.6021634615384621</v>
          </cell>
          <cell r="N117">
            <v>0.58394853980334138</v>
          </cell>
          <cell r="O117">
            <v>12105.66</v>
          </cell>
          <cell r="P117">
            <v>3.1242570315507807</v>
          </cell>
          <cell r="Q117">
            <v>3.4362355769230768</v>
          </cell>
          <cell r="R117">
            <v>0.53681126230421339</v>
          </cell>
          <cell r="S117">
            <v>0.53681126230421339</v>
          </cell>
          <cell r="T117">
            <v>3.4362355769230768</v>
          </cell>
        </row>
        <row r="118">
          <cell r="B118" t="str">
            <v>2010_76080</v>
          </cell>
          <cell r="C118" t="str">
            <v>ULTRASOUND</v>
          </cell>
          <cell r="D118" t="str">
            <v>GRASSE - GRASSE RACHEL</v>
          </cell>
          <cell r="E118" t="str">
            <v>Not Used - NotUsed</v>
          </cell>
          <cell r="F118" t="str">
            <v>Variable</v>
          </cell>
          <cell r="G118">
            <v>1.1237989103516595</v>
          </cell>
          <cell r="H118" t="str">
            <v>Weighted Stat</v>
          </cell>
          <cell r="I118">
            <v>518.57523368735042</v>
          </cell>
          <cell r="J118">
            <v>0.73834134615384606</v>
          </cell>
          <cell r="K118">
            <v>0</v>
          </cell>
          <cell r="L118">
            <v>3.8826923076923072</v>
          </cell>
          <cell r="M118">
            <v>4.3633653846153848</v>
          </cell>
          <cell r="N118">
            <v>0.59897844022889635</v>
          </cell>
          <cell r="O118">
            <v>10729.84</v>
          </cell>
          <cell r="P118">
            <v>3.920027039362497</v>
          </cell>
          <cell r="Q118">
            <v>4.4053221153846156</v>
          </cell>
          <cell r="R118">
            <v>0.75990473687156512</v>
          </cell>
          <cell r="S118">
            <v>0.55684829288151505</v>
          </cell>
          <cell r="T118">
            <v>4.0564608046875001</v>
          </cell>
        </row>
        <row r="119">
          <cell r="B119" t="str">
            <v>2010_76090</v>
          </cell>
          <cell r="C119" t="str">
            <v>CT SCANNING</v>
          </cell>
          <cell r="D119" t="str">
            <v>GRASSE - GRASSE RACHEL</v>
          </cell>
          <cell r="E119" t="str">
            <v>NUNEZ - NUNEZ AMANDA</v>
          </cell>
          <cell r="F119" t="str">
            <v>Variable</v>
          </cell>
          <cell r="G119">
            <v>1.0843216935217124</v>
          </cell>
          <cell r="H119" t="str">
            <v>Weighted Stat</v>
          </cell>
          <cell r="I119">
            <v>1685.8339965931789</v>
          </cell>
          <cell r="J119">
            <v>7.2115384615384619E-3</v>
          </cell>
          <cell r="K119">
            <v>0</v>
          </cell>
          <cell r="L119">
            <v>5.0872596153846157</v>
          </cell>
          <cell r="M119">
            <v>5.5162259615384617</v>
          </cell>
          <cell r="N119">
            <v>0.24141212601787437</v>
          </cell>
          <cell r="O119">
            <v>39559.040000000001</v>
          </cell>
          <cell r="P119">
            <v>5.1859875899838261</v>
          </cell>
          <cell r="Q119">
            <v>5.6232788461538465</v>
          </cell>
          <cell r="R119">
            <v>0.2726773497831686</v>
          </cell>
          <cell r="S119">
            <v>0.22449601374947736</v>
          </cell>
          <cell r="T119">
            <v>5.1296956774038458</v>
          </cell>
        </row>
        <row r="120">
          <cell r="B120" t="str">
            <v>2010_77000</v>
          </cell>
          <cell r="C120" t="str">
            <v>SURGERY</v>
          </cell>
          <cell r="D120" t="str">
            <v>SANDERS - SANDERS BOBBIE</v>
          </cell>
          <cell r="E120" t="str">
            <v>BLACK - BLACK DEBORAH</v>
          </cell>
          <cell r="F120" t="str">
            <v>Variable</v>
          </cell>
          <cell r="G120">
            <v>1.1119276500382411</v>
          </cell>
          <cell r="H120" t="str">
            <v>Still need</v>
          </cell>
          <cell r="I120">
            <v>41882.733461538461</v>
          </cell>
          <cell r="J120">
            <v>1.9230769230769228E-2</v>
          </cell>
          <cell r="K120">
            <v>0</v>
          </cell>
          <cell r="L120">
            <v>48.383418269230781</v>
          </cell>
          <cell r="M120">
            <v>53.79886057692309</v>
          </cell>
          <cell r="N120">
            <v>9.2416925583258785E-2</v>
          </cell>
          <cell r="O120">
            <v>898231.01</v>
          </cell>
          <cell r="P120">
            <v>51.881293886633451</v>
          </cell>
          <cell r="Q120">
            <v>57.688245192307697</v>
          </cell>
          <cell r="R120">
            <v>0.12013957443330484</v>
          </cell>
          <cell r="S120">
            <v>8.5902507220669458E-2</v>
          </cell>
          <cell r="T120">
            <v>50.006608421629821</v>
          </cell>
        </row>
        <row r="121">
          <cell r="B121" t="str">
            <v>2010_77003</v>
          </cell>
          <cell r="C121" t="str">
            <v>ENDOSCOPY SURGERY</v>
          </cell>
          <cell r="D121" t="str">
            <v>SANDERS - SANDERS BOBBIE</v>
          </cell>
          <cell r="E121" t="str">
            <v>BLACK - BLACK DEBORAH</v>
          </cell>
          <cell r="F121" t="str">
            <v>Variable</v>
          </cell>
          <cell r="G121">
            <v>1.0818673690465743</v>
          </cell>
          <cell r="H121" t="str">
            <v>Still need</v>
          </cell>
          <cell r="I121">
            <v>0</v>
          </cell>
          <cell r="J121">
            <v>1.1000000000000001E-2</v>
          </cell>
          <cell r="K121">
            <v>0</v>
          </cell>
          <cell r="L121">
            <v>4.7286849999999996</v>
          </cell>
          <cell r="M121">
            <v>5.1158099999999997</v>
          </cell>
          <cell r="N121">
            <v>0</v>
          </cell>
          <cell r="O121">
            <v>172957.65</v>
          </cell>
          <cell r="P121">
            <v>5.1337650469207219</v>
          </cell>
          <cell r="Q121">
            <v>5.5540528846153849</v>
          </cell>
          <cell r="R121">
            <v>6.1738993895876254E-2</v>
          </cell>
          <cell r="S121">
            <v>0</v>
          </cell>
          <cell r="T121">
            <v>4.8796344453125</v>
          </cell>
        </row>
        <row r="122">
          <cell r="B122" t="str">
            <v>2010_77004</v>
          </cell>
          <cell r="C122" t="str">
            <v>HOME TODAY SURGERY</v>
          </cell>
          <cell r="D122" t="str">
            <v>SANDERS - SANDERS BOBBIE</v>
          </cell>
          <cell r="E122" t="str">
            <v>Not Used - NotUsed</v>
          </cell>
          <cell r="F122" t="str">
            <v>Variable</v>
          </cell>
          <cell r="G122">
            <v>1.1160551988252108</v>
          </cell>
          <cell r="H122" t="str">
            <v>Still need</v>
          </cell>
          <cell r="I122">
            <v>0</v>
          </cell>
          <cell r="J122">
            <v>5.2499999999999995E-3</v>
          </cell>
          <cell r="K122">
            <v>0</v>
          </cell>
          <cell r="L122">
            <v>12.774798076923076</v>
          </cell>
          <cell r="M122">
            <v>14.257379807692304</v>
          </cell>
          <cell r="N122">
            <v>0</v>
          </cell>
          <cell r="O122">
            <v>6866.1</v>
          </cell>
          <cell r="P122">
            <v>15.990799920470961</v>
          </cell>
          <cell r="Q122">
            <v>17.846615384615383</v>
          </cell>
          <cell r="R122">
            <v>4.8442148868469141</v>
          </cell>
          <cell r="S122">
            <v>0</v>
          </cell>
          <cell r="T122">
            <v>13.256991692668265</v>
          </cell>
        </row>
        <row r="123">
          <cell r="B123" t="str">
            <v>2010_77030</v>
          </cell>
          <cell r="C123" t="str">
            <v>ANESTHESIA</v>
          </cell>
          <cell r="D123" t="str">
            <v>SANDERS - SANDERS BOBBIE</v>
          </cell>
          <cell r="E123" t="str">
            <v>BLACK - BLACK DEBORAH</v>
          </cell>
          <cell r="F123" t="str">
            <v>Variable</v>
          </cell>
          <cell r="G123">
            <v>1.1302422314656226</v>
          </cell>
          <cell r="H123" t="str">
            <v>Still need</v>
          </cell>
          <cell r="I123">
            <v>0</v>
          </cell>
          <cell r="J123">
            <v>1.0841346153846152</v>
          </cell>
          <cell r="K123">
            <v>0</v>
          </cell>
          <cell r="L123">
            <v>4.9122596153846159</v>
          </cell>
          <cell r="M123">
            <v>5.5520432692307695</v>
          </cell>
          <cell r="N123">
            <v>0</v>
          </cell>
          <cell r="O123">
            <v>820613.43</v>
          </cell>
          <cell r="P123">
            <v>5.2464459764549742</v>
          </cell>
          <cell r="Q123">
            <v>5.9297548076923077</v>
          </cell>
          <cell r="R123">
            <v>1.3298109965159047E-2</v>
          </cell>
          <cell r="S123">
            <v>0</v>
          </cell>
          <cell r="T123">
            <v>5.2743639806009615</v>
          </cell>
        </row>
        <row r="124">
          <cell r="B124" t="str">
            <v>2010_77050</v>
          </cell>
          <cell r="C124" t="str">
            <v>RECOVERY ROOM</v>
          </cell>
          <cell r="D124" t="str">
            <v>SANDERS - SANDERS BOBBIE</v>
          </cell>
          <cell r="E124" t="str">
            <v>Not Used - NotUsed</v>
          </cell>
          <cell r="F124" t="str">
            <v>Variable</v>
          </cell>
          <cell r="G124">
            <v>1.1389762313725857</v>
          </cell>
          <cell r="H124" t="str">
            <v>Still need</v>
          </cell>
          <cell r="I124">
            <v>0</v>
          </cell>
          <cell r="J124">
            <v>0</v>
          </cell>
          <cell r="K124">
            <v>0</v>
          </cell>
          <cell r="L124">
            <v>7.6832451923076928</v>
          </cell>
          <cell r="M124">
            <v>8.7510336538461537</v>
          </cell>
          <cell r="N124">
            <v>0</v>
          </cell>
          <cell r="O124">
            <v>507546.04</v>
          </cell>
          <cell r="P124">
            <v>9.6241244869979425</v>
          </cell>
          <cell r="Q124">
            <v>10.961649038461537</v>
          </cell>
          <cell r="R124">
            <v>3.9441109486256107E-2</v>
          </cell>
          <cell r="S124">
            <v>0</v>
          </cell>
          <cell r="T124">
            <v>8.7510336538461537</v>
          </cell>
        </row>
        <row r="125">
          <cell r="B125" t="str">
            <v>2010_77070</v>
          </cell>
          <cell r="C125" t="str">
            <v>STERILE PROCESSING</v>
          </cell>
          <cell r="D125" t="str">
            <v>PRAH - PRAH JOEL</v>
          </cell>
          <cell r="E125" t="str">
            <v>SMELTER - SMELTER RICHARD</v>
          </cell>
          <cell r="F125" t="str">
            <v>Fixed</v>
          </cell>
          <cell r="G125">
            <v>1.1522887105825079</v>
          </cell>
          <cell r="H125" t="str">
            <v>Fixed</v>
          </cell>
          <cell r="I125">
            <v>0</v>
          </cell>
          <cell r="J125">
            <v>1.1873798076923079</v>
          </cell>
          <cell r="K125">
            <v>0</v>
          </cell>
          <cell r="L125">
            <v>9.8954567307692294</v>
          </cell>
          <cell r="M125">
            <v>11.402423076923075</v>
          </cell>
          <cell r="N125">
            <v>0</v>
          </cell>
          <cell r="O125">
            <v>12</v>
          </cell>
          <cell r="P125">
            <v>11.922396829077567</v>
          </cell>
          <cell r="Q125">
            <v>13.73804326923077</v>
          </cell>
          <cell r="R125">
            <v>0</v>
          </cell>
          <cell r="S125">
            <v>0</v>
          </cell>
          <cell r="T125">
            <v>11.402423076923075</v>
          </cell>
        </row>
        <row r="126">
          <cell r="B126" t="str">
            <v>2010_78510</v>
          </cell>
          <cell r="C126" t="str">
            <v>RESPIRATORY CARE</v>
          </cell>
          <cell r="D126" t="str">
            <v>ZAVERL - ZAVERL KIM</v>
          </cell>
          <cell r="E126" t="str">
            <v>Not Used - NotUsed</v>
          </cell>
          <cell r="F126" t="str">
            <v>Variable</v>
          </cell>
          <cell r="G126">
            <v>1.1022543726407288</v>
          </cell>
          <cell r="H126" t="str">
            <v>Weighted Stat</v>
          </cell>
          <cell r="I126">
            <v>4839.8691999999983</v>
          </cell>
          <cell r="J126">
            <v>0.45662500000000006</v>
          </cell>
          <cell r="K126">
            <v>0.15200000000000002</v>
          </cell>
          <cell r="L126">
            <v>13.298599999999999</v>
          </cell>
          <cell r="M126">
            <v>14.658439999999995</v>
          </cell>
          <cell r="N126">
            <v>0.21981751077074568</v>
          </cell>
          <cell r="O126">
            <v>134999.95000000001</v>
          </cell>
          <cell r="P126">
            <v>13.627264188098097</v>
          </cell>
          <cell r="Q126">
            <v>15.020711538461539</v>
          </cell>
          <cell r="R126">
            <v>0.20996088895769252</v>
          </cell>
          <cell r="S126">
            <v>0.20552509243936404</v>
          </cell>
          <cell r="T126">
            <v>13.705355981211534</v>
          </cell>
        </row>
        <row r="127">
          <cell r="B127" t="str">
            <v>2010_78520</v>
          </cell>
          <cell r="C127" t="str">
            <v>PULMONARY REHAB</v>
          </cell>
          <cell r="D127" t="str">
            <v>BODE - BODE DANA</v>
          </cell>
          <cell r="E127" t="str">
            <v>OSTOIC - OSTOIC TRACY</v>
          </cell>
          <cell r="F127" t="str">
            <v>Variable</v>
          </cell>
          <cell r="G127">
            <v>1.1500188182160336</v>
          </cell>
          <cell r="H127" t="str">
            <v>Fixed</v>
          </cell>
          <cell r="I127">
            <v>0</v>
          </cell>
          <cell r="J127">
            <v>8.6500000000000007E-2</v>
          </cell>
          <cell r="K127">
            <v>0</v>
          </cell>
          <cell r="L127">
            <v>1.5967548076923075</v>
          </cell>
          <cell r="M127">
            <v>1.8362980769230774</v>
          </cell>
          <cell r="N127">
            <v>0</v>
          </cell>
          <cell r="O127">
            <v>0</v>
          </cell>
          <cell r="P127">
            <v>0</v>
          </cell>
          <cell r="Q127">
            <v>0</v>
          </cell>
          <cell r="R127">
            <v>0</v>
          </cell>
          <cell r="S127">
            <v>0</v>
          </cell>
          <cell r="T127">
            <v>1.8362980769230774</v>
          </cell>
        </row>
        <row r="128">
          <cell r="B128" t="str">
            <v>2010_79910</v>
          </cell>
          <cell r="C128" t="str">
            <v>DIALYSIS</v>
          </cell>
          <cell r="D128" t="str">
            <v>MCCANN - MCCANN DEB</v>
          </cell>
          <cell r="E128" t="str">
            <v>Not Used - NotUsed</v>
          </cell>
          <cell r="F128" t="str">
            <v>Variable</v>
          </cell>
          <cell r="G128">
            <v>1</v>
          </cell>
          <cell r="H128" t="str">
            <v>Treatments</v>
          </cell>
          <cell r="I128">
            <v>25.076923076923077</v>
          </cell>
          <cell r="J128">
            <v>0</v>
          </cell>
          <cell r="K128">
            <v>0</v>
          </cell>
          <cell r="L128">
            <v>0</v>
          </cell>
          <cell r="M128">
            <v>0</v>
          </cell>
          <cell r="N128">
            <v>0</v>
          </cell>
          <cell r="O128">
            <v>615.04</v>
          </cell>
          <cell r="P128">
            <v>0</v>
          </cell>
          <cell r="Q128">
            <v>0</v>
          </cell>
          <cell r="R128">
            <v>0</v>
          </cell>
          <cell r="S128">
            <v>0</v>
          </cell>
          <cell r="T128">
            <v>0</v>
          </cell>
        </row>
        <row r="129">
          <cell r="B129" t="str">
            <v>2010_79920</v>
          </cell>
          <cell r="C129" t="str">
            <v>NURSE SPECIALISTS</v>
          </cell>
          <cell r="D129" t="str">
            <v>PATTERSON - PATTERSON DAWN</v>
          </cell>
          <cell r="E129" t="str">
            <v>Not Used - NotUsed</v>
          </cell>
          <cell r="F129" t="str">
            <v>Fixed</v>
          </cell>
          <cell r="G129">
            <v>1.096312048799597</v>
          </cell>
          <cell r="H129" t="str">
            <v>Fixed</v>
          </cell>
          <cell r="I129">
            <v>0</v>
          </cell>
          <cell r="J129">
            <v>4.3750000000000004E-2</v>
          </cell>
          <cell r="K129">
            <v>0</v>
          </cell>
          <cell r="L129">
            <v>2.1477163461538464</v>
          </cell>
          <cell r="M129">
            <v>2.3545673076923079</v>
          </cell>
          <cell r="N129">
            <v>0</v>
          </cell>
          <cell r="O129">
            <v>13767</v>
          </cell>
          <cell r="P129">
            <v>2.3190775793183338</v>
          </cell>
          <cell r="Q129">
            <v>2.5424326923076923</v>
          </cell>
          <cell r="R129">
            <v>0</v>
          </cell>
          <cell r="S129">
            <v>0</v>
          </cell>
          <cell r="T129">
            <v>2.3545673076923079</v>
          </cell>
        </row>
        <row r="130">
          <cell r="B130" t="str">
            <v>2010_80100</v>
          </cell>
          <cell r="C130" t="str">
            <v>ADMINISTRATION</v>
          </cell>
          <cell r="D130" t="str">
            <v>166 - Unassigned</v>
          </cell>
          <cell r="E130" t="str">
            <v>Not Used - NotUsed</v>
          </cell>
          <cell r="F130" t="str">
            <v>Fixed</v>
          </cell>
          <cell r="G130">
            <v>1.1275618116840489</v>
          </cell>
          <cell r="H130" t="str">
            <v>Fixed</v>
          </cell>
          <cell r="I130">
            <v>0</v>
          </cell>
          <cell r="J130">
            <v>6.382211538461538E-2</v>
          </cell>
          <cell r="K130">
            <v>0</v>
          </cell>
          <cell r="L130">
            <v>4.9438701923076938</v>
          </cell>
          <cell r="M130">
            <v>5.5745192307692308</v>
          </cell>
          <cell r="N130">
            <v>0</v>
          </cell>
          <cell r="O130">
            <v>12</v>
          </cell>
          <cell r="P130">
            <v>9.4007595771345436</v>
          </cell>
          <cell r="Q130">
            <v>10.599937499999999</v>
          </cell>
          <cell r="R130">
            <v>0</v>
          </cell>
          <cell r="S130">
            <v>0</v>
          </cell>
          <cell r="T130">
            <v>5.5745192307692308</v>
          </cell>
        </row>
        <row r="131">
          <cell r="B131" t="str">
            <v>2010_80140</v>
          </cell>
          <cell r="C131" t="str">
            <v>COMMUNITY OUTREACH</v>
          </cell>
          <cell r="D131" t="str">
            <v>166 - Unassigned</v>
          </cell>
          <cell r="E131" t="str">
            <v>DRESANG - DRESANG ANDREW</v>
          </cell>
          <cell r="F131" t="str">
            <v>Fixed</v>
          </cell>
          <cell r="G131">
            <v>1.1676489849377867</v>
          </cell>
          <cell r="H131" t="str">
            <v>Fixed</v>
          </cell>
          <cell r="I131">
            <v>0</v>
          </cell>
          <cell r="J131">
            <v>4.0745192307692309E-2</v>
          </cell>
          <cell r="K131">
            <v>0</v>
          </cell>
          <cell r="L131">
            <v>1.6518028846153845</v>
          </cell>
          <cell r="M131">
            <v>1.9287259615384615</v>
          </cell>
          <cell r="N131">
            <v>0</v>
          </cell>
          <cell r="O131">
            <v>12</v>
          </cell>
          <cell r="P131">
            <v>1.4247893567453296</v>
          </cell>
          <cell r="Q131">
            <v>1.6636538461538461</v>
          </cell>
          <cell r="R131">
            <v>0</v>
          </cell>
          <cell r="S131">
            <v>0</v>
          </cell>
          <cell r="T131">
            <v>1.6636538461538461</v>
          </cell>
        </row>
        <row r="132">
          <cell r="B132" t="str">
            <v>2010_80500</v>
          </cell>
          <cell r="C132" t="str">
            <v>SVP MEDICAL AFFAIRS</v>
          </cell>
          <cell r="D132" t="str">
            <v>166 - Unassigned</v>
          </cell>
          <cell r="E132" t="str">
            <v>Not Used - NotUsed</v>
          </cell>
          <cell r="F132" t="str">
            <v>Fixed</v>
          </cell>
          <cell r="G132">
            <v>1.122967569968903</v>
          </cell>
          <cell r="H132" t="str">
            <v>Fixed</v>
          </cell>
          <cell r="I132">
            <v>0</v>
          </cell>
          <cell r="J132">
            <v>0.16346153846153846</v>
          </cell>
          <cell r="K132">
            <v>0</v>
          </cell>
          <cell r="L132">
            <v>2.7055288461538458</v>
          </cell>
          <cell r="M132">
            <v>3.0382211538461545</v>
          </cell>
          <cell r="N132">
            <v>0</v>
          </cell>
          <cell r="O132">
            <v>12</v>
          </cell>
          <cell r="P132">
            <v>2.7249057328659148</v>
          </cell>
          <cell r="Q132">
            <v>3.0599807692307692</v>
          </cell>
          <cell r="R132">
            <v>0</v>
          </cell>
          <cell r="S132">
            <v>0</v>
          </cell>
          <cell r="T132">
            <v>3.0382211538461545</v>
          </cell>
        </row>
        <row r="133">
          <cell r="B133" t="str">
            <v>2010_80700</v>
          </cell>
          <cell r="C133" t="str">
            <v>VP PT. Care Services</v>
          </cell>
          <cell r="D133" t="str">
            <v>KNOLL - KNOLL TOM</v>
          </cell>
          <cell r="E133" t="str">
            <v>Not Used - NotUsed</v>
          </cell>
          <cell r="F133" t="str">
            <v>Fixed</v>
          </cell>
          <cell r="G133">
            <v>1.1529154408991473</v>
          </cell>
          <cell r="H133" t="str">
            <v>Fixed</v>
          </cell>
          <cell r="I133">
            <v>0</v>
          </cell>
          <cell r="J133">
            <v>3.4375000000000003E-2</v>
          </cell>
          <cell r="K133">
            <v>0</v>
          </cell>
          <cell r="L133">
            <v>7.9669471153846176</v>
          </cell>
          <cell r="M133">
            <v>9.1852163461538456</v>
          </cell>
          <cell r="N133">
            <v>0</v>
          </cell>
          <cell r="O133">
            <v>12</v>
          </cell>
          <cell r="P133">
            <v>5.0133355127668304</v>
          </cell>
          <cell r="Q133">
            <v>5.779951923076923</v>
          </cell>
          <cell r="R133">
            <v>0</v>
          </cell>
          <cell r="S133">
            <v>0</v>
          </cell>
          <cell r="T133">
            <v>5.779951923076923</v>
          </cell>
        </row>
        <row r="134">
          <cell r="B134" t="str">
            <v>2010_82100</v>
          </cell>
          <cell r="C134" t="str">
            <v>ADMITTING</v>
          </cell>
          <cell r="D134" t="str">
            <v>166 - Unassigned</v>
          </cell>
          <cell r="E134" t="str">
            <v>SLOTWINSKI - SLOTWINSKI EMILY</v>
          </cell>
          <cell r="F134" t="str">
            <v>Variable</v>
          </cell>
          <cell r="G134">
            <v>1.1007484297803478</v>
          </cell>
          <cell r="H134" t="str">
            <v>Fixed</v>
          </cell>
          <cell r="I134">
            <v>0</v>
          </cell>
          <cell r="J134">
            <v>4.4202884615384628</v>
          </cell>
          <cell r="K134">
            <v>0</v>
          </cell>
          <cell r="L134">
            <v>16.859014423076921</v>
          </cell>
          <cell r="M134">
            <v>18.557533653846157</v>
          </cell>
          <cell r="N134">
            <v>0</v>
          </cell>
          <cell r="O134">
            <v>121694</v>
          </cell>
          <cell r="P134">
            <v>17.856115724894543</v>
          </cell>
          <cell r="Q134">
            <v>19.655091346153846</v>
          </cell>
          <cell r="R134">
            <v>0.30519763265058797</v>
          </cell>
          <cell r="S134">
            <v>0</v>
          </cell>
          <cell r="T134">
            <v>18.557533653846157</v>
          </cell>
        </row>
        <row r="135">
          <cell r="B135" t="str">
            <v>2010_82105</v>
          </cell>
          <cell r="C135" t="str">
            <v>CENTRALIZED SCHEDULING</v>
          </cell>
          <cell r="D135" t="str">
            <v>166 - Unassigned</v>
          </cell>
          <cell r="E135" t="str">
            <v>SLOTWINSKI - SLOTWINSKI EMILY</v>
          </cell>
          <cell r="F135" t="str">
            <v>Fixed</v>
          </cell>
          <cell r="G135">
            <v>1.1228185796383192</v>
          </cell>
          <cell r="H135" t="str">
            <v>Fixed</v>
          </cell>
          <cell r="I135">
            <v>0</v>
          </cell>
          <cell r="J135">
            <v>3.2692307692307694E-2</v>
          </cell>
          <cell r="K135">
            <v>0</v>
          </cell>
          <cell r="L135">
            <v>4.5593750000000002</v>
          </cell>
          <cell r="M135">
            <v>5.119350961538462</v>
          </cell>
          <cell r="N135">
            <v>0</v>
          </cell>
          <cell r="O135">
            <v>65873</v>
          </cell>
          <cell r="P135">
            <v>4.524302719930505</v>
          </cell>
          <cell r="Q135">
            <v>5.0799711538461541</v>
          </cell>
          <cell r="R135">
            <v>0</v>
          </cell>
          <cell r="S135">
            <v>0</v>
          </cell>
          <cell r="T135">
            <v>5.0799711538461541</v>
          </cell>
        </row>
        <row r="136">
          <cell r="B136" t="str">
            <v>2010_82115</v>
          </cell>
          <cell r="C136" t="str">
            <v>SWITCHBOARD</v>
          </cell>
          <cell r="D136" t="str">
            <v>TESMER - TESMER ANN</v>
          </cell>
          <cell r="E136" t="str">
            <v>Not Used - NotUsed</v>
          </cell>
          <cell r="F136" t="str">
            <v>Fixed</v>
          </cell>
          <cell r="G136">
            <v>1.0704032276763975</v>
          </cell>
          <cell r="H136" t="str">
            <v>Fixed</v>
          </cell>
          <cell r="I136">
            <v>0</v>
          </cell>
          <cell r="J136">
            <v>3.0889423076923082E-2</v>
          </cell>
          <cell r="K136">
            <v>0</v>
          </cell>
          <cell r="L136">
            <v>5.1835336538461529</v>
          </cell>
          <cell r="M136">
            <v>5.5484711538461529</v>
          </cell>
          <cell r="N136">
            <v>0</v>
          </cell>
          <cell r="O136">
            <v>12</v>
          </cell>
          <cell r="P136">
            <v>5.1475748827772945</v>
          </cell>
          <cell r="Q136">
            <v>5.5099807692307694</v>
          </cell>
          <cell r="R136">
            <v>0</v>
          </cell>
          <cell r="S136">
            <v>0</v>
          </cell>
          <cell r="T136">
            <v>3.248471153846153</v>
          </cell>
        </row>
        <row r="137">
          <cell r="B137" t="str">
            <v>2010_82120</v>
          </cell>
          <cell r="C137" t="str">
            <v>INFORMATION DESK</v>
          </cell>
          <cell r="D137" t="str">
            <v>SCHUELKE - SCHUELKE SUE</v>
          </cell>
          <cell r="E137" t="str">
            <v>Not Used - NotUsed</v>
          </cell>
          <cell r="F137" t="str">
            <v>Fixed</v>
          </cell>
          <cell r="G137">
            <v>1.0857165491563021</v>
          </cell>
          <cell r="H137" t="str">
            <v>Fixed</v>
          </cell>
          <cell r="I137">
            <v>0</v>
          </cell>
          <cell r="J137">
            <v>3.8100961538461542E-2</v>
          </cell>
          <cell r="K137">
            <v>0</v>
          </cell>
          <cell r="L137">
            <v>3.0343749999999998</v>
          </cell>
          <cell r="M137">
            <v>3.2944711538461537</v>
          </cell>
          <cell r="N137">
            <v>0</v>
          </cell>
          <cell r="O137">
            <v>12</v>
          </cell>
          <cell r="P137">
            <v>3.0578573650127687</v>
          </cell>
          <cell r="Q137">
            <v>3.319966346153846</v>
          </cell>
          <cell r="R137">
            <v>0</v>
          </cell>
          <cell r="S137">
            <v>0</v>
          </cell>
          <cell r="T137">
            <v>3.2944711538461537</v>
          </cell>
        </row>
        <row r="138">
          <cell r="B138" t="str">
            <v>2010_82300</v>
          </cell>
          <cell r="C138" t="str">
            <v>HIM - OPERATIONS</v>
          </cell>
          <cell r="D138" t="str">
            <v>GRATTON - GRATTON CAROL</v>
          </cell>
          <cell r="E138" t="str">
            <v>GONZALEZ - GONZALEZ MELISSA</v>
          </cell>
          <cell r="F138" t="str">
            <v>Fixed</v>
          </cell>
          <cell r="G138">
            <v>1.0954569925231885</v>
          </cell>
          <cell r="H138" t="str">
            <v>Fixed</v>
          </cell>
          <cell r="I138">
            <v>0</v>
          </cell>
          <cell r="J138">
            <v>3.5697115384615383E-2</v>
          </cell>
          <cell r="K138">
            <v>0.37692307692307686</v>
          </cell>
          <cell r="L138">
            <v>15.5834375</v>
          </cell>
          <cell r="M138">
            <v>17.070985576923075</v>
          </cell>
          <cell r="N138">
            <v>0</v>
          </cell>
          <cell r="O138">
            <v>29549</v>
          </cell>
          <cell r="P138">
            <v>15.409015211686778</v>
          </cell>
          <cell r="Q138">
            <v>16.879913461538461</v>
          </cell>
          <cell r="R138">
            <v>0</v>
          </cell>
          <cell r="S138">
            <v>0</v>
          </cell>
          <cell r="T138">
            <v>15.355782197115381</v>
          </cell>
        </row>
        <row r="139">
          <cell r="B139" t="str">
            <v>2010_82305</v>
          </cell>
          <cell r="C139" t="str">
            <v>HIM CODING</v>
          </cell>
          <cell r="D139" t="str">
            <v>166 - Unassigned</v>
          </cell>
          <cell r="E139" t="str">
            <v>LEWIS - LEWIS DEB</v>
          </cell>
          <cell r="F139" t="str">
            <v>Fixed</v>
          </cell>
          <cell r="G139">
            <v>1.0633443410387269</v>
          </cell>
          <cell r="H139" t="str">
            <v>Fixed</v>
          </cell>
          <cell r="I139">
            <v>0</v>
          </cell>
          <cell r="J139">
            <v>7.3317307692307701E-3</v>
          </cell>
          <cell r="K139">
            <v>0</v>
          </cell>
          <cell r="L139">
            <v>1.201081730769231</v>
          </cell>
          <cell r="M139">
            <v>1.2771634615384615</v>
          </cell>
          <cell r="N139">
            <v>0</v>
          </cell>
          <cell r="O139">
            <v>0</v>
          </cell>
          <cell r="P139">
            <v>0</v>
          </cell>
          <cell r="Q139">
            <v>0</v>
          </cell>
          <cell r="R139">
            <v>0</v>
          </cell>
          <cell r="S139">
            <v>0</v>
          </cell>
          <cell r="T139">
            <v>0</v>
          </cell>
        </row>
        <row r="140">
          <cell r="B140" t="str">
            <v>2010_82310</v>
          </cell>
          <cell r="C140" t="str">
            <v>TRANSCRIPTION</v>
          </cell>
          <cell r="D140" t="str">
            <v>GRATTON - GRATTON CAROL</v>
          </cell>
          <cell r="E140" t="str">
            <v>GONZALEZ - GONZALEZ MELISSA</v>
          </cell>
          <cell r="F140" t="str">
            <v>Variable</v>
          </cell>
          <cell r="G140">
            <v>1</v>
          </cell>
          <cell r="H140" t="str">
            <v>Fixed</v>
          </cell>
          <cell r="I140">
            <v>0</v>
          </cell>
          <cell r="J140">
            <v>0</v>
          </cell>
          <cell r="K140">
            <v>0</v>
          </cell>
          <cell r="L140">
            <v>0</v>
          </cell>
          <cell r="M140">
            <v>0</v>
          </cell>
          <cell r="N140">
            <v>0</v>
          </cell>
          <cell r="O140">
            <v>64810</v>
          </cell>
          <cell r="P140">
            <v>0</v>
          </cell>
          <cell r="Q140">
            <v>0</v>
          </cell>
          <cell r="R140">
            <v>0</v>
          </cell>
          <cell r="S140">
            <v>0</v>
          </cell>
          <cell r="T140">
            <v>0</v>
          </cell>
        </row>
        <row r="141">
          <cell r="B141" t="str">
            <v>2010_83000</v>
          </cell>
          <cell r="C141" t="str">
            <v>HUMAN RESOURCES</v>
          </cell>
          <cell r="D141" t="str">
            <v>166 - Unassigned</v>
          </cell>
          <cell r="E141" t="str">
            <v>Not Used - NotUsed</v>
          </cell>
          <cell r="F141" t="str">
            <v>Fixed</v>
          </cell>
          <cell r="G141">
            <v>1</v>
          </cell>
          <cell r="H141" t="str">
            <v>Fixed</v>
          </cell>
          <cell r="I141">
            <v>0</v>
          </cell>
          <cell r="J141">
            <v>0</v>
          </cell>
          <cell r="K141">
            <v>0</v>
          </cell>
          <cell r="L141">
            <v>1.5985576923076925E-2</v>
          </cell>
          <cell r="M141">
            <v>1.5985576923076925E-2</v>
          </cell>
          <cell r="N141">
            <v>0</v>
          </cell>
          <cell r="O141">
            <v>0</v>
          </cell>
          <cell r="P141">
            <v>3.0725961538461535E-2</v>
          </cell>
          <cell r="Q141">
            <v>3.0725961538461535E-2</v>
          </cell>
          <cell r="R141">
            <v>0</v>
          </cell>
          <cell r="S141">
            <v>0</v>
          </cell>
          <cell r="T141">
            <v>1.5985576923076925E-2</v>
          </cell>
        </row>
        <row r="142">
          <cell r="B142" t="str">
            <v>2010_83035</v>
          </cell>
          <cell r="C142" t="str">
            <v>ORG DEVELOPMENT &amp; EDUCATION</v>
          </cell>
          <cell r="D142" t="str">
            <v>166 - Unassigned</v>
          </cell>
          <cell r="E142" t="str">
            <v>WOLF SCHULMAN - WOLF SCHULMAN CHERI</v>
          </cell>
          <cell r="F142" t="str">
            <v>Fixed</v>
          </cell>
          <cell r="G142">
            <v>1.1084462210378268</v>
          </cell>
          <cell r="H142" t="str">
            <v>Fixed</v>
          </cell>
          <cell r="I142">
            <v>0</v>
          </cell>
          <cell r="J142">
            <v>4.1826923076923081E-2</v>
          </cell>
          <cell r="K142">
            <v>0</v>
          </cell>
          <cell r="L142">
            <v>3.4421971153846149</v>
          </cell>
          <cell r="M142">
            <v>3.8154903846153845</v>
          </cell>
          <cell r="N142">
            <v>0</v>
          </cell>
          <cell r="O142">
            <v>12</v>
          </cell>
          <cell r="P142">
            <v>0</v>
          </cell>
          <cell r="Q142">
            <v>0</v>
          </cell>
          <cell r="R142">
            <v>0</v>
          </cell>
          <cell r="S142">
            <v>0</v>
          </cell>
          <cell r="T142">
            <v>0</v>
          </cell>
        </row>
        <row r="143">
          <cell r="B143" t="str">
            <v>2010_83200</v>
          </cell>
          <cell r="C143" t="str">
            <v>INTERNAL OCCUPATIONAL HEALTH</v>
          </cell>
          <cell r="D143" t="str">
            <v>166 - Unassigned</v>
          </cell>
          <cell r="E143" t="str">
            <v>LAMPARK - LAMPARK MARGARET</v>
          </cell>
          <cell r="F143" t="str">
            <v>Fixed</v>
          </cell>
          <cell r="G143">
            <v>1.0708252341403077</v>
          </cell>
          <cell r="H143" t="str">
            <v>Fixed</v>
          </cell>
          <cell r="I143">
            <v>0</v>
          </cell>
          <cell r="J143">
            <v>0.37487980769230772</v>
          </cell>
          <cell r="K143">
            <v>0</v>
          </cell>
          <cell r="L143">
            <v>3.4008413461538463</v>
          </cell>
          <cell r="M143">
            <v>3.6417067307692315</v>
          </cell>
          <cell r="N143">
            <v>0</v>
          </cell>
          <cell r="O143">
            <v>12</v>
          </cell>
          <cell r="P143">
            <v>3.2217962924645893</v>
          </cell>
          <cell r="Q143">
            <v>3.4499807692307694</v>
          </cell>
          <cell r="R143">
            <v>0</v>
          </cell>
          <cell r="S143">
            <v>0</v>
          </cell>
          <cell r="T143">
            <v>3.4499807692307694</v>
          </cell>
        </row>
        <row r="144">
          <cell r="B144" t="str">
            <v>2010_85000</v>
          </cell>
          <cell r="C144" t="str">
            <v>MEDICAL LIBRARIES</v>
          </cell>
          <cell r="D144" t="str">
            <v>FITZGERALD HART - FITZGERALD HART CARRIE</v>
          </cell>
          <cell r="E144" t="str">
            <v>WOLF SCHULMAN - WOLF SCHULMAN CHERI</v>
          </cell>
          <cell r="F144" t="str">
            <v>Fixed</v>
          </cell>
          <cell r="G144">
            <v>1.1939058171745154</v>
          </cell>
          <cell r="H144" t="str">
            <v>Fixed</v>
          </cell>
          <cell r="I144">
            <v>0</v>
          </cell>
          <cell r="J144">
            <v>0.10901442307692308</v>
          </cell>
          <cell r="K144">
            <v>0</v>
          </cell>
          <cell r="L144">
            <v>0.34711538461538455</v>
          </cell>
          <cell r="M144">
            <v>0.41442307692307689</v>
          </cell>
          <cell r="N144">
            <v>0</v>
          </cell>
          <cell r="O144">
            <v>12</v>
          </cell>
          <cell r="P144">
            <v>0</v>
          </cell>
          <cell r="Q144">
            <v>0</v>
          </cell>
          <cell r="R144">
            <v>0</v>
          </cell>
          <cell r="S144">
            <v>0</v>
          </cell>
          <cell r="T144">
            <v>0</v>
          </cell>
        </row>
        <row r="145">
          <cell r="B145" t="str">
            <v>2010_85530</v>
          </cell>
          <cell r="C145" t="str">
            <v>CLINICAL RESOURCE MANAGEMENT</v>
          </cell>
          <cell r="D145" t="str">
            <v>GORDON - GORDON DEB</v>
          </cell>
          <cell r="E145" t="str">
            <v>Not Used - NotUsed</v>
          </cell>
          <cell r="F145" t="str">
            <v>Fixed</v>
          </cell>
          <cell r="G145">
            <v>1.1318581793855813</v>
          </cell>
          <cell r="H145" t="str">
            <v>Fixed</v>
          </cell>
          <cell r="I145">
            <v>0</v>
          </cell>
          <cell r="J145">
            <v>0.25288461538461537</v>
          </cell>
          <cell r="K145">
            <v>0</v>
          </cell>
          <cell r="L145">
            <v>11.678485576923077</v>
          </cell>
          <cell r="M145">
            <v>13.218389423076925</v>
          </cell>
          <cell r="N145">
            <v>0</v>
          </cell>
          <cell r="O145">
            <v>36010</v>
          </cell>
          <cell r="P145">
            <v>12.101806653541544</v>
          </cell>
          <cell r="Q145">
            <v>13.697528846153846</v>
          </cell>
          <cell r="R145">
            <v>0</v>
          </cell>
          <cell r="S145">
            <v>0</v>
          </cell>
          <cell r="T145">
            <v>13.218389423076925</v>
          </cell>
        </row>
        <row r="146">
          <cell r="B146" t="str">
            <v>2010_85540</v>
          </cell>
          <cell r="C146" t="str">
            <v>QUALITY ASSURANCE</v>
          </cell>
          <cell r="D146" t="str">
            <v>166 - Unassigned</v>
          </cell>
          <cell r="E146" t="str">
            <v>MCLEOD - MCLEOD DEB</v>
          </cell>
          <cell r="F146" t="str">
            <v>Fixed</v>
          </cell>
          <cell r="G146">
            <v>1.1326654189144556</v>
          </cell>
          <cell r="H146" t="str">
            <v>Fixed</v>
          </cell>
          <cell r="I146">
            <v>0</v>
          </cell>
          <cell r="J146">
            <v>0.52728365384615372</v>
          </cell>
          <cell r="K146">
            <v>0</v>
          </cell>
          <cell r="L146">
            <v>4.366826923076923</v>
          </cell>
          <cell r="M146">
            <v>4.9461538461538463</v>
          </cell>
          <cell r="N146">
            <v>0</v>
          </cell>
          <cell r="O146">
            <v>12</v>
          </cell>
          <cell r="P146">
            <v>4.4143492736122738</v>
          </cell>
          <cell r="Q146">
            <v>4.9999807692307687</v>
          </cell>
          <cell r="R146">
            <v>0</v>
          </cell>
          <cell r="S146">
            <v>0</v>
          </cell>
          <cell r="T146">
            <v>3.9461538461538463</v>
          </cell>
        </row>
        <row r="147">
          <cell r="B147" t="str">
            <v>2010_86101</v>
          </cell>
          <cell r="C147" t="str">
            <v>PRINT/MAIL</v>
          </cell>
          <cell r="D147" t="str">
            <v>PRAH - PRAH JOEL</v>
          </cell>
          <cell r="E147" t="str">
            <v>SMELTER - SMELTER RICHARD</v>
          </cell>
          <cell r="F147" t="str">
            <v>Fixed</v>
          </cell>
          <cell r="G147">
            <v>1.0797829760740016</v>
          </cell>
          <cell r="H147" t="str">
            <v>Fixed</v>
          </cell>
          <cell r="I147">
            <v>0</v>
          </cell>
          <cell r="J147">
            <v>0.13846153846153847</v>
          </cell>
          <cell r="K147">
            <v>0</v>
          </cell>
          <cell r="L147">
            <v>2.7026442307692307</v>
          </cell>
          <cell r="M147">
            <v>2.9182692307692308</v>
          </cell>
          <cell r="N147">
            <v>0</v>
          </cell>
          <cell r="O147">
            <v>12</v>
          </cell>
          <cell r="P147">
            <v>2.7597826713185909</v>
          </cell>
          <cell r="Q147">
            <v>2.9799663461538461</v>
          </cell>
          <cell r="R147">
            <v>0</v>
          </cell>
          <cell r="S147">
            <v>0</v>
          </cell>
          <cell r="T147">
            <v>2.7719863329326921</v>
          </cell>
        </row>
        <row r="148">
          <cell r="B148" t="str">
            <v>2010_87100</v>
          </cell>
          <cell r="C148" t="str">
            <v>PLANT OPERATIONS</v>
          </cell>
          <cell r="D148" t="str">
            <v>PUFAHL - PUFAHL DEAN</v>
          </cell>
          <cell r="E148" t="str">
            <v>SACKETT - SACKETT DAVID</v>
          </cell>
          <cell r="F148" t="str">
            <v>Fixed</v>
          </cell>
          <cell r="G148">
            <v>1.135928783109051</v>
          </cell>
          <cell r="H148" t="str">
            <v>Fixed</v>
          </cell>
          <cell r="I148">
            <v>0</v>
          </cell>
          <cell r="J148">
            <v>0.23329326923076926</v>
          </cell>
          <cell r="K148">
            <v>0</v>
          </cell>
          <cell r="L148">
            <v>10.423197115384616</v>
          </cell>
          <cell r="M148">
            <v>11.840009615384616</v>
          </cell>
          <cell r="N148">
            <v>0</v>
          </cell>
          <cell r="O148">
            <v>530301</v>
          </cell>
          <cell r="P148">
            <v>11.244111255307837</v>
          </cell>
          <cell r="Q148">
            <v>12.772509615384616</v>
          </cell>
          <cell r="R148">
            <v>0</v>
          </cell>
          <cell r="S148">
            <v>0</v>
          </cell>
          <cell r="T148">
            <v>11.840009615384616</v>
          </cell>
        </row>
        <row r="149">
          <cell r="B149" t="str">
            <v>2010_87101</v>
          </cell>
          <cell r="C149" t="str">
            <v>FACILITY SERVICES</v>
          </cell>
          <cell r="D149" t="str">
            <v>PUFAHL - PUFAHL DEAN</v>
          </cell>
          <cell r="E149" t="str">
            <v>Not Used - NotUsed</v>
          </cell>
          <cell r="F149" t="str">
            <v>Fixed</v>
          </cell>
          <cell r="G149">
            <v>1.1625455663401993</v>
          </cell>
          <cell r="H149" t="str">
            <v>Fixed</v>
          </cell>
          <cell r="I149">
            <v>0</v>
          </cell>
          <cell r="J149">
            <v>0.45865384615384613</v>
          </cell>
          <cell r="K149">
            <v>0</v>
          </cell>
          <cell r="L149">
            <v>2.7366586538461539</v>
          </cell>
          <cell r="M149">
            <v>3.1814903846153846</v>
          </cell>
          <cell r="N149">
            <v>0</v>
          </cell>
          <cell r="O149">
            <v>540181</v>
          </cell>
          <cell r="P149">
            <v>1.8060582404608994</v>
          </cell>
          <cell r="Q149">
            <v>2.0996250000000001</v>
          </cell>
          <cell r="R149">
            <v>0</v>
          </cell>
          <cell r="S149">
            <v>0</v>
          </cell>
          <cell r="T149">
            <v>2.0996250000000001</v>
          </cell>
        </row>
        <row r="150">
          <cell r="B150" t="str">
            <v>2010_87120</v>
          </cell>
          <cell r="C150" t="str">
            <v>GROUNDS</v>
          </cell>
          <cell r="D150" t="str">
            <v>PUFAHL - PUFAHL DEAN</v>
          </cell>
          <cell r="E150" t="str">
            <v>SACKETT - SACKETT DAVID</v>
          </cell>
          <cell r="F150" t="str">
            <v>Fixed</v>
          </cell>
          <cell r="G150">
            <v>1.1129435144198088</v>
          </cell>
          <cell r="H150" t="str">
            <v>Fixed</v>
          </cell>
          <cell r="I150">
            <v>0</v>
          </cell>
          <cell r="J150">
            <v>0</v>
          </cell>
          <cell r="K150">
            <v>0</v>
          </cell>
          <cell r="L150">
            <v>2.9563365384615383</v>
          </cell>
          <cell r="M150">
            <v>3.2902355769230769</v>
          </cell>
          <cell r="N150">
            <v>0</v>
          </cell>
          <cell r="O150">
            <v>12</v>
          </cell>
          <cell r="P150">
            <v>3.5670913235122712</v>
          </cell>
          <cell r="Q150">
            <v>3.9699711538461542</v>
          </cell>
          <cell r="R150">
            <v>0</v>
          </cell>
          <cell r="S150">
            <v>0</v>
          </cell>
          <cell r="T150">
            <v>3.2902355769230769</v>
          </cell>
        </row>
        <row r="151">
          <cell r="B151" t="str">
            <v>2010_87150</v>
          </cell>
          <cell r="C151" t="str">
            <v>SAFETY &amp; SECURITY</v>
          </cell>
          <cell r="D151" t="str">
            <v>166 - Unassigned</v>
          </cell>
          <cell r="E151" t="str">
            <v>RIEDIJK - RIEDIJK FRANK</v>
          </cell>
          <cell r="F151" t="str">
            <v>Fixed</v>
          </cell>
          <cell r="G151">
            <v>1.0882423390766971</v>
          </cell>
          <cell r="H151" t="str">
            <v>Fixed</v>
          </cell>
          <cell r="I151">
            <v>0</v>
          </cell>
          <cell r="J151">
            <v>0.32680288461538465</v>
          </cell>
          <cell r="K151">
            <v>0</v>
          </cell>
          <cell r="L151">
            <v>7.5268028846153845</v>
          </cell>
          <cell r="M151">
            <v>8.1909855769230777</v>
          </cell>
          <cell r="N151">
            <v>0</v>
          </cell>
          <cell r="O151">
            <v>12</v>
          </cell>
          <cell r="P151">
            <v>6.5426073329706282</v>
          </cell>
          <cell r="Q151">
            <v>7.1199423076923072</v>
          </cell>
          <cell r="R151">
            <v>0</v>
          </cell>
          <cell r="S151">
            <v>0</v>
          </cell>
          <cell r="T151">
            <v>7.1199423076923072</v>
          </cell>
        </row>
        <row r="152">
          <cell r="B152" t="str">
            <v>2010_87200</v>
          </cell>
          <cell r="C152" t="str">
            <v>FOOD AND NUTRITION SERVICES</v>
          </cell>
          <cell r="D152" t="str">
            <v>SILBERZAHN - SILBERZAHN SHARON</v>
          </cell>
          <cell r="E152" t="str">
            <v>Not Used - NotUsed</v>
          </cell>
          <cell r="F152" t="str">
            <v>Fixed</v>
          </cell>
          <cell r="G152">
            <v>1.0845946108406153</v>
          </cell>
          <cell r="H152" t="str">
            <v>Fixed</v>
          </cell>
          <cell r="I152">
            <v>0</v>
          </cell>
          <cell r="J152">
            <v>0.14423076923076922</v>
          </cell>
          <cell r="K152">
            <v>0</v>
          </cell>
          <cell r="L152">
            <v>21.994831730769228</v>
          </cell>
          <cell r="M152">
            <v>23.855475961538467</v>
          </cell>
          <cell r="N152">
            <v>0</v>
          </cell>
          <cell r="O152">
            <v>325400</v>
          </cell>
          <cell r="P152">
            <v>23.535703441860313</v>
          </cell>
          <cell r="Q152">
            <v>25.526697115384614</v>
          </cell>
          <cell r="R152">
            <v>0</v>
          </cell>
          <cell r="S152">
            <v>0</v>
          </cell>
          <cell r="T152">
            <v>23.855475961538467</v>
          </cell>
        </row>
        <row r="153">
          <cell r="B153" t="str">
            <v>2010_87211</v>
          </cell>
          <cell r="C153" t="str">
            <v>CAFE</v>
          </cell>
          <cell r="D153" t="str">
            <v>SILBERZAHN - SILBERZAHN SHARON</v>
          </cell>
          <cell r="E153" t="str">
            <v>Not Used - NotUsed</v>
          </cell>
          <cell r="F153" t="str">
            <v>Fixed</v>
          </cell>
          <cell r="G153">
            <v>1.1260351901992249</v>
          </cell>
          <cell r="H153" t="str">
            <v>Fixed</v>
          </cell>
          <cell r="I153">
            <v>0</v>
          </cell>
          <cell r="J153">
            <v>0.24807692307692314</v>
          </cell>
          <cell r="K153">
            <v>0</v>
          </cell>
          <cell r="L153">
            <v>4.6024615384615384</v>
          </cell>
          <cell r="M153">
            <v>5.1825336538461553</v>
          </cell>
          <cell r="N153">
            <v>0</v>
          </cell>
          <cell r="O153">
            <v>66722</v>
          </cell>
          <cell r="P153">
            <v>4.4446665655741837</v>
          </cell>
          <cell r="Q153">
            <v>5.0048509615384615</v>
          </cell>
          <cell r="R153">
            <v>0</v>
          </cell>
          <cell r="S153">
            <v>0</v>
          </cell>
          <cell r="T153">
            <v>5.0048509615384615</v>
          </cell>
        </row>
        <row r="154">
          <cell r="B154" t="str">
            <v>2010_87230</v>
          </cell>
          <cell r="C154" t="str">
            <v>CLINICAL DIETETICS</v>
          </cell>
          <cell r="D154" t="str">
            <v>TAGGART - TAGGART BARB</v>
          </cell>
          <cell r="E154" t="str">
            <v>Not Used - NotUsed</v>
          </cell>
          <cell r="F154" t="str">
            <v>Fixed</v>
          </cell>
          <cell r="G154">
            <v>1.1331011683804286</v>
          </cell>
          <cell r="H154" t="str">
            <v>Fixed</v>
          </cell>
          <cell r="I154">
            <v>0</v>
          </cell>
          <cell r="J154">
            <v>3.1370192307692307E-2</v>
          </cell>
          <cell r="K154">
            <v>0</v>
          </cell>
          <cell r="L154">
            <v>8.1658894230769246</v>
          </cell>
          <cell r="M154">
            <v>9.2527788461538467</v>
          </cell>
          <cell r="N154">
            <v>0</v>
          </cell>
          <cell r="O154">
            <v>28612</v>
          </cell>
          <cell r="P154">
            <v>6.5748168832586042</v>
          </cell>
          <cell r="Q154">
            <v>7.4499326923076925</v>
          </cell>
          <cell r="R154">
            <v>0</v>
          </cell>
          <cell r="S154">
            <v>0</v>
          </cell>
          <cell r="T154">
            <v>7.4499326923076925</v>
          </cell>
        </row>
        <row r="155">
          <cell r="B155" t="str">
            <v>2010_87300</v>
          </cell>
          <cell r="C155" t="str">
            <v>ENVIRONMENTAL SERVICES</v>
          </cell>
          <cell r="D155" t="str">
            <v>PUFAHL - PUFAHL DEAN</v>
          </cell>
          <cell r="E155" t="str">
            <v>BROMLEY - BROMLEY TERRELL</v>
          </cell>
          <cell r="F155" t="str">
            <v>Fixed</v>
          </cell>
          <cell r="G155">
            <v>1.1035037169134587</v>
          </cell>
          <cell r="H155" t="str">
            <v>Fixed</v>
          </cell>
          <cell r="I155">
            <v>0</v>
          </cell>
          <cell r="J155">
            <v>0</v>
          </cell>
          <cell r="K155">
            <v>0</v>
          </cell>
          <cell r="L155">
            <v>41.989062500000003</v>
          </cell>
          <cell r="M155">
            <v>46.335086538461532</v>
          </cell>
          <cell r="N155">
            <v>0</v>
          </cell>
          <cell r="O155">
            <v>12</v>
          </cell>
          <cell r="P155">
            <v>41.078353149009246</v>
          </cell>
          <cell r="Q155">
            <v>45.330115384615382</v>
          </cell>
          <cell r="R155">
            <v>0</v>
          </cell>
          <cell r="S155">
            <v>0</v>
          </cell>
          <cell r="T155">
            <v>44.015286153317298</v>
          </cell>
        </row>
        <row r="156">
          <cell r="B156" t="str">
            <v>2010_87350</v>
          </cell>
          <cell r="C156" t="str">
            <v>LINEN SERVICES</v>
          </cell>
          <cell r="D156" t="str">
            <v>PUFAHL - PUFAHL DEAN</v>
          </cell>
          <cell r="E156" t="str">
            <v>BROMLEY - BROMLEY TERRELL</v>
          </cell>
          <cell r="F156" t="str">
            <v>Fixed</v>
          </cell>
          <cell r="G156">
            <v>1.0952499254695416</v>
          </cell>
          <cell r="H156" t="str">
            <v>Fixed</v>
          </cell>
          <cell r="I156">
            <v>0</v>
          </cell>
          <cell r="J156">
            <v>0.89350961538461549</v>
          </cell>
          <cell r="K156">
            <v>0</v>
          </cell>
          <cell r="L156">
            <v>2.4189903846153848</v>
          </cell>
          <cell r="M156">
            <v>2.6493990384615382</v>
          </cell>
          <cell r="N156">
            <v>0</v>
          </cell>
          <cell r="O156">
            <v>942893</v>
          </cell>
          <cell r="P156">
            <v>2.273436145784987</v>
          </cell>
          <cell r="Q156">
            <v>2.4899807692307689</v>
          </cell>
          <cell r="R156">
            <v>0</v>
          </cell>
          <cell r="S156">
            <v>0</v>
          </cell>
          <cell r="T156">
            <v>2.4899807692307689</v>
          </cell>
        </row>
        <row r="157">
          <cell r="B157" t="str">
            <v>2010_87520</v>
          </cell>
          <cell r="C157" t="str">
            <v>MATERIALS DISTRIBUTION</v>
          </cell>
          <cell r="D157" t="str">
            <v>PRAH - PRAH JOEL</v>
          </cell>
          <cell r="E157" t="str">
            <v>SMELTER - SMELTER RICHARD</v>
          </cell>
          <cell r="F157" t="str">
            <v>Fixed</v>
          </cell>
          <cell r="G157">
            <v>1.1131603324331025</v>
          </cell>
          <cell r="H157" t="str">
            <v>Fixed</v>
          </cell>
          <cell r="I157">
            <v>0</v>
          </cell>
          <cell r="J157">
            <v>7.9567307692307701E-2</v>
          </cell>
          <cell r="K157">
            <v>0</v>
          </cell>
          <cell r="L157">
            <v>9.212379807692308</v>
          </cell>
          <cell r="M157">
            <v>10.254855769230771</v>
          </cell>
          <cell r="N157">
            <v>0</v>
          </cell>
          <cell r="O157">
            <v>12</v>
          </cell>
          <cell r="P157">
            <v>10.007530139502661</v>
          </cell>
          <cell r="Q157">
            <v>11.139985576923076</v>
          </cell>
          <cell r="R157">
            <v>0</v>
          </cell>
          <cell r="S157">
            <v>0</v>
          </cell>
          <cell r="T157">
            <v>10.254855769230771</v>
          </cell>
        </row>
        <row r="158">
          <cell r="B158" t="str">
            <v>2010_87610</v>
          </cell>
          <cell r="C158" t="str">
            <v>PUBLIC RELATIONS</v>
          </cell>
          <cell r="D158" t="str">
            <v>166 - Unassigned</v>
          </cell>
          <cell r="E158" t="str">
            <v>Not Used - NotUsed</v>
          </cell>
          <cell r="F158" t="str">
            <v>Fixed</v>
          </cell>
          <cell r="G158">
            <v>1.1457303276627837</v>
          </cell>
          <cell r="H158" t="str">
            <v>Fixed</v>
          </cell>
          <cell r="I158">
            <v>0</v>
          </cell>
          <cell r="J158">
            <v>0.70901442307692286</v>
          </cell>
          <cell r="K158">
            <v>0</v>
          </cell>
          <cell r="L158">
            <v>2.8685096153846152</v>
          </cell>
          <cell r="M158">
            <v>3.286538461538461</v>
          </cell>
          <cell r="N158">
            <v>0</v>
          </cell>
          <cell r="O158">
            <v>12</v>
          </cell>
          <cell r="P158">
            <v>2.8366018519039478</v>
          </cell>
          <cell r="Q158">
            <v>3.2499807692307692</v>
          </cell>
          <cell r="R158">
            <v>0</v>
          </cell>
          <cell r="S158">
            <v>0</v>
          </cell>
          <cell r="T158">
            <v>3.2499807692307692</v>
          </cell>
        </row>
        <row r="159">
          <cell r="B159" t="str">
            <v>2010_87615</v>
          </cell>
          <cell r="C159" t="str">
            <v>VOLUNTEERS</v>
          </cell>
          <cell r="D159" t="str">
            <v>SCHUELKE - SCHUELKE SUE</v>
          </cell>
          <cell r="E159" t="str">
            <v>Not Used - NotUsed</v>
          </cell>
          <cell r="F159" t="str">
            <v>Fixed</v>
          </cell>
          <cell r="G159">
            <v>1.1441279661361881</v>
          </cell>
          <cell r="H159" t="str">
            <v>Fixed</v>
          </cell>
          <cell r="I159">
            <v>0</v>
          </cell>
          <cell r="J159">
            <v>6.6826923076923075E-2</v>
          </cell>
          <cell r="K159">
            <v>0</v>
          </cell>
          <cell r="L159">
            <v>2.9530048076923077</v>
          </cell>
          <cell r="M159">
            <v>3.3786153846153848</v>
          </cell>
          <cell r="N159">
            <v>0</v>
          </cell>
          <cell r="O159">
            <v>12</v>
          </cell>
          <cell r="P159">
            <v>3.015380159687584</v>
          </cell>
          <cell r="Q159">
            <v>3.4499807692307694</v>
          </cell>
          <cell r="R159">
            <v>0</v>
          </cell>
          <cell r="S159">
            <v>0</v>
          </cell>
          <cell r="T159">
            <v>3.3786153846153848</v>
          </cell>
        </row>
        <row r="160">
          <cell r="B160" t="str">
            <v>2010_87623</v>
          </cell>
          <cell r="C160" t="str">
            <v>SPIRITUAL SERVICES DEPARTMENT</v>
          </cell>
          <cell r="D160" t="str">
            <v>SANDERS - SANDERS BOBBIE</v>
          </cell>
          <cell r="E160" t="str">
            <v>Not Used - NotUsed</v>
          </cell>
          <cell r="F160" t="str">
            <v>Fixed</v>
          </cell>
          <cell r="G160">
            <v>1.0765829083857466</v>
          </cell>
          <cell r="H160" t="str">
            <v>Fixed</v>
          </cell>
          <cell r="I160">
            <v>0</v>
          </cell>
          <cell r="J160">
            <v>0.125</v>
          </cell>
          <cell r="K160">
            <v>0</v>
          </cell>
          <cell r="L160">
            <v>2.3428605769230768</v>
          </cell>
          <cell r="M160">
            <v>2.5222836538461539</v>
          </cell>
          <cell r="N160">
            <v>0</v>
          </cell>
          <cell r="O160">
            <v>16940</v>
          </cell>
          <cell r="P160">
            <v>1.8483829573179444</v>
          </cell>
          <cell r="Q160">
            <v>1.9899374999999999</v>
          </cell>
          <cell r="R160">
            <v>0</v>
          </cell>
          <cell r="S160">
            <v>0</v>
          </cell>
          <cell r="T160">
            <v>1.9899374999999999</v>
          </cell>
        </row>
        <row r="161">
          <cell r="B161" t="str">
            <v>2010_89651</v>
          </cell>
          <cell r="C161" t="str">
            <v>LINDENGROVE</v>
          </cell>
          <cell r="D161" t="str">
            <v>KNOLL - KNOLL TOM</v>
          </cell>
          <cell r="E161" t="str">
            <v>Not Used - NotUsed</v>
          </cell>
          <cell r="F161" t="str">
            <v>Fixed</v>
          </cell>
          <cell r="G161">
            <v>1.0117341605691739</v>
          </cell>
          <cell r="H161" t="str">
            <v>Fixed</v>
          </cell>
          <cell r="I161">
            <v>0</v>
          </cell>
          <cell r="J161">
            <v>0.4280048076923077</v>
          </cell>
          <cell r="K161">
            <v>0</v>
          </cell>
          <cell r="L161">
            <v>0.14258173076923064</v>
          </cell>
          <cell r="M161">
            <v>0.1442548076923075</v>
          </cell>
          <cell r="N161">
            <v>0</v>
          </cell>
          <cell r="O161">
            <v>12</v>
          </cell>
          <cell r="P161">
            <v>0.17791234794200972</v>
          </cell>
          <cell r="Q161">
            <v>0.18</v>
          </cell>
          <cell r="R161">
            <v>0</v>
          </cell>
          <cell r="S161">
            <v>0</v>
          </cell>
          <cell r="T161">
            <v>0.1442548076923075</v>
          </cell>
        </row>
        <row r="162">
          <cell r="B162" t="str">
            <v>2010_89652</v>
          </cell>
          <cell r="C162" t="str">
            <v>MFASC</v>
          </cell>
          <cell r="D162" t="str">
            <v>KNOLL - KNOLL TOM</v>
          </cell>
          <cell r="E162" t="str">
            <v>Not Used - NotUsed</v>
          </cell>
          <cell r="F162" t="str">
            <v>Fixed</v>
          </cell>
          <cell r="G162">
            <v>1</v>
          </cell>
          <cell r="H162" t="str">
            <v>Fixed</v>
          </cell>
          <cell r="I162">
            <v>0</v>
          </cell>
          <cell r="J162">
            <v>4.362980769230769E-2</v>
          </cell>
          <cell r="K162">
            <v>0</v>
          </cell>
          <cell r="L162">
            <v>0.14002403846153846</v>
          </cell>
          <cell r="M162">
            <v>0.14002403846153846</v>
          </cell>
          <cell r="N162">
            <v>0</v>
          </cell>
          <cell r="O162">
            <v>12</v>
          </cell>
          <cell r="P162">
            <v>0.15999519230769232</v>
          </cell>
          <cell r="Q162">
            <v>0.15999519230769232</v>
          </cell>
          <cell r="R162">
            <v>0</v>
          </cell>
          <cell r="S162">
            <v>0</v>
          </cell>
          <cell r="T162">
            <v>0.14002403846153846</v>
          </cell>
        </row>
        <row r="163">
          <cell r="B163" t="str">
            <v>2010_89701</v>
          </cell>
          <cell r="C163" t="str">
            <v>COMMUNITY MEMORIAL FOUNDATION</v>
          </cell>
          <cell r="D163" t="str">
            <v>166 - Unassigned</v>
          </cell>
          <cell r="E163" t="str">
            <v>Not Used - NotUsed</v>
          </cell>
          <cell r="F163" t="str">
            <v>Fixed</v>
          </cell>
          <cell r="G163">
            <v>1.1236752552260578</v>
          </cell>
          <cell r="H163" t="str">
            <v>Fixed</v>
          </cell>
          <cell r="I163">
            <v>0</v>
          </cell>
          <cell r="J163">
            <v>2.7032355769230767</v>
          </cell>
          <cell r="K163">
            <v>0</v>
          </cell>
          <cell r="L163">
            <v>2.4723557692307692</v>
          </cell>
          <cell r="M163">
            <v>2.7781250000000011</v>
          </cell>
          <cell r="N163">
            <v>0</v>
          </cell>
          <cell r="O163">
            <v>12</v>
          </cell>
          <cell r="P163">
            <v>2.4116903154764668</v>
          </cell>
          <cell r="Q163">
            <v>2.7099567307692309</v>
          </cell>
          <cell r="R163">
            <v>0</v>
          </cell>
          <cell r="S163">
            <v>0</v>
          </cell>
          <cell r="T163">
            <v>2.7099567307692309</v>
          </cell>
        </row>
        <row r="164">
          <cell r="B164" t="str">
            <v>3000_40210</v>
          </cell>
          <cell r="C164" t="str">
            <v>OB COMMUNITY EDUCATION</v>
          </cell>
          <cell r="D164" t="str">
            <v>DISKE - DISKE LAURI</v>
          </cell>
          <cell r="E164" t="str">
            <v>Not Used - NotUsed</v>
          </cell>
          <cell r="F164" t="str">
            <v>Fixed</v>
          </cell>
          <cell r="G164">
            <v>1</v>
          </cell>
          <cell r="H164" t="str">
            <v>Fixed</v>
          </cell>
          <cell r="I164">
            <v>0</v>
          </cell>
          <cell r="J164">
            <v>7.3437500000000017E-2</v>
          </cell>
          <cell r="K164">
            <v>0</v>
          </cell>
          <cell r="L164">
            <v>0.44795673076923082</v>
          </cell>
          <cell r="M164">
            <v>0.44795673076923082</v>
          </cell>
          <cell r="N164">
            <v>0</v>
          </cell>
          <cell r="O164">
            <v>12</v>
          </cell>
          <cell r="P164">
            <v>0.60227403846153849</v>
          </cell>
          <cell r="Q164">
            <v>0.60227403846153849</v>
          </cell>
          <cell r="R164">
            <v>0</v>
          </cell>
          <cell r="S164">
            <v>0</v>
          </cell>
          <cell r="T164">
            <v>0.44795673076923082</v>
          </cell>
        </row>
        <row r="165">
          <cell r="B165" t="str">
            <v>3000_40310</v>
          </cell>
          <cell r="C165" t="str">
            <v>PHARMACY RESIDENCY PROGRAM</v>
          </cell>
          <cell r="D165" t="str">
            <v>KARPINSKI - KARPINSKI TODD</v>
          </cell>
          <cell r="E165" t="str">
            <v>Not Used - NotUsed</v>
          </cell>
          <cell r="F165" t="str">
            <v>Fixed</v>
          </cell>
          <cell r="G165">
            <v>1.0512360809580503</v>
          </cell>
          <cell r="H165" t="str">
            <v>Fixed</v>
          </cell>
          <cell r="I165">
            <v>0</v>
          </cell>
          <cell r="J165">
            <v>3.1249999999999993E-2</v>
          </cell>
          <cell r="K165">
            <v>0</v>
          </cell>
          <cell r="L165">
            <v>17.162259615384613</v>
          </cell>
          <cell r="M165">
            <v>18.041586538461537</v>
          </cell>
          <cell r="N165">
            <v>0</v>
          </cell>
          <cell r="O165">
            <v>12</v>
          </cell>
          <cell r="P165">
            <v>21.49846447228574</v>
          </cell>
          <cell r="Q165">
            <v>22.599961538461539</v>
          </cell>
          <cell r="R165">
            <v>0</v>
          </cell>
          <cell r="S165">
            <v>0</v>
          </cell>
          <cell r="T165">
            <v>18.041586538461537</v>
          </cell>
        </row>
        <row r="166">
          <cell r="B166" t="str">
            <v>3000_40320</v>
          </cell>
          <cell r="C166" t="str">
            <v>NUCLEAR MEDICINE TECH PROGRAM</v>
          </cell>
          <cell r="D166" t="str">
            <v>REHM - REHM JEFF</v>
          </cell>
          <cell r="E166" t="str">
            <v>Not Used - NotUsed</v>
          </cell>
          <cell r="F166" t="str">
            <v>Fixed</v>
          </cell>
          <cell r="G166">
            <v>1.1846031430276505</v>
          </cell>
          <cell r="H166" t="str">
            <v>Fixed</v>
          </cell>
          <cell r="I166">
            <v>0</v>
          </cell>
          <cell r="J166">
            <v>1.4903846153846153E-2</v>
          </cell>
          <cell r="K166">
            <v>0</v>
          </cell>
          <cell r="L166">
            <v>0.6042067307692307</v>
          </cell>
          <cell r="M166">
            <v>0.71574519230769207</v>
          </cell>
          <cell r="N166">
            <v>0</v>
          </cell>
          <cell r="O166">
            <v>12</v>
          </cell>
          <cell r="P166">
            <v>0.76337639507847332</v>
          </cell>
          <cell r="Q166">
            <v>0.90429807692307695</v>
          </cell>
          <cell r="R166">
            <v>0</v>
          </cell>
          <cell r="S166">
            <v>0</v>
          </cell>
          <cell r="T166">
            <v>0.71574519230769207</v>
          </cell>
        </row>
        <row r="167">
          <cell r="B167" t="str">
            <v>3000_40330</v>
          </cell>
          <cell r="C167" t="str">
            <v>FMLH SCHOOL OF RADIOLOGIC TECH</v>
          </cell>
          <cell r="D167" t="str">
            <v>REHM - REHM JEFF</v>
          </cell>
          <cell r="E167" t="str">
            <v>Not Used - NotUsed</v>
          </cell>
          <cell r="F167" t="str">
            <v>Fixed</v>
          </cell>
          <cell r="G167">
            <v>1.1464811063155111</v>
          </cell>
          <cell r="H167" t="str">
            <v>Fixed</v>
          </cell>
          <cell r="I167">
            <v>0</v>
          </cell>
          <cell r="J167">
            <v>1.1057692307692305E-2</v>
          </cell>
          <cell r="K167">
            <v>0</v>
          </cell>
          <cell r="L167">
            <v>4.0936298076923086</v>
          </cell>
          <cell r="M167">
            <v>4.6932692307692312</v>
          </cell>
          <cell r="N167">
            <v>0</v>
          </cell>
          <cell r="O167">
            <v>12</v>
          </cell>
          <cell r="P167">
            <v>4.1001170493564132</v>
          </cell>
          <cell r="Q167">
            <v>4.7007067307692303</v>
          </cell>
          <cell r="R167">
            <v>0</v>
          </cell>
          <cell r="S167">
            <v>0</v>
          </cell>
          <cell r="T167">
            <v>4.6932692307692312</v>
          </cell>
        </row>
        <row r="168">
          <cell r="B168" t="str">
            <v>3000_50520</v>
          </cell>
          <cell r="C168" t="str">
            <v>BONE MARROW ACQUISITION</v>
          </cell>
          <cell r="D168" t="str">
            <v>DERUS - DERUS SUE</v>
          </cell>
          <cell r="E168" t="str">
            <v>SWEENEY - SWEENEY KATHLEEN</v>
          </cell>
          <cell r="F168" t="str">
            <v>Variable</v>
          </cell>
          <cell r="G168">
            <v>1.111438830469351</v>
          </cell>
          <cell r="H168" t="str">
            <v>Weighted Stat</v>
          </cell>
          <cell r="I168">
            <v>1.9546153846153849</v>
          </cell>
          <cell r="J168">
            <v>3.0889423076923071E-2</v>
          </cell>
          <cell r="K168">
            <v>0</v>
          </cell>
          <cell r="L168">
            <v>0.93725961538461544</v>
          </cell>
          <cell r="M168">
            <v>1.0417067307692307</v>
          </cell>
          <cell r="N168">
            <v>38.360881542699723</v>
          </cell>
          <cell r="O168">
            <v>65</v>
          </cell>
          <cell r="P168">
            <v>0.89973029994408493</v>
          </cell>
          <cell r="Q168">
            <v>0.99999519230769218</v>
          </cell>
          <cell r="R168">
            <v>28.791369598210718</v>
          </cell>
          <cell r="S168">
            <v>28.791369598210718</v>
          </cell>
          <cell r="T168">
            <v>0.99999519230769218</v>
          </cell>
        </row>
        <row r="169">
          <cell r="B169" t="str">
            <v>3000_51100</v>
          </cell>
          <cell r="C169" t="str">
            <v>TRANSPLANTATION ADMIN</v>
          </cell>
          <cell r="D169" t="str">
            <v>166 - Unassigned</v>
          </cell>
          <cell r="E169" t="str">
            <v>Not Used - NotUsed</v>
          </cell>
          <cell r="F169" t="str">
            <v>Fixed</v>
          </cell>
          <cell r="G169">
            <v>1.0977888564711218</v>
          </cell>
          <cell r="H169" t="str">
            <v>Fixed</v>
          </cell>
          <cell r="I169">
            <v>0</v>
          </cell>
          <cell r="J169">
            <v>0.73629807692307681</v>
          </cell>
          <cell r="K169">
            <v>0</v>
          </cell>
          <cell r="L169">
            <v>8.4862980769230738</v>
          </cell>
          <cell r="M169">
            <v>9.3161634615384603</v>
          </cell>
          <cell r="N169">
            <v>0</v>
          </cell>
          <cell r="O169">
            <v>12</v>
          </cell>
          <cell r="P169">
            <v>0</v>
          </cell>
          <cell r="Q169">
            <v>0</v>
          </cell>
          <cell r="R169">
            <v>0</v>
          </cell>
          <cell r="S169">
            <v>0</v>
          </cell>
          <cell r="T169">
            <v>0</v>
          </cell>
        </row>
        <row r="170">
          <cell r="B170" t="str">
            <v>3000_51101</v>
          </cell>
          <cell r="C170" t="str">
            <v>TRANSPLANT FINANCE</v>
          </cell>
          <cell r="D170" t="str">
            <v>166 - Unassigned</v>
          </cell>
          <cell r="E170" t="str">
            <v>Not Used - NotUsed</v>
          </cell>
          <cell r="F170" t="str">
            <v>Fixed</v>
          </cell>
          <cell r="G170">
            <v>1.1000182848784059</v>
          </cell>
          <cell r="H170" t="str">
            <v>Fixed</v>
          </cell>
          <cell r="I170">
            <v>0</v>
          </cell>
          <cell r="J170">
            <v>1.814903846153846E-2</v>
          </cell>
          <cell r="K170">
            <v>0</v>
          </cell>
          <cell r="L170">
            <v>3.2866586538461533</v>
          </cell>
          <cell r="M170">
            <v>3.6153846153846159</v>
          </cell>
          <cell r="N170">
            <v>0</v>
          </cell>
          <cell r="O170">
            <v>0</v>
          </cell>
          <cell r="P170">
            <v>0</v>
          </cell>
          <cell r="Q170">
            <v>0</v>
          </cell>
          <cell r="R170">
            <v>0</v>
          </cell>
          <cell r="S170">
            <v>0</v>
          </cell>
          <cell r="T170">
            <v>0</v>
          </cell>
        </row>
        <row r="171">
          <cell r="B171" t="str">
            <v>3000_51109</v>
          </cell>
          <cell r="C171" t="str">
            <v>PRE TRANSPLANT ADMINISTRATION</v>
          </cell>
          <cell r="D171" t="str">
            <v>166 - Unassigned</v>
          </cell>
          <cell r="E171" t="str">
            <v>Not Used - NotUsed</v>
          </cell>
          <cell r="F171" t="str">
            <v>Fixed</v>
          </cell>
          <cell r="G171">
            <v>1.104791919775139</v>
          </cell>
          <cell r="H171" t="str">
            <v>Fixed</v>
          </cell>
          <cell r="I171">
            <v>0</v>
          </cell>
          <cell r="J171">
            <v>0.6130681818181819</v>
          </cell>
          <cell r="K171">
            <v>0</v>
          </cell>
          <cell r="L171">
            <v>11.990336538461539</v>
          </cell>
          <cell r="M171">
            <v>13.24682692307692</v>
          </cell>
          <cell r="N171">
            <v>0</v>
          </cell>
          <cell r="O171">
            <v>12</v>
          </cell>
          <cell r="P171">
            <v>28.551982898662246</v>
          </cell>
          <cell r="Q171">
            <v>31.544</v>
          </cell>
          <cell r="R171">
            <v>0</v>
          </cell>
          <cell r="S171">
            <v>0</v>
          </cell>
          <cell r="T171">
            <v>13.24682692307692</v>
          </cell>
        </row>
        <row r="172">
          <cell r="B172" t="str">
            <v>3000_51110</v>
          </cell>
          <cell r="C172" t="str">
            <v>POST TRANSPLANT ADMINISTRATION</v>
          </cell>
          <cell r="D172" t="str">
            <v>166 - Unassigned</v>
          </cell>
          <cell r="E172" t="str">
            <v>Not Used - NotUsed</v>
          </cell>
          <cell r="F172" t="str">
            <v>Fixed</v>
          </cell>
          <cell r="G172">
            <v>1.0986699130714743</v>
          </cell>
          <cell r="H172" t="str">
            <v>Fixed</v>
          </cell>
          <cell r="I172">
            <v>0</v>
          </cell>
          <cell r="J172">
            <v>0.33786057692307686</v>
          </cell>
          <cell r="K172">
            <v>0</v>
          </cell>
          <cell r="L172">
            <v>11.94615384615385</v>
          </cell>
          <cell r="M172">
            <v>13.124879807692309</v>
          </cell>
          <cell r="N172">
            <v>0</v>
          </cell>
          <cell r="O172">
            <v>0</v>
          </cell>
          <cell r="P172">
            <v>0</v>
          </cell>
          <cell r="Q172">
            <v>0</v>
          </cell>
          <cell r="R172">
            <v>0</v>
          </cell>
          <cell r="S172">
            <v>0</v>
          </cell>
          <cell r="T172">
            <v>0</v>
          </cell>
        </row>
        <row r="173">
          <cell r="B173" t="str">
            <v>3000_51200</v>
          </cell>
          <cell r="C173" t="str">
            <v>KIDNEY TRANSPLANT</v>
          </cell>
          <cell r="D173" t="str">
            <v>166 - Unassigned</v>
          </cell>
          <cell r="E173" t="str">
            <v>Not Used - NotUsed</v>
          </cell>
          <cell r="F173" t="str">
            <v>Variable</v>
          </cell>
          <cell r="G173">
            <v>1</v>
          </cell>
          <cell r="H173" t="str">
            <v>Transplants</v>
          </cell>
          <cell r="I173">
            <v>2.3846153846153846</v>
          </cell>
          <cell r="J173">
            <v>0</v>
          </cell>
          <cell r="K173">
            <v>0</v>
          </cell>
          <cell r="L173">
            <v>0</v>
          </cell>
          <cell r="M173">
            <v>0</v>
          </cell>
          <cell r="N173">
            <v>0</v>
          </cell>
          <cell r="O173">
            <v>65</v>
          </cell>
          <cell r="P173">
            <v>0</v>
          </cell>
          <cell r="Q173">
            <v>0</v>
          </cell>
          <cell r="R173">
            <v>0</v>
          </cell>
          <cell r="S173">
            <v>0</v>
          </cell>
          <cell r="T173">
            <v>0</v>
          </cell>
        </row>
        <row r="174">
          <cell r="B174" t="str">
            <v>3000_51210</v>
          </cell>
          <cell r="C174" t="str">
            <v>KIDNEY TRANSPLANTATION-LIVING</v>
          </cell>
          <cell r="D174" t="str">
            <v>166 - Unassigned</v>
          </cell>
          <cell r="E174" t="str">
            <v>Not Used - NotUsed</v>
          </cell>
          <cell r="F174" t="str">
            <v>Variable</v>
          </cell>
          <cell r="G174">
            <v>1</v>
          </cell>
          <cell r="H174" t="str">
            <v>Transplants</v>
          </cell>
          <cell r="I174">
            <v>0.92307692307692313</v>
          </cell>
          <cell r="J174">
            <v>0</v>
          </cell>
          <cell r="K174">
            <v>0</v>
          </cell>
          <cell r="L174">
            <v>0</v>
          </cell>
          <cell r="M174">
            <v>0</v>
          </cell>
          <cell r="N174">
            <v>0</v>
          </cell>
          <cell r="O174">
            <v>33</v>
          </cell>
          <cell r="P174">
            <v>0</v>
          </cell>
          <cell r="Q174">
            <v>0</v>
          </cell>
          <cell r="R174">
            <v>0</v>
          </cell>
          <cell r="S174">
            <v>0</v>
          </cell>
          <cell r="T174">
            <v>0</v>
          </cell>
        </row>
        <row r="175">
          <cell r="B175" t="str">
            <v>3000_51300</v>
          </cell>
          <cell r="C175" t="str">
            <v>LIVER TRANSPLANTATION-CADAVER</v>
          </cell>
          <cell r="D175" t="str">
            <v>166 - Unassigned</v>
          </cell>
          <cell r="E175" t="str">
            <v>Not Used - NotUsed</v>
          </cell>
          <cell r="F175" t="str">
            <v>Variable</v>
          </cell>
          <cell r="G175">
            <v>1.0449970396684429</v>
          </cell>
          <cell r="H175" t="str">
            <v>Transplants</v>
          </cell>
          <cell r="I175">
            <v>0.5</v>
          </cell>
          <cell r="J175">
            <v>9.6250000000000002E-2</v>
          </cell>
          <cell r="K175">
            <v>0</v>
          </cell>
          <cell r="L175">
            <v>0.20300480769230769</v>
          </cell>
          <cell r="M175">
            <v>0.21213942307692307</v>
          </cell>
          <cell r="N175">
            <v>32.480769230769234</v>
          </cell>
          <cell r="O175">
            <v>20</v>
          </cell>
          <cell r="P175">
            <v>0</v>
          </cell>
          <cell r="Q175">
            <v>0</v>
          </cell>
          <cell r="R175">
            <v>0</v>
          </cell>
          <cell r="S175">
            <v>32.480769230769226</v>
          </cell>
          <cell r="T175">
            <v>0.21213942307692307</v>
          </cell>
        </row>
        <row r="176">
          <cell r="B176" t="str">
            <v>3000_51400</v>
          </cell>
          <cell r="C176" t="str">
            <v>PANCREAS TRANSPLANTATION</v>
          </cell>
          <cell r="D176" t="str">
            <v>166 - Unassigned</v>
          </cell>
          <cell r="E176" t="str">
            <v>Not Used - NotUsed</v>
          </cell>
          <cell r="F176" t="str">
            <v>Variable</v>
          </cell>
          <cell r="G176">
            <v>1</v>
          </cell>
          <cell r="H176" t="str">
            <v>Transplants</v>
          </cell>
          <cell r="I176">
            <v>0.15384615384615385</v>
          </cell>
          <cell r="J176">
            <v>0</v>
          </cell>
          <cell r="K176">
            <v>0</v>
          </cell>
          <cell r="L176">
            <v>0</v>
          </cell>
          <cell r="M176">
            <v>0</v>
          </cell>
          <cell r="N176">
            <v>0</v>
          </cell>
          <cell r="O176">
            <v>6</v>
          </cell>
          <cell r="P176">
            <v>0</v>
          </cell>
          <cell r="Q176">
            <v>0</v>
          </cell>
          <cell r="R176">
            <v>0</v>
          </cell>
          <cell r="S176">
            <v>0</v>
          </cell>
          <cell r="T176">
            <v>0</v>
          </cell>
        </row>
        <row r="177">
          <cell r="B177" t="str">
            <v>3000_51500</v>
          </cell>
          <cell r="C177" t="str">
            <v>HEART TRANSPLANTATION</v>
          </cell>
          <cell r="D177" t="str">
            <v>166 - Unassigned</v>
          </cell>
          <cell r="E177" t="str">
            <v>Not Used - NotUsed</v>
          </cell>
          <cell r="F177" t="str">
            <v>Variable</v>
          </cell>
          <cell r="G177">
            <v>1.0607757891356366</v>
          </cell>
          <cell r="H177" t="str">
            <v>Transplants</v>
          </cell>
          <cell r="I177">
            <v>3.8461538461538464E-2</v>
          </cell>
          <cell r="J177">
            <v>0.16923076923076924</v>
          </cell>
          <cell r="K177">
            <v>0</v>
          </cell>
          <cell r="L177">
            <v>1.392254807692308</v>
          </cell>
          <cell r="M177">
            <v>1.4768701923076921</v>
          </cell>
          <cell r="N177">
            <v>2895.8900000000003</v>
          </cell>
          <cell r="O177">
            <v>10</v>
          </cell>
          <cell r="P177">
            <v>0</v>
          </cell>
          <cell r="Q177">
            <v>0</v>
          </cell>
          <cell r="R177">
            <v>0</v>
          </cell>
          <cell r="S177">
            <v>0</v>
          </cell>
          <cell r="T177">
            <v>0</v>
          </cell>
        </row>
        <row r="178">
          <cell r="B178" t="str">
            <v>3000_51510</v>
          </cell>
          <cell r="C178" t="str">
            <v>LUNG TRANSPLANTATION</v>
          </cell>
          <cell r="D178" t="str">
            <v>166 - Unassigned</v>
          </cell>
          <cell r="E178" t="str">
            <v>Not Used - NotUsed</v>
          </cell>
          <cell r="F178" t="str">
            <v>Variable</v>
          </cell>
          <cell r="G178">
            <v>1.0556244528742338</v>
          </cell>
          <cell r="H178" t="str">
            <v>Transplants</v>
          </cell>
          <cell r="I178">
            <v>0.26923076923076922</v>
          </cell>
          <cell r="J178">
            <v>1.3043478260869568E-2</v>
          </cell>
          <cell r="K178">
            <v>0</v>
          </cell>
          <cell r="L178">
            <v>0.39542307692307699</v>
          </cell>
          <cell r="M178">
            <v>0.41741826923076925</v>
          </cell>
          <cell r="N178">
            <v>117.49714285714288</v>
          </cell>
          <cell r="O178">
            <v>11</v>
          </cell>
          <cell r="P178">
            <v>0</v>
          </cell>
          <cell r="Q178">
            <v>0</v>
          </cell>
          <cell r="R178">
            <v>0</v>
          </cell>
          <cell r="S178">
            <v>117.4971428571429</v>
          </cell>
          <cell r="T178">
            <v>0.41741826923076925</v>
          </cell>
        </row>
        <row r="179">
          <cell r="B179" t="str">
            <v>3000_60040</v>
          </cell>
          <cell r="C179" t="str">
            <v>MEDICAL SURGICAL</v>
          </cell>
          <cell r="D179" t="str">
            <v>SCHERFF - SCHERFF PAM</v>
          </cell>
          <cell r="E179" t="str">
            <v>Not Used - NotUsed</v>
          </cell>
          <cell r="F179" t="str">
            <v>Variable</v>
          </cell>
          <cell r="G179">
            <v>1.0892032604369895</v>
          </cell>
          <cell r="H179" t="str">
            <v>Equivalent Patient Days</v>
          </cell>
          <cell r="I179">
            <v>289.10881410256411</v>
          </cell>
          <cell r="J179">
            <v>1.4919471153846153</v>
          </cell>
          <cell r="K179">
            <v>0</v>
          </cell>
          <cell r="L179">
            <v>39.62423076923077</v>
          </cell>
          <cell r="M179">
            <v>43.158841346153835</v>
          </cell>
          <cell r="N179">
            <v>10.964516842485112</v>
          </cell>
          <cell r="O179">
            <v>7730</v>
          </cell>
          <cell r="P179">
            <v>40.442657159131649</v>
          </cell>
          <cell r="Q179">
            <v>44.050274038461545</v>
          </cell>
          <cell r="R179">
            <v>10.882370878524428</v>
          </cell>
          <cell r="S179">
            <v>10.412211051028363</v>
          </cell>
          <cell r="T179">
            <v>40.98483966687499</v>
          </cell>
        </row>
        <row r="180">
          <cell r="B180" t="str">
            <v>3000_60050</v>
          </cell>
          <cell r="C180" t="str">
            <v>9NT PULMONARY/INT MED</v>
          </cell>
          <cell r="D180" t="str">
            <v>JENKS - JENKS CHERYL</v>
          </cell>
          <cell r="E180" t="str">
            <v>Not Used - NotUsed</v>
          </cell>
          <cell r="F180" t="str">
            <v>Variable</v>
          </cell>
          <cell r="G180">
            <v>1.0906755708807536</v>
          </cell>
          <cell r="H180" t="str">
            <v>Equivalent Patient Days</v>
          </cell>
          <cell r="I180">
            <v>392.80889423076923</v>
          </cell>
          <cell r="J180">
            <v>1.7687500000000003</v>
          </cell>
          <cell r="K180">
            <v>0</v>
          </cell>
          <cell r="L180">
            <v>50.681850961538458</v>
          </cell>
          <cell r="M180">
            <v>55.277456730769231</v>
          </cell>
          <cell r="N180">
            <v>10.321935517430243</v>
          </cell>
          <cell r="O180">
            <v>10510</v>
          </cell>
          <cell r="P180">
            <v>50.290566482018761</v>
          </cell>
          <cell r="Q180">
            <v>54.850692307692306</v>
          </cell>
          <cell r="R180">
            <v>9.9528428432539506</v>
          </cell>
          <cell r="S180">
            <v>9.8061017577835354</v>
          </cell>
          <cell r="T180">
            <v>52.514992435096154</v>
          </cell>
        </row>
        <row r="181">
          <cell r="B181" t="str">
            <v>3000_60055</v>
          </cell>
          <cell r="C181" t="str">
            <v>4SE - INTERNAL MEDICINE</v>
          </cell>
          <cell r="D181" t="str">
            <v>JENKS - JENKS CHERYL</v>
          </cell>
          <cell r="E181" t="str">
            <v>Not Used - NotUsed</v>
          </cell>
          <cell r="F181" t="str">
            <v>Variable</v>
          </cell>
          <cell r="G181">
            <v>1.074126502392821</v>
          </cell>
          <cell r="H181" t="str">
            <v>Equivalent Patient Days</v>
          </cell>
          <cell r="I181">
            <v>337.87144764957259</v>
          </cell>
          <cell r="J181">
            <v>1.9504807692307691</v>
          </cell>
          <cell r="K181">
            <v>0</v>
          </cell>
          <cell r="L181">
            <v>45.860336538461539</v>
          </cell>
          <cell r="M181">
            <v>49.259802884615389</v>
          </cell>
          <cell r="N181">
            <v>10.858647419305139</v>
          </cell>
          <cell r="O181">
            <v>8870</v>
          </cell>
          <cell r="P181">
            <v>45.551615202108643</v>
          </cell>
          <cell r="Q181">
            <v>48.928197115384613</v>
          </cell>
          <cell r="R181">
            <v>10.68177673285073</v>
          </cell>
          <cell r="S181">
            <v>10.098650133572738</v>
          </cell>
          <cell r="T181">
            <v>45.812106772716348</v>
          </cell>
        </row>
        <row r="182">
          <cell r="B182" t="str">
            <v>3000_60060</v>
          </cell>
          <cell r="C182" t="str">
            <v>BMT</v>
          </cell>
          <cell r="D182" t="str">
            <v>SIMUNCAK - SIMUNCAK SANDY</v>
          </cell>
          <cell r="E182" t="str">
            <v>Not Used - NotUsed</v>
          </cell>
          <cell r="F182" t="str">
            <v>Variable</v>
          </cell>
          <cell r="G182">
            <v>1.1313767276974622</v>
          </cell>
          <cell r="H182" t="str">
            <v>Equivalent Patient Days</v>
          </cell>
          <cell r="I182">
            <v>148.80769230769232</v>
          </cell>
          <cell r="J182">
            <v>0.5747596153846154</v>
          </cell>
          <cell r="K182">
            <v>0</v>
          </cell>
          <cell r="L182">
            <v>23.461778846153841</v>
          </cell>
          <cell r="M182">
            <v>26.544110576923075</v>
          </cell>
          <cell r="N182">
            <v>12.613207547169807</v>
          </cell>
          <cell r="O182">
            <v>3940</v>
          </cell>
          <cell r="P182">
            <v>24.316680951239821</v>
          </cell>
          <cell r="Q182">
            <v>27.511326923076922</v>
          </cell>
          <cell r="R182">
            <v>12.837232583395641</v>
          </cell>
          <cell r="S182">
            <v>11.982531177920192</v>
          </cell>
          <cell r="T182">
            <v>25.216871393629805</v>
          </cell>
        </row>
        <row r="183">
          <cell r="B183" t="str">
            <v>3000_60070</v>
          </cell>
          <cell r="C183" t="str">
            <v>4NT HEMATOLOGY/ONCOLOGY</v>
          </cell>
          <cell r="D183" t="str">
            <v>SIMUNCAK - SIMUNCAK SANDY</v>
          </cell>
          <cell r="E183" t="str">
            <v>Not Used - NotUsed</v>
          </cell>
          <cell r="F183" t="str">
            <v>Variable</v>
          </cell>
          <cell r="G183">
            <v>1.1129019478682003</v>
          </cell>
          <cell r="H183" t="str">
            <v>Equivalent Patient Days</v>
          </cell>
          <cell r="I183">
            <v>186.07692307692307</v>
          </cell>
          <cell r="J183">
            <v>0.58641826923076923</v>
          </cell>
          <cell r="K183">
            <v>0</v>
          </cell>
          <cell r="L183">
            <v>25.909735576923076</v>
          </cell>
          <cell r="M183">
            <v>28.834995192307698</v>
          </cell>
          <cell r="N183">
            <v>11.139365440264573</v>
          </cell>
          <cell r="O183">
            <v>4925</v>
          </cell>
          <cell r="P183">
            <v>27.602645965695157</v>
          </cell>
          <cell r="Q183">
            <v>30.71903846153846</v>
          </cell>
          <cell r="R183">
            <v>11.657564184496634</v>
          </cell>
          <cell r="S183">
            <v>10.58196794216818</v>
          </cell>
          <cell r="T183">
            <v>27.392134352163467</v>
          </cell>
        </row>
        <row r="184">
          <cell r="B184" t="str">
            <v>3000_60100</v>
          </cell>
          <cell r="C184" t="str">
            <v>I/P WOUND AND OSTOMY SERVICES</v>
          </cell>
          <cell r="D184" t="str">
            <v>166 - Unassigned</v>
          </cell>
          <cell r="E184" t="str">
            <v>Not Used - NotUsed</v>
          </cell>
          <cell r="F184" t="str">
            <v>Fixed</v>
          </cell>
          <cell r="G184">
            <v>1.0647605001173195</v>
          </cell>
          <cell r="H184" t="str">
            <v>Fixed</v>
          </cell>
          <cell r="I184">
            <v>0</v>
          </cell>
          <cell r="J184">
            <v>5.7692307692307687E-3</v>
          </cell>
          <cell r="K184">
            <v>0</v>
          </cell>
          <cell r="L184">
            <v>3.5856971153846162</v>
          </cell>
          <cell r="M184">
            <v>3.8179086538461537</v>
          </cell>
          <cell r="N184">
            <v>0</v>
          </cell>
          <cell r="O184">
            <v>12</v>
          </cell>
          <cell r="P184">
            <v>3.324650689407791</v>
          </cell>
          <cell r="Q184">
            <v>3.5399567307692306</v>
          </cell>
          <cell r="R184">
            <v>0</v>
          </cell>
          <cell r="S184">
            <v>0</v>
          </cell>
          <cell r="T184">
            <v>3.5399567307692306</v>
          </cell>
        </row>
        <row r="185">
          <cell r="B185" t="str">
            <v>3000_60160</v>
          </cell>
          <cell r="C185" t="str">
            <v>MOTHER BABY UNIT</v>
          </cell>
          <cell r="D185" t="str">
            <v>DISKE - DISKE LAURI</v>
          </cell>
          <cell r="E185" t="str">
            <v>Not Used - NotUsed</v>
          </cell>
          <cell r="F185" t="str">
            <v>Variable</v>
          </cell>
          <cell r="G185">
            <v>1.1103799350204879</v>
          </cell>
          <cell r="H185" t="str">
            <v>Equivalent Patient Days plus Newborn Days</v>
          </cell>
          <cell r="I185">
            <v>225.93084935897437</v>
          </cell>
          <cell r="J185">
            <v>0.65396634615384619</v>
          </cell>
          <cell r="K185">
            <v>0</v>
          </cell>
          <cell r="L185">
            <v>38.806610576923077</v>
          </cell>
          <cell r="M185">
            <v>43.090081730769228</v>
          </cell>
          <cell r="N185">
            <v>13.741057739402194</v>
          </cell>
          <cell r="O185">
            <v>11977</v>
          </cell>
          <cell r="P185">
            <v>42.331417606084486</v>
          </cell>
          <cell r="Q185">
            <v>47.003956730769232</v>
          </cell>
          <cell r="R185">
            <v>7.3515361626998184</v>
          </cell>
          <cell r="S185">
            <v>7.3515361626998184</v>
          </cell>
          <cell r="T185">
            <v>47.003956730769232</v>
          </cell>
        </row>
        <row r="186">
          <cell r="B186" t="str">
            <v>3000_60200</v>
          </cell>
          <cell r="C186" t="str">
            <v>4SW  TRANSPLANT/INTERNAL MEDICINE</v>
          </cell>
          <cell r="D186" t="str">
            <v>COUBAL - COUBAL KIM</v>
          </cell>
          <cell r="E186" t="str">
            <v>Not Used - NotUsed</v>
          </cell>
          <cell r="F186" t="str">
            <v>Variable</v>
          </cell>
          <cell r="G186">
            <v>1.1032028694706899</v>
          </cell>
          <cell r="H186" t="str">
            <v>Equivalent Patient Days</v>
          </cell>
          <cell r="I186">
            <v>337.54383012820512</v>
          </cell>
          <cell r="J186">
            <v>2.3760817307692306</v>
          </cell>
          <cell r="K186">
            <v>0</v>
          </cell>
          <cell r="L186">
            <v>50.196875000000006</v>
          </cell>
          <cell r="M186">
            <v>55.377336538461542</v>
          </cell>
          <cell r="N186">
            <v>11.896973493708202</v>
          </cell>
          <cell r="O186">
            <v>8870</v>
          </cell>
          <cell r="P186">
            <v>48.038530952820103</v>
          </cell>
          <cell r="Q186">
            <v>52.996245192307697</v>
          </cell>
          <cell r="R186">
            <v>11.264954270785323</v>
          </cell>
          <cell r="S186">
            <v>11.264954270785323</v>
          </cell>
          <cell r="T186">
            <v>52.996245192307697</v>
          </cell>
        </row>
        <row r="187">
          <cell r="B187" t="str">
            <v>3000_60210</v>
          </cell>
          <cell r="C187" t="str">
            <v>3NW CARDIOLOGY/CT</v>
          </cell>
          <cell r="D187" t="str">
            <v>COUBAL - COUBAL KIM</v>
          </cell>
          <cell r="E187" t="str">
            <v>SCHULTZ - SCHULTZ TRACY</v>
          </cell>
          <cell r="F187" t="str">
            <v>Variable</v>
          </cell>
          <cell r="G187">
            <v>1.0924087445392041</v>
          </cell>
          <cell r="H187" t="str">
            <v>Equivalent Patient Days</v>
          </cell>
          <cell r="I187">
            <v>259.26047008547005</v>
          </cell>
          <cell r="J187">
            <v>1.3655048076923082</v>
          </cell>
          <cell r="K187">
            <v>0</v>
          </cell>
          <cell r="L187">
            <v>39.700600961538456</v>
          </cell>
          <cell r="M187">
            <v>43.369283653846146</v>
          </cell>
          <cell r="N187">
            <v>12.250413940374454</v>
          </cell>
          <cell r="O187">
            <v>7465</v>
          </cell>
          <cell r="P187">
            <v>44.304840504296017</v>
          </cell>
          <cell r="Q187">
            <v>48.398995192307694</v>
          </cell>
          <cell r="R187">
            <v>12.344818251699358</v>
          </cell>
          <cell r="S187">
            <v>11.638070421616078</v>
          </cell>
          <cell r="T187">
            <v>41.201446722956724</v>
          </cell>
        </row>
        <row r="188">
          <cell r="B188" t="str">
            <v>3000_60215</v>
          </cell>
          <cell r="C188" t="str">
            <v>TELEMETRY MONITORING</v>
          </cell>
          <cell r="D188" t="str">
            <v>166 - Unassigned</v>
          </cell>
          <cell r="E188" t="str">
            <v>SCHULTZ - SCHULTZ TRACY</v>
          </cell>
          <cell r="F188" t="str">
            <v>Fixed</v>
          </cell>
          <cell r="G188">
            <v>1.0801471946350678</v>
          </cell>
          <cell r="H188" t="str">
            <v>Fixed</v>
          </cell>
          <cell r="I188">
            <v>0</v>
          </cell>
          <cell r="J188">
            <v>0.40889423076923076</v>
          </cell>
          <cell r="K188">
            <v>0</v>
          </cell>
          <cell r="L188">
            <v>8.4594951923076938</v>
          </cell>
          <cell r="M188">
            <v>9.1374999999999993</v>
          </cell>
          <cell r="N188">
            <v>0</v>
          </cell>
          <cell r="O188">
            <v>12</v>
          </cell>
          <cell r="P188">
            <v>8.7365674724935065</v>
          </cell>
          <cell r="Q188">
            <v>9.436778846153846</v>
          </cell>
          <cell r="R188">
            <v>0</v>
          </cell>
          <cell r="S188">
            <v>0</v>
          </cell>
          <cell r="T188">
            <v>9.1374999999999993</v>
          </cell>
        </row>
        <row r="189">
          <cell r="B189" t="str">
            <v>3000_60220</v>
          </cell>
          <cell r="C189" t="str">
            <v>4NW PALLIATIVE/INT MED/ONCOLOGY</v>
          </cell>
          <cell r="D189" t="str">
            <v>SIMUNCAK - SIMUNCAK SANDY</v>
          </cell>
          <cell r="E189" t="str">
            <v>KOWALKIEWICZ - KOWALKIEWICZ CHRISTOPHER</v>
          </cell>
          <cell r="F189" t="str">
            <v>Variable</v>
          </cell>
          <cell r="G189">
            <v>1.0974817997657247</v>
          </cell>
          <cell r="H189" t="str">
            <v>Equivalent Patient Days</v>
          </cell>
          <cell r="I189">
            <v>262.38859508547006</v>
          </cell>
          <cell r="J189">
            <v>1.3942307692307692</v>
          </cell>
          <cell r="K189">
            <v>0</v>
          </cell>
          <cell r="L189">
            <v>40.570985576923071</v>
          </cell>
          <cell r="M189">
            <v>44.525918269230786</v>
          </cell>
          <cell r="N189">
            <v>12.369740556355369</v>
          </cell>
          <cell r="O189">
            <v>7230</v>
          </cell>
          <cell r="P189">
            <v>39.851304814444674</v>
          </cell>
          <cell r="Q189">
            <v>43.736081730769229</v>
          </cell>
          <cell r="R189">
            <v>11.464829047585743</v>
          </cell>
          <cell r="S189">
            <v>11.464829047585743</v>
          </cell>
          <cell r="T189">
            <v>43.736081730769229</v>
          </cell>
        </row>
        <row r="190">
          <cell r="B190" t="str">
            <v>3000_60230</v>
          </cell>
          <cell r="C190" t="str">
            <v>2NT TRAUMA/ACUTE CARE SURGERY</v>
          </cell>
          <cell r="D190" t="str">
            <v>GASKELL - GASKELL ROSE</v>
          </cell>
          <cell r="E190" t="str">
            <v>Not Used - NotUsed</v>
          </cell>
          <cell r="F190" t="str">
            <v>Variable</v>
          </cell>
          <cell r="G190">
            <v>1.0909409221357904</v>
          </cell>
          <cell r="H190" t="str">
            <v>Equivalent Patient Days</v>
          </cell>
          <cell r="I190">
            <v>363.73274572649564</v>
          </cell>
          <cell r="J190">
            <v>1.7667067307692306</v>
          </cell>
          <cell r="K190">
            <v>0</v>
          </cell>
          <cell r="L190">
            <v>50.926923076923075</v>
          </cell>
          <cell r="M190">
            <v>55.558264423076928</v>
          </cell>
          <cell r="N190">
            <v>11.200954255620845</v>
          </cell>
          <cell r="O190">
            <v>9279</v>
          </cell>
          <cell r="P190">
            <v>47.186617951061251</v>
          </cell>
          <cell r="Q190">
            <v>51.477812500000006</v>
          </cell>
          <cell r="R190">
            <v>10.577450731566699</v>
          </cell>
          <cell r="S190">
            <v>10.577450731566699</v>
          </cell>
          <cell r="T190">
            <v>51.477812500000006</v>
          </cell>
        </row>
        <row r="191">
          <cell r="B191" t="str">
            <v>3000_60240</v>
          </cell>
          <cell r="C191" t="str">
            <v>5NW NEUROSCIENCES</v>
          </cell>
          <cell r="D191" t="str">
            <v>SICLOVAN - SICLOVAN DANIELLE</v>
          </cell>
          <cell r="E191" t="str">
            <v>Not Used - NotUsed</v>
          </cell>
          <cell r="F191" t="str">
            <v>Variable</v>
          </cell>
          <cell r="G191">
            <v>1.1019806425610539</v>
          </cell>
          <cell r="H191" t="str">
            <v>Equivalent Patient Days</v>
          </cell>
          <cell r="I191">
            <v>379.75918803418796</v>
          </cell>
          <cell r="J191">
            <v>1.9468750000000001</v>
          </cell>
          <cell r="K191">
            <v>0</v>
          </cell>
          <cell r="L191">
            <v>61.730889423076931</v>
          </cell>
          <cell r="M191">
            <v>68.026245192307684</v>
          </cell>
          <cell r="N191">
            <v>13.004217697562506</v>
          </cell>
          <cell r="O191">
            <v>10518</v>
          </cell>
          <cell r="P191">
            <v>64.943801856333351</v>
          </cell>
          <cell r="Q191">
            <v>71.566812499999997</v>
          </cell>
          <cell r="R191">
            <v>12.843041249398494</v>
          </cell>
          <cell r="S191">
            <v>12.352253662305445</v>
          </cell>
          <cell r="T191">
            <v>64.615762043653831</v>
          </cell>
        </row>
        <row r="192">
          <cell r="B192" t="str">
            <v>3000_60250</v>
          </cell>
          <cell r="C192" t="str">
            <v>3NT GENERAL/VASCULAR SURGERY</v>
          </cell>
          <cell r="D192" t="str">
            <v>SCHERFF - SCHERFF PAM</v>
          </cell>
          <cell r="E192" t="str">
            <v>Not Used - NotUsed</v>
          </cell>
          <cell r="F192" t="str">
            <v>Variable</v>
          </cell>
          <cell r="G192">
            <v>1.0998979236595092</v>
          </cell>
          <cell r="H192" t="str">
            <v>Equivalent Patient Days</v>
          </cell>
          <cell r="I192">
            <v>395.37270299145308</v>
          </cell>
          <cell r="J192">
            <v>1.0251201923076925</v>
          </cell>
          <cell r="K192">
            <v>0</v>
          </cell>
          <cell r="L192">
            <v>54.893870192307688</v>
          </cell>
          <cell r="M192">
            <v>60.377653846153855</v>
          </cell>
          <cell r="N192">
            <v>11.107265580445366</v>
          </cell>
          <cell r="O192">
            <v>8144</v>
          </cell>
          <cell r="P192">
            <v>42.965258886233528</v>
          </cell>
          <cell r="Q192">
            <v>47.257399038461536</v>
          </cell>
          <cell r="R192">
            <v>10.97344529510876</v>
          </cell>
          <cell r="S192">
            <v>10.553113247348463</v>
          </cell>
          <cell r="T192">
            <v>57.365353698701931</v>
          </cell>
        </row>
        <row r="193">
          <cell r="B193" t="str">
            <v>3000_60260</v>
          </cell>
          <cell r="C193" t="str">
            <v>4NE GI/INT MED</v>
          </cell>
          <cell r="D193" t="str">
            <v>JENKS - JENKS CHERYL</v>
          </cell>
          <cell r="E193" t="str">
            <v>Not Used - NotUsed</v>
          </cell>
          <cell r="F193" t="str">
            <v>Variable</v>
          </cell>
          <cell r="G193">
            <v>1.0885871982384638</v>
          </cell>
          <cell r="H193" t="str">
            <v>Equivalent Patient Days</v>
          </cell>
          <cell r="I193">
            <v>323.82315705128201</v>
          </cell>
          <cell r="J193">
            <v>1.4492403846153847</v>
          </cell>
          <cell r="K193">
            <v>0</v>
          </cell>
          <cell r="L193">
            <v>44.179091346153839</v>
          </cell>
          <cell r="M193">
            <v>48.092793269230768</v>
          </cell>
          <cell r="N193">
            <v>10.914374808385293</v>
          </cell>
          <cell r="O193">
            <v>8545</v>
          </cell>
          <cell r="P193">
            <v>42.202601328403411</v>
          </cell>
          <cell r="Q193">
            <v>45.941211538461538</v>
          </cell>
          <cell r="R193">
            <v>10.272839176486729</v>
          </cell>
          <cell r="S193">
            <v>10.272839176486729</v>
          </cell>
          <cell r="T193">
            <v>45.941211538461538</v>
          </cell>
        </row>
        <row r="194">
          <cell r="B194" t="str">
            <v>3000_60280</v>
          </cell>
          <cell r="C194" t="str">
            <v>5SW ORTHO/ORTH TRAUMA</v>
          </cell>
          <cell r="D194" t="str">
            <v>GASKELL - GASKELL ROSE</v>
          </cell>
          <cell r="E194" t="str">
            <v>Not Used - NotUsed</v>
          </cell>
          <cell r="F194" t="str">
            <v>Variable</v>
          </cell>
          <cell r="G194">
            <v>1.0983481229132808</v>
          </cell>
          <cell r="H194" t="str">
            <v>Equivalent Patient Days</v>
          </cell>
          <cell r="I194">
            <v>331.49740918803423</v>
          </cell>
          <cell r="J194">
            <v>1.3795673076923074</v>
          </cell>
          <cell r="K194">
            <v>0</v>
          </cell>
          <cell r="L194">
            <v>45.278326923076925</v>
          </cell>
          <cell r="M194">
            <v>49.731365384615401</v>
          </cell>
          <cell r="N194">
            <v>10.926981790652571</v>
          </cell>
          <cell r="O194">
            <v>9256</v>
          </cell>
          <cell r="P194">
            <v>46.764199001014767</v>
          </cell>
          <cell r="Q194">
            <v>51.363370192307691</v>
          </cell>
          <cell r="R194">
            <v>10.508808764272981</v>
          </cell>
          <cell r="S194">
            <v>10.162748415249434</v>
          </cell>
          <cell r="T194">
            <v>46.253152465490402</v>
          </cell>
        </row>
        <row r="195">
          <cell r="B195" t="str">
            <v>3000_60300</v>
          </cell>
          <cell r="C195" t="str">
            <v>5SE  SCIC ACUTE</v>
          </cell>
          <cell r="D195" t="str">
            <v>SICLOVAN - SICLOVAN DANIELLE</v>
          </cell>
          <cell r="E195" t="str">
            <v>STEFFANIDES - STEFFANIDES JUDY</v>
          </cell>
          <cell r="F195" t="str">
            <v>Variable</v>
          </cell>
          <cell r="G195">
            <v>1.0825739003954484</v>
          </cell>
          <cell r="H195" t="str">
            <v>Equivalent Patient Days</v>
          </cell>
          <cell r="I195">
            <v>202.25211004273507</v>
          </cell>
          <cell r="J195">
            <v>1.3477163461538462</v>
          </cell>
          <cell r="K195">
            <v>0</v>
          </cell>
          <cell r="L195">
            <v>31.731250000000003</v>
          </cell>
          <cell r="M195">
            <v>34.351423076923076</v>
          </cell>
          <cell r="N195">
            <v>12.551166954271206</v>
          </cell>
          <cell r="O195">
            <v>4842</v>
          </cell>
          <cell r="P195">
            <v>28.920858275557116</v>
          </cell>
          <cell r="Q195">
            <v>31.308966346153849</v>
          </cell>
          <cell r="R195">
            <v>12.42366485195349</v>
          </cell>
          <cell r="S195">
            <v>11.924309134292871</v>
          </cell>
          <cell r="T195">
            <v>32.635769204927882</v>
          </cell>
        </row>
        <row r="196">
          <cell r="B196" t="str">
            <v>3000_60550</v>
          </cell>
          <cell r="C196" t="str">
            <v>4P URO/GYN/GYNONC/IR</v>
          </cell>
          <cell r="D196" t="str">
            <v>SCHERFF - SCHERFF PAM</v>
          </cell>
          <cell r="E196" t="str">
            <v>KELLY - KELLY AUDREY</v>
          </cell>
          <cell r="F196" t="str">
            <v>Variable</v>
          </cell>
          <cell r="G196">
            <v>1.0954368646454977</v>
          </cell>
          <cell r="H196" t="str">
            <v>Equivalent Patient Days</v>
          </cell>
          <cell r="I196">
            <v>157.25723824786326</v>
          </cell>
          <cell r="J196">
            <v>0.47740384615384612</v>
          </cell>
          <cell r="K196">
            <v>0</v>
          </cell>
          <cell r="L196">
            <v>24.107812500000001</v>
          </cell>
          <cell r="M196">
            <v>26.408586538461538</v>
          </cell>
          <cell r="N196">
            <v>12.264141361557996</v>
          </cell>
          <cell r="O196">
            <v>3975</v>
          </cell>
          <cell r="P196">
            <v>21.537714762232692</v>
          </cell>
          <cell r="Q196">
            <v>23.593206730769232</v>
          </cell>
          <cell r="R196">
            <v>11.27004948564629</v>
          </cell>
          <cell r="S196">
            <v>11.27004948564629</v>
          </cell>
          <cell r="T196">
            <v>23.593206730769232</v>
          </cell>
        </row>
        <row r="197">
          <cell r="B197" t="str">
            <v>3000_61180</v>
          </cell>
          <cell r="C197" t="str">
            <v>CVICU - CARDIOVASCULAR ICU</v>
          </cell>
          <cell r="D197" t="str">
            <v>COUBAL - COUBAL KIM</v>
          </cell>
          <cell r="E197" t="str">
            <v>Not Used - NotUsed</v>
          </cell>
          <cell r="F197" t="str">
            <v>Variable</v>
          </cell>
          <cell r="G197">
            <v>1.1015162613595251</v>
          </cell>
          <cell r="H197" t="str">
            <v>Equivalent Patient Days</v>
          </cell>
          <cell r="I197">
            <v>99.807692307692307</v>
          </cell>
          <cell r="J197">
            <v>0.93788461538461554</v>
          </cell>
          <cell r="K197">
            <v>0</v>
          </cell>
          <cell r="L197">
            <v>29.962043269230769</v>
          </cell>
          <cell r="M197">
            <v>33.003677884615399</v>
          </cell>
          <cell r="N197">
            <v>24.015818882466281</v>
          </cell>
          <cell r="O197">
            <v>2872</v>
          </cell>
          <cell r="P197">
            <v>33.660350171463641</v>
          </cell>
          <cell r="Q197">
            <v>37.077423076923075</v>
          </cell>
          <cell r="R197">
            <v>24.377969483511272</v>
          </cell>
          <cell r="S197">
            <v>24.015818882466281</v>
          </cell>
          <cell r="T197">
            <v>33.003677884615399</v>
          </cell>
        </row>
        <row r="198">
          <cell r="B198" t="str">
            <v>3000_61200</v>
          </cell>
          <cell r="C198" t="str">
            <v>MICU</v>
          </cell>
          <cell r="D198" t="str">
            <v>JENKS - JENKS CHERYL</v>
          </cell>
          <cell r="E198" t="str">
            <v>Not Used - NotUsed</v>
          </cell>
          <cell r="F198" t="str">
            <v>Variable</v>
          </cell>
          <cell r="G198">
            <v>1.1189979143410633</v>
          </cell>
          <cell r="H198" t="str">
            <v>Equivalent Patient Days</v>
          </cell>
          <cell r="I198">
            <v>288.42262286324785</v>
          </cell>
          <cell r="J198">
            <v>2.6854567307692312</v>
          </cell>
          <cell r="K198">
            <v>0</v>
          </cell>
          <cell r="L198">
            <v>79.353725961538487</v>
          </cell>
          <cell r="M198">
            <v>88.796653846153859</v>
          </cell>
          <cell r="N198">
            <v>22.010402699697551</v>
          </cell>
          <cell r="O198">
            <v>7685</v>
          </cell>
          <cell r="P198">
            <v>80.988241278616854</v>
          </cell>
          <cell r="Q198">
            <v>90.625673076923078</v>
          </cell>
          <cell r="R198">
            <v>21.920044483997792</v>
          </cell>
          <cell r="S198">
            <v>20.911481847785446</v>
          </cell>
          <cell r="T198">
            <v>84.363273147812507</v>
          </cell>
        </row>
        <row r="199">
          <cell r="B199" t="str">
            <v>3000_61210</v>
          </cell>
          <cell r="C199" t="str">
            <v>SICU</v>
          </cell>
          <cell r="D199" t="str">
            <v>SCHERFF - SCHERFF PAM</v>
          </cell>
          <cell r="E199" t="str">
            <v>Not Used - NotUsed</v>
          </cell>
          <cell r="F199" t="str">
            <v>Variable</v>
          </cell>
          <cell r="G199">
            <v>1.1257383222066968</v>
          </cell>
          <cell r="H199" t="str">
            <v>Equivalent Patient Days</v>
          </cell>
          <cell r="I199">
            <v>220.69965277777777</v>
          </cell>
          <cell r="J199">
            <v>1.5165865384615385</v>
          </cell>
          <cell r="K199">
            <v>0</v>
          </cell>
          <cell r="L199">
            <v>58.061899038461547</v>
          </cell>
          <cell r="M199">
            <v>65.362504807692318</v>
          </cell>
          <cell r="N199">
            <v>21.046484960961497</v>
          </cell>
          <cell r="O199">
            <v>6212</v>
          </cell>
          <cell r="P199">
            <v>64.885903443119503</v>
          </cell>
          <cell r="Q199">
            <v>73.044548076923078</v>
          </cell>
          <cell r="R199">
            <v>21.726123496730292</v>
          </cell>
          <cell r="S199">
            <v>19.997169283776557</v>
          </cell>
          <cell r="T199">
            <v>62.103723062331738</v>
          </cell>
        </row>
        <row r="200">
          <cell r="B200" t="str">
            <v>3000_61220</v>
          </cell>
          <cell r="C200" t="str">
            <v>NEURO ICU</v>
          </cell>
          <cell r="D200" t="str">
            <v>SICLOVAN - SICLOVAN DANIELLE</v>
          </cell>
          <cell r="E200" t="str">
            <v>Not Used - NotUsed</v>
          </cell>
          <cell r="F200" t="str">
            <v>Variable</v>
          </cell>
          <cell r="G200">
            <v>1.1352677161713123</v>
          </cell>
          <cell r="H200" t="str">
            <v>Equivalent Patient Days</v>
          </cell>
          <cell r="I200">
            <v>147.7533920940171</v>
          </cell>
          <cell r="J200">
            <v>0.87151442307692306</v>
          </cell>
          <cell r="K200">
            <v>0</v>
          </cell>
          <cell r="L200">
            <v>36.387740384615377</v>
          </cell>
          <cell r="M200">
            <v>41.309826923076926</v>
          </cell>
          <cell r="N200">
            <v>19.701877496774603</v>
          </cell>
          <cell r="O200">
            <v>3725</v>
          </cell>
          <cell r="P200">
            <v>35.597694610598914</v>
          </cell>
          <cell r="Q200">
            <v>40.412913461538459</v>
          </cell>
          <cell r="R200">
            <v>19.877370413435099</v>
          </cell>
          <cell r="S200">
            <v>18.718776807492524</v>
          </cell>
          <cell r="T200">
            <v>39.248514780168271</v>
          </cell>
        </row>
        <row r="201">
          <cell r="B201" t="str">
            <v>3000_61240</v>
          </cell>
          <cell r="C201" t="str">
            <v>VICU</v>
          </cell>
          <cell r="D201" t="str">
            <v>GREEN - GREEN ERIN</v>
          </cell>
          <cell r="E201" t="str">
            <v>Not Used - NotUsed</v>
          </cell>
          <cell r="F201" t="str">
            <v>Fixed</v>
          </cell>
          <cell r="G201">
            <v>1.1300691205012088</v>
          </cell>
          <cell r="H201" t="str">
            <v>Fixed</v>
          </cell>
          <cell r="I201">
            <v>0</v>
          </cell>
          <cell r="J201">
            <v>0.12379807692307696</v>
          </cell>
          <cell r="K201">
            <v>0</v>
          </cell>
          <cell r="L201">
            <v>14.119711538461537</v>
          </cell>
          <cell r="M201">
            <v>15.956249999999999</v>
          </cell>
          <cell r="N201">
            <v>0</v>
          </cell>
          <cell r="O201">
            <v>12</v>
          </cell>
          <cell r="P201">
            <v>17.071428535462399</v>
          </cell>
          <cell r="Q201">
            <v>19.29189423076923</v>
          </cell>
          <cell r="R201">
            <v>0</v>
          </cell>
          <cell r="S201">
            <v>0</v>
          </cell>
          <cell r="T201">
            <v>15.956249999999999</v>
          </cell>
        </row>
        <row r="202">
          <cell r="B202" t="str">
            <v>3000_62100</v>
          </cell>
          <cell r="C202" t="str">
            <v>5NE REHAB</v>
          </cell>
          <cell r="D202" t="str">
            <v>SICLOVAN - SICLOVAN DANIELLE</v>
          </cell>
          <cell r="E202" t="str">
            <v>Not Used - NotUsed</v>
          </cell>
          <cell r="F202" t="str">
            <v>Variable</v>
          </cell>
          <cell r="G202">
            <v>1.1263034854138314</v>
          </cell>
          <cell r="H202" t="str">
            <v>Equivalent Patient Days</v>
          </cell>
          <cell r="I202">
            <v>188.03846153846155</v>
          </cell>
          <cell r="J202">
            <v>0.53264423076923084</v>
          </cell>
          <cell r="K202">
            <v>0</v>
          </cell>
          <cell r="L202">
            <v>23.650072115384617</v>
          </cell>
          <cell r="M202">
            <v>26.637158653846157</v>
          </cell>
          <cell r="N202">
            <v>10.061802004499897</v>
          </cell>
          <cell r="O202">
            <v>4623</v>
          </cell>
          <cell r="P202">
            <v>24.291482788687858</v>
          </cell>
          <cell r="Q202">
            <v>27.359581730769232</v>
          </cell>
          <cell r="R202">
            <v>10.929328185262978</v>
          </cell>
          <cell r="S202">
            <v>10.929328185262978</v>
          </cell>
          <cell r="T202">
            <v>27.359581730769232</v>
          </cell>
        </row>
        <row r="203">
          <cell r="B203" t="str">
            <v>3000_62110</v>
          </cell>
          <cell r="C203" t="str">
            <v>5 SR SCIC REHAB</v>
          </cell>
          <cell r="D203" t="str">
            <v>SICLOVAN - SICLOVAN DANIELLE</v>
          </cell>
          <cell r="E203" t="str">
            <v>STEFFANIDES - STEFFANIDES JUDY</v>
          </cell>
          <cell r="F203" t="str">
            <v>Variable</v>
          </cell>
          <cell r="G203">
            <v>1.0883697436896447</v>
          </cell>
          <cell r="H203" t="str">
            <v>Equivalent Patient Days</v>
          </cell>
          <cell r="I203">
            <v>107.23076923076923</v>
          </cell>
          <cell r="J203">
            <v>0.40168269230769227</v>
          </cell>
          <cell r="K203">
            <v>0</v>
          </cell>
          <cell r="L203">
            <v>17.275480769230768</v>
          </cell>
          <cell r="M203">
            <v>18.802110576923077</v>
          </cell>
          <cell r="N203">
            <v>12.888450502152081</v>
          </cell>
          <cell r="O203">
            <v>2601</v>
          </cell>
          <cell r="P203">
            <v>15.989696538311168</v>
          </cell>
          <cell r="Q203">
            <v>17.402701923076926</v>
          </cell>
          <cell r="R203">
            <v>12.786839215566024</v>
          </cell>
          <cell r="S203">
            <v>12.786839215566024</v>
          </cell>
          <cell r="T203">
            <v>17.402701923076926</v>
          </cell>
        </row>
        <row r="204">
          <cell r="B204" t="str">
            <v>3000_64200</v>
          </cell>
          <cell r="C204" t="str">
            <v>LABOR &amp; DELIVERY</v>
          </cell>
          <cell r="D204" t="str">
            <v>DISKE - DISKE LAURI</v>
          </cell>
          <cell r="E204" t="str">
            <v>Not Used - NotUsed</v>
          </cell>
          <cell r="F204" t="str">
            <v>Variable</v>
          </cell>
          <cell r="G204">
            <v>1.114944121510969</v>
          </cell>
          <cell r="H204" t="str">
            <v>Births</v>
          </cell>
          <cell r="I204">
            <v>70.07692307692308</v>
          </cell>
          <cell r="J204">
            <v>0.78329326923076914</v>
          </cell>
          <cell r="K204">
            <v>0</v>
          </cell>
          <cell r="L204">
            <v>37.400865384615379</v>
          </cell>
          <cell r="M204">
            <v>41.699875000000006</v>
          </cell>
          <cell r="N204">
            <v>42.696926454445652</v>
          </cell>
          <cell r="O204">
            <v>2887</v>
          </cell>
          <cell r="P204">
            <v>42.593480736219348</v>
          </cell>
          <cell r="Q204">
            <v>47.489350961538463</v>
          </cell>
          <cell r="R204">
            <v>30.687370949544938</v>
          </cell>
          <cell r="S204">
            <v>30.687370949544938</v>
          </cell>
          <cell r="T204">
            <v>0</v>
          </cell>
        </row>
        <row r="205">
          <cell r="B205" t="str">
            <v>3000_65100</v>
          </cell>
          <cell r="C205" t="str">
            <v>4TH  FLOOR NURSING OFFICE</v>
          </cell>
          <cell r="D205" t="str">
            <v>PASTERSKI - PASTERSKI CANDY</v>
          </cell>
          <cell r="E205" t="str">
            <v>Not Used - NotUsed</v>
          </cell>
          <cell r="F205" t="str">
            <v>Fixed</v>
          </cell>
          <cell r="G205">
            <v>1.1535093980490128</v>
          </cell>
          <cell r="H205" t="str">
            <v>Fixed</v>
          </cell>
          <cell r="I205">
            <v>0</v>
          </cell>
          <cell r="J205">
            <v>9.9759615384615394E-3</v>
          </cell>
          <cell r="K205">
            <v>0</v>
          </cell>
          <cell r="L205">
            <v>2.5258413461538463</v>
          </cell>
          <cell r="M205">
            <v>2.9135817307692311</v>
          </cell>
          <cell r="N205">
            <v>0</v>
          </cell>
          <cell r="O205">
            <v>12</v>
          </cell>
          <cell r="P205">
            <v>2.6007382051784478</v>
          </cell>
          <cell r="Q205">
            <v>2.9999759615384614</v>
          </cell>
          <cell r="R205">
            <v>0</v>
          </cell>
          <cell r="S205">
            <v>0</v>
          </cell>
          <cell r="T205">
            <v>2.9135817307692311</v>
          </cell>
        </row>
        <row r="206">
          <cell r="B206" t="str">
            <v>3000_65110</v>
          </cell>
          <cell r="C206" t="str">
            <v>ADMIN SUPVR &amp; LOGISTIC CENTER</v>
          </cell>
          <cell r="D206" t="str">
            <v>JENKS - JENKS CHERYL</v>
          </cell>
          <cell r="E206" t="str">
            <v>Not Used - NotUsed</v>
          </cell>
          <cell r="F206" t="str">
            <v>Fixed</v>
          </cell>
          <cell r="G206">
            <v>1.0981851953350996</v>
          </cell>
          <cell r="H206" t="str">
            <v>Fixed</v>
          </cell>
          <cell r="I206">
            <v>0</v>
          </cell>
          <cell r="J206">
            <v>0.34122596153846152</v>
          </cell>
          <cell r="K206">
            <v>0</v>
          </cell>
          <cell r="L206">
            <v>15.788942307692306</v>
          </cell>
          <cell r="M206">
            <v>17.339182692307695</v>
          </cell>
          <cell r="N206">
            <v>0</v>
          </cell>
          <cell r="O206">
            <v>12</v>
          </cell>
          <cell r="P206">
            <v>17.156907248883705</v>
          </cell>
          <cell r="Q206">
            <v>18.841461538461537</v>
          </cell>
          <cell r="R206">
            <v>0</v>
          </cell>
          <cell r="S206">
            <v>0</v>
          </cell>
          <cell r="T206">
            <v>17.339182692307695</v>
          </cell>
        </row>
        <row r="207">
          <cell r="B207" t="str">
            <v>3000_65120</v>
          </cell>
          <cell r="C207" t="str">
            <v>NURSING ORIENTATION</v>
          </cell>
          <cell r="D207" t="str">
            <v>SCHERFF - SCHERFF PAM</v>
          </cell>
          <cell r="E207" t="str">
            <v>Not Used - NotUsed</v>
          </cell>
          <cell r="F207" t="str">
            <v>Fixed</v>
          </cell>
          <cell r="G207">
            <v>1</v>
          </cell>
          <cell r="H207" t="str">
            <v>Fixed</v>
          </cell>
          <cell r="I207">
            <v>0</v>
          </cell>
          <cell r="J207">
            <v>0.98112980769230762</v>
          </cell>
          <cell r="K207">
            <v>0</v>
          </cell>
          <cell r="L207">
            <v>46.110096153846158</v>
          </cell>
          <cell r="M207">
            <v>46.110096153846158</v>
          </cell>
          <cell r="N207">
            <v>0</v>
          </cell>
          <cell r="O207">
            <v>12</v>
          </cell>
          <cell r="P207">
            <v>66.660548076923078</v>
          </cell>
          <cell r="Q207">
            <v>66.660548076923078</v>
          </cell>
          <cell r="R207">
            <v>0</v>
          </cell>
          <cell r="S207">
            <v>0</v>
          </cell>
          <cell r="T207">
            <v>46.110096153846158</v>
          </cell>
        </row>
        <row r="208">
          <cell r="B208" t="str">
            <v>3000_65130</v>
          </cell>
          <cell r="C208" t="str">
            <v>HEALTH UNIT COORDINATOR</v>
          </cell>
          <cell r="D208" t="str">
            <v>PASTERSKI - PASTERSKI CANDY</v>
          </cell>
          <cell r="E208" t="str">
            <v>Not Used - NotUsed</v>
          </cell>
          <cell r="F208" t="str">
            <v>Fixed</v>
          </cell>
          <cell r="G208">
            <v>1.1290728309127636</v>
          </cell>
          <cell r="H208" t="str">
            <v>Fixed</v>
          </cell>
          <cell r="I208">
            <v>0</v>
          </cell>
          <cell r="J208">
            <v>2.094110576923077</v>
          </cell>
          <cell r="K208">
            <v>0</v>
          </cell>
          <cell r="L208">
            <v>64.079206730769243</v>
          </cell>
          <cell r="M208">
            <v>72.350091346153846</v>
          </cell>
          <cell r="N208">
            <v>0</v>
          </cell>
          <cell r="O208">
            <v>12</v>
          </cell>
          <cell r="P208">
            <v>62.264102727489096</v>
          </cell>
          <cell r="Q208">
            <v>70.300706730769235</v>
          </cell>
          <cell r="R208">
            <v>0</v>
          </cell>
          <cell r="S208">
            <v>0</v>
          </cell>
          <cell r="T208">
            <v>70.300706730769235</v>
          </cell>
        </row>
        <row r="209">
          <cell r="B209" t="str">
            <v>3000_65140</v>
          </cell>
          <cell r="C209" t="str">
            <v>RESOURCE POOL</v>
          </cell>
          <cell r="D209" t="str">
            <v>JENKS - JENKS CHERYL</v>
          </cell>
          <cell r="E209" t="str">
            <v>Not Used - NotUsed</v>
          </cell>
          <cell r="F209" t="str">
            <v>Fixed</v>
          </cell>
          <cell r="G209">
            <v>1.229193821556805</v>
          </cell>
          <cell r="H209" t="str">
            <v>Fixed</v>
          </cell>
          <cell r="I209">
            <v>0</v>
          </cell>
          <cell r="J209">
            <v>0.11959134615384613</v>
          </cell>
          <cell r="K209">
            <v>0</v>
          </cell>
          <cell r="L209">
            <v>7.096634615384616</v>
          </cell>
          <cell r="M209">
            <v>8.7231394230769226</v>
          </cell>
          <cell r="N209">
            <v>0</v>
          </cell>
          <cell r="O209">
            <v>12</v>
          </cell>
          <cell r="P209">
            <v>10.681774447268792</v>
          </cell>
          <cell r="Q209">
            <v>13.129971153846155</v>
          </cell>
          <cell r="R209">
            <v>0</v>
          </cell>
          <cell r="S209">
            <v>0</v>
          </cell>
          <cell r="T209">
            <v>8.7231394230769226</v>
          </cell>
        </row>
        <row r="210">
          <cell r="B210" t="str">
            <v>3000_66200</v>
          </cell>
          <cell r="C210" t="str">
            <v>TRANSPORT SERVICES</v>
          </cell>
          <cell r="D210" t="str">
            <v>SEALS - SEALS CLINTON</v>
          </cell>
          <cell r="E210" t="str">
            <v>Not Used - NotUsed</v>
          </cell>
          <cell r="F210" t="str">
            <v>Fixed</v>
          </cell>
          <cell r="G210">
            <v>1.0730222974274586</v>
          </cell>
          <cell r="H210" t="str">
            <v>Fixed</v>
          </cell>
          <cell r="I210">
            <v>0</v>
          </cell>
          <cell r="J210">
            <v>5.9370721153846153</v>
          </cell>
          <cell r="K210">
            <v>0</v>
          </cell>
          <cell r="L210">
            <v>63.291192307692299</v>
          </cell>
          <cell r="M210">
            <v>67.91286057692308</v>
          </cell>
          <cell r="N210">
            <v>0</v>
          </cell>
          <cell r="O210">
            <v>208329</v>
          </cell>
          <cell r="P210">
            <v>68.205586743236438</v>
          </cell>
          <cell r="Q210">
            <v>73.186115384615377</v>
          </cell>
          <cell r="R210">
            <v>0</v>
          </cell>
          <cell r="S210">
            <v>0</v>
          </cell>
          <cell r="T210">
            <v>67.91286057692308</v>
          </cell>
        </row>
        <row r="211">
          <cell r="B211" t="str">
            <v>3000_70000</v>
          </cell>
          <cell r="C211" t="str">
            <v>CANCER CENTER ADMINISTRATION</v>
          </cell>
          <cell r="D211" t="str">
            <v>DERUS - DERUS SUE</v>
          </cell>
          <cell r="E211" t="str">
            <v>Not Used - NotUsed</v>
          </cell>
          <cell r="F211" t="str">
            <v>Fixed</v>
          </cell>
          <cell r="G211">
            <v>1.1086393501881819</v>
          </cell>
          <cell r="H211" t="str">
            <v>Fixed</v>
          </cell>
          <cell r="I211">
            <v>0</v>
          </cell>
          <cell r="J211">
            <v>1.7187500000000001E-2</v>
          </cell>
          <cell r="K211">
            <v>0</v>
          </cell>
          <cell r="L211">
            <v>5.6525240384615376</v>
          </cell>
          <cell r="M211">
            <v>6.2666105769230764</v>
          </cell>
          <cell r="N211">
            <v>0</v>
          </cell>
          <cell r="O211">
            <v>12</v>
          </cell>
          <cell r="P211">
            <v>4.780582889099767</v>
          </cell>
          <cell r="Q211">
            <v>5.2999423076923069</v>
          </cell>
          <cell r="R211">
            <v>0</v>
          </cell>
          <cell r="S211">
            <v>0</v>
          </cell>
          <cell r="T211">
            <v>5.2999423076923069</v>
          </cell>
        </row>
        <row r="212">
          <cell r="B212" t="str">
            <v>3000_70005</v>
          </cell>
          <cell r="C212" t="str">
            <v>CANCER CENTER PATIENT SUPPORT</v>
          </cell>
          <cell r="D212" t="str">
            <v>DERUS - DERUS SUE</v>
          </cell>
          <cell r="E212" t="str">
            <v>SWEENEY - SWEENEY KATHLEEN</v>
          </cell>
          <cell r="F212" t="str">
            <v>Fixed</v>
          </cell>
          <cell r="G212">
            <v>1.1017579152136505</v>
          </cell>
          <cell r="H212" t="str">
            <v>Fixed</v>
          </cell>
          <cell r="I212">
            <v>0</v>
          </cell>
          <cell r="J212">
            <v>0.27944711538461542</v>
          </cell>
          <cell r="K212">
            <v>0</v>
          </cell>
          <cell r="L212">
            <v>23.540504807692304</v>
          </cell>
          <cell r="M212">
            <v>25.935937499999991</v>
          </cell>
          <cell r="N212">
            <v>0</v>
          </cell>
          <cell r="O212">
            <v>12</v>
          </cell>
          <cell r="P212">
            <v>25.9584675730136</v>
          </cell>
          <cell r="Q212">
            <v>28.599947115384616</v>
          </cell>
          <cell r="R212">
            <v>0</v>
          </cell>
          <cell r="S212">
            <v>0</v>
          </cell>
          <cell r="T212">
            <v>25.935937499999991</v>
          </cell>
        </row>
        <row r="213">
          <cell r="B213" t="str">
            <v>3000_70010</v>
          </cell>
          <cell r="C213" t="str">
            <v>BMT LAB</v>
          </cell>
          <cell r="D213" t="str">
            <v>DERUS - DERUS SUE</v>
          </cell>
          <cell r="E213" t="str">
            <v>KONINGS - KONINGS STEVE</v>
          </cell>
          <cell r="F213" t="str">
            <v>Variable</v>
          </cell>
          <cell r="G213">
            <v>1.1249403606984956</v>
          </cell>
          <cell r="H213" t="str">
            <v>Weighted Stat</v>
          </cell>
          <cell r="I213">
            <v>69.490769230769203</v>
          </cell>
          <cell r="J213">
            <v>9.6634615384615374E-2</v>
          </cell>
          <cell r="K213">
            <v>0</v>
          </cell>
          <cell r="L213">
            <v>3.7787259615384619</v>
          </cell>
          <cell r="M213">
            <v>4.2508413461538463</v>
          </cell>
          <cell r="N213">
            <v>4.3501903960681023</v>
          </cell>
          <cell r="O213">
            <v>2018</v>
          </cell>
          <cell r="P213">
            <v>3.5557312340001865</v>
          </cell>
          <cell r="Q213">
            <v>3.9999855769230765</v>
          </cell>
          <cell r="R213">
            <v>3.6649757020418177</v>
          </cell>
          <cell r="S213">
            <v>3.6649757020418177</v>
          </cell>
          <cell r="T213">
            <v>3.9999855769230765</v>
          </cell>
        </row>
        <row r="214">
          <cell r="B214" t="str">
            <v>3000_70011</v>
          </cell>
          <cell r="C214" t="str">
            <v>BMT LYMPH PRODUCTION</v>
          </cell>
          <cell r="D214" t="str">
            <v>DERUS - DERUS SUE</v>
          </cell>
          <cell r="E214" t="str">
            <v>KONINGS - KONINGS STEVE</v>
          </cell>
          <cell r="F214" t="str">
            <v>Fixed</v>
          </cell>
          <cell r="G214">
            <v>1.1163356021669675</v>
          </cell>
          <cell r="H214" t="str">
            <v>Fixed</v>
          </cell>
          <cell r="I214">
            <v>0</v>
          </cell>
          <cell r="J214">
            <v>1.6466346153846154E-2</v>
          </cell>
          <cell r="K214">
            <v>0</v>
          </cell>
          <cell r="L214">
            <v>1.7305288461538457</v>
          </cell>
          <cell r="M214">
            <v>1.9318509615384609</v>
          </cell>
          <cell r="N214">
            <v>0</v>
          </cell>
          <cell r="O214">
            <v>12</v>
          </cell>
          <cell r="P214">
            <v>1.791558708105806</v>
          </cell>
          <cell r="Q214">
            <v>1.9999807692307692</v>
          </cell>
          <cell r="R214">
            <v>0</v>
          </cell>
          <cell r="S214">
            <v>0</v>
          </cell>
          <cell r="T214">
            <v>1.9318509615384609</v>
          </cell>
        </row>
        <row r="215">
          <cell r="B215" t="str">
            <v>3000_70012</v>
          </cell>
          <cell r="C215" t="str">
            <v>BMT TISSUE TYPING</v>
          </cell>
          <cell r="D215" t="str">
            <v>DERUS - DERUS SUE</v>
          </cell>
          <cell r="E215" t="str">
            <v>Not Used - NotUsed</v>
          </cell>
          <cell r="F215" t="str">
            <v>Variable</v>
          </cell>
          <cell r="G215">
            <v>1</v>
          </cell>
          <cell r="H215" t="str">
            <v>Weighted Stat</v>
          </cell>
          <cell r="I215">
            <v>139.61115384615385</v>
          </cell>
          <cell r="J215">
            <v>0</v>
          </cell>
          <cell r="K215">
            <v>0</v>
          </cell>
          <cell r="L215">
            <v>0</v>
          </cell>
          <cell r="M215">
            <v>0</v>
          </cell>
          <cell r="N215">
            <v>0</v>
          </cell>
          <cell r="O215">
            <v>2944</v>
          </cell>
          <cell r="P215">
            <v>0</v>
          </cell>
          <cell r="Q215">
            <v>0</v>
          </cell>
          <cell r="R215">
            <v>0</v>
          </cell>
          <cell r="S215">
            <v>0</v>
          </cell>
          <cell r="T215">
            <v>0</v>
          </cell>
        </row>
        <row r="216">
          <cell r="B216" t="str">
            <v>3000_70050</v>
          </cell>
          <cell r="C216" t="str">
            <v>CANCER CENTER CLINIC</v>
          </cell>
          <cell r="D216" t="str">
            <v>DERUS - DERUS SUE</v>
          </cell>
          <cell r="E216" t="str">
            <v>CURTIS - CURTIS TINA</v>
          </cell>
          <cell r="F216" t="str">
            <v>Variable</v>
          </cell>
          <cell r="G216">
            <v>1.1065734482213614</v>
          </cell>
          <cell r="H216" t="str">
            <v>Procedures</v>
          </cell>
          <cell r="I216">
            <v>19413.153846153848</v>
          </cell>
          <cell r="J216">
            <v>2.5144230769230771</v>
          </cell>
          <cell r="K216">
            <v>0.1596153846153846</v>
          </cell>
          <cell r="L216">
            <v>110.26622596153844</v>
          </cell>
          <cell r="M216">
            <v>122.01767788461538</v>
          </cell>
          <cell r="N216">
            <v>0.4543979894678864</v>
          </cell>
          <cell r="O216">
            <v>577806</v>
          </cell>
          <cell r="P216">
            <v>130.66618053591145</v>
          </cell>
          <cell r="Q216">
            <v>144.59172596153846</v>
          </cell>
          <cell r="R216">
            <v>0.47037527390628653</v>
          </cell>
          <cell r="S216">
            <v>0.47037527390628653</v>
          </cell>
          <cell r="T216">
            <v>144.59172596153846</v>
          </cell>
        </row>
        <row r="217">
          <cell r="B217" t="str">
            <v>3000_70060</v>
          </cell>
          <cell r="C217" t="str">
            <v>RADIATION ONCOLOGY</v>
          </cell>
          <cell r="D217" t="str">
            <v>DERUS - DERUS SUE</v>
          </cell>
          <cell r="E217" t="str">
            <v>KOENIG - KOENIG JOHN</v>
          </cell>
          <cell r="F217" t="str">
            <v>Variable</v>
          </cell>
          <cell r="G217">
            <v>1.1040381270046502</v>
          </cell>
          <cell r="H217" t="str">
            <v>Weighted Stat</v>
          </cell>
          <cell r="I217">
            <v>4593.2307692307695</v>
          </cell>
          <cell r="J217">
            <v>0.39567307692307691</v>
          </cell>
          <cell r="K217">
            <v>0</v>
          </cell>
          <cell r="L217">
            <v>38.484735576923079</v>
          </cell>
          <cell r="M217">
            <v>42.488615384615386</v>
          </cell>
          <cell r="N217">
            <v>0.67028612339228288</v>
          </cell>
          <cell r="O217">
            <v>124921</v>
          </cell>
          <cell r="P217">
            <v>39.304893463480617</v>
          </cell>
          <cell r="Q217">
            <v>43.394100961538463</v>
          </cell>
          <cell r="R217">
            <v>0.65444703776018198</v>
          </cell>
          <cell r="S217">
            <v>0.65444703776018198</v>
          </cell>
          <cell r="T217">
            <v>43.394100961538463</v>
          </cell>
        </row>
        <row r="218">
          <cell r="B218" t="str">
            <v>3000_70070</v>
          </cell>
          <cell r="C218" t="str">
            <v>GAMMA KNIFE</v>
          </cell>
          <cell r="D218" t="str">
            <v>DERUS - DERUS SUE</v>
          </cell>
          <cell r="E218" t="str">
            <v>KOENIG - KOENIG JOHN</v>
          </cell>
          <cell r="F218" t="str">
            <v>Variable</v>
          </cell>
          <cell r="G218">
            <v>1</v>
          </cell>
          <cell r="H218" t="str">
            <v>Procedures</v>
          </cell>
          <cell r="I218">
            <v>20.015384615384619</v>
          </cell>
          <cell r="J218">
            <v>4.3359374999999999E-2</v>
          </cell>
          <cell r="K218">
            <v>0</v>
          </cell>
          <cell r="L218">
            <v>0.35624999999999996</v>
          </cell>
          <cell r="M218">
            <v>0.35624999999999996</v>
          </cell>
          <cell r="N218">
            <v>1.4239046887009987</v>
          </cell>
          <cell r="O218">
            <v>603</v>
          </cell>
          <cell r="P218">
            <v>0.39329807692307689</v>
          </cell>
          <cell r="Q218">
            <v>0.39329807692307689</v>
          </cell>
          <cell r="R218">
            <v>1.3566500829187396</v>
          </cell>
          <cell r="S218">
            <v>1.3566500829187396</v>
          </cell>
          <cell r="T218">
            <v>0.39329807692307689</v>
          </cell>
        </row>
        <row r="219">
          <cell r="B219" t="str">
            <v>3000_70071</v>
          </cell>
          <cell r="C219" t="str">
            <v>CLINIC - GENETIC  COUNSELING</v>
          </cell>
          <cell r="D219" t="str">
            <v>DERUS - DERUS SUE</v>
          </cell>
          <cell r="E219" t="str">
            <v>SWEENEY - SWEENEY KATHLEEN</v>
          </cell>
          <cell r="F219" t="str">
            <v>Fixed</v>
          </cell>
          <cell r="G219">
            <v>1.0724695548013576</v>
          </cell>
          <cell r="H219" t="str">
            <v>Fixed</v>
          </cell>
          <cell r="I219">
            <v>25.423076923076923</v>
          </cell>
          <cell r="J219">
            <v>0</v>
          </cell>
          <cell r="K219">
            <v>0</v>
          </cell>
          <cell r="L219">
            <v>1.2040865384615385</v>
          </cell>
          <cell r="M219">
            <v>1.2913461538461539</v>
          </cell>
          <cell r="N219">
            <v>0</v>
          </cell>
          <cell r="O219">
            <v>692</v>
          </cell>
          <cell r="P219">
            <v>1.4918793593204076</v>
          </cell>
          <cell r="Q219">
            <v>1.5999951923076923</v>
          </cell>
          <cell r="R219">
            <v>0</v>
          </cell>
          <cell r="S219">
            <v>0</v>
          </cell>
          <cell r="T219">
            <v>1.2913461538461539</v>
          </cell>
        </row>
        <row r="220">
          <cell r="B220" t="str">
            <v>3000_70072</v>
          </cell>
          <cell r="C220" t="str">
            <v>CLINIC- BREAST CARE</v>
          </cell>
          <cell r="D220" t="str">
            <v>DERUS - DERUS SUE</v>
          </cell>
          <cell r="E220" t="str">
            <v>CURTIS - CURTIS TINA</v>
          </cell>
          <cell r="F220" t="str">
            <v>Fixed</v>
          </cell>
          <cell r="G220">
            <v>1.1099702470315269</v>
          </cell>
          <cell r="H220" t="str">
            <v>Fixed</v>
          </cell>
          <cell r="I220">
            <v>692.76923076923072</v>
          </cell>
          <cell r="J220">
            <v>0.21875000000000003</v>
          </cell>
          <cell r="K220">
            <v>0</v>
          </cell>
          <cell r="L220">
            <v>13.209735576923077</v>
          </cell>
          <cell r="M220">
            <v>14.662413461538458</v>
          </cell>
          <cell r="N220">
            <v>0</v>
          </cell>
          <cell r="O220">
            <v>18916</v>
          </cell>
          <cell r="P220">
            <v>13.691483590411295</v>
          </cell>
          <cell r="Q220">
            <v>15.197139423076923</v>
          </cell>
          <cell r="R220">
            <v>0</v>
          </cell>
          <cell r="S220">
            <v>0</v>
          </cell>
          <cell r="T220">
            <v>14.662413461538458</v>
          </cell>
        </row>
        <row r="221">
          <cell r="B221" t="str">
            <v>3000_70502</v>
          </cell>
          <cell r="C221" t="str">
            <v>NEUROSCIENCES ADMINISTRATION</v>
          </cell>
          <cell r="D221" t="str">
            <v>KERK - KERK JULIE</v>
          </cell>
          <cell r="E221" t="str">
            <v>Not Used - NotUsed</v>
          </cell>
          <cell r="F221" t="str">
            <v>Fixed</v>
          </cell>
          <cell r="G221">
            <v>1.1501304221814324</v>
          </cell>
          <cell r="H221" t="str">
            <v>Fixed</v>
          </cell>
          <cell r="I221">
            <v>0</v>
          </cell>
          <cell r="J221">
            <v>1.6826923076923076E-3</v>
          </cell>
          <cell r="K221">
            <v>0</v>
          </cell>
          <cell r="L221">
            <v>4.9764423076923059</v>
          </cell>
          <cell r="M221">
            <v>5.7235576923076934</v>
          </cell>
          <cell r="N221">
            <v>0</v>
          </cell>
          <cell r="O221">
            <v>12</v>
          </cell>
          <cell r="P221">
            <v>5.1340916526669433</v>
          </cell>
          <cell r="Q221">
            <v>5.9048749999999997</v>
          </cell>
          <cell r="R221">
            <v>0</v>
          </cell>
          <cell r="S221">
            <v>0</v>
          </cell>
          <cell r="T221">
            <v>5.7235576923076934</v>
          </cell>
        </row>
        <row r="222">
          <cell r="B222" t="str">
            <v>3000_70503</v>
          </cell>
          <cell r="C222" t="str">
            <v>SPINAL CORD INJURY CENTER</v>
          </cell>
          <cell r="D222" t="str">
            <v>KERK - KERK JULIE</v>
          </cell>
          <cell r="E222" t="str">
            <v>Not Used - NotUsed</v>
          </cell>
          <cell r="F222" t="str">
            <v>Fixed</v>
          </cell>
          <cell r="G222">
            <v>1.125067168189146</v>
          </cell>
          <cell r="H222" t="str">
            <v>Fixed</v>
          </cell>
          <cell r="I222">
            <v>0</v>
          </cell>
          <cell r="J222">
            <v>1.5624999999999998E-2</v>
          </cell>
          <cell r="K222">
            <v>0</v>
          </cell>
          <cell r="L222">
            <v>1.7894230769230768</v>
          </cell>
          <cell r="M222">
            <v>2.0132211538461542</v>
          </cell>
          <cell r="N222">
            <v>0</v>
          </cell>
          <cell r="O222">
            <v>12</v>
          </cell>
          <cell r="P222">
            <v>1.7776588220436276</v>
          </cell>
          <cell r="Q222">
            <v>1.999985576923077</v>
          </cell>
          <cell r="R222">
            <v>0</v>
          </cell>
          <cell r="S222">
            <v>0</v>
          </cell>
          <cell r="T222">
            <v>1.999985576923077</v>
          </cell>
        </row>
        <row r="223">
          <cell r="B223" t="str">
            <v>3000_70505</v>
          </cell>
          <cell r="C223" t="str">
            <v>MEG CENTER</v>
          </cell>
          <cell r="D223" t="str">
            <v>KERK - KERK JULIE</v>
          </cell>
          <cell r="E223" t="str">
            <v>ROCCAPALUMBA - ROCCAPALUMBA JEAN</v>
          </cell>
          <cell r="F223" t="str">
            <v>Variable</v>
          </cell>
          <cell r="G223">
            <v>1</v>
          </cell>
          <cell r="H223" t="str">
            <v>Weighted Stat</v>
          </cell>
          <cell r="I223">
            <v>2.8846153846153846</v>
          </cell>
          <cell r="J223">
            <v>2.9086538461538466E-2</v>
          </cell>
          <cell r="K223">
            <v>0</v>
          </cell>
          <cell r="L223">
            <v>9.8798076923076905E-2</v>
          </cell>
          <cell r="M223">
            <v>9.8798076923076905E-2</v>
          </cell>
          <cell r="N223">
            <v>2.7399999999999993</v>
          </cell>
          <cell r="O223">
            <v>95</v>
          </cell>
          <cell r="P223">
            <v>0.19995192307692305</v>
          </cell>
          <cell r="Q223">
            <v>0.19995192307692305</v>
          </cell>
          <cell r="R223">
            <v>4.3778947368421051</v>
          </cell>
          <cell r="S223">
            <v>4.3778947368421051</v>
          </cell>
          <cell r="T223">
            <v>0.19995192307692305</v>
          </cell>
        </row>
        <row r="224">
          <cell r="B224" t="str">
            <v>3000_70520</v>
          </cell>
          <cell r="C224" t="str">
            <v>REHAB SERVICES ACUTE</v>
          </cell>
          <cell r="D224" t="str">
            <v>LODUCA - LODUCA JODI</v>
          </cell>
          <cell r="E224" t="str">
            <v>ENGEL - ENGEL TOM</v>
          </cell>
          <cell r="F224" t="str">
            <v>Variable</v>
          </cell>
          <cell r="G224">
            <v>1.0833313720246058</v>
          </cell>
          <cell r="H224" t="str">
            <v>Therapies (15 minute increments)</v>
          </cell>
          <cell r="I224">
            <v>2608.1923076923076</v>
          </cell>
          <cell r="J224">
            <v>0.43473557692307691</v>
          </cell>
          <cell r="K224">
            <v>0</v>
          </cell>
          <cell r="L224">
            <v>26.963942307692303</v>
          </cell>
          <cell r="M224">
            <v>29.210884615384618</v>
          </cell>
          <cell r="N224">
            <v>0.82705380974149489</v>
          </cell>
          <cell r="O224">
            <v>67491</v>
          </cell>
          <cell r="P224">
            <v>26.42552565244851</v>
          </cell>
          <cell r="Q224">
            <v>28.627600961538462</v>
          </cell>
          <cell r="R224">
            <v>0.81440626686658812</v>
          </cell>
          <cell r="S224">
            <v>0.81440626686658812</v>
          </cell>
          <cell r="T224">
            <v>28.627600961538462</v>
          </cell>
        </row>
        <row r="225">
          <cell r="B225" t="str">
            <v>3000_70523</v>
          </cell>
          <cell r="C225" t="str">
            <v>REHAB SERVICES - CANCER CENTER</v>
          </cell>
          <cell r="D225" t="str">
            <v>LODUCA - LODUCA JODI</v>
          </cell>
          <cell r="E225" t="str">
            <v>ENGEL - ENGEL TOM</v>
          </cell>
          <cell r="F225" t="str">
            <v>Variable</v>
          </cell>
          <cell r="G225">
            <v>1.188937732064359</v>
          </cell>
          <cell r="H225" t="str">
            <v>Therapies (15 minute increments)</v>
          </cell>
          <cell r="I225">
            <v>456.23076923076923</v>
          </cell>
          <cell r="J225">
            <v>3.6899038461538462E-2</v>
          </cell>
          <cell r="K225">
            <v>0</v>
          </cell>
          <cell r="L225">
            <v>2.8162259615384619</v>
          </cell>
          <cell r="M225">
            <v>3.3483173076923078</v>
          </cell>
          <cell r="N225">
            <v>0.49382481874894629</v>
          </cell>
          <cell r="O225">
            <v>12721</v>
          </cell>
          <cell r="P225">
            <v>2.9358584478219214</v>
          </cell>
          <cell r="Q225">
            <v>3.4905528846153846</v>
          </cell>
          <cell r="R225">
            <v>0.48003974306026226</v>
          </cell>
          <cell r="S225">
            <v>0.48003974306026226</v>
          </cell>
          <cell r="T225">
            <v>3.4905528846153846</v>
          </cell>
        </row>
        <row r="226">
          <cell r="B226" t="str">
            <v>3000_70541</v>
          </cell>
          <cell r="C226" t="str">
            <v>REHAB SERVICES - HAND/UE</v>
          </cell>
          <cell r="D226" t="str">
            <v>LODUCA - LODUCA JODI</v>
          </cell>
          <cell r="E226" t="str">
            <v>ENGEL - ENGEL TOM</v>
          </cell>
          <cell r="F226" t="str">
            <v>Variable</v>
          </cell>
          <cell r="G226">
            <v>1.1116761823133388</v>
          </cell>
          <cell r="H226" t="str">
            <v>Therapies (15 minute increments)</v>
          </cell>
          <cell r="I226">
            <v>1043.0384615384614</v>
          </cell>
          <cell r="J226">
            <v>6.5264423076923081E-2</v>
          </cell>
          <cell r="K226">
            <v>0</v>
          </cell>
          <cell r="L226">
            <v>8.6943509615384631</v>
          </cell>
          <cell r="M226">
            <v>9.6653028846153841</v>
          </cell>
          <cell r="N226">
            <v>0.66684796637044153</v>
          </cell>
          <cell r="O226">
            <v>26182</v>
          </cell>
          <cell r="P226">
            <v>8.9935569691867769</v>
          </cell>
          <cell r="Q226">
            <v>9.9979230769230778</v>
          </cell>
          <cell r="R226">
            <v>0.7144831753077876</v>
          </cell>
          <cell r="S226">
            <v>0.7144831753077876</v>
          </cell>
          <cell r="T226">
            <v>9.9979230769230778</v>
          </cell>
        </row>
        <row r="227">
          <cell r="B227" t="str">
            <v>3000_70560</v>
          </cell>
          <cell r="C227" t="str">
            <v>SCIC  &amp; NEURO THERAPIES</v>
          </cell>
          <cell r="D227" t="str">
            <v>LODUCA - LODUCA JODI</v>
          </cell>
          <cell r="E227" t="str">
            <v>KERK - KERK JULIE</v>
          </cell>
          <cell r="F227" t="str">
            <v>Variable</v>
          </cell>
          <cell r="G227">
            <v>1.0969873759882269</v>
          </cell>
          <cell r="H227" t="str">
            <v>Therapies (15 minute increments)</v>
          </cell>
          <cell r="I227">
            <v>6551.8461538461543</v>
          </cell>
          <cell r="J227">
            <v>0.73834134615384606</v>
          </cell>
          <cell r="K227">
            <v>0</v>
          </cell>
          <cell r="L227">
            <v>45.005807692307705</v>
          </cell>
          <cell r="M227">
            <v>49.370802884615387</v>
          </cell>
          <cell r="N227">
            <v>0.54953436494704966</v>
          </cell>
          <cell r="O227">
            <v>178883</v>
          </cell>
          <cell r="P227">
            <v>43.299596345977314</v>
          </cell>
          <cell r="Q227">
            <v>47.499110576923073</v>
          </cell>
          <cell r="R227">
            <v>0.50347523464852906</v>
          </cell>
          <cell r="S227">
            <v>0.50347523464852906</v>
          </cell>
          <cell r="T227">
            <v>47.499110576923073</v>
          </cell>
        </row>
        <row r="228">
          <cell r="B228" t="str">
            <v>3000_70580</v>
          </cell>
          <cell r="C228" t="str">
            <v>ORTHO REHAB</v>
          </cell>
          <cell r="D228" t="str">
            <v>LODUCA - LODUCA JODI</v>
          </cell>
          <cell r="E228" t="str">
            <v>ENGEL - ENGEL TOM</v>
          </cell>
          <cell r="F228" t="str">
            <v>Variable</v>
          </cell>
          <cell r="G228">
            <v>1.1009127294875143</v>
          </cell>
          <cell r="H228" t="str">
            <v>Therapies (15 minute increments)</v>
          </cell>
          <cell r="I228">
            <v>1581.6923076923076</v>
          </cell>
          <cell r="J228">
            <v>7.2115384615384619E-3</v>
          </cell>
          <cell r="K228">
            <v>0</v>
          </cell>
          <cell r="L228">
            <v>11.050961538461538</v>
          </cell>
          <cell r="M228">
            <v>12.16614423076923</v>
          </cell>
          <cell r="N228">
            <v>0.55894368252115545</v>
          </cell>
          <cell r="O228">
            <v>43257</v>
          </cell>
          <cell r="P228">
            <v>11.453582007939021</v>
          </cell>
          <cell r="Q228">
            <v>12.609394230769231</v>
          </cell>
          <cell r="R228">
            <v>0.55074208975456374</v>
          </cell>
          <cell r="S228">
            <v>0.55074208975456374</v>
          </cell>
          <cell r="T228">
            <v>12.609394230769231</v>
          </cell>
        </row>
        <row r="229">
          <cell r="B229" t="str">
            <v>3000_70581</v>
          </cell>
          <cell r="C229" t="str">
            <v>SPORTS MED THERAPIES</v>
          </cell>
          <cell r="D229" t="str">
            <v>LODUCA - LODUCA JODI</v>
          </cell>
          <cell r="E229" t="str">
            <v>ENGEL - ENGEL TOM</v>
          </cell>
          <cell r="F229" t="str">
            <v>Variable</v>
          </cell>
          <cell r="G229">
            <v>1.1087423944809085</v>
          </cell>
          <cell r="H229" t="str">
            <v>Therapies (15 minute increments)</v>
          </cell>
          <cell r="I229">
            <v>2611.6538461538462</v>
          </cell>
          <cell r="J229">
            <v>1.9230769230769228E-2</v>
          </cell>
          <cell r="K229">
            <v>0</v>
          </cell>
          <cell r="L229">
            <v>25.087740384615383</v>
          </cell>
          <cell r="M229">
            <v>27.815841346153849</v>
          </cell>
          <cell r="N229">
            <v>0.76848592845676922</v>
          </cell>
          <cell r="O229">
            <v>70451</v>
          </cell>
          <cell r="P229">
            <v>25.617338154956716</v>
          </cell>
          <cell r="Q229">
            <v>28.403028846153848</v>
          </cell>
          <cell r="R229">
            <v>0.75632799197044709</v>
          </cell>
          <cell r="S229">
            <v>0.75632799197044709</v>
          </cell>
          <cell r="T229">
            <v>28.403028846153848</v>
          </cell>
        </row>
        <row r="230">
          <cell r="B230" t="str">
            <v>3000_70583</v>
          </cell>
          <cell r="C230" t="str">
            <v>REHAB SERVICES - SUNNYSLOPE</v>
          </cell>
          <cell r="D230" t="str">
            <v>LODUCA - LODUCA JODI</v>
          </cell>
          <cell r="E230" t="str">
            <v>ENGEL - ENGEL TOM</v>
          </cell>
          <cell r="F230" t="str">
            <v>Variable</v>
          </cell>
          <cell r="G230">
            <v>1.0835846595356116</v>
          </cell>
          <cell r="H230" t="str">
            <v>Therapies (15 minute increments)</v>
          </cell>
          <cell r="I230">
            <v>537.23076923076928</v>
          </cell>
          <cell r="J230">
            <v>1.0576923076923078E-2</v>
          </cell>
          <cell r="K230">
            <v>0</v>
          </cell>
          <cell r="L230">
            <v>4.6069711538461551</v>
          </cell>
          <cell r="M230">
            <v>4.992043269230769</v>
          </cell>
          <cell r="N230">
            <v>0.68603235967926701</v>
          </cell>
          <cell r="O230">
            <v>15083</v>
          </cell>
          <cell r="P230">
            <v>4.348445331318664</v>
          </cell>
          <cell r="Q230">
            <v>4.7119086538461543</v>
          </cell>
          <cell r="R230">
            <v>0.59966626593799777</v>
          </cell>
          <cell r="S230">
            <v>0.59966626593799777</v>
          </cell>
          <cell r="T230">
            <v>4.7119086538461543</v>
          </cell>
        </row>
        <row r="231">
          <cell r="B231" t="str">
            <v>3000_70584</v>
          </cell>
          <cell r="C231" t="str">
            <v>REHAB SERVICES - RESEARCH PARK</v>
          </cell>
          <cell r="D231" t="str">
            <v>LODUCA - LODUCA JODI</v>
          </cell>
          <cell r="E231" t="str">
            <v>ENGEL - ENGEL TOM</v>
          </cell>
          <cell r="F231" t="str">
            <v>Variable</v>
          </cell>
          <cell r="G231">
            <v>1</v>
          </cell>
          <cell r="H231" t="str">
            <v>Therapies (15 minute increments)</v>
          </cell>
          <cell r="I231">
            <v>13.653846153846153</v>
          </cell>
          <cell r="J231">
            <v>5.2499999999999995E-3</v>
          </cell>
          <cell r="K231">
            <v>0</v>
          </cell>
          <cell r="L231">
            <v>7.680288461538462E-2</v>
          </cell>
          <cell r="M231">
            <v>7.680288461538462E-2</v>
          </cell>
          <cell r="N231">
            <v>0.45000000000000007</v>
          </cell>
          <cell r="O231">
            <v>393</v>
          </cell>
          <cell r="P231">
            <v>7.5908653846153834E-2</v>
          </cell>
          <cell r="Q231">
            <v>7.5908653846153834E-2</v>
          </cell>
          <cell r="R231">
            <v>0.40175572519083969</v>
          </cell>
          <cell r="S231">
            <v>0.40175572519083969</v>
          </cell>
          <cell r="T231">
            <v>7.5908653846153834E-2</v>
          </cell>
        </row>
        <row r="232">
          <cell r="B232" t="str">
            <v>3000_71010</v>
          </cell>
          <cell r="C232" t="str">
            <v>ECHOCARDIOLOGY</v>
          </cell>
          <cell r="D232" t="str">
            <v>RAAUM - RAAUM KARL</v>
          </cell>
          <cell r="E232" t="str">
            <v>BODE - BODE DANA</v>
          </cell>
          <cell r="F232" t="str">
            <v>Variable</v>
          </cell>
          <cell r="G232">
            <v>1.0851095779625992</v>
          </cell>
          <cell r="H232" t="str">
            <v>Weighted Stat</v>
          </cell>
          <cell r="I232">
            <v>1247.4230769230769</v>
          </cell>
          <cell r="J232">
            <v>1.0841346153846152</v>
          </cell>
          <cell r="K232">
            <v>0.6889423076923078</v>
          </cell>
          <cell r="L232">
            <v>12.03810096153846</v>
          </cell>
          <cell r="M232">
            <v>13.062658653846158</v>
          </cell>
          <cell r="N232">
            <v>0.77203003114112156</v>
          </cell>
          <cell r="O232">
            <v>31794</v>
          </cell>
          <cell r="P232">
            <v>11.319700456131031</v>
          </cell>
          <cell r="Q232">
            <v>12.283115384615385</v>
          </cell>
          <cell r="R232">
            <v>0.74054780615061155</v>
          </cell>
          <cell r="S232">
            <v>0.74054780615061155</v>
          </cell>
          <cell r="T232">
            <v>12.283115384615385</v>
          </cell>
        </row>
        <row r="233">
          <cell r="B233" t="str">
            <v>3000_71011</v>
          </cell>
          <cell r="C233" t="str">
            <v>CARDIAC REHAB</v>
          </cell>
          <cell r="D233" t="str">
            <v>RAAUM - RAAUM KARL</v>
          </cell>
          <cell r="E233" t="str">
            <v>BODE - BODE DANA</v>
          </cell>
          <cell r="F233" t="str">
            <v>Variable</v>
          </cell>
          <cell r="G233">
            <v>1.104647630619684</v>
          </cell>
          <cell r="H233" t="str">
            <v>Still Need</v>
          </cell>
          <cell r="I233">
            <v>19.615384615384617</v>
          </cell>
          <cell r="J233">
            <v>0</v>
          </cell>
          <cell r="K233">
            <v>0</v>
          </cell>
          <cell r="L233">
            <v>0.79134615384615381</v>
          </cell>
          <cell r="M233">
            <v>0.87415865384615377</v>
          </cell>
          <cell r="N233">
            <v>3.2274509803921565</v>
          </cell>
          <cell r="O233">
            <v>374</v>
          </cell>
          <cell r="P233">
            <v>0.62061645813282007</v>
          </cell>
          <cell r="Q233">
            <v>0.68556249999999996</v>
          </cell>
          <cell r="R233">
            <v>3.4515567725033844</v>
          </cell>
          <cell r="S233">
            <v>3.4515567725033844</v>
          </cell>
          <cell r="T233">
            <v>0.68556249999999996</v>
          </cell>
        </row>
        <row r="234">
          <cell r="B234" t="str">
            <v>3000_71012</v>
          </cell>
          <cell r="C234" t="str">
            <v>CARDIAC CATH LAB</v>
          </cell>
          <cell r="D234" t="str">
            <v>RAAUM - RAAUM KARL</v>
          </cell>
          <cell r="E234" t="str">
            <v>BODE - BODE DANA</v>
          </cell>
          <cell r="F234" t="str">
            <v>Variable</v>
          </cell>
          <cell r="G234">
            <v>1.156626547753052</v>
          </cell>
          <cell r="H234" t="str">
            <v>Weighted Stat</v>
          </cell>
          <cell r="I234">
            <v>8399.1446153846155</v>
          </cell>
          <cell r="J234">
            <v>1.1873798076923079</v>
          </cell>
          <cell r="K234">
            <v>0</v>
          </cell>
          <cell r="L234">
            <v>19.433413461538464</v>
          </cell>
          <cell r="M234">
            <v>22.477201923076922</v>
          </cell>
          <cell r="N234">
            <v>0.18509897711195503</v>
          </cell>
          <cell r="O234">
            <v>218284</v>
          </cell>
          <cell r="P234">
            <v>16.806796919683368</v>
          </cell>
          <cell r="Q234">
            <v>19.439187500000003</v>
          </cell>
          <cell r="R234">
            <v>0.16014979381421179</v>
          </cell>
          <cell r="S234">
            <v>0.16014979381421179</v>
          </cell>
          <cell r="T234">
            <v>19.439187500000003</v>
          </cell>
        </row>
        <row r="235">
          <cell r="B235" t="str">
            <v>3000_71013</v>
          </cell>
          <cell r="C235" t="str">
            <v>EKG</v>
          </cell>
          <cell r="D235" t="str">
            <v>RAAUM - RAAUM KARL</v>
          </cell>
          <cell r="E235" t="str">
            <v>BODE - BODE DANA</v>
          </cell>
          <cell r="F235" t="str">
            <v>Variable</v>
          </cell>
          <cell r="G235">
            <v>1.1086537745186731</v>
          </cell>
          <cell r="H235" t="str">
            <v>Procedures</v>
          </cell>
          <cell r="I235">
            <v>2236.6923076923076</v>
          </cell>
          <cell r="J235">
            <v>0.45348557692307701</v>
          </cell>
          <cell r="K235">
            <v>0</v>
          </cell>
          <cell r="L235">
            <v>11.293149038461538</v>
          </cell>
          <cell r="M235">
            <v>12.520192307692307</v>
          </cell>
          <cell r="N235">
            <v>0.40392320390686792</v>
          </cell>
          <cell r="O235">
            <v>57718</v>
          </cell>
          <cell r="P235">
            <v>10.101206203422135</v>
          </cell>
          <cell r="Q235">
            <v>11.198740384615386</v>
          </cell>
          <cell r="R235">
            <v>0.3640200440610909</v>
          </cell>
          <cell r="S235">
            <v>0.3640200440610909</v>
          </cell>
          <cell r="T235">
            <v>11.198740384615386</v>
          </cell>
        </row>
        <row r="236">
          <cell r="B236" t="str">
            <v>3000_71040</v>
          </cell>
          <cell r="C236" t="str">
            <v>HYPERBARIC MEDICINE</v>
          </cell>
          <cell r="D236" t="str">
            <v>COOKSEY - COOKSEY DAVE</v>
          </cell>
          <cell r="E236" t="str">
            <v>Not Used - NotUsed</v>
          </cell>
          <cell r="F236" t="str">
            <v>Variable</v>
          </cell>
          <cell r="G236">
            <v>1</v>
          </cell>
          <cell r="H236" t="str">
            <v>Procedures</v>
          </cell>
          <cell r="I236">
            <v>72.692307692307693</v>
          </cell>
          <cell r="J236">
            <v>8.6500000000000007E-2</v>
          </cell>
          <cell r="K236">
            <v>0</v>
          </cell>
          <cell r="L236">
            <v>0.39037980769230773</v>
          </cell>
          <cell r="M236">
            <v>0.39037980769230773</v>
          </cell>
          <cell r="N236">
            <v>0.42962433862433869</v>
          </cell>
          <cell r="O236">
            <v>2132</v>
          </cell>
          <cell r="P236">
            <v>0.3249471153846154</v>
          </cell>
          <cell r="Q236">
            <v>0.3249471153846154</v>
          </cell>
          <cell r="R236">
            <v>0.31702157598499059</v>
          </cell>
          <cell r="S236">
            <v>0.31702157598499059</v>
          </cell>
          <cell r="T236">
            <v>0.3249471153846154</v>
          </cell>
        </row>
        <row r="237">
          <cell r="B237" t="str">
            <v>3000_71041</v>
          </cell>
          <cell r="C237" t="str">
            <v>PULMONARY DIAGNOSTICS</v>
          </cell>
          <cell r="D237" t="str">
            <v>COOKSEY - COOKSEY DAVE</v>
          </cell>
          <cell r="E237" t="str">
            <v>MILLER - MILLER TERRY</v>
          </cell>
          <cell r="F237" t="str">
            <v>Variable</v>
          </cell>
          <cell r="G237">
            <v>1.1085770485014752</v>
          </cell>
          <cell r="H237" t="str">
            <v>Weighted Stat</v>
          </cell>
          <cell r="I237">
            <v>2765.0769230769229</v>
          </cell>
          <cell r="J237">
            <v>4.3750000000000004E-2</v>
          </cell>
          <cell r="K237">
            <v>0</v>
          </cell>
          <cell r="L237">
            <v>4.6439903846153845</v>
          </cell>
          <cell r="M237">
            <v>5.1482211538461531</v>
          </cell>
          <cell r="N237">
            <v>0.13436126411839983</v>
          </cell>
          <cell r="O237">
            <v>78678</v>
          </cell>
          <cell r="P237">
            <v>4.5180276260812073</v>
          </cell>
          <cell r="Q237">
            <v>5.0085817307692313</v>
          </cell>
          <cell r="R237">
            <v>0.11944250568454856</v>
          </cell>
          <cell r="S237">
            <v>0.11944250568454856</v>
          </cell>
          <cell r="T237">
            <v>5.0085817307692313</v>
          </cell>
        </row>
        <row r="238">
          <cell r="B238" t="str">
            <v>3000_71042</v>
          </cell>
          <cell r="C238" t="str">
            <v>WOUND HEALING PROGRAM</v>
          </cell>
          <cell r="D238" t="str">
            <v>RAAUM - RAAUM KARL</v>
          </cell>
          <cell r="E238" t="str">
            <v>BODE - BODE DANA</v>
          </cell>
          <cell r="F238" t="str">
            <v>Variable</v>
          </cell>
          <cell r="G238">
            <v>1.1243300660650284</v>
          </cell>
          <cell r="H238" t="str">
            <v>Weighted Stat</v>
          </cell>
          <cell r="I238">
            <v>494.42307692307691</v>
          </cell>
          <cell r="J238">
            <v>6.382211538461538E-2</v>
          </cell>
          <cell r="K238">
            <v>0</v>
          </cell>
          <cell r="L238">
            <v>5.5670673076923078</v>
          </cell>
          <cell r="M238">
            <v>6.259221153846152</v>
          </cell>
          <cell r="N238">
            <v>0.90077790742901598</v>
          </cell>
          <cell r="O238">
            <v>14019</v>
          </cell>
          <cell r="P238">
            <v>5.5501341471257746</v>
          </cell>
          <cell r="Q238">
            <v>6.240182692307692</v>
          </cell>
          <cell r="R238">
            <v>0.8234737874328848</v>
          </cell>
          <cell r="S238">
            <v>0.8234737874328848</v>
          </cell>
          <cell r="T238">
            <v>6.240182692307692</v>
          </cell>
        </row>
        <row r="239">
          <cell r="B239" t="str">
            <v>3000_71061</v>
          </cell>
          <cell r="C239" t="str">
            <v>VASCULAR ULTRASOUND LAB</v>
          </cell>
          <cell r="D239" t="str">
            <v>RAAUM - RAAUM KARL</v>
          </cell>
          <cell r="E239" t="str">
            <v>TIMM - TIMM ZACH</v>
          </cell>
          <cell r="F239" t="str">
            <v>Variable</v>
          </cell>
          <cell r="G239">
            <v>1.1057456057456054</v>
          </cell>
          <cell r="H239" t="str">
            <v>Procedures</v>
          </cell>
          <cell r="I239">
            <v>163.92307692307693</v>
          </cell>
          <cell r="J239">
            <v>4.0745192307692309E-2</v>
          </cell>
          <cell r="K239">
            <v>0</v>
          </cell>
          <cell r="L239">
            <v>3.8156250000000012</v>
          </cell>
          <cell r="M239">
            <v>4.219110576923077</v>
          </cell>
          <cell r="N239">
            <v>1.8621539183481939</v>
          </cell>
          <cell r="O239">
            <v>4458</v>
          </cell>
          <cell r="P239">
            <v>3.6117075997777977</v>
          </cell>
          <cell r="Q239">
            <v>3.9936298076923076</v>
          </cell>
          <cell r="R239">
            <v>1.6851394812781111</v>
          </cell>
          <cell r="S239">
            <v>1.6851394812781111</v>
          </cell>
          <cell r="T239">
            <v>3.9936298076923076</v>
          </cell>
        </row>
        <row r="240">
          <cell r="B240" t="str">
            <v>3000_71062</v>
          </cell>
          <cell r="C240" t="str">
            <v>CLINIC - VASCULAR</v>
          </cell>
          <cell r="D240" t="str">
            <v>RAAUM - RAAUM KARL</v>
          </cell>
          <cell r="E240" t="str">
            <v>TIMM - TIMM ZACH</v>
          </cell>
          <cell r="F240" t="str">
            <v>Fixed</v>
          </cell>
          <cell r="G240">
            <v>1.1193957292139936</v>
          </cell>
          <cell r="H240" t="str">
            <v>Fixed</v>
          </cell>
          <cell r="I240">
            <v>435.46153846153845</v>
          </cell>
          <cell r="J240">
            <v>0.16346153846153846</v>
          </cell>
          <cell r="K240">
            <v>0</v>
          </cell>
          <cell r="L240">
            <v>4.2326923076923082</v>
          </cell>
          <cell r="M240">
            <v>4.7380576923076925</v>
          </cell>
          <cell r="N240">
            <v>0</v>
          </cell>
          <cell r="O240">
            <v>12382</v>
          </cell>
          <cell r="P240">
            <v>4.4659654864128973</v>
          </cell>
          <cell r="Q240">
            <v>4.9991826923076923</v>
          </cell>
          <cell r="R240">
            <v>0</v>
          </cell>
          <cell r="S240">
            <v>0</v>
          </cell>
          <cell r="T240">
            <v>4.5003918551682691</v>
          </cell>
        </row>
        <row r="241">
          <cell r="B241" t="str">
            <v>3000_71064</v>
          </cell>
          <cell r="C241" t="str">
            <v>CLINIC - CARDIOTHORACIC SURGER</v>
          </cell>
          <cell r="D241" t="str">
            <v>RAAUM - RAAUM KARL</v>
          </cell>
          <cell r="E241" t="str">
            <v>BODE - BODE DANA</v>
          </cell>
          <cell r="F241" t="str">
            <v>Fixed</v>
          </cell>
          <cell r="G241">
            <v>1</v>
          </cell>
          <cell r="H241" t="str">
            <v>Fixed</v>
          </cell>
          <cell r="I241">
            <v>23.071428571428573</v>
          </cell>
          <cell r="J241">
            <v>3.4375000000000003E-2</v>
          </cell>
          <cell r="K241">
            <v>0</v>
          </cell>
          <cell r="L241">
            <v>0.16830357142857144</v>
          </cell>
          <cell r="M241">
            <v>0.16830357142857144</v>
          </cell>
          <cell r="N241">
            <v>0</v>
          </cell>
          <cell r="O241">
            <v>666</v>
          </cell>
          <cell r="P241">
            <v>0.39988461538461539</v>
          </cell>
          <cell r="Q241">
            <v>0.39988461538461539</v>
          </cell>
          <cell r="R241">
            <v>0</v>
          </cell>
          <cell r="S241">
            <v>0</v>
          </cell>
          <cell r="T241">
            <v>0.16830357142857144</v>
          </cell>
        </row>
        <row r="242">
          <cell r="B242" t="str">
            <v>3000_71065</v>
          </cell>
          <cell r="C242" t="str">
            <v>CLINIC - GENERAL SURGERY</v>
          </cell>
          <cell r="D242" t="str">
            <v>ANLKESARIA - ANKLESARIA ZARINE</v>
          </cell>
          <cell r="E242" t="str">
            <v>BETTHAUSER - BETTHAUSER SARAH</v>
          </cell>
          <cell r="F242" t="str">
            <v>Fixed</v>
          </cell>
          <cell r="G242">
            <v>1.0857969654309398</v>
          </cell>
          <cell r="H242" t="str">
            <v>Fixed</v>
          </cell>
          <cell r="I242">
            <v>342.07142857142856</v>
          </cell>
          <cell r="J242">
            <v>7.1428571428571425E-2</v>
          </cell>
          <cell r="K242">
            <v>0</v>
          </cell>
          <cell r="L242">
            <v>8.5620535714285726</v>
          </cell>
          <cell r="M242">
            <v>9.2966517857142854</v>
          </cell>
          <cell r="N242">
            <v>0</v>
          </cell>
          <cell r="O242">
            <v>10370</v>
          </cell>
          <cell r="P242">
            <v>10.972390641016409</v>
          </cell>
          <cell r="Q242">
            <v>11.913788461538461</v>
          </cell>
          <cell r="R242">
            <v>0</v>
          </cell>
          <cell r="S242">
            <v>0</v>
          </cell>
          <cell r="T242">
            <v>8.7359368183844825</v>
          </cell>
        </row>
        <row r="243">
          <cell r="B243" t="str">
            <v>3000_71500</v>
          </cell>
          <cell r="C243" t="str">
            <v>ED/TRAUMA</v>
          </cell>
          <cell r="D243" t="str">
            <v>LIEBHARDT - LIEBHARDT BETH</v>
          </cell>
          <cell r="E243" t="str">
            <v>Not Used - NotUsed</v>
          </cell>
          <cell r="F243" t="str">
            <v>Variable</v>
          </cell>
          <cell r="G243">
            <v>1.1010944367157394</v>
          </cell>
          <cell r="H243" t="str">
            <v>Visits</v>
          </cell>
          <cell r="I243">
            <v>2451.9230769230771</v>
          </cell>
          <cell r="J243">
            <v>4.4202884615384628</v>
          </cell>
          <cell r="K243">
            <v>0.5578846153846152</v>
          </cell>
          <cell r="L243">
            <v>111.92181730769235</v>
          </cell>
          <cell r="M243">
            <v>123.23649038461539</v>
          </cell>
          <cell r="N243">
            <v>3.6517236078431381</v>
          </cell>
          <cell r="O243">
            <v>65228</v>
          </cell>
          <cell r="P243">
            <v>120.31149017075619</v>
          </cell>
          <cell r="Q243">
            <v>132.4743125</v>
          </cell>
          <cell r="R243">
            <v>3.8365103874896187</v>
          </cell>
          <cell r="S243">
            <v>3.8365103874896187</v>
          </cell>
          <cell r="T243">
            <v>132.4743125</v>
          </cell>
        </row>
        <row r="244">
          <cell r="B244" t="str">
            <v>3000_71501</v>
          </cell>
          <cell r="C244" t="str">
            <v>TRAUMA PROGRAM</v>
          </cell>
          <cell r="D244" t="str">
            <v>BERTELSON - BERTELSON ANNETTE</v>
          </cell>
          <cell r="E244" t="str">
            <v>Not Used - NotUsed</v>
          </cell>
          <cell r="F244" t="str">
            <v>Fixed</v>
          </cell>
          <cell r="G244">
            <v>1.1297459840151933</v>
          </cell>
          <cell r="H244" t="str">
            <v>Fixed</v>
          </cell>
          <cell r="I244">
            <v>0</v>
          </cell>
          <cell r="J244">
            <v>3.2692307692307694E-2</v>
          </cell>
          <cell r="K244">
            <v>0</v>
          </cell>
          <cell r="L244">
            <v>7.5943509615384626</v>
          </cell>
          <cell r="M244">
            <v>8.5796875000000004</v>
          </cell>
          <cell r="N244">
            <v>0</v>
          </cell>
          <cell r="O244">
            <v>12</v>
          </cell>
          <cell r="P244">
            <v>7.9813252889478115</v>
          </cell>
          <cell r="Q244">
            <v>9.0168701923076924</v>
          </cell>
          <cell r="R244">
            <v>0</v>
          </cell>
          <cell r="S244">
            <v>0</v>
          </cell>
          <cell r="T244">
            <v>8.5796875000000004</v>
          </cell>
        </row>
        <row r="245">
          <cell r="B245" t="str">
            <v>3000_71550</v>
          </cell>
          <cell r="C245" t="str">
            <v>FLIGHT FOR LIFE</v>
          </cell>
          <cell r="D245" t="str">
            <v>166 - Unassigned</v>
          </cell>
          <cell r="E245" t="str">
            <v>Not Used - NotUsed</v>
          </cell>
          <cell r="F245" t="str">
            <v>Fixed</v>
          </cell>
          <cell r="G245">
            <v>1</v>
          </cell>
          <cell r="H245" t="str">
            <v>Fixed</v>
          </cell>
          <cell r="I245">
            <v>0</v>
          </cell>
          <cell r="J245">
            <v>0</v>
          </cell>
          <cell r="K245">
            <v>0</v>
          </cell>
          <cell r="L245">
            <v>0</v>
          </cell>
          <cell r="M245">
            <v>0</v>
          </cell>
          <cell r="N245">
            <v>0</v>
          </cell>
          <cell r="O245">
            <v>378</v>
          </cell>
          <cell r="P245">
            <v>0</v>
          </cell>
          <cell r="Q245">
            <v>0</v>
          </cell>
          <cell r="R245">
            <v>0</v>
          </cell>
          <cell r="S245">
            <v>0</v>
          </cell>
          <cell r="T245">
            <v>0</v>
          </cell>
        </row>
        <row r="246">
          <cell r="B246" t="str">
            <v>3000_72011</v>
          </cell>
          <cell r="C246" t="str">
            <v>SKIN CANCER CENTER</v>
          </cell>
          <cell r="D246" t="str">
            <v>DERUS - DERUS SUE</v>
          </cell>
          <cell r="E246" t="str">
            <v>SCHUTTS - SCHUTTS KARA</v>
          </cell>
          <cell r="F246" t="str">
            <v>Variable</v>
          </cell>
          <cell r="G246">
            <v>1.1058671583262365</v>
          </cell>
          <cell r="H246" t="str">
            <v>Procedures</v>
          </cell>
          <cell r="I246">
            <v>172.30769230769232</v>
          </cell>
          <cell r="J246">
            <v>3.0889423076923082E-2</v>
          </cell>
          <cell r="K246">
            <v>0</v>
          </cell>
          <cell r="L246">
            <v>5.1369711538461535</v>
          </cell>
          <cell r="M246">
            <v>5.6808076923076936</v>
          </cell>
          <cell r="N246">
            <v>2.3850223214285711</v>
          </cell>
          <cell r="O246">
            <v>23245</v>
          </cell>
          <cell r="P246">
            <v>7.4814417870523737</v>
          </cell>
          <cell r="Q246">
            <v>8.273480769230769</v>
          </cell>
          <cell r="R246">
            <v>0.66945144835745052</v>
          </cell>
          <cell r="S246">
            <v>0.66945144835745052</v>
          </cell>
          <cell r="T246">
            <v>8.273480769230769</v>
          </cell>
        </row>
        <row r="247">
          <cell r="B247" t="str">
            <v>3000_72012</v>
          </cell>
          <cell r="C247" t="str">
            <v>CLINIC-DERMATOLOGY</v>
          </cell>
          <cell r="D247" t="str">
            <v>ANLKESARIA - ANKLESARIA ZARINE</v>
          </cell>
          <cell r="E247" t="str">
            <v>SIGRIST - SIGRIST BLAYNE</v>
          </cell>
          <cell r="F247" t="str">
            <v>Fixed</v>
          </cell>
          <cell r="G247">
            <v>1.1130740810846813</v>
          </cell>
          <cell r="H247" t="str">
            <v>Fixed</v>
          </cell>
          <cell r="I247">
            <v>411.58333333333331</v>
          </cell>
          <cell r="J247">
            <v>3.9062500000000007E-2</v>
          </cell>
          <cell r="K247">
            <v>0</v>
          </cell>
          <cell r="L247">
            <v>7.4292187499999995</v>
          </cell>
          <cell r="M247">
            <v>8.2692708333333336</v>
          </cell>
          <cell r="N247">
            <v>0</v>
          </cell>
          <cell r="O247">
            <v>12172</v>
          </cell>
          <cell r="P247">
            <v>7.1459926755442069</v>
          </cell>
          <cell r="Q247">
            <v>7.954019230769231</v>
          </cell>
          <cell r="R247">
            <v>0</v>
          </cell>
          <cell r="S247">
            <v>0</v>
          </cell>
          <cell r="T247">
            <v>7.954019230769231</v>
          </cell>
        </row>
        <row r="248">
          <cell r="B248" t="str">
            <v>3000_72020</v>
          </cell>
          <cell r="C248" t="str">
            <v>CLINIC-AUDIOLOGY</v>
          </cell>
          <cell r="D248" t="str">
            <v>ANLKESARIA - ANKLESARIA ZARINE</v>
          </cell>
          <cell r="E248" t="str">
            <v>BRAWLEY - BRAWLEY MARY</v>
          </cell>
          <cell r="F248" t="str">
            <v>Variable</v>
          </cell>
          <cell r="G248">
            <v>1.098306549776386</v>
          </cell>
          <cell r="H248" t="str">
            <v>Tests</v>
          </cell>
          <cell r="I248">
            <v>261.69230769230768</v>
          </cell>
          <cell r="J248">
            <v>3.5697115384615383E-2</v>
          </cell>
          <cell r="K248">
            <v>0</v>
          </cell>
          <cell r="L248">
            <v>8.7881009615384631</v>
          </cell>
          <cell r="M248">
            <v>9.6520288461538488</v>
          </cell>
          <cell r="N248">
            <v>2.6865446796002357</v>
          </cell>
          <cell r="O248">
            <v>13594</v>
          </cell>
          <cell r="P248">
            <v>8.2308006899647754</v>
          </cell>
          <cell r="Q248">
            <v>9.0399423076923089</v>
          </cell>
          <cell r="R248">
            <v>1.2593839513849296</v>
          </cell>
          <cell r="S248">
            <v>1.2593839513849296</v>
          </cell>
          <cell r="T248">
            <v>9.0399423076923089</v>
          </cell>
        </row>
        <row r="249">
          <cell r="B249" t="str">
            <v>3000_72021</v>
          </cell>
          <cell r="C249" t="str">
            <v>CLINIC-SPEECH LAB</v>
          </cell>
          <cell r="D249" t="str">
            <v>ANLKESARIA - ANKLESARIA ZARINE</v>
          </cell>
          <cell r="E249" t="str">
            <v>BRAWLEY - BRAWLEY MARY</v>
          </cell>
          <cell r="F249" t="str">
            <v>Variable</v>
          </cell>
          <cell r="G249">
            <v>1.1339709029828509</v>
          </cell>
          <cell r="H249" t="str">
            <v>Procedures</v>
          </cell>
          <cell r="I249">
            <v>115.42307692307692</v>
          </cell>
          <cell r="J249">
            <v>7.3317307692307701E-3</v>
          </cell>
          <cell r="K249">
            <v>0</v>
          </cell>
          <cell r="L249">
            <v>4.436418269230769</v>
          </cell>
          <cell r="M249">
            <v>5.0307692307692315</v>
          </cell>
          <cell r="N249">
            <v>3.0748917027657447</v>
          </cell>
          <cell r="O249">
            <v>5423</v>
          </cell>
          <cell r="P249">
            <v>3.8240407669472987</v>
          </cell>
          <cell r="Q249">
            <v>4.3363509615384617</v>
          </cell>
          <cell r="R249">
            <v>1.4667167241841013</v>
          </cell>
          <cell r="S249">
            <v>1.4667167241841013</v>
          </cell>
          <cell r="T249">
            <v>4.3363509615384617</v>
          </cell>
        </row>
        <row r="250">
          <cell r="B250" t="str">
            <v>3000_72024</v>
          </cell>
          <cell r="C250" t="str">
            <v>VESTIBULAR REHABILITATION</v>
          </cell>
          <cell r="D250" t="str">
            <v>ANLKESARIA - ANKLESARIA ZARINE</v>
          </cell>
          <cell r="E250" t="str">
            <v>BRAWLEY - BRAWLEY MARY</v>
          </cell>
          <cell r="F250" t="str">
            <v>Variable</v>
          </cell>
          <cell r="G250">
            <v>1.1075130812518512</v>
          </cell>
          <cell r="H250" t="str">
            <v>Procedures</v>
          </cell>
          <cell r="I250">
            <v>129.73076923076923</v>
          </cell>
          <cell r="J250">
            <v>0</v>
          </cell>
          <cell r="K250">
            <v>0</v>
          </cell>
          <cell r="L250">
            <v>1.2174278846153845</v>
          </cell>
          <cell r="M250">
            <v>1.3483173076923078</v>
          </cell>
          <cell r="N250">
            <v>0.75074117995849388</v>
          </cell>
          <cell r="O250">
            <v>4851</v>
          </cell>
          <cell r="P250">
            <v>1.280076910219839</v>
          </cell>
          <cell r="Q250">
            <v>1.4177019230769232</v>
          </cell>
          <cell r="R250">
            <v>0.54886826906973096</v>
          </cell>
          <cell r="S250">
            <v>0.54886826906973096</v>
          </cell>
          <cell r="T250">
            <v>1.4177019230769232</v>
          </cell>
        </row>
        <row r="251">
          <cell r="B251" t="str">
            <v>3000_72025</v>
          </cell>
          <cell r="C251" t="str">
            <v>CLINIC - OTOLARYNGOLOGY</v>
          </cell>
          <cell r="D251" t="str">
            <v>ANLKESARIA - ANKLESARIA ZARINE</v>
          </cell>
          <cell r="E251" t="str">
            <v>BRAWLEY - BRAWLEY MARY</v>
          </cell>
          <cell r="F251" t="str">
            <v>Fixed</v>
          </cell>
          <cell r="G251">
            <v>1.0854470961033815</v>
          </cell>
          <cell r="H251" t="str">
            <v>Fixed</v>
          </cell>
          <cell r="I251">
            <v>366.57142857142856</v>
          </cell>
          <cell r="J251">
            <v>3.2812500000000001E-2</v>
          </cell>
          <cell r="K251">
            <v>0</v>
          </cell>
          <cell r="L251">
            <v>7.2132142857142867</v>
          </cell>
          <cell r="M251">
            <v>7.8295624999999998</v>
          </cell>
          <cell r="N251">
            <v>0</v>
          </cell>
          <cell r="O251">
            <v>12852</v>
          </cell>
          <cell r="P251">
            <v>8.2886617675348706</v>
          </cell>
          <cell r="Q251">
            <v>8.9969038461538471</v>
          </cell>
          <cell r="R251">
            <v>0</v>
          </cell>
          <cell r="S251">
            <v>0</v>
          </cell>
          <cell r="T251">
            <v>7.8295624999999998</v>
          </cell>
        </row>
        <row r="252">
          <cell r="B252" t="str">
            <v>3000_72060</v>
          </cell>
          <cell r="C252" t="str">
            <v>REPRODUCTIVE MEDICINE CENTER</v>
          </cell>
          <cell r="D252" t="str">
            <v>DISKE - DISKE LAURI</v>
          </cell>
          <cell r="E252" t="str">
            <v>GRANLUND - GRANLUND AMY</v>
          </cell>
          <cell r="F252" t="str">
            <v>Variable</v>
          </cell>
          <cell r="G252">
            <v>1.0841021314997008</v>
          </cell>
          <cell r="H252" t="str">
            <v>Procedures</v>
          </cell>
          <cell r="I252">
            <v>376.69230769230768</v>
          </cell>
          <cell r="J252">
            <v>0.37487980769230772</v>
          </cell>
          <cell r="K252">
            <v>0</v>
          </cell>
          <cell r="L252">
            <v>12.253245192307693</v>
          </cell>
          <cell r="M252">
            <v>13.283769230769231</v>
          </cell>
          <cell r="N252">
            <v>2.6022820093935066</v>
          </cell>
          <cell r="O252">
            <v>11200</v>
          </cell>
          <cell r="P252">
            <v>13.137790542913587</v>
          </cell>
          <cell r="Q252">
            <v>14.242706730769232</v>
          </cell>
          <cell r="R252">
            <v>2.4398753865410945</v>
          </cell>
          <cell r="S252">
            <v>2.4398753865410945</v>
          </cell>
          <cell r="T252">
            <v>14.242706730769232</v>
          </cell>
        </row>
        <row r="253">
          <cell r="B253" t="str">
            <v>3000_72062</v>
          </cell>
          <cell r="C253" t="str">
            <v>MATERNAL FETAL CARE CENTER</v>
          </cell>
          <cell r="D253" t="str">
            <v>DISKE - DISKE LAURI</v>
          </cell>
          <cell r="E253" t="str">
            <v>CLARK - CLARK MICHELLE</v>
          </cell>
          <cell r="F253" t="str">
            <v>Variable</v>
          </cell>
          <cell r="G253">
            <v>1.1227308723064497</v>
          </cell>
          <cell r="H253" t="str">
            <v>Procedures</v>
          </cell>
          <cell r="I253">
            <v>787.84615384615381</v>
          </cell>
          <cell r="J253">
            <v>0.10901442307692308</v>
          </cell>
          <cell r="K253">
            <v>0</v>
          </cell>
          <cell r="L253">
            <v>11.061413461538461</v>
          </cell>
          <cell r="M253">
            <v>12.418990384615382</v>
          </cell>
          <cell r="N253">
            <v>1.1232054286272213</v>
          </cell>
          <cell r="O253">
            <v>22960</v>
          </cell>
          <cell r="P253">
            <v>12.434135236097402</v>
          </cell>
          <cell r="Q253">
            <v>13.9601875</v>
          </cell>
          <cell r="R253">
            <v>1.1264373384617856</v>
          </cell>
          <cell r="S253">
            <v>1.1264373384617856</v>
          </cell>
          <cell r="T253">
            <v>13.9601875</v>
          </cell>
        </row>
        <row r="254">
          <cell r="B254" t="str">
            <v>3000_72064</v>
          </cell>
          <cell r="C254" t="str">
            <v>CLINIC - OB/GYN</v>
          </cell>
          <cell r="D254" t="str">
            <v>DISKE - DISKE LAURI</v>
          </cell>
          <cell r="E254" t="str">
            <v>CLARK - CLARK MICHELLE</v>
          </cell>
          <cell r="F254" t="str">
            <v>Fixed</v>
          </cell>
          <cell r="G254">
            <v>1.0907982677840349</v>
          </cell>
          <cell r="H254" t="str">
            <v>Fixed</v>
          </cell>
          <cell r="I254">
            <v>751.66666666666663</v>
          </cell>
          <cell r="J254">
            <v>0.26171875</v>
          </cell>
          <cell r="K254">
            <v>0</v>
          </cell>
          <cell r="L254">
            <v>17.619531249999998</v>
          </cell>
          <cell r="M254">
            <v>19.219354166666669</v>
          </cell>
          <cell r="N254">
            <v>0</v>
          </cell>
          <cell r="O254">
            <v>13509</v>
          </cell>
          <cell r="P254">
            <v>18.135236550725065</v>
          </cell>
          <cell r="Q254">
            <v>19.781884615384616</v>
          </cell>
          <cell r="R254">
            <v>0</v>
          </cell>
          <cell r="S254">
            <v>0</v>
          </cell>
          <cell r="T254">
            <v>19.219354166666669</v>
          </cell>
        </row>
        <row r="255">
          <cell r="B255" t="str">
            <v>3000_72081</v>
          </cell>
          <cell r="C255" t="str">
            <v>UROLOGY CENTER</v>
          </cell>
          <cell r="D255" t="str">
            <v>ANLKESARIA - ANKLESARIA ZARINE</v>
          </cell>
          <cell r="E255" t="str">
            <v>MARTINSON - MARTINSON MARY</v>
          </cell>
          <cell r="F255" t="str">
            <v>Variable</v>
          </cell>
          <cell r="G255">
            <v>1.1267695011927605</v>
          </cell>
          <cell r="H255" t="str">
            <v>Procedures</v>
          </cell>
          <cell r="I255">
            <v>925.88461538461536</v>
          </cell>
          <cell r="J255">
            <v>0.52728365384615372</v>
          </cell>
          <cell r="K255">
            <v>0</v>
          </cell>
          <cell r="L255">
            <v>26.804326923076928</v>
          </cell>
          <cell r="M255">
            <v>30.202298076923075</v>
          </cell>
          <cell r="N255">
            <v>2.3159971752585888</v>
          </cell>
          <cell r="O255">
            <v>24506</v>
          </cell>
          <cell r="P255">
            <v>25.249166182168736</v>
          </cell>
          <cell r="Q255">
            <v>28.449990384615386</v>
          </cell>
          <cell r="R255">
            <v>2.143077844565044</v>
          </cell>
          <cell r="S255">
            <v>2.143077844565044</v>
          </cell>
          <cell r="T255">
            <v>28.449990384615386</v>
          </cell>
        </row>
        <row r="256">
          <cell r="B256" t="str">
            <v>3000_72084</v>
          </cell>
          <cell r="C256" t="str">
            <v>CLINIC-INFUSION</v>
          </cell>
          <cell r="D256" t="str">
            <v>ANLKESARIA - ANKLESARIA ZARINE</v>
          </cell>
          <cell r="E256" t="str">
            <v>BLEND - BLEND EMILY</v>
          </cell>
          <cell r="F256" t="str">
            <v>Fixed</v>
          </cell>
          <cell r="G256">
            <v>1.1171423984588216</v>
          </cell>
          <cell r="H256" t="str">
            <v>Fixed</v>
          </cell>
          <cell r="I256">
            <v>895.46153846153845</v>
          </cell>
          <cell r="J256">
            <v>0.13846153846153847</v>
          </cell>
          <cell r="K256">
            <v>0</v>
          </cell>
          <cell r="L256">
            <v>16.470913461538462</v>
          </cell>
          <cell r="M256">
            <v>18.400355769230767</v>
          </cell>
          <cell r="N256">
            <v>0</v>
          </cell>
          <cell r="O256">
            <v>31002</v>
          </cell>
          <cell r="P256">
            <v>21.171079541472501</v>
          </cell>
          <cell r="Q256">
            <v>23.651110576923077</v>
          </cell>
          <cell r="R256">
            <v>0</v>
          </cell>
          <cell r="S256">
            <v>0</v>
          </cell>
          <cell r="T256">
            <v>18.400355769230767</v>
          </cell>
        </row>
        <row r="257">
          <cell r="B257" t="str">
            <v>3000_72087</v>
          </cell>
          <cell r="C257" t="str">
            <v>CLINIC-NEPHROLOGY/TRANSPLANT</v>
          </cell>
          <cell r="D257" t="str">
            <v>166 - Unassigned</v>
          </cell>
          <cell r="E257" t="str">
            <v>Not Used - NotUsed</v>
          </cell>
          <cell r="F257" t="str">
            <v>Variable</v>
          </cell>
          <cell r="G257">
            <v>1.113521472912562</v>
          </cell>
          <cell r="H257" t="str">
            <v>Procedures</v>
          </cell>
          <cell r="I257">
            <v>428.57692307692309</v>
          </cell>
          <cell r="J257">
            <v>0.23329326923076926</v>
          </cell>
          <cell r="K257">
            <v>0</v>
          </cell>
          <cell r="L257">
            <v>11.345913461538462</v>
          </cell>
          <cell r="M257">
            <v>12.633918269230774</v>
          </cell>
          <cell r="N257">
            <v>2.1178766938885398</v>
          </cell>
          <cell r="O257">
            <v>12432</v>
          </cell>
          <cell r="P257">
            <v>11.04741916593864</v>
          </cell>
          <cell r="Q257">
            <v>12.301538461538462</v>
          </cell>
          <cell r="R257">
            <v>1.848345548998743</v>
          </cell>
          <cell r="S257">
            <v>1.848345548998743</v>
          </cell>
          <cell r="T257">
            <v>12.301538461538462</v>
          </cell>
        </row>
        <row r="258">
          <cell r="B258" t="str">
            <v>3000_72089</v>
          </cell>
          <cell r="C258" t="str">
            <v>VASCULAR ACCESS TEAM</v>
          </cell>
          <cell r="D258" t="str">
            <v>SIMUNCAK - SIMUNCAK SANDY</v>
          </cell>
          <cell r="E258" t="str">
            <v>KOWALKIEWICZ - KOWALKIEWICZ CHRISTOPHER</v>
          </cell>
          <cell r="F258" t="str">
            <v>Variable</v>
          </cell>
          <cell r="G258">
            <v>1.115977383901912</v>
          </cell>
          <cell r="H258" t="str">
            <v>Weighted Stat</v>
          </cell>
          <cell r="I258">
            <v>4433.8076923076924</v>
          </cell>
          <cell r="J258">
            <v>0.45865384615384613</v>
          </cell>
          <cell r="K258">
            <v>0</v>
          </cell>
          <cell r="L258">
            <v>17.027524038461539</v>
          </cell>
          <cell r="M258">
            <v>19.002331730769228</v>
          </cell>
          <cell r="N258">
            <v>0.30723071851768319</v>
          </cell>
          <cell r="O258">
            <v>121890</v>
          </cell>
          <cell r="P258">
            <v>17.15434026296845</v>
          </cell>
          <cell r="Q258">
            <v>19.143855769230768</v>
          </cell>
          <cell r="R258">
            <v>0.29273137867728588</v>
          </cell>
          <cell r="S258">
            <v>0.29273137867728588</v>
          </cell>
          <cell r="T258">
            <v>19.143855769230768</v>
          </cell>
        </row>
        <row r="259">
          <cell r="B259" t="str">
            <v>3000_73000</v>
          </cell>
          <cell r="C259" t="str">
            <v>EYE INSTITUTE - ADMINISTRATION</v>
          </cell>
          <cell r="D259" t="str">
            <v>ALPER - ALPER STEVE</v>
          </cell>
          <cell r="E259" t="str">
            <v>Not Used - NotUsed</v>
          </cell>
          <cell r="F259" t="str">
            <v>Fixed</v>
          </cell>
          <cell r="G259">
            <v>1.0924369747899159</v>
          </cell>
          <cell r="H259" t="str">
            <v>Fixed</v>
          </cell>
          <cell r="I259">
            <v>0</v>
          </cell>
          <cell r="J259">
            <v>0</v>
          </cell>
          <cell r="K259">
            <v>0</v>
          </cell>
          <cell r="L259">
            <v>0.91538461538461546</v>
          </cell>
          <cell r="M259">
            <v>1</v>
          </cell>
          <cell r="N259">
            <v>0</v>
          </cell>
          <cell r="O259">
            <v>12</v>
          </cell>
          <cell r="P259">
            <v>0.91538021449704143</v>
          </cell>
          <cell r="Q259">
            <v>0.99999519230769218</v>
          </cell>
          <cell r="R259">
            <v>0</v>
          </cell>
          <cell r="S259">
            <v>0</v>
          </cell>
          <cell r="T259">
            <v>0.99999519230769218</v>
          </cell>
        </row>
        <row r="260">
          <cell r="B260" t="str">
            <v>3000_73020</v>
          </cell>
          <cell r="C260" t="str">
            <v>EYE INSTITUTE-SPECIALTY CLINIC</v>
          </cell>
          <cell r="D260" t="str">
            <v>ALPER - ALPER STEVE</v>
          </cell>
          <cell r="E260" t="str">
            <v>Not Used - NotUsed</v>
          </cell>
          <cell r="F260" t="str">
            <v>Variable</v>
          </cell>
          <cell r="G260">
            <v>1.1197725865538413</v>
          </cell>
          <cell r="H260" t="str">
            <v>Procedures</v>
          </cell>
          <cell r="I260">
            <v>2739.6153846153848</v>
          </cell>
          <cell r="J260">
            <v>0.32680288461538465</v>
          </cell>
          <cell r="K260">
            <v>0.11346153846153847</v>
          </cell>
          <cell r="L260">
            <v>40.252846153846157</v>
          </cell>
          <cell r="M260">
            <v>45.074033653846151</v>
          </cell>
          <cell r="N260">
            <v>1.1754305770040714</v>
          </cell>
          <cell r="O260">
            <v>73578</v>
          </cell>
          <cell r="P260">
            <v>40.1722193775433</v>
          </cell>
          <cell r="Q260">
            <v>44.983750000000001</v>
          </cell>
          <cell r="R260">
            <v>1.1356413099743137</v>
          </cell>
          <cell r="S260">
            <v>1.1356413099743137</v>
          </cell>
          <cell r="T260">
            <v>44.983750000000001</v>
          </cell>
        </row>
        <row r="261">
          <cell r="B261" t="str">
            <v>3000_73030</v>
          </cell>
          <cell r="C261" t="str">
            <v>EYE INSTITUTE - OR</v>
          </cell>
          <cell r="D261" t="str">
            <v>ALPER - ALPER STEVE</v>
          </cell>
          <cell r="E261" t="str">
            <v>Not Used - NotUsed</v>
          </cell>
          <cell r="F261" t="str">
            <v>Variable</v>
          </cell>
          <cell r="G261">
            <v>1.1276421834215533</v>
          </cell>
          <cell r="H261" t="str">
            <v>Cases</v>
          </cell>
          <cell r="I261">
            <v>109.57692307692308</v>
          </cell>
          <cell r="J261">
            <v>0.14423076923076922</v>
          </cell>
          <cell r="K261">
            <v>0</v>
          </cell>
          <cell r="L261">
            <v>11.557812500000001</v>
          </cell>
          <cell r="M261">
            <v>13.033076923076923</v>
          </cell>
          <cell r="N261">
            <v>8.4381361881361876</v>
          </cell>
          <cell r="O261">
            <v>2945</v>
          </cell>
          <cell r="P261">
            <v>12.35294078225982</v>
          </cell>
          <cell r="Q261">
            <v>13.929697115384615</v>
          </cell>
          <cell r="R261">
            <v>8.7246576662480226</v>
          </cell>
          <cell r="S261">
            <v>8.7246576662480226</v>
          </cell>
          <cell r="T261">
            <v>13.929697115384615</v>
          </cell>
        </row>
        <row r="262">
          <cell r="B262" t="str">
            <v>3000_73040</v>
          </cell>
          <cell r="C262" t="str">
            <v>EYE INSTITUTE - ASC</v>
          </cell>
          <cell r="D262" t="str">
            <v>ALPER - ALPER STEVE</v>
          </cell>
          <cell r="E262" t="str">
            <v>Not Used - NotUsed</v>
          </cell>
          <cell r="F262" t="str">
            <v>Variable</v>
          </cell>
          <cell r="G262">
            <v>1.1169032150701159</v>
          </cell>
          <cell r="H262" t="str">
            <v>Procedures</v>
          </cell>
          <cell r="I262">
            <v>131.96153846153845</v>
          </cell>
          <cell r="J262">
            <v>0.24807692307692314</v>
          </cell>
          <cell r="K262">
            <v>0</v>
          </cell>
          <cell r="L262">
            <v>11.671596153846155</v>
          </cell>
          <cell r="M262">
            <v>13.03604326923077</v>
          </cell>
          <cell r="N262">
            <v>7.0757563392596916</v>
          </cell>
          <cell r="O262">
            <v>3558</v>
          </cell>
          <cell r="P262">
            <v>12.019510398534889</v>
          </cell>
          <cell r="Q262">
            <v>13.424629807692307</v>
          </cell>
          <cell r="R262">
            <v>7.0265828074627787</v>
          </cell>
          <cell r="S262">
            <v>7.0265828074627787</v>
          </cell>
          <cell r="T262">
            <v>13.424629807692307</v>
          </cell>
        </row>
        <row r="263">
          <cell r="B263" t="str">
            <v>3000_73050</v>
          </cell>
          <cell r="C263" t="str">
            <v>EYE INSTITUTE - ANESTHESIA</v>
          </cell>
          <cell r="D263" t="str">
            <v>ALPER - ALPER STEVE</v>
          </cell>
          <cell r="E263" t="str">
            <v>Not Used - NotUsed</v>
          </cell>
          <cell r="F263" t="str">
            <v>Variable</v>
          </cell>
          <cell r="G263">
            <v>1</v>
          </cell>
          <cell r="H263" t="str">
            <v>Procedures</v>
          </cell>
          <cell r="I263">
            <v>490</v>
          </cell>
          <cell r="J263">
            <v>3.1370192307692307E-2</v>
          </cell>
          <cell r="K263">
            <v>0</v>
          </cell>
          <cell r="L263">
            <v>0.67584134615384595</v>
          </cell>
          <cell r="M263">
            <v>0.67584134615384595</v>
          </cell>
          <cell r="N263">
            <v>0.11034144427001567</v>
          </cell>
          <cell r="O263">
            <v>15933</v>
          </cell>
          <cell r="P263">
            <v>0.99896634615384616</v>
          </cell>
          <cell r="Q263">
            <v>0.99896634615384616</v>
          </cell>
          <cell r="R263">
            <v>0.13041172409464633</v>
          </cell>
          <cell r="S263">
            <v>0.13041172409464633</v>
          </cell>
          <cell r="T263">
            <v>0.99896634615384616</v>
          </cell>
        </row>
        <row r="264">
          <cell r="B264" t="str">
            <v>3000_73500</v>
          </cell>
          <cell r="C264" t="str">
            <v>LABORATORY ADMIN</v>
          </cell>
          <cell r="D264" t="str">
            <v>DUCLON - DUCLON CEIL</v>
          </cell>
          <cell r="E264" t="str">
            <v>Not Used - NotUsed</v>
          </cell>
          <cell r="F264" t="str">
            <v>Fixed</v>
          </cell>
          <cell r="G264">
            <v>1</v>
          </cell>
          <cell r="H264" t="str">
            <v>Fixed</v>
          </cell>
          <cell r="I264">
            <v>0</v>
          </cell>
          <cell r="J264">
            <v>0</v>
          </cell>
          <cell r="K264">
            <v>0</v>
          </cell>
          <cell r="L264">
            <v>0</v>
          </cell>
          <cell r="M264">
            <v>0</v>
          </cell>
          <cell r="N264">
            <v>0</v>
          </cell>
          <cell r="O264" t="e">
            <v>#N/A</v>
          </cell>
          <cell r="P264">
            <v>0</v>
          </cell>
          <cell r="Q264">
            <v>0</v>
          </cell>
          <cell r="R264">
            <v>0</v>
          </cell>
          <cell r="S264">
            <v>0</v>
          </cell>
          <cell r="T264">
            <v>0</v>
          </cell>
        </row>
        <row r="265">
          <cell r="B265" t="str">
            <v>3000_73510</v>
          </cell>
          <cell r="C265" t="str">
            <v>CYTOGENICS</v>
          </cell>
          <cell r="D265" t="str">
            <v>DUCLON - DUCLON CEIL</v>
          </cell>
          <cell r="E265" t="str">
            <v>Not Used - NotUsed</v>
          </cell>
          <cell r="F265" t="str">
            <v>Fixed</v>
          </cell>
          <cell r="G265">
            <v>1</v>
          </cell>
          <cell r="H265" t="str">
            <v>Fixed</v>
          </cell>
          <cell r="I265">
            <v>0</v>
          </cell>
          <cell r="J265">
            <v>0</v>
          </cell>
          <cell r="K265">
            <v>0</v>
          </cell>
          <cell r="L265">
            <v>0</v>
          </cell>
          <cell r="M265">
            <v>0</v>
          </cell>
          <cell r="N265">
            <v>0</v>
          </cell>
          <cell r="O265">
            <v>24659</v>
          </cell>
          <cell r="P265">
            <v>0</v>
          </cell>
          <cell r="Q265">
            <v>0</v>
          </cell>
          <cell r="R265">
            <v>0</v>
          </cell>
          <cell r="S265">
            <v>0</v>
          </cell>
          <cell r="T265">
            <v>0</v>
          </cell>
        </row>
        <row r="266">
          <cell r="B266" t="str">
            <v>3000_73511</v>
          </cell>
          <cell r="C266" t="str">
            <v>SUPPORT SERVICES</v>
          </cell>
          <cell r="D266" t="str">
            <v>DUCLON - DUCLON CEIL</v>
          </cell>
          <cell r="E266" t="str">
            <v>Not Used - NotUsed</v>
          </cell>
          <cell r="F266" t="str">
            <v>Fixed</v>
          </cell>
          <cell r="G266">
            <v>1</v>
          </cell>
          <cell r="H266" t="str">
            <v>Fixed</v>
          </cell>
          <cell r="I266">
            <v>0</v>
          </cell>
          <cell r="J266">
            <v>0</v>
          </cell>
          <cell r="K266">
            <v>0</v>
          </cell>
          <cell r="L266">
            <v>0</v>
          </cell>
          <cell r="M266">
            <v>0</v>
          </cell>
          <cell r="N266">
            <v>0</v>
          </cell>
          <cell r="O266">
            <v>205447</v>
          </cell>
          <cell r="P266">
            <v>0</v>
          </cell>
          <cell r="Q266">
            <v>0</v>
          </cell>
          <cell r="R266">
            <v>0</v>
          </cell>
          <cell r="S266">
            <v>0</v>
          </cell>
          <cell r="T266">
            <v>0</v>
          </cell>
        </row>
        <row r="267">
          <cell r="B267" t="str">
            <v>3000_73512</v>
          </cell>
          <cell r="C267" t="str">
            <v>HEMATOLOGY</v>
          </cell>
          <cell r="D267" t="str">
            <v>DUCLON - DUCLON CEIL</v>
          </cell>
          <cell r="E267" t="str">
            <v>Not Used - NotUsed</v>
          </cell>
          <cell r="F267" t="str">
            <v>Fixed</v>
          </cell>
          <cell r="G267">
            <v>1</v>
          </cell>
          <cell r="H267" t="str">
            <v>Fixed</v>
          </cell>
          <cell r="I267">
            <v>0</v>
          </cell>
          <cell r="J267">
            <v>0</v>
          </cell>
          <cell r="K267">
            <v>0</v>
          </cell>
          <cell r="L267">
            <v>0</v>
          </cell>
          <cell r="M267">
            <v>0</v>
          </cell>
          <cell r="N267">
            <v>0</v>
          </cell>
          <cell r="O267">
            <v>592650</v>
          </cell>
          <cell r="P267">
            <v>0</v>
          </cell>
          <cell r="Q267">
            <v>0</v>
          </cell>
          <cell r="R267">
            <v>0</v>
          </cell>
          <cell r="S267">
            <v>0</v>
          </cell>
          <cell r="T267">
            <v>0</v>
          </cell>
        </row>
        <row r="268">
          <cell r="B268" t="str">
            <v>3000_73513</v>
          </cell>
          <cell r="C268" t="str">
            <v>CLINICAL BIOCHEMISTRY</v>
          </cell>
          <cell r="D268" t="str">
            <v>DUCLON - DUCLON CEIL</v>
          </cell>
          <cell r="E268" t="str">
            <v>Not Used - NotUsed</v>
          </cell>
          <cell r="F268" t="str">
            <v>Fixed</v>
          </cell>
          <cell r="G268">
            <v>1</v>
          </cell>
          <cell r="H268" t="str">
            <v>Fixed</v>
          </cell>
          <cell r="I268">
            <v>0</v>
          </cell>
          <cell r="J268">
            <v>0</v>
          </cell>
          <cell r="K268">
            <v>0</v>
          </cell>
          <cell r="L268">
            <v>0</v>
          </cell>
          <cell r="M268">
            <v>0</v>
          </cell>
          <cell r="N268">
            <v>0</v>
          </cell>
          <cell r="O268">
            <v>947981</v>
          </cell>
          <cell r="P268">
            <v>0</v>
          </cell>
          <cell r="Q268">
            <v>0</v>
          </cell>
          <cell r="R268">
            <v>0</v>
          </cell>
          <cell r="S268">
            <v>0</v>
          </cell>
          <cell r="T268">
            <v>0</v>
          </cell>
        </row>
        <row r="269">
          <cell r="B269" t="str">
            <v>3000_73514</v>
          </cell>
          <cell r="C269" t="str">
            <v>MICROBIOLOGY</v>
          </cell>
          <cell r="D269" t="str">
            <v>DUCLON - DUCLON CEIL</v>
          </cell>
          <cell r="E269" t="str">
            <v>Not Used - NotUsed</v>
          </cell>
          <cell r="F269" t="str">
            <v>Fixed</v>
          </cell>
          <cell r="G269">
            <v>1</v>
          </cell>
          <cell r="H269" t="str">
            <v>Fixed</v>
          </cell>
          <cell r="I269">
            <v>0</v>
          </cell>
          <cell r="J269">
            <v>0</v>
          </cell>
          <cell r="K269">
            <v>0</v>
          </cell>
          <cell r="L269">
            <v>0</v>
          </cell>
          <cell r="M269">
            <v>0</v>
          </cell>
          <cell r="N269">
            <v>0</v>
          </cell>
          <cell r="O269">
            <v>283990</v>
          </cell>
          <cell r="P269">
            <v>0</v>
          </cell>
          <cell r="Q269">
            <v>0</v>
          </cell>
          <cell r="R269">
            <v>0</v>
          </cell>
          <cell r="S269">
            <v>0</v>
          </cell>
          <cell r="T269">
            <v>0</v>
          </cell>
        </row>
        <row r="270">
          <cell r="B270" t="str">
            <v>3000_73515</v>
          </cell>
          <cell r="C270" t="str">
            <v>DIAGNOSTIC IMMUNOLOGY</v>
          </cell>
          <cell r="D270" t="str">
            <v>DUCLON - DUCLON CEIL</v>
          </cell>
          <cell r="E270" t="str">
            <v>Not Used - NotUsed</v>
          </cell>
          <cell r="F270" t="str">
            <v>Fixed</v>
          </cell>
          <cell r="G270">
            <v>1</v>
          </cell>
          <cell r="H270" t="str">
            <v>Fixed</v>
          </cell>
          <cell r="I270">
            <v>0</v>
          </cell>
          <cell r="J270">
            <v>0</v>
          </cell>
          <cell r="K270">
            <v>0</v>
          </cell>
          <cell r="L270">
            <v>0</v>
          </cell>
          <cell r="M270">
            <v>0</v>
          </cell>
          <cell r="N270">
            <v>0</v>
          </cell>
          <cell r="O270">
            <v>159705</v>
          </cell>
          <cell r="P270">
            <v>0</v>
          </cell>
          <cell r="Q270">
            <v>0</v>
          </cell>
          <cell r="R270">
            <v>0</v>
          </cell>
          <cell r="S270">
            <v>0</v>
          </cell>
          <cell r="T270">
            <v>0</v>
          </cell>
        </row>
        <row r="271">
          <cell r="B271" t="str">
            <v>3000_73516</v>
          </cell>
          <cell r="C271" t="str">
            <v>CYTOLOGY</v>
          </cell>
          <cell r="D271" t="str">
            <v>DUCLON - DUCLON CEIL</v>
          </cell>
          <cell r="E271" t="str">
            <v>Not Used - NotUsed</v>
          </cell>
          <cell r="F271" t="str">
            <v>Fixed</v>
          </cell>
          <cell r="G271">
            <v>1</v>
          </cell>
          <cell r="H271" t="str">
            <v>Fixed</v>
          </cell>
          <cell r="I271">
            <v>0</v>
          </cell>
          <cell r="J271">
            <v>0</v>
          </cell>
          <cell r="K271">
            <v>0</v>
          </cell>
          <cell r="L271">
            <v>0</v>
          </cell>
          <cell r="M271">
            <v>0</v>
          </cell>
          <cell r="N271">
            <v>0</v>
          </cell>
          <cell r="O271">
            <v>15481</v>
          </cell>
          <cell r="P271">
            <v>0</v>
          </cell>
          <cell r="Q271">
            <v>0</v>
          </cell>
          <cell r="R271">
            <v>0</v>
          </cell>
          <cell r="S271">
            <v>0</v>
          </cell>
          <cell r="T271">
            <v>0</v>
          </cell>
        </row>
        <row r="272">
          <cell r="B272" t="str">
            <v>3000_73517</v>
          </cell>
          <cell r="C272" t="str">
            <v>ANATOMIC PATHOLOGY</v>
          </cell>
          <cell r="D272" t="str">
            <v>DUCLON - DUCLON CEIL</v>
          </cell>
          <cell r="E272" t="str">
            <v>Not Used - NotUsed</v>
          </cell>
          <cell r="F272" t="str">
            <v>Fixed</v>
          </cell>
          <cell r="G272">
            <v>1</v>
          </cell>
          <cell r="H272" t="str">
            <v>Fixed</v>
          </cell>
          <cell r="I272">
            <v>0</v>
          </cell>
          <cell r="J272">
            <v>0</v>
          </cell>
          <cell r="K272">
            <v>0</v>
          </cell>
          <cell r="L272">
            <v>0</v>
          </cell>
          <cell r="M272">
            <v>0</v>
          </cell>
          <cell r="N272">
            <v>0</v>
          </cell>
          <cell r="O272">
            <v>82204</v>
          </cell>
          <cell r="P272">
            <v>0</v>
          </cell>
          <cell r="Q272">
            <v>0</v>
          </cell>
          <cell r="R272">
            <v>0</v>
          </cell>
          <cell r="S272">
            <v>0</v>
          </cell>
          <cell r="T272">
            <v>0</v>
          </cell>
        </row>
        <row r="273">
          <cell r="B273" t="str">
            <v>3000_73518</v>
          </cell>
          <cell r="C273" t="str">
            <v>TRANSFUSION SERVICES</v>
          </cell>
          <cell r="D273" t="str">
            <v>DUCLON - DUCLON CEIL</v>
          </cell>
          <cell r="E273" t="str">
            <v>Not Used - NotUsed</v>
          </cell>
          <cell r="F273" t="str">
            <v>Fixed</v>
          </cell>
          <cell r="G273">
            <v>1</v>
          </cell>
          <cell r="H273" t="str">
            <v>Fixed</v>
          </cell>
          <cell r="I273">
            <v>0</v>
          </cell>
          <cell r="J273">
            <v>0</v>
          </cell>
          <cell r="K273">
            <v>0</v>
          </cell>
          <cell r="L273">
            <v>0</v>
          </cell>
          <cell r="M273">
            <v>0</v>
          </cell>
          <cell r="N273">
            <v>0</v>
          </cell>
          <cell r="O273">
            <v>146260</v>
          </cell>
          <cell r="P273">
            <v>0</v>
          </cell>
          <cell r="Q273">
            <v>0</v>
          </cell>
          <cell r="R273">
            <v>0</v>
          </cell>
          <cell r="S273">
            <v>0</v>
          </cell>
          <cell r="T273">
            <v>0</v>
          </cell>
        </row>
        <row r="274">
          <cell r="B274" t="str">
            <v>3000_73519</v>
          </cell>
          <cell r="C274" t="str">
            <v>CLIENT SERVICES</v>
          </cell>
          <cell r="D274" t="str">
            <v>DUCLON - DUCLON CEIL</v>
          </cell>
          <cell r="E274" t="str">
            <v>Not Used - NotUsed</v>
          </cell>
          <cell r="F274" t="str">
            <v>Fixed</v>
          </cell>
          <cell r="G274">
            <v>1</v>
          </cell>
          <cell r="H274" t="str">
            <v>Fixed</v>
          </cell>
          <cell r="I274">
            <v>0</v>
          </cell>
          <cell r="J274">
            <v>0</v>
          </cell>
          <cell r="K274">
            <v>0</v>
          </cell>
          <cell r="L274">
            <v>0</v>
          </cell>
          <cell r="M274">
            <v>0</v>
          </cell>
          <cell r="N274">
            <v>0</v>
          </cell>
          <cell r="O274">
            <v>90007</v>
          </cell>
          <cell r="P274">
            <v>0</v>
          </cell>
          <cell r="Q274">
            <v>0</v>
          </cell>
          <cell r="R274">
            <v>0</v>
          </cell>
          <cell r="S274">
            <v>0</v>
          </cell>
          <cell r="T274">
            <v>0</v>
          </cell>
        </row>
        <row r="275">
          <cell r="B275" t="str">
            <v>3000_74010</v>
          </cell>
          <cell r="C275" t="str">
            <v>STROKE CENTER</v>
          </cell>
          <cell r="D275" t="str">
            <v>KERK - KERK JULIE</v>
          </cell>
          <cell r="E275" t="str">
            <v>Not Used - NotUsed</v>
          </cell>
          <cell r="F275" t="str">
            <v>Fixed</v>
          </cell>
          <cell r="G275">
            <v>1.1555555555555554</v>
          </cell>
          <cell r="H275" t="str">
            <v>Fixed</v>
          </cell>
          <cell r="I275">
            <v>0</v>
          </cell>
          <cell r="J275">
            <v>0</v>
          </cell>
          <cell r="K275">
            <v>0</v>
          </cell>
          <cell r="L275">
            <v>0.86538461538461542</v>
          </cell>
          <cell r="M275">
            <v>1</v>
          </cell>
          <cell r="N275">
            <v>0</v>
          </cell>
          <cell r="O275">
            <v>12</v>
          </cell>
          <cell r="P275">
            <v>0.86538045488165682</v>
          </cell>
          <cell r="Q275">
            <v>0.99999519230769218</v>
          </cell>
          <cell r="R275">
            <v>0</v>
          </cell>
          <cell r="S275">
            <v>0</v>
          </cell>
          <cell r="T275">
            <v>0.99999519230769218</v>
          </cell>
        </row>
        <row r="276">
          <cell r="B276" t="str">
            <v>3000_74011</v>
          </cell>
          <cell r="C276" t="str">
            <v>NEUROSCIENCES CLINIC</v>
          </cell>
          <cell r="D276" t="str">
            <v>KERK - KERK JULIE</v>
          </cell>
          <cell r="E276" t="str">
            <v>ZEMBLES - ZEMBLES BARBARA</v>
          </cell>
          <cell r="F276" t="str">
            <v>Fixed</v>
          </cell>
          <cell r="G276">
            <v>1.0855243999135011</v>
          </cell>
          <cell r="H276" t="str">
            <v>Fixed</v>
          </cell>
          <cell r="I276">
            <v>0</v>
          </cell>
          <cell r="J276">
            <v>0.92232142857142885</v>
          </cell>
          <cell r="K276">
            <v>0</v>
          </cell>
          <cell r="L276">
            <v>34.06316964285714</v>
          </cell>
          <cell r="M276">
            <v>36.976401785714287</v>
          </cell>
          <cell r="N276">
            <v>0</v>
          </cell>
          <cell r="O276">
            <v>25275</v>
          </cell>
          <cell r="P276">
            <v>33.689552932834431</v>
          </cell>
          <cell r="Q276">
            <v>36.570831730769228</v>
          </cell>
          <cell r="R276">
            <v>0</v>
          </cell>
          <cell r="S276">
            <v>0</v>
          </cell>
          <cell r="T276">
            <v>36.570831730769228</v>
          </cell>
        </row>
        <row r="277">
          <cell r="B277" t="str">
            <v>3000_74014</v>
          </cell>
          <cell r="C277" t="str">
            <v>CLINIC - REHAB MEDICINE</v>
          </cell>
          <cell r="D277" t="str">
            <v>KERK - KERK JULIE</v>
          </cell>
          <cell r="E277" t="str">
            <v>ROCCAPALUMBA - ROCCAPALUMBA JEAN</v>
          </cell>
          <cell r="F277" t="str">
            <v>Fixed</v>
          </cell>
          <cell r="G277">
            <v>1.1041614535927591</v>
          </cell>
          <cell r="H277" t="str">
            <v>Fixed</v>
          </cell>
          <cell r="I277">
            <v>98.42307692307692</v>
          </cell>
          <cell r="J277">
            <v>8.8169642857142863E-2</v>
          </cell>
          <cell r="K277">
            <v>0</v>
          </cell>
          <cell r="L277">
            <v>8.956133928571429</v>
          </cell>
          <cell r="M277">
            <v>9.8890178571428571</v>
          </cell>
          <cell r="N277">
            <v>0</v>
          </cell>
          <cell r="O277">
            <v>25245</v>
          </cell>
          <cell r="P277">
            <v>8.4564913042264749</v>
          </cell>
          <cell r="Q277">
            <v>9.3373317307692307</v>
          </cell>
          <cell r="R277">
            <v>0</v>
          </cell>
          <cell r="S277">
            <v>0</v>
          </cell>
          <cell r="T277">
            <v>9.3373317307692307</v>
          </cell>
        </row>
        <row r="278">
          <cell r="B278" t="str">
            <v>3000_74030</v>
          </cell>
          <cell r="C278" t="str">
            <v>NEUROPHYSIOLOGY LAB</v>
          </cell>
          <cell r="D278" t="str">
            <v>KERK - KERK JULIE</v>
          </cell>
          <cell r="E278" t="str">
            <v>ROCCAPALUMBA - ROCCAPALUMBA JEAN</v>
          </cell>
          <cell r="F278" t="str">
            <v>Variable</v>
          </cell>
          <cell r="G278">
            <v>1.117220535347083</v>
          </cell>
          <cell r="H278" t="str">
            <v>Procedures</v>
          </cell>
          <cell r="I278">
            <v>1580.2211538461538</v>
          </cell>
          <cell r="J278">
            <v>0.70901442307692286</v>
          </cell>
          <cell r="K278">
            <v>0.60649038461538463</v>
          </cell>
          <cell r="L278">
            <v>13.735697115384616</v>
          </cell>
          <cell r="M278">
            <v>15.345802884615383</v>
          </cell>
          <cell r="N278">
            <v>0.69538100192889263</v>
          </cell>
          <cell r="O278">
            <v>47475</v>
          </cell>
          <cell r="P278">
            <v>12.557020833942342</v>
          </cell>
          <cell r="Q278">
            <v>14.028961538461539</v>
          </cell>
          <cell r="R278">
            <v>0.55015488856450923</v>
          </cell>
          <cell r="S278">
            <v>0.55015488856450923</v>
          </cell>
          <cell r="T278">
            <v>14.028961538461539</v>
          </cell>
        </row>
        <row r="279">
          <cell r="B279" t="str">
            <v>3000_74040</v>
          </cell>
          <cell r="C279" t="str">
            <v>CLINIC - SLEEP CENTER</v>
          </cell>
          <cell r="D279" t="str">
            <v>CUNNINGHAM - CUNNINGHAM DEBBIE</v>
          </cell>
          <cell r="E279" t="str">
            <v>ROCCAPALUMBA - ROCCAPALUMBA JEAN</v>
          </cell>
          <cell r="F279" t="str">
            <v>Fixed</v>
          </cell>
          <cell r="G279">
            <v>1.1051154357038941</v>
          </cell>
          <cell r="H279" t="str">
            <v>Fixed</v>
          </cell>
          <cell r="I279">
            <v>1682.2307692307693</v>
          </cell>
          <cell r="J279">
            <v>6.6826923076923075E-2</v>
          </cell>
          <cell r="K279">
            <v>0</v>
          </cell>
          <cell r="L279">
            <v>5.700600961538461</v>
          </cell>
          <cell r="M279">
            <v>6.2998221153846146</v>
          </cell>
          <cell r="N279">
            <v>0</v>
          </cell>
          <cell r="O279">
            <v>70463</v>
          </cell>
          <cell r="P279">
            <v>6.8859409338877269</v>
          </cell>
          <cell r="Q279">
            <v>7.6097596153846148</v>
          </cell>
          <cell r="R279">
            <v>0</v>
          </cell>
          <cell r="S279">
            <v>0</v>
          </cell>
          <cell r="T279">
            <v>5.2998221153846146</v>
          </cell>
        </row>
        <row r="280">
          <cell r="B280" t="str">
            <v>3000_74510</v>
          </cell>
          <cell r="C280" t="str">
            <v>CAST ROOM NEURO (WEST)</v>
          </cell>
          <cell r="D280" t="str">
            <v>KERK - KERK JULIE</v>
          </cell>
          <cell r="E280" t="str">
            <v>Not Used - NotUsed</v>
          </cell>
          <cell r="F280" t="str">
            <v>Variable</v>
          </cell>
          <cell r="G280">
            <v>1</v>
          </cell>
          <cell r="H280" t="str">
            <v>Procedures</v>
          </cell>
          <cell r="I280">
            <v>10.423076923076923</v>
          </cell>
          <cell r="J280">
            <v>0</v>
          </cell>
          <cell r="K280">
            <v>0</v>
          </cell>
          <cell r="L280">
            <v>0</v>
          </cell>
          <cell r="M280">
            <v>0</v>
          </cell>
          <cell r="N280">
            <v>0</v>
          </cell>
          <cell r="O280">
            <v>286</v>
          </cell>
          <cell r="P280">
            <v>0</v>
          </cell>
          <cell r="Q280">
            <v>0</v>
          </cell>
          <cell r="R280">
            <v>0</v>
          </cell>
          <cell r="S280">
            <v>0</v>
          </cell>
          <cell r="T280">
            <v>0</v>
          </cell>
        </row>
        <row r="281">
          <cell r="B281" t="str">
            <v>3000_74520</v>
          </cell>
          <cell r="C281" t="str">
            <v>CAST ROOM ORTHO (EAST)</v>
          </cell>
          <cell r="D281" t="str">
            <v>ENGEL - ENGEL TOM</v>
          </cell>
          <cell r="E281" t="str">
            <v>SCHAFFER - SCHAFFER LAURYL</v>
          </cell>
          <cell r="F281" t="str">
            <v>Variable</v>
          </cell>
          <cell r="G281">
            <v>1.1109981574432939</v>
          </cell>
          <cell r="H281" t="str">
            <v>Weighted Stat</v>
          </cell>
          <cell r="I281">
            <v>242.61538461538461</v>
          </cell>
          <cell r="J281">
            <v>0.125</v>
          </cell>
          <cell r="K281">
            <v>0</v>
          </cell>
          <cell r="L281">
            <v>1.8917067307692306</v>
          </cell>
          <cell r="M281">
            <v>2.1016826923076923</v>
          </cell>
          <cell r="N281">
            <v>0.62377140139505383</v>
          </cell>
          <cell r="O281">
            <v>7007</v>
          </cell>
          <cell r="P281">
            <v>1.8911744651215476</v>
          </cell>
          <cell r="Q281">
            <v>2.1010913461538463</v>
          </cell>
          <cell r="R281">
            <v>0.56138759632550583</v>
          </cell>
          <cell r="S281">
            <v>0.56138759632550583</v>
          </cell>
          <cell r="T281">
            <v>2.1010913461538463</v>
          </cell>
        </row>
        <row r="282">
          <cell r="B282" t="str">
            <v>3000_74521</v>
          </cell>
          <cell r="C282" t="str">
            <v>CLINIC - ORTHOPAEDIC SURGERY</v>
          </cell>
          <cell r="D282" t="str">
            <v>ENGEL - ENGEL TOM</v>
          </cell>
          <cell r="E282" t="str">
            <v>SCHAFFER - SCHAFFER LAURYL</v>
          </cell>
          <cell r="F282" t="str">
            <v>Variable</v>
          </cell>
          <cell r="G282">
            <v>1.0940724808043418</v>
          </cell>
          <cell r="H282" t="str">
            <v>E&amp;M Visit Count</v>
          </cell>
          <cell r="I282">
            <v>1095.8333333333333</v>
          </cell>
          <cell r="J282">
            <v>0.38906250000000003</v>
          </cell>
          <cell r="K282">
            <v>0</v>
          </cell>
          <cell r="L282">
            <v>20.824479166666666</v>
          </cell>
          <cell r="M282">
            <v>22.783489583333331</v>
          </cell>
          <cell r="N282">
            <v>1.5202661596958176</v>
          </cell>
          <cell r="O282">
            <v>31616</v>
          </cell>
          <cell r="P282">
            <v>22.971934656453701</v>
          </cell>
          <cell r="Q282">
            <v>25.132961538461537</v>
          </cell>
          <cell r="R282">
            <v>1.5113114905561644</v>
          </cell>
          <cell r="S282">
            <v>1.5113114905561644</v>
          </cell>
          <cell r="T282">
            <v>25.132961538461537</v>
          </cell>
        </row>
        <row r="283">
          <cell r="B283" t="str">
            <v>3000_74600</v>
          </cell>
          <cell r="C283" t="str">
            <v>CLINIC - PLASTIC SURGERY</v>
          </cell>
          <cell r="D283" t="str">
            <v>ANLKESARIA - ANKLESARIA ZARINE</v>
          </cell>
          <cell r="E283" t="str">
            <v>SIGRIST - SIGRIST BLAYNE</v>
          </cell>
          <cell r="F283" t="str">
            <v>Variable</v>
          </cell>
          <cell r="G283">
            <v>1.1588686307009572</v>
          </cell>
          <cell r="H283" t="str">
            <v>E&amp;M Visit Count</v>
          </cell>
          <cell r="I283">
            <v>163.33333333333334</v>
          </cell>
          <cell r="J283">
            <v>3.4374999999999996E-2</v>
          </cell>
          <cell r="K283">
            <v>0</v>
          </cell>
          <cell r="L283">
            <v>4.8705729166666663</v>
          </cell>
          <cell r="M283">
            <v>5.644354166666667</v>
          </cell>
          <cell r="N283">
            <v>2.3855867346938773</v>
          </cell>
          <cell r="O283">
            <v>4328</v>
          </cell>
          <cell r="P283">
            <v>5.8829426491456598</v>
          </cell>
          <cell r="Q283">
            <v>6.8175576923076928</v>
          </cell>
          <cell r="R283">
            <v>2.8272922158555853</v>
          </cell>
          <cell r="S283">
            <v>2.8272922158555853</v>
          </cell>
          <cell r="T283">
            <v>6.8175576923076928</v>
          </cell>
        </row>
        <row r="284">
          <cell r="B284" t="str">
            <v>3000_75000</v>
          </cell>
          <cell r="C284" t="str">
            <v>PHARMACY</v>
          </cell>
          <cell r="D284" t="str">
            <v>KARPINSKI - KARPINSKI TODD</v>
          </cell>
          <cell r="E284" t="str">
            <v>Not Used - NotUsed</v>
          </cell>
          <cell r="F284" t="str">
            <v>temp-fixed-sue</v>
          </cell>
          <cell r="G284">
            <v>1.1009186966299083</v>
          </cell>
          <cell r="H284" t="str">
            <v>Fixed</v>
          </cell>
          <cell r="I284">
            <v>0</v>
          </cell>
          <cell r="J284">
            <v>2.7032355769230767</v>
          </cell>
          <cell r="K284">
            <v>0</v>
          </cell>
          <cell r="L284">
            <v>104.84491826923076</v>
          </cell>
          <cell r="M284">
            <v>115.42573076923078</v>
          </cell>
          <cell r="N284">
            <v>0</v>
          </cell>
          <cell r="O284">
            <v>86525</v>
          </cell>
          <cell r="P284">
            <v>106.38944998747576</v>
          </cell>
          <cell r="Q284">
            <v>117.12613461538461</v>
          </cell>
          <cell r="R284">
            <v>2.5575273732903736</v>
          </cell>
          <cell r="S284">
            <v>0</v>
          </cell>
          <cell r="T284">
            <v>115.42573076923078</v>
          </cell>
        </row>
        <row r="285">
          <cell r="B285" t="str">
            <v>3000_75010</v>
          </cell>
          <cell r="C285" t="str">
            <v>AMBULATORY PHARM SERVICES</v>
          </cell>
          <cell r="D285" t="str">
            <v>KARPINSKI - KARPINSKI TODD</v>
          </cell>
          <cell r="E285" t="str">
            <v>PATEL - PATEL BINITA</v>
          </cell>
          <cell r="F285" t="str">
            <v>Variable</v>
          </cell>
          <cell r="G285">
            <v>1.1106667249382145</v>
          </cell>
          <cell r="H285" t="str">
            <v>Weighted Stat</v>
          </cell>
          <cell r="I285">
            <v>1384.3846153846155</v>
          </cell>
          <cell r="J285">
            <v>0.14414903846153845</v>
          </cell>
          <cell r="K285">
            <v>0</v>
          </cell>
          <cell r="L285">
            <v>12.210735576923078</v>
          </cell>
          <cell r="M285">
            <v>13.562057692307693</v>
          </cell>
          <cell r="N285">
            <v>0.70562677112852146</v>
          </cell>
          <cell r="O285">
            <v>44963</v>
          </cell>
          <cell r="P285">
            <v>14.689937704677005</v>
          </cell>
          <cell r="Q285">
            <v>16.315625000000001</v>
          </cell>
          <cell r="R285">
            <v>0.67956031460819277</v>
          </cell>
          <cell r="S285">
            <v>0.67956031460819277</v>
          </cell>
          <cell r="T285">
            <v>16.315625000000001</v>
          </cell>
        </row>
        <row r="286">
          <cell r="B286" t="str">
            <v>3000_75020</v>
          </cell>
          <cell r="C286" t="str">
            <v>HEM/ONC PHARMACY</v>
          </cell>
          <cell r="D286" t="str">
            <v>KARPINSKI - KARPINSKI TODD</v>
          </cell>
          <cell r="E286" t="str">
            <v>Not Used - NotUsed</v>
          </cell>
          <cell r="F286" t="str">
            <v>Variable</v>
          </cell>
          <cell r="G286">
            <v>1.1017711300586135</v>
          </cell>
          <cell r="H286" t="str">
            <v>Still Need</v>
          </cell>
          <cell r="I286">
            <v>0</v>
          </cell>
          <cell r="J286">
            <v>0.5754807692307693</v>
          </cell>
          <cell r="K286">
            <v>0</v>
          </cell>
          <cell r="L286">
            <v>12.447235576923074</v>
          </cell>
          <cell r="M286">
            <v>13.714004807692312</v>
          </cell>
          <cell r="N286">
            <v>0</v>
          </cell>
          <cell r="O286">
            <v>337965</v>
          </cell>
          <cell r="P286">
            <v>18.972288910125698</v>
          </cell>
          <cell r="Q286">
            <v>20.903120192307693</v>
          </cell>
          <cell r="R286">
            <v>0.11676463815206145</v>
          </cell>
          <cell r="S286">
            <v>0</v>
          </cell>
          <cell r="T286">
            <v>13.714004807692312</v>
          </cell>
        </row>
        <row r="287">
          <cell r="B287" t="str">
            <v>3000_75030</v>
          </cell>
          <cell r="C287" t="str">
            <v>OP DRUG DISTRIBUTION</v>
          </cell>
          <cell r="D287" t="str">
            <v>KARPINSKI - KARPINSKI TODD</v>
          </cell>
          <cell r="E287" t="str">
            <v>Not Used - NotUsed</v>
          </cell>
          <cell r="F287" t="str">
            <v>Variable</v>
          </cell>
          <cell r="G287">
            <v>1.0990412361537745</v>
          </cell>
          <cell r="H287" t="str">
            <v>Still Need</v>
          </cell>
          <cell r="I287">
            <v>0</v>
          </cell>
          <cell r="J287">
            <v>0.1045673076923077</v>
          </cell>
          <cell r="K287">
            <v>0</v>
          </cell>
          <cell r="L287">
            <v>2.5824519230769236</v>
          </cell>
          <cell r="M287">
            <v>2.8382211538461544</v>
          </cell>
          <cell r="N287">
            <v>0</v>
          </cell>
          <cell r="O287">
            <v>31002</v>
          </cell>
          <cell r="P287">
            <v>2.7771714664866347</v>
          </cell>
          <cell r="Q287">
            <v>3.0522259615384617</v>
          </cell>
          <cell r="R287">
            <v>0.18632722567228566</v>
          </cell>
          <cell r="S287">
            <v>0</v>
          </cell>
          <cell r="T287">
            <v>2.8382211538461544</v>
          </cell>
        </row>
        <row r="288">
          <cell r="B288" t="str">
            <v>3000_75040</v>
          </cell>
          <cell r="C288" t="str">
            <v>PHARMACY SPECIALTY SERVICES</v>
          </cell>
          <cell r="D288" t="str">
            <v>KARPINSKI - KARPINSKI TODD</v>
          </cell>
          <cell r="E288" t="str">
            <v>Not Used - NotUsed</v>
          </cell>
          <cell r="F288" t="str">
            <v>Fixed</v>
          </cell>
          <cell r="G288">
            <v>1.1188493405992344</v>
          </cell>
          <cell r="H288" t="str">
            <v>Fixed</v>
          </cell>
          <cell r="I288">
            <v>0</v>
          </cell>
          <cell r="J288">
            <v>0.21466346153846147</v>
          </cell>
          <cell r="K288">
            <v>0</v>
          </cell>
          <cell r="L288">
            <v>11.866105769230767</v>
          </cell>
          <cell r="M288">
            <v>13.276384615384615</v>
          </cell>
          <cell r="N288">
            <v>0</v>
          </cell>
          <cell r="O288">
            <v>12</v>
          </cell>
          <cell r="P288">
            <v>12.036107863227945</v>
          </cell>
          <cell r="Q288">
            <v>13.466591346153846</v>
          </cell>
          <cell r="R288">
            <v>0</v>
          </cell>
          <cell r="S288">
            <v>0</v>
          </cell>
          <cell r="T288">
            <v>13.276384615384615</v>
          </cell>
        </row>
        <row r="289">
          <cell r="B289" t="str">
            <v>3000_75050</v>
          </cell>
          <cell r="C289" t="str">
            <v>OUTPATIENT PHARMACY</v>
          </cell>
          <cell r="D289" t="str">
            <v>KARPINSKI - KARPINSKI TODD</v>
          </cell>
          <cell r="E289" t="str">
            <v>PATEL - PATEL BINITA</v>
          </cell>
          <cell r="F289" t="str">
            <v>Variable</v>
          </cell>
          <cell r="G289">
            <v>1.1136350694524157</v>
          </cell>
          <cell r="H289" t="str">
            <v>Still Need</v>
          </cell>
          <cell r="I289">
            <v>0</v>
          </cell>
          <cell r="J289">
            <v>0.21538461538461537</v>
          </cell>
          <cell r="K289">
            <v>0</v>
          </cell>
          <cell r="L289">
            <v>16.125802884615386</v>
          </cell>
          <cell r="M289">
            <v>17.95825961538462</v>
          </cell>
          <cell r="N289">
            <v>0</v>
          </cell>
          <cell r="O289">
            <v>111856</v>
          </cell>
          <cell r="P289">
            <v>15.731887591671988</v>
          </cell>
          <cell r="Q289">
            <v>17.519581730769232</v>
          </cell>
          <cell r="R289">
            <v>0.29253974923721338</v>
          </cell>
          <cell r="S289">
            <v>0</v>
          </cell>
          <cell r="T289">
            <v>17.062253798076927</v>
          </cell>
        </row>
        <row r="290">
          <cell r="B290" t="str">
            <v>3000_75060</v>
          </cell>
          <cell r="C290" t="str">
            <v>OUTPATIENT PHARMACY EAST</v>
          </cell>
          <cell r="D290" t="str">
            <v>KARPINSKI - KARPINSKI TODD</v>
          </cell>
          <cell r="E290" t="str">
            <v>PATEL - PATEL BINITA</v>
          </cell>
          <cell r="F290" t="str">
            <v>Variable</v>
          </cell>
          <cell r="G290">
            <v>1.068072842380352</v>
          </cell>
          <cell r="H290" t="str">
            <v>Still Need</v>
          </cell>
          <cell r="I290">
            <v>0</v>
          </cell>
          <cell r="J290">
            <v>0.26610576923076923</v>
          </cell>
          <cell r="K290">
            <v>0</v>
          </cell>
          <cell r="L290">
            <v>13.061658653846154</v>
          </cell>
          <cell r="M290">
            <v>13.950802884615383</v>
          </cell>
          <cell r="N290">
            <v>0</v>
          </cell>
          <cell r="O290">
            <v>87168</v>
          </cell>
          <cell r="P290">
            <v>15.752049739384926</v>
          </cell>
          <cell r="Q290">
            <v>16.824336538461541</v>
          </cell>
          <cell r="R290">
            <v>0.3758749020044127</v>
          </cell>
          <cell r="S290">
            <v>0</v>
          </cell>
          <cell r="T290">
            <v>13.260466819711537</v>
          </cell>
        </row>
        <row r="291">
          <cell r="B291" t="str">
            <v>3000_75080</v>
          </cell>
          <cell r="C291" t="str">
            <v>CANCER CENTER- RETAIL PHARMACY</v>
          </cell>
          <cell r="D291" t="str">
            <v>KARPINSKI - KARPINSKI TODD</v>
          </cell>
          <cell r="E291" t="str">
            <v>PATEL - PATEL BINITA</v>
          </cell>
          <cell r="F291" t="str">
            <v>Variable</v>
          </cell>
          <cell r="G291">
            <v>1.1108525929372832</v>
          </cell>
          <cell r="H291" t="str">
            <v>Still Need</v>
          </cell>
          <cell r="I291">
            <v>0</v>
          </cell>
          <cell r="J291">
            <v>6.6706730769230754E-2</v>
          </cell>
          <cell r="K291">
            <v>0</v>
          </cell>
          <cell r="L291">
            <v>2.3246394230769236</v>
          </cell>
          <cell r="M291">
            <v>2.5823317307692308</v>
          </cell>
          <cell r="N291">
            <v>0</v>
          </cell>
          <cell r="O291">
            <v>20215</v>
          </cell>
          <cell r="P291">
            <v>2.0439471923613977</v>
          </cell>
          <cell r="Q291">
            <v>2.2705240384615384</v>
          </cell>
          <cell r="R291">
            <v>0.21030967895679975</v>
          </cell>
          <cell r="S291">
            <v>0</v>
          </cell>
          <cell r="T291">
            <v>2.4527551243990384</v>
          </cell>
        </row>
        <row r="292">
          <cell r="B292" t="str">
            <v>3000_75081</v>
          </cell>
          <cell r="C292" t="str">
            <v xml:space="preserve">AMBULATORY - RETAIL PHARMACY </v>
          </cell>
          <cell r="D292" t="str">
            <v>INACTIVE - INACTIVE</v>
          </cell>
          <cell r="E292" t="str">
            <v>INACTIVE - INACTIVE</v>
          </cell>
          <cell r="F292" t="str">
            <v>Fixed-temp sue</v>
          </cell>
          <cell r="G292">
            <v>1.0681402292208417</v>
          </cell>
          <cell r="H292" t="str">
            <v>Fixed</v>
          </cell>
          <cell r="I292">
            <v>0</v>
          </cell>
          <cell r="J292">
            <v>0.38906250000000003</v>
          </cell>
          <cell r="K292">
            <v>0</v>
          </cell>
          <cell r="L292">
            <v>2.4959134615384615</v>
          </cell>
          <cell r="M292">
            <v>2.6659855769230769</v>
          </cell>
          <cell r="N292">
            <v>0</v>
          </cell>
          <cell r="O292">
            <v>0</v>
          </cell>
          <cell r="P292">
            <v>0</v>
          </cell>
          <cell r="Q292">
            <v>0</v>
          </cell>
          <cell r="R292">
            <v>0</v>
          </cell>
          <cell r="S292">
            <v>0</v>
          </cell>
          <cell r="T292">
            <v>2.5255292758413463</v>
          </cell>
        </row>
        <row r="293">
          <cell r="B293" t="str">
            <v>3000_75090</v>
          </cell>
          <cell r="C293" t="str">
            <v>TOWN HALL - RETAIL PHARMACY</v>
          </cell>
          <cell r="D293" t="str">
            <v>KARPINSKI - KARPINSKI TODD</v>
          </cell>
          <cell r="E293" t="str">
            <v>PATEL - PATEL BINITA</v>
          </cell>
          <cell r="F293" t="str">
            <v>Variable</v>
          </cell>
          <cell r="G293">
            <v>1.0035579275072271</v>
          </cell>
          <cell r="H293" t="str">
            <v>Still Need</v>
          </cell>
          <cell r="I293">
            <v>0</v>
          </cell>
          <cell r="J293">
            <v>5.4166666666666662E-2</v>
          </cell>
          <cell r="K293">
            <v>0</v>
          </cell>
          <cell r="L293">
            <v>3.1229166666666663</v>
          </cell>
          <cell r="M293">
            <v>3.1340277777777774</v>
          </cell>
          <cell r="N293">
            <v>0</v>
          </cell>
          <cell r="O293">
            <v>14940</v>
          </cell>
          <cell r="P293">
            <v>3.0377352275051561</v>
          </cell>
          <cell r="Q293">
            <v>3.0485432692307692</v>
          </cell>
          <cell r="R293">
            <v>0.42292431547595211</v>
          </cell>
          <cell r="S293">
            <v>0</v>
          </cell>
          <cell r="T293">
            <v>3.0076129743439388</v>
          </cell>
        </row>
        <row r="294">
          <cell r="B294" t="str">
            <v>3000_75510</v>
          </cell>
          <cell r="C294" t="str">
            <v>CLINIC-DIAGNOSTIC  ENDOCRIN</v>
          </cell>
          <cell r="D294" t="str">
            <v>ANLKESARIA - ANKLESARIA ZARINE</v>
          </cell>
          <cell r="E294" t="str">
            <v>ERICKSON - ERICKSON SUE</v>
          </cell>
          <cell r="F294" t="str">
            <v>Fixed</v>
          </cell>
          <cell r="G294">
            <v>1.1145900581020012</v>
          </cell>
          <cell r="H294" t="str">
            <v>Fixed</v>
          </cell>
          <cell r="I294">
            <v>94.884615384615387</v>
          </cell>
          <cell r="J294">
            <v>4.807692307692308E-4</v>
          </cell>
          <cell r="K294">
            <v>0</v>
          </cell>
          <cell r="L294">
            <v>0.74471153846153837</v>
          </cell>
          <cell r="M294">
            <v>0.83004807692307669</v>
          </cell>
          <cell r="N294">
            <v>0</v>
          </cell>
          <cell r="O294">
            <v>2580</v>
          </cell>
          <cell r="P294">
            <v>0.88285304863106784</v>
          </cell>
          <cell r="Q294">
            <v>0.98401923076923081</v>
          </cell>
          <cell r="R294">
            <v>0</v>
          </cell>
          <cell r="S294">
            <v>0</v>
          </cell>
          <cell r="T294">
            <v>0.83004807692307669</v>
          </cell>
        </row>
        <row r="295">
          <cell r="B295" t="str">
            <v>3000_75520</v>
          </cell>
          <cell r="C295" t="str">
            <v>CLINIC-DIABETES CARE CNTR</v>
          </cell>
          <cell r="D295" t="str">
            <v>ANLKESARIA - ANKLESARIA ZARINE</v>
          </cell>
          <cell r="E295" t="str">
            <v>ERICKSON - ERICKSON SUE</v>
          </cell>
          <cell r="F295" t="str">
            <v>Fixed</v>
          </cell>
          <cell r="G295">
            <v>1.1321868635961574</v>
          </cell>
          <cell r="H295" t="str">
            <v>Fixed</v>
          </cell>
          <cell r="I295">
            <v>877.57692307692309</v>
          </cell>
          <cell r="J295">
            <v>2.0432692307692309E-3</v>
          </cell>
          <cell r="K295">
            <v>0</v>
          </cell>
          <cell r="L295">
            <v>11.685817307692307</v>
          </cell>
          <cell r="M295">
            <v>13.230528846153845</v>
          </cell>
          <cell r="N295">
            <v>0</v>
          </cell>
          <cell r="O295">
            <v>25941</v>
          </cell>
          <cell r="P295">
            <v>12.884828576362635</v>
          </cell>
          <cell r="Q295">
            <v>14.588033653846153</v>
          </cell>
          <cell r="R295">
            <v>0</v>
          </cell>
          <cell r="S295">
            <v>0</v>
          </cell>
          <cell r="T295">
            <v>13.230528846153845</v>
          </cell>
        </row>
        <row r="296">
          <cell r="B296" t="str">
            <v>3000_75525</v>
          </cell>
          <cell r="C296" t="str">
            <v>SICKLE CELL DISEASE CLINIC</v>
          </cell>
          <cell r="D296" t="str">
            <v>ANLKESARIA - ANKLESARIA ZARINE</v>
          </cell>
          <cell r="E296" t="str">
            <v>SLOTTERBACK - SLOTTERBACK KIM</v>
          </cell>
          <cell r="F296" t="str">
            <v>Fixed</v>
          </cell>
          <cell r="G296">
            <v>1.0871667057386454</v>
          </cell>
          <cell r="H296" t="str">
            <v>Fixed</v>
          </cell>
          <cell r="I296">
            <v>179.64285714285714</v>
          </cell>
          <cell r="J296">
            <v>0.16227678571428572</v>
          </cell>
          <cell r="K296">
            <v>0</v>
          </cell>
          <cell r="L296">
            <v>3.618169642857143</v>
          </cell>
          <cell r="M296">
            <v>3.9335535714285714</v>
          </cell>
          <cell r="N296">
            <v>0</v>
          </cell>
          <cell r="O296">
            <v>4538</v>
          </cell>
          <cell r="P296">
            <v>5.7000227906995224</v>
          </cell>
          <cell r="Q296">
            <v>6.1968750000000004</v>
          </cell>
          <cell r="R296">
            <v>0</v>
          </cell>
          <cell r="S296">
            <v>0</v>
          </cell>
          <cell r="T296">
            <v>3.9335535714285714</v>
          </cell>
        </row>
        <row r="297">
          <cell r="B297" t="str">
            <v>3000_75530</v>
          </cell>
          <cell r="C297" t="str">
            <v>CLINIC-DOM-CARDIOLOGY</v>
          </cell>
          <cell r="D297" t="str">
            <v>RAAUM - RAAUM KARL</v>
          </cell>
          <cell r="E297" t="str">
            <v>BODE - BODE DANA</v>
          </cell>
          <cell r="F297" t="str">
            <v>Fixed</v>
          </cell>
          <cell r="G297">
            <v>1.0871281346813733</v>
          </cell>
          <cell r="H297" t="str">
            <v>Fixed</v>
          </cell>
          <cell r="I297">
            <v>939.30769230769226</v>
          </cell>
          <cell r="J297">
            <v>0.38593749999999993</v>
          </cell>
          <cell r="K297">
            <v>0</v>
          </cell>
          <cell r="L297">
            <v>20.911177884615388</v>
          </cell>
          <cell r="M297">
            <v>22.733129807692311</v>
          </cell>
          <cell r="N297">
            <v>0</v>
          </cell>
          <cell r="O297">
            <v>25240</v>
          </cell>
          <cell r="P297">
            <v>20.841945546056706</v>
          </cell>
          <cell r="Q297">
            <v>22.657865384615384</v>
          </cell>
          <cell r="R297">
            <v>0</v>
          </cell>
          <cell r="S297">
            <v>0</v>
          </cell>
          <cell r="T297">
            <v>21.59305272552885</v>
          </cell>
        </row>
        <row r="298">
          <cell r="B298" t="str">
            <v>3000_75540</v>
          </cell>
          <cell r="C298" t="str">
            <v>CLINIC-DOM-ENDOCRINE</v>
          </cell>
          <cell r="D298" t="str">
            <v>ANLKESARIA - ANKLESARIA ZARINE</v>
          </cell>
          <cell r="E298" t="str">
            <v>ERICKSON - ERICKSON SUE</v>
          </cell>
          <cell r="F298" t="str">
            <v>Fixed</v>
          </cell>
          <cell r="G298">
            <v>1.1018742768993446</v>
          </cell>
          <cell r="H298" t="str">
            <v>Fixed</v>
          </cell>
          <cell r="I298">
            <v>775.65384615384619</v>
          </cell>
          <cell r="J298">
            <v>1.3100961538461539E-2</v>
          </cell>
          <cell r="K298">
            <v>0</v>
          </cell>
          <cell r="L298">
            <v>7.1681490384615367</v>
          </cell>
          <cell r="M298">
            <v>7.8983990384615383</v>
          </cell>
          <cell r="N298">
            <v>0</v>
          </cell>
          <cell r="O298">
            <v>20286</v>
          </cell>
          <cell r="P298">
            <v>6.7075701769347065</v>
          </cell>
          <cell r="Q298">
            <v>7.3908990384615381</v>
          </cell>
          <cell r="R298">
            <v>0</v>
          </cell>
          <cell r="S298">
            <v>0</v>
          </cell>
          <cell r="T298">
            <v>7.3908990384615381</v>
          </cell>
        </row>
        <row r="299">
          <cell r="B299" t="str">
            <v>3000_75550</v>
          </cell>
          <cell r="C299" t="str">
            <v>CLINIC-DOM-GASTROENTEROLOGY</v>
          </cell>
          <cell r="D299" t="str">
            <v>ANLKESARIA - ANKLESARIA ZARINE</v>
          </cell>
          <cell r="E299" t="str">
            <v>ELLIOT - ELLIOT CURTIS</v>
          </cell>
          <cell r="F299" t="str">
            <v>Fixed</v>
          </cell>
          <cell r="G299">
            <v>1.0982895975470903</v>
          </cell>
          <cell r="H299" t="str">
            <v>Fixed</v>
          </cell>
          <cell r="I299">
            <v>804.76923076923072</v>
          </cell>
          <cell r="J299">
            <v>0.15312500000000001</v>
          </cell>
          <cell r="K299">
            <v>0</v>
          </cell>
          <cell r="L299">
            <v>13.406370192307691</v>
          </cell>
          <cell r="M299">
            <v>14.724076923076922</v>
          </cell>
          <cell r="N299">
            <v>0</v>
          </cell>
          <cell r="O299">
            <v>22133</v>
          </cell>
          <cell r="P299">
            <v>14.247932243171256</v>
          </cell>
          <cell r="Q299">
            <v>15.64835576923077</v>
          </cell>
          <cell r="R299">
            <v>0</v>
          </cell>
          <cell r="S299">
            <v>0</v>
          </cell>
          <cell r="T299">
            <v>14.724076923076922</v>
          </cell>
        </row>
        <row r="300">
          <cell r="B300" t="str">
            <v>3000_75560</v>
          </cell>
          <cell r="C300" t="str">
            <v>CLINIC-DOM-INFECTIOUS DISEASE</v>
          </cell>
          <cell r="D300" t="str">
            <v>ANLKESARIA - ANKLESARIA ZARINE</v>
          </cell>
          <cell r="E300" t="str">
            <v>SLOTTERBACK - SLOTTERBACK KIM</v>
          </cell>
          <cell r="F300" t="str">
            <v>Fixed</v>
          </cell>
          <cell r="G300">
            <v>1.1012951368041854</v>
          </cell>
          <cell r="H300" t="str">
            <v>Fixed</v>
          </cell>
          <cell r="I300">
            <v>240.84615384615384</v>
          </cell>
          <cell r="J300">
            <v>2.3677884615384618E-2</v>
          </cell>
          <cell r="K300">
            <v>0</v>
          </cell>
          <cell r="L300">
            <v>5.3250240384615388</v>
          </cell>
          <cell r="M300">
            <v>5.8644230769230763</v>
          </cell>
          <cell r="N300">
            <v>0</v>
          </cell>
          <cell r="O300">
            <v>6451</v>
          </cell>
          <cell r="P300">
            <v>5.4425692075545182</v>
          </cell>
          <cell r="Q300">
            <v>5.9938750000000001</v>
          </cell>
          <cell r="R300">
            <v>0</v>
          </cell>
          <cell r="S300">
            <v>0</v>
          </cell>
          <cell r="T300">
            <v>5.8644230769230763</v>
          </cell>
        </row>
        <row r="301">
          <cell r="B301" t="str">
            <v>3000_75570</v>
          </cell>
          <cell r="C301" t="str">
            <v>CLINIC-DOM-INTERNAL MEDICINE E</v>
          </cell>
          <cell r="D301" t="str">
            <v>ANLKESARIA - ANKLESARIA ZARINE</v>
          </cell>
          <cell r="E301" t="str">
            <v>ERICKSON - ERICKSON SUE</v>
          </cell>
          <cell r="F301" t="str">
            <v>Fixed</v>
          </cell>
          <cell r="G301">
            <v>1.0975225492271861</v>
          </cell>
          <cell r="H301" t="str">
            <v>Fixed</v>
          </cell>
          <cell r="I301">
            <v>1461.0384615384614</v>
          </cell>
          <cell r="J301">
            <v>0.13750000000000001</v>
          </cell>
          <cell r="K301">
            <v>0</v>
          </cell>
          <cell r="L301">
            <v>22.70673076923077</v>
          </cell>
          <cell r="M301">
            <v>24.921149038461536</v>
          </cell>
          <cell r="N301">
            <v>0</v>
          </cell>
          <cell r="O301">
            <v>53218</v>
          </cell>
          <cell r="P301">
            <v>25.268878057281469</v>
          </cell>
          <cell r="Q301">
            <v>27.733163461538464</v>
          </cell>
          <cell r="R301">
            <v>0</v>
          </cell>
          <cell r="S301">
            <v>0</v>
          </cell>
          <cell r="T301">
            <v>24.921149038461536</v>
          </cell>
        </row>
        <row r="302">
          <cell r="B302" t="str">
            <v>3000_75580</v>
          </cell>
          <cell r="C302" t="str">
            <v>CLINIC-DOM-PULMONARY</v>
          </cell>
          <cell r="D302" t="str">
            <v>ANLKESARIA - ANKLESARIA ZARINE</v>
          </cell>
          <cell r="E302" t="str">
            <v>SLOTTERBACK - SLOTTERBACK KIM</v>
          </cell>
          <cell r="F302" t="str">
            <v>Fixed</v>
          </cell>
          <cell r="G302">
            <v>1.0990679974959028</v>
          </cell>
          <cell r="H302" t="str">
            <v>Fixed</v>
          </cell>
          <cell r="I302">
            <v>529.46153846153845</v>
          </cell>
          <cell r="J302">
            <v>0.14110576923076923</v>
          </cell>
          <cell r="K302">
            <v>0</v>
          </cell>
          <cell r="L302">
            <v>13.669903846153845</v>
          </cell>
          <cell r="M302">
            <v>15.024153846153848</v>
          </cell>
          <cell r="N302">
            <v>0</v>
          </cell>
          <cell r="O302">
            <v>15695</v>
          </cell>
          <cell r="P302">
            <v>15.172343783999739</v>
          </cell>
          <cell r="Q302">
            <v>16.675437500000001</v>
          </cell>
          <cell r="R302">
            <v>0</v>
          </cell>
          <cell r="S302">
            <v>0</v>
          </cell>
          <cell r="T302">
            <v>15.024153846153848</v>
          </cell>
        </row>
        <row r="303">
          <cell r="B303" t="str">
            <v>3000_75590</v>
          </cell>
          <cell r="C303" t="str">
            <v>CLINIC-DOM-RHEUMATOLOGY</v>
          </cell>
          <cell r="D303" t="str">
            <v>ANLKESARIA - ANKLESARIA ZARINE</v>
          </cell>
          <cell r="E303" t="str">
            <v>MILLER - MILLER TERRY</v>
          </cell>
          <cell r="F303" t="str">
            <v>Fixed</v>
          </cell>
          <cell r="G303">
            <v>1.1177510067456207</v>
          </cell>
          <cell r="H303" t="str">
            <v>Fixed</v>
          </cell>
          <cell r="I303">
            <v>622.80769230769226</v>
          </cell>
          <cell r="J303">
            <v>3.3894230769230774E-2</v>
          </cell>
          <cell r="K303">
            <v>0</v>
          </cell>
          <cell r="L303">
            <v>7.0736778846153836</v>
          </cell>
          <cell r="M303">
            <v>7.906610576923077</v>
          </cell>
          <cell r="N303">
            <v>0</v>
          </cell>
          <cell r="O303">
            <v>16095</v>
          </cell>
          <cell r="P303">
            <v>7.397099474495981</v>
          </cell>
          <cell r="Q303">
            <v>8.2681153846153848</v>
          </cell>
          <cell r="R303">
            <v>0</v>
          </cell>
          <cell r="S303">
            <v>0</v>
          </cell>
          <cell r="T303">
            <v>7.906610576923077</v>
          </cell>
        </row>
        <row r="304">
          <cell r="B304" t="str">
            <v>3000_76000</v>
          </cell>
          <cell r="C304" t="str">
            <v>IMAGING SERVICES ADMINISTRATION</v>
          </cell>
          <cell r="D304" t="str">
            <v>REHM - REHM JEFF</v>
          </cell>
          <cell r="E304" t="str">
            <v>BEAUDRY - BEAUDRY JAMIE</v>
          </cell>
          <cell r="F304" t="str">
            <v>Fixed</v>
          </cell>
          <cell r="G304">
            <v>1.1291161570142505</v>
          </cell>
          <cell r="H304" t="str">
            <v>Fixed</v>
          </cell>
          <cell r="I304">
            <v>0</v>
          </cell>
          <cell r="J304">
            <v>7.2716346153846159E-2</v>
          </cell>
          <cell r="K304">
            <v>0</v>
          </cell>
          <cell r="L304">
            <v>9.8931490384615408</v>
          </cell>
          <cell r="M304">
            <v>11.170514423076924</v>
          </cell>
          <cell r="N304">
            <v>0</v>
          </cell>
          <cell r="O304">
            <v>12</v>
          </cell>
          <cell r="P304">
            <v>9.7441429408492404</v>
          </cell>
          <cell r="Q304">
            <v>11.002269230769231</v>
          </cell>
          <cell r="R304">
            <v>0</v>
          </cell>
          <cell r="S304">
            <v>0</v>
          </cell>
          <cell r="T304">
            <v>11.002269230769231</v>
          </cell>
        </row>
        <row r="305">
          <cell r="B305" t="str">
            <v>3000_76001</v>
          </cell>
          <cell r="C305" t="str">
            <v>FH RADIOLOGY SUPPORT SERVICES</v>
          </cell>
          <cell r="D305" t="str">
            <v>REHM - REHM JEFF</v>
          </cell>
          <cell r="E305" t="str">
            <v>BEAUDRY - BEAUDRY JAMIE</v>
          </cell>
          <cell r="F305" t="str">
            <v>Fixed</v>
          </cell>
          <cell r="G305">
            <v>1.1098284150086792</v>
          </cell>
          <cell r="H305" t="str">
            <v>Fixed</v>
          </cell>
          <cell r="I305">
            <v>0</v>
          </cell>
          <cell r="J305">
            <v>0.10036057692307693</v>
          </cell>
          <cell r="K305">
            <v>0</v>
          </cell>
          <cell r="L305">
            <v>14.401923076923079</v>
          </cell>
          <cell r="M305">
            <v>15.983663461538463</v>
          </cell>
          <cell r="N305">
            <v>0</v>
          </cell>
          <cell r="O305">
            <v>12</v>
          </cell>
          <cell r="P305">
            <v>19.716271081817872</v>
          </cell>
          <cell r="Q305">
            <v>21.881677884615385</v>
          </cell>
          <cell r="R305">
            <v>0</v>
          </cell>
          <cell r="S305">
            <v>0</v>
          </cell>
          <cell r="T305">
            <v>15.189230082331731</v>
          </cell>
        </row>
        <row r="306">
          <cell r="B306" t="str">
            <v>3000_76002</v>
          </cell>
          <cell r="C306" t="str">
            <v>CLINICAL IMAGING</v>
          </cell>
          <cell r="D306" t="str">
            <v>REHM - REHM JEFF</v>
          </cell>
          <cell r="E306" t="str">
            <v>Not Used - NotUsed</v>
          </cell>
          <cell r="F306" t="str">
            <v>Fixed</v>
          </cell>
          <cell r="G306">
            <v>1.0892514885896087</v>
          </cell>
          <cell r="H306" t="str">
            <v>Fixed</v>
          </cell>
          <cell r="I306">
            <v>0</v>
          </cell>
          <cell r="J306">
            <v>1.2495192307692309</v>
          </cell>
          <cell r="K306">
            <v>0</v>
          </cell>
          <cell r="L306">
            <v>18.812980769230776</v>
          </cell>
          <cell r="M306">
            <v>20.492067307692306</v>
          </cell>
          <cell r="N306">
            <v>0</v>
          </cell>
          <cell r="O306">
            <v>12</v>
          </cell>
          <cell r="P306">
            <v>0</v>
          </cell>
          <cell r="Q306">
            <v>0</v>
          </cell>
          <cell r="R306">
            <v>0</v>
          </cell>
          <cell r="S306">
            <v>0</v>
          </cell>
          <cell r="T306">
            <v>0</v>
          </cell>
        </row>
        <row r="307">
          <cell r="B307" t="str">
            <v>3000_76020</v>
          </cell>
          <cell r="C307" t="str">
            <v>DIAGNOSTIC RADIOLOGY GEN PROC</v>
          </cell>
          <cell r="D307" t="str">
            <v>REHM - REHM JEFF</v>
          </cell>
          <cell r="E307" t="str">
            <v>BEAUDRY - BEAUDRY JAMIE</v>
          </cell>
          <cell r="F307" t="str">
            <v>Variable</v>
          </cell>
          <cell r="G307">
            <v>1.076850937397317</v>
          </cell>
          <cell r="H307" t="str">
            <v>Weighted Stat</v>
          </cell>
          <cell r="I307">
            <v>2793.9399999999996</v>
          </cell>
          <cell r="J307">
            <v>0.22499999999999995</v>
          </cell>
          <cell r="K307">
            <v>0</v>
          </cell>
          <cell r="L307">
            <v>25.970793269230764</v>
          </cell>
          <cell r="M307">
            <v>27.96667307692308</v>
          </cell>
          <cell r="N307">
            <v>0.74363209715973189</v>
          </cell>
          <cell r="O307">
            <v>110427</v>
          </cell>
          <cell r="P307">
            <v>40.955261315048027</v>
          </cell>
          <cell r="Q307">
            <v>44.102711538461541</v>
          </cell>
          <cell r="R307">
            <v>0.77143219987231293</v>
          </cell>
          <cell r="S307">
            <v>0.77143219987231293</v>
          </cell>
          <cell r="T307">
            <v>44.102711538461541</v>
          </cell>
        </row>
        <row r="308">
          <cell r="B308" t="str">
            <v>3000_76021</v>
          </cell>
          <cell r="C308" t="str">
            <v>DIAGNOSTIC RADIOLOGY SPEC PROC</v>
          </cell>
          <cell r="D308" t="str">
            <v>REHM - REHM JEFF</v>
          </cell>
          <cell r="E308" t="str">
            <v>BEAUDRY - BEAUDRY JAMIE</v>
          </cell>
          <cell r="F308" t="str">
            <v>Variable</v>
          </cell>
          <cell r="G308">
            <v>1.1218938130919887</v>
          </cell>
          <cell r="H308" t="str">
            <v>Weighted Stat</v>
          </cell>
          <cell r="I308">
            <v>2273.5323076923078</v>
          </cell>
          <cell r="J308">
            <v>0.28509615384615383</v>
          </cell>
          <cell r="K308">
            <v>0</v>
          </cell>
          <cell r="L308">
            <v>26.241826923076921</v>
          </cell>
          <cell r="M308">
            <v>29.440543269230776</v>
          </cell>
          <cell r="N308">
            <v>0.92338523043776</v>
          </cell>
          <cell r="O308">
            <v>0</v>
          </cell>
          <cell r="P308">
            <v>0</v>
          </cell>
          <cell r="Q308">
            <v>0</v>
          </cell>
          <cell r="R308">
            <v>0</v>
          </cell>
          <cell r="S308">
            <v>0</v>
          </cell>
          <cell r="T308">
            <v>0</v>
          </cell>
        </row>
        <row r="309">
          <cell r="B309" t="str">
            <v>3000_76023</v>
          </cell>
          <cell r="C309" t="str">
            <v>SPORTS MED CLINIC-DIAG RADIOLO</v>
          </cell>
          <cell r="D309" t="str">
            <v>REHM - REHM JEFF</v>
          </cell>
          <cell r="E309" t="str">
            <v>BEAUDRY - BEAUDRY JAMIE</v>
          </cell>
          <cell r="F309" t="str">
            <v>Fixed</v>
          </cell>
          <cell r="G309">
            <v>1</v>
          </cell>
          <cell r="H309" t="str">
            <v>Fixed</v>
          </cell>
          <cell r="I309">
            <v>99.261538461538493</v>
          </cell>
          <cell r="J309">
            <v>1.9010416666666669E-2</v>
          </cell>
          <cell r="K309">
            <v>0</v>
          </cell>
          <cell r="L309">
            <v>0.74567307692307705</v>
          </cell>
          <cell r="M309">
            <v>0.74567307692307705</v>
          </cell>
          <cell r="N309">
            <v>0</v>
          </cell>
          <cell r="O309">
            <v>2185</v>
          </cell>
          <cell r="P309">
            <v>0.80287980769230771</v>
          </cell>
          <cell r="Q309">
            <v>0.80287980769230771</v>
          </cell>
          <cell r="R309">
            <v>0</v>
          </cell>
          <cell r="S309">
            <v>0</v>
          </cell>
          <cell r="T309">
            <v>0.74567307692307705</v>
          </cell>
        </row>
        <row r="310">
          <cell r="B310" t="str">
            <v>3000_76025</v>
          </cell>
          <cell r="C310" t="str">
            <v>PLANK ROAD RADIOLOGY</v>
          </cell>
          <cell r="D310" t="str">
            <v>REHM - REHM JEFF</v>
          </cell>
          <cell r="E310" t="str">
            <v>Not Used - NotUsed</v>
          </cell>
          <cell r="F310" t="str">
            <v>Variable</v>
          </cell>
          <cell r="G310">
            <v>1.0735745240297998</v>
          </cell>
          <cell r="H310" t="str">
            <v>Weighted Stat</v>
          </cell>
          <cell r="I310">
            <v>315.05115384615385</v>
          </cell>
          <cell r="J310">
            <v>5.4326923076923071E-2</v>
          </cell>
          <cell r="K310">
            <v>0</v>
          </cell>
          <cell r="L310">
            <v>4.936778846153846</v>
          </cell>
          <cell r="M310">
            <v>5.2999999999999989</v>
          </cell>
          <cell r="N310">
            <v>1.2535815307160132</v>
          </cell>
          <cell r="O310">
            <v>10650</v>
          </cell>
          <cell r="P310">
            <v>2.8751497272995286</v>
          </cell>
          <cell r="Q310">
            <v>3.0866875</v>
          </cell>
          <cell r="R310">
            <v>0.56153158993267782</v>
          </cell>
          <cell r="S310">
            <v>0.56153158993267782</v>
          </cell>
          <cell r="T310">
            <v>3.0866875</v>
          </cell>
        </row>
        <row r="311">
          <cell r="B311" t="str">
            <v>3000_76027</v>
          </cell>
          <cell r="C311" t="str">
            <v>SPRINGDALE RADIOLOGY</v>
          </cell>
          <cell r="D311" t="str">
            <v>REHM - REHM JEFF</v>
          </cell>
          <cell r="E311" t="str">
            <v>Not Used - NotUsed</v>
          </cell>
          <cell r="F311" t="str">
            <v>Variable</v>
          </cell>
          <cell r="G311">
            <v>1.1426082171680114</v>
          </cell>
          <cell r="H311" t="str">
            <v>Weighted Stat</v>
          </cell>
          <cell r="I311">
            <v>71.563846153846157</v>
          </cell>
          <cell r="J311">
            <v>1.9230769230769232E-3</v>
          </cell>
          <cell r="K311">
            <v>0</v>
          </cell>
          <cell r="L311">
            <v>1.3105769230769235</v>
          </cell>
          <cell r="M311">
            <v>1.4974759615384616</v>
          </cell>
          <cell r="N311">
            <v>1.4650715337568394</v>
          </cell>
          <cell r="O311">
            <v>1766</v>
          </cell>
          <cell r="P311">
            <v>1.0752979125377393</v>
          </cell>
          <cell r="Q311">
            <v>1.2286442307692307</v>
          </cell>
          <cell r="R311">
            <v>1.2664890476095683</v>
          </cell>
          <cell r="S311">
            <v>1.2664890476095683</v>
          </cell>
          <cell r="T311">
            <v>1.2286442307692307</v>
          </cell>
        </row>
        <row r="312">
          <cell r="B312" t="str">
            <v>3000_76030</v>
          </cell>
          <cell r="C312" t="str">
            <v>CDI - MAYFAIR</v>
          </cell>
          <cell r="D312" t="str">
            <v>REHM - REHM JEFF</v>
          </cell>
          <cell r="E312" t="str">
            <v>Not Used - NotUsed</v>
          </cell>
          <cell r="F312" t="str">
            <v>Variable</v>
          </cell>
          <cell r="G312">
            <v>1.1142223104263262</v>
          </cell>
          <cell r="H312" t="str">
            <v>Weighted Stat</v>
          </cell>
          <cell r="I312">
            <v>1428.9369230769234</v>
          </cell>
          <cell r="J312">
            <v>0.19399038461538459</v>
          </cell>
          <cell r="K312">
            <v>0</v>
          </cell>
          <cell r="L312">
            <v>6.6618990384615397</v>
          </cell>
          <cell r="M312">
            <v>7.4228365384615387</v>
          </cell>
          <cell r="N312">
            <v>0.37297092297770584</v>
          </cell>
          <cell r="O312">
            <v>47368</v>
          </cell>
          <cell r="P312">
            <v>6.9632691206153314</v>
          </cell>
          <cell r="Q312">
            <v>7.7586298076923077</v>
          </cell>
          <cell r="R312">
            <v>0.30576760198614866</v>
          </cell>
          <cell r="S312">
            <v>0.30576760198614866</v>
          </cell>
          <cell r="T312">
            <v>7.7586298076923077</v>
          </cell>
        </row>
        <row r="313">
          <cell r="B313" t="str">
            <v>3000_76031</v>
          </cell>
          <cell r="C313" t="str">
            <v>CDI - MEQUON</v>
          </cell>
          <cell r="D313" t="str">
            <v>REHM - REHM JEFF</v>
          </cell>
          <cell r="E313" t="str">
            <v>Not Used - NotUsed</v>
          </cell>
          <cell r="F313" t="str">
            <v>Variable</v>
          </cell>
          <cell r="G313">
            <v>1.0690499147074095</v>
          </cell>
          <cell r="H313" t="str">
            <v>Weighted Stat</v>
          </cell>
          <cell r="I313">
            <v>315.01999999999992</v>
          </cell>
          <cell r="J313">
            <v>1.9350961538461536E-2</v>
          </cell>
          <cell r="K313">
            <v>0</v>
          </cell>
          <cell r="L313">
            <v>1.6205528846153845</v>
          </cell>
          <cell r="M313">
            <v>1.7324519230769231</v>
          </cell>
          <cell r="N313">
            <v>0.411542856863789</v>
          </cell>
          <cell r="O313">
            <v>11726</v>
          </cell>
          <cell r="P313">
            <v>1.8939264623869954</v>
          </cell>
          <cell r="Q313">
            <v>2.0247019230769232</v>
          </cell>
          <cell r="R313">
            <v>0.3359514789156533</v>
          </cell>
          <cell r="S313">
            <v>0.3359514789156533</v>
          </cell>
          <cell r="T313">
            <v>2.0247019230769232</v>
          </cell>
        </row>
        <row r="314">
          <cell r="B314" t="str">
            <v>3000_76032</v>
          </cell>
          <cell r="C314" t="str">
            <v>CDI - WAUKESHA</v>
          </cell>
          <cell r="D314" t="str">
            <v>REHM - REHM JEFF</v>
          </cell>
          <cell r="E314" t="str">
            <v>Not Used - NotUsed</v>
          </cell>
          <cell r="F314" t="str">
            <v>Variable</v>
          </cell>
          <cell r="G314">
            <v>1.120881112002692</v>
          </cell>
          <cell r="H314" t="str">
            <v>Weighted Stat</v>
          </cell>
          <cell r="I314">
            <v>628.74807692307684</v>
          </cell>
          <cell r="J314">
            <v>8.0889423076923067E-2</v>
          </cell>
          <cell r="K314">
            <v>0</v>
          </cell>
          <cell r="L314">
            <v>4.6433894230769237</v>
          </cell>
          <cell r="M314">
            <v>5.2046875000000004</v>
          </cell>
          <cell r="N314">
            <v>0.59081079923780178</v>
          </cell>
          <cell r="O314">
            <v>19176</v>
          </cell>
          <cell r="P314">
            <v>5.3858256042173309</v>
          </cell>
          <cell r="Q314">
            <v>6.0368701923076928</v>
          </cell>
          <cell r="R314">
            <v>0.58419468381164197</v>
          </cell>
          <cell r="S314">
            <v>0.58419468381164197</v>
          </cell>
          <cell r="T314">
            <v>6.0368701923076928</v>
          </cell>
        </row>
        <row r="315">
          <cell r="B315" t="str">
            <v>3000_76033</v>
          </cell>
          <cell r="C315" t="str">
            <v>CDI - MENOMONEE FALLS</v>
          </cell>
          <cell r="D315" t="str">
            <v>REHM - REHM JEFF</v>
          </cell>
          <cell r="E315" t="str">
            <v>Not Used - NotUsed</v>
          </cell>
          <cell r="F315" t="str">
            <v>Variable</v>
          </cell>
          <cell r="G315">
            <v>1.0850923816755254</v>
          </cell>
          <cell r="H315" t="str">
            <v>Weighted Stat</v>
          </cell>
          <cell r="I315">
            <v>547.13461538461536</v>
          </cell>
          <cell r="J315">
            <v>0.13870192307692311</v>
          </cell>
          <cell r="K315">
            <v>0</v>
          </cell>
          <cell r="L315">
            <v>4.7487980769230766</v>
          </cell>
          <cell r="M315">
            <v>5.1528846153846155</v>
          </cell>
          <cell r="N315">
            <v>0.694351692383396</v>
          </cell>
          <cell r="O315">
            <v>16282</v>
          </cell>
          <cell r="P315">
            <v>5.1535137062741327</v>
          </cell>
          <cell r="Q315">
            <v>5.5920384615384622</v>
          </cell>
          <cell r="R315">
            <v>0.65835330481821619</v>
          </cell>
          <cell r="S315">
            <v>0.65835330481821619</v>
          </cell>
          <cell r="T315">
            <v>5.5920384615384622</v>
          </cell>
        </row>
        <row r="316">
          <cell r="B316" t="str">
            <v>3000_76034</v>
          </cell>
          <cell r="C316" t="str">
            <v>CDI-GREENFIELD</v>
          </cell>
          <cell r="D316" t="str">
            <v>REHM - REHM JEFF</v>
          </cell>
          <cell r="E316" t="str">
            <v>Not Used - NotUsed</v>
          </cell>
          <cell r="F316" t="str">
            <v>Variable</v>
          </cell>
          <cell r="G316">
            <v>1.1166106637045268</v>
          </cell>
          <cell r="H316" t="str">
            <v>Weighted Stat</v>
          </cell>
          <cell r="I316">
            <v>483.02576923076924</v>
          </cell>
          <cell r="J316">
            <v>9.3269230769230743E-2</v>
          </cell>
          <cell r="K316">
            <v>0</v>
          </cell>
          <cell r="L316">
            <v>3.4624999999999995</v>
          </cell>
          <cell r="M316">
            <v>3.8662644230769234</v>
          </cell>
          <cell r="N316">
            <v>0.57346836886390029</v>
          </cell>
          <cell r="O316">
            <v>16112</v>
          </cell>
          <cell r="P316">
            <v>3.8727301030984234</v>
          </cell>
          <cell r="Q316">
            <v>4.3243317307692308</v>
          </cell>
          <cell r="R316">
            <v>0.49995522681508942</v>
          </cell>
          <cell r="S316">
            <v>0.49995522681508942</v>
          </cell>
          <cell r="T316">
            <v>4.3243317307692308</v>
          </cell>
        </row>
        <row r="317">
          <cell r="B317" t="str">
            <v>3000_76040</v>
          </cell>
          <cell r="C317" t="str">
            <v>INTERVENTIONAL RADIOLOGY</v>
          </cell>
          <cell r="D317" t="str">
            <v>RAAUM - RAAUM KARL</v>
          </cell>
          <cell r="E317" t="str">
            <v>TIMM - TIMM ZACH</v>
          </cell>
          <cell r="F317" t="str">
            <v>Variable</v>
          </cell>
          <cell r="G317">
            <v>1.0990979416946403</v>
          </cell>
          <cell r="H317" t="str">
            <v>Weighted Stat</v>
          </cell>
          <cell r="I317">
            <v>12160.17153846154</v>
          </cell>
          <cell r="J317">
            <v>1.1792067307692309</v>
          </cell>
          <cell r="K317">
            <v>0</v>
          </cell>
          <cell r="L317">
            <v>33.156009615384605</v>
          </cell>
          <cell r="M317">
            <v>36.44170192307692</v>
          </cell>
          <cell r="N317">
            <v>0.2181285651144976</v>
          </cell>
          <cell r="O317">
            <v>373529</v>
          </cell>
          <cell r="P317">
            <v>35.13011537485648</v>
          </cell>
          <cell r="Q317">
            <v>38.611437499999994</v>
          </cell>
          <cell r="R317">
            <v>0.19562240141917087</v>
          </cell>
          <cell r="S317">
            <v>0.19562240141917087</v>
          </cell>
          <cell r="T317">
            <v>38.611437499999994</v>
          </cell>
        </row>
        <row r="318">
          <cell r="B318" t="str">
            <v>3000_76041</v>
          </cell>
          <cell r="C318" t="str">
            <v>INTERVENTIONAL RAD CLINIC</v>
          </cell>
          <cell r="D318" t="str">
            <v>RAAUM - RAAUM KARL</v>
          </cell>
          <cell r="E318" t="str">
            <v>TIMM - TIMM ZACH</v>
          </cell>
          <cell r="F318" t="str">
            <v>Variable</v>
          </cell>
          <cell r="G318">
            <v>1.0833524158461187</v>
          </cell>
          <cell r="H318" t="str">
            <v>Visits</v>
          </cell>
          <cell r="I318">
            <v>25.423076923076923</v>
          </cell>
          <cell r="J318">
            <v>3.1249999999999997E-3</v>
          </cell>
          <cell r="K318">
            <v>0</v>
          </cell>
          <cell r="L318">
            <v>3.6741586538461539</v>
          </cell>
          <cell r="M318">
            <v>3.9804086538461543</v>
          </cell>
          <cell r="N318">
            <v>11.561649016641454</v>
          </cell>
          <cell r="O318">
            <v>633</v>
          </cell>
          <cell r="P318">
            <v>3.6888521820073814</v>
          </cell>
          <cell r="Q318">
            <v>3.9963269230769232</v>
          </cell>
          <cell r="R318">
            <v>12.121346822393924</v>
          </cell>
          <cell r="S318">
            <v>12.121346822393924</v>
          </cell>
          <cell r="T318">
            <v>3.9963269230769232</v>
          </cell>
        </row>
        <row r="319">
          <cell r="B319" t="str">
            <v>3000_76050</v>
          </cell>
          <cell r="C319" t="str">
            <v>BREAST IMAGING</v>
          </cell>
          <cell r="D319" t="str">
            <v>REHM - REHM JEFF</v>
          </cell>
          <cell r="E319" t="str">
            <v>BEAUDRY - BEAUDRY JAMIE</v>
          </cell>
          <cell r="F319" t="str">
            <v>Variable</v>
          </cell>
          <cell r="G319">
            <v>1.1240025365869726</v>
          </cell>
          <cell r="H319" t="str">
            <v>Weighted Stat</v>
          </cell>
          <cell r="I319">
            <v>1159.4396153846153</v>
          </cell>
          <cell r="J319">
            <v>0.14122596153846156</v>
          </cell>
          <cell r="K319">
            <v>0</v>
          </cell>
          <cell r="L319">
            <v>14.594110576923081</v>
          </cell>
          <cell r="M319">
            <v>16.403817307692307</v>
          </cell>
          <cell r="N319">
            <v>1.0069768452465269</v>
          </cell>
          <cell r="O319">
            <v>38930</v>
          </cell>
          <cell r="P319">
            <v>12.721706850102228</v>
          </cell>
          <cell r="Q319">
            <v>14.299230769230769</v>
          </cell>
          <cell r="R319">
            <v>0.67971102615496104</v>
          </cell>
          <cell r="S319">
            <v>0.67971102615496104</v>
          </cell>
          <cell r="T319">
            <v>14.299230769230769</v>
          </cell>
        </row>
        <row r="320">
          <cell r="B320" t="str">
            <v>3000_76060</v>
          </cell>
          <cell r="C320" t="str">
            <v>MRI</v>
          </cell>
          <cell r="D320" t="str">
            <v>REHM - REHM JEFF</v>
          </cell>
          <cell r="E320" t="str">
            <v>BEAUDRY - BEAUDRY JAMIE</v>
          </cell>
          <cell r="F320" t="str">
            <v>Variable</v>
          </cell>
          <cell r="G320">
            <v>1.1150101768655258</v>
          </cell>
          <cell r="H320" t="str">
            <v>Weighted Stat</v>
          </cell>
          <cell r="I320">
            <v>3433.4503846153848</v>
          </cell>
          <cell r="J320">
            <v>0.42620192307692306</v>
          </cell>
          <cell r="K320">
            <v>0</v>
          </cell>
          <cell r="L320">
            <v>24.045865384615379</v>
          </cell>
          <cell r="M320">
            <v>26.811384615384618</v>
          </cell>
          <cell r="N320">
            <v>0.56027290779817684</v>
          </cell>
          <cell r="O320">
            <v>121099</v>
          </cell>
          <cell r="P320">
            <v>18.092177055433702</v>
          </cell>
          <cell r="Q320">
            <v>20.172961538461539</v>
          </cell>
          <cell r="R320">
            <v>0.31075176735812932</v>
          </cell>
          <cell r="S320">
            <v>0.31075176735812932</v>
          </cell>
          <cell r="T320">
            <v>20.172961538461539</v>
          </cell>
        </row>
        <row r="321">
          <cell r="B321" t="str">
            <v>3000_76070</v>
          </cell>
          <cell r="C321" t="str">
            <v>NUCLEAR MEDICINE/PET</v>
          </cell>
          <cell r="D321" t="str">
            <v>REHM - REHM JEFF</v>
          </cell>
          <cell r="E321" t="str">
            <v>BEAUDRY - BEAUDRY JAMIE</v>
          </cell>
          <cell r="F321" t="str">
            <v>Variable</v>
          </cell>
          <cell r="G321">
            <v>1.1071437572757021</v>
          </cell>
          <cell r="H321" t="str">
            <v>Weighted Stat</v>
          </cell>
          <cell r="I321">
            <v>2337.6442307692305</v>
          </cell>
          <cell r="J321">
            <v>0.6461538461538463</v>
          </cell>
          <cell r="K321">
            <v>0</v>
          </cell>
          <cell r="L321">
            <v>19.266081730769233</v>
          </cell>
          <cell r="M321">
            <v>21.330322115384611</v>
          </cell>
          <cell r="N321">
            <v>0.6593332373568066</v>
          </cell>
          <cell r="O321">
            <v>87194</v>
          </cell>
          <cell r="P321">
            <v>20.273160316457471</v>
          </cell>
          <cell r="Q321">
            <v>22.445302884615387</v>
          </cell>
          <cell r="R321">
            <v>0.48361324699212721</v>
          </cell>
          <cell r="S321">
            <v>0.48361324699212721</v>
          </cell>
          <cell r="T321">
            <v>22.445302884615387</v>
          </cell>
        </row>
        <row r="322">
          <cell r="B322" t="str">
            <v>3000_76080</v>
          </cell>
          <cell r="C322" t="str">
            <v>ULTRASOUND</v>
          </cell>
          <cell r="D322" t="str">
            <v>REHM - REHM JEFF</v>
          </cell>
          <cell r="E322" t="str">
            <v>BEAUDRY - BEAUDRY JAMIE</v>
          </cell>
          <cell r="F322" t="str">
            <v>Variable</v>
          </cell>
          <cell r="G322">
            <v>1.1057681927659837</v>
          </cell>
          <cell r="H322" t="str">
            <v>Weighted Stat</v>
          </cell>
          <cell r="I322">
            <v>1971.5838461538465</v>
          </cell>
          <cell r="J322">
            <v>0.22632211538461533</v>
          </cell>
          <cell r="K322">
            <v>0</v>
          </cell>
          <cell r="L322">
            <v>15.899110576923078</v>
          </cell>
          <cell r="M322">
            <v>17.580730769230769</v>
          </cell>
          <cell r="N322">
            <v>0.64513048665676442</v>
          </cell>
          <cell r="O322">
            <v>51476</v>
          </cell>
          <cell r="P322">
            <v>14.443987471845332</v>
          </cell>
          <cell r="Q322">
            <v>15.971701923076923</v>
          </cell>
          <cell r="R322">
            <v>0.58364080234358318</v>
          </cell>
          <cell r="S322">
            <v>0.58364080234358318</v>
          </cell>
          <cell r="T322">
            <v>15.971701923076923</v>
          </cell>
        </row>
        <row r="323">
          <cell r="B323" t="str">
            <v>3000_76090</v>
          </cell>
          <cell r="C323" t="str">
            <v>CT SCANNING</v>
          </cell>
          <cell r="D323" t="str">
            <v>REHM - REHM JEFF</v>
          </cell>
          <cell r="E323" t="str">
            <v>BEAUDRY - BEAUDRY JAMIE</v>
          </cell>
          <cell r="F323" t="str">
            <v>Variable</v>
          </cell>
          <cell r="G323">
            <v>1.1113564551031345</v>
          </cell>
          <cell r="H323" t="str">
            <v>Weighted Stat</v>
          </cell>
          <cell r="I323">
            <v>8132.3961538461535</v>
          </cell>
          <cell r="J323">
            <v>0.23774038461538466</v>
          </cell>
          <cell r="K323">
            <v>0</v>
          </cell>
          <cell r="L323">
            <v>30.271033653846164</v>
          </cell>
          <cell r="M323">
            <v>33.641908653846158</v>
          </cell>
          <cell r="N323">
            <v>0.2977821845486926</v>
          </cell>
          <cell r="O323">
            <v>231275</v>
          </cell>
          <cell r="P323">
            <v>23.619979193550289</v>
          </cell>
          <cell r="Q323">
            <v>26.250216346153845</v>
          </cell>
          <cell r="R323">
            <v>0.21242917186286717</v>
          </cell>
          <cell r="S323">
            <v>0.21242917186286717</v>
          </cell>
          <cell r="T323">
            <v>26.250216346153845</v>
          </cell>
        </row>
        <row r="324">
          <cell r="B324" t="str">
            <v>3000_76095</v>
          </cell>
          <cell r="C324" t="str">
            <v>3D IMAGING</v>
          </cell>
          <cell r="D324" t="str">
            <v>REHM - REHM JEFF</v>
          </cell>
          <cell r="E324" t="str">
            <v>BEAUDRY - BEAUDRY JAMIE</v>
          </cell>
          <cell r="F324" t="str">
            <v>Variable</v>
          </cell>
          <cell r="G324">
            <v>1.1639676113360324</v>
          </cell>
          <cell r="H324" t="str">
            <v>Still Need</v>
          </cell>
          <cell r="I324">
            <v>0</v>
          </cell>
          <cell r="J324">
            <v>1.7427884615384616E-2</v>
          </cell>
          <cell r="K324">
            <v>0</v>
          </cell>
          <cell r="L324">
            <v>1.6624999999999999</v>
          </cell>
          <cell r="M324">
            <v>1.9350961538461537</v>
          </cell>
          <cell r="N324">
            <v>0</v>
          </cell>
          <cell r="O324">
            <v>6076</v>
          </cell>
          <cell r="P324">
            <v>2.0538050000000001</v>
          </cell>
          <cell r="Q324">
            <v>2.3905625000000001</v>
          </cell>
          <cell r="R324">
            <v>0.70308005266622786</v>
          </cell>
          <cell r="S324">
            <v>0</v>
          </cell>
          <cell r="T324">
            <v>1.9350961538461537</v>
          </cell>
        </row>
        <row r="325">
          <cell r="B325" t="str">
            <v>3000_76100</v>
          </cell>
          <cell r="C325" t="str">
            <v>RADIOLOGY ED, NURSING, QUALITY</v>
          </cell>
          <cell r="D325" t="str">
            <v>REHM - REHM JEFF</v>
          </cell>
          <cell r="E325" t="str">
            <v>Not Used - NotUsed</v>
          </cell>
          <cell r="F325" t="str">
            <v>Fixed</v>
          </cell>
          <cell r="G325">
            <v>1.3715788593876246</v>
          </cell>
          <cell r="H325" t="str">
            <v>Fixed</v>
          </cell>
          <cell r="I325">
            <v>0</v>
          </cell>
          <cell r="J325">
            <v>4.7235576923076922E-2</v>
          </cell>
          <cell r="K325">
            <v>0</v>
          </cell>
          <cell r="L325">
            <v>4.3140624999999995</v>
          </cell>
          <cell r="M325">
            <v>5.9170769230769231</v>
          </cell>
          <cell r="N325">
            <v>0</v>
          </cell>
          <cell r="O325">
            <v>12</v>
          </cell>
          <cell r="P325">
            <v>5.331794020799884</v>
          </cell>
          <cell r="Q325">
            <v>7.3129759615384611</v>
          </cell>
          <cell r="R325">
            <v>0</v>
          </cell>
          <cell r="S325">
            <v>0</v>
          </cell>
          <cell r="T325">
            <v>5.9170769230769231</v>
          </cell>
        </row>
        <row r="326">
          <cell r="B326" t="str">
            <v>3000_77000</v>
          </cell>
          <cell r="C326" t="str">
            <v>SURGERY</v>
          </cell>
          <cell r="D326" t="str">
            <v>KETTERER - KETTERER GAYLA</v>
          </cell>
          <cell r="E326" t="str">
            <v>Not Used - NotUsed</v>
          </cell>
          <cell r="F326" t="str">
            <v>Variable</v>
          </cell>
          <cell r="G326">
            <v>1.1010620075267898</v>
          </cell>
          <cell r="H326" t="str">
            <v>Still Need</v>
          </cell>
          <cell r="I326">
            <v>0</v>
          </cell>
          <cell r="J326">
            <v>7.3725961538461551</v>
          </cell>
          <cell r="K326">
            <v>3.77</v>
          </cell>
          <cell r="L326">
            <v>164.0805769230769</v>
          </cell>
          <cell r="M326">
            <v>180.66288942307693</v>
          </cell>
          <cell r="N326">
            <v>0</v>
          </cell>
          <cell r="O326">
            <v>2824305</v>
          </cell>
          <cell r="P326">
            <v>170.8654992446528</v>
          </cell>
          <cell r="Q326">
            <v>188.13350961538461</v>
          </cell>
          <cell r="R326">
            <v>0.12583635210392569</v>
          </cell>
          <cell r="S326">
            <v>0</v>
          </cell>
          <cell r="T326">
            <v>171.63872897552886</v>
          </cell>
        </row>
        <row r="327">
          <cell r="B327" t="str">
            <v>3000_77001</v>
          </cell>
          <cell r="C327" t="str">
            <v>DAY SURGERY</v>
          </cell>
          <cell r="D327" t="str">
            <v>166 - Unassigned</v>
          </cell>
          <cell r="E327" t="str">
            <v>HAINES - HAINES MARY</v>
          </cell>
          <cell r="F327" t="str">
            <v>Variable</v>
          </cell>
          <cell r="G327">
            <v>1.1228481782868918</v>
          </cell>
          <cell r="H327" t="str">
            <v>Still Need</v>
          </cell>
          <cell r="I327">
            <v>0</v>
          </cell>
          <cell r="J327">
            <v>0.18593749999999998</v>
          </cell>
          <cell r="K327">
            <v>0</v>
          </cell>
          <cell r="L327">
            <v>25.106466346153848</v>
          </cell>
          <cell r="M327">
            <v>28.190750000000001</v>
          </cell>
          <cell r="N327">
            <v>0</v>
          </cell>
          <cell r="O327">
            <v>20976</v>
          </cell>
          <cell r="P327">
            <v>26.537614002209402</v>
          </cell>
          <cell r="Q327">
            <v>29.797711538461538</v>
          </cell>
          <cell r="R327">
            <v>2.6314949048720231</v>
          </cell>
          <cell r="S327">
            <v>0</v>
          </cell>
          <cell r="T327">
            <v>28.190750000000001</v>
          </cell>
        </row>
        <row r="328">
          <cell r="B328" t="str">
            <v>3000_77006</v>
          </cell>
          <cell r="C328" t="str">
            <v>EXTENDED RECOVERY UNIT</v>
          </cell>
          <cell r="D328" t="str">
            <v>SCHERFF - SCHERFF PAM</v>
          </cell>
          <cell r="E328" t="str">
            <v>KELLY - KELLY AUDREY</v>
          </cell>
          <cell r="F328" t="str">
            <v>Variable</v>
          </cell>
          <cell r="G328">
            <v>1.1109614161310841</v>
          </cell>
          <cell r="H328" t="str">
            <v>Still Need</v>
          </cell>
          <cell r="I328">
            <v>0</v>
          </cell>
          <cell r="J328">
            <v>0.17091346153846151</v>
          </cell>
          <cell r="K328">
            <v>0</v>
          </cell>
          <cell r="L328">
            <v>10.95889423076923</v>
          </cell>
          <cell r="M328">
            <v>12.174908653846153</v>
          </cell>
          <cell r="N328">
            <v>0</v>
          </cell>
          <cell r="O328">
            <v>1558</v>
          </cell>
          <cell r="P328">
            <v>11.704441309574179</v>
          </cell>
          <cell r="Q328">
            <v>13.003182692307691</v>
          </cell>
          <cell r="R328">
            <v>15.625955021767837</v>
          </cell>
          <cell r="S328">
            <v>0</v>
          </cell>
          <cell r="T328">
            <v>11.319144482649037</v>
          </cell>
        </row>
        <row r="329">
          <cell r="B329" t="str">
            <v>3000_77030</v>
          </cell>
          <cell r="C329" t="str">
            <v>ANESTHESIA</v>
          </cell>
          <cell r="D329" t="str">
            <v>KETTERER - KETTERER GAYLA</v>
          </cell>
          <cell r="E329" t="str">
            <v>Not Used - NotUsed</v>
          </cell>
          <cell r="F329" t="str">
            <v>Variable</v>
          </cell>
          <cell r="G329">
            <v>1.0889966733599064</v>
          </cell>
          <cell r="H329" t="str">
            <v>Still Need</v>
          </cell>
          <cell r="I329">
            <v>0</v>
          </cell>
          <cell r="J329">
            <v>0.56610576923076927</v>
          </cell>
          <cell r="K329">
            <v>0</v>
          </cell>
          <cell r="L329">
            <v>20.052283653846153</v>
          </cell>
          <cell r="M329">
            <v>21.836870192307689</v>
          </cell>
          <cell r="N329">
            <v>0</v>
          </cell>
          <cell r="O329">
            <v>5379872</v>
          </cell>
          <cell r="P329">
            <v>23.981800496196058</v>
          </cell>
          <cell r="Q329">
            <v>26.116100961538461</v>
          </cell>
          <cell r="R329">
            <v>9.2719947671780663E-3</v>
          </cell>
          <cell r="S329">
            <v>0</v>
          </cell>
          <cell r="T329">
            <v>20.762261949519228</v>
          </cell>
        </row>
        <row r="330">
          <cell r="B330" t="str">
            <v>3000_77031</v>
          </cell>
          <cell r="C330" t="str">
            <v>ANESTHESIA PROFESSIONAL</v>
          </cell>
          <cell r="D330" t="str">
            <v>KETTERER - KETTERER GAYLA</v>
          </cell>
          <cell r="E330" t="str">
            <v>Not Used - NotUsed</v>
          </cell>
          <cell r="F330" t="str">
            <v>Variable</v>
          </cell>
          <cell r="G330">
            <v>1.1340432653281058</v>
          </cell>
          <cell r="H330" t="str">
            <v>Procedures</v>
          </cell>
          <cell r="I330">
            <v>0</v>
          </cell>
          <cell r="J330">
            <v>0</v>
          </cell>
          <cell r="K330">
            <v>0.26153846153846155</v>
          </cell>
          <cell r="L330">
            <v>24.993365384615387</v>
          </cell>
          <cell r="M330">
            <v>28.343557692307684</v>
          </cell>
          <cell r="N330">
            <v>0</v>
          </cell>
          <cell r="O330">
            <v>259897</v>
          </cell>
          <cell r="P330">
            <v>35.493066541228998</v>
          </cell>
          <cell r="Q330">
            <v>40.250673076923071</v>
          </cell>
          <cell r="R330">
            <v>0.28405706262771913</v>
          </cell>
          <cell r="S330">
            <v>0</v>
          </cell>
          <cell r="T330">
            <v>28.343557692307684</v>
          </cell>
        </row>
        <row r="331">
          <cell r="B331" t="str">
            <v>3000_77050</v>
          </cell>
          <cell r="C331" t="str">
            <v>RECOVERY ROOM</v>
          </cell>
          <cell r="D331" t="str">
            <v>166 - Unassigned</v>
          </cell>
          <cell r="E331" t="str">
            <v>HAINES - HAINES MARY</v>
          </cell>
          <cell r="F331" t="str">
            <v>Variable</v>
          </cell>
          <cell r="G331">
            <v>1.1314654399904411</v>
          </cell>
          <cell r="H331" t="str">
            <v>Still Need</v>
          </cell>
          <cell r="I331">
            <v>0</v>
          </cell>
          <cell r="J331">
            <v>0.73870192307692295</v>
          </cell>
          <cell r="K331">
            <v>0</v>
          </cell>
          <cell r="L331">
            <v>30.178485576923087</v>
          </cell>
          <cell r="M331">
            <v>34.145913461538463</v>
          </cell>
          <cell r="N331">
            <v>0</v>
          </cell>
          <cell r="O331">
            <v>25249</v>
          </cell>
          <cell r="P331">
            <v>29.042560810723003</v>
          </cell>
          <cell r="Q331">
            <v>32.860653846153845</v>
          </cell>
          <cell r="R331">
            <v>2.3925116434830627</v>
          </cell>
          <cell r="S331">
            <v>0</v>
          </cell>
          <cell r="T331">
            <v>34.145913461538463</v>
          </cell>
        </row>
        <row r="332">
          <cell r="B332" t="str">
            <v>3000_77060</v>
          </cell>
          <cell r="C332" t="str">
            <v>PRE ADMISSION TESTING</v>
          </cell>
          <cell r="D332" t="str">
            <v>KETTERER - KETTERER GAYLA</v>
          </cell>
          <cell r="E332" t="str">
            <v>HAINES - HAINES MARY</v>
          </cell>
          <cell r="F332" t="str">
            <v>Variable</v>
          </cell>
          <cell r="G332">
            <v>1.1075080582416357</v>
          </cell>
          <cell r="H332" t="str">
            <v>Still Need</v>
          </cell>
          <cell r="I332">
            <v>0</v>
          </cell>
          <cell r="J332">
            <v>0.12343750000000001</v>
          </cell>
          <cell r="K332">
            <v>0</v>
          </cell>
          <cell r="L332">
            <v>12.976442307692309</v>
          </cell>
          <cell r="M332">
            <v>14.371514423076921</v>
          </cell>
          <cell r="N332">
            <v>0</v>
          </cell>
          <cell r="O332">
            <v>13712</v>
          </cell>
          <cell r="P332">
            <v>13.653855333297312</v>
          </cell>
          <cell r="Q332">
            <v>15.121754807692307</v>
          </cell>
          <cell r="R332">
            <v>2.0711799222037928</v>
          </cell>
          <cell r="S332">
            <v>0</v>
          </cell>
          <cell r="T332">
            <v>13.651096710336535</v>
          </cell>
        </row>
        <row r="333">
          <cell r="B333" t="str">
            <v>3000_77070</v>
          </cell>
          <cell r="C333" t="str">
            <v>STERILE PROCESSING</v>
          </cell>
          <cell r="D333" t="str">
            <v>KETTERER - KETTERER GAYLA</v>
          </cell>
          <cell r="E333" t="str">
            <v>Not Used - NotUsed</v>
          </cell>
          <cell r="F333" t="str">
            <v>Variable</v>
          </cell>
          <cell r="G333">
            <v>1.1172091503485897</v>
          </cell>
          <cell r="H333" t="str">
            <v>Still Need</v>
          </cell>
          <cell r="I333">
            <v>0</v>
          </cell>
          <cell r="J333">
            <v>0.67007211538461542</v>
          </cell>
          <cell r="K333">
            <v>0</v>
          </cell>
          <cell r="L333">
            <v>36.048437499999991</v>
          </cell>
          <cell r="M333">
            <v>40.273644230769229</v>
          </cell>
          <cell r="N333">
            <v>0</v>
          </cell>
          <cell r="O333">
            <v>235904</v>
          </cell>
          <cell r="P333">
            <v>39.748720820563115</v>
          </cell>
          <cell r="Q333">
            <v>44.407634615384616</v>
          </cell>
          <cell r="R333">
            <v>0.35047027310588746</v>
          </cell>
          <cell r="S333">
            <v>0</v>
          </cell>
          <cell r="T333">
            <v>38.250502827524038</v>
          </cell>
        </row>
        <row r="334">
          <cell r="B334" t="str">
            <v>3000_78010</v>
          </cell>
          <cell r="C334" t="str">
            <v>CLINIC - GI LAB</v>
          </cell>
          <cell r="D334" t="str">
            <v>ANLKESARIA - ANKLESARIA ZARINE</v>
          </cell>
          <cell r="E334" t="str">
            <v>ELLIOT - ELLIOT CURTIS</v>
          </cell>
          <cell r="F334" t="str">
            <v>Fixed</v>
          </cell>
          <cell r="G334">
            <v>1.1002374880861456</v>
          </cell>
          <cell r="H334" t="str">
            <v>Fixed</v>
          </cell>
          <cell r="I334">
            <v>0</v>
          </cell>
          <cell r="J334">
            <v>1.2907451923076925</v>
          </cell>
          <cell r="K334">
            <v>0</v>
          </cell>
          <cell r="L334">
            <v>30.46711538461539</v>
          </cell>
          <cell r="M334">
            <v>33.521062499999999</v>
          </cell>
          <cell r="N334">
            <v>0</v>
          </cell>
          <cell r="O334">
            <v>9117</v>
          </cell>
          <cell r="P334">
            <v>30.641291067101871</v>
          </cell>
          <cell r="Q334">
            <v>33.712697115384614</v>
          </cell>
          <cell r="R334">
            <v>0</v>
          </cell>
          <cell r="S334">
            <v>0</v>
          </cell>
          <cell r="T334">
            <v>33.521062499999999</v>
          </cell>
        </row>
        <row r="335">
          <cell r="B335" t="str">
            <v>3000_78011</v>
          </cell>
          <cell r="C335" t="str">
            <v>MANOMETRY AND SWALLOW STUDIES</v>
          </cell>
          <cell r="D335" t="str">
            <v>ANLKESARIA - ANKLESARIA ZARINE</v>
          </cell>
          <cell r="E335" t="str">
            <v>ELLIOT - ELLIOT CURTIS</v>
          </cell>
          <cell r="F335" t="str">
            <v>Variable</v>
          </cell>
          <cell r="G335">
            <v>1.1038087228162921</v>
          </cell>
          <cell r="H335" t="str">
            <v>Procedures</v>
          </cell>
          <cell r="I335">
            <v>57.384615384615387</v>
          </cell>
          <cell r="J335">
            <v>2.1153846153846155E-2</v>
          </cell>
          <cell r="K335">
            <v>0</v>
          </cell>
          <cell r="L335">
            <v>1.0003605769230772</v>
          </cell>
          <cell r="M335">
            <v>1.1042067307692309</v>
          </cell>
          <cell r="N335">
            <v>1.3946045576407511</v>
          </cell>
          <cell r="O335">
            <v>1538</v>
          </cell>
          <cell r="P335">
            <v>0.77962573996701034</v>
          </cell>
          <cell r="Q335">
            <v>0.8605576923076923</v>
          </cell>
          <cell r="R335">
            <v>1.0543703115288565</v>
          </cell>
          <cell r="S335">
            <v>1.0543703115288565</v>
          </cell>
          <cell r="T335">
            <v>0.8605576923076923</v>
          </cell>
        </row>
        <row r="336">
          <cell r="B336" t="str">
            <v>3000_78510</v>
          </cell>
          <cell r="C336" t="str">
            <v>RESPIRATORY CARE</v>
          </cell>
          <cell r="D336" t="str">
            <v>COOKSEY - COOKSEY DAVE</v>
          </cell>
          <cell r="E336" t="str">
            <v>Not Used - NotUsed</v>
          </cell>
          <cell r="F336" t="str">
            <v>Variable</v>
          </cell>
          <cell r="G336">
            <v>1.0912380708674636</v>
          </cell>
          <cell r="H336" t="str">
            <v>Weighted Stat</v>
          </cell>
          <cell r="I336">
            <v>13522.206923076923</v>
          </cell>
          <cell r="J336">
            <v>1.4633413461538463</v>
          </cell>
          <cell r="K336">
            <v>0.86966346153846152</v>
          </cell>
          <cell r="L336">
            <v>52.982163461538448</v>
          </cell>
          <cell r="M336">
            <v>57.816153846153838</v>
          </cell>
          <cell r="N336">
            <v>0.31345275967412911</v>
          </cell>
          <cell r="O336">
            <v>357489</v>
          </cell>
          <cell r="P336">
            <v>53.421898641277295</v>
          </cell>
          <cell r="Q336">
            <v>58.296009615384612</v>
          </cell>
          <cell r="R336">
            <v>0.31082788330230238</v>
          </cell>
          <cell r="S336">
            <v>0.31082788330230238</v>
          </cell>
          <cell r="T336">
            <v>58.296009615384612</v>
          </cell>
        </row>
        <row r="337">
          <cell r="B337" t="str">
            <v>3000_78530</v>
          </cell>
          <cell r="C337" t="str">
            <v>PULMONARY SERVICES</v>
          </cell>
          <cell r="D337" t="str">
            <v>COOKSEY - COOKSEY DAVE</v>
          </cell>
          <cell r="E337" t="str">
            <v>Not Used - NotUsed</v>
          </cell>
          <cell r="F337" t="str">
            <v>Fixed</v>
          </cell>
          <cell r="G337">
            <v>1.1077632045373984</v>
          </cell>
          <cell r="H337" t="str">
            <v>Fixed</v>
          </cell>
          <cell r="I337">
            <v>0</v>
          </cell>
          <cell r="J337">
            <v>1.4423076923076922E-3</v>
          </cell>
          <cell r="K337">
            <v>0</v>
          </cell>
          <cell r="L337">
            <v>2.7124999999999995</v>
          </cell>
          <cell r="M337">
            <v>3.0048076923076925</v>
          </cell>
          <cell r="N337">
            <v>0</v>
          </cell>
          <cell r="O337">
            <v>12</v>
          </cell>
          <cell r="P337">
            <v>2.7081513199999989</v>
          </cell>
          <cell r="Q337">
            <v>2.9999903846153844</v>
          </cell>
          <cell r="R337">
            <v>0</v>
          </cell>
          <cell r="S337">
            <v>0</v>
          </cell>
          <cell r="T337">
            <v>2.9999903846153844</v>
          </cell>
        </row>
        <row r="338">
          <cell r="B338" t="str">
            <v>3000_78540</v>
          </cell>
          <cell r="C338" t="str">
            <v>HEART &amp; VASCULAR SERVICES</v>
          </cell>
          <cell r="D338" t="str">
            <v>RAAUM - RAAUM KARL</v>
          </cell>
          <cell r="E338" t="str">
            <v>Not Used - NotUsed</v>
          </cell>
          <cell r="F338" t="str">
            <v>Fixed</v>
          </cell>
          <cell r="G338">
            <v>1.1347819526180778</v>
          </cell>
          <cell r="H338" t="str">
            <v>Fixed</v>
          </cell>
          <cell r="I338">
            <v>0</v>
          </cell>
          <cell r="J338">
            <v>3.0889423076923075E-2</v>
          </cell>
          <cell r="K338">
            <v>0</v>
          </cell>
          <cell r="L338">
            <v>3.9825721153846154</v>
          </cell>
          <cell r="M338">
            <v>4.5193509615384624</v>
          </cell>
          <cell r="N338">
            <v>0</v>
          </cell>
          <cell r="O338">
            <v>12</v>
          </cell>
          <cell r="P338">
            <v>4.3972781833236834</v>
          </cell>
          <cell r="Q338">
            <v>4.9899519230769229</v>
          </cell>
          <cell r="R338">
            <v>0</v>
          </cell>
          <cell r="S338">
            <v>0</v>
          </cell>
          <cell r="T338">
            <v>4.5193509615384624</v>
          </cell>
        </row>
        <row r="339">
          <cell r="B339" t="str">
            <v>3000_79010</v>
          </cell>
          <cell r="C339" t="str">
            <v>PLASMAPHERESIS</v>
          </cell>
          <cell r="D339" t="str">
            <v>ANLKESARIA - ANKLESARIA ZARINE</v>
          </cell>
          <cell r="E339" t="str">
            <v>BLEND - BLEND EMILY</v>
          </cell>
          <cell r="F339" t="str">
            <v>Variable</v>
          </cell>
          <cell r="G339">
            <v>1</v>
          </cell>
          <cell r="H339" t="str">
            <v>Procedures</v>
          </cell>
          <cell r="I339">
            <v>13.346153846153847</v>
          </cell>
          <cell r="J339">
            <v>0</v>
          </cell>
          <cell r="K339">
            <v>0</v>
          </cell>
          <cell r="L339">
            <v>0</v>
          </cell>
          <cell r="M339">
            <v>0</v>
          </cell>
          <cell r="N339">
            <v>0</v>
          </cell>
          <cell r="O339">
            <v>275</v>
          </cell>
          <cell r="P339">
            <v>0</v>
          </cell>
          <cell r="Q339">
            <v>0</v>
          </cell>
          <cell r="R339">
            <v>0</v>
          </cell>
          <cell r="S339">
            <v>0</v>
          </cell>
          <cell r="T339">
            <v>0</v>
          </cell>
        </row>
        <row r="340">
          <cell r="B340" t="str">
            <v>3000_79020</v>
          </cell>
          <cell r="C340" t="str">
            <v>ACUTE DIALYSIS</v>
          </cell>
          <cell r="D340" t="str">
            <v>PASTERSKI - PASTERSKI CANDY</v>
          </cell>
          <cell r="E340" t="str">
            <v>Not Used - NotUsed</v>
          </cell>
          <cell r="F340" t="str">
            <v>Variable</v>
          </cell>
          <cell r="G340">
            <v>1</v>
          </cell>
          <cell r="H340" t="str">
            <v>Procedures</v>
          </cell>
          <cell r="I340">
            <v>134.15384615384616</v>
          </cell>
          <cell r="J340">
            <v>0</v>
          </cell>
          <cell r="K340">
            <v>0</v>
          </cell>
          <cell r="L340">
            <v>0</v>
          </cell>
          <cell r="M340">
            <v>0</v>
          </cell>
          <cell r="N340">
            <v>0</v>
          </cell>
          <cell r="O340">
            <v>3555</v>
          </cell>
          <cell r="P340">
            <v>0</v>
          </cell>
          <cell r="Q340">
            <v>0</v>
          </cell>
          <cell r="R340">
            <v>0</v>
          </cell>
          <cell r="S340">
            <v>0</v>
          </cell>
          <cell r="T340">
            <v>0</v>
          </cell>
        </row>
        <row r="341">
          <cell r="B341" t="str">
            <v>3000_80100</v>
          </cell>
          <cell r="C341" t="str">
            <v>ADMINISTRATION</v>
          </cell>
          <cell r="D341" t="str">
            <v>DIRKSMEYER - DIRKSMEYER DAVE</v>
          </cell>
          <cell r="E341" t="str">
            <v>Not Used - NotUsed</v>
          </cell>
          <cell r="F341" t="str">
            <v>Fixed</v>
          </cell>
          <cell r="G341">
            <v>1.0948119482404162</v>
          </cell>
          <cell r="H341" t="str">
            <v>Fixed</v>
          </cell>
          <cell r="I341">
            <v>0</v>
          </cell>
          <cell r="J341">
            <v>2.2836538461538458E-3</v>
          </cell>
          <cell r="K341">
            <v>0</v>
          </cell>
          <cell r="L341">
            <v>0.99387019230769225</v>
          </cell>
          <cell r="M341">
            <v>1.0881009615384616</v>
          </cell>
          <cell r="N341">
            <v>0</v>
          </cell>
          <cell r="O341">
            <v>12</v>
          </cell>
          <cell r="P341">
            <v>11.874185352921682</v>
          </cell>
          <cell r="Q341">
            <v>13</v>
          </cell>
          <cell r="R341">
            <v>0</v>
          </cell>
          <cell r="S341">
            <v>0</v>
          </cell>
          <cell r="T341">
            <v>1.0881009615384616</v>
          </cell>
        </row>
        <row r="342">
          <cell r="B342" t="str">
            <v>3000_80200</v>
          </cell>
          <cell r="C342" t="str">
            <v>ADMINISTRATION - COO</v>
          </cell>
          <cell r="D342" t="str">
            <v>166 - Unassigned</v>
          </cell>
          <cell r="E342" t="str">
            <v>Not Used - NotUsed</v>
          </cell>
          <cell r="F342" t="str">
            <v>Variable</v>
          </cell>
          <cell r="G342">
            <v>1.0809869497713065</v>
          </cell>
          <cell r="H342" t="str">
            <v>Still Need</v>
          </cell>
          <cell r="I342">
            <v>0</v>
          </cell>
          <cell r="J342">
            <v>0.15901442307692307</v>
          </cell>
          <cell r="K342">
            <v>0</v>
          </cell>
          <cell r="L342">
            <v>2.8643028846153844</v>
          </cell>
          <cell r="M342">
            <v>3.096274038461539</v>
          </cell>
          <cell r="N342">
            <v>0</v>
          </cell>
          <cell r="O342">
            <v>12</v>
          </cell>
          <cell r="P342">
            <v>0.30055333307952081</v>
          </cell>
          <cell r="Q342">
            <v>0.32489423076923074</v>
          </cell>
          <cell r="R342">
            <v>52.095911067116937</v>
          </cell>
          <cell r="S342">
            <v>0</v>
          </cell>
          <cell r="T342">
            <v>2.9417789308894235</v>
          </cell>
        </row>
        <row r="343">
          <cell r="B343" t="str">
            <v>3000_80300</v>
          </cell>
          <cell r="C343" t="str">
            <v>VP CLINICAL &amp; SUPPORT SVCS</v>
          </cell>
          <cell r="D343" t="str">
            <v>166 - Unassigned</v>
          </cell>
          <cell r="E343" t="str">
            <v>Not Used - NotUsed</v>
          </cell>
          <cell r="F343" t="str">
            <v>Fixed</v>
          </cell>
          <cell r="G343">
            <v>1</v>
          </cell>
          <cell r="H343" t="str">
            <v>Fixed</v>
          </cell>
          <cell r="I343">
            <v>0</v>
          </cell>
          <cell r="J343">
            <v>2.34375E-2</v>
          </cell>
          <cell r="K343">
            <v>0</v>
          </cell>
          <cell r="L343">
            <v>7.2115384615384619E-3</v>
          </cell>
          <cell r="M343">
            <v>7.2115384615384619E-3</v>
          </cell>
          <cell r="N343">
            <v>0</v>
          </cell>
          <cell r="O343">
            <v>12</v>
          </cell>
          <cell r="P343">
            <v>1.0204375000000001</v>
          </cell>
          <cell r="Q343">
            <v>1.0204375000000001</v>
          </cell>
          <cell r="R343">
            <v>0</v>
          </cell>
          <cell r="S343">
            <v>0</v>
          </cell>
          <cell r="T343">
            <v>7.2115384615384619E-3</v>
          </cell>
        </row>
        <row r="344">
          <cell r="B344" t="str">
            <v>3000_80500</v>
          </cell>
          <cell r="C344" t="str">
            <v>SVP MEDICAL AFFAIRS</v>
          </cell>
          <cell r="D344" t="str">
            <v>NEEL - NEEL ROBIN</v>
          </cell>
          <cell r="E344" t="str">
            <v>Not Used - NotUsed</v>
          </cell>
          <cell r="F344" t="str">
            <v>Fixed</v>
          </cell>
          <cell r="G344">
            <v>1.1006645174024605</v>
          </cell>
          <cell r="H344" t="str">
            <v>Fixed</v>
          </cell>
          <cell r="I344">
            <v>0</v>
          </cell>
          <cell r="J344">
            <v>5.4567307692307693E-2</v>
          </cell>
          <cell r="K344">
            <v>0</v>
          </cell>
          <cell r="L344">
            <v>1.8268028846153845</v>
          </cell>
          <cell r="M344">
            <v>2.0106971153846152</v>
          </cell>
          <cell r="N344">
            <v>0</v>
          </cell>
          <cell r="O344">
            <v>12</v>
          </cell>
          <cell r="P344">
            <v>1.8170710014737195</v>
          </cell>
          <cell r="Q344">
            <v>1.999985576923077</v>
          </cell>
          <cell r="R344">
            <v>0</v>
          </cell>
          <cell r="S344">
            <v>0</v>
          </cell>
          <cell r="T344">
            <v>1.999985576923077</v>
          </cell>
        </row>
        <row r="345">
          <cell r="B345" t="str">
            <v>3000_80700</v>
          </cell>
          <cell r="C345" t="str">
            <v>VP PT. CARE SERVICES</v>
          </cell>
          <cell r="D345" t="str">
            <v>166 - Unassigned</v>
          </cell>
          <cell r="E345" t="str">
            <v>Not Used - NotUsed</v>
          </cell>
          <cell r="F345" t="str">
            <v>Fixed</v>
          </cell>
          <cell r="G345">
            <v>1.1328434550824871</v>
          </cell>
          <cell r="H345" t="str">
            <v>Fixed</v>
          </cell>
          <cell r="I345">
            <v>0</v>
          </cell>
          <cell r="J345">
            <v>9.0865384615384612E-2</v>
          </cell>
          <cell r="K345">
            <v>0</v>
          </cell>
          <cell r="L345">
            <v>11.67872596153846</v>
          </cell>
          <cell r="M345">
            <v>13.23016826923077</v>
          </cell>
          <cell r="N345">
            <v>0</v>
          </cell>
          <cell r="O345">
            <v>12</v>
          </cell>
          <cell r="P345">
            <v>13.584384232603643</v>
          </cell>
          <cell r="Q345">
            <v>15.38898076923077</v>
          </cell>
          <cell r="R345">
            <v>0</v>
          </cell>
          <cell r="S345">
            <v>0</v>
          </cell>
          <cell r="T345">
            <v>13.23016826923077</v>
          </cell>
        </row>
        <row r="346">
          <cell r="B346" t="str">
            <v>3000_80750</v>
          </cell>
          <cell r="C346" t="str">
            <v>AMBULATORY SERVICES</v>
          </cell>
          <cell r="D346" t="str">
            <v>166 - Unassigned</v>
          </cell>
          <cell r="E346" t="str">
            <v>Not Used - NotUsed</v>
          </cell>
          <cell r="F346" t="str">
            <v>Fixed</v>
          </cell>
          <cell r="G346">
            <v>1.3622988667806348</v>
          </cell>
          <cell r="H346" t="str">
            <v>Fixed</v>
          </cell>
          <cell r="I346">
            <v>0</v>
          </cell>
          <cell r="J346">
            <v>2.9567307692307698E-2</v>
          </cell>
          <cell r="K346">
            <v>0</v>
          </cell>
          <cell r="L346">
            <v>6.8198317307692315</v>
          </cell>
          <cell r="M346">
            <v>9.2906490384615399</v>
          </cell>
          <cell r="N346">
            <v>0</v>
          </cell>
          <cell r="O346">
            <v>12</v>
          </cell>
          <cell r="P346">
            <v>3.6702101123660356</v>
          </cell>
          <cell r="Q346">
            <v>4.9999230769230767</v>
          </cell>
          <cell r="R346">
            <v>0</v>
          </cell>
          <cell r="S346">
            <v>0</v>
          </cell>
          <cell r="T346">
            <v>4.9999230769230767</v>
          </cell>
        </row>
        <row r="347">
          <cell r="B347" t="str">
            <v>3000_80755</v>
          </cell>
          <cell r="C347" t="str">
            <v>AMBULATORY FLOAT POOL</v>
          </cell>
          <cell r="D347" t="str">
            <v>ANLKESARIA - ANKLESARIA ZARINE</v>
          </cell>
          <cell r="E347" t="str">
            <v>MILLER - MILLER TERRY</v>
          </cell>
          <cell r="F347" t="str">
            <v>Fixed</v>
          </cell>
          <cell r="G347">
            <v>2.3204034134988363</v>
          </cell>
          <cell r="H347" t="str">
            <v>Fixed</v>
          </cell>
          <cell r="I347">
            <v>0</v>
          </cell>
          <cell r="J347">
            <v>1.0416666666666666E-2</v>
          </cell>
          <cell r="K347">
            <v>0</v>
          </cell>
          <cell r="L347">
            <v>0.15492788461538462</v>
          </cell>
          <cell r="M347">
            <v>0.35949519230769234</v>
          </cell>
          <cell r="N347">
            <v>0</v>
          </cell>
          <cell r="O347">
            <v>12</v>
          </cell>
          <cell r="P347">
            <v>1.0299933132731529</v>
          </cell>
          <cell r="Q347">
            <v>2.39</v>
          </cell>
          <cell r="R347">
            <v>0</v>
          </cell>
          <cell r="S347">
            <v>0</v>
          </cell>
          <cell r="T347">
            <v>0.35949519230769234</v>
          </cell>
        </row>
        <row r="348">
          <cell r="B348" t="str">
            <v>3000_82100</v>
          </cell>
          <cell r="C348" t="str">
            <v>ADMITTING</v>
          </cell>
          <cell r="D348" t="str">
            <v>NEIKIRK - NEIKIRK JON</v>
          </cell>
          <cell r="E348" t="str">
            <v>WILEY - WILEY TATUM</v>
          </cell>
          <cell r="F348" t="str">
            <v>Fixed</v>
          </cell>
          <cell r="G348">
            <v>1.1068150650099784</v>
          </cell>
          <cell r="H348" t="str">
            <v>Fixed</v>
          </cell>
          <cell r="I348">
            <v>0</v>
          </cell>
          <cell r="J348">
            <v>2.5849759615384613</v>
          </cell>
          <cell r="K348">
            <v>2.019230769230769E-2</v>
          </cell>
          <cell r="L348">
            <v>76.24532211538461</v>
          </cell>
          <cell r="M348">
            <v>84.389471153846159</v>
          </cell>
          <cell r="N348">
            <v>0</v>
          </cell>
          <cell r="O348">
            <v>12</v>
          </cell>
          <cell r="P348">
            <v>70.788526619486646</v>
          </cell>
          <cell r="Q348">
            <v>78.349807692307692</v>
          </cell>
          <cell r="R348">
            <v>0</v>
          </cell>
          <cell r="S348">
            <v>0</v>
          </cell>
          <cell r="T348">
            <v>78.349807692307692</v>
          </cell>
        </row>
        <row r="349">
          <cell r="B349" t="str">
            <v>3000_82300</v>
          </cell>
          <cell r="C349" t="str">
            <v>HIM - OPERATIONS</v>
          </cell>
          <cell r="D349" t="str">
            <v>NEIKIRK - NEIKIRK JON</v>
          </cell>
          <cell r="E349" t="str">
            <v>Not Used - NotUsed</v>
          </cell>
          <cell r="F349" t="str">
            <v>Fixed</v>
          </cell>
          <cell r="G349">
            <v>1.0985013385090026</v>
          </cell>
          <cell r="H349" t="str">
            <v>Fixed</v>
          </cell>
          <cell r="I349">
            <v>0</v>
          </cell>
          <cell r="J349">
            <v>1.1550480769230769</v>
          </cell>
          <cell r="K349">
            <v>2.7018750000000002</v>
          </cell>
          <cell r="L349">
            <v>63.611249999999991</v>
          </cell>
          <cell r="M349">
            <v>69.877043269230782</v>
          </cell>
          <cell r="N349">
            <v>0</v>
          </cell>
          <cell r="O349">
            <v>12</v>
          </cell>
          <cell r="P349">
            <v>67.596964305949484</v>
          </cell>
          <cell r="Q349">
            <v>74.255355769230775</v>
          </cell>
          <cell r="R349">
            <v>0</v>
          </cell>
          <cell r="S349">
            <v>0</v>
          </cell>
          <cell r="T349">
            <v>59.877043269230782</v>
          </cell>
        </row>
        <row r="350">
          <cell r="B350" t="str">
            <v>3000_82305</v>
          </cell>
          <cell r="C350" t="str">
            <v>HIM CODING</v>
          </cell>
          <cell r="D350" t="str">
            <v>NEIKIRK - NEIKIRK JON</v>
          </cell>
          <cell r="E350" t="str">
            <v>Not Used - NotUsed</v>
          </cell>
          <cell r="F350" t="str">
            <v>Fixed</v>
          </cell>
          <cell r="G350">
            <v>1.09480779235794</v>
          </cell>
          <cell r="H350" t="str">
            <v>Fixed</v>
          </cell>
          <cell r="I350">
            <v>0</v>
          </cell>
          <cell r="J350">
            <v>6.4930555555555547E-2</v>
          </cell>
          <cell r="K350">
            <v>0</v>
          </cell>
          <cell r="L350">
            <v>8.3168269230769205</v>
          </cell>
          <cell r="M350">
            <v>9.1053269230769232</v>
          </cell>
          <cell r="N350">
            <v>0</v>
          </cell>
          <cell r="O350">
            <v>12</v>
          </cell>
          <cell r="P350">
            <v>0</v>
          </cell>
          <cell r="Q350">
            <v>0</v>
          </cell>
          <cell r="R350">
            <v>0</v>
          </cell>
          <cell r="S350">
            <v>0</v>
          </cell>
          <cell r="T350">
            <v>0</v>
          </cell>
        </row>
        <row r="351">
          <cell r="B351" t="str">
            <v>3000_83000</v>
          </cell>
          <cell r="C351" t="str">
            <v>HUMAN RESOURCES</v>
          </cell>
          <cell r="D351" t="str">
            <v>166 - Unassigned</v>
          </cell>
          <cell r="E351" t="str">
            <v>Not Used - NotUsed</v>
          </cell>
          <cell r="F351" t="str">
            <v>Fixed</v>
          </cell>
          <cell r="G351">
            <v>1.0929368029739779</v>
          </cell>
          <cell r="H351" t="str">
            <v>Fixed</v>
          </cell>
          <cell r="I351">
            <v>0</v>
          </cell>
          <cell r="J351">
            <v>0</v>
          </cell>
          <cell r="K351">
            <v>0</v>
          </cell>
          <cell r="L351">
            <v>1.0346153846153845</v>
          </cell>
          <cell r="M351">
            <v>1.1307692307692307</v>
          </cell>
          <cell r="N351">
            <v>0</v>
          </cell>
          <cell r="O351">
            <v>0</v>
          </cell>
          <cell r="P351">
            <v>-1.7287578492935632E-3</v>
          </cell>
          <cell r="Q351">
            <v>-1.8894230769230769E-3</v>
          </cell>
          <cell r="R351">
            <v>0</v>
          </cell>
          <cell r="S351">
            <v>0</v>
          </cell>
          <cell r="T351">
            <v>-1.8894230769230769E-3</v>
          </cell>
        </row>
        <row r="352">
          <cell r="B352" t="str">
            <v>3000_83005</v>
          </cell>
          <cell r="C352" t="str">
            <v>HUMAN RESOURCES - ADMIN</v>
          </cell>
          <cell r="D352" t="str">
            <v>166 - Unassigned</v>
          </cell>
          <cell r="E352" t="str">
            <v>Not Used - NotUsed</v>
          </cell>
          <cell r="F352" t="str">
            <v>Fixed</v>
          </cell>
          <cell r="G352">
            <v>1.1661807580174928</v>
          </cell>
          <cell r="H352" t="str">
            <v>Fixed</v>
          </cell>
          <cell r="I352">
            <v>0</v>
          </cell>
          <cell r="J352">
            <v>0</v>
          </cell>
          <cell r="K352">
            <v>0</v>
          </cell>
          <cell r="L352">
            <v>0.6596153846153846</v>
          </cell>
          <cell r="M352">
            <v>0.76923076923076927</v>
          </cell>
          <cell r="N352">
            <v>0</v>
          </cell>
          <cell r="O352">
            <v>0</v>
          </cell>
          <cell r="P352">
            <v>0.85749999999999993</v>
          </cell>
          <cell r="Q352">
            <v>1</v>
          </cell>
          <cell r="R352">
            <v>0</v>
          </cell>
          <cell r="S352">
            <v>0</v>
          </cell>
          <cell r="T352">
            <v>0.76923076923076927</v>
          </cell>
        </row>
        <row r="353">
          <cell r="B353" t="str">
            <v>3000_83200</v>
          </cell>
          <cell r="C353" t="str">
            <v>INTERNAL OCCUPATIONAL HEALTH</v>
          </cell>
          <cell r="D353" t="str">
            <v>166 - Unassigned</v>
          </cell>
          <cell r="E353" t="str">
            <v>Not Used - NotUsed</v>
          </cell>
          <cell r="F353" t="str">
            <v>Fixed</v>
          </cell>
          <cell r="G353">
            <v>1.1291431315231957</v>
          </cell>
          <cell r="H353" t="str">
            <v>Fixed</v>
          </cell>
          <cell r="I353">
            <v>0</v>
          </cell>
          <cell r="J353">
            <v>3.4855769230769232E-2</v>
          </cell>
          <cell r="K353">
            <v>0</v>
          </cell>
          <cell r="L353">
            <v>7.4093028846153848</v>
          </cell>
          <cell r="M353">
            <v>8.3661634615384628</v>
          </cell>
          <cell r="N353">
            <v>0</v>
          </cell>
          <cell r="O353">
            <v>12</v>
          </cell>
          <cell r="P353">
            <v>7.9705862268912986</v>
          </cell>
          <cell r="Q353">
            <v>8.9999326923076932</v>
          </cell>
          <cell r="R353">
            <v>0</v>
          </cell>
          <cell r="S353">
            <v>0</v>
          </cell>
          <cell r="T353">
            <v>8.3661634615384628</v>
          </cell>
        </row>
        <row r="354">
          <cell r="B354" t="str">
            <v>3000_83201</v>
          </cell>
          <cell r="C354" t="str">
            <v>NP HEALTHCARE CLINIC</v>
          </cell>
          <cell r="D354" t="str">
            <v>FITZGERLD HART - FITZGERALD HART CARRIE</v>
          </cell>
          <cell r="E354" t="str">
            <v>Not Used - NotUsed</v>
          </cell>
          <cell r="F354" t="str">
            <v>Fixed</v>
          </cell>
          <cell r="G354">
            <v>1.1197147223637294</v>
          </cell>
          <cell r="H354" t="str">
            <v>Fixed</v>
          </cell>
          <cell r="I354">
            <v>0</v>
          </cell>
          <cell r="J354">
            <v>7.8125000000000004E-4</v>
          </cell>
          <cell r="K354">
            <v>0</v>
          </cell>
          <cell r="L354">
            <v>1.8874999999999995</v>
          </cell>
          <cell r="M354">
            <v>2.1134615384615385</v>
          </cell>
          <cell r="N354">
            <v>0</v>
          </cell>
          <cell r="O354">
            <v>0</v>
          </cell>
          <cell r="P354">
            <v>3.1257875909918096</v>
          </cell>
          <cell r="Q354">
            <v>3.4999903846153844</v>
          </cell>
          <cell r="R354">
            <v>0</v>
          </cell>
          <cell r="S354">
            <v>0</v>
          </cell>
          <cell r="T354">
            <v>2.1134615384615385</v>
          </cell>
        </row>
        <row r="355">
          <cell r="B355" t="str">
            <v>3000_83210</v>
          </cell>
          <cell r="C355" t="str">
            <v>INFECTION CONTROL</v>
          </cell>
          <cell r="D355" t="str">
            <v>LANHAM - LANHAM BETH</v>
          </cell>
          <cell r="E355" t="str">
            <v>Not Used - NotUsed</v>
          </cell>
          <cell r="F355" t="str">
            <v>Fixed</v>
          </cell>
          <cell r="G355">
            <v>1.1153770778652667</v>
          </cell>
          <cell r="H355" t="str">
            <v>Fixed</v>
          </cell>
          <cell r="I355">
            <v>0</v>
          </cell>
          <cell r="J355">
            <v>0</v>
          </cell>
          <cell r="K355">
            <v>0</v>
          </cell>
          <cell r="L355">
            <v>2.7475961538461542</v>
          </cell>
          <cell r="M355">
            <v>3.0646057692307691</v>
          </cell>
          <cell r="N355">
            <v>0</v>
          </cell>
          <cell r="O355">
            <v>12</v>
          </cell>
          <cell r="P355">
            <v>2.6896561071278851</v>
          </cell>
          <cell r="Q355">
            <v>2.9999807692307692</v>
          </cell>
          <cell r="R355">
            <v>0</v>
          </cell>
          <cell r="S355">
            <v>0</v>
          </cell>
          <cell r="T355">
            <v>2.9999807692307692</v>
          </cell>
        </row>
        <row r="356">
          <cell r="B356" t="str">
            <v>3000_83300</v>
          </cell>
          <cell r="C356" t="str">
            <v>FR - REACH PROGRAM</v>
          </cell>
          <cell r="D356" t="str">
            <v>166 - Unassigned</v>
          </cell>
          <cell r="E356" t="str">
            <v>Not Used - NotUsed</v>
          </cell>
          <cell r="F356" t="str">
            <v>Fixed</v>
          </cell>
          <cell r="G356">
            <v>1</v>
          </cell>
          <cell r="H356" t="str">
            <v>Fixed</v>
          </cell>
          <cell r="I356">
            <v>0</v>
          </cell>
          <cell r="J356">
            <v>0</v>
          </cell>
          <cell r="K356">
            <v>0</v>
          </cell>
          <cell r="L356">
            <v>0.41862980769230773</v>
          </cell>
          <cell r="M356">
            <v>0.41862980769230773</v>
          </cell>
          <cell r="N356">
            <v>0</v>
          </cell>
          <cell r="O356">
            <v>12</v>
          </cell>
          <cell r="P356">
            <v>0.9</v>
          </cell>
          <cell r="Q356">
            <v>0.9</v>
          </cell>
          <cell r="R356">
            <v>0</v>
          </cell>
          <cell r="S356">
            <v>0</v>
          </cell>
          <cell r="T356">
            <v>0.41862980769230773</v>
          </cell>
        </row>
        <row r="357">
          <cell r="B357" t="str">
            <v>3000_83310</v>
          </cell>
          <cell r="C357" t="str">
            <v>FR - MINORITY INTERN PROGRAM</v>
          </cell>
          <cell r="D357" t="str">
            <v>166 - Unassigned</v>
          </cell>
          <cell r="E357" t="str">
            <v>Not Used - NotUsed</v>
          </cell>
          <cell r="F357" t="str">
            <v>Fixed</v>
          </cell>
          <cell r="G357">
            <v>1</v>
          </cell>
          <cell r="H357" t="str">
            <v>Fixed</v>
          </cell>
          <cell r="I357">
            <v>0</v>
          </cell>
          <cell r="J357">
            <v>1.0937500000000001E-2</v>
          </cell>
          <cell r="K357">
            <v>0</v>
          </cell>
          <cell r="L357">
            <v>1.2679086538461539</v>
          </cell>
          <cell r="M357">
            <v>1.2679086538461539</v>
          </cell>
          <cell r="N357">
            <v>0</v>
          </cell>
          <cell r="O357">
            <v>12</v>
          </cell>
          <cell r="P357">
            <v>0.94999038461538465</v>
          </cell>
          <cell r="Q357">
            <v>0.94999038461538465</v>
          </cell>
          <cell r="R357">
            <v>0</v>
          </cell>
          <cell r="S357">
            <v>0</v>
          </cell>
          <cell r="T357">
            <v>0.94999038461538465</v>
          </cell>
        </row>
        <row r="358">
          <cell r="B358" t="str">
            <v>3000_84015</v>
          </cell>
          <cell r="C358" t="str">
            <v>WORKFORCE HEALTH</v>
          </cell>
          <cell r="D358" t="str">
            <v>166 - Unassigned</v>
          </cell>
          <cell r="E358" t="str">
            <v>Not Used - NotUsed</v>
          </cell>
          <cell r="F358" t="str">
            <v>Fixed</v>
          </cell>
          <cell r="G358">
            <v>1.0546468474483084</v>
          </cell>
          <cell r="H358" t="str">
            <v>Fixed</v>
          </cell>
          <cell r="I358">
            <v>0</v>
          </cell>
          <cell r="J358">
            <v>7.4038461538461553E-2</v>
          </cell>
          <cell r="K358">
            <v>0</v>
          </cell>
          <cell r="L358">
            <v>6.1210336538461529</v>
          </cell>
          <cell r="M358">
            <v>6.4555288461538449</v>
          </cell>
          <cell r="N358">
            <v>0</v>
          </cell>
          <cell r="O358">
            <v>0</v>
          </cell>
          <cell r="P358">
            <v>14.072784025858242</v>
          </cell>
          <cell r="Q358">
            <v>14.841817307692308</v>
          </cell>
          <cell r="R358">
            <v>0</v>
          </cell>
          <cell r="S358">
            <v>0</v>
          </cell>
          <cell r="T358">
            <v>6.4555288461538449</v>
          </cell>
        </row>
        <row r="359">
          <cell r="B359" t="str">
            <v>3000_85020</v>
          </cell>
          <cell r="C359" t="str">
            <v>COMMUNITY BENEFIT</v>
          </cell>
          <cell r="D359" t="str">
            <v>REARDON - REARDON CLARE</v>
          </cell>
          <cell r="E359" t="str">
            <v>Not Used - NotUsed</v>
          </cell>
          <cell r="F359" t="str">
            <v>Fixed</v>
          </cell>
          <cell r="G359">
            <v>1.0882320906975591</v>
          </cell>
          <cell r="H359" t="str">
            <v>Fixed</v>
          </cell>
          <cell r="I359">
            <v>0</v>
          </cell>
          <cell r="J359">
            <v>0</v>
          </cell>
          <cell r="K359">
            <v>0</v>
          </cell>
          <cell r="L359">
            <v>2.4277644230769235</v>
          </cell>
          <cell r="M359">
            <v>2.6419711538461539</v>
          </cell>
          <cell r="N359">
            <v>0</v>
          </cell>
          <cell r="O359">
            <v>12</v>
          </cell>
          <cell r="P359">
            <v>4.1351340540220392</v>
          </cell>
          <cell r="Q359">
            <v>4.499985576923077</v>
          </cell>
          <cell r="R359">
            <v>0</v>
          </cell>
          <cell r="S359">
            <v>0</v>
          </cell>
          <cell r="T359">
            <v>2.6419711538461539</v>
          </cell>
        </row>
        <row r="360">
          <cell r="B360" t="str">
            <v>3000_85025</v>
          </cell>
          <cell r="C360" t="str">
            <v>COMMUNITY SERVICE PROGRAM</v>
          </cell>
          <cell r="D360" t="str">
            <v>REARDON - REARDON CLARE</v>
          </cell>
          <cell r="E360" t="str">
            <v>Not Used - NotUsed</v>
          </cell>
          <cell r="F360" t="str">
            <v>Fixed</v>
          </cell>
          <cell r="G360">
            <v>1</v>
          </cell>
          <cell r="H360" t="str">
            <v>Fixed</v>
          </cell>
          <cell r="I360">
            <v>0</v>
          </cell>
          <cell r="J360">
            <v>0.13303571428571428</v>
          </cell>
          <cell r="K360">
            <v>0</v>
          </cell>
          <cell r="L360">
            <v>0.10156249999999999</v>
          </cell>
          <cell r="M360">
            <v>0.10156249999999999</v>
          </cell>
          <cell r="N360">
            <v>0</v>
          </cell>
          <cell r="O360">
            <v>12</v>
          </cell>
          <cell r="P360">
            <v>0.24153365384615383</v>
          </cell>
          <cell r="Q360">
            <v>0.24153365384615383</v>
          </cell>
          <cell r="R360">
            <v>0</v>
          </cell>
          <cell r="S360">
            <v>0</v>
          </cell>
          <cell r="T360">
            <v>0.10156249999999999</v>
          </cell>
        </row>
        <row r="361">
          <cell r="B361" t="str">
            <v>3000_85030</v>
          </cell>
          <cell r="C361" t="str">
            <v>INTERNAL WELLNESS WORKS</v>
          </cell>
          <cell r="D361" t="str">
            <v>166 - Unassigned</v>
          </cell>
          <cell r="E361" t="str">
            <v>Not Used - NotUsed</v>
          </cell>
          <cell r="F361" t="str">
            <v>Fixed</v>
          </cell>
          <cell r="G361">
            <v>1.1540824575586093</v>
          </cell>
          <cell r="H361" t="str">
            <v>Fixed</v>
          </cell>
          <cell r="I361">
            <v>0</v>
          </cell>
          <cell r="J361">
            <v>3.90625E-3</v>
          </cell>
          <cell r="K361">
            <v>0</v>
          </cell>
          <cell r="L361">
            <v>2.2301682692307692</v>
          </cell>
          <cell r="M361">
            <v>2.5737980769230764</v>
          </cell>
          <cell r="N361">
            <v>0</v>
          </cell>
          <cell r="O361">
            <v>0</v>
          </cell>
          <cell r="P361">
            <v>2.7727446514591465</v>
          </cell>
          <cell r="Q361">
            <v>3.1999759615384615</v>
          </cell>
          <cell r="R361">
            <v>0</v>
          </cell>
          <cell r="S361">
            <v>0</v>
          </cell>
          <cell r="T361">
            <v>2.5737980769230764</v>
          </cell>
        </row>
        <row r="362">
          <cell r="B362" t="str">
            <v>3000_85500</v>
          </cell>
          <cell r="C362" t="str">
            <v>FOUNDATION ADMIN</v>
          </cell>
          <cell r="D362" t="str">
            <v>166 - Unassigned</v>
          </cell>
          <cell r="E362" t="str">
            <v>Not Used - NotUsed</v>
          </cell>
          <cell r="F362" t="str">
            <v>Fixed</v>
          </cell>
          <cell r="G362">
            <v>1.128169735979498</v>
          </cell>
          <cell r="H362" t="str">
            <v>Fixed</v>
          </cell>
          <cell r="I362">
            <v>0</v>
          </cell>
          <cell r="J362">
            <v>4.5673076923076917E-3</v>
          </cell>
          <cell r="K362">
            <v>0</v>
          </cell>
          <cell r="L362">
            <v>6.050120192307693</v>
          </cell>
          <cell r="M362">
            <v>6.8255625000000002</v>
          </cell>
          <cell r="N362">
            <v>0</v>
          </cell>
          <cell r="O362">
            <v>12</v>
          </cell>
          <cell r="P362">
            <v>6.647888944541684</v>
          </cell>
          <cell r="Q362">
            <v>7.4999471153846153</v>
          </cell>
          <cell r="R362">
            <v>0</v>
          </cell>
          <cell r="S362">
            <v>0</v>
          </cell>
          <cell r="T362">
            <v>6.4859929326923078</v>
          </cell>
        </row>
        <row r="363">
          <cell r="B363" t="str">
            <v>3000_85550</v>
          </cell>
          <cell r="C363" t="str">
            <v>EDUCATIONAL SERVICES</v>
          </cell>
          <cell r="D363" t="str">
            <v>SANSON - SANSON SUE</v>
          </cell>
          <cell r="E363" t="str">
            <v>Not Used - NotUsed</v>
          </cell>
          <cell r="F363" t="str">
            <v>Fixed</v>
          </cell>
          <cell r="G363">
            <v>1.1180631040883817</v>
          </cell>
          <cell r="H363" t="str">
            <v>Fixed</v>
          </cell>
          <cell r="I363">
            <v>0</v>
          </cell>
          <cell r="J363">
            <v>0.19399038461538462</v>
          </cell>
          <cell r="K363">
            <v>0</v>
          </cell>
          <cell r="L363">
            <v>37.320817307692302</v>
          </cell>
          <cell r="M363">
            <v>41.727028846153857</v>
          </cell>
          <cell r="N363">
            <v>0</v>
          </cell>
          <cell r="O363">
            <v>12</v>
          </cell>
          <cell r="P363">
            <v>0</v>
          </cell>
          <cell r="Q363">
            <v>0</v>
          </cell>
          <cell r="R363">
            <v>0</v>
          </cell>
          <cell r="S363">
            <v>0</v>
          </cell>
          <cell r="T363">
            <v>0</v>
          </cell>
        </row>
        <row r="364">
          <cell r="B364" t="str">
            <v>3000_85551</v>
          </cell>
          <cell r="C364" t="str">
            <v>QUALITY MANAGEMENT</v>
          </cell>
          <cell r="D364" t="str">
            <v>LANHAM - LANHAM BETH</v>
          </cell>
          <cell r="E364" t="str">
            <v>Not Used - NotUsed</v>
          </cell>
          <cell r="F364" t="str">
            <v>Fixed</v>
          </cell>
          <cell r="G364">
            <v>1.1505140750719853</v>
          </cell>
          <cell r="H364" t="str">
            <v>Fixed</v>
          </cell>
          <cell r="I364">
            <v>0</v>
          </cell>
          <cell r="J364">
            <v>3.6057692307692314E-3</v>
          </cell>
          <cell r="K364">
            <v>0</v>
          </cell>
          <cell r="L364">
            <v>16.237620192307691</v>
          </cell>
          <cell r="M364">
            <v>18.681610576923077</v>
          </cell>
          <cell r="N364">
            <v>0</v>
          </cell>
          <cell r="O364">
            <v>12</v>
          </cell>
          <cell r="P364">
            <v>17.878922447593617</v>
          </cell>
          <cell r="Q364">
            <v>20.569951923076925</v>
          </cell>
          <cell r="R364">
            <v>0</v>
          </cell>
          <cell r="S364">
            <v>0</v>
          </cell>
          <cell r="T364">
            <v>16.823811653846153</v>
          </cell>
        </row>
        <row r="365">
          <cell r="B365" t="str">
            <v>3000_85553</v>
          </cell>
          <cell r="C365" t="str">
            <v>PROCESS IMPROVEMENT</v>
          </cell>
          <cell r="D365" t="str">
            <v>LANHAM - LANHAM BETH</v>
          </cell>
          <cell r="E365" t="str">
            <v>Not Used - NotUsed</v>
          </cell>
          <cell r="F365" t="str">
            <v>Fixed</v>
          </cell>
          <cell r="G365">
            <v>1.1024613623354322</v>
          </cell>
          <cell r="H365" t="str">
            <v>Fixed</v>
          </cell>
          <cell r="I365">
            <v>0</v>
          </cell>
          <cell r="J365">
            <v>0</v>
          </cell>
          <cell r="K365">
            <v>0</v>
          </cell>
          <cell r="L365">
            <v>6.7192307692307685</v>
          </cell>
          <cell r="M365">
            <v>7.4076923076923071</v>
          </cell>
          <cell r="N365">
            <v>0</v>
          </cell>
          <cell r="O365">
            <v>12</v>
          </cell>
          <cell r="P365">
            <v>7.2564639697659548</v>
          </cell>
          <cell r="Q365">
            <v>7.9999711538461531</v>
          </cell>
          <cell r="R365">
            <v>0</v>
          </cell>
          <cell r="S365">
            <v>0</v>
          </cell>
          <cell r="T365">
            <v>7.4076923076923071</v>
          </cell>
        </row>
        <row r="366">
          <cell r="B366" t="str">
            <v>3000_85554</v>
          </cell>
          <cell r="C366" t="str">
            <v>CHANGE MANAGEMENT</v>
          </cell>
          <cell r="D366" t="str">
            <v>LANHAM - LANHAM BETH</v>
          </cell>
          <cell r="E366" t="str">
            <v>Not Used - NotUsed</v>
          </cell>
          <cell r="F366" t="str">
            <v>Fixed</v>
          </cell>
          <cell r="G366">
            <v>1.1396719630958483</v>
          </cell>
          <cell r="H366" t="str">
            <v>Fixed</v>
          </cell>
          <cell r="I366">
            <v>0</v>
          </cell>
          <cell r="J366">
            <v>2.8846153846153843E-3</v>
          </cell>
          <cell r="K366">
            <v>0</v>
          </cell>
          <cell r="L366">
            <v>4.2209134615384611</v>
          </cell>
          <cell r="M366">
            <v>4.8104567307692303</v>
          </cell>
          <cell r="N366">
            <v>0</v>
          </cell>
          <cell r="O366">
            <v>12</v>
          </cell>
          <cell r="P366">
            <v>4.3871935963743924</v>
          </cell>
          <cell r="Q366">
            <v>4.9999615384615383</v>
          </cell>
          <cell r="R366">
            <v>0</v>
          </cell>
          <cell r="S366">
            <v>0</v>
          </cell>
          <cell r="T366">
            <v>4.8104567307692303</v>
          </cell>
        </row>
        <row r="367">
          <cell r="B367" t="str">
            <v>3000_86102</v>
          </cell>
          <cell r="C367" t="str">
            <v>PRINT SERVICES</v>
          </cell>
          <cell r="D367" t="str">
            <v>PRAH - PRAH JOEL</v>
          </cell>
          <cell r="E367" t="str">
            <v>Not Used - NotUsed</v>
          </cell>
          <cell r="F367" t="str">
            <v>Fixed</v>
          </cell>
          <cell r="G367">
            <v>1.0479115479115482</v>
          </cell>
          <cell r="H367" t="str">
            <v>Fixed</v>
          </cell>
          <cell r="I367">
            <v>0</v>
          </cell>
          <cell r="J367">
            <v>5.9895833333333337E-3</v>
          </cell>
          <cell r="K367">
            <v>0</v>
          </cell>
          <cell r="L367">
            <v>0.88052884615384586</v>
          </cell>
          <cell r="M367">
            <v>0.92271634615384612</v>
          </cell>
          <cell r="N367">
            <v>0</v>
          </cell>
          <cell r="O367">
            <v>0</v>
          </cell>
          <cell r="P367">
            <v>1.0115265803949858</v>
          </cell>
          <cell r="Q367">
            <v>1.0599903846153846</v>
          </cell>
          <cell r="R367">
            <v>0</v>
          </cell>
          <cell r="S367">
            <v>0</v>
          </cell>
          <cell r="T367">
            <v>0.92271634615384612</v>
          </cell>
        </row>
        <row r="368">
          <cell r="B368" t="str">
            <v>3000_86500</v>
          </cell>
          <cell r="C368" t="str">
            <v>RADIATION SAFETY</v>
          </cell>
          <cell r="D368" t="str">
            <v>166 - Unassigned</v>
          </cell>
          <cell r="E368" t="str">
            <v>Not Used - NotUsed</v>
          </cell>
          <cell r="F368" t="str">
            <v>Fixed</v>
          </cell>
          <cell r="G368">
            <v>1.1099252934898611</v>
          </cell>
          <cell r="H368" t="str">
            <v>Fixed</v>
          </cell>
          <cell r="I368">
            <v>0</v>
          </cell>
          <cell r="J368">
            <v>0</v>
          </cell>
          <cell r="K368">
            <v>0</v>
          </cell>
          <cell r="L368">
            <v>0.90096153846153848</v>
          </cell>
          <cell r="M368">
            <v>1</v>
          </cell>
          <cell r="N368">
            <v>0</v>
          </cell>
          <cell r="O368">
            <v>12</v>
          </cell>
          <cell r="P368">
            <v>1.1262019230769231</v>
          </cell>
          <cell r="Q368">
            <v>1.25</v>
          </cell>
          <cell r="R368">
            <v>0</v>
          </cell>
          <cell r="S368">
            <v>0</v>
          </cell>
          <cell r="T368">
            <v>1</v>
          </cell>
        </row>
        <row r="369">
          <cell r="B369" t="str">
            <v>3000_87100</v>
          </cell>
          <cell r="C369" t="str">
            <v>PLANT OPERATIONS</v>
          </cell>
          <cell r="D369" t="str">
            <v>BOOR - BOOR RICHARD</v>
          </cell>
          <cell r="E369" t="str">
            <v>Not Used - NotUsed</v>
          </cell>
          <cell r="F369" t="str">
            <v>Fixed</v>
          </cell>
          <cell r="G369">
            <v>1.1095880925159862</v>
          </cell>
          <cell r="H369" t="str">
            <v>Fixed</v>
          </cell>
          <cell r="I369">
            <v>0</v>
          </cell>
          <cell r="J369">
            <v>1.2484375000000003</v>
          </cell>
          <cell r="K369">
            <v>0</v>
          </cell>
          <cell r="L369">
            <v>33.325841346153844</v>
          </cell>
          <cell r="M369">
            <v>36.977956730769229</v>
          </cell>
          <cell r="N369">
            <v>0</v>
          </cell>
          <cell r="O369">
            <v>12</v>
          </cell>
          <cell r="P369">
            <v>36.659905153211781</v>
          </cell>
          <cell r="Q369">
            <v>40.677394230769231</v>
          </cell>
          <cell r="R369">
            <v>0</v>
          </cell>
          <cell r="S369">
            <v>0</v>
          </cell>
          <cell r="T369">
            <v>36.977956730769229</v>
          </cell>
        </row>
        <row r="370">
          <cell r="B370" t="str">
            <v>3000_87105</v>
          </cell>
          <cell r="C370" t="str">
            <v>SHC SHARED SERVICES</v>
          </cell>
          <cell r="D370" t="str">
            <v>BOOR - BOOR RICHARD</v>
          </cell>
          <cell r="E370" t="str">
            <v>Not Used - NotUsed</v>
          </cell>
          <cell r="F370" t="str">
            <v>Fixed</v>
          </cell>
          <cell r="G370">
            <v>1</v>
          </cell>
          <cell r="H370" t="str">
            <v>Fixed</v>
          </cell>
          <cell r="I370">
            <v>0</v>
          </cell>
          <cell r="J370">
            <v>8.3398437500000019E-2</v>
          </cell>
          <cell r="K370">
            <v>0</v>
          </cell>
          <cell r="L370">
            <v>0.3125</v>
          </cell>
          <cell r="M370">
            <v>0.3125</v>
          </cell>
          <cell r="N370">
            <v>0</v>
          </cell>
          <cell r="O370">
            <v>0</v>
          </cell>
          <cell r="P370">
            <v>0.70196153846153841</v>
          </cell>
          <cell r="Q370">
            <v>0.70196153846153841</v>
          </cell>
          <cell r="R370">
            <v>0</v>
          </cell>
          <cell r="S370">
            <v>0</v>
          </cell>
          <cell r="T370">
            <v>0.3125</v>
          </cell>
        </row>
        <row r="371">
          <cell r="B371" t="str">
            <v>3000_87150</v>
          </cell>
          <cell r="C371" t="str">
            <v>SAFETY &amp; SECURITY</v>
          </cell>
          <cell r="D371" t="str">
            <v>ASH - ASH DIANA</v>
          </cell>
          <cell r="E371" t="str">
            <v>Not Used - NotUsed</v>
          </cell>
          <cell r="F371" t="str">
            <v>Fixed</v>
          </cell>
          <cell r="G371">
            <v>1.1022069510268564</v>
          </cell>
          <cell r="H371" t="str">
            <v>Fixed</v>
          </cell>
          <cell r="I371">
            <v>0</v>
          </cell>
          <cell r="J371">
            <v>2.3153846153846152</v>
          </cell>
          <cell r="K371">
            <v>0</v>
          </cell>
          <cell r="L371">
            <v>33.475961538461533</v>
          </cell>
          <cell r="M371">
            <v>36.897437500000002</v>
          </cell>
          <cell r="N371">
            <v>0</v>
          </cell>
          <cell r="O371">
            <v>12</v>
          </cell>
          <cell r="P371">
            <v>35.10319940240754</v>
          </cell>
          <cell r="Q371">
            <v>38.690990384615382</v>
          </cell>
          <cell r="R371">
            <v>0</v>
          </cell>
          <cell r="S371">
            <v>0</v>
          </cell>
          <cell r="T371">
            <v>36.897437500000002</v>
          </cell>
        </row>
        <row r="372">
          <cell r="B372" t="str">
            <v>3000_87200</v>
          </cell>
          <cell r="C372" t="str">
            <v>FOOD AND NUTRITION SERVICES</v>
          </cell>
          <cell r="D372" t="str">
            <v>PARKER - PARKER KAREN</v>
          </cell>
          <cell r="E372" t="str">
            <v>Not Used - NotUsed</v>
          </cell>
          <cell r="F372" t="str">
            <v>Fixed</v>
          </cell>
          <cell r="G372">
            <v>1.0889539785597959</v>
          </cell>
          <cell r="H372" t="str">
            <v>Fixed</v>
          </cell>
          <cell r="I372">
            <v>0</v>
          </cell>
          <cell r="J372">
            <v>1.664783653846154</v>
          </cell>
          <cell r="K372">
            <v>0.77427884615384623</v>
          </cell>
          <cell r="L372">
            <v>117.58597596153847</v>
          </cell>
          <cell r="M372">
            <v>128.04571634615382</v>
          </cell>
          <cell r="N372">
            <v>0</v>
          </cell>
          <cell r="O372">
            <v>1369952</v>
          </cell>
          <cell r="P372">
            <v>120.6761591776766</v>
          </cell>
          <cell r="Q372">
            <v>131.41078365384615</v>
          </cell>
          <cell r="R372">
            <v>0</v>
          </cell>
          <cell r="S372">
            <v>0</v>
          </cell>
          <cell r="T372">
            <v>128.04571634615382</v>
          </cell>
        </row>
        <row r="373">
          <cell r="B373" t="str">
            <v>3000_87210</v>
          </cell>
          <cell r="C373" t="str">
            <v>SKYWALK DELI</v>
          </cell>
          <cell r="D373" t="str">
            <v>PARKER - PARKER KAREN</v>
          </cell>
          <cell r="E373" t="str">
            <v>Not Used - NotUsed</v>
          </cell>
          <cell r="F373" t="str">
            <v>Fixed</v>
          </cell>
          <cell r="G373">
            <v>1.118407981922779</v>
          </cell>
          <cell r="H373" t="str">
            <v>Fixed</v>
          </cell>
          <cell r="I373">
            <v>0</v>
          </cell>
          <cell r="J373">
            <v>4.5552884615384613E-2</v>
          </cell>
          <cell r="K373">
            <v>0</v>
          </cell>
          <cell r="L373">
            <v>11.01045673076923</v>
          </cell>
          <cell r="M373">
            <v>12.314182692307693</v>
          </cell>
          <cell r="N373">
            <v>0</v>
          </cell>
          <cell r="O373">
            <v>196809</v>
          </cell>
          <cell r="P373">
            <v>11.534230951535848</v>
          </cell>
          <cell r="Q373">
            <v>12.899975961538463</v>
          </cell>
          <cell r="R373">
            <v>0</v>
          </cell>
          <cell r="S373">
            <v>0</v>
          </cell>
          <cell r="T373">
            <v>12.314182692307693</v>
          </cell>
        </row>
        <row r="374">
          <cell r="B374" t="str">
            <v>3000_87211</v>
          </cell>
          <cell r="C374" t="str">
            <v>CAFE</v>
          </cell>
          <cell r="D374" t="str">
            <v>PARKER - PARKER KAREN</v>
          </cell>
          <cell r="E374" t="str">
            <v>Not Used - NotUsed</v>
          </cell>
          <cell r="F374" t="str">
            <v>Fixed</v>
          </cell>
          <cell r="G374">
            <v>1.0623487184888989</v>
          </cell>
          <cell r="H374" t="str">
            <v>Fixed</v>
          </cell>
          <cell r="I374">
            <v>0</v>
          </cell>
          <cell r="J374">
            <v>0.54508173076923083</v>
          </cell>
          <cell r="K374">
            <v>0.33269230769230762</v>
          </cell>
          <cell r="L374">
            <v>15.244360576923079</v>
          </cell>
          <cell r="M374">
            <v>16.194826923076924</v>
          </cell>
          <cell r="N374">
            <v>0</v>
          </cell>
          <cell r="O374">
            <v>325116</v>
          </cell>
          <cell r="P374">
            <v>16.943226900314155</v>
          </cell>
          <cell r="Q374">
            <v>17.999615384615382</v>
          </cell>
          <cell r="R374">
            <v>0</v>
          </cell>
          <cell r="S374">
            <v>0</v>
          </cell>
          <cell r="T374">
            <v>16.194826923076924</v>
          </cell>
        </row>
        <row r="375">
          <cell r="B375" t="str">
            <v>3000_87212</v>
          </cell>
          <cell r="C375" t="str">
            <v>CANCER PAVILION DELI</v>
          </cell>
          <cell r="D375" t="str">
            <v>PARKER - PARKER KAREN</v>
          </cell>
          <cell r="E375" t="str">
            <v>Not Used - NotUsed</v>
          </cell>
          <cell r="F375" t="str">
            <v>Fixed</v>
          </cell>
          <cell r="G375">
            <v>1.0922363506651553</v>
          </cell>
          <cell r="H375" t="str">
            <v>Fixed</v>
          </cell>
          <cell r="I375">
            <v>0</v>
          </cell>
          <cell r="J375">
            <v>5.4687499999999986E-2</v>
          </cell>
          <cell r="K375">
            <v>0.12980769230769232</v>
          </cell>
          <cell r="L375">
            <v>5.7281250000000021</v>
          </cell>
          <cell r="M375">
            <v>6.2564663461538448</v>
          </cell>
          <cell r="N375">
            <v>0</v>
          </cell>
          <cell r="O375">
            <v>61919</v>
          </cell>
          <cell r="P375">
            <v>5.9482802240182302</v>
          </cell>
          <cell r="Q375">
            <v>6.4969278846153848</v>
          </cell>
          <cell r="R375">
            <v>0</v>
          </cell>
          <cell r="S375">
            <v>0</v>
          </cell>
          <cell r="T375">
            <v>6.2564663461538448</v>
          </cell>
        </row>
        <row r="376">
          <cell r="B376" t="str">
            <v>3000_87300</v>
          </cell>
          <cell r="C376" t="str">
            <v>ENVIRONMENTAL SERVICES</v>
          </cell>
          <cell r="D376" t="str">
            <v>KISNER - KISNER DAVE</v>
          </cell>
          <cell r="E376" t="str">
            <v>Not Used - NotUsed</v>
          </cell>
          <cell r="F376" t="str">
            <v>Fixed</v>
          </cell>
          <cell r="G376">
            <v>1.0908701712439925</v>
          </cell>
          <cell r="H376" t="str">
            <v>Fixed</v>
          </cell>
          <cell r="I376">
            <v>0</v>
          </cell>
          <cell r="J376">
            <v>15.664903846153845</v>
          </cell>
          <cell r="K376">
            <v>3.5577403846153848</v>
          </cell>
          <cell r="L376">
            <v>189.73995192307694</v>
          </cell>
          <cell r="M376">
            <v>206.98165384615388</v>
          </cell>
          <cell r="N376">
            <v>0</v>
          </cell>
          <cell r="O376">
            <v>12</v>
          </cell>
          <cell r="P376">
            <v>180.80236663628756</v>
          </cell>
          <cell r="Q376">
            <v>197.23190865384615</v>
          </cell>
          <cell r="R376">
            <v>0</v>
          </cell>
          <cell r="S376">
            <v>0</v>
          </cell>
          <cell r="T376">
            <v>196.67910585367792</v>
          </cell>
        </row>
        <row r="377">
          <cell r="B377" t="str">
            <v>3000_87520</v>
          </cell>
          <cell r="C377" t="str">
            <v>MATERIALS DISTRIBUTION</v>
          </cell>
          <cell r="D377" t="str">
            <v>PRAH - PRAH JOEL</v>
          </cell>
          <cell r="E377" t="str">
            <v>Not Used - NotUsed</v>
          </cell>
          <cell r="F377" t="str">
            <v>Fixed</v>
          </cell>
          <cell r="G377">
            <v>1.0829792116011194</v>
          </cell>
          <cell r="H377" t="str">
            <v>Fixed</v>
          </cell>
          <cell r="I377">
            <v>0</v>
          </cell>
          <cell r="J377">
            <v>0.70084134615384608</v>
          </cell>
          <cell r="K377">
            <v>0</v>
          </cell>
          <cell r="L377">
            <v>31.429326923076932</v>
          </cell>
          <cell r="M377">
            <v>34.037307692307692</v>
          </cell>
          <cell r="N377">
            <v>0</v>
          </cell>
          <cell r="O377">
            <v>304245</v>
          </cell>
          <cell r="P377">
            <v>33.001490242620683</v>
          </cell>
          <cell r="Q377">
            <v>35.739927884615383</v>
          </cell>
          <cell r="R377">
            <v>0</v>
          </cell>
          <cell r="S377">
            <v>0</v>
          </cell>
          <cell r="T377">
            <v>34.037307692307692</v>
          </cell>
        </row>
        <row r="378">
          <cell r="B378" t="str">
            <v>3000_87525</v>
          </cell>
          <cell r="C378" t="str">
            <v>RECEIVING</v>
          </cell>
          <cell r="D378" t="str">
            <v>PRAH - PRAH JOEL</v>
          </cell>
          <cell r="E378" t="str">
            <v>Not Used - NotUsed</v>
          </cell>
          <cell r="F378" t="str">
            <v>Fixed</v>
          </cell>
          <cell r="G378">
            <v>1.0980127777995532</v>
          </cell>
          <cell r="H378" t="str">
            <v>Fixed</v>
          </cell>
          <cell r="I378">
            <v>0</v>
          </cell>
          <cell r="J378">
            <v>0.12572115384615384</v>
          </cell>
          <cell r="K378">
            <v>0</v>
          </cell>
          <cell r="L378">
            <v>6.1329326923076923</v>
          </cell>
          <cell r="M378">
            <v>6.7340384615384616</v>
          </cell>
          <cell r="N378">
            <v>0</v>
          </cell>
          <cell r="O378">
            <v>12</v>
          </cell>
          <cell r="P378">
            <v>6.3751359827149887</v>
          </cell>
          <cell r="Q378">
            <v>6.9999807692307687</v>
          </cell>
          <cell r="R378">
            <v>0</v>
          </cell>
          <cell r="S378">
            <v>0</v>
          </cell>
          <cell r="T378">
            <v>6.7340384615384616</v>
          </cell>
        </row>
        <row r="379">
          <cell r="B379" t="str">
            <v>3000_87610</v>
          </cell>
          <cell r="C379" t="str">
            <v>PUBLIC RELATIONS</v>
          </cell>
          <cell r="D379" t="str">
            <v>166 - Unassigned</v>
          </cell>
          <cell r="E379" t="str">
            <v>Not Used - NotUsed</v>
          </cell>
          <cell r="F379" t="str">
            <v>Fixed</v>
          </cell>
          <cell r="G379">
            <v>1.1257992122002354</v>
          </cell>
          <cell r="H379" t="str">
            <v>Fixed</v>
          </cell>
          <cell r="I379">
            <v>0</v>
          </cell>
          <cell r="J379">
            <v>7.6923076923076919E-3</v>
          </cell>
          <cell r="K379">
            <v>0</v>
          </cell>
          <cell r="L379">
            <v>8.793966346153848</v>
          </cell>
          <cell r="M379">
            <v>9.900240384615385</v>
          </cell>
          <cell r="N379">
            <v>0</v>
          </cell>
          <cell r="O379">
            <v>12</v>
          </cell>
          <cell r="P379">
            <v>7.586281563477649</v>
          </cell>
          <cell r="Q379">
            <v>8.5406298076923068</v>
          </cell>
          <cell r="R379">
            <v>0</v>
          </cell>
          <cell r="S379">
            <v>0</v>
          </cell>
          <cell r="T379">
            <v>8.5406298076923068</v>
          </cell>
        </row>
        <row r="380">
          <cell r="B380" t="str">
            <v>3000_87615</v>
          </cell>
          <cell r="C380" t="str">
            <v>VOLUNTEERS</v>
          </cell>
          <cell r="D380" t="str">
            <v>166 - Unassigned</v>
          </cell>
          <cell r="E380" t="str">
            <v>Not Used - NotUsed</v>
          </cell>
          <cell r="F380" t="str">
            <v>Fixed</v>
          </cell>
          <cell r="G380">
            <v>1.0729350115334468</v>
          </cell>
          <cell r="H380" t="str">
            <v>Fixed</v>
          </cell>
          <cell r="I380">
            <v>0</v>
          </cell>
          <cell r="J380">
            <v>8.7980769230769224E-2</v>
          </cell>
          <cell r="K380">
            <v>0</v>
          </cell>
          <cell r="L380">
            <v>9.5875000000000004</v>
          </cell>
          <cell r="M380">
            <v>10.286764423076923</v>
          </cell>
          <cell r="N380">
            <v>0</v>
          </cell>
          <cell r="O380">
            <v>12</v>
          </cell>
          <cell r="P380">
            <v>9.4133775104024178</v>
          </cell>
          <cell r="Q380">
            <v>10.099942307692308</v>
          </cell>
          <cell r="R380">
            <v>0</v>
          </cell>
          <cell r="S380">
            <v>0</v>
          </cell>
          <cell r="T380">
            <v>10.099942307692308</v>
          </cell>
        </row>
        <row r="381">
          <cell r="B381" t="str">
            <v>3000_87620</v>
          </cell>
          <cell r="C381" t="str">
            <v>PATIENT RELATIONS</v>
          </cell>
          <cell r="D381" t="str">
            <v>JACKSON - JACKSON MARLAINA</v>
          </cell>
          <cell r="E381" t="str">
            <v>Not Used - NotUsed</v>
          </cell>
          <cell r="F381" t="str">
            <v>Fixed</v>
          </cell>
          <cell r="G381">
            <v>1.1477435979294461</v>
          </cell>
          <cell r="H381" t="str">
            <v>Fixed</v>
          </cell>
          <cell r="I381">
            <v>0</v>
          </cell>
          <cell r="J381">
            <v>1.4423076923076926E-3</v>
          </cell>
          <cell r="K381">
            <v>0</v>
          </cell>
          <cell r="L381">
            <v>5.2707932692307695</v>
          </cell>
          <cell r="M381">
            <v>6.0495192307692314</v>
          </cell>
          <cell r="N381">
            <v>0</v>
          </cell>
          <cell r="O381">
            <v>12</v>
          </cell>
          <cell r="P381">
            <v>5.2276107151399325</v>
          </cell>
          <cell r="Q381">
            <v>5.999956730769231</v>
          </cell>
          <cell r="R381">
            <v>0</v>
          </cell>
          <cell r="S381">
            <v>0</v>
          </cell>
          <cell r="T381">
            <v>5.999956730769231</v>
          </cell>
        </row>
        <row r="382">
          <cell r="B382" t="str">
            <v>3000_87621</v>
          </cell>
          <cell r="C382" t="str">
            <v>SOCIAL SERVICES</v>
          </cell>
          <cell r="D382" t="str">
            <v>166 - Unassigned</v>
          </cell>
          <cell r="E382" t="str">
            <v>Not Used - NotUsed</v>
          </cell>
          <cell r="F382" t="str">
            <v>Fixed</v>
          </cell>
          <cell r="G382">
            <v>1.101778819526595</v>
          </cell>
          <cell r="H382" t="str">
            <v>Fixed</v>
          </cell>
          <cell r="I382">
            <v>0</v>
          </cell>
          <cell r="J382">
            <v>0.23942307692307688</v>
          </cell>
          <cell r="K382">
            <v>0</v>
          </cell>
          <cell r="L382">
            <v>32.126697115384616</v>
          </cell>
          <cell r="M382">
            <v>35.396514423076923</v>
          </cell>
          <cell r="N382">
            <v>0</v>
          </cell>
          <cell r="O382">
            <v>12</v>
          </cell>
          <cell r="P382">
            <v>33.08279959518277</v>
          </cell>
          <cell r="Q382">
            <v>36.449927884615384</v>
          </cell>
          <cell r="R382">
            <v>0</v>
          </cell>
          <cell r="S382">
            <v>0</v>
          </cell>
          <cell r="T382">
            <v>35.396514423076923</v>
          </cell>
        </row>
        <row r="383">
          <cell r="B383" t="str">
            <v>3000_87622</v>
          </cell>
          <cell r="C383" t="str">
            <v>CASE MANAGEMENT</v>
          </cell>
          <cell r="D383" t="str">
            <v>166 - Unassigned</v>
          </cell>
          <cell r="E383" t="str">
            <v>Not Used - NotUsed</v>
          </cell>
          <cell r="F383" t="str">
            <v>Fixed</v>
          </cell>
          <cell r="G383">
            <v>1.1078156434414574</v>
          </cell>
          <cell r="H383" t="str">
            <v>Fixed</v>
          </cell>
          <cell r="I383">
            <v>0</v>
          </cell>
          <cell r="J383">
            <v>8.5288461538461535E-2</v>
          </cell>
          <cell r="K383">
            <v>0</v>
          </cell>
          <cell r="L383">
            <v>30.536144230769235</v>
          </cell>
          <cell r="M383">
            <v>33.828418269230767</v>
          </cell>
          <cell r="N383">
            <v>0</v>
          </cell>
          <cell r="O383">
            <v>12</v>
          </cell>
          <cell r="P383">
            <v>30.46173411316915</v>
          </cell>
          <cell r="Q383">
            <v>33.745985576923076</v>
          </cell>
          <cell r="R383">
            <v>0</v>
          </cell>
          <cell r="S383">
            <v>0</v>
          </cell>
          <cell r="T383">
            <v>33.745985576923076</v>
          </cell>
        </row>
        <row r="384">
          <cell r="B384" t="str">
            <v>3000_87623</v>
          </cell>
          <cell r="C384" t="str">
            <v>SPIRITUAL SERVICES DEPARTMENT</v>
          </cell>
          <cell r="D384" t="str">
            <v>JACKSON - JACKSON MARLAINA</v>
          </cell>
          <cell r="E384" t="str">
            <v>Not Used - NotUsed</v>
          </cell>
          <cell r="F384" t="str">
            <v>Fixed</v>
          </cell>
          <cell r="G384">
            <v>1.130496508326299</v>
          </cell>
          <cell r="H384" t="str">
            <v>Fixed</v>
          </cell>
          <cell r="I384">
            <v>0</v>
          </cell>
          <cell r="J384">
            <v>2.788461538461539E-2</v>
          </cell>
          <cell r="K384">
            <v>0</v>
          </cell>
          <cell r="L384">
            <v>9.3973557692307672</v>
          </cell>
          <cell r="M384">
            <v>10.623677884615384</v>
          </cell>
          <cell r="N384">
            <v>0</v>
          </cell>
          <cell r="O384">
            <v>12</v>
          </cell>
          <cell r="P384">
            <v>10.305129981149758</v>
          </cell>
          <cell r="Q384">
            <v>11.649913461538461</v>
          </cell>
          <cell r="R384">
            <v>0</v>
          </cell>
          <cell r="S384">
            <v>0</v>
          </cell>
          <cell r="T384">
            <v>10.623677884615384</v>
          </cell>
        </row>
        <row r="385">
          <cell r="B385" t="str">
            <v>3000_87624</v>
          </cell>
          <cell r="C385" t="str">
            <v>EMERGENCY PREPAREDNESS</v>
          </cell>
          <cell r="D385" t="str">
            <v>ASH - ASH DIANA</v>
          </cell>
          <cell r="E385" t="str">
            <v>Not Used - NotUsed</v>
          </cell>
          <cell r="F385" t="str">
            <v>Fixed</v>
          </cell>
          <cell r="G385">
            <v>1.0607958533556501</v>
          </cell>
          <cell r="H385" t="str">
            <v>Fixed</v>
          </cell>
          <cell r="I385">
            <v>0</v>
          </cell>
          <cell r="J385">
            <v>8.8942307692307689E-3</v>
          </cell>
          <cell r="K385">
            <v>0</v>
          </cell>
          <cell r="L385">
            <v>2.2260817307692311</v>
          </cell>
          <cell r="M385">
            <v>2.3614182692307688</v>
          </cell>
          <cell r="N385">
            <v>0</v>
          </cell>
          <cell r="O385">
            <v>12</v>
          </cell>
          <cell r="P385">
            <v>3.2051180731742179</v>
          </cell>
          <cell r="Q385">
            <v>3.3999759615384613</v>
          </cell>
          <cell r="R385">
            <v>0</v>
          </cell>
          <cell r="S385">
            <v>0</v>
          </cell>
          <cell r="T385">
            <v>2.3614182692307688</v>
          </cell>
        </row>
        <row r="386">
          <cell r="B386" t="str">
            <v>3000_87625</v>
          </cell>
          <cell r="C386" t="str">
            <v>LANGUAGE SERVICES</v>
          </cell>
          <cell r="D386" t="str">
            <v>PASTERSKI - PASTERSKI CANDY</v>
          </cell>
          <cell r="E386" t="str">
            <v>Not Used - NotUsed</v>
          </cell>
          <cell r="F386" t="str">
            <v>Fixed</v>
          </cell>
          <cell r="G386">
            <v>1.0990493770189205</v>
          </cell>
          <cell r="H386" t="str">
            <v>Fixed</v>
          </cell>
          <cell r="I386">
            <v>0</v>
          </cell>
          <cell r="J386">
            <v>4.3269230769230772E-3</v>
          </cell>
          <cell r="K386">
            <v>0</v>
          </cell>
          <cell r="L386">
            <v>5.7300480769230768</v>
          </cell>
          <cell r="M386">
            <v>6.2976057692307714</v>
          </cell>
          <cell r="N386">
            <v>0</v>
          </cell>
          <cell r="O386">
            <v>12</v>
          </cell>
          <cell r="P386">
            <v>7.7339345613333013</v>
          </cell>
          <cell r="Q386">
            <v>8.4999759615384622</v>
          </cell>
          <cell r="R386">
            <v>0</v>
          </cell>
          <cell r="S386">
            <v>0</v>
          </cell>
          <cell r="T386">
            <v>6.2976057692307714</v>
          </cell>
        </row>
        <row r="387">
          <cell r="B387" t="str">
            <v>4000_40210</v>
          </cell>
          <cell r="C387" t="str">
            <v>OB COMMUNITY EDUCATION</v>
          </cell>
          <cell r="D387" t="str">
            <v>WAALA - WAALA SHELLY</v>
          </cell>
          <cell r="E387" t="str">
            <v>JAGUSCH - JAGUSCH REBECCA</v>
          </cell>
          <cell r="F387" t="str">
            <v>Fixed</v>
          </cell>
          <cell r="G387">
            <v>1.093459392436454</v>
          </cell>
          <cell r="H387" t="str">
            <v>Fixed</v>
          </cell>
          <cell r="I387">
            <v>0</v>
          </cell>
          <cell r="J387">
            <v>1.5625E-2</v>
          </cell>
          <cell r="K387">
            <v>0</v>
          </cell>
          <cell r="L387">
            <v>0.77548076923076903</v>
          </cell>
          <cell r="M387">
            <v>0.84795673076923073</v>
          </cell>
          <cell r="N387">
            <v>0</v>
          </cell>
          <cell r="O387">
            <v>0</v>
          </cell>
          <cell r="P387">
            <v>0</v>
          </cell>
          <cell r="Q387">
            <v>0</v>
          </cell>
          <cell r="R387">
            <v>0</v>
          </cell>
          <cell r="S387">
            <v>0</v>
          </cell>
          <cell r="T387">
            <v>0</v>
          </cell>
        </row>
        <row r="388">
          <cell r="B388" t="str">
            <v>4000_60040</v>
          </cell>
          <cell r="C388" t="str">
            <v>MEDICAL SURGICAL</v>
          </cell>
          <cell r="D388" t="str">
            <v>KATZER - KATZER SHERRI</v>
          </cell>
          <cell r="E388" t="str">
            <v>PARKER - PARKER STEFANIE</v>
          </cell>
          <cell r="F388" t="str">
            <v>Variable</v>
          </cell>
          <cell r="G388">
            <v>1.0904231229332224</v>
          </cell>
          <cell r="H388" t="str">
            <v>Equivalent Patient Days</v>
          </cell>
          <cell r="I388">
            <v>423.96153846153845</v>
          </cell>
          <cell r="J388">
            <v>0.93413461538461562</v>
          </cell>
          <cell r="K388">
            <v>0</v>
          </cell>
          <cell r="L388">
            <v>59.681009615384632</v>
          </cell>
          <cell r="M388">
            <v>65.077552884615386</v>
          </cell>
          <cell r="N388">
            <v>11.261589403973513</v>
          </cell>
          <cell r="O388">
            <v>11605.52</v>
          </cell>
          <cell r="P388">
            <v>51.48510858206869</v>
          </cell>
          <cell r="Q388">
            <v>56.140552884615389</v>
          </cell>
          <cell r="R388">
            <v>9.2274215934057988</v>
          </cell>
          <cell r="S388">
            <v>9.2274215934057988</v>
          </cell>
          <cell r="T388">
            <v>56.140552884615389</v>
          </cell>
        </row>
        <row r="389">
          <cell r="B389" t="str">
            <v>4000_60540</v>
          </cell>
          <cell r="C389" t="str">
            <v>OPCC</v>
          </cell>
          <cell r="D389" t="str">
            <v>PATTERSON - PATTERSON DAWN</v>
          </cell>
          <cell r="E389" t="str">
            <v>SCHELLINGER - SCHELLINGER ANNE</v>
          </cell>
          <cell r="F389" t="str">
            <v>Variable</v>
          </cell>
          <cell r="G389">
            <v>1.0858856480870471</v>
          </cell>
          <cell r="H389" t="str">
            <v>Weighted Stat</v>
          </cell>
          <cell r="I389">
            <v>1648.1</v>
          </cell>
          <cell r="J389">
            <v>0.11828125000000003</v>
          </cell>
          <cell r="K389">
            <v>0</v>
          </cell>
          <cell r="L389">
            <v>6.3930937500000002</v>
          </cell>
          <cell r="M389">
            <v>6.9421687500000004</v>
          </cell>
          <cell r="N389">
            <v>0.31032552636369154</v>
          </cell>
          <cell r="O389">
            <v>49226.64</v>
          </cell>
          <cell r="P389">
            <v>6.8911978879156575</v>
          </cell>
          <cell r="Q389">
            <v>7.4830528846153843</v>
          </cell>
          <cell r="R389">
            <v>0.29117753328004042</v>
          </cell>
          <cell r="S389">
            <v>0.29117753328004042</v>
          </cell>
          <cell r="T389">
            <v>7.4830528846153843</v>
          </cell>
        </row>
        <row r="390">
          <cell r="B390" t="str">
            <v>4000_60555</v>
          </cell>
          <cell r="C390" t="str">
            <v>KATHY HOSPICE</v>
          </cell>
          <cell r="D390" t="str">
            <v>PETRY - PETRY PAT</v>
          </cell>
          <cell r="E390" t="str">
            <v>Not Used - NotUsed</v>
          </cell>
          <cell r="F390" t="str">
            <v>Variable</v>
          </cell>
          <cell r="G390">
            <v>1.0762785940201227</v>
          </cell>
          <cell r="H390" t="str">
            <v>Equivalent Patient Days</v>
          </cell>
          <cell r="I390">
            <v>97.35</v>
          </cell>
          <cell r="J390">
            <v>3.449519230769231E-2</v>
          </cell>
          <cell r="K390">
            <v>0</v>
          </cell>
          <cell r="L390">
            <v>10.406374999999999</v>
          </cell>
          <cell r="M390">
            <v>11.200158653846152</v>
          </cell>
          <cell r="N390">
            <v>8.5517205957883924</v>
          </cell>
          <cell r="O390">
            <v>2421.8000000000002</v>
          </cell>
          <cell r="P390">
            <v>10.107120018475014</v>
          </cell>
          <cell r="Q390">
            <v>10.878076923076923</v>
          </cell>
          <cell r="R390">
            <v>8.6806547354975745</v>
          </cell>
          <cell r="S390">
            <v>8.6806547354975745</v>
          </cell>
          <cell r="T390">
            <v>10.878076923076923</v>
          </cell>
        </row>
        <row r="391">
          <cell r="B391" t="str">
            <v>4000_60560</v>
          </cell>
          <cell r="C391" t="str">
            <v>KATHY HOSPICE AT HOME</v>
          </cell>
          <cell r="D391" t="str">
            <v>PETRY - PETRY PAT</v>
          </cell>
          <cell r="E391" t="str">
            <v>Not Used - NotUsed</v>
          </cell>
          <cell r="F391" t="str">
            <v>Variable</v>
          </cell>
          <cell r="G391">
            <v>1</v>
          </cell>
          <cell r="H391" t="str">
            <v>Equivalent Patient Days</v>
          </cell>
          <cell r="I391">
            <v>10.9</v>
          </cell>
          <cell r="J391">
            <v>0</v>
          </cell>
          <cell r="K391">
            <v>0</v>
          </cell>
          <cell r="L391">
            <v>0.9014437500000001</v>
          </cell>
          <cell r="M391">
            <v>0.9014437500000001</v>
          </cell>
          <cell r="N391">
            <v>6.6161009174311936</v>
          </cell>
          <cell r="O391">
            <v>1642.81</v>
          </cell>
          <cell r="P391">
            <v>3.5574759615384615</v>
          </cell>
          <cell r="Q391">
            <v>3.5574759615384615</v>
          </cell>
          <cell r="R391">
            <v>4.5042031640907956</v>
          </cell>
          <cell r="S391">
            <v>4.5042031640907956</v>
          </cell>
          <cell r="T391">
            <v>3.5574759615384615</v>
          </cell>
        </row>
        <row r="392">
          <cell r="B392" t="str">
            <v>4000_61230</v>
          </cell>
          <cell r="C392" t="str">
            <v>NURSING ICU</v>
          </cell>
          <cell r="D392" t="str">
            <v>MCCANN - MCCANN DEB</v>
          </cell>
          <cell r="E392" t="str">
            <v>BUTH - BUTH CHRIS</v>
          </cell>
          <cell r="F392" t="str">
            <v>Variable</v>
          </cell>
          <cell r="G392">
            <v>1.1030429885489017</v>
          </cell>
          <cell r="H392" t="str">
            <v>Equivalent Patient Days</v>
          </cell>
          <cell r="I392">
            <v>52.884615384615387</v>
          </cell>
          <cell r="J392">
            <v>0.30120192307692306</v>
          </cell>
          <cell r="K392">
            <v>0</v>
          </cell>
          <cell r="L392">
            <v>12.805288461538463</v>
          </cell>
          <cell r="M392">
            <v>14.124783653846155</v>
          </cell>
          <cell r="N392">
            <v>19.370909090909095</v>
          </cell>
          <cell r="O392">
            <v>1525.85</v>
          </cell>
          <cell r="P392">
            <v>19.010225686155589</v>
          </cell>
          <cell r="Q392">
            <v>20.969096153846156</v>
          </cell>
          <cell r="R392">
            <v>25.914257251501542</v>
          </cell>
          <cell r="S392">
            <v>25.914257251501542</v>
          </cell>
          <cell r="T392">
            <v>20.969096153846156</v>
          </cell>
        </row>
        <row r="393">
          <cell r="B393" t="str">
            <v>4000_61240</v>
          </cell>
          <cell r="C393" t="str">
            <v>VICU</v>
          </cell>
          <cell r="D393" t="str">
            <v>MCCANN - MCCANN DEB</v>
          </cell>
          <cell r="E393" t="str">
            <v>Not Used - NotUsed</v>
          </cell>
          <cell r="F393" t="str">
            <v>Fixed</v>
          </cell>
          <cell r="G393">
            <v>1</v>
          </cell>
          <cell r="H393" t="str">
            <v>Fixed</v>
          </cell>
          <cell r="I393">
            <v>0</v>
          </cell>
          <cell r="J393">
            <v>0</v>
          </cell>
          <cell r="K393">
            <v>0</v>
          </cell>
          <cell r="L393">
            <v>7.8125E-3</v>
          </cell>
          <cell r="M393">
            <v>7.8125E-3</v>
          </cell>
          <cell r="N393">
            <v>0</v>
          </cell>
          <cell r="O393">
            <v>12</v>
          </cell>
          <cell r="P393">
            <v>0</v>
          </cell>
          <cell r="Q393">
            <v>0</v>
          </cell>
          <cell r="R393">
            <v>0</v>
          </cell>
          <cell r="S393">
            <v>0</v>
          </cell>
          <cell r="T393">
            <v>0</v>
          </cell>
        </row>
        <row r="394">
          <cell r="B394" t="str">
            <v>4000_64200</v>
          </cell>
          <cell r="C394" t="str">
            <v>LABOR &amp; DELIVERY</v>
          </cell>
          <cell r="D394" t="str">
            <v>LEBIECKI - LEBIECKI KRISTIN</v>
          </cell>
          <cell r="E394" t="str">
            <v>JAGUSCH - JAGUSCH REBECCA</v>
          </cell>
          <cell r="F394" t="str">
            <v>Variable</v>
          </cell>
          <cell r="G394">
            <v>1.0985409738210969</v>
          </cell>
          <cell r="H394" t="str">
            <v>Equivalent Patient Days</v>
          </cell>
          <cell r="I394">
            <v>69.692307692307693</v>
          </cell>
          <cell r="J394">
            <v>0.2002403846153846</v>
          </cell>
          <cell r="K394">
            <v>0</v>
          </cell>
          <cell r="L394">
            <v>22.551923076923075</v>
          </cell>
          <cell r="M394">
            <v>24.774211538461543</v>
          </cell>
          <cell r="N394">
            <v>25.887417218543042</v>
          </cell>
          <cell r="O394">
            <v>2229.29</v>
          </cell>
          <cell r="P394">
            <v>25.241670794429943</v>
          </cell>
          <cell r="Q394">
            <v>27.729009615384612</v>
          </cell>
          <cell r="R394">
            <v>23.551298957252882</v>
          </cell>
          <cell r="S394">
            <v>23.551298957252882</v>
          </cell>
          <cell r="T394">
            <v>27.729009615384612</v>
          </cell>
        </row>
        <row r="395">
          <cell r="B395" t="str">
            <v>4000_64320</v>
          </cell>
          <cell r="C395" t="str">
            <v>WOMENS SERVICES</v>
          </cell>
          <cell r="D395" t="str">
            <v>PETRY - PETRY PAT</v>
          </cell>
          <cell r="E395" t="str">
            <v>Not Used - NotUsed</v>
          </cell>
          <cell r="F395" t="str">
            <v>Variable</v>
          </cell>
          <cell r="G395">
            <v>1.0453035336756267</v>
          </cell>
          <cell r="H395" t="str">
            <v>Procedure Count</v>
          </cell>
          <cell r="I395">
            <v>46.46153846153846</v>
          </cell>
          <cell r="J395">
            <v>5.1339285714285714E-3</v>
          </cell>
          <cell r="K395">
            <v>0</v>
          </cell>
          <cell r="L395">
            <v>0.73906249999999996</v>
          </cell>
          <cell r="M395">
            <v>0.77254464285714275</v>
          </cell>
          <cell r="N395">
            <v>1.2725579470198676</v>
          </cell>
          <cell r="O395">
            <v>1484.71</v>
          </cell>
          <cell r="P395">
            <v>1.5750209838197053</v>
          </cell>
          <cell r="Q395">
            <v>1.6463749999999999</v>
          </cell>
          <cell r="R395">
            <v>2.2065209006102116</v>
          </cell>
          <cell r="S395">
            <v>2.2065209006102116</v>
          </cell>
          <cell r="T395">
            <v>1.6463749999999999</v>
          </cell>
        </row>
        <row r="396">
          <cell r="B396" t="str">
            <v>4000_65000</v>
          </cell>
          <cell r="C396" t="str">
            <v>NURSING ADMINISTRATION</v>
          </cell>
          <cell r="D396" t="str">
            <v>WAALA - WAALA SHELLY</v>
          </cell>
          <cell r="E396" t="str">
            <v>Not Used - NotUsed</v>
          </cell>
          <cell r="F396" t="str">
            <v>Variable</v>
          </cell>
          <cell r="G396">
            <v>1.0637079889422212</v>
          </cell>
          <cell r="H396" t="str">
            <v>Equivalent Patient Days</v>
          </cell>
          <cell r="I396">
            <v>661.32186538461553</v>
          </cell>
          <cell r="J396">
            <v>6.2259615384615392E-2</v>
          </cell>
          <cell r="K396">
            <v>0</v>
          </cell>
          <cell r="L396">
            <v>4.128663461538463</v>
          </cell>
          <cell r="M396">
            <v>4.391692307692308</v>
          </cell>
          <cell r="N396">
            <v>0.49944375683236059</v>
          </cell>
          <cell r="O396">
            <v>18415</v>
          </cell>
          <cell r="P396">
            <v>15.596290721628371</v>
          </cell>
          <cell r="Q396">
            <v>16.589899038461539</v>
          </cell>
          <cell r="R396">
            <v>1.7616228455599789</v>
          </cell>
          <cell r="S396">
            <v>1.7616228455599789</v>
          </cell>
          <cell r="T396">
            <v>16.589899038461539</v>
          </cell>
        </row>
        <row r="397">
          <cell r="B397" t="str">
            <v>4000_70050</v>
          </cell>
          <cell r="C397" t="str">
            <v>CANCER CENTER CLINIC</v>
          </cell>
          <cell r="D397" t="str">
            <v>KOENIG - KOENIG JOHN</v>
          </cell>
          <cell r="E397" t="str">
            <v>BARCZAK - BARCZAK CAROL</v>
          </cell>
          <cell r="F397" t="str">
            <v>Variable</v>
          </cell>
          <cell r="G397">
            <v>1.1034277757787199</v>
          </cell>
          <cell r="H397" t="str">
            <v>Weighted Stat</v>
          </cell>
          <cell r="I397">
            <v>1485.0250000000001</v>
          </cell>
          <cell r="J397">
            <v>8.6658653846153857E-2</v>
          </cell>
          <cell r="K397">
            <v>0</v>
          </cell>
          <cell r="L397">
            <v>7.682572115384616</v>
          </cell>
          <cell r="M397">
            <v>8.4771634615384617</v>
          </cell>
          <cell r="N397">
            <v>0.41386897138483814</v>
          </cell>
          <cell r="O397">
            <v>41247.839999999997</v>
          </cell>
          <cell r="P397">
            <v>8.9846814925318199</v>
          </cell>
          <cell r="Q397">
            <v>9.9139471153846142</v>
          </cell>
          <cell r="R397">
            <v>0.45306948204963426</v>
          </cell>
          <cell r="S397">
            <v>0.45306948204963426</v>
          </cell>
          <cell r="T397">
            <v>9.9139471153846142</v>
          </cell>
        </row>
        <row r="398">
          <cell r="B398" t="str">
            <v>4000_70060</v>
          </cell>
          <cell r="C398" t="str">
            <v>RADIATION ONCOLOGY</v>
          </cell>
          <cell r="D398" t="str">
            <v>KOENIG - KOENIG JOHN</v>
          </cell>
          <cell r="E398" t="str">
            <v>FERKANS-RUPERT - FERKANS-RUPERT KAREN</v>
          </cell>
          <cell r="F398" t="str">
            <v>Variable</v>
          </cell>
          <cell r="G398">
            <v>1.1028518886099599</v>
          </cell>
          <cell r="H398" t="str">
            <v>Weighted Stat</v>
          </cell>
          <cell r="I398">
            <v>957.1</v>
          </cell>
          <cell r="J398">
            <v>0.13365384615384618</v>
          </cell>
          <cell r="K398">
            <v>0</v>
          </cell>
          <cell r="L398">
            <v>8.235096153846154</v>
          </cell>
          <cell r="M398">
            <v>9.0820913461538471</v>
          </cell>
          <cell r="N398">
            <v>0.68833736527812384</v>
          </cell>
          <cell r="O398">
            <v>25323.96</v>
          </cell>
          <cell r="P398">
            <v>10.957099332294293</v>
          </cell>
          <cell r="Q398">
            <v>12.084057692307692</v>
          </cell>
          <cell r="R398">
            <v>0.89996851247483134</v>
          </cell>
          <cell r="S398">
            <v>0.89996851247483134</v>
          </cell>
          <cell r="T398">
            <v>12.084057692307692</v>
          </cell>
        </row>
        <row r="399">
          <cell r="B399" t="str">
            <v>4000_70072</v>
          </cell>
          <cell r="C399" t="str">
            <v>CLINIC - BREAST CARE</v>
          </cell>
          <cell r="D399" t="str">
            <v>PETRY - PETRY PAT</v>
          </cell>
          <cell r="E399" t="str">
            <v>QUARNE - QUARNE APRIL</v>
          </cell>
          <cell r="F399" t="str">
            <v>Fixed</v>
          </cell>
          <cell r="G399">
            <v>1.1180117910144336</v>
          </cell>
          <cell r="H399" t="str">
            <v>Fixed</v>
          </cell>
          <cell r="I399">
            <v>0</v>
          </cell>
          <cell r="J399">
            <v>3.3035714285714286E-2</v>
          </cell>
          <cell r="K399">
            <v>0</v>
          </cell>
          <cell r="L399">
            <v>1.5371874999999999</v>
          </cell>
          <cell r="M399">
            <v>1.7185937499999997</v>
          </cell>
          <cell r="N399">
            <v>0</v>
          </cell>
          <cell r="O399">
            <v>1417.79</v>
          </cell>
          <cell r="P399">
            <v>2.4506974576360094</v>
          </cell>
          <cell r="Q399">
            <v>2.7399086538461539</v>
          </cell>
          <cell r="R399">
            <v>0</v>
          </cell>
          <cell r="S399">
            <v>0</v>
          </cell>
          <cell r="T399">
            <v>1.7185937499999997</v>
          </cell>
        </row>
        <row r="400">
          <cell r="B400" t="str">
            <v>4000_70520</v>
          </cell>
          <cell r="C400" t="str">
            <v>PT ACUTE</v>
          </cell>
          <cell r="D400" t="str">
            <v>LODUCA - LODUCA JODI</v>
          </cell>
          <cell r="E400" t="str">
            <v>KNUTH - KNUTH SUSAN</v>
          </cell>
          <cell r="F400" t="str">
            <v>Variable</v>
          </cell>
          <cell r="G400">
            <v>1.025612119687989</v>
          </cell>
          <cell r="H400" t="str">
            <v>Weighted Stat</v>
          </cell>
          <cell r="I400">
            <v>646.2753846153845</v>
          </cell>
          <cell r="J400">
            <v>4.0624999999999994E-2</v>
          </cell>
          <cell r="K400">
            <v>0</v>
          </cell>
          <cell r="L400">
            <v>5.5440625000000008</v>
          </cell>
          <cell r="M400">
            <v>5.6860576923076929</v>
          </cell>
          <cell r="N400">
            <v>0.6862786523487252</v>
          </cell>
          <cell r="O400">
            <v>15348.19</v>
          </cell>
          <cell r="P400">
            <v>5.3872612058214262</v>
          </cell>
          <cell r="Q400">
            <v>5.525240384615385</v>
          </cell>
          <cell r="R400">
            <v>0.73008630386440132</v>
          </cell>
          <cell r="S400">
            <v>0.73008630386440132</v>
          </cell>
          <cell r="T400">
            <v>5.525240384615385</v>
          </cell>
        </row>
        <row r="401">
          <cell r="B401" t="str">
            <v>4000_70521</v>
          </cell>
          <cell r="C401" t="str">
            <v>OT ACUTE</v>
          </cell>
          <cell r="D401" t="str">
            <v>LODUCA - LODUCA JODI</v>
          </cell>
          <cell r="E401" t="str">
            <v>KNUTH - KNUTH SUSAN</v>
          </cell>
          <cell r="F401" t="str">
            <v>Variable</v>
          </cell>
          <cell r="G401">
            <v>1</v>
          </cell>
          <cell r="H401" t="str">
            <v>Weighted Stat</v>
          </cell>
          <cell r="I401">
            <v>350.53038461538466</v>
          </cell>
          <cell r="J401">
            <v>9.9759615384615394E-3</v>
          </cell>
          <cell r="K401">
            <v>0</v>
          </cell>
          <cell r="L401">
            <v>2.1467548076923078</v>
          </cell>
          <cell r="M401">
            <v>2.1467548076923078</v>
          </cell>
          <cell r="N401">
            <v>0.48994435904272532</v>
          </cell>
          <cell r="O401">
            <v>8654.14</v>
          </cell>
          <cell r="P401">
            <v>2.4348221153846157</v>
          </cell>
          <cell r="Q401">
            <v>2.4348221153846157</v>
          </cell>
          <cell r="R401">
            <v>0.58520315132410627</v>
          </cell>
          <cell r="S401">
            <v>0.58520315132410627</v>
          </cell>
          <cell r="T401">
            <v>2.4348221153846157</v>
          </cell>
        </row>
        <row r="402">
          <cell r="B402" t="str">
            <v>4000_70522</v>
          </cell>
          <cell r="C402" t="str">
            <v>SLP ACUTE</v>
          </cell>
          <cell r="D402" t="str">
            <v>LODUCA - LODUCA JODI</v>
          </cell>
          <cell r="E402" t="str">
            <v>KNUTH - KNUTH SUSAN</v>
          </cell>
          <cell r="F402" t="str">
            <v>Variable</v>
          </cell>
          <cell r="G402">
            <v>1</v>
          </cell>
          <cell r="H402" t="str">
            <v>Weighted Stat</v>
          </cell>
          <cell r="I402">
            <v>72.57692307692308</v>
          </cell>
          <cell r="J402">
            <v>2.9447115384615384E-2</v>
          </cell>
          <cell r="K402">
            <v>0</v>
          </cell>
          <cell r="L402">
            <v>0.72079326923076925</v>
          </cell>
          <cell r="M402">
            <v>0.72079326923076925</v>
          </cell>
          <cell r="N402">
            <v>0.79451510333863273</v>
          </cell>
          <cell r="O402">
            <v>2120.42</v>
          </cell>
          <cell r="P402">
            <v>0.94918269230769226</v>
          </cell>
          <cell r="Q402">
            <v>0.94918269230769226</v>
          </cell>
          <cell r="R402">
            <v>0.93108912385282161</v>
          </cell>
          <cell r="S402">
            <v>0.93108912385282161</v>
          </cell>
          <cell r="T402">
            <v>0.94918269230769226</v>
          </cell>
        </row>
        <row r="403">
          <cell r="B403" t="str">
            <v>4000_71010</v>
          </cell>
          <cell r="C403" t="str">
            <v>ECHOCARDIOLOGY</v>
          </cell>
          <cell r="D403" t="str">
            <v>GRASSE - GRASSE RACHEL</v>
          </cell>
          <cell r="E403" t="str">
            <v>QUARNE - QUARNE APRIL</v>
          </cell>
          <cell r="F403" t="str">
            <v>Variable</v>
          </cell>
          <cell r="G403">
            <v>1.0550547378760753</v>
          </cell>
          <cell r="H403" t="str">
            <v>Weighted Stat</v>
          </cell>
          <cell r="I403">
            <v>441.58947500000005</v>
          </cell>
          <cell r="J403">
            <v>8.3958333333333329E-2</v>
          </cell>
          <cell r="K403">
            <v>0</v>
          </cell>
          <cell r="L403">
            <v>1.9724687499999998</v>
          </cell>
          <cell r="M403">
            <v>2.0810624999999998</v>
          </cell>
          <cell r="N403">
            <v>0.35733981205054755</v>
          </cell>
          <cell r="O403">
            <v>14013.92</v>
          </cell>
          <cell r="P403">
            <v>2.4175650513386517</v>
          </cell>
          <cell r="Q403">
            <v>2.5506634615384618</v>
          </cell>
          <cell r="R403">
            <v>0.35882431944697807</v>
          </cell>
          <cell r="S403">
            <v>0.35882431944697807</v>
          </cell>
          <cell r="T403">
            <v>2.5506634615384618</v>
          </cell>
        </row>
        <row r="404">
          <cell r="B404" t="str">
            <v>4000_71011</v>
          </cell>
          <cell r="C404" t="str">
            <v>CARDIAC REHAB</v>
          </cell>
          <cell r="D404" t="str">
            <v>BODE - BODE DANA</v>
          </cell>
          <cell r="E404" t="str">
            <v>Not Used - NotUsed</v>
          </cell>
          <cell r="F404" t="str">
            <v>Variable</v>
          </cell>
          <cell r="G404">
            <v>1.1281505938853393</v>
          </cell>
          <cell r="H404" t="str">
            <v>Weighted Stat</v>
          </cell>
          <cell r="I404">
            <v>1531.0903846153847</v>
          </cell>
          <cell r="J404">
            <v>3.4735576923076925E-2</v>
          </cell>
          <cell r="K404">
            <v>0</v>
          </cell>
          <cell r="L404">
            <v>2.8030048076923082</v>
          </cell>
          <cell r="M404">
            <v>3.162211538461539</v>
          </cell>
          <cell r="N404">
            <v>0.14645796673311001</v>
          </cell>
          <cell r="O404">
            <v>4791.99</v>
          </cell>
          <cell r="P404">
            <v>2.5997662905219152</v>
          </cell>
          <cell r="Q404">
            <v>2.9329278846153843</v>
          </cell>
          <cell r="R404">
            <v>1.1284484909788177</v>
          </cell>
          <cell r="S404">
            <v>1.1284484909788177</v>
          </cell>
          <cell r="T404">
            <v>2.9329278846153843</v>
          </cell>
        </row>
        <row r="405">
          <cell r="B405" t="str">
            <v>4000_71016</v>
          </cell>
          <cell r="C405" t="str">
            <v>EEG</v>
          </cell>
          <cell r="D405" t="str">
            <v>CUNNINGHAM - CUNNINGHAM DEBBIE</v>
          </cell>
          <cell r="E405" t="str">
            <v>Not Used - NotUsed</v>
          </cell>
          <cell r="F405" t="str">
            <v>Fixed</v>
          </cell>
          <cell r="G405">
            <v>1.070484581497797</v>
          </cell>
          <cell r="H405" t="str">
            <v>Fixed</v>
          </cell>
          <cell r="I405">
            <v>0</v>
          </cell>
          <cell r="J405">
            <v>8.5227272727272723E-4</v>
          </cell>
          <cell r="K405">
            <v>0</v>
          </cell>
          <cell r="L405">
            <v>7.0937500000000001E-2</v>
          </cell>
          <cell r="M405">
            <v>7.5937499999999977E-2</v>
          </cell>
          <cell r="N405">
            <v>0</v>
          </cell>
          <cell r="O405">
            <v>931.58</v>
          </cell>
          <cell r="P405">
            <v>4.1358875435264335E-2</v>
          </cell>
          <cell r="Q405">
            <v>4.4274038461538462E-2</v>
          </cell>
          <cell r="R405">
            <v>0</v>
          </cell>
          <cell r="S405">
            <v>0</v>
          </cell>
          <cell r="T405">
            <v>4.4274038461538462E-2</v>
          </cell>
        </row>
        <row r="406">
          <cell r="B406" t="str">
            <v>4000_71500</v>
          </cell>
          <cell r="C406" t="str">
            <v>ED/TRAUMA</v>
          </cell>
          <cell r="D406" t="str">
            <v>MCCANN - MCCANN DEB</v>
          </cell>
          <cell r="E406" t="str">
            <v>BUTH - BUTH CHRIS</v>
          </cell>
          <cell r="F406" t="str">
            <v>Variable</v>
          </cell>
          <cell r="G406">
            <v>1.0962035256725751</v>
          </cell>
          <cell r="H406" t="str">
            <v>Weighted Stat</v>
          </cell>
          <cell r="I406">
            <v>633.50769230769242</v>
          </cell>
          <cell r="J406">
            <v>0.77524038461538458</v>
          </cell>
          <cell r="K406">
            <v>0</v>
          </cell>
          <cell r="L406">
            <v>21.978894230769225</v>
          </cell>
          <cell r="M406">
            <v>24.093341346153842</v>
          </cell>
          <cell r="N406">
            <v>2.7755172665015286</v>
          </cell>
          <cell r="O406">
            <v>67190.94</v>
          </cell>
          <cell r="P406">
            <v>27.756522729896105</v>
          </cell>
          <cell r="Q406">
            <v>30.426798076923077</v>
          </cell>
          <cell r="R406">
            <v>0.85924631026420961</v>
          </cell>
          <cell r="S406">
            <v>0.85924631026420961</v>
          </cell>
          <cell r="T406">
            <v>30.426798076923077</v>
          </cell>
        </row>
        <row r="407">
          <cell r="B407" t="str">
            <v>4000_71505</v>
          </cell>
          <cell r="C407" t="str">
            <v>SANE</v>
          </cell>
          <cell r="D407" t="str">
            <v>MCCANN - MCCANN DEB</v>
          </cell>
          <cell r="E407" t="str">
            <v>Not Used - NotUsed</v>
          </cell>
          <cell r="F407" t="str">
            <v>Variable</v>
          </cell>
          <cell r="G407">
            <v>1.0330920372285421</v>
          </cell>
          <cell r="H407" t="str">
            <v>Procedure Count</v>
          </cell>
          <cell r="I407">
            <v>0.5</v>
          </cell>
          <cell r="J407">
            <v>1.2499999999999998E-3</v>
          </cell>
          <cell r="K407">
            <v>0</v>
          </cell>
          <cell r="L407">
            <v>0.15109374999999997</v>
          </cell>
          <cell r="M407">
            <v>0.15609375</v>
          </cell>
          <cell r="N407">
            <v>24.174999999999997</v>
          </cell>
          <cell r="O407">
            <v>19.920000000000002</v>
          </cell>
          <cell r="P407">
            <v>0.19358428620928617</v>
          </cell>
          <cell r="Q407">
            <v>0.19999038461538463</v>
          </cell>
          <cell r="R407">
            <v>20.213620246752772</v>
          </cell>
          <cell r="S407">
            <v>20.213620246752772</v>
          </cell>
          <cell r="T407">
            <v>0.19999038461538463</v>
          </cell>
        </row>
        <row r="408">
          <cell r="B408" t="str">
            <v>4000_73500</v>
          </cell>
          <cell r="C408" t="str">
            <v>LABORATORY ADMIN</v>
          </cell>
          <cell r="D408" t="str">
            <v>DUCLON - DUCLON CEIL</v>
          </cell>
          <cell r="E408" t="str">
            <v>Not Used - NotUsed</v>
          </cell>
          <cell r="F408" t="str">
            <v>Fixed</v>
          </cell>
          <cell r="G408">
            <v>1.0907058336849766</v>
          </cell>
          <cell r="H408" t="str">
            <v>Fixed</v>
          </cell>
          <cell r="I408">
            <v>0</v>
          </cell>
          <cell r="J408">
            <v>0.20624999999999999</v>
          </cell>
          <cell r="K408">
            <v>0</v>
          </cell>
          <cell r="L408">
            <v>24.112974999999999</v>
          </cell>
          <cell r="M408">
            <v>26.300162499999999</v>
          </cell>
          <cell r="N408">
            <v>0</v>
          </cell>
          <cell r="O408">
            <v>287100.09999999998</v>
          </cell>
          <cell r="P408">
            <v>25.608527367952977</v>
          </cell>
          <cell r="Q408">
            <v>27.931370192307693</v>
          </cell>
          <cell r="R408">
            <v>0</v>
          </cell>
          <cell r="S408">
            <v>0</v>
          </cell>
          <cell r="T408">
            <v>26.300162499999999</v>
          </cell>
        </row>
        <row r="409">
          <cell r="B409" t="str">
            <v>4000_73505</v>
          </cell>
          <cell r="C409" t="str">
            <v>LAB COAG</v>
          </cell>
          <cell r="D409" t="str">
            <v>DUCLON - DUCLON CEIL</v>
          </cell>
          <cell r="E409" t="str">
            <v>Not Used - NotUsed</v>
          </cell>
          <cell r="F409" t="str">
            <v>Variable</v>
          </cell>
          <cell r="G409">
            <v>1</v>
          </cell>
          <cell r="H409" t="str">
            <v>Still Need</v>
          </cell>
          <cell r="I409">
            <v>0</v>
          </cell>
          <cell r="J409">
            <v>0</v>
          </cell>
          <cell r="K409">
            <v>0</v>
          </cell>
          <cell r="L409">
            <v>0</v>
          </cell>
          <cell r="M409">
            <v>0</v>
          </cell>
          <cell r="N409">
            <v>0</v>
          </cell>
          <cell r="O409">
            <v>14838.74</v>
          </cell>
          <cell r="P409">
            <v>0</v>
          </cell>
          <cell r="Q409">
            <v>0</v>
          </cell>
          <cell r="R409">
            <v>0</v>
          </cell>
          <cell r="S409">
            <v>0</v>
          </cell>
          <cell r="T409">
            <v>0</v>
          </cell>
        </row>
        <row r="410">
          <cell r="B410" t="str">
            <v>4000_73511</v>
          </cell>
          <cell r="C410" t="str">
            <v>SUPPORT SERVICES</v>
          </cell>
          <cell r="D410" t="str">
            <v>DUCLON - DUCLON CEIL</v>
          </cell>
          <cell r="E410" t="str">
            <v>Not Used - NotUsed</v>
          </cell>
          <cell r="F410" t="str">
            <v>Variable</v>
          </cell>
          <cell r="G410">
            <v>1</v>
          </cell>
          <cell r="H410" t="str">
            <v>Still Need</v>
          </cell>
          <cell r="I410">
            <v>0</v>
          </cell>
          <cell r="J410">
            <v>0</v>
          </cell>
          <cell r="K410">
            <v>0</v>
          </cell>
          <cell r="L410">
            <v>0</v>
          </cell>
          <cell r="M410">
            <v>0</v>
          </cell>
          <cell r="N410">
            <v>0</v>
          </cell>
          <cell r="O410">
            <v>24254.09</v>
          </cell>
          <cell r="P410">
            <v>0</v>
          </cell>
          <cell r="Q410">
            <v>0</v>
          </cell>
          <cell r="R410">
            <v>0</v>
          </cell>
          <cell r="S410">
            <v>0</v>
          </cell>
          <cell r="T410">
            <v>0</v>
          </cell>
        </row>
        <row r="411">
          <cell r="B411" t="str">
            <v>4000_73512</v>
          </cell>
          <cell r="C411" t="str">
            <v>HEMATOLOGY</v>
          </cell>
          <cell r="D411" t="str">
            <v>DUCLON - DUCLON CEIL</v>
          </cell>
          <cell r="E411" t="str">
            <v>Not Used - NotUsed</v>
          </cell>
          <cell r="F411" t="str">
            <v>Variable</v>
          </cell>
          <cell r="G411">
            <v>1</v>
          </cell>
          <cell r="H411" t="str">
            <v>Still Need</v>
          </cell>
          <cell r="I411">
            <v>0</v>
          </cell>
          <cell r="J411">
            <v>0</v>
          </cell>
          <cell r="K411">
            <v>0</v>
          </cell>
          <cell r="L411">
            <v>0</v>
          </cell>
          <cell r="M411">
            <v>0</v>
          </cell>
          <cell r="N411">
            <v>0</v>
          </cell>
          <cell r="O411">
            <v>32907.949999999997</v>
          </cell>
          <cell r="P411">
            <v>0</v>
          </cell>
          <cell r="Q411">
            <v>0</v>
          </cell>
          <cell r="R411">
            <v>0</v>
          </cell>
          <cell r="S411">
            <v>0</v>
          </cell>
          <cell r="T411">
            <v>0</v>
          </cell>
        </row>
        <row r="412">
          <cell r="B412" t="str">
            <v>4000_73513</v>
          </cell>
          <cell r="C412" t="str">
            <v>CLINICAL BIOCHEMISTRY</v>
          </cell>
          <cell r="D412" t="str">
            <v>DUCLON - DUCLON CEIL</v>
          </cell>
          <cell r="E412" t="str">
            <v>Not Used - NotUsed</v>
          </cell>
          <cell r="F412" t="str">
            <v>Variable</v>
          </cell>
          <cell r="G412">
            <v>1</v>
          </cell>
          <cell r="H412" t="str">
            <v>Still Need</v>
          </cell>
          <cell r="I412">
            <v>0</v>
          </cell>
          <cell r="J412">
            <v>0</v>
          </cell>
          <cell r="K412">
            <v>0</v>
          </cell>
          <cell r="L412">
            <v>0</v>
          </cell>
          <cell r="M412">
            <v>0</v>
          </cell>
          <cell r="N412">
            <v>0</v>
          </cell>
          <cell r="O412">
            <v>108073.58</v>
          </cell>
          <cell r="P412">
            <v>0</v>
          </cell>
          <cell r="Q412">
            <v>0</v>
          </cell>
          <cell r="R412">
            <v>0</v>
          </cell>
          <cell r="S412">
            <v>0</v>
          </cell>
          <cell r="T412">
            <v>0</v>
          </cell>
        </row>
        <row r="413">
          <cell r="B413" t="str">
            <v>4000_73514</v>
          </cell>
          <cell r="C413" t="str">
            <v>MICROBIOLOGY</v>
          </cell>
          <cell r="D413" t="str">
            <v>DUCLON - DUCLON CEIL</v>
          </cell>
          <cell r="E413" t="str">
            <v>Not Used - NotUsed</v>
          </cell>
          <cell r="F413" t="str">
            <v>Variable</v>
          </cell>
          <cell r="G413">
            <v>1</v>
          </cell>
          <cell r="H413" t="str">
            <v>Still Need</v>
          </cell>
          <cell r="I413">
            <v>0</v>
          </cell>
          <cell r="J413">
            <v>0</v>
          </cell>
          <cell r="K413">
            <v>0</v>
          </cell>
          <cell r="L413">
            <v>0</v>
          </cell>
          <cell r="M413">
            <v>0</v>
          </cell>
          <cell r="N413">
            <v>0</v>
          </cell>
          <cell r="O413">
            <v>38814.58</v>
          </cell>
          <cell r="P413">
            <v>0</v>
          </cell>
          <cell r="Q413">
            <v>0</v>
          </cell>
          <cell r="R413">
            <v>0</v>
          </cell>
          <cell r="S413">
            <v>0</v>
          </cell>
          <cell r="T413">
            <v>0</v>
          </cell>
        </row>
        <row r="414">
          <cell r="B414" t="str">
            <v>4000_73515</v>
          </cell>
          <cell r="C414" t="str">
            <v>DIAGNOSTIC IMMUNOLOGY</v>
          </cell>
          <cell r="D414" t="str">
            <v>DUCLON - DUCLON CEIL</v>
          </cell>
          <cell r="E414" t="str">
            <v>Not Used - NotUsed</v>
          </cell>
          <cell r="F414" t="str">
            <v>Variable</v>
          </cell>
          <cell r="G414">
            <v>1</v>
          </cell>
          <cell r="H414" t="str">
            <v>Still Need</v>
          </cell>
          <cell r="I414">
            <v>0</v>
          </cell>
          <cell r="J414">
            <v>0</v>
          </cell>
          <cell r="K414">
            <v>0</v>
          </cell>
          <cell r="L414">
            <v>0</v>
          </cell>
          <cell r="M414">
            <v>0</v>
          </cell>
          <cell r="N414">
            <v>0</v>
          </cell>
          <cell r="O414">
            <v>140.69999999999999</v>
          </cell>
          <cell r="P414">
            <v>0</v>
          </cell>
          <cell r="Q414">
            <v>0</v>
          </cell>
          <cell r="R414">
            <v>0</v>
          </cell>
          <cell r="S414">
            <v>0</v>
          </cell>
          <cell r="T414">
            <v>0</v>
          </cell>
        </row>
        <row r="415">
          <cell r="B415" t="str">
            <v>4000_73519</v>
          </cell>
          <cell r="C415" t="str">
            <v>CLIENT SERVICES</v>
          </cell>
          <cell r="D415" t="str">
            <v>DUCLON - DUCLON CEIL</v>
          </cell>
          <cell r="E415" t="str">
            <v>Not Used - NotUsed</v>
          </cell>
          <cell r="F415" t="str">
            <v>Variable</v>
          </cell>
          <cell r="G415">
            <v>1</v>
          </cell>
          <cell r="H415" t="str">
            <v>Still Need</v>
          </cell>
          <cell r="I415">
            <v>0</v>
          </cell>
          <cell r="J415">
            <v>0</v>
          </cell>
          <cell r="K415">
            <v>0</v>
          </cell>
          <cell r="L415">
            <v>0</v>
          </cell>
          <cell r="M415">
            <v>0</v>
          </cell>
          <cell r="N415">
            <v>0</v>
          </cell>
          <cell r="O415">
            <v>21406.29</v>
          </cell>
          <cell r="P415">
            <v>0</v>
          </cell>
          <cell r="Q415">
            <v>0</v>
          </cell>
          <cell r="R415">
            <v>0</v>
          </cell>
          <cell r="S415">
            <v>0</v>
          </cell>
          <cell r="T415">
            <v>0</v>
          </cell>
        </row>
        <row r="416">
          <cell r="B416" t="str">
            <v>4000_73520</v>
          </cell>
          <cell r="C416" t="str">
            <v>LAB BLOOD BANK</v>
          </cell>
          <cell r="D416" t="str">
            <v>DUCLON - DUCLON CEIL</v>
          </cell>
          <cell r="E416" t="str">
            <v>Not Used - NotUsed</v>
          </cell>
          <cell r="F416" t="str">
            <v>Variable</v>
          </cell>
          <cell r="G416">
            <v>1</v>
          </cell>
          <cell r="H416" t="str">
            <v>Still Need</v>
          </cell>
          <cell r="I416">
            <v>0</v>
          </cell>
          <cell r="J416">
            <v>0</v>
          </cell>
          <cell r="K416">
            <v>0</v>
          </cell>
          <cell r="L416">
            <v>0</v>
          </cell>
          <cell r="M416">
            <v>0</v>
          </cell>
          <cell r="N416">
            <v>0</v>
          </cell>
          <cell r="O416">
            <v>20757</v>
          </cell>
          <cell r="P416">
            <v>0</v>
          </cell>
          <cell r="Q416">
            <v>0</v>
          </cell>
          <cell r="R416">
            <v>0</v>
          </cell>
          <cell r="S416">
            <v>0</v>
          </cell>
          <cell r="T416">
            <v>0</v>
          </cell>
        </row>
        <row r="417">
          <cell r="B417" t="str">
            <v>4000_73521</v>
          </cell>
          <cell r="C417" t="str">
            <v>LAB HISTOLOGY</v>
          </cell>
          <cell r="D417" t="str">
            <v>DUCLON - DUCLON CEIL</v>
          </cell>
          <cell r="E417" t="str">
            <v>Not Used - NotUsed</v>
          </cell>
          <cell r="F417" t="str">
            <v>Variable</v>
          </cell>
          <cell r="G417">
            <v>1</v>
          </cell>
          <cell r="H417" t="str">
            <v>Still Need</v>
          </cell>
          <cell r="I417">
            <v>0</v>
          </cell>
          <cell r="J417">
            <v>0</v>
          </cell>
          <cell r="K417">
            <v>0</v>
          </cell>
          <cell r="L417">
            <v>0</v>
          </cell>
          <cell r="M417">
            <v>0</v>
          </cell>
          <cell r="N417">
            <v>0</v>
          </cell>
          <cell r="O417">
            <v>22977.41</v>
          </cell>
          <cell r="P417">
            <v>0</v>
          </cell>
          <cell r="Q417">
            <v>0</v>
          </cell>
          <cell r="R417">
            <v>0</v>
          </cell>
          <cell r="S417">
            <v>0</v>
          </cell>
          <cell r="T417">
            <v>0</v>
          </cell>
        </row>
        <row r="418">
          <cell r="B418" t="str">
            <v>4000_73523</v>
          </cell>
          <cell r="C418" t="str">
            <v>LAB URINALYSIS</v>
          </cell>
          <cell r="D418" t="str">
            <v>DUCLON - DUCLON CEIL</v>
          </cell>
          <cell r="E418" t="str">
            <v>Not Used - NotUsed</v>
          </cell>
          <cell r="F418" t="str">
            <v>Variable</v>
          </cell>
          <cell r="G418">
            <v>1</v>
          </cell>
          <cell r="H418" t="str">
            <v>Still Need</v>
          </cell>
          <cell r="I418">
            <v>0</v>
          </cell>
          <cell r="J418">
            <v>0</v>
          </cell>
          <cell r="K418">
            <v>0</v>
          </cell>
          <cell r="L418">
            <v>0</v>
          </cell>
          <cell r="M418">
            <v>0</v>
          </cell>
          <cell r="N418">
            <v>0</v>
          </cell>
          <cell r="O418">
            <v>8336.89</v>
          </cell>
          <cell r="P418">
            <v>0</v>
          </cell>
          <cell r="Q418">
            <v>0</v>
          </cell>
          <cell r="R418">
            <v>0</v>
          </cell>
          <cell r="S418">
            <v>0</v>
          </cell>
          <cell r="T418">
            <v>0</v>
          </cell>
        </row>
        <row r="419">
          <cell r="B419" t="str">
            <v>4000_74040</v>
          </cell>
          <cell r="C419" t="str">
            <v>SLEEP CENTER</v>
          </cell>
          <cell r="D419" t="str">
            <v>CUNNINGHAM - CUNNINGHAM DEBBIE</v>
          </cell>
          <cell r="E419" t="str">
            <v>Not Used - NotUsed</v>
          </cell>
          <cell r="F419" t="str">
            <v>Variable</v>
          </cell>
          <cell r="G419">
            <v>1.0834106129097387</v>
          </cell>
          <cell r="H419" t="str">
            <v>Weighted Stat</v>
          </cell>
          <cell r="I419">
            <v>929.61538461538464</v>
          </cell>
          <cell r="J419">
            <v>4.64326923076923E-2</v>
          </cell>
          <cell r="K419">
            <v>0</v>
          </cell>
          <cell r="L419">
            <v>2.8098942307692307</v>
          </cell>
          <cell r="M419">
            <v>3.0442692307692312</v>
          </cell>
          <cell r="N419">
            <v>0.2418113363673976</v>
          </cell>
          <cell r="O419">
            <v>29398.95</v>
          </cell>
          <cell r="P419">
            <v>3.7566240330829439</v>
          </cell>
          <cell r="Q419">
            <v>4.0699663461538469</v>
          </cell>
          <cell r="R419">
            <v>0.26578425381901472</v>
          </cell>
          <cell r="S419">
            <v>0.26578425381901472</v>
          </cell>
          <cell r="T419">
            <v>4.0699663461538469</v>
          </cell>
        </row>
        <row r="420">
          <cell r="B420" t="str">
            <v>4000_75000</v>
          </cell>
          <cell r="C420" t="str">
            <v>PHARMACY</v>
          </cell>
          <cell r="D420" t="str">
            <v>NEWKIRK - NEWKIRK GARETT</v>
          </cell>
          <cell r="E420" t="str">
            <v>BANGALORE - BANGALORE NITISH</v>
          </cell>
          <cell r="F420" t="str">
            <v>Variable</v>
          </cell>
          <cell r="G420">
            <v>1.0911980645680803</v>
          </cell>
          <cell r="H420" t="str">
            <v>Still Need</v>
          </cell>
          <cell r="I420">
            <v>0</v>
          </cell>
          <cell r="J420">
            <v>0.3288461538461539</v>
          </cell>
          <cell r="K420">
            <v>0</v>
          </cell>
          <cell r="L420">
            <v>10.806572115384617</v>
          </cell>
          <cell r="M420">
            <v>11.792110576923079</v>
          </cell>
          <cell r="N420">
            <v>0</v>
          </cell>
          <cell r="O420">
            <v>5991.24</v>
          </cell>
          <cell r="P420">
            <v>12.883527954932195</v>
          </cell>
          <cell r="Q420">
            <v>14.058480769230769</v>
          </cell>
          <cell r="R420">
            <v>4.4728200082552139</v>
          </cell>
          <cell r="S420">
            <v>0</v>
          </cell>
          <cell r="T420">
            <v>11.792110576923079</v>
          </cell>
        </row>
        <row r="421">
          <cell r="B421" t="str">
            <v>4000_75020</v>
          </cell>
          <cell r="C421" t="str">
            <v>HEM/ONC PHARMACY</v>
          </cell>
          <cell r="D421" t="str">
            <v>NEWKIRK - NEWKIRK GARETT</v>
          </cell>
          <cell r="E421" t="str">
            <v>BANGALORE - BANGALORE NITISH</v>
          </cell>
          <cell r="F421" t="str">
            <v>Variable</v>
          </cell>
          <cell r="G421">
            <v>1.0186046511627906</v>
          </cell>
          <cell r="H421" t="str">
            <v>Infusion counts</v>
          </cell>
          <cell r="I421">
            <v>335.75</v>
          </cell>
          <cell r="J421">
            <v>0.204375</v>
          </cell>
          <cell r="K421">
            <v>0</v>
          </cell>
          <cell r="L421">
            <v>1.075</v>
          </cell>
          <cell r="M421">
            <v>1.095</v>
          </cell>
          <cell r="N421">
            <v>0.25614296351451971</v>
          </cell>
          <cell r="O421">
            <v>7006.94</v>
          </cell>
          <cell r="P421">
            <v>1.9649287627327012</v>
          </cell>
          <cell r="Q421">
            <v>2.001485576923077</v>
          </cell>
          <cell r="R421">
            <v>0.58328625997711103</v>
          </cell>
          <cell r="S421">
            <v>0.58328625997711103</v>
          </cell>
          <cell r="T421">
            <v>2.001485576923077</v>
          </cell>
        </row>
        <row r="422">
          <cell r="B422" t="str">
            <v>4000_75082</v>
          </cell>
          <cell r="C422" t="str">
            <v>Retail Pharmacy</v>
          </cell>
          <cell r="D422" t="str">
            <v>NEWKIRK - NEWKIRK GARETT</v>
          </cell>
          <cell r="E422" t="str">
            <v>Not Used - NotUsed</v>
          </cell>
          <cell r="F422" t="str">
            <v>Variable</v>
          </cell>
          <cell r="G422">
            <v>1.1025837157912628</v>
          </cell>
          <cell r="H422" t="str">
            <v>Still Need</v>
          </cell>
          <cell r="I422">
            <v>0</v>
          </cell>
          <cell r="J422">
            <v>1.8593750000000003E-2</v>
          </cell>
          <cell r="K422">
            <v>0</v>
          </cell>
          <cell r="L422">
            <v>1.8384375000000002</v>
          </cell>
          <cell r="M422">
            <v>2.0270312499999998</v>
          </cell>
          <cell r="N422">
            <v>0</v>
          </cell>
          <cell r="O422">
            <v>14227.92</v>
          </cell>
          <cell r="P422">
            <v>2.0604313707759907</v>
          </cell>
          <cell r="Q422">
            <v>2.2717980769230768</v>
          </cell>
          <cell r="R422">
            <v>0.30121741275000569</v>
          </cell>
          <cell r="S422">
            <v>0</v>
          </cell>
          <cell r="T422">
            <v>2.0270312499999998</v>
          </cell>
        </row>
        <row r="423">
          <cell r="B423" t="str">
            <v>4000_76020</v>
          </cell>
          <cell r="C423" t="str">
            <v>DIAGNOSTIC RADIOLOGY GEN PROC</v>
          </cell>
          <cell r="D423" t="str">
            <v>GRASSE - GRASSE RACHEL</v>
          </cell>
          <cell r="E423" t="str">
            <v>QUARNE - QUARNE APRIL</v>
          </cell>
          <cell r="F423" t="str">
            <v>Variable</v>
          </cell>
          <cell r="G423">
            <v>1.1228829005497996</v>
          </cell>
          <cell r="H423" t="str">
            <v>Weighted Stat</v>
          </cell>
          <cell r="I423">
            <v>817.6986844922053</v>
          </cell>
          <cell r="J423">
            <v>0.11406250000000001</v>
          </cell>
          <cell r="K423">
            <v>0</v>
          </cell>
          <cell r="L423">
            <v>12.160028846153846</v>
          </cell>
          <cell r="M423">
            <v>13.654288461538464</v>
          </cell>
          <cell r="N423">
            <v>1.1896831022743084</v>
          </cell>
          <cell r="O423">
            <v>12447.34</v>
          </cell>
          <cell r="P423">
            <v>10.716889974999049</v>
          </cell>
          <cell r="Q423">
            <v>12.033812500000002</v>
          </cell>
          <cell r="R423">
            <v>1.7908349211958556</v>
          </cell>
          <cell r="S423">
            <v>1.7908349211958556</v>
          </cell>
          <cell r="T423">
            <v>12.033812500000002</v>
          </cell>
        </row>
        <row r="424">
          <cell r="B424" t="str">
            <v>4000_76040</v>
          </cell>
          <cell r="C424" t="str">
            <v>INTERVENTIONAL RADIOLOGY</v>
          </cell>
          <cell r="D424" t="str">
            <v>GRASSE - GRASSE RACHEL</v>
          </cell>
          <cell r="E424" t="str">
            <v>QUARNE - QUARNE APRIL</v>
          </cell>
          <cell r="F424" t="str">
            <v>Variable</v>
          </cell>
          <cell r="G424">
            <v>1.0289041015739278</v>
          </cell>
          <cell r="H424" t="str">
            <v>Still Need</v>
          </cell>
          <cell r="I424">
            <v>467.4469387246653</v>
          </cell>
          <cell r="J424">
            <v>8.9062500000000017E-2</v>
          </cell>
          <cell r="K424">
            <v>0</v>
          </cell>
          <cell r="L424">
            <v>2.6704687499999995</v>
          </cell>
          <cell r="M424">
            <v>2.7476562499999995</v>
          </cell>
          <cell r="N424">
            <v>0.45703048261021195</v>
          </cell>
          <cell r="O424">
            <v>15071.68</v>
          </cell>
          <cell r="P424">
            <v>3.8141356436320293</v>
          </cell>
          <cell r="Q424">
            <v>3.9243798076923078</v>
          </cell>
          <cell r="R424">
            <v>0.52637809048192508</v>
          </cell>
          <cell r="S424">
            <v>0.52637809048192508</v>
          </cell>
          <cell r="T424">
            <v>3.9243798076923078</v>
          </cell>
        </row>
        <row r="425">
          <cell r="B425" t="str">
            <v>4000_76060</v>
          </cell>
          <cell r="C425" t="str">
            <v>MRI</v>
          </cell>
          <cell r="D425" t="str">
            <v>GRASSE - GRASSE RACHEL</v>
          </cell>
          <cell r="E425" t="str">
            <v>QUARNE - QUARNE APRIL</v>
          </cell>
          <cell r="F425" t="str">
            <v>Variable</v>
          </cell>
          <cell r="G425">
            <v>1.1133432824398271</v>
          </cell>
          <cell r="H425" t="str">
            <v>Weighted Stat</v>
          </cell>
          <cell r="I425">
            <v>443.00271169367466</v>
          </cell>
          <cell r="J425">
            <v>5.0480769230769225E-3</v>
          </cell>
          <cell r="K425">
            <v>0</v>
          </cell>
          <cell r="L425">
            <v>3.140985576923077</v>
          </cell>
          <cell r="M425">
            <v>3.4969951923076925</v>
          </cell>
          <cell r="N425">
            <v>0.56721739962530804</v>
          </cell>
          <cell r="O425">
            <v>18143.98</v>
          </cell>
          <cell r="P425">
            <v>3.5694205437756947</v>
          </cell>
          <cell r="Q425">
            <v>3.9739903846153846</v>
          </cell>
          <cell r="R425">
            <v>0.40919328234783353</v>
          </cell>
          <cell r="S425">
            <v>0.40919328234783353</v>
          </cell>
          <cell r="T425">
            <v>3.9739903846153846</v>
          </cell>
        </row>
        <row r="426">
          <cell r="B426" t="str">
            <v>4000_76070</v>
          </cell>
          <cell r="C426" t="str">
            <v>NUCLEAR MEDICINE/PET</v>
          </cell>
          <cell r="D426" t="str">
            <v>GRASSE - GRASSE RACHEL</v>
          </cell>
          <cell r="E426" t="str">
            <v>QUARNE - QUARNE APRIL</v>
          </cell>
          <cell r="F426" t="str">
            <v>Variable</v>
          </cell>
          <cell r="G426">
            <v>1.1101132956575062</v>
          </cell>
          <cell r="H426" t="str">
            <v>Weighted Stat</v>
          </cell>
          <cell r="I426">
            <v>476.41733076923083</v>
          </cell>
          <cell r="J426">
            <v>1.3822115384615384E-2</v>
          </cell>
          <cell r="K426">
            <v>0</v>
          </cell>
          <cell r="L426">
            <v>2.689100961538462</v>
          </cell>
          <cell r="M426">
            <v>2.9852067307692307</v>
          </cell>
          <cell r="N426">
            <v>0.45155384371875767</v>
          </cell>
          <cell r="O426">
            <v>13964.86</v>
          </cell>
          <cell r="P426">
            <v>3.486628706958153</v>
          </cell>
          <cell r="Q426">
            <v>3.8705528846153845</v>
          </cell>
          <cell r="R426">
            <v>0.51931689329309128</v>
          </cell>
          <cell r="S426">
            <v>0.51931689329309128</v>
          </cell>
          <cell r="T426">
            <v>3.8705528846153845</v>
          </cell>
        </row>
        <row r="427">
          <cell r="B427" t="str">
            <v>4000_76080</v>
          </cell>
          <cell r="C427" t="str">
            <v>ULTRASOUND</v>
          </cell>
          <cell r="D427" t="str">
            <v>GRASSE - GRASSE RACHEL</v>
          </cell>
          <cell r="E427" t="str">
            <v>QUARNE - QUARNE APRIL</v>
          </cell>
          <cell r="F427" t="str">
            <v>Variable</v>
          </cell>
          <cell r="G427">
            <v>1.1009748233005217</v>
          </cell>
          <cell r="H427" t="str">
            <v>Weighted Stat</v>
          </cell>
          <cell r="I427">
            <v>412.60736705323541</v>
          </cell>
          <cell r="J427">
            <v>1.5504807692307689E-2</v>
          </cell>
          <cell r="K427">
            <v>0</v>
          </cell>
          <cell r="L427">
            <v>3.5336778846153845</v>
          </cell>
          <cell r="M427">
            <v>3.8904903846153838</v>
          </cell>
          <cell r="N427">
            <v>0.68514101623579837</v>
          </cell>
          <cell r="O427">
            <v>10614</v>
          </cell>
          <cell r="P427">
            <v>2.9070697251080007</v>
          </cell>
          <cell r="Q427">
            <v>3.200610576923077</v>
          </cell>
          <cell r="R427">
            <v>0.56969144792016591</v>
          </cell>
          <cell r="S427">
            <v>0.56969144792016591</v>
          </cell>
          <cell r="T427">
            <v>3.200610576923077</v>
          </cell>
        </row>
        <row r="428">
          <cell r="B428" t="str">
            <v>4000_76090</v>
          </cell>
          <cell r="C428" t="str">
            <v>CT SCANNING</v>
          </cell>
          <cell r="D428" t="str">
            <v>GRASSE - GRASSE RACHEL</v>
          </cell>
          <cell r="E428" t="str">
            <v>QUARNE - QUARNE APRIL</v>
          </cell>
          <cell r="F428" t="str">
            <v>Variable</v>
          </cell>
          <cell r="G428">
            <v>1.0969826463077805</v>
          </cell>
          <cell r="H428" t="str">
            <v>Weighted Stat</v>
          </cell>
          <cell r="I428">
            <v>1126.9868222758832</v>
          </cell>
          <cell r="J428">
            <v>0.11225961538461536</v>
          </cell>
          <cell r="K428">
            <v>0</v>
          </cell>
          <cell r="L428">
            <v>4.6127403846153845</v>
          </cell>
          <cell r="M428">
            <v>5.0600961538461542</v>
          </cell>
          <cell r="N428">
            <v>0.3274388160316003</v>
          </cell>
          <cell r="O428">
            <v>25431.15</v>
          </cell>
          <cell r="P428">
            <v>4.2597748051799735</v>
          </cell>
          <cell r="Q428">
            <v>4.6728990384615381</v>
          </cell>
          <cell r="R428">
            <v>0.34840467673598496</v>
          </cell>
          <cell r="S428">
            <v>0.34840467673598496</v>
          </cell>
          <cell r="T428">
            <v>4.6728990384615381</v>
          </cell>
        </row>
        <row r="429">
          <cell r="B429" t="str">
            <v>4000_77000</v>
          </cell>
          <cell r="C429" t="str">
            <v>SURGERY</v>
          </cell>
          <cell r="D429" t="str">
            <v>SANDERS - SANDERS BOBBIE</v>
          </cell>
          <cell r="E429" t="str">
            <v>LISKO - LISKO JANELLE</v>
          </cell>
          <cell r="F429" t="str">
            <v>Variable</v>
          </cell>
          <cell r="G429">
            <v>1.1119482265327121</v>
          </cell>
          <cell r="H429" t="str">
            <v>Still Need</v>
          </cell>
          <cell r="I429">
            <v>0</v>
          </cell>
          <cell r="J429">
            <v>0.11454326923076923</v>
          </cell>
          <cell r="K429">
            <v>0</v>
          </cell>
          <cell r="L429">
            <v>20.206370192307695</v>
          </cell>
          <cell r="M429">
            <v>22.468437499999997</v>
          </cell>
          <cell r="N429">
            <v>0</v>
          </cell>
          <cell r="O429">
            <v>254921.15</v>
          </cell>
          <cell r="P429">
            <v>21.939745030211064</v>
          </cell>
          <cell r="Q429">
            <v>24.395860576923077</v>
          </cell>
          <cell r="R429">
            <v>0.17901484307143214</v>
          </cell>
          <cell r="S429">
            <v>0</v>
          </cell>
          <cell r="T429">
            <v>20.893275996033651</v>
          </cell>
        </row>
        <row r="430">
          <cell r="B430" t="str">
            <v>4000_77004</v>
          </cell>
          <cell r="C430" t="str">
            <v>AMBULATORY SURG PT CARE</v>
          </cell>
          <cell r="D430" t="str">
            <v>SANDERS - SANDERS BOBBIE</v>
          </cell>
          <cell r="E430" t="str">
            <v>SCHELLINGER - SCHELLINGER ANNE</v>
          </cell>
          <cell r="F430" t="str">
            <v>Variable</v>
          </cell>
          <cell r="G430">
            <v>1.1109106949846184</v>
          </cell>
          <cell r="H430" t="str">
            <v>Weighted Stat</v>
          </cell>
          <cell r="I430">
            <v>159.65384615384616</v>
          </cell>
          <cell r="J430">
            <v>7.0673076923076922E-2</v>
          </cell>
          <cell r="K430">
            <v>0</v>
          </cell>
          <cell r="L430">
            <v>8.3266923076923085</v>
          </cell>
          <cell r="M430">
            <v>9.2502115384615387</v>
          </cell>
          <cell r="N430">
            <v>4.1723729221874253</v>
          </cell>
          <cell r="O430">
            <v>4364.49</v>
          </cell>
          <cell r="P430">
            <v>9.9995748222933667</v>
          </cell>
          <cell r="Q430">
            <v>11.108634615384615</v>
          </cell>
          <cell r="R430">
            <v>4.7655317414795775</v>
          </cell>
          <cell r="S430">
            <v>4.7655317414795775</v>
          </cell>
          <cell r="T430">
            <v>11.108634615384615</v>
          </cell>
        </row>
        <row r="431">
          <cell r="B431" t="str">
            <v>4000_77030</v>
          </cell>
          <cell r="C431" t="str">
            <v>ANESTHESIA</v>
          </cell>
          <cell r="D431" t="str">
            <v>SANDERS - SANDERS BOBBIE</v>
          </cell>
          <cell r="E431" t="str">
            <v>LISKO - LISKO JANELLE</v>
          </cell>
          <cell r="F431" t="str">
            <v>Variable</v>
          </cell>
          <cell r="G431">
            <v>1</v>
          </cell>
          <cell r="H431" t="str">
            <v>Still Need</v>
          </cell>
          <cell r="I431">
            <v>0</v>
          </cell>
          <cell r="J431">
            <v>0</v>
          </cell>
          <cell r="K431">
            <v>0</v>
          </cell>
          <cell r="L431">
            <v>0.13341346153846154</v>
          </cell>
          <cell r="M431">
            <v>0.13341346153846154</v>
          </cell>
          <cell r="N431">
            <v>0</v>
          </cell>
          <cell r="O431">
            <v>257813.63</v>
          </cell>
          <cell r="P431">
            <v>1.9588557692307693</v>
          </cell>
          <cell r="Q431">
            <v>1.9588557692307693</v>
          </cell>
          <cell r="R431">
            <v>1.5803741640812396E-2</v>
          </cell>
          <cell r="S431">
            <v>0</v>
          </cell>
          <cell r="T431">
            <v>0.13341346153846154</v>
          </cell>
        </row>
        <row r="432">
          <cell r="B432" t="str">
            <v>4000_77050</v>
          </cell>
          <cell r="C432" t="str">
            <v>RECOVERY ROOM</v>
          </cell>
          <cell r="D432" t="str">
            <v>SANDERS - SANDERS BOBBIE</v>
          </cell>
          <cell r="E432" t="str">
            <v>LISKO - LISKO JANELLE</v>
          </cell>
          <cell r="F432" t="str">
            <v>Variable</v>
          </cell>
          <cell r="G432">
            <v>1.1295891318754141</v>
          </cell>
          <cell r="H432" t="str">
            <v>Still Need</v>
          </cell>
          <cell r="I432">
            <v>5289.8</v>
          </cell>
          <cell r="J432">
            <v>5.7692307692307687E-3</v>
          </cell>
          <cell r="K432">
            <v>0</v>
          </cell>
          <cell r="L432">
            <v>3.6274038461538463</v>
          </cell>
          <cell r="M432">
            <v>4.0974759615384615</v>
          </cell>
          <cell r="N432">
            <v>5.4858842998281157E-2</v>
          </cell>
          <cell r="O432">
            <v>135913.63</v>
          </cell>
          <cell r="P432">
            <v>4.6678902338311712</v>
          </cell>
          <cell r="Q432">
            <v>5.2727980769230767</v>
          </cell>
          <cell r="R432">
            <v>7.1436629912458638E-2</v>
          </cell>
          <cell r="S432">
            <v>7.1436629912458638E-2</v>
          </cell>
          <cell r="T432">
            <v>5.2727980769230767</v>
          </cell>
        </row>
        <row r="433">
          <cell r="B433" t="str">
            <v>4000_77060</v>
          </cell>
          <cell r="C433" t="str">
            <v>PRE ADMISSION TESTING</v>
          </cell>
          <cell r="D433" t="str">
            <v>SANDERS - SANDERS BOBBIE</v>
          </cell>
          <cell r="E433" t="str">
            <v>SCHELLINGER - SCHELLINGER ANNE</v>
          </cell>
          <cell r="F433" t="str">
            <v>Fixed</v>
          </cell>
          <cell r="G433">
            <v>1</v>
          </cell>
          <cell r="H433" t="str">
            <v>Fixed</v>
          </cell>
          <cell r="I433">
            <v>0</v>
          </cell>
          <cell r="J433">
            <v>4.4000000000000004E-2</v>
          </cell>
          <cell r="K433">
            <v>0</v>
          </cell>
          <cell r="L433">
            <v>0.72247596153846139</v>
          </cell>
          <cell r="M433">
            <v>0.72247596153846139</v>
          </cell>
          <cell r="N433">
            <v>0</v>
          </cell>
          <cell r="O433">
            <v>0</v>
          </cell>
          <cell r="P433">
            <v>0</v>
          </cell>
          <cell r="Q433">
            <v>0</v>
          </cell>
          <cell r="R433">
            <v>0</v>
          </cell>
          <cell r="S433">
            <v>0</v>
          </cell>
          <cell r="T433">
            <v>0</v>
          </cell>
        </row>
        <row r="434">
          <cell r="B434" t="str">
            <v>4000_77070</v>
          </cell>
          <cell r="C434" t="str">
            <v>STERILE PROCESSING</v>
          </cell>
          <cell r="D434" t="str">
            <v>SANDERS - SANDERS BOBBIE</v>
          </cell>
          <cell r="E434" t="str">
            <v>LISKO - LISKO JANELLE</v>
          </cell>
          <cell r="F434" t="str">
            <v>Variable</v>
          </cell>
          <cell r="G434">
            <v>1.1030693069306929</v>
          </cell>
          <cell r="H434" t="str">
            <v>Still Need</v>
          </cell>
          <cell r="I434">
            <v>0</v>
          </cell>
          <cell r="J434">
            <v>1.0937500000000001E-2</v>
          </cell>
          <cell r="K434">
            <v>0</v>
          </cell>
          <cell r="L434">
            <v>3.6418269230769229</v>
          </cell>
          <cell r="M434">
            <v>4.0171874999999995</v>
          </cell>
          <cell r="N434">
            <v>0</v>
          </cell>
          <cell r="O434">
            <v>6881</v>
          </cell>
          <cell r="P434">
            <v>4.4243767822250453</v>
          </cell>
          <cell r="Q434">
            <v>4.8803942307692303</v>
          </cell>
          <cell r="R434">
            <v>1.3374078923162469</v>
          </cell>
          <cell r="S434">
            <v>0</v>
          </cell>
          <cell r="T434">
            <v>4.0171874999999995</v>
          </cell>
        </row>
        <row r="435">
          <cell r="B435" t="str">
            <v>4000_78010</v>
          </cell>
          <cell r="C435" t="str">
            <v>CLINIC - GI LAB</v>
          </cell>
          <cell r="D435" t="str">
            <v>SANDERS - SANDERS BOBBIE</v>
          </cell>
          <cell r="E435" t="str">
            <v>SCHELLINGER - SCHELLINGER ANNE</v>
          </cell>
          <cell r="F435" t="str">
            <v>Variable</v>
          </cell>
          <cell r="G435">
            <v>1.1457916825639072</v>
          </cell>
          <cell r="H435" t="str">
            <v>Still Need</v>
          </cell>
          <cell r="I435">
            <v>0</v>
          </cell>
          <cell r="J435">
            <v>3.4413461538461539E-2</v>
          </cell>
          <cell r="K435">
            <v>0</v>
          </cell>
          <cell r="L435">
            <v>1.2600961538461537</v>
          </cell>
          <cell r="M435">
            <v>1.4438076923076923</v>
          </cell>
          <cell r="N435">
            <v>0</v>
          </cell>
          <cell r="O435">
            <v>24140.28</v>
          </cell>
          <cell r="P435">
            <v>1.8400948590389066</v>
          </cell>
          <cell r="Q435">
            <v>2.1083653846153845</v>
          </cell>
          <cell r="R435">
            <v>0.15854817370804838</v>
          </cell>
          <cell r="S435">
            <v>0</v>
          </cell>
          <cell r="T435">
            <v>1.4438076923076923</v>
          </cell>
        </row>
        <row r="436">
          <cell r="B436" t="str">
            <v>4000_78510</v>
          </cell>
          <cell r="C436" t="str">
            <v>RESPIRATORY CARE</v>
          </cell>
          <cell r="D436" t="str">
            <v>ZAVERL - ZAVERL KIM</v>
          </cell>
          <cell r="E436" t="str">
            <v>Not Used - NotUsed</v>
          </cell>
          <cell r="F436" t="str">
            <v>Variable</v>
          </cell>
          <cell r="G436">
            <v>1.086244133907089</v>
          </cell>
          <cell r="H436" t="str">
            <v>Weighted Stat based on charge code</v>
          </cell>
          <cell r="I436">
            <v>3023.2415384615383</v>
          </cell>
          <cell r="J436">
            <v>0.14831730769230769</v>
          </cell>
          <cell r="K436">
            <v>0</v>
          </cell>
          <cell r="L436">
            <v>6.1683125000000008</v>
          </cell>
          <cell r="M436">
            <v>6.7002932692307713</v>
          </cell>
          <cell r="N436">
            <v>0.16322380918698068</v>
          </cell>
          <cell r="O436">
            <v>48681.39</v>
          </cell>
          <cell r="P436">
            <v>7.2387307794901332</v>
          </cell>
          <cell r="Q436">
            <v>7.8630288461538465</v>
          </cell>
          <cell r="R436">
            <v>0.30928780014990281</v>
          </cell>
          <cell r="S436">
            <v>0.30928780014990281</v>
          </cell>
          <cell r="T436">
            <v>7.8630288461538465</v>
          </cell>
        </row>
        <row r="437">
          <cell r="B437" t="str">
            <v>4000_79050</v>
          </cell>
          <cell r="C437" t="str">
            <v>LITHOTRIPTER</v>
          </cell>
          <cell r="D437" t="str">
            <v>SANDERS - SANDERS BOBBIE</v>
          </cell>
          <cell r="E437" t="str">
            <v>SCHELLINGER - SCHELLINGER ANNE</v>
          </cell>
          <cell r="F437" t="str">
            <v>Fixed</v>
          </cell>
          <cell r="G437">
            <v>1</v>
          </cell>
          <cell r="H437" t="str">
            <v>Fixed</v>
          </cell>
          <cell r="I437">
            <v>0</v>
          </cell>
          <cell r="J437">
            <v>0</v>
          </cell>
          <cell r="K437">
            <v>0</v>
          </cell>
          <cell r="L437">
            <v>0</v>
          </cell>
          <cell r="M437">
            <v>0</v>
          </cell>
          <cell r="N437">
            <v>0</v>
          </cell>
          <cell r="O437">
            <v>0</v>
          </cell>
          <cell r="P437">
            <v>0</v>
          </cell>
          <cell r="Q437">
            <v>0</v>
          </cell>
          <cell r="R437">
            <v>0</v>
          </cell>
          <cell r="S437">
            <v>0</v>
          </cell>
          <cell r="T437">
            <v>0</v>
          </cell>
        </row>
        <row r="438">
          <cell r="B438" t="str">
            <v>4000_79910</v>
          </cell>
          <cell r="C438" t="str">
            <v>DIALYSIS</v>
          </cell>
          <cell r="D438" t="str">
            <v>MCCANN - MCCANN DEB</v>
          </cell>
          <cell r="E438" t="str">
            <v>JAGUSCH - JAGUSCH REBECCA</v>
          </cell>
          <cell r="F438" t="str">
            <v>Variable</v>
          </cell>
          <cell r="G438">
            <v>1</v>
          </cell>
          <cell r="H438" t="str">
            <v>Procedures</v>
          </cell>
          <cell r="I438">
            <v>9.65</v>
          </cell>
          <cell r="J438">
            <v>0</v>
          </cell>
          <cell r="K438">
            <v>0</v>
          </cell>
          <cell r="L438">
            <v>0</v>
          </cell>
          <cell r="M438">
            <v>0</v>
          </cell>
          <cell r="N438">
            <v>0</v>
          </cell>
          <cell r="O438">
            <v>210.93</v>
          </cell>
          <cell r="P438">
            <v>0</v>
          </cell>
          <cell r="Q438">
            <v>0</v>
          </cell>
          <cell r="R438">
            <v>0</v>
          </cell>
          <cell r="S438">
            <v>0</v>
          </cell>
          <cell r="T438">
            <v>0</v>
          </cell>
        </row>
        <row r="439">
          <cell r="B439" t="str">
            <v>4000_80100</v>
          </cell>
          <cell r="C439" t="str">
            <v>ADMINISTRATION</v>
          </cell>
          <cell r="D439" t="str">
            <v>166 - Unassigned</v>
          </cell>
          <cell r="E439" t="str">
            <v>Not Used - NotUsed</v>
          </cell>
          <cell r="F439" t="str">
            <v>Fixed</v>
          </cell>
          <cell r="G439">
            <v>1.1071053552677634</v>
          </cell>
          <cell r="H439" t="str">
            <v>Fixed</v>
          </cell>
          <cell r="I439">
            <v>0</v>
          </cell>
          <cell r="J439">
            <v>5.8774038461538461E-2</v>
          </cell>
          <cell r="K439">
            <v>0</v>
          </cell>
          <cell r="L439">
            <v>2.7471153846153844</v>
          </cell>
          <cell r="M439">
            <v>3.0413461538461539</v>
          </cell>
          <cell r="N439">
            <v>0</v>
          </cell>
          <cell r="O439">
            <v>12</v>
          </cell>
          <cell r="P439">
            <v>3.0710543969940902</v>
          </cell>
          <cell r="Q439">
            <v>3.3999807692307691</v>
          </cell>
          <cell r="R439">
            <v>0</v>
          </cell>
          <cell r="S439">
            <v>0</v>
          </cell>
          <cell r="T439">
            <v>3.0413461538461539</v>
          </cell>
        </row>
        <row r="440">
          <cell r="B440" t="str">
            <v>4000_80500</v>
          </cell>
          <cell r="C440" t="str">
            <v>MEDICAL AFFAIRS</v>
          </cell>
          <cell r="D440" t="str">
            <v>166 - Unassigned</v>
          </cell>
          <cell r="E440" t="str">
            <v>Not Used - NotUsed</v>
          </cell>
          <cell r="F440" t="str">
            <v>Fixed</v>
          </cell>
          <cell r="G440">
            <v>1.1043348916277094</v>
          </cell>
          <cell r="H440" t="str">
            <v>Fixed</v>
          </cell>
          <cell r="I440">
            <v>0</v>
          </cell>
          <cell r="J440">
            <v>1.8269230769230767E-2</v>
          </cell>
          <cell r="K440">
            <v>0</v>
          </cell>
          <cell r="L440">
            <v>2.2625000000000002</v>
          </cell>
          <cell r="M440">
            <v>2.4985576923076924</v>
          </cell>
          <cell r="N440">
            <v>0</v>
          </cell>
          <cell r="O440">
            <v>12</v>
          </cell>
          <cell r="P440">
            <v>2.2637799211083314</v>
          </cell>
          <cell r="Q440">
            <v>2.4999711538461535</v>
          </cell>
          <cell r="R440">
            <v>0</v>
          </cell>
          <cell r="S440">
            <v>0</v>
          </cell>
          <cell r="T440">
            <v>2.4985576923076924</v>
          </cell>
        </row>
        <row r="441">
          <cell r="B441" t="str">
            <v>4000_82100</v>
          </cell>
          <cell r="C441" t="str">
            <v>ADMITTING</v>
          </cell>
          <cell r="D441" t="str">
            <v>SLOTWINSKI - SLOTWINSKI EMILY</v>
          </cell>
          <cell r="E441" t="str">
            <v>Not Used - NotUsed</v>
          </cell>
          <cell r="F441" t="str">
            <v>Variable</v>
          </cell>
          <cell r="G441">
            <v>1.1123873516451981</v>
          </cell>
          <cell r="H441" t="str">
            <v>Weighted Stat</v>
          </cell>
          <cell r="I441">
            <v>3109.3076923076924</v>
          </cell>
          <cell r="J441">
            <v>0.29555288461538465</v>
          </cell>
          <cell r="K441">
            <v>0</v>
          </cell>
          <cell r="L441">
            <v>14.238701923076921</v>
          </cell>
          <cell r="M441">
            <v>15.838951923076923</v>
          </cell>
          <cell r="N441">
            <v>0.36635041191459877</v>
          </cell>
          <cell r="O441">
            <v>84563</v>
          </cell>
          <cell r="P441">
            <v>15.21052461382572</v>
          </cell>
          <cell r="Q441">
            <v>16.919995192307692</v>
          </cell>
          <cell r="R441">
            <v>0.37413397344887833</v>
          </cell>
          <cell r="S441">
            <v>0.37413397344887833</v>
          </cell>
          <cell r="T441">
            <v>16.919995192307692</v>
          </cell>
        </row>
        <row r="442">
          <cell r="B442" t="str">
            <v>4000_82300</v>
          </cell>
          <cell r="C442" t="str">
            <v>HIM - OPERATIONS</v>
          </cell>
          <cell r="D442" t="str">
            <v>GRATTON - GRATTON CAROL</v>
          </cell>
          <cell r="E442" t="str">
            <v>Not Used - NotUsed</v>
          </cell>
          <cell r="F442" t="str">
            <v>Fixed</v>
          </cell>
          <cell r="G442">
            <v>1.1163194015829327</v>
          </cell>
          <cell r="H442" t="str">
            <v>Fixed</v>
          </cell>
          <cell r="I442">
            <v>0</v>
          </cell>
          <cell r="J442">
            <v>5.3125000000000006E-2</v>
          </cell>
          <cell r="K442">
            <v>0</v>
          </cell>
          <cell r="L442">
            <v>14.994687499999998</v>
          </cell>
          <cell r="M442">
            <v>16.738860576923081</v>
          </cell>
          <cell r="N442">
            <v>0</v>
          </cell>
          <cell r="O442">
            <v>12</v>
          </cell>
          <cell r="P442">
            <v>15.031479940699652</v>
          </cell>
          <cell r="Q442">
            <v>16.779932692307693</v>
          </cell>
          <cell r="R442">
            <v>0</v>
          </cell>
          <cell r="S442">
            <v>0</v>
          </cell>
          <cell r="T442">
            <v>14.738860576923081</v>
          </cell>
        </row>
        <row r="443">
          <cell r="B443" t="str">
            <v>4000_82305</v>
          </cell>
          <cell r="C443" t="str">
            <v>HIM CODING</v>
          </cell>
          <cell r="D443" t="str">
            <v>GRATTON - GRATTON CAROL</v>
          </cell>
          <cell r="E443" t="str">
            <v>Not Used - NotUsed</v>
          </cell>
          <cell r="F443" t="str">
            <v>Fixed</v>
          </cell>
          <cell r="G443">
            <v>1.1716906946264745</v>
          </cell>
          <cell r="H443" t="str">
            <v>Fixed</v>
          </cell>
          <cell r="I443">
            <v>0</v>
          </cell>
          <cell r="J443">
            <v>9.4140625000000006E-2</v>
          </cell>
          <cell r="K443">
            <v>0</v>
          </cell>
          <cell r="L443">
            <v>0.36682692307692311</v>
          </cell>
          <cell r="M443">
            <v>0.42980769230769234</v>
          </cell>
          <cell r="N443">
            <v>0</v>
          </cell>
          <cell r="O443">
            <v>0</v>
          </cell>
          <cell r="P443">
            <v>0</v>
          </cell>
          <cell r="Q443">
            <v>0</v>
          </cell>
          <cell r="R443">
            <v>0</v>
          </cell>
          <cell r="S443">
            <v>0</v>
          </cell>
          <cell r="T443">
            <v>0</v>
          </cell>
        </row>
        <row r="444">
          <cell r="B444" t="str">
            <v>4000_83005</v>
          </cell>
          <cell r="C444" t="str">
            <v>HUMAN RESOURCES - ADMIN</v>
          </cell>
          <cell r="D444" t="str">
            <v>166 - Unassigned</v>
          </cell>
          <cell r="E444" t="str">
            <v>Not Used - NotUsed</v>
          </cell>
          <cell r="F444" t="str">
            <v>Fixed</v>
          </cell>
          <cell r="G444">
            <v>1.137709872397582</v>
          </cell>
          <cell r="H444" t="str">
            <v>Fixed</v>
          </cell>
          <cell r="I444">
            <v>0</v>
          </cell>
          <cell r="J444">
            <v>0</v>
          </cell>
          <cell r="K444">
            <v>0</v>
          </cell>
          <cell r="L444">
            <v>1.431730769230769</v>
          </cell>
          <cell r="M444">
            <v>1.6288942307692302</v>
          </cell>
          <cell r="N444">
            <v>0</v>
          </cell>
          <cell r="O444">
            <v>0</v>
          </cell>
          <cell r="P444">
            <v>0</v>
          </cell>
          <cell r="Q444">
            <v>0</v>
          </cell>
          <cell r="R444">
            <v>0</v>
          </cell>
          <cell r="S444">
            <v>0</v>
          </cell>
          <cell r="T444">
            <v>0</v>
          </cell>
        </row>
        <row r="445">
          <cell r="B445" t="str">
            <v>4000_83035</v>
          </cell>
          <cell r="C445" t="str">
            <v>ORG DEVELOPMENT AND EDUCATION</v>
          </cell>
          <cell r="D445" t="str">
            <v>166 - Unassigned</v>
          </cell>
          <cell r="E445" t="str">
            <v>SERWE - SERWE SHARON</v>
          </cell>
          <cell r="F445" t="str">
            <v>Fixed</v>
          </cell>
          <cell r="G445">
            <v>1.1048568647700845</v>
          </cell>
          <cell r="H445" t="str">
            <v>Fixed</v>
          </cell>
          <cell r="I445">
            <v>0</v>
          </cell>
          <cell r="J445">
            <v>1.8990384615384617E-2</v>
          </cell>
          <cell r="K445">
            <v>0</v>
          </cell>
          <cell r="L445">
            <v>3.2354086538461542</v>
          </cell>
          <cell r="M445">
            <v>3.5746634615384618</v>
          </cell>
          <cell r="N445">
            <v>0</v>
          </cell>
          <cell r="O445">
            <v>12</v>
          </cell>
          <cell r="P445">
            <v>0</v>
          </cell>
          <cell r="Q445">
            <v>0</v>
          </cell>
          <cell r="R445">
            <v>0</v>
          </cell>
          <cell r="S445">
            <v>0</v>
          </cell>
          <cell r="T445">
            <v>0</v>
          </cell>
        </row>
        <row r="446">
          <cell r="B446" t="str">
            <v>4000_83200</v>
          </cell>
          <cell r="C446" t="str">
            <v>INTERNAL OCCUPATIONAL HEALTH</v>
          </cell>
          <cell r="D446" t="str">
            <v>FITZGERALD-HART - FITZGERALD-HART CARRIE</v>
          </cell>
          <cell r="E446" t="str">
            <v>Not Used - NotUsed</v>
          </cell>
          <cell r="F446" t="str">
            <v>Fixed</v>
          </cell>
          <cell r="G446">
            <v>1.0302362204724409</v>
          </cell>
          <cell r="H446" t="str">
            <v>Fixed</v>
          </cell>
          <cell r="I446">
            <v>0</v>
          </cell>
          <cell r="J446">
            <v>1.9886363636363634E-3</v>
          </cell>
          <cell r="K446">
            <v>0</v>
          </cell>
          <cell r="L446">
            <v>0.38161057692307693</v>
          </cell>
          <cell r="M446">
            <v>0.39314903846153848</v>
          </cell>
          <cell r="N446">
            <v>0</v>
          </cell>
          <cell r="O446">
            <v>12</v>
          </cell>
          <cell r="P446">
            <v>0.77652094160807106</v>
          </cell>
          <cell r="Q446">
            <v>0.8</v>
          </cell>
          <cell r="R446">
            <v>0</v>
          </cell>
          <cell r="S446">
            <v>0</v>
          </cell>
          <cell r="T446">
            <v>0.39314903846153848</v>
          </cell>
        </row>
        <row r="447">
          <cell r="B447" t="str">
            <v>4000_83210</v>
          </cell>
          <cell r="C447" t="str">
            <v>INFECTION CONTROL</v>
          </cell>
          <cell r="D447" t="str">
            <v>GRIESBACH - GRIESBACH PETRINA</v>
          </cell>
          <cell r="E447" t="str">
            <v>Not Used - NotUsed</v>
          </cell>
          <cell r="F447" t="str">
            <v>Fixed</v>
          </cell>
          <cell r="G447">
            <v>1.0483870967741935</v>
          </cell>
          <cell r="H447" t="str">
            <v>Fixed</v>
          </cell>
          <cell r="I447">
            <v>0</v>
          </cell>
          <cell r="J447">
            <v>0</v>
          </cell>
          <cell r="K447">
            <v>0</v>
          </cell>
          <cell r="L447">
            <v>0.9538461538461539</v>
          </cell>
          <cell r="M447">
            <v>1</v>
          </cell>
          <cell r="N447">
            <v>0</v>
          </cell>
          <cell r="O447">
            <v>12</v>
          </cell>
          <cell r="P447">
            <v>0.95384156804733722</v>
          </cell>
          <cell r="Q447">
            <v>0.99999519230769218</v>
          </cell>
          <cell r="R447">
            <v>0</v>
          </cell>
          <cell r="S447">
            <v>0</v>
          </cell>
          <cell r="T447">
            <v>0.99999519230769218</v>
          </cell>
        </row>
        <row r="448">
          <cell r="B448" t="str">
            <v>4000_85011</v>
          </cell>
          <cell r="C448" t="str">
            <v>SMALL STONE - CANCER WELLNESS</v>
          </cell>
          <cell r="D448" t="str">
            <v>KOENIG - KOENIG JOHN</v>
          </cell>
          <cell r="E448" t="str">
            <v>Not Used - NotUsed</v>
          </cell>
          <cell r="F448" t="str">
            <v>Fixed</v>
          </cell>
          <cell r="G448">
            <v>1.0655493482309122</v>
          </cell>
          <cell r="H448" t="str">
            <v>Fixed</v>
          </cell>
          <cell r="I448">
            <v>0</v>
          </cell>
          <cell r="J448">
            <v>0</v>
          </cell>
          <cell r="K448">
            <v>0</v>
          </cell>
          <cell r="L448">
            <v>0.83906250000000004</v>
          </cell>
          <cell r="M448">
            <v>0.89406249999999987</v>
          </cell>
          <cell r="N448">
            <v>0</v>
          </cell>
          <cell r="O448">
            <v>12</v>
          </cell>
          <cell r="P448">
            <v>0.93847853594762465</v>
          </cell>
          <cell r="Q448">
            <v>0.99999519230769218</v>
          </cell>
          <cell r="R448">
            <v>0</v>
          </cell>
          <cell r="S448">
            <v>0</v>
          </cell>
          <cell r="T448">
            <v>0.89406249999999987</v>
          </cell>
        </row>
        <row r="449">
          <cell r="B449" t="str">
            <v>4000_85540</v>
          </cell>
          <cell r="C449" t="str">
            <v>QUALITY ASSURANCE</v>
          </cell>
          <cell r="D449" t="str">
            <v>GRIESBACH - GRIESBACH PETRINA</v>
          </cell>
          <cell r="E449" t="str">
            <v>Not Used - NotUsed</v>
          </cell>
          <cell r="F449" t="str">
            <v>Fixed</v>
          </cell>
          <cell r="G449">
            <v>1.0766045548654244</v>
          </cell>
          <cell r="H449" t="str">
            <v>Fixed</v>
          </cell>
          <cell r="I449">
            <v>0</v>
          </cell>
          <cell r="J449">
            <v>0</v>
          </cell>
          <cell r="K449">
            <v>0</v>
          </cell>
          <cell r="L449">
            <v>2.7865384615384619</v>
          </cell>
          <cell r="M449">
            <v>3</v>
          </cell>
          <cell r="N449">
            <v>0</v>
          </cell>
          <cell r="O449">
            <v>12</v>
          </cell>
          <cell r="P449">
            <v>2.7865205991124262</v>
          </cell>
          <cell r="Q449">
            <v>2.9999807692307692</v>
          </cell>
          <cell r="R449">
            <v>0</v>
          </cell>
          <cell r="S449">
            <v>0</v>
          </cell>
          <cell r="T449">
            <v>2.9999807692307692</v>
          </cell>
        </row>
        <row r="450">
          <cell r="B450" t="str">
            <v>4000_87100</v>
          </cell>
          <cell r="C450" t="str">
            <v>PLANT OPERATIONS</v>
          </cell>
          <cell r="D450" t="str">
            <v>PUFAHL - PUFAHL DEAN</v>
          </cell>
          <cell r="E450" t="str">
            <v>Not Used - NotUsed</v>
          </cell>
          <cell r="F450" t="str">
            <v>Fixed</v>
          </cell>
          <cell r="G450">
            <v>1.0882979051615094</v>
          </cell>
          <cell r="H450" t="str">
            <v>Fixed</v>
          </cell>
          <cell r="I450">
            <v>0</v>
          </cell>
          <cell r="J450">
            <v>8.8581730769230774E-2</v>
          </cell>
          <cell r="K450">
            <v>0</v>
          </cell>
          <cell r="L450">
            <v>8.5707451923076921</v>
          </cell>
          <cell r="M450">
            <v>9.3275240384615383</v>
          </cell>
          <cell r="N450">
            <v>0</v>
          </cell>
          <cell r="O450">
            <v>12</v>
          </cell>
          <cell r="P450">
            <v>7.3508621551818116</v>
          </cell>
          <cell r="Q450">
            <v>7.9999278846153841</v>
          </cell>
          <cell r="R450">
            <v>0</v>
          </cell>
          <cell r="S450">
            <v>0</v>
          </cell>
          <cell r="T450">
            <v>7.9999278846153841</v>
          </cell>
        </row>
        <row r="451">
          <cell r="B451" t="str">
            <v>4000_87150</v>
          </cell>
          <cell r="C451" t="str">
            <v>SAFETY &amp; SECURITY</v>
          </cell>
          <cell r="D451" t="str">
            <v>PUFAHL - PUFAHL DEAN</v>
          </cell>
          <cell r="E451" t="str">
            <v>Not Used - NotUsed</v>
          </cell>
          <cell r="F451" t="str">
            <v>Fixed</v>
          </cell>
          <cell r="G451">
            <v>1.0268621635234203</v>
          </cell>
          <cell r="H451" t="str">
            <v>Fixed</v>
          </cell>
          <cell r="I451">
            <v>0</v>
          </cell>
          <cell r="J451">
            <v>7.8966346153846151E-2</v>
          </cell>
          <cell r="K451">
            <v>0</v>
          </cell>
          <cell r="L451">
            <v>2.1477163461538464</v>
          </cell>
          <cell r="M451">
            <v>2.2054086538461539</v>
          </cell>
          <cell r="N451">
            <v>0</v>
          </cell>
          <cell r="O451">
            <v>12</v>
          </cell>
          <cell r="P451">
            <v>3.4668348537124225</v>
          </cell>
          <cell r="Q451">
            <v>3.5599615384615384</v>
          </cell>
          <cell r="R451">
            <v>0</v>
          </cell>
          <cell r="S451">
            <v>0</v>
          </cell>
          <cell r="T451">
            <v>2.2054086538461539</v>
          </cell>
        </row>
        <row r="452">
          <cell r="B452" t="str">
            <v>4000_87200</v>
          </cell>
          <cell r="C452" t="str">
            <v>FOOD AND NUTRITION SERVICES</v>
          </cell>
          <cell r="D452" t="str">
            <v>SILBERZAHN - SILBERZAHN SHARON</v>
          </cell>
          <cell r="E452" t="str">
            <v>CLARK - CLARK DIANE</v>
          </cell>
          <cell r="F452" t="str">
            <v>Fixed</v>
          </cell>
          <cell r="G452">
            <v>1.0612250380585655</v>
          </cell>
          <cell r="H452" t="str">
            <v>Fixed</v>
          </cell>
          <cell r="I452">
            <v>0</v>
          </cell>
          <cell r="J452">
            <v>0.21694711538461539</v>
          </cell>
          <cell r="K452">
            <v>0</v>
          </cell>
          <cell r="L452">
            <v>18.790625000000002</v>
          </cell>
          <cell r="M452">
            <v>19.941081730769234</v>
          </cell>
          <cell r="N452">
            <v>0</v>
          </cell>
          <cell r="O452">
            <v>226235</v>
          </cell>
          <cell r="P452">
            <v>17.249644657066671</v>
          </cell>
          <cell r="Q452">
            <v>18.30575480769231</v>
          </cell>
          <cell r="R452">
            <v>0</v>
          </cell>
          <cell r="S452">
            <v>0</v>
          </cell>
          <cell r="T452">
            <v>18.30575480769231</v>
          </cell>
        </row>
        <row r="453">
          <cell r="B453" t="str">
            <v>4000_87230</v>
          </cell>
          <cell r="C453" t="str">
            <v>CLINICAL DIETETICS</v>
          </cell>
          <cell r="D453" t="str">
            <v>TAGGART - TAGGART BARB</v>
          </cell>
          <cell r="E453" t="str">
            <v>Not Used - NotUsed</v>
          </cell>
          <cell r="F453" t="str">
            <v>Fixed</v>
          </cell>
          <cell r="G453">
            <v>1.1437276332333877</v>
          </cell>
          <cell r="H453" t="str">
            <v>Fixed</v>
          </cell>
          <cell r="I453">
            <v>0</v>
          </cell>
          <cell r="J453">
            <v>6.6562500000000011E-2</v>
          </cell>
          <cell r="K453">
            <v>0</v>
          </cell>
          <cell r="L453">
            <v>2.2616562500000001</v>
          </cell>
          <cell r="M453">
            <v>2.5867187499999993</v>
          </cell>
          <cell r="N453">
            <v>0</v>
          </cell>
          <cell r="O453">
            <v>9265</v>
          </cell>
          <cell r="P453">
            <v>2.5879909208814453</v>
          </cell>
          <cell r="Q453">
            <v>2.9599567307692309</v>
          </cell>
          <cell r="R453">
            <v>0</v>
          </cell>
          <cell r="S453">
            <v>0</v>
          </cell>
          <cell r="T453">
            <v>2.5867187499999993</v>
          </cell>
        </row>
        <row r="454">
          <cell r="B454" t="str">
            <v>4000_87300</v>
          </cell>
          <cell r="C454" t="str">
            <v>ENVIRONMENTAL SERVICES</v>
          </cell>
          <cell r="D454" t="str">
            <v>PUFAHL - PUFAHL DEAN</v>
          </cell>
          <cell r="E454" t="str">
            <v>FEILBACH - FEILBACH CHUCK</v>
          </cell>
          <cell r="F454" t="str">
            <v>Fixed</v>
          </cell>
          <cell r="G454">
            <v>1.1109140445205832</v>
          </cell>
          <cell r="H454" t="str">
            <v>Fixed</v>
          </cell>
          <cell r="I454">
            <v>0</v>
          </cell>
          <cell r="J454">
            <v>0.56646634615384606</v>
          </cell>
          <cell r="K454">
            <v>0</v>
          </cell>
          <cell r="L454">
            <v>23.293028846153845</v>
          </cell>
          <cell r="M454">
            <v>25.876552884615382</v>
          </cell>
          <cell r="N454">
            <v>0</v>
          </cell>
          <cell r="O454">
            <v>12</v>
          </cell>
          <cell r="P454">
            <v>24.529302919331059</v>
          </cell>
          <cell r="Q454">
            <v>27.249947115384614</v>
          </cell>
          <cell r="R454">
            <v>0</v>
          </cell>
          <cell r="S454">
            <v>0</v>
          </cell>
          <cell r="T454">
            <v>24.581265224567304</v>
          </cell>
        </row>
        <row r="455">
          <cell r="B455" t="str">
            <v>4000_87350</v>
          </cell>
          <cell r="C455" t="str">
            <v>LINEN SERVICES</v>
          </cell>
          <cell r="D455" t="str">
            <v>PUFAHL - PUFAHL DEAN</v>
          </cell>
          <cell r="E455" t="str">
            <v>FEILBACH - FEILBACH CHUCK</v>
          </cell>
          <cell r="F455" t="str">
            <v>Fixed</v>
          </cell>
          <cell r="G455">
            <v>1.2003461704889657</v>
          </cell>
          <cell r="H455" t="str">
            <v>Fixed</v>
          </cell>
          <cell r="I455">
            <v>0</v>
          </cell>
          <cell r="J455">
            <v>4.807692307692308E-4</v>
          </cell>
          <cell r="K455">
            <v>0</v>
          </cell>
          <cell r="L455">
            <v>0.83329326923076918</v>
          </cell>
          <cell r="M455">
            <v>1.0002403846153844</v>
          </cell>
          <cell r="N455">
            <v>0</v>
          </cell>
          <cell r="O455">
            <v>12</v>
          </cell>
          <cell r="P455">
            <v>0.83307698546946929</v>
          </cell>
          <cell r="Q455">
            <v>0.99998076923076928</v>
          </cell>
          <cell r="R455">
            <v>0</v>
          </cell>
          <cell r="S455">
            <v>0</v>
          </cell>
          <cell r="T455">
            <v>0.99998076923076928</v>
          </cell>
        </row>
        <row r="456">
          <cell r="B456" t="str">
            <v>4000_87410</v>
          </cell>
          <cell r="C456" t="str">
            <v>TELECOMMUNICATIONS</v>
          </cell>
          <cell r="D456" t="str">
            <v>SLOTWINSKI - SLOTWINSKI EMILY</v>
          </cell>
          <cell r="E456" t="str">
            <v>Not Used - NotUsed</v>
          </cell>
          <cell r="F456" t="str">
            <v>Fixed</v>
          </cell>
          <cell r="G456">
            <v>1.0088010164554218</v>
          </cell>
          <cell r="H456" t="str">
            <v>Fixed</v>
          </cell>
          <cell r="I456">
            <v>0</v>
          </cell>
          <cell r="J456">
            <v>0.53533653846153839</v>
          </cell>
          <cell r="K456">
            <v>0</v>
          </cell>
          <cell r="L456">
            <v>3.8784855769230764</v>
          </cell>
          <cell r="M456">
            <v>3.912620192307692</v>
          </cell>
          <cell r="N456">
            <v>0</v>
          </cell>
          <cell r="O456">
            <v>0</v>
          </cell>
          <cell r="P456">
            <v>0</v>
          </cell>
          <cell r="Q456">
            <v>0</v>
          </cell>
          <cell r="R456">
            <v>0</v>
          </cell>
          <cell r="S456">
            <v>0</v>
          </cell>
          <cell r="T456">
            <v>0</v>
          </cell>
        </row>
        <row r="457">
          <cell r="B457" t="str">
            <v>4000_87520</v>
          </cell>
          <cell r="C457" t="str">
            <v>MATERIALS DISTRIBUTION</v>
          </cell>
          <cell r="D457" t="str">
            <v>PRAH - PRAH JOEL</v>
          </cell>
          <cell r="E457" t="str">
            <v>VANDERMOLEN - VANDERMOLEN NANCY</v>
          </cell>
          <cell r="F457" t="str">
            <v>Fixed</v>
          </cell>
          <cell r="G457">
            <v>1.0956763666441085</v>
          </cell>
          <cell r="H457" t="str">
            <v>Fixed</v>
          </cell>
          <cell r="I457">
            <v>0</v>
          </cell>
          <cell r="J457">
            <v>0.14290865384615381</v>
          </cell>
          <cell r="K457">
            <v>0</v>
          </cell>
          <cell r="L457">
            <v>6.3937500000000016</v>
          </cell>
          <cell r="M457">
            <v>7.0054807692307701</v>
          </cell>
          <cell r="N457">
            <v>0</v>
          </cell>
          <cell r="O457">
            <v>14408.5</v>
          </cell>
          <cell r="P457">
            <v>5.7726680560893264</v>
          </cell>
          <cell r="Q457">
            <v>6.3249759615384615</v>
          </cell>
          <cell r="R457">
            <v>0</v>
          </cell>
          <cell r="S457">
            <v>0</v>
          </cell>
          <cell r="T457">
            <v>6.0054807692307701</v>
          </cell>
        </row>
        <row r="458">
          <cell r="B458" t="str">
            <v>4000_87610</v>
          </cell>
          <cell r="C458" t="str">
            <v>PUBLIC RELATIONS</v>
          </cell>
          <cell r="D458" t="str">
            <v>166 - Unassigned</v>
          </cell>
          <cell r="E458" t="str">
            <v>Not Used - NotUsed</v>
          </cell>
          <cell r="F458" t="str">
            <v>Fixed</v>
          </cell>
          <cell r="G458">
            <v>1.1281666798200618</v>
          </cell>
          <cell r="H458" t="str">
            <v>Fixed</v>
          </cell>
          <cell r="I458">
            <v>0</v>
          </cell>
          <cell r="J458">
            <v>1.6706730769230769E-2</v>
          </cell>
          <cell r="K458">
            <v>0</v>
          </cell>
          <cell r="L458">
            <v>3.0459134615384613</v>
          </cell>
          <cell r="M458">
            <v>3.4362980769230771</v>
          </cell>
          <cell r="N458">
            <v>0</v>
          </cell>
          <cell r="O458">
            <v>12</v>
          </cell>
          <cell r="P458">
            <v>1.6398158268759917</v>
          </cell>
          <cell r="Q458">
            <v>1.8499855769230769</v>
          </cell>
          <cell r="R458">
            <v>0</v>
          </cell>
          <cell r="S458">
            <v>0</v>
          </cell>
          <cell r="T458">
            <v>1.8499855769230769</v>
          </cell>
        </row>
        <row r="459">
          <cell r="B459" t="str">
            <v>4000_87622</v>
          </cell>
          <cell r="C459" t="str">
            <v>CASE MANAGEMENT</v>
          </cell>
          <cell r="D459" t="str">
            <v>GORDON - GORDON DEB</v>
          </cell>
          <cell r="E459" t="str">
            <v>Not Used - NotUsed</v>
          </cell>
          <cell r="F459" t="str">
            <v>Fixed</v>
          </cell>
          <cell r="G459">
            <v>1.1059078661451547</v>
          </cell>
          <cell r="H459" t="str">
            <v>Fixed</v>
          </cell>
          <cell r="I459">
            <v>0</v>
          </cell>
          <cell r="J459">
            <v>0</v>
          </cell>
          <cell r="K459">
            <v>0</v>
          </cell>
          <cell r="L459">
            <v>5.53125</v>
          </cell>
          <cell r="M459">
            <v>6.1170528846153864</v>
          </cell>
          <cell r="N459">
            <v>0</v>
          </cell>
          <cell r="O459">
            <v>12</v>
          </cell>
          <cell r="P459">
            <v>6.5104272360448814</v>
          </cell>
          <cell r="Q459">
            <v>7.1999326923076925</v>
          </cell>
          <cell r="R459">
            <v>0</v>
          </cell>
          <cell r="S459">
            <v>0</v>
          </cell>
          <cell r="T459">
            <v>6.1170528846153864</v>
          </cell>
        </row>
        <row r="460">
          <cell r="B460" t="str">
            <v>4000_89700</v>
          </cell>
          <cell r="C460" t="str">
            <v>GIFT SHOP</v>
          </cell>
          <cell r="D460" t="str">
            <v>166 - Unassigned</v>
          </cell>
          <cell r="E460" t="str">
            <v>Not Used - NotUsed</v>
          </cell>
          <cell r="F460" t="str">
            <v>Fixed</v>
          </cell>
          <cell r="G460">
            <v>1.0613062956849799</v>
          </cell>
          <cell r="H460" t="str">
            <v>Fixed</v>
          </cell>
          <cell r="I460">
            <v>0</v>
          </cell>
          <cell r="J460">
            <v>7.8125000000000004E-4</v>
          </cell>
          <cell r="K460">
            <v>0</v>
          </cell>
          <cell r="L460">
            <v>0.66265624999999995</v>
          </cell>
          <cell r="M460">
            <v>0.70328124999999986</v>
          </cell>
          <cell r="N460">
            <v>0</v>
          </cell>
          <cell r="O460">
            <v>12</v>
          </cell>
          <cell r="P460">
            <v>0.7066717641806094</v>
          </cell>
          <cell r="Q460">
            <v>0.74999519230769229</v>
          </cell>
          <cell r="R460">
            <v>0</v>
          </cell>
          <cell r="S460">
            <v>0</v>
          </cell>
          <cell r="T460">
            <v>0.70328124999999986</v>
          </cell>
        </row>
        <row r="461">
          <cell r="B461" t="str">
            <v>4000_89701</v>
          </cell>
          <cell r="C461" t="str">
            <v>HOSPITAL FOUNDATION</v>
          </cell>
          <cell r="D461" t="str">
            <v>166 - Unassigned</v>
          </cell>
          <cell r="E461" t="str">
            <v>Not Used - NotUsed</v>
          </cell>
          <cell r="F461" t="str">
            <v>Fixed</v>
          </cell>
          <cell r="G461">
            <v>1.1304347826086958</v>
          </cell>
          <cell r="H461" t="str">
            <v>Fixed</v>
          </cell>
          <cell r="I461">
            <v>0</v>
          </cell>
          <cell r="J461">
            <v>0</v>
          </cell>
          <cell r="K461">
            <v>0</v>
          </cell>
          <cell r="L461">
            <v>0.88461538461538458</v>
          </cell>
          <cell r="M461">
            <v>1</v>
          </cell>
          <cell r="N461">
            <v>0</v>
          </cell>
          <cell r="O461">
            <v>0</v>
          </cell>
          <cell r="P461">
            <v>0</v>
          </cell>
          <cell r="Q461">
            <v>0</v>
          </cell>
          <cell r="R461">
            <v>0</v>
          </cell>
          <cell r="S461">
            <v>0</v>
          </cell>
          <cell r="T461">
            <v>0</v>
          </cell>
        </row>
      </sheetData>
      <sheetData sheetId="2">
        <row r="5">
          <cell r="A5" t="str">
            <v>Lookup</v>
          </cell>
          <cell r="B5" t="str">
            <v>Facility</v>
          </cell>
          <cell r="C5" t="str">
            <v>Dept Number</v>
          </cell>
          <cell r="D5" t="str">
            <v>Job Title</v>
          </cell>
          <cell r="E5" t="str">
            <v>Reg Wage Rate</v>
          </cell>
        </row>
        <row r="6">
          <cell r="A6" t="str">
            <v xml:space="preserve">  </v>
          </cell>
          <cell r="B6">
            <v>0</v>
          </cell>
          <cell r="C6">
            <v>0</v>
          </cell>
          <cell r="D6">
            <v>0</v>
          </cell>
          <cell r="E6">
            <v>0</v>
          </cell>
        </row>
        <row r="7">
          <cell r="A7">
            <v>0</v>
          </cell>
          <cell r="B7">
            <v>0</v>
          </cell>
          <cell r="C7">
            <v>0</v>
          </cell>
          <cell r="D7">
            <v>0</v>
          </cell>
          <cell r="E7">
            <v>0</v>
          </cell>
        </row>
        <row r="8">
          <cell r="A8">
            <v>0</v>
          </cell>
          <cell r="B8">
            <v>0</v>
          </cell>
          <cell r="C8">
            <v>0</v>
          </cell>
          <cell r="D8">
            <v>0</v>
          </cell>
          <cell r="E8">
            <v>0</v>
          </cell>
        </row>
        <row r="9">
          <cell r="A9">
            <v>0</v>
          </cell>
          <cell r="B9">
            <v>0</v>
          </cell>
          <cell r="C9">
            <v>0</v>
          </cell>
          <cell r="D9">
            <v>0</v>
          </cell>
          <cell r="E9">
            <v>0</v>
          </cell>
        </row>
        <row r="10">
          <cell r="A10">
            <v>0</v>
          </cell>
          <cell r="B10">
            <v>0</v>
          </cell>
          <cell r="C10">
            <v>0</v>
          </cell>
          <cell r="D10">
            <v>0</v>
          </cell>
          <cell r="E10">
            <v>0</v>
          </cell>
        </row>
        <row r="11">
          <cell r="A11">
            <v>0</v>
          </cell>
          <cell r="B11">
            <v>0</v>
          </cell>
          <cell r="C11">
            <v>0</v>
          </cell>
          <cell r="D11">
            <v>0</v>
          </cell>
          <cell r="E11">
            <v>0</v>
          </cell>
        </row>
        <row r="12">
          <cell r="A12">
            <v>0</v>
          </cell>
          <cell r="B12">
            <v>0</v>
          </cell>
          <cell r="C12">
            <v>0</v>
          </cell>
          <cell r="D12">
            <v>0</v>
          </cell>
          <cell r="E12">
            <v>0</v>
          </cell>
        </row>
        <row r="13">
          <cell r="A13">
            <v>0</v>
          </cell>
          <cell r="B13">
            <v>0</v>
          </cell>
          <cell r="C13">
            <v>0</v>
          </cell>
          <cell r="D13">
            <v>0</v>
          </cell>
          <cell r="E13">
            <v>0</v>
          </cell>
        </row>
        <row r="14">
          <cell r="A14">
            <v>0</v>
          </cell>
          <cell r="B14">
            <v>0</v>
          </cell>
          <cell r="C14">
            <v>0</v>
          </cell>
          <cell r="D14">
            <v>0</v>
          </cell>
          <cell r="E14">
            <v>0</v>
          </cell>
        </row>
        <row r="15">
          <cell r="A15">
            <v>0</v>
          </cell>
          <cell r="B15">
            <v>0</v>
          </cell>
          <cell r="C15">
            <v>0</v>
          </cell>
          <cell r="D15">
            <v>0</v>
          </cell>
          <cell r="E15">
            <v>0</v>
          </cell>
        </row>
        <row r="16">
          <cell r="A16">
            <v>0</v>
          </cell>
          <cell r="B16">
            <v>0</v>
          </cell>
          <cell r="C16">
            <v>0</v>
          </cell>
          <cell r="D16">
            <v>0</v>
          </cell>
          <cell r="E16">
            <v>0</v>
          </cell>
        </row>
        <row r="17">
          <cell r="A17">
            <v>0</v>
          </cell>
          <cell r="B17">
            <v>0</v>
          </cell>
          <cell r="C17">
            <v>0</v>
          </cell>
          <cell r="D17">
            <v>0</v>
          </cell>
          <cell r="E17">
            <v>0</v>
          </cell>
        </row>
        <row r="18">
          <cell r="A18">
            <v>0</v>
          </cell>
          <cell r="B18">
            <v>0</v>
          </cell>
          <cell r="C18">
            <v>0</v>
          </cell>
          <cell r="D18">
            <v>0</v>
          </cell>
          <cell r="E18">
            <v>0</v>
          </cell>
        </row>
        <row r="19">
          <cell r="A19">
            <v>0</v>
          </cell>
          <cell r="B19">
            <v>0</v>
          </cell>
          <cell r="C19">
            <v>0</v>
          </cell>
          <cell r="D19">
            <v>0</v>
          </cell>
          <cell r="E19">
            <v>0</v>
          </cell>
        </row>
        <row r="20">
          <cell r="A20">
            <v>0</v>
          </cell>
          <cell r="B20">
            <v>0</v>
          </cell>
          <cell r="C20">
            <v>0</v>
          </cell>
          <cell r="D20">
            <v>0</v>
          </cell>
          <cell r="E20">
            <v>0</v>
          </cell>
        </row>
        <row r="21">
          <cell r="A21">
            <v>0</v>
          </cell>
          <cell r="B21">
            <v>0</v>
          </cell>
          <cell r="C21">
            <v>0</v>
          </cell>
          <cell r="D21">
            <v>0</v>
          </cell>
          <cell r="E21">
            <v>0</v>
          </cell>
        </row>
        <row r="22">
          <cell r="A22">
            <v>0</v>
          </cell>
          <cell r="B22">
            <v>0</v>
          </cell>
          <cell r="C22">
            <v>0</v>
          </cell>
          <cell r="D22">
            <v>0</v>
          </cell>
          <cell r="E22">
            <v>0</v>
          </cell>
        </row>
        <row r="23">
          <cell r="A23">
            <v>0</v>
          </cell>
          <cell r="B23">
            <v>0</v>
          </cell>
          <cell r="C23">
            <v>0</v>
          </cell>
          <cell r="D23">
            <v>0</v>
          </cell>
          <cell r="E23">
            <v>0</v>
          </cell>
        </row>
        <row r="24">
          <cell r="A24">
            <v>0</v>
          </cell>
          <cell r="B24">
            <v>0</v>
          </cell>
          <cell r="C24">
            <v>0</v>
          </cell>
          <cell r="D24">
            <v>0</v>
          </cell>
          <cell r="E24">
            <v>0</v>
          </cell>
        </row>
        <row r="25">
          <cell r="A25">
            <v>0</v>
          </cell>
          <cell r="B25">
            <v>0</v>
          </cell>
          <cell r="C25">
            <v>0</v>
          </cell>
          <cell r="D25">
            <v>0</v>
          </cell>
          <cell r="E25">
            <v>0</v>
          </cell>
        </row>
        <row r="26">
          <cell r="A26">
            <v>0</v>
          </cell>
          <cell r="B26">
            <v>0</v>
          </cell>
          <cell r="C26">
            <v>0</v>
          </cell>
          <cell r="D26">
            <v>0</v>
          </cell>
          <cell r="E26">
            <v>0</v>
          </cell>
        </row>
        <row r="27">
          <cell r="A27">
            <v>0</v>
          </cell>
          <cell r="B27">
            <v>0</v>
          </cell>
          <cell r="C27">
            <v>0</v>
          </cell>
          <cell r="D27">
            <v>0</v>
          </cell>
          <cell r="E27">
            <v>0</v>
          </cell>
        </row>
        <row r="28">
          <cell r="A28">
            <v>0</v>
          </cell>
          <cell r="B28">
            <v>0</v>
          </cell>
          <cell r="C28">
            <v>0</v>
          </cell>
          <cell r="D28">
            <v>0</v>
          </cell>
          <cell r="E28">
            <v>0</v>
          </cell>
        </row>
        <row r="29">
          <cell r="A29">
            <v>0</v>
          </cell>
          <cell r="B29">
            <v>0</v>
          </cell>
          <cell r="C29">
            <v>0</v>
          </cell>
          <cell r="D29">
            <v>0</v>
          </cell>
          <cell r="E29">
            <v>0</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v>0</v>
          </cell>
        </row>
        <row r="181">
          <cell r="A181">
            <v>0</v>
          </cell>
          <cell r="B181">
            <v>0</v>
          </cell>
          <cell r="C181">
            <v>0</v>
          </cell>
          <cell r="D181">
            <v>0</v>
          </cell>
          <cell r="E181">
            <v>0</v>
          </cell>
        </row>
        <row r="182">
          <cell r="A182">
            <v>0</v>
          </cell>
          <cell r="B182">
            <v>0</v>
          </cell>
          <cell r="C182">
            <v>0</v>
          </cell>
          <cell r="D182">
            <v>0</v>
          </cell>
          <cell r="E182">
            <v>0</v>
          </cell>
        </row>
        <row r="183">
          <cell r="A183">
            <v>0</v>
          </cell>
          <cell r="B183">
            <v>0</v>
          </cell>
          <cell r="C183">
            <v>0</v>
          </cell>
          <cell r="D183">
            <v>0</v>
          </cell>
          <cell r="E183">
            <v>0</v>
          </cell>
        </row>
        <row r="184">
          <cell r="A184">
            <v>0</v>
          </cell>
          <cell r="B184">
            <v>0</v>
          </cell>
          <cell r="C184">
            <v>0</v>
          </cell>
          <cell r="D184">
            <v>0</v>
          </cell>
          <cell r="E184">
            <v>0</v>
          </cell>
        </row>
        <row r="185">
          <cell r="A185">
            <v>0</v>
          </cell>
          <cell r="B185">
            <v>0</v>
          </cell>
          <cell r="C185">
            <v>0</v>
          </cell>
          <cell r="D185">
            <v>0</v>
          </cell>
          <cell r="E185">
            <v>0</v>
          </cell>
        </row>
        <row r="186">
          <cell r="A186">
            <v>0</v>
          </cell>
          <cell r="B186">
            <v>0</v>
          </cell>
          <cell r="C186">
            <v>0</v>
          </cell>
          <cell r="D186">
            <v>0</v>
          </cell>
          <cell r="E186">
            <v>0</v>
          </cell>
        </row>
        <row r="187">
          <cell r="A187">
            <v>0</v>
          </cell>
          <cell r="B187">
            <v>0</v>
          </cell>
          <cell r="C187">
            <v>0</v>
          </cell>
          <cell r="D187">
            <v>0</v>
          </cell>
          <cell r="E187">
            <v>0</v>
          </cell>
        </row>
        <row r="188">
          <cell r="A188">
            <v>0</v>
          </cell>
          <cell r="B188">
            <v>0</v>
          </cell>
          <cell r="C188">
            <v>0</v>
          </cell>
          <cell r="D188">
            <v>0</v>
          </cell>
          <cell r="E188">
            <v>0</v>
          </cell>
        </row>
        <row r="189">
          <cell r="A189">
            <v>0</v>
          </cell>
          <cell r="B189">
            <v>0</v>
          </cell>
          <cell r="C189">
            <v>0</v>
          </cell>
          <cell r="D189">
            <v>0</v>
          </cell>
          <cell r="E189">
            <v>0</v>
          </cell>
        </row>
        <row r="190">
          <cell r="A190">
            <v>0</v>
          </cell>
          <cell r="B190">
            <v>0</v>
          </cell>
          <cell r="C190">
            <v>0</v>
          </cell>
          <cell r="D190">
            <v>0</v>
          </cell>
          <cell r="E190">
            <v>0</v>
          </cell>
        </row>
        <row r="191">
          <cell r="A191">
            <v>0</v>
          </cell>
          <cell r="B191">
            <v>0</v>
          </cell>
          <cell r="C191">
            <v>0</v>
          </cell>
          <cell r="D191">
            <v>0</v>
          </cell>
          <cell r="E191">
            <v>0</v>
          </cell>
        </row>
        <row r="192">
          <cell r="A192">
            <v>0</v>
          </cell>
          <cell r="B192">
            <v>0</v>
          </cell>
          <cell r="C192">
            <v>0</v>
          </cell>
          <cell r="D192">
            <v>0</v>
          </cell>
          <cell r="E192">
            <v>0</v>
          </cell>
        </row>
        <row r="193">
          <cell r="A193">
            <v>0</v>
          </cell>
          <cell r="B193">
            <v>0</v>
          </cell>
          <cell r="C193">
            <v>0</v>
          </cell>
          <cell r="D193">
            <v>0</v>
          </cell>
          <cell r="E193">
            <v>0</v>
          </cell>
        </row>
        <row r="194">
          <cell r="A194">
            <v>0</v>
          </cell>
          <cell r="B194">
            <v>0</v>
          </cell>
          <cell r="C194">
            <v>0</v>
          </cell>
          <cell r="D194">
            <v>0</v>
          </cell>
          <cell r="E194">
            <v>0</v>
          </cell>
        </row>
        <row r="195">
          <cell r="A195">
            <v>0</v>
          </cell>
          <cell r="B195">
            <v>0</v>
          </cell>
          <cell r="C195">
            <v>0</v>
          </cell>
          <cell r="D195">
            <v>0</v>
          </cell>
          <cell r="E195">
            <v>0</v>
          </cell>
        </row>
        <row r="196">
          <cell r="A196">
            <v>0</v>
          </cell>
          <cell r="B196">
            <v>0</v>
          </cell>
          <cell r="C196">
            <v>0</v>
          </cell>
          <cell r="D196">
            <v>0</v>
          </cell>
          <cell r="E196">
            <v>0</v>
          </cell>
        </row>
        <row r="197">
          <cell r="A197">
            <v>0</v>
          </cell>
          <cell r="B197">
            <v>0</v>
          </cell>
          <cell r="C197">
            <v>0</v>
          </cell>
          <cell r="D197">
            <v>0</v>
          </cell>
          <cell r="E197">
            <v>0</v>
          </cell>
        </row>
        <row r="198">
          <cell r="A198">
            <v>0</v>
          </cell>
          <cell r="B198">
            <v>0</v>
          </cell>
          <cell r="C198">
            <v>0</v>
          </cell>
          <cell r="D198">
            <v>0</v>
          </cell>
          <cell r="E198">
            <v>0</v>
          </cell>
        </row>
        <row r="199">
          <cell r="A199">
            <v>0</v>
          </cell>
          <cell r="B199">
            <v>0</v>
          </cell>
          <cell r="C199">
            <v>0</v>
          </cell>
          <cell r="D199">
            <v>0</v>
          </cell>
          <cell r="E199">
            <v>0</v>
          </cell>
        </row>
        <row r="200">
          <cell r="A200">
            <v>0</v>
          </cell>
          <cell r="B200">
            <v>0</v>
          </cell>
          <cell r="C200">
            <v>0</v>
          </cell>
          <cell r="D200">
            <v>0</v>
          </cell>
          <cell r="E200">
            <v>0</v>
          </cell>
        </row>
        <row r="201">
          <cell r="A201">
            <v>0</v>
          </cell>
          <cell r="B201">
            <v>0</v>
          </cell>
          <cell r="C201">
            <v>0</v>
          </cell>
          <cell r="D201">
            <v>0</v>
          </cell>
          <cell r="E201">
            <v>0</v>
          </cell>
        </row>
        <row r="202">
          <cell r="A202">
            <v>0</v>
          </cell>
          <cell r="B202">
            <v>0</v>
          </cell>
          <cell r="C202">
            <v>0</v>
          </cell>
          <cell r="D202">
            <v>0</v>
          </cell>
          <cell r="E202">
            <v>0</v>
          </cell>
        </row>
        <row r="203">
          <cell r="A203">
            <v>0</v>
          </cell>
          <cell r="B203">
            <v>0</v>
          </cell>
          <cell r="C203">
            <v>0</v>
          </cell>
          <cell r="D203">
            <v>0</v>
          </cell>
          <cell r="E203">
            <v>0</v>
          </cell>
        </row>
        <row r="204">
          <cell r="A204">
            <v>0</v>
          </cell>
          <cell r="B204">
            <v>0</v>
          </cell>
          <cell r="C204">
            <v>0</v>
          </cell>
          <cell r="D204">
            <v>0</v>
          </cell>
          <cell r="E204">
            <v>0</v>
          </cell>
        </row>
        <row r="205">
          <cell r="A205">
            <v>0</v>
          </cell>
          <cell r="B205">
            <v>0</v>
          </cell>
          <cell r="C205">
            <v>0</v>
          </cell>
          <cell r="D205">
            <v>0</v>
          </cell>
          <cell r="E205">
            <v>0</v>
          </cell>
        </row>
        <row r="206">
          <cell r="A206">
            <v>0</v>
          </cell>
          <cell r="B206">
            <v>0</v>
          </cell>
          <cell r="C206">
            <v>0</v>
          </cell>
          <cell r="D206">
            <v>0</v>
          </cell>
          <cell r="E206">
            <v>0</v>
          </cell>
        </row>
        <row r="207">
          <cell r="A207">
            <v>0</v>
          </cell>
          <cell r="B207">
            <v>0</v>
          </cell>
          <cell r="C207">
            <v>0</v>
          </cell>
          <cell r="D207">
            <v>0</v>
          </cell>
          <cell r="E207">
            <v>0</v>
          </cell>
        </row>
        <row r="208">
          <cell r="A208">
            <v>0</v>
          </cell>
          <cell r="B208">
            <v>0</v>
          </cell>
          <cell r="C208">
            <v>0</v>
          </cell>
          <cell r="D208">
            <v>0</v>
          </cell>
          <cell r="E208">
            <v>0</v>
          </cell>
        </row>
        <row r="209">
          <cell r="A209">
            <v>0</v>
          </cell>
          <cell r="B209">
            <v>0</v>
          </cell>
          <cell r="C209">
            <v>0</v>
          </cell>
          <cell r="D209">
            <v>0</v>
          </cell>
          <cell r="E209">
            <v>0</v>
          </cell>
        </row>
        <row r="210">
          <cell r="A210">
            <v>0</v>
          </cell>
          <cell r="B210">
            <v>0</v>
          </cell>
          <cell r="C210">
            <v>0</v>
          </cell>
          <cell r="D210">
            <v>0</v>
          </cell>
          <cell r="E210">
            <v>0</v>
          </cell>
        </row>
        <row r="211">
          <cell r="A211">
            <v>0</v>
          </cell>
          <cell r="B211">
            <v>0</v>
          </cell>
          <cell r="C211">
            <v>0</v>
          </cell>
          <cell r="D211">
            <v>0</v>
          </cell>
          <cell r="E211">
            <v>0</v>
          </cell>
        </row>
        <row r="212">
          <cell r="A212">
            <v>0</v>
          </cell>
          <cell r="B212">
            <v>0</v>
          </cell>
          <cell r="C212">
            <v>0</v>
          </cell>
          <cell r="D212">
            <v>0</v>
          </cell>
          <cell r="E212">
            <v>0</v>
          </cell>
        </row>
        <row r="213">
          <cell r="A213">
            <v>0</v>
          </cell>
          <cell r="B213">
            <v>0</v>
          </cell>
          <cell r="C213">
            <v>0</v>
          </cell>
          <cell r="D213">
            <v>0</v>
          </cell>
          <cell r="E213">
            <v>0</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cell r="E216">
            <v>0</v>
          </cell>
        </row>
        <row r="217">
          <cell r="A217">
            <v>0</v>
          </cell>
          <cell r="B217">
            <v>0</v>
          </cell>
          <cell r="C217">
            <v>0</v>
          </cell>
          <cell r="D217">
            <v>0</v>
          </cell>
          <cell r="E217">
            <v>0</v>
          </cell>
        </row>
        <row r="218">
          <cell r="A218">
            <v>0</v>
          </cell>
          <cell r="B218">
            <v>0</v>
          </cell>
          <cell r="C218">
            <v>0</v>
          </cell>
          <cell r="D218">
            <v>0</v>
          </cell>
          <cell r="E218">
            <v>0</v>
          </cell>
        </row>
        <row r="219">
          <cell r="A219">
            <v>0</v>
          </cell>
          <cell r="B219">
            <v>0</v>
          </cell>
          <cell r="C219">
            <v>0</v>
          </cell>
          <cell r="D219">
            <v>0</v>
          </cell>
          <cell r="E219">
            <v>0</v>
          </cell>
        </row>
        <row r="220">
          <cell r="A220">
            <v>0</v>
          </cell>
          <cell r="B220">
            <v>0</v>
          </cell>
          <cell r="C220">
            <v>0</v>
          </cell>
          <cell r="D220">
            <v>0</v>
          </cell>
          <cell r="E220">
            <v>0</v>
          </cell>
        </row>
        <row r="221">
          <cell r="A221">
            <v>0</v>
          </cell>
          <cell r="B221">
            <v>0</v>
          </cell>
          <cell r="C221">
            <v>0</v>
          </cell>
          <cell r="D221">
            <v>0</v>
          </cell>
          <cell r="E221">
            <v>0</v>
          </cell>
        </row>
        <row r="222">
          <cell r="A222">
            <v>0</v>
          </cell>
          <cell r="B222">
            <v>0</v>
          </cell>
          <cell r="C222">
            <v>0</v>
          </cell>
          <cell r="D222">
            <v>0</v>
          </cell>
          <cell r="E222">
            <v>0</v>
          </cell>
        </row>
        <row r="223">
          <cell r="A223">
            <v>0</v>
          </cell>
          <cell r="B223">
            <v>0</v>
          </cell>
          <cell r="C223">
            <v>0</v>
          </cell>
          <cell r="D223">
            <v>0</v>
          </cell>
          <cell r="E223">
            <v>0</v>
          </cell>
        </row>
        <row r="224">
          <cell r="A224">
            <v>0</v>
          </cell>
          <cell r="B224">
            <v>0</v>
          </cell>
          <cell r="C224">
            <v>0</v>
          </cell>
          <cell r="D224">
            <v>0</v>
          </cell>
          <cell r="E224">
            <v>0</v>
          </cell>
        </row>
        <row r="225">
          <cell r="A225">
            <v>0</v>
          </cell>
          <cell r="B225">
            <v>0</v>
          </cell>
          <cell r="C225">
            <v>0</v>
          </cell>
          <cell r="D225">
            <v>0</v>
          </cell>
          <cell r="E225">
            <v>0</v>
          </cell>
        </row>
        <row r="226">
          <cell r="A226">
            <v>0</v>
          </cell>
          <cell r="B226">
            <v>0</v>
          </cell>
          <cell r="C226">
            <v>0</v>
          </cell>
          <cell r="D226">
            <v>0</v>
          </cell>
          <cell r="E226">
            <v>0</v>
          </cell>
        </row>
        <row r="227">
          <cell r="A227">
            <v>0</v>
          </cell>
          <cell r="B227">
            <v>0</v>
          </cell>
          <cell r="C227">
            <v>0</v>
          </cell>
          <cell r="D227">
            <v>0</v>
          </cell>
          <cell r="E227">
            <v>0</v>
          </cell>
        </row>
        <row r="228">
          <cell r="A228">
            <v>0</v>
          </cell>
          <cell r="B228">
            <v>0</v>
          </cell>
          <cell r="C228">
            <v>0</v>
          </cell>
          <cell r="D228">
            <v>0</v>
          </cell>
          <cell r="E228">
            <v>0</v>
          </cell>
        </row>
        <row r="229">
          <cell r="A229">
            <v>0</v>
          </cell>
          <cell r="B229">
            <v>0</v>
          </cell>
          <cell r="C229">
            <v>0</v>
          </cell>
          <cell r="D229">
            <v>0</v>
          </cell>
          <cell r="E229">
            <v>0</v>
          </cell>
        </row>
        <row r="230">
          <cell r="A230">
            <v>0</v>
          </cell>
          <cell r="B230">
            <v>0</v>
          </cell>
          <cell r="C230">
            <v>0</v>
          </cell>
          <cell r="D230">
            <v>0</v>
          </cell>
          <cell r="E230">
            <v>0</v>
          </cell>
        </row>
        <row r="231">
          <cell r="A231">
            <v>0</v>
          </cell>
          <cell r="B231">
            <v>0</v>
          </cell>
          <cell r="C231">
            <v>0</v>
          </cell>
          <cell r="D231">
            <v>0</v>
          </cell>
          <cell r="E231">
            <v>0</v>
          </cell>
        </row>
        <row r="232">
          <cell r="A232">
            <v>0</v>
          </cell>
          <cell r="B232">
            <v>0</v>
          </cell>
          <cell r="C232">
            <v>0</v>
          </cell>
          <cell r="D232">
            <v>0</v>
          </cell>
          <cell r="E232">
            <v>0</v>
          </cell>
        </row>
        <row r="233">
          <cell r="A233">
            <v>0</v>
          </cell>
          <cell r="B233">
            <v>0</v>
          </cell>
          <cell r="C233">
            <v>0</v>
          </cell>
          <cell r="D233">
            <v>0</v>
          </cell>
          <cell r="E233">
            <v>0</v>
          </cell>
        </row>
        <row r="234">
          <cell r="A234">
            <v>0</v>
          </cell>
          <cell r="B234">
            <v>0</v>
          </cell>
          <cell r="C234">
            <v>0</v>
          </cell>
          <cell r="D234">
            <v>0</v>
          </cell>
          <cell r="E234">
            <v>0</v>
          </cell>
        </row>
        <row r="235">
          <cell r="A235">
            <v>0</v>
          </cell>
          <cell r="B235">
            <v>0</v>
          </cell>
          <cell r="C235">
            <v>0</v>
          </cell>
          <cell r="D235">
            <v>0</v>
          </cell>
          <cell r="E235">
            <v>0</v>
          </cell>
        </row>
        <row r="236">
          <cell r="A236">
            <v>0</v>
          </cell>
          <cell r="B236">
            <v>0</v>
          </cell>
          <cell r="C236">
            <v>0</v>
          </cell>
          <cell r="D236">
            <v>0</v>
          </cell>
          <cell r="E236">
            <v>0</v>
          </cell>
        </row>
        <row r="237">
          <cell r="A237">
            <v>0</v>
          </cell>
          <cell r="B237">
            <v>0</v>
          </cell>
          <cell r="C237">
            <v>0</v>
          </cell>
          <cell r="D237">
            <v>0</v>
          </cell>
          <cell r="E237">
            <v>0</v>
          </cell>
        </row>
        <row r="238">
          <cell r="A238">
            <v>0</v>
          </cell>
          <cell r="B238">
            <v>0</v>
          </cell>
          <cell r="C238">
            <v>0</v>
          </cell>
          <cell r="D238">
            <v>0</v>
          </cell>
          <cell r="E238">
            <v>0</v>
          </cell>
        </row>
        <row r="239">
          <cell r="A239">
            <v>0</v>
          </cell>
          <cell r="B239">
            <v>0</v>
          </cell>
          <cell r="C239">
            <v>0</v>
          </cell>
          <cell r="D239">
            <v>0</v>
          </cell>
          <cell r="E239">
            <v>0</v>
          </cell>
        </row>
        <row r="240">
          <cell r="A240">
            <v>0</v>
          </cell>
          <cell r="B240">
            <v>0</v>
          </cell>
          <cell r="C240">
            <v>0</v>
          </cell>
          <cell r="D240">
            <v>0</v>
          </cell>
          <cell r="E240">
            <v>0</v>
          </cell>
        </row>
        <row r="241">
          <cell r="A241">
            <v>0</v>
          </cell>
          <cell r="B241">
            <v>0</v>
          </cell>
          <cell r="C241">
            <v>0</v>
          </cell>
          <cell r="D241">
            <v>0</v>
          </cell>
          <cell r="E241">
            <v>0</v>
          </cell>
        </row>
        <row r="242">
          <cell r="A242">
            <v>0</v>
          </cell>
          <cell r="B242">
            <v>0</v>
          </cell>
          <cell r="C242">
            <v>0</v>
          </cell>
          <cell r="D242">
            <v>0</v>
          </cell>
          <cell r="E242">
            <v>0</v>
          </cell>
        </row>
        <row r="243">
          <cell r="A243">
            <v>0</v>
          </cell>
          <cell r="B243">
            <v>0</v>
          </cell>
          <cell r="C243">
            <v>0</v>
          </cell>
          <cell r="D243">
            <v>0</v>
          </cell>
          <cell r="E243">
            <v>0</v>
          </cell>
        </row>
        <row r="244">
          <cell r="A244">
            <v>0</v>
          </cell>
          <cell r="B244">
            <v>0</v>
          </cell>
          <cell r="C244">
            <v>0</v>
          </cell>
          <cell r="D244">
            <v>0</v>
          </cell>
          <cell r="E244">
            <v>0</v>
          </cell>
        </row>
        <row r="245">
          <cell r="A245">
            <v>0</v>
          </cell>
          <cell r="B245">
            <v>0</v>
          </cell>
          <cell r="C245">
            <v>0</v>
          </cell>
          <cell r="D245">
            <v>0</v>
          </cell>
          <cell r="E245">
            <v>0</v>
          </cell>
        </row>
        <row r="246">
          <cell r="A246">
            <v>0</v>
          </cell>
          <cell r="B246">
            <v>0</v>
          </cell>
          <cell r="C246">
            <v>0</v>
          </cell>
          <cell r="D246">
            <v>0</v>
          </cell>
          <cell r="E246">
            <v>0</v>
          </cell>
        </row>
        <row r="247">
          <cell r="A247">
            <v>0</v>
          </cell>
          <cell r="B247">
            <v>0</v>
          </cell>
          <cell r="C247">
            <v>0</v>
          </cell>
          <cell r="D247">
            <v>0</v>
          </cell>
          <cell r="E247">
            <v>0</v>
          </cell>
        </row>
        <row r="248">
          <cell r="A248">
            <v>0</v>
          </cell>
          <cell r="B248">
            <v>0</v>
          </cell>
          <cell r="C248">
            <v>0</v>
          </cell>
          <cell r="D248">
            <v>0</v>
          </cell>
          <cell r="E248">
            <v>0</v>
          </cell>
        </row>
        <row r="249">
          <cell r="A249">
            <v>0</v>
          </cell>
          <cell r="B249">
            <v>0</v>
          </cell>
          <cell r="C249">
            <v>0</v>
          </cell>
          <cell r="D249">
            <v>0</v>
          </cell>
          <cell r="E249">
            <v>0</v>
          </cell>
        </row>
        <row r="250">
          <cell r="A250">
            <v>0</v>
          </cell>
          <cell r="B250">
            <v>0</v>
          </cell>
          <cell r="C250">
            <v>0</v>
          </cell>
          <cell r="D250">
            <v>0</v>
          </cell>
          <cell r="E250">
            <v>0</v>
          </cell>
        </row>
        <row r="251">
          <cell r="A251">
            <v>0</v>
          </cell>
          <cell r="B251">
            <v>0</v>
          </cell>
          <cell r="C251">
            <v>0</v>
          </cell>
          <cell r="D251">
            <v>0</v>
          </cell>
          <cell r="E251">
            <v>0</v>
          </cell>
        </row>
        <row r="252">
          <cell r="A252">
            <v>0</v>
          </cell>
          <cell r="B252">
            <v>0</v>
          </cell>
          <cell r="C252">
            <v>0</v>
          </cell>
          <cell r="D252">
            <v>0</v>
          </cell>
          <cell r="E252">
            <v>0</v>
          </cell>
        </row>
        <row r="253">
          <cell r="A253">
            <v>0</v>
          </cell>
          <cell r="B253">
            <v>0</v>
          </cell>
          <cell r="C253">
            <v>0</v>
          </cell>
          <cell r="D253">
            <v>0</v>
          </cell>
          <cell r="E253">
            <v>0</v>
          </cell>
        </row>
        <row r="254">
          <cell r="A254">
            <v>0</v>
          </cell>
          <cell r="B254">
            <v>0</v>
          </cell>
          <cell r="C254">
            <v>0</v>
          </cell>
          <cell r="D254">
            <v>0</v>
          </cell>
          <cell r="E254">
            <v>0</v>
          </cell>
        </row>
        <row r="255">
          <cell r="A255">
            <v>0</v>
          </cell>
          <cell r="B255">
            <v>0</v>
          </cell>
          <cell r="C255">
            <v>0</v>
          </cell>
          <cell r="D255">
            <v>0</v>
          </cell>
          <cell r="E255">
            <v>0</v>
          </cell>
        </row>
        <row r="256">
          <cell r="A256">
            <v>0</v>
          </cell>
          <cell r="B256">
            <v>0</v>
          </cell>
          <cell r="C256">
            <v>0</v>
          </cell>
          <cell r="D256">
            <v>0</v>
          </cell>
          <cell r="E256">
            <v>0</v>
          </cell>
        </row>
        <row r="257">
          <cell r="A257">
            <v>0</v>
          </cell>
          <cell r="B257">
            <v>0</v>
          </cell>
          <cell r="C257">
            <v>0</v>
          </cell>
          <cell r="D257">
            <v>0</v>
          </cell>
          <cell r="E257">
            <v>0</v>
          </cell>
        </row>
        <row r="258">
          <cell r="A258">
            <v>0</v>
          </cell>
          <cell r="B258">
            <v>0</v>
          </cell>
          <cell r="C258">
            <v>0</v>
          </cell>
          <cell r="D258">
            <v>0</v>
          </cell>
          <cell r="E258">
            <v>0</v>
          </cell>
        </row>
        <row r="259">
          <cell r="A259">
            <v>0</v>
          </cell>
          <cell r="B259">
            <v>0</v>
          </cell>
          <cell r="C259">
            <v>0</v>
          </cell>
          <cell r="D259">
            <v>0</v>
          </cell>
          <cell r="E259">
            <v>0</v>
          </cell>
        </row>
        <row r="260">
          <cell r="A260">
            <v>0</v>
          </cell>
          <cell r="B260">
            <v>0</v>
          </cell>
          <cell r="C260">
            <v>0</v>
          </cell>
          <cell r="D260">
            <v>0</v>
          </cell>
          <cell r="E260">
            <v>0</v>
          </cell>
        </row>
        <row r="261">
          <cell r="A261">
            <v>0</v>
          </cell>
          <cell r="B261">
            <v>0</v>
          </cell>
          <cell r="C261">
            <v>0</v>
          </cell>
          <cell r="D261">
            <v>0</v>
          </cell>
          <cell r="E261">
            <v>0</v>
          </cell>
        </row>
        <row r="262">
          <cell r="A262">
            <v>0</v>
          </cell>
          <cell r="B262">
            <v>0</v>
          </cell>
          <cell r="C262">
            <v>0</v>
          </cell>
          <cell r="D262">
            <v>0</v>
          </cell>
          <cell r="E262">
            <v>0</v>
          </cell>
        </row>
        <row r="263">
          <cell r="A263">
            <v>0</v>
          </cell>
          <cell r="B263">
            <v>0</v>
          </cell>
          <cell r="C263">
            <v>0</v>
          </cell>
          <cell r="D263">
            <v>0</v>
          </cell>
          <cell r="E263">
            <v>0</v>
          </cell>
        </row>
        <row r="264">
          <cell r="A264">
            <v>0</v>
          </cell>
          <cell r="B264">
            <v>0</v>
          </cell>
          <cell r="C264">
            <v>0</v>
          </cell>
          <cell r="D264">
            <v>0</v>
          </cell>
          <cell r="E264">
            <v>0</v>
          </cell>
        </row>
        <row r="265">
          <cell r="A265">
            <v>0</v>
          </cell>
          <cell r="B265">
            <v>0</v>
          </cell>
          <cell r="C265">
            <v>0</v>
          </cell>
          <cell r="D265">
            <v>0</v>
          </cell>
          <cell r="E265">
            <v>0</v>
          </cell>
        </row>
        <row r="266">
          <cell r="A266">
            <v>0</v>
          </cell>
          <cell r="B266">
            <v>0</v>
          </cell>
          <cell r="C266">
            <v>0</v>
          </cell>
          <cell r="D266">
            <v>0</v>
          </cell>
          <cell r="E266">
            <v>0</v>
          </cell>
        </row>
        <row r="267">
          <cell r="A267">
            <v>0</v>
          </cell>
          <cell r="B267">
            <v>0</v>
          </cell>
          <cell r="C267">
            <v>0</v>
          </cell>
          <cell r="D267">
            <v>0</v>
          </cell>
          <cell r="E267">
            <v>0</v>
          </cell>
        </row>
        <row r="268">
          <cell r="A268">
            <v>0</v>
          </cell>
          <cell r="B268">
            <v>0</v>
          </cell>
          <cell r="C268">
            <v>0</v>
          </cell>
          <cell r="D268">
            <v>0</v>
          </cell>
          <cell r="E268">
            <v>0</v>
          </cell>
        </row>
        <row r="269">
          <cell r="A269">
            <v>0</v>
          </cell>
          <cell r="B269">
            <v>0</v>
          </cell>
          <cell r="C269">
            <v>0</v>
          </cell>
          <cell r="D269">
            <v>0</v>
          </cell>
          <cell r="E269">
            <v>0</v>
          </cell>
        </row>
        <row r="270">
          <cell r="A270">
            <v>0</v>
          </cell>
          <cell r="B270">
            <v>0</v>
          </cell>
          <cell r="C270">
            <v>0</v>
          </cell>
          <cell r="D270">
            <v>0</v>
          </cell>
          <cell r="E270">
            <v>0</v>
          </cell>
        </row>
        <row r="271">
          <cell r="A271">
            <v>0</v>
          </cell>
          <cell r="B271">
            <v>0</v>
          </cell>
          <cell r="C271">
            <v>0</v>
          </cell>
          <cell r="D271">
            <v>0</v>
          </cell>
          <cell r="E271">
            <v>0</v>
          </cell>
        </row>
        <row r="272">
          <cell r="A272">
            <v>0</v>
          </cell>
          <cell r="B272">
            <v>0</v>
          </cell>
          <cell r="C272">
            <v>0</v>
          </cell>
          <cell r="D272">
            <v>0</v>
          </cell>
          <cell r="E272">
            <v>0</v>
          </cell>
        </row>
        <row r="273">
          <cell r="A273">
            <v>0</v>
          </cell>
          <cell r="B273">
            <v>0</v>
          </cell>
          <cell r="C273">
            <v>0</v>
          </cell>
          <cell r="D273">
            <v>0</v>
          </cell>
          <cell r="E273">
            <v>0</v>
          </cell>
        </row>
        <row r="274">
          <cell r="A274">
            <v>0</v>
          </cell>
          <cell r="B274">
            <v>0</v>
          </cell>
          <cell r="C274">
            <v>0</v>
          </cell>
          <cell r="D274">
            <v>0</v>
          </cell>
          <cell r="E274">
            <v>0</v>
          </cell>
        </row>
        <row r="275">
          <cell r="A275">
            <v>0</v>
          </cell>
          <cell r="B275">
            <v>0</v>
          </cell>
          <cell r="C275">
            <v>0</v>
          </cell>
          <cell r="D275">
            <v>0</v>
          </cell>
          <cell r="E275">
            <v>0</v>
          </cell>
        </row>
        <row r="276">
          <cell r="A276">
            <v>0</v>
          </cell>
          <cell r="B276">
            <v>0</v>
          </cell>
          <cell r="C276">
            <v>0</v>
          </cell>
          <cell r="D276">
            <v>0</v>
          </cell>
          <cell r="E276">
            <v>0</v>
          </cell>
        </row>
        <row r="277">
          <cell r="A277">
            <v>0</v>
          </cell>
          <cell r="B277">
            <v>0</v>
          </cell>
          <cell r="C277">
            <v>0</v>
          </cell>
          <cell r="D277">
            <v>0</v>
          </cell>
          <cell r="E277">
            <v>0</v>
          </cell>
        </row>
        <row r="278">
          <cell r="A278">
            <v>0</v>
          </cell>
          <cell r="B278">
            <v>0</v>
          </cell>
          <cell r="C278">
            <v>0</v>
          </cell>
          <cell r="D278">
            <v>0</v>
          </cell>
          <cell r="E278">
            <v>0</v>
          </cell>
        </row>
        <row r="279">
          <cell r="A279">
            <v>0</v>
          </cell>
          <cell r="B279">
            <v>0</v>
          </cell>
          <cell r="C279">
            <v>0</v>
          </cell>
          <cell r="D279">
            <v>0</v>
          </cell>
          <cell r="E279">
            <v>0</v>
          </cell>
        </row>
        <row r="280">
          <cell r="A280">
            <v>0</v>
          </cell>
          <cell r="B280">
            <v>0</v>
          </cell>
          <cell r="C280">
            <v>0</v>
          </cell>
          <cell r="D280">
            <v>0</v>
          </cell>
          <cell r="E280">
            <v>0</v>
          </cell>
        </row>
        <row r="281">
          <cell r="A281">
            <v>0</v>
          </cell>
          <cell r="B281">
            <v>0</v>
          </cell>
          <cell r="C281">
            <v>0</v>
          </cell>
          <cell r="D281">
            <v>0</v>
          </cell>
          <cell r="E281">
            <v>0</v>
          </cell>
        </row>
        <row r="282">
          <cell r="A282">
            <v>0</v>
          </cell>
          <cell r="B282">
            <v>0</v>
          </cell>
          <cell r="C282">
            <v>0</v>
          </cell>
          <cell r="D282">
            <v>0</v>
          </cell>
          <cell r="E282">
            <v>0</v>
          </cell>
        </row>
        <row r="283">
          <cell r="A283">
            <v>0</v>
          </cell>
          <cell r="B283">
            <v>0</v>
          </cell>
          <cell r="C283">
            <v>0</v>
          </cell>
          <cell r="D283">
            <v>0</v>
          </cell>
          <cell r="E283">
            <v>0</v>
          </cell>
        </row>
        <row r="284">
          <cell r="A284">
            <v>0</v>
          </cell>
          <cell r="B284">
            <v>0</v>
          </cell>
          <cell r="C284">
            <v>0</v>
          </cell>
          <cell r="D284">
            <v>0</v>
          </cell>
          <cell r="E284">
            <v>0</v>
          </cell>
        </row>
        <row r="285">
          <cell r="A285">
            <v>0</v>
          </cell>
          <cell r="B285">
            <v>0</v>
          </cell>
          <cell r="C285">
            <v>0</v>
          </cell>
          <cell r="D285">
            <v>0</v>
          </cell>
          <cell r="E285">
            <v>0</v>
          </cell>
        </row>
        <row r="286">
          <cell r="A286">
            <v>0</v>
          </cell>
          <cell r="B286">
            <v>0</v>
          </cell>
          <cell r="C286">
            <v>0</v>
          </cell>
          <cell r="D286">
            <v>0</v>
          </cell>
          <cell r="E286">
            <v>0</v>
          </cell>
        </row>
        <row r="287">
          <cell r="A287">
            <v>0</v>
          </cell>
          <cell r="B287">
            <v>0</v>
          </cell>
          <cell r="C287">
            <v>0</v>
          </cell>
          <cell r="D287">
            <v>0</v>
          </cell>
          <cell r="E287">
            <v>0</v>
          </cell>
        </row>
        <row r="288">
          <cell r="A288">
            <v>0</v>
          </cell>
          <cell r="B288">
            <v>0</v>
          </cell>
          <cell r="C288">
            <v>0</v>
          </cell>
          <cell r="D288">
            <v>0</v>
          </cell>
          <cell r="E288">
            <v>0</v>
          </cell>
        </row>
        <row r="289">
          <cell r="A289">
            <v>0</v>
          </cell>
          <cell r="B289">
            <v>0</v>
          </cell>
          <cell r="C289">
            <v>0</v>
          </cell>
          <cell r="D289">
            <v>0</v>
          </cell>
          <cell r="E289">
            <v>0</v>
          </cell>
        </row>
        <row r="290">
          <cell r="A290">
            <v>0</v>
          </cell>
          <cell r="B290">
            <v>0</v>
          </cell>
          <cell r="C290">
            <v>0</v>
          </cell>
          <cell r="D290">
            <v>0</v>
          </cell>
          <cell r="E290">
            <v>0</v>
          </cell>
        </row>
        <row r="291">
          <cell r="A291">
            <v>0</v>
          </cell>
          <cell r="B291">
            <v>0</v>
          </cell>
          <cell r="C291">
            <v>0</v>
          </cell>
          <cell r="D291">
            <v>0</v>
          </cell>
          <cell r="E291">
            <v>0</v>
          </cell>
        </row>
        <row r="292">
          <cell r="A292">
            <v>0</v>
          </cell>
          <cell r="B292">
            <v>0</v>
          </cell>
          <cell r="C292">
            <v>0</v>
          </cell>
          <cell r="D292">
            <v>0</v>
          </cell>
          <cell r="E292">
            <v>0</v>
          </cell>
        </row>
        <row r="293">
          <cell r="A293">
            <v>0</v>
          </cell>
          <cell r="B293">
            <v>0</v>
          </cell>
          <cell r="C293">
            <v>0</v>
          </cell>
          <cell r="D293">
            <v>0</v>
          </cell>
          <cell r="E293">
            <v>0</v>
          </cell>
        </row>
        <row r="294">
          <cell r="A294">
            <v>0</v>
          </cell>
          <cell r="B294">
            <v>0</v>
          </cell>
          <cell r="C294">
            <v>0</v>
          </cell>
          <cell r="D294">
            <v>0</v>
          </cell>
          <cell r="E294">
            <v>0</v>
          </cell>
        </row>
        <row r="295">
          <cell r="A295">
            <v>0</v>
          </cell>
          <cell r="B295">
            <v>0</v>
          </cell>
          <cell r="C295">
            <v>0</v>
          </cell>
          <cell r="D295">
            <v>0</v>
          </cell>
          <cell r="E295">
            <v>0</v>
          </cell>
        </row>
        <row r="296">
          <cell r="A296">
            <v>0</v>
          </cell>
          <cell r="B296">
            <v>0</v>
          </cell>
          <cell r="C296">
            <v>0</v>
          </cell>
          <cell r="D296">
            <v>0</v>
          </cell>
          <cell r="E296">
            <v>0</v>
          </cell>
        </row>
        <row r="297">
          <cell r="A297">
            <v>0</v>
          </cell>
          <cell r="B297">
            <v>0</v>
          </cell>
          <cell r="C297">
            <v>0</v>
          </cell>
          <cell r="D297">
            <v>0</v>
          </cell>
          <cell r="E297">
            <v>0</v>
          </cell>
        </row>
        <row r="298">
          <cell r="A298">
            <v>0</v>
          </cell>
          <cell r="B298">
            <v>0</v>
          </cell>
          <cell r="C298">
            <v>0</v>
          </cell>
          <cell r="D298">
            <v>0</v>
          </cell>
          <cell r="E298">
            <v>0</v>
          </cell>
        </row>
        <row r="299">
          <cell r="A299">
            <v>0</v>
          </cell>
          <cell r="B299">
            <v>0</v>
          </cell>
          <cell r="C299">
            <v>0</v>
          </cell>
          <cell r="D299">
            <v>0</v>
          </cell>
          <cell r="E299">
            <v>0</v>
          </cell>
        </row>
        <row r="300">
          <cell r="A300">
            <v>0</v>
          </cell>
          <cell r="B300">
            <v>0</v>
          </cell>
          <cell r="C300">
            <v>0</v>
          </cell>
          <cell r="D300">
            <v>0</v>
          </cell>
          <cell r="E300">
            <v>0</v>
          </cell>
        </row>
        <row r="301">
          <cell r="A301">
            <v>0</v>
          </cell>
          <cell r="B301">
            <v>0</v>
          </cell>
          <cell r="C301">
            <v>0</v>
          </cell>
          <cell r="D301">
            <v>0</v>
          </cell>
          <cell r="E301">
            <v>0</v>
          </cell>
        </row>
        <row r="302">
          <cell r="A302">
            <v>0</v>
          </cell>
          <cell r="B302">
            <v>0</v>
          </cell>
          <cell r="C302">
            <v>0</v>
          </cell>
          <cell r="D302">
            <v>0</v>
          </cell>
          <cell r="E302">
            <v>0</v>
          </cell>
        </row>
        <row r="303">
          <cell r="A303">
            <v>0</v>
          </cell>
          <cell r="B303">
            <v>0</v>
          </cell>
          <cell r="C303">
            <v>0</v>
          </cell>
          <cell r="D303">
            <v>0</v>
          </cell>
          <cell r="E303">
            <v>0</v>
          </cell>
        </row>
        <row r="304">
          <cell r="A304">
            <v>0</v>
          </cell>
          <cell r="B304">
            <v>0</v>
          </cell>
          <cell r="C304">
            <v>0</v>
          </cell>
          <cell r="D304">
            <v>0</v>
          </cell>
          <cell r="E304">
            <v>0</v>
          </cell>
        </row>
        <row r="305">
          <cell r="A305">
            <v>0</v>
          </cell>
          <cell r="B305">
            <v>0</v>
          </cell>
          <cell r="C305">
            <v>0</v>
          </cell>
          <cell r="D305">
            <v>0</v>
          </cell>
          <cell r="E305">
            <v>0</v>
          </cell>
        </row>
        <row r="306">
          <cell r="A306">
            <v>0</v>
          </cell>
          <cell r="B306">
            <v>0</v>
          </cell>
          <cell r="C306">
            <v>0</v>
          </cell>
          <cell r="D306">
            <v>0</v>
          </cell>
          <cell r="E306">
            <v>0</v>
          </cell>
        </row>
        <row r="307">
          <cell r="A307">
            <v>0</v>
          </cell>
          <cell r="B307">
            <v>0</v>
          </cell>
          <cell r="C307">
            <v>0</v>
          </cell>
          <cell r="D307">
            <v>0</v>
          </cell>
          <cell r="E307">
            <v>0</v>
          </cell>
        </row>
        <row r="308">
          <cell r="A308">
            <v>0</v>
          </cell>
          <cell r="B308">
            <v>0</v>
          </cell>
          <cell r="C308">
            <v>0</v>
          </cell>
          <cell r="D308">
            <v>0</v>
          </cell>
          <cell r="E308">
            <v>0</v>
          </cell>
        </row>
        <row r="309">
          <cell r="A309">
            <v>0</v>
          </cell>
          <cell r="B309">
            <v>0</v>
          </cell>
          <cell r="C309">
            <v>0</v>
          </cell>
          <cell r="D309">
            <v>0</v>
          </cell>
          <cell r="E309">
            <v>0</v>
          </cell>
        </row>
        <row r="310">
          <cell r="A310">
            <v>0</v>
          </cell>
          <cell r="B310">
            <v>0</v>
          </cell>
          <cell r="C310">
            <v>0</v>
          </cell>
          <cell r="D310">
            <v>0</v>
          </cell>
          <cell r="E310">
            <v>0</v>
          </cell>
        </row>
        <row r="311">
          <cell r="A311">
            <v>0</v>
          </cell>
          <cell r="B311">
            <v>0</v>
          </cell>
          <cell r="C311">
            <v>0</v>
          </cell>
          <cell r="D311">
            <v>0</v>
          </cell>
          <cell r="E311">
            <v>0</v>
          </cell>
        </row>
        <row r="312">
          <cell r="A312">
            <v>0</v>
          </cell>
          <cell r="B312">
            <v>0</v>
          </cell>
          <cell r="C312">
            <v>0</v>
          </cell>
          <cell r="D312">
            <v>0</v>
          </cell>
          <cell r="E312">
            <v>0</v>
          </cell>
        </row>
        <row r="313">
          <cell r="A313">
            <v>0</v>
          </cell>
          <cell r="B313">
            <v>0</v>
          </cell>
          <cell r="C313">
            <v>0</v>
          </cell>
          <cell r="D313">
            <v>0</v>
          </cell>
          <cell r="E313">
            <v>0</v>
          </cell>
        </row>
        <row r="314">
          <cell r="A314">
            <v>0</v>
          </cell>
          <cell r="B314">
            <v>0</v>
          </cell>
          <cell r="C314">
            <v>0</v>
          </cell>
          <cell r="D314">
            <v>0</v>
          </cell>
          <cell r="E314">
            <v>0</v>
          </cell>
        </row>
        <row r="315">
          <cell r="A315">
            <v>0</v>
          </cell>
          <cell r="B315">
            <v>0</v>
          </cell>
          <cell r="C315">
            <v>0</v>
          </cell>
          <cell r="D315">
            <v>0</v>
          </cell>
          <cell r="E315">
            <v>0</v>
          </cell>
        </row>
        <row r="316">
          <cell r="A316">
            <v>0</v>
          </cell>
          <cell r="B316">
            <v>0</v>
          </cell>
          <cell r="C316">
            <v>0</v>
          </cell>
          <cell r="D316">
            <v>0</v>
          </cell>
          <cell r="E316">
            <v>0</v>
          </cell>
        </row>
        <row r="317">
          <cell r="A317">
            <v>0</v>
          </cell>
          <cell r="B317">
            <v>0</v>
          </cell>
          <cell r="C317">
            <v>0</v>
          </cell>
          <cell r="D317">
            <v>0</v>
          </cell>
          <cell r="E317">
            <v>0</v>
          </cell>
        </row>
        <row r="318">
          <cell r="A318">
            <v>0</v>
          </cell>
          <cell r="B318">
            <v>0</v>
          </cell>
          <cell r="C318">
            <v>0</v>
          </cell>
          <cell r="D318">
            <v>0</v>
          </cell>
          <cell r="E318">
            <v>0</v>
          </cell>
        </row>
        <row r="319">
          <cell r="A319">
            <v>0</v>
          </cell>
          <cell r="B319">
            <v>0</v>
          </cell>
          <cell r="C319">
            <v>0</v>
          </cell>
          <cell r="D319">
            <v>0</v>
          </cell>
          <cell r="E319">
            <v>0</v>
          </cell>
        </row>
        <row r="320">
          <cell r="A320">
            <v>0</v>
          </cell>
          <cell r="B320">
            <v>0</v>
          </cell>
          <cell r="C320">
            <v>0</v>
          </cell>
          <cell r="D320">
            <v>0</v>
          </cell>
          <cell r="E320">
            <v>0</v>
          </cell>
        </row>
        <row r="321">
          <cell r="A321">
            <v>0</v>
          </cell>
          <cell r="B321">
            <v>0</v>
          </cell>
          <cell r="C321">
            <v>0</v>
          </cell>
          <cell r="D321">
            <v>0</v>
          </cell>
          <cell r="E321">
            <v>0</v>
          </cell>
        </row>
        <row r="322">
          <cell r="A322">
            <v>0</v>
          </cell>
          <cell r="B322">
            <v>0</v>
          </cell>
          <cell r="C322">
            <v>0</v>
          </cell>
          <cell r="D322">
            <v>0</v>
          </cell>
          <cell r="E322">
            <v>0</v>
          </cell>
        </row>
        <row r="323">
          <cell r="A323">
            <v>0</v>
          </cell>
          <cell r="B323">
            <v>0</v>
          </cell>
          <cell r="C323">
            <v>0</v>
          </cell>
          <cell r="D323">
            <v>0</v>
          </cell>
          <cell r="E323">
            <v>0</v>
          </cell>
        </row>
        <row r="324">
          <cell r="A324">
            <v>0</v>
          </cell>
          <cell r="B324">
            <v>0</v>
          </cell>
          <cell r="C324">
            <v>0</v>
          </cell>
          <cell r="D324">
            <v>0</v>
          </cell>
          <cell r="E324">
            <v>0</v>
          </cell>
        </row>
        <row r="325">
          <cell r="A325">
            <v>0</v>
          </cell>
          <cell r="B325">
            <v>0</v>
          </cell>
          <cell r="C325">
            <v>0</v>
          </cell>
          <cell r="D325">
            <v>0</v>
          </cell>
          <cell r="E325">
            <v>0</v>
          </cell>
        </row>
        <row r="326">
          <cell r="A326">
            <v>0</v>
          </cell>
          <cell r="B326">
            <v>0</v>
          </cell>
          <cell r="C326">
            <v>0</v>
          </cell>
          <cell r="D326">
            <v>0</v>
          </cell>
          <cell r="E326">
            <v>0</v>
          </cell>
        </row>
        <row r="327">
          <cell r="A327">
            <v>0</v>
          </cell>
          <cell r="B327">
            <v>0</v>
          </cell>
          <cell r="C327">
            <v>0</v>
          </cell>
          <cell r="D327">
            <v>0</v>
          </cell>
          <cell r="E327">
            <v>0</v>
          </cell>
        </row>
        <row r="328">
          <cell r="A328">
            <v>0</v>
          </cell>
          <cell r="B328">
            <v>0</v>
          </cell>
          <cell r="C328">
            <v>0</v>
          </cell>
          <cell r="D328">
            <v>0</v>
          </cell>
          <cell r="E328">
            <v>0</v>
          </cell>
        </row>
        <row r="329">
          <cell r="A329">
            <v>0</v>
          </cell>
          <cell r="B329">
            <v>0</v>
          </cell>
          <cell r="C329">
            <v>0</v>
          </cell>
          <cell r="D329">
            <v>0</v>
          </cell>
          <cell r="E329">
            <v>0</v>
          </cell>
        </row>
        <row r="330">
          <cell r="A330">
            <v>0</v>
          </cell>
          <cell r="B330">
            <v>0</v>
          </cell>
          <cell r="C330">
            <v>0</v>
          </cell>
          <cell r="D330">
            <v>0</v>
          </cell>
          <cell r="E330">
            <v>0</v>
          </cell>
        </row>
        <row r="331">
          <cell r="A331">
            <v>0</v>
          </cell>
          <cell r="B331">
            <v>0</v>
          </cell>
          <cell r="C331">
            <v>0</v>
          </cell>
          <cell r="D331">
            <v>0</v>
          </cell>
          <cell r="E331">
            <v>0</v>
          </cell>
        </row>
        <row r="332">
          <cell r="A332">
            <v>0</v>
          </cell>
          <cell r="B332">
            <v>0</v>
          </cell>
          <cell r="C332">
            <v>0</v>
          </cell>
          <cell r="D332">
            <v>0</v>
          </cell>
          <cell r="E332">
            <v>0</v>
          </cell>
        </row>
        <row r="333">
          <cell r="A333">
            <v>0</v>
          </cell>
          <cell r="B333">
            <v>0</v>
          </cell>
          <cell r="C333">
            <v>0</v>
          </cell>
          <cell r="D333">
            <v>0</v>
          </cell>
          <cell r="E333">
            <v>0</v>
          </cell>
        </row>
        <row r="334">
          <cell r="A334">
            <v>0</v>
          </cell>
          <cell r="B334">
            <v>0</v>
          </cell>
          <cell r="C334">
            <v>0</v>
          </cell>
          <cell r="D334">
            <v>0</v>
          </cell>
          <cell r="E334">
            <v>0</v>
          </cell>
        </row>
        <row r="335">
          <cell r="A335">
            <v>0</v>
          </cell>
          <cell r="B335">
            <v>0</v>
          </cell>
          <cell r="C335">
            <v>0</v>
          </cell>
          <cell r="D335">
            <v>0</v>
          </cell>
          <cell r="E335">
            <v>0</v>
          </cell>
        </row>
        <row r="336">
          <cell r="A336">
            <v>0</v>
          </cell>
          <cell r="B336">
            <v>0</v>
          </cell>
          <cell r="C336">
            <v>0</v>
          </cell>
          <cell r="D336">
            <v>0</v>
          </cell>
          <cell r="E336">
            <v>0</v>
          </cell>
        </row>
        <row r="337">
          <cell r="A337">
            <v>0</v>
          </cell>
          <cell r="B337">
            <v>0</v>
          </cell>
          <cell r="C337">
            <v>0</v>
          </cell>
          <cell r="D337">
            <v>0</v>
          </cell>
          <cell r="E337">
            <v>0</v>
          </cell>
        </row>
        <row r="338">
          <cell r="A338">
            <v>0</v>
          </cell>
          <cell r="B338">
            <v>0</v>
          </cell>
          <cell r="C338">
            <v>0</v>
          </cell>
          <cell r="D338">
            <v>0</v>
          </cell>
          <cell r="E338">
            <v>0</v>
          </cell>
        </row>
        <row r="339">
          <cell r="A339">
            <v>0</v>
          </cell>
          <cell r="B339">
            <v>0</v>
          </cell>
          <cell r="C339">
            <v>0</v>
          </cell>
          <cell r="D339">
            <v>0</v>
          </cell>
          <cell r="E339">
            <v>0</v>
          </cell>
        </row>
        <row r="340">
          <cell r="A340">
            <v>0</v>
          </cell>
          <cell r="B340">
            <v>0</v>
          </cell>
          <cell r="C340">
            <v>0</v>
          </cell>
          <cell r="D340">
            <v>0</v>
          </cell>
          <cell r="E340">
            <v>0</v>
          </cell>
        </row>
        <row r="341">
          <cell r="A341">
            <v>0</v>
          </cell>
          <cell r="B341">
            <v>0</v>
          </cell>
          <cell r="C341">
            <v>0</v>
          </cell>
          <cell r="D341">
            <v>0</v>
          </cell>
          <cell r="E341">
            <v>0</v>
          </cell>
        </row>
        <row r="342">
          <cell r="A342">
            <v>0</v>
          </cell>
          <cell r="B342">
            <v>0</v>
          </cell>
          <cell r="C342">
            <v>0</v>
          </cell>
          <cell r="D342">
            <v>0</v>
          </cell>
          <cell r="E342">
            <v>0</v>
          </cell>
        </row>
        <row r="343">
          <cell r="A343">
            <v>0</v>
          </cell>
          <cell r="B343">
            <v>0</v>
          </cell>
          <cell r="C343">
            <v>0</v>
          </cell>
          <cell r="D343">
            <v>0</v>
          </cell>
          <cell r="E343">
            <v>0</v>
          </cell>
        </row>
        <row r="344">
          <cell r="A344">
            <v>0</v>
          </cell>
          <cell r="B344">
            <v>0</v>
          </cell>
          <cell r="C344">
            <v>0</v>
          </cell>
          <cell r="D344">
            <v>0</v>
          </cell>
          <cell r="E344">
            <v>0</v>
          </cell>
        </row>
        <row r="345">
          <cell r="A345">
            <v>0</v>
          </cell>
          <cell r="B345">
            <v>0</v>
          </cell>
          <cell r="C345">
            <v>0</v>
          </cell>
          <cell r="D345">
            <v>0</v>
          </cell>
          <cell r="E345">
            <v>0</v>
          </cell>
        </row>
        <row r="346">
          <cell r="A346">
            <v>0</v>
          </cell>
          <cell r="B346">
            <v>0</v>
          </cell>
          <cell r="C346">
            <v>0</v>
          </cell>
          <cell r="D346">
            <v>0</v>
          </cell>
          <cell r="E346">
            <v>0</v>
          </cell>
        </row>
        <row r="347">
          <cell r="A347">
            <v>0</v>
          </cell>
          <cell r="B347">
            <v>0</v>
          </cell>
          <cell r="C347">
            <v>0</v>
          </cell>
          <cell r="D347">
            <v>0</v>
          </cell>
          <cell r="E347">
            <v>0</v>
          </cell>
        </row>
        <row r="348">
          <cell r="A348">
            <v>0</v>
          </cell>
          <cell r="B348">
            <v>0</v>
          </cell>
          <cell r="C348">
            <v>0</v>
          </cell>
          <cell r="D348">
            <v>0</v>
          </cell>
          <cell r="E348">
            <v>0</v>
          </cell>
        </row>
        <row r="349">
          <cell r="A349">
            <v>0</v>
          </cell>
          <cell r="B349">
            <v>0</v>
          </cell>
          <cell r="C349">
            <v>0</v>
          </cell>
          <cell r="D349">
            <v>0</v>
          </cell>
          <cell r="E349">
            <v>0</v>
          </cell>
        </row>
        <row r="350">
          <cell r="A350">
            <v>0</v>
          </cell>
          <cell r="B350">
            <v>0</v>
          </cell>
          <cell r="C350">
            <v>0</v>
          </cell>
          <cell r="D350">
            <v>0</v>
          </cell>
          <cell r="E350">
            <v>0</v>
          </cell>
        </row>
        <row r="351">
          <cell r="A351">
            <v>0</v>
          </cell>
          <cell r="B351">
            <v>0</v>
          </cell>
          <cell r="C351">
            <v>0</v>
          </cell>
          <cell r="D351">
            <v>0</v>
          </cell>
          <cell r="E351">
            <v>0</v>
          </cell>
        </row>
        <row r="352">
          <cell r="A352">
            <v>0</v>
          </cell>
          <cell r="B352">
            <v>0</v>
          </cell>
          <cell r="C352">
            <v>0</v>
          </cell>
          <cell r="D352">
            <v>0</v>
          </cell>
          <cell r="E352">
            <v>0</v>
          </cell>
        </row>
        <row r="353">
          <cell r="A353">
            <v>0</v>
          </cell>
          <cell r="B353">
            <v>0</v>
          </cell>
          <cell r="C353">
            <v>0</v>
          </cell>
          <cell r="D353">
            <v>0</v>
          </cell>
          <cell r="E353">
            <v>0</v>
          </cell>
        </row>
        <row r="354">
          <cell r="A354">
            <v>0</v>
          </cell>
          <cell r="B354">
            <v>0</v>
          </cell>
          <cell r="C354">
            <v>0</v>
          </cell>
          <cell r="D354">
            <v>0</v>
          </cell>
          <cell r="E354">
            <v>0</v>
          </cell>
        </row>
        <row r="355">
          <cell r="A355">
            <v>0</v>
          </cell>
          <cell r="B355">
            <v>0</v>
          </cell>
          <cell r="C355">
            <v>0</v>
          </cell>
          <cell r="D355">
            <v>0</v>
          </cell>
          <cell r="E355">
            <v>0</v>
          </cell>
        </row>
        <row r="356">
          <cell r="A356">
            <v>0</v>
          </cell>
          <cell r="B356">
            <v>0</v>
          </cell>
          <cell r="C356">
            <v>0</v>
          </cell>
          <cell r="D356">
            <v>0</v>
          </cell>
          <cell r="E356">
            <v>0</v>
          </cell>
        </row>
        <row r="357">
          <cell r="A357">
            <v>0</v>
          </cell>
          <cell r="B357">
            <v>0</v>
          </cell>
          <cell r="C357">
            <v>0</v>
          </cell>
          <cell r="D357">
            <v>0</v>
          </cell>
          <cell r="E357">
            <v>0</v>
          </cell>
        </row>
        <row r="358">
          <cell r="A358">
            <v>0</v>
          </cell>
          <cell r="B358">
            <v>0</v>
          </cell>
          <cell r="C358">
            <v>0</v>
          </cell>
          <cell r="D358">
            <v>0</v>
          </cell>
          <cell r="E358">
            <v>0</v>
          </cell>
        </row>
        <row r="359">
          <cell r="A359">
            <v>0</v>
          </cell>
          <cell r="B359">
            <v>0</v>
          </cell>
          <cell r="C359">
            <v>0</v>
          </cell>
          <cell r="D359">
            <v>0</v>
          </cell>
          <cell r="E359">
            <v>0</v>
          </cell>
        </row>
        <row r="360">
          <cell r="A360">
            <v>0</v>
          </cell>
          <cell r="B360">
            <v>0</v>
          </cell>
          <cell r="C360">
            <v>0</v>
          </cell>
          <cell r="D360">
            <v>0</v>
          </cell>
          <cell r="E360">
            <v>0</v>
          </cell>
        </row>
        <row r="361">
          <cell r="A361">
            <v>0</v>
          </cell>
          <cell r="B361">
            <v>0</v>
          </cell>
          <cell r="C361">
            <v>0</v>
          </cell>
          <cell r="D361">
            <v>0</v>
          </cell>
          <cell r="E361">
            <v>0</v>
          </cell>
        </row>
        <row r="362">
          <cell r="A362">
            <v>0</v>
          </cell>
          <cell r="B362">
            <v>0</v>
          </cell>
          <cell r="C362">
            <v>0</v>
          </cell>
          <cell r="D362">
            <v>0</v>
          </cell>
          <cell r="E362">
            <v>0</v>
          </cell>
        </row>
        <row r="363">
          <cell r="A363">
            <v>0</v>
          </cell>
          <cell r="B363">
            <v>0</v>
          </cell>
          <cell r="C363">
            <v>0</v>
          </cell>
          <cell r="D363">
            <v>0</v>
          </cell>
          <cell r="E363">
            <v>0</v>
          </cell>
        </row>
        <row r="364">
          <cell r="A364">
            <v>0</v>
          </cell>
          <cell r="B364">
            <v>0</v>
          </cell>
          <cell r="C364">
            <v>0</v>
          </cell>
          <cell r="D364">
            <v>0</v>
          </cell>
          <cell r="E364">
            <v>0</v>
          </cell>
        </row>
        <row r="365">
          <cell r="A365">
            <v>0</v>
          </cell>
          <cell r="B365">
            <v>0</v>
          </cell>
          <cell r="C365">
            <v>0</v>
          </cell>
          <cell r="D365">
            <v>0</v>
          </cell>
          <cell r="E365">
            <v>0</v>
          </cell>
        </row>
        <row r="366">
          <cell r="A366">
            <v>0</v>
          </cell>
          <cell r="B366">
            <v>0</v>
          </cell>
          <cell r="C366">
            <v>0</v>
          </cell>
          <cell r="D366">
            <v>0</v>
          </cell>
          <cell r="E366">
            <v>0</v>
          </cell>
        </row>
        <row r="367">
          <cell r="A367">
            <v>0</v>
          </cell>
          <cell r="B367">
            <v>0</v>
          </cell>
          <cell r="C367">
            <v>0</v>
          </cell>
          <cell r="D367">
            <v>0</v>
          </cell>
          <cell r="E367">
            <v>0</v>
          </cell>
        </row>
        <row r="368">
          <cell r="A368">
            <v>0</v>
          </cell>
          <cell r="B368">
            <v>0</v>
          </cell>
          <cell r="C368">
            <v>0</v>
          </cell>
          <cell r="D368">
            <v>0</v>
          </cell>
          <cell r="E368">
            <v>0</v>
          </cell>
        </row>
        <row r="369">
          <cell r="A369">
            <v>0</v>
          </cell>
          <cell r="B369">
            <v>0</v>
          </cell>
          <cell r="C369">
            <v>0</v>
          </cell>
          <cell r="D369">
            <v>0</v>
          </cell>
          <cell r="E369">
            <v>0</v>
          </cell>
        </row>
        <row r="370">
          <cell r="A370">
            <v>0</v>
          </cell>
          <cell r="B370">
            <v>0</v>
          </cell>
          <cell r="C370">
            <v>0</v>
          </cell>
          <cell r="D370">
            <v>0</v>
          </cell>
          <cell r="E370">
            <v>0</v>
          </cell>
        </row>
        <row r="371">
          <cell r="A371">
            <v>0</v>
          </cell>
          <cell r="B371">
            <v>0</v>
          </cell>
          <cell r="C371">
            <v>0</v>
          </cell>
          <cell r="D371">
            <v>0</v>
          </cell>
          <cell r="E371">
            <v>0</v>
          </cell>
        </row>
        <row r="372">
          <cell r="A372">
            <v>0</v>
          </cell>
          <cell r="B372">
            <v>0</v>
          </cell>
          <cell r="C372">
            <v>0</v>
          </cell>
          <cell r="D372">
            <v>0</v>
          </cell>
          <cell r="E372">
            <v>0</v>
          </cell>
        </row>
        <row r="373">
          <cell r="A373">
            <v>0</v>
          </cell>
          <cell r="B373">
            <v>0</v>
          </cell>
          <cell r="C373">
            <v>0</v>
          </cell>
          <cell r="D373">
            <v>0</v>
          </cell>
          <cell r="E373">
            <v>0</v>
          </cell>
        </row>
        <row r="374">
          <cell r="A374">
            <v>0</v>
          </cell>
          <cell r="B374">
            <v>0</v>
          </cell>
          <cell r="C374">
            <v>0</v>
          </cell>
          <cell r="D374">
            <v>0</v>
          </cell>
          <cell r="E374">
            <v>0</v>
          </cell>
        </row>
        <row r="375">
          <cell r="A375">
            <v>0</v>
          </cell>
          <cell r="B375">
            <v>0</v>
          </cell>
          <cell r="C375">
            <v>0</v>
          </cell>
          <cell r="D375">
            <v>0</v>
          </cell>
          <cell r="E375">
            <v>0</v>
          </cell>
        </row>
        <row r="376">
          <cell r="A376">
            <v>0</v>
          </cell>
          <cell r="B376">
            <v>0</v>
          </cell>
          <cell r="C376">
            <v>0</v>
          </cell>
          <cell r="D376">
            <v>0</v>
          </cell>
          <cell r="E376">
            <v>0</v>
          </cell>
        </row>
        <row r="377">
          <cell r="A377">
            <v>0</v>
          </cell>
          <cell r="B377">
            <v>0</v>
          </cell>
          <cell r="C377">
            <v>0</v>
          </cell>
          <cell r="D377">
            <v>0</v>
          </cell>
          <cell r="E377">
            <v>0</v>
          </cell>
        </row>
        <row r="378">
          <cell r="A378">
            <v>0</v>
          </cell>
          <cell r="B378">
            <v>0</v>
          </cell>
          <cell r="C378">
            <v>0</v>
          </cell>
          <cell r="D378">
            <v>0</v>
          </cell>
          <cell r="E378">
            <v>0</v>
          </cell>
        </row>
        <row r="379">
          <cell r="A379">
            <v>0</v>
          </cell>
          <cell r="B379">
            <v>0</v>
          </cell>
          <cell r="C379">
            <v>0</v>
          </cell>
          <cell r="D379">
            <v>0</v>
          </cell>
          <cell r="E379">
            <v>0</v>
          </cell>
        </row>
        <row r="380">
          <cell r="A380">
            <v>0</v>
          </cell>
          <cell r="B380">
            <v>0</v>
          </cell>
          <cell r="C380">
            <v>0</v>
          </cell>
          <cell r="D380">
            <v>0</v>
          </cell>
          <cell r="E380">
            <v>0</v>
          </cell>
        </row>
        <row r="381">
          <cell r="A381">
            <v>0</v>
          </cell>
          <cell r="B381">
            <v>0</v>
          </cell>
          <cell r="C381">
            <v>0</v>
          </cell>
          <cell r="D381">
            <v>0</v>
          </cell>
          <cell r="E381">
            <v>0</v>
          </cell>
        </row>
        <row r="382">
          <cell r="A382">
            <v>0</v>
          </cell>
          <cell r="B382">
            <v>0</v>
          </cell>
          <cell r="C382">
            <v>0</v>
          </cell>
          <cell r="D382">
            <v>0</v>
          </cell>
          <cell r="E382">
            <v>0</v>
          </cell>
        </row>
        <row r="383">
          <cell r="A383">
            <v>0</v>
          </cell>
          <cell r="B383">
            <v>0</v>
          </cell>
          <cell r="C383">
            <v>0</v>
          </cell>
          <cell r="D383">
            <v>0</v>
          </cell>
          <cell r="E383">
            <v>0</v>
          </cell>
        </row>
        <row r="384">
          <cell r="A384">
            <v>0</v>
          </cell>
          <cell r="B384">
            <v>0</v>
          </cell>
          <cell r="C384">
            <v>0</v>
          </cell>
          <cell r="D384">
            <v>0</v>
          </cell>
          <cell r="E384">
            <v>0</v>
          </cell>
        </row>
        <row r="385">
          <cell r="A385">
            <v>0</v>
          </cell>
          <cell r="B385">
            <v>0</v>
          </cell>
          <cell r="C385">
            <v>0</v>
          </cell>
          <cell r="D385">
            <v>0</v>
          </cell>
          <cell r="E385">
            <v>0</v>
          </cell>
        </row>
        <row r="386">
          <cell r="A386">
            <v>0</v>
          </cell>
          <cell r="B386">
            <v>0</v>
          </cell>
          <cell r="C386">
            <v>0</v>
          </cell>
          <cell r="D386">
            <v>0</v>
          </cell>
          <cell r="E386">
            <v>0</v>
          </cell>
        </row>
        <row r="387">
          <cell r="A387">
            <v>0</v>
          </cell>
          <cell r="B387">
            <v>0</v>
          </cell>
          <cell r="C387">
            <v>0</v>
          </cell>
          <cell r="D387">
            <v>0</v>
          </cell>
          <cell r="E387">
            <v>0</v>
          </cell>
        </row>
        <row r="388">
          <cell r="A388">
            <v>0</v>
          </cell>
          <cell r="B388">
            <v>0</v>
          </cell>
          <cell r="C388">
            <v>0</v>
          </cell>
          <cell r="D388">
            <v>0</v>
          </cell>
          <cell r="E388">
            <v>0</v>
          </cell>
        </row>
        <row r="389">
          <cell r="A389">
            <v>0</v>
          </cell>
          <cell r="B389">
            <v>0</v>
          </cell>
          <cell r="C389">
            <v>0</v>
          </cell>
          <cell r="D389">
            <v>0</v>
          </cell>
          <cell r="E389">
            <v>0</v>
          </cell>
        </row>
        <row r="390">
          <cell r="A390">
            <v>0</v>
          </cell>
          <cell r="B390">
            <v>0</v>
          </cell>
          <cell r="C390">
            <v>0</v>
          </cell>
          <cell r="D390">
            <v>0</v>
          </cell>
          <cell r="E390">
            <v>0</v>
          </cell>
        </row>
        <row r="391">
          <cell r="A391">
            <v>0</v>
          </cell>
          <cell r="B391">
            <v>0</v>
          </cell>
          <cell r="C391">
            <v>0</v>
          </cell>
          <cell r="D391">
            <v>0</v>
          </cell>
          <cell r="E391">
            <v>0</v>
          </cell>
        </row>
        <row r="392">
          <cell r="A392">
            <v>0</v>
          </cell>
          <cell r="B392">
            <v>0</v>
          </cell>
          <cell r="C392">
            <v>0</v>
          </cell>
          <cell r="D392">
            <v>0</v>
          </cell>
          <cell r="E392">
            <v>0</v>
          </cell>
        </row>
        <row r="393">
          <cell r="A393">
            <v>0</v>
          </cell>
          <cell r="B393">
            <v>0</v>
          </cell>
          <cell r="C393">
            <v>0</v>
          </cell>
          <cell r="D393">
            <v>0</v>
          </cell>
          <cell r="E393">
            <v>0</v>
          </cell>
        </row>
        <row r="394">
          <cell r="A394">
            <v>0</v>
          </cell>
          <cell r="B394">
            <v>0</v>
          </cell>
          <cell r="C394">
            <v>0</v>
          </cell>
          <cell r="D394">
            <v>0</v>
          </cell>
          <cell r="E394">
            <v>0</v>
          </cell>
        </row>
        <row r="395">
          <cell r="A395">
            <v>0</v>
          </cell>
          <cell r="B395">
            <v>0</v>
          </cell>
          <cell r="C395">
            <v>0</v>
          </cell>
          <cell r="D395">
            <v>0</v>
          </cell>
          <cell r="E395">
            <v>0</v>
          </cell>
        </row>
        <row r="396">
          <cell r="A396">
            <v>0</v>
          </cell>
          <cell r="B396">
            <v>0</v>
          </cell>
          <cell r="C396">
            <v>0</v>
          </cell>
          <cell r="D396">
            <v>0</v>
          </cell>
          <cell r="E396">
            <v>0</v>
          </cell>
        </row>
        <row r="397">
          <cell r="A397">
            <v>0</v>
          </cell>
          <cell r="B397">
            <v>0</v>
          </cell>
          <cell r="C397">
            <v>0</v>
          </cell>
          <cell r="D397">
            <v>0</v>
          </cell>
          <cell r="E397">
            <v>0</v>
          </cell>
        </row>
        <row r="398">
          <cell r="A398">
            <v>0</v>
          </cell>
          <cell r="B398">
            <v>0</v>
          </cell>
          <cell r="C398">
            <v>0</v>
          </cell>
          <cell r="D398">
            <v>0</v>
          </cell>
          <cell r="E398">
            <v>0</v>
          </cell>
        </row>
        <row r="399">
          <cell r="A399">
            <v>0</v>
          </cell>
          <cell r="B399">
            <v>0</v>
          </cell>
          <cell r="C399">
            <v>0</v>
          </cell>
          <cell r="D399">
            <v>0</v>
          </cell>
          <cell r="E399">
            <v>0</v>
          </cell>
        </row>
        <row r="400">
          <cell r="A400">
            <v>0</v>
          </cell>
          <cell r="B400">
            <v>0</v>
          </cell>
          <cell r="C400">
            <v>0</v>
          </cell>
          <cell r="D400">
            <v>0</v>
          </cell>
          <cell r="E400">
            <v>0</v>
          </cell>
        </row>
        <row r="401">
          <cell r="A401">
            <v>0</v>
          </cell>
          <cell r="B401">
            <v>0</v>
          </cell>
          <cell r="C401">
            <v>0</v>
          </cell>
          <cell r="D401">
            <v>0</v>
          </cell>
          <cell r="E401">
            <v>0</v>
          </cell>
        </row>
        <row r="402">
          <cell r="A402">
            <v>0</v>
          </cell>
          <cell r="B402">
            <v>0</v>
          </cell>
          <cell r="C402">
            <v>0</v>
          </cell>
          <cell r="D402">
            <v>0</v>
          </cell>
          <cell r="E402">
            <v>0</v>
          </cell>
        </row>
        <row r="403">
          <cell r="A403">
            <v>0</v>
          </cell>
          <cell r="B403">
            <v>0</v>
          </cell>
          <cell r="C403">
            <v>0</v>
          </cell>
          <cell r="D403">
            <v>0</v>
          </cell>
          <cell r="E403">
            <v>0</v>
          </cell>
        </row>
        <row r="404">
          <cell r="A404">
            <v>0</v>
          </cell>
          <cell r="B404">
            <v>0</v>
          </cell>
          <cell r="C404">
            <v>0</v>
          </cell>
          <cell r="D404">
            <v>0</v>
          </cell>
          <cell r="E404">
            <v>0</v>
          </cell>
        </row>
        <row r="405">
          <cell r="A405">
            <v>0</v>
          </cell>
          <cell r="B405">
            <v>0</v>
          </cell>
          <cell r="C405">
            <v>0</v>
          </cell>
          <cell r="D405">
            <v>0</v>
          </cell>
          <cell r="E405">
            <v>0</v>
          </cell>
        </row>
        <row r="406">
          <cell r="A406">
            <v>0</v>
          </cell>
          <cell r="B406">
            <v>0</v>
          </cell>
          <cell r="C406">
            <v>0</v>
          </cell>
          <cell r="D406">
            <v>0</v>
          </cell>
          <cell r="E406">
            <v>0</v>
          </cell>
        </row>
        <row r="407">
          <cell r="A407">
            <v>0</v>
          </cell>
          <cell r="B407">
            <v>0</v>
          </cell>
          <cell r="C407">
            <v>0</v>
          </cell>
          <cell r="D407">
            <v>0</v>
          </cell>
          <cell r="E407">
            <v>0</v>
          </cell>
        </row>
        <row r="408">
          <cell r="A408">
            <v>0</v>
          </cell>
          <cell r="B408">
            <v>0</v>
          </cell>
          <cell r="C408">
            <v>0</v>
          </cell>
          <cell r="D408">
            <v>0</v>
          </cell>
          <cell r="E408">
            <v>0</v>
          </cell>
        </row>
        <row r="409">
          <cell r="A409">
            <v>0</v>
          </cell>
          <cell r="B409">
            <v>0</v>
          </cell>
          <cell r="C409">
            <v>0</v>
          </cell>
          <cell r="D409">
            <v>0</v>
          </cell>
          <cell r="E409">
            <v>0</v>
          </cell>
        </row>
        <row r="410">
          <cell r="A410">
            <v>0</v>
          </cell>
          <cell r="B410">
            <v>0</v>
          </cell>
          <cell r="C410">
            <v>0</v>
          </cell>
          <cell r="D410">
            <v>0</v>
          </cell>
          <cell r="E410">
            <v>0</v>
          </cell>
        </row>
        <row r="411">
          <cell r="A411">
            <v>0</v>
          </cell>
          <cell r="B411">
            <v>0</v>
          </cell>
          <cell r="C411">
            <v>0</v>
          </cell>
          <cell r="D411">
            <v>0</v>
          </cell>
          <cell r="E411">
            <v>0</v>
          </cell>
        </row>
        <row r="412">
          <cell r="A412">
            <v>0</v>
          </cell>
          <cell r="B412">
            <v>0</v>
          </cell>
          <cell r="C412">
            <v>0</v>
          </cell>
          <cell r="D412">
            <v>0</v>
          </cell>
          <cell r="E412">
            <v>0</v>
          </cell>
        </row>
        <row r="413">
          <cell r="A413">
            <v>0</v>
          </cell>
          <cell r="B413">
            <v>0</v>
          </cell>
          <cell r="C413">
            <v>0</v>
          </cell>
          <cell r="D413">
            <v>0</v>
          </cell>
          <cell r="E413">
            <v>0</v>
          </cell>
        </row>
        <row r="414">
          <cell r="A414">
            <v>0</v>
          </cell>
          <cell r="B414">
            <v>0</v>
          </cell>
          <cell r="C414">
            <v>0</v>
          </cell>
          <cell r="D414">
            <v>0</v>
          </cell>
          <cell r="E414">
            <v>0</v>
          </cell>
        </row>
        <row r="415">
          <cell r="A415">
            <v>0</v>
          </cell>
          <cell r="B415">
            <v>0</v>
          </cell>
          <cell r="C415">
            <v>0</v>
          </cell>
          <cell r="D415">
            <v>0</v>
          </cell>
          <cell r="E415">
            <v>0</v>
          </cell>
        </row>
        <row r="416">
          <cell r="A416">
            <v>0</v>
          </cell>
          <cell r="B416">
            <v>0</v>
          </cell>
          <cell r="C416">
            <v>0</v>
          </cell>
          <cell r="D416">
            <v>0</v>
          </cell>
          <cell r="E416">
            <v>0</v>
          </cell>
        </row>
        <row r="417">
          <cell r="A417">
            <v>0</v>
          </cell>
          <cell r="B417">
            <v>0</v>
          </cell>
          <cell r="C417">
            <v>0</v>
          </cell>
          <cell r="D417">
            <v>0</v>
          </cell>
          <cell r="E417">
            <v>0</v>
          </cell>
        </row>
        <row r="418">
          <cell r="A418">
            <v>0</v>
          </cell>
          <cell r="B418">
            <v>0</v>
          </cell>
          <cell r="C418">
            <v>0</v>
          </cell>
          <cell r="D418">
            <v>0</v>
          </cell>
          <cell r="E418">
            <v>0</v>
          </cell>
        </row>
        <row r="419">
          <cell r="A419">
            <v>0</v>
          </cell>
          <cell r="B419">
            <v>0</v>
          </cell>
          <cell r="C419">
            <v>0</v>
          </cell>
          <cell r="D419">
            <v>0</v>
          </cell>
          <cell r="E419">
            <v>0</v>
          </cell>
        </row>
        <row r="420">
          <cell r="A420">
            <v>0</v>
          </cell>
          <cell r="B420">
            <v>0</v>
          </cell>
          <cell r="C420">
            <v>0</v>
          </cell>
          <cell r="D420">
            <v>0</v>
          </cell>
          <cell r="E420">
            <v>0</v>
          </cell>
        </row>
        <row r="421">
          <cell r="A421">
            <v>0</v>
          </cell>
          <cell r="B421">
            <v>0</v>
          </cell>
          <cell r="C421">
            <v>0</v>
          </cell>
          <cell r="D421">
            <v>0</v>
          </cell>
          <cell r="E421">
            <v>0</v>
          </cell>
        </row>
        <row r="422">
          <cell r="A422">
            <v>0</v>
          </cell>
          <cell r="B422">
            <v>0</v>
          </cell>
          <cell r="C422">
            <v>0</v>
          </cell>
          <cell r="D422">
            <v>0</v>
          </cell>
          <cell r="E422">
            <v>0</v>
          </cell>
        </row>
        <row r="423">
          <cell r="A423">
            <v>0</v>
          </cell>
          <cell r="B423">
            <v>0</v>
          </cell>
          <cell r="C423">
            <v>0</v>
          </cell>
          <cell r="D423">
            <v>0</v>
          </cell>
          <cell r="E423">
            <v>0</v>
          </cell>
        </row>
        <row r="424">
          <cell r="A424">
            <v>0</v>
          </cell>
          <cell r="B424">
            <v>0</v>
          </cell>
          <cell r="C424">
            <v>0</v>
          </cell>
          <cell r="D424">
            <v>0</v>
          </cell>
          <cell r="E424">
            <v>0</v>
          </cell>
        </row>
        <row r="425">
          <cell r="A425">
            <v>0</v>
          </cell>
          <cell r="B425">
            <v>0</v>
          </cell>
          <cell r="C425">
            <v>0</v>
          </cell>
          <cell r="D425">
            <v>0</v>
          </cell>
          <cell r="E425">
            <v>0</v>
          </cell>
        </row>
        <row r="426">
          <cell r="A426">
            <v>0</v>
          </cell>
          <cell r="B426">
            <v>0</v>
          </cell>
          <cell r="C426">
            <v>0</v>
          </cell>
          <cell r="D426">
            <v>0</v>
          </cell>
          <cell r="E426">
            <v>0</v>
          </cell>
        </row>
        <row r="427">
          <cell r="A427">
            <v>0</v>
          </cell>
          <cell r="B427">
            <v>0</v>
          </cell>
          <cell r="C427">
            <v>0</v>
          </cell>
          <cell r="D427">
            <v>0</v>
          </cell>
          <cell r="E427">
            <v>0</v>
          </cell>
        </row>
        <row r="428">
          <cell r="A428">
            <v>0</v>
          </cell>
          <cell r="B428">
            <v>0</v>
          </cell>
          <cell r="C428">
            <v>0</v>
          </cell>
          <cell r="D428">
            <v>0</v>
          </cell>
          <cell r="E428">
            <v>0</v>
          </cell>
        </row>
        <row r="429">
          <cell r="A429">
            <v>0</v>
          </cell>
          <cell r="B429">
            <v>0</v>
          </cell>
          <cell r="C429">
            <v>0</v>
          </cell>
          <cell r="D429">
            <v>0</v>
          </cell>
          <cell r="E429">
            <v>0</v>
          </cell>
        </row>
        <row r="430">
          <cell r="A430">
            <v>0</v>
          </cell>
          <cell r="B430">
            <v>0</v>
          </cell>
          <cell r="C430">
            <v>0</v>
          </cell>
          <cell r="D430">
            <v>0</v>
          </cell>
          <cell r="E430">
            <v>0</v>
          </cell>
        </row>
        <row r="431">
          <cell r="A431">
            <v>0</v>
          </cell>
          <cell r="B431">
            <v>0</v>
          </cell>
          <cell r="C431">
            <v>0</v>
          </cell>
          <cell r="D431">
            <v>0</v>
          </cell>
          <cell r="E431">
            <v>0</v>
          </cell>
        </row>
        <row r="432">
          <cell r="A432">
            <v>0</v>
          </cell>
          <cell r="B432">
            <v>0</v>
          </cell>
          <cell r="C432">
            <v>0</v>
          </cell>
          <cell r="D432">
            <v>0</v>
          </cell>
          <cell r="E432">
            <v>0</v>
          </cell>
        </row>
        <row r="433">
          <cell r="A433">
            <v>0</v>
          </cell>
          <cell r="B433">
            <v>0</v>
          </cell>
          <cell r="C433">
            <v>0</v>
          </cell>
          <cell r="D433">
            <v>0</v>
          </cell>
          <cell r="E433">
            <v>0</v>
          </cell>
        </row>
        <row r="434">
          <cell r="A434">
            <v>0</v>
          </cell>
          <cell r="B434">
            <v>0</v>
          </cell>
          <cell r="C434">
            <v>0</v>
          </cell>
          <cell r="D434">
            <v>0</v>
          </cell>
          <cell r="E434">
            <v>0</v>
          </cell>
        </row>
        <row r="435">
          <cell r="A435">
            <v>0</v>
          </cell>
          <cell r="B435">
            <v>0</v>
          </cell>
          <cell r="C435">
            <v>0</v>
          </cell>
          <cell r="D435">
            <v>0</v>
          </cell>
          <cell r="E435">
            <v>0</v>
          </cell>
        </row>
        <row r="436">
          <cell r="A436">
            <v>0</v>
          </cell>
          <cell r="B436">
            <v>0</v>
          </cell>
          <cell r="C436">
            <v>0</v>
          </cell>
          <cell r="D436">
            <v>0</v>
          </cell>
          <cell r="E436">
            <v>0</v>
          </cell>
        </row>
        <row r="437">
          <cell r="A437">
            <v>0</v>
          </cell>
          <cell r="B437">
            <v>0</v>
          </cell>
          <cell r="C437">
            <v>0</v>
          </cell>
          <cell r="D437">
            <v>0</v>
          </cell>
          <cell r="E437">
            <v>0</v>
          </cell>
        </row>
        <row r="438">
          <cell r="A438">
            <v>0</v>
          </cell>
          <cell r="B438">
            <v>0</v>
          </cell>
          <cell r="C438">
            <v>0</v>
          </cell>
          <cell r="D438">
            <v>0</v>
          </cell>
          <cell r="E438">
            <v>0</v>
          </cell>
        </row>
        <row r="439">
          <cell r="A439">
            <v>0</v>
          </cell>
          <cell r="B439">
            <v>0</v>
          </cell>
          <cell r="C439">
            <v>0</v>
          </cell>
          <cell r="D439">
            <v>0</v>
          </cell>
          <cell r="E439">
            <v>0</v>
          </cell>
        </row>
        <row r="440">
          <cell r="A440">
            <v>0</v>
          </cell>
          <cell r="B440">
            <v>0</v>
          </cell>
          <cell r="C440">
            <v>0</v>
          </cell>
          <cell r="D440">
            <v>0</v>
          </cell>
          <cell r="E440">
            <v>0</v>
          </cell>
        </row>
        <row r="441">
          <cell r="A441">
            <v>0</v>
          </cell>
          <cell r="B441">
            <v>0</v>
          </cell>
          <cell r="C441">
            <v>0</v>
          </cell>
          <cell r="D441">
            <v>0</v>
          </cell>
          <cell r="E441">
            <v>0</v>
          </cell>
        </row>
        <row r="442">
          <cell r="A442">
            <v>0</v>
          </cell>
          <cell r="B442">
            <v>0</v>
          </cell>
          <cell r="C442">
            <v>0</v>
          </cell>
          <cell r="D442">
            <v>0</v>
          </cell>
          <cell r="E442">
            <v>0</v>
          </cell>
        </row>
        <row r="443">
          <cell r="A443">
            <v>0</v>
          </cell>
          <cell r="B443">
            <v>0</v>
          </cell>
          <cell r="C443">
            <v>0</v>
          </cell>
          <cell r="D443">
            <v>0</v>
          </cell>
          <cell r="E443">
            <v>0</v>
          </cell>
        </row>
        <row r="444">
          <cell r="A444">
            <v>0</v>
          </cell>
          <cell r="B444">
            <v>0</v>
          </cell>
          <cell r="C444">
            <v>0</v>
          </cell>
          <cell r="D444">
            <v>0</v>
          </cell>
          <cell r="E444">
            <v>0</v>
          </cell>
        </row>
        <row r="445">
          <cell r="A445">
            <v>0</v>
          </cell>
          <cell r="B445">
            <v>0</v>
          </cell>
          <cell r="C445">
            <v>0</v>
          </cell>
          <cell r="D445">
            <v>0</v>
          </cell>
          <cell r="E445">
            <v>0</v>
          </cell>
        </row>
        <row r="446">
          <cell r="A446">
            <v>0</v>
          </cell>
          <cell r="B446">
            <v>0</v>
          </cell>
          <cell r="C446">
            <v>0</v>
          </cell>
          <cell r="D446">
            <v>0</v>
          </cell>
          <cell r="E446">
            <v>0</v>
          </cell>
        </row>
        <row r="447">
          <cell r="A447">
            <v>0</v>
          </cell>
          <cell r="B447">
            <v>0</v>
          </cell>
          <cell r="C447">
            <v>0</v>
          </cell>
          <cell r="D447">
            <v>0</v>
          </cell>
          <cell r="E447">
            <v>0</v>
          </cell>
        </row>
        <row r="448">
          <cell r="A448">
            <v>0</v>
          </cell>
          <cell r="B448">
            <v>0</v>
          </cell>
          <cell r="C448">
            <v>0</v>
          </cell>
          <cell r="D448">
            <v>0</v>
          </cell>
          <cell r="E448">
            <v>0</v>
          </cell>
        </row>
        <row r="449">
          <cell r="A449">
            <v>0</v>
          </cell>
          <cell r="B449">
            <v>0</v>
          </cell>
          <cell r="C449">
            <v>0</v>
          </cell>
          <cell r="D449">
            <v>0</v>
          </cell>
          <cell r="E449">
            <v>0</v>
          </cell>
        </row>
        <row r="450">
          <cell r="A450">
            <v>0</v>
          </cell>
          <cell r="B450">
            <v>0</v>
          </cell>
          <cell r="C450">
            <v>0</v>
          </cell>
          <cell r="D450">
            <v>0</v>
          </cell>
          <cell r="E450">
            <v>0</v>
          </cell>
        </row>
        <row r="451">
          <cell r="A451">
            <v>0</v>
          </cell>
          <cell r="B451">
            <v>0</v>
          </cell>
          <cell r="C451">
            <v>0</v>
          </cell>
          <cell r="D451">
            <v>0</v>
          </cell>
          <cell r="E451">
            <v>0</v>
          </cell>
        </row>
        <row r="452">
          <cell r="A452">
            <v>0</v>
          </cell>
          <cell r="B452">
            <v>0</v>
          </cell>
          <cell r="C452">
            <v>0</v>
          </cell>
          <cell r="D452">
            <v>0</v>
          </cell>
          <cell r="E452">
            <v>0</v>
          </cell>
        </row>
        <row r="453">
          <cell r="A453">
            <v>0</v>
          </cell>
          <cell r="B453">
            <v>0</v>
          </cell>
          <cell r="C453">
            <v>0</v>
          </cell>
          <cell r="D453">
            <v>0</v>
          </cell>
          <cell r="E453">
            <v>0</v>
          </cell>
        </row>
        <row r="454">
          <cell r="A454">
            <v>0</v>
          </cell>
          <cell r="B454">
            <v>0</v>
          </cell>
          <cell r="C454">
            <v>0</v>
          </cell>
          <cell r="D454">
            <v>0</v>
          </cell>
          <cell r="E454">
            <v>0</v>
          </cell>
        </row>
        <row r="455">
          <cell r="A455">
            <v>0</v>
          </cell>
          <cell r="B455">
            <v>0</v>
          </cell>
          <cell r="C455">
            <v>0</v>
          </cell>
          <cell r="D455">
            <v>0</v>
          </cell>
          <cell r="E455">
            <v>0</v>
          </cell>
        </row>
        <row r="456">
          <cell r="A456">
            <v>0</v>
          </cell>
          <cell r="B456">
            <v>0</v>
          </cell>
          <cell r="C456">
            <v>0</v>
          </cell>
          <cell r="D456">
            <v>0</v>
          </cell>
          <cell r="E456">
            <v>0</v>
          </cell>
        </row>
        <row r="457">
          <cell r="A457">
            <v>0</v>
          </cell>
          <cell r="B457">
            <v>0</v>
          </cell>
          <cell r="C457">
            <v>0</v>
          </cell>
          <cell r="D457">
            <v>0</v>
          </cell>
          <cell r="E457">
            <v>0</v>
          </cell>
        </row>
        <row r="458">
          <cell r="A458">
            <v>0</v>
          </cell>
          <cell r="B458">
            <v>0</v>
          </cell>
          <cell r="C458">
            <v>0</v>
          </cell>
          <cell r="D458">
            <v>0</v>
          </cell>
          <cell r="E458">
            <v>0</v>
          </cell>
        </row>
        <row r="459">
          <cell r="A459">
            <v>0</v>
          </cell>
          <cell r="B459">
            <v>0</v>
          </cell>
          <cell r="C459">
            <v>0</v>
          </cell>
          <cell r="D459">
            <v>0</v>
          </cell>
          <cell r="E459">
            <v>0</v>
          </cell>
        </row>
        <row r="460">
          <cell r="A460">
            <v>0</v>
          </cell>
          <cell r="B460">
            <v>0</v>
          </cell>
          <cell r="C460">
            <v>0</v>
          </cell>
          <cell r="D460">
            <v>0</v>
          </cell>
          <cell r="E460">
            <v>0</v>
          </cell>
        </row>
        <row r="461">
          <cell r="A461">
            <v>0</v>
          </cell>
          <cell r="B461">
            <v>0</v>
          </cell>
          <cell r="C461">
            <v>0</v>
          </cell>
          <cell r="D461">
            <v>0</v>
          </cell>
          <cell r="E461">
            <v>0</v>
          </cell>
        </row>
        <row r="462">
          <cell r="A462">
            <v>0</v>
          </cell>
          <cell r="B462">
            <v>0</v>
          </cell>
          <cell r="C462">
            <v>0</v>
          </cell>
          <cell r="D462">
            <v>0</v>
          </cell>
          <cell r="E462">
            <v>0</v>
          </cell>
        </row>
        <row r="463">
          <cell r="A463">
            <v>0</v>
          </cell>
          <cell r="B463">
            <v>0</v>
          </cell>
          <cell r="C463">
            <v>0</v>
          </cell>
          <cell r="D463">
            <v>0</v>
          </cell>
          <cell r="E463">
            <v>0</v>
          </cell>
        </row>
        <row r="464">
          <cell r="A464">
            <v>0</v>
          </cell>
          <cell r="B464">
            <v>0</v>
          </cell>
          <cell r="C464">
            <v>0</v>
          </cell>
          <cell r="D464">
            <v>0</v>
          </cell>
          <cell r="E464">
            <v>0</v>
          </cell>
        </row>
        <row r="465">
          <cell r="A465">
            <v>0</v>
          </cell>
          <cell r="B465">
            <v>0</v>
          </cell>
          <cell r="C465">
            <v>0</v>
          </cell>
          <cell r="D465">
            <v>0</v>
          </cell>
          <cell r="E465">
            <v>0</v>
          </cell>
        </row>
        <row r="466">
          <cell r="A466">
            <v>0</v>
          </cell>
          <cell r="B466">
            <v>0</v>
          </cell>
          <cell r="C466">
            <v>0</v>
          </cell>
          <cell r="D466">
            <v>0</v>
          </cell>
          <cell r="E466">
            <v>0</v>
          </cell>
        </row>
        <row r="467">
          <cell r="A467">
            <v>0</v>
          </cell>
          <cell r="B467">
            <v>0</v>
          </cell>
          <cell r="C467">
            <v>0</v>
          </cell>
          <cell r="D467">
            <v>0</v>
          </cell>
          <cell r="E467">
            <v>0</v>
          </cell>
        </row>
        <row r="468">
          <cell r="A468">
            <v>0</v>
          </cell>
          <cell r="B468">
            <v>0</v>
          </cell>
          <cell r="C468">
            <v>0</v>
          </cell>
          <cell r="D468">
            <v>0</v>
          </cell>
          <cell r="E468">
            <v>0</v>
          </cell>
        </row>
        <row r="469">
          <cell r="A469">
            <v>0</v>
          </cell>
          <cell r="B469">
            <v>0</v>
          </cell>
          <cell r="C469">
            <v>0</v>
          </cell>
          <cell r="D469">
            <v>0</v>
          </cell>
          <cell r="E469">
            <v>0</v>
          </cell>
        </row>
        <row r="470">
          <cell r="A470">
            <v>0</v>
          </cell>
          <cell r="B470">
            <v>0</v>
          </cell>
          <cell r="C470">
            <v>0</v>
          </cell>
          <cell r="D470">
            <v>0</v>
          </cell>
          <cell r="E470">
            <v>0</v>
          </cell>
        </row>
        <row r="471">
          <cell r="A471">
            <v>0</v>
          </cell>
          <cell r="B471">
            <v>0</v>
          </cell>
          <cell r="C471">
            <v>0</v>
          </cell>
          <cell r="D471">
            <v>0</v>
          </cell>
          <cell r="E471">
            <v>0</v>
          </cell>
        </row>
        <row r="472">
          <cell r="A472">
            <v>0</v>
          </cell>
          <cell r="B472">
            <v>0</v>
          </cell>
          <cell r="C472">
            <v>0</v>
          </cell>
          <cell r="D472">
            <v>0</v>
          </cell>
          <cell r="E472">
            <v>0</v>
          </cell>
        </row>
        <row r="473">
          <cell r="A473">
            <v>0</v>
          </cell>
          <cell r="B473">
            <v>0</v>
          </cell>
          <cell r="C473">
            <v>0</v>
          </cell>
          <cell r="D473">
            <v>0</v>
          </cell>
          <cell r="E473">
            <v>0</v>
          </cell>
        </row>
        <row r="474">
          <cell r="A474">
            <v>0</v>
          </cell>
          <cell r="B474">
            <v>0</v>
          </cell>
          <cell r="C474">
            <v>0</v>
          </cell>
          <cell r="D474">
            <v>0</v>
          </cell>
          <cell r="E474">
            <v>0</v>
          </cell>
        </row>
        <row r="475">
          <cell r="A475">
            <v>0</v>
          </cell>
          <cell r="B475">
            <v>0</v>
          </cell>
          <cell r="C475">
            <v>0</v>
          </cell>
          <cell r="D475">
            <v>0</v>
          </cell>
          <cell r="E475">
            <v>0</v>
          </cell>
        </row>
        <row r="476">
          <cell r="A476">
            <v>0</v>
          </cell>
          <cell r="B476">
            <v>0</v>
          </cell>
          <cell r="C476">
            <v>0</v>
          </cell>
          <cell r="D476">
            <v>0</v>
          </cell>
          <cell r="E476">
            <v>0</v>
          </cell>
        </row>
        <row r="477">
          <cell r="A477">
            <v>0</v>
          </cell>
          <cell r="B477">
            <v>0</v>
          </cell>
          <cell r="C477">
            <v>0</v>
          </cell>
          <cell r="D477">
            <v>0</v>
          </cell>
          <cell r="E477">
            <v>0</v>
          </cell>
        </row>
        <row r="478">
          <cell r="A478">
            <v>0</v>
          </cell>
          <cell r="B478">
            <v>0</v>
          </cell>
          <cell r="C478">
            <v>0</v>
          </cell>
          <cell r="D478">
            <v>0</v>
          </cell>
          <cell r="E478">
            <v>0</v>
          </cell>
        </row>
        <row r="479">
          <cell r="A479">
            <v>0</v>
          </cell>
          <cell r="B479">
            <v>0</v>
          </cell>
          <cell r="C479">
            <v>0</v>
          </cell>
          <cell r="D479">
            <v>0</v>
          </cell>
          <cell r="E479">
            <v>0</v>
          </cell>
        </row>
        <row r="480">
          <cell r="A480">
            <v>0</v>
          </cell>
          <cell r="B480">
            <v>0</v>
          </cell>
          <cell r="C480">
            <v>0</v>
          </cell>
          <cell r="D480">
            <v>0</v>
          </cell>
          <cell r="E480">
            <v>0</v>
          </cell>
        </row>
        <row r="481">
          <cell r="A481">
            <v>0</v>
          </cell>
          <cell r="B481">
            <v>0</v>
          </cell>
          <cell r="C481">
            <v>0</v>
          </cell>
          <cell r="D481">
            <v>0</v>
          </cell>
          <cell r="E481">
            <v>0</v>
          </cell>
        </row>
        <row r="482">
          <cell r="A482">
            <v>0</v>
          </cell>
          <cell r="B482">
            <v>0</v>
          </cell>
          <cell r="C482">
            <v>0</v>
          </cell>
          <cell r="D482">
            <v>0</v>
          </cell>
          <cell r="E482">
            <v>0</v>
          </cell>
        </row>
        <row r="483">
          <cell r="A483">
            <v>0</v>
          </cell>
          <cell r="B483">
            <v>0</v>
          </cell>
          <cell r="C483">
            <v>0</v>
          </cell>
          <cell r="D483">
            <v>0</v>
          </cell>
          <cell r="E483">
            <v>0</v>
          </cell>
        </row>
        <row r="484">
          <cell r="A484">
            <v>0</v>
          </cell>
          <cell r="B484">
            <v>0</v>
          </cell>
          <cell r="C484">
            <v>0</v>
          </cell>
          <cell r="D484">
            <v>0</v>
          </cell>
          <cell r="E484">
            <v>0</v>
          </cell>
        </row>
        <row r="485">
          <cell r="A485">
            <v>0</v>
          </cell>
          <cell r="B485">
            <v>0</v>
          </cell>
          <cell r="C485">
            <v>0</v>
          </cell>
          <cell r="D485">
            <v>0</v>
          </cell>
          <cell r="E485">
            <v>0</v>
          </cell>
        </row>
        <row r="486">
          <cell r="A486">
            <v>0</v>
          </cell>
          <cell r="B486">
            <v>0</v>
          </cell>
          <cell r="C486">
            <v>0</v>
          </cell>
          <cell r="D486">
            <v>0</v>
          </cell>
          <cell r="E486">
            <v>0</v>
          </cell>
        </row>
        <row r="487">
          <cell r="A487">
            <v>0</v>
          </cell>
          <cell r="B487">
            <v>0</v>
          </cell>
          <cell r="C487">
            <v>0</v>
          </cell>
          <cell r="D487">
            <v>0</v>
          </cell>
          <cell r="E487">
            <v>0</v>
          </cell>
        </row>
        <row r="488">
          <cell r="A488">
            <v>0</v>
          </cell>
          <cell r="B488">
            <v>0</v>
          </cell>
          <cell r="C488">
            <v>0</v>
          </cell>
          <cell r="D488">
            <v>0</v>
          </cell>
          <cell r="E488">
            <v>0</v>
          </cell>
        </row>
        <row r="489">
          <cell r="A489">
            <v>0</v>
          </cell>
          <cell r="B489">
            <v>0</v>
          </cell>
          <cell r="C489">
            <v>0</v>
          </cell>
          <cell r="D489">
            <v>0</v>
          </cell>
          <cell r="E489">
            <v>0</v>
          </cell>
        </row>
        <row r="490">
          <cell r="A490">
            <v>0</v>
          </cell>
          <cell r="B490">
            <v>0</v>
          </cell>
          <cell r="C490">
            <v>0</v>
          </cell>
          <cell r="D490">
            <v>0</v>
          </cell>
          <cell r="E490">
            <v>0</v>
          </cell>
        </row>
        <row r="491">
          <cell r="A491">
            <v>0</v>
          </cell>
          <cell r="B491">
            <v>0</v>
          </cell>
          <cell r="C491">
            <v>0</v>
          </cell>
          <cell r="D491">
            <v>0</v>
          </cell>
          <cell r="E491">
            <v>0</v>
          </cell>
        </row>
        <row r="492">
          <cell r="A492">
            <v>0</v>
          </cell>
          <cell r="B492">
            <v>0</v>
          </cell>
          <cell r="C492">
            <v>0</v>
          </cell>
          <cell r="D492">
            <v>0</v>
          </cell>
          <cell r="E492">
            <v>0</v>
          </cell>
        </row>
        <row r="493">
          <cell r="A493">
            <v>0</v>
          </cell>
          <cell r="B493">
            <v>0</v>
          </cell>
          <cell r="C493">
            <v>0</v>
          </cell>
          <cell r="D493">
            <v>0</v>
          </cell>
          <cell r="E493">
            <v>0</v>
          </cell>
        </row>
        <row r="494">
          <cell r="A494">
            <v>0</v>
          </cell>
          <cell r="B494">
            <v>0</v>
          </cell>
          <cell r="C494">
            <v>0</v>
          </cell>
          <cell r="D494">
            <v>0</v>
          </cell>
          <cell r="E494">
            <v>0</v>
          </cell>
        </row>
        <row r="495">
          <cell r="A495">
            <v>0</v>
          </cell>
          <cell r="B495">
            <v>0</v>
          </cell>
          <cell r="C495">
            <v>0</v>
          </cell>
          <cell r="D495">
            <v>0</v>
          </cell>
          <cell r="E495">
            <v>0</v>
          </cell>
        </row>
        <row r="496">
          <cell r="A496">
            <v>0</v>
          </cell>
          <cell r="B496">
            <v>0</v>
          </cell>
          <cell r="C496">
            <v>0</v>
          </cell>
          <cell r="D496">
            <v>0</v>
          </cell>
          <cell r="E496">
            <v>0</v>
          </cell>
        </row>
        <row r="497">
          <cell r="A497">
            <v>0</v>
          </cell>
          <cell r="B497">
            <v>0</v>
          </cell>
          <cell r="C497">
            <v>0</v>
          </cell>
          <cell r="D497">
            <v>0</v>
          </cell>
          <cell r="E497">
            <v>0</v>
          </cell>
        </row>
        <row r="498">
          <cell r="A498">
            <v>0</v>
          </cell>
          <cell r="B498">
            <v>0</v>
          </cell>
          <cell r="C498">
            <v>0</v>
          </cell>
          <cell r="D498">
            <v>0</v>
          </cell>
          <cell r="E498">
            <v>0</v>
          </cell>
        </row>
        <row r="499">
          <cell r="A499">
            <v>0</v>
          </cell>
          <cell r="B499">
            <v>0</v>
          </cell>
          <cell r="C499">
            <v>0</v>
          </cell>
          <cell r="D499">
            <v>0</v>
          </cell>
          <cell r="E499">
            <v>0</v>
          </cell>
        </row>
        <row r="500">
          <cell r="A500">
            <v>0</v>
          </cell>
          <cell r="B500">
            <v>0</v>
          </cell>
          <cell r="C500">
            <v>0</v>
          </cell>
          <cell r="D500">
            <v>0</v>
          </cell>
          <cell r="E500">
            <v>0</v>
          </cell>
        </row>
        <row r="501">
          <cell r="A501">
            <v>0</v>
          </cell>
          <cell r="B501">
            <v>0</v>
          </cell>
          <cell r="C501">
            <v>0</v>
          </cell>
          <cell r="D501">
            <v>0</v>
          </cell>
          <cell r="E501">
            <v>0</v>
          </cell>
        </row>
        <row r="502">
          <cell r="A502">
            <v>0</v>
          </cell>
          <cell r="B502">
            <v>0</v>
          </cell>
          <cell r="C502">
            <v>0</v>
          </cell>
          <cell r="D502">
            <v>0</v>
          </cell>
          <cell r="E502">
            <v>0</v>
          </cell>
        </row>
        <row r="503">
          <cell r="A503">
            <v>0</v>
          </cell>
          <cell r="B503">
            <v>0</v>
          </cell>
          <cell r="C503">
            <v>0</v>
          </cell>
          <cell r="D503">
            <v>0</v>
          </cell>
          <cell r="E503">
            <v>0</v>
          </cell>
        </row>
        <row r="504">
          <cell r="A504">
            <v>0</v>
          </cell>
          <cell r="B504">
            <v>0</v>
          </cell>
          <cell r="C504">
            <v>0</v>
          </cell>
          <cell r="D504">
            <v>0</v>
          </cell>
          <cell r="E504">
            <v>0</v>
          </cell>
        </row>
        <row r="505">
          <cell r="A505">
            <v>0</v>
          </cell>
          <cell r="B505">
            <v>0</v>
          </cell>
          <cell r="C505">
            <v>0</v>
          </cell>
          <cell r="D505">
            <v>0</v>
          </cell>
          <cell r="E505">
            <v>0</v>
          </cell>
        </row>
        <row r="506">
          <cell r="A506">
            <v>0</v>
          </cell>
          <cell r="B506">
            <v>0</v>
          </cell>
          <cell r="C506">
            <v>0</v>
          </cell>
          <cell r="D506">
            <v>0</v>
          </cell>
          <cell r="E506">
            <v>0</v>
          </cell>
        </row>
        <row r="507">
          <cell r="A507">
            <v>0</v>
          </cell>
          <cell r="B507">
            <v>0</v>
          </cell>
          <cell r="C507">
            <v>0</v>
          </cell>
          <cell r="D507">
            <v>0</v>
          </cell>
          <cell r="E507">
            <v>0</v>
          </cell>
        </row>
        <row r="508">
          <cell r="A508">
            <v>0</v>
          </cell>
          <cell r="B508">
            <v>0</v>
          </cell>
          <cell r="C508">
            <v>0</v>
          </cell>
          <cell r="D508">
            <v>0</v>
          </cell>
          <cell r="E508">
            <v>0</v>
          </cell>
        </row>
        <row r="509">
          <cell r="A509">
            <v>0</v>
          </cell>
          <cell r="B509">
            <v>0</v>
          </cell>
          <cell r="C509">
            <v>0</v>
          </cell>
          <cell r="D509">
            <v>0</v>
          </cell>
          <cell r="E509">
            <v>0</v>
          </cell>
        </row>
        <row r="510">
          <cell r="A510">
            <v>0</v>
          </cell>
          <cell r="B510">
            <v>0</v>
          </cell>
          <cell r="C510">
            <v>0</v>
          </cell>
          <cell r="D510">
            <v>0</v>
          </cell>
          <cell r="E510">
            <v>0</v>
          </cell>
        </row>
        <row r="511">
          <cell r="A511">
            <v>0</v>
          </cell>
          <cell r="B511">
            <v>0</v>
          </cell>
          <cell r="C511">
            <v>0</v>
          </cell>
          <cell r="D511">
            <v>0</v>
          </cell>
          <cell r="E511">
            <v>0</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v>0</v>
          </cell>
        </row>
        <row r="515">
          <cell r="A515">
            <v>0</v>
          </cell>
          <cell r="B515">
            <v>0</v>
          </cell>
          <cell r="C515">
            <v>0</v>
          </cell>
          <cell r="D515">
            <v>0</v>
          </cell>
          <cell r="E515">
            <v>0</v>
          </cell>
        </row>
        <row r="516">
          <cell r="A516">
            <v>0</v>
          </cell>
          <cell r="B516">
            <v>0</v>
          </cell>
          <cell r="C516">
            <v>0</v>
          </cell>
          <cell r="D516">
            <v>0</v>
          </cell>
          <cell r="E516">
            <v>0</v>
          </cell>
        </row>
        <row r="517">
          <cell r="A517">
            <v>0</v>
          </cell>
          <cell r="B517">
            <v>0</v>
          </cell>
          <cell r="C517">
            <v>0</v>
          </cell>
          <cell r="D517">
            <v>0</v>
          </cell>
          <cell r="E517">
            <v>0</v>
          </cell>
        </row>
        <row r="518">
          <cell r="A518">
            <v>0</v>
          </cell>
          <cell r="B518">
            <v>0</v>
          </cell>
          <cell r="C518">
            <v>0</v>
          </cell>
          <cell r="D518">
            <v>0</v>
          </cell>
          <cell r="E518">
            <v>0</v>
          </cell>
        </row>
        <row r="519">
          <cell r="A519">
            <v>0</v>
          </cell>
          <cell r="B519">
            <v>0</v>
          </cell>
          <cell r="C519">
            <v>0</v>
          </cell>
          <cell r="D519">
            <v>0</v>
          </cell>
          <cell r="E519">
            <v>0</v>
          </cell>
        </row>
        <row r="520">
          <cell r="A520">
            <v>0</v>
          </cell>
          <cell r="B520">
            <v>0</v>
          </cell>
          <cell r="C520">
            <v>0</v>
          </cell>
          <cell r="D520">
            <v>0</v>
          </cell>
          <cell r="E520">
            <v>0</v>
          </cell>
        </row>
        <row r="521">
          <cell r="A521">
            <v>0</v>
          </cell>
          <cell r="B521">
            <v>0</v>
          </cell>
          <cell r="C521">
            <v>0</v>
          </cell>
          <cell r="D521">
            <v>0</v>
          </cell>
          <cell r="E521">
            <v>0</v>
          </cell>
        </row>
        <row r="522">
          <cell r="A522">
            <v>0</v>
          </cell>
          <cell r="B522">
            <v>0</v>
          </cell>
          <cell r="C522">
            <v>0</v>
          </cell>
          <cell r="D522">
            <v>0</v>
          </cell>
          <cell r="E522">
            <v>0</v>
          </cell>
        </row>
        <row r="523">
          <cell r="A523">
            <v>0</v>
          </cell>
          <cell r="B523">
            <v>0</v>
          </cell>
          <cell r="C523">
            <v>0</v>
          </cell>
          <cell r="D523">
            <v>0</v>
          </cell>
          <cell r="E523">
            <v>0</v>
          </cell>
        </row>
        <row r="524">
          <cell r="A524">
            <v>0</v>
          </cell>
          <cell r="B524">
            <v>0</v>
          </cell>
          <cell r="C524">
            <v>0</v>
          </cell>
          <cell r="D524">
            <v>0</v>
          </cell>
          <cell r="E524">
            <v>0</v>
          </cell>
        </row>
        <row r="525">
          <cell r="A525">
            <v>0</v>
          </cell>
          <cell r="B525">
            <v>0</v>
          </cell>
          <cell r="C525">
            <v>0</v>
          </cell>
          <cell r="D525">
            <v>0</v>
          </cell>
          <cell r="E525">
            <v>0</v>
          </cell>
        </row>
        <row r="526">
          <cell r="A526">
            <v>0</v>
          </cell>
          <cell r="B526">
            <v>0</v>
          </cell>
          <cell r="C526">
            <v>0</v>
          </cell>
          <cell r="D526">
            <v>0</v>
          </cell>
          <cell r="E526">
            <v>0</v>
          </cell>
        </row>
        <row r="527">
          <cell r="A527">
            <v>0</v>
          </cell>
          <cell r="B527">
            <v>0</v>
          </cell>
          <cell r="C527">
            <v>0</v>
          </cell>
          <cell r="D527">
            <v>0</v>
          </cell>
          <cell r="E527">
            <v>0</v>
          </cell>
        </row>
        <row r="528">
          <cell r="A528">
            <v>0</v>
          </cell>
          <cell r="B528">
            <v>0</v>
          </cell>
          <cell r="C528">
            <v>0</v>
          </cell>
          <cell r="D528">
            <v>0</v>
          </cell>
          <cell r="E528">
            <v>0</v>
          </cell>
        </row>
        <row r="529">
          <cell r="A529">
            <v>0</v>
          </cell>
          <cell r="B529">
            <v>0</v>
          </cell>
          <cell r="C529">
            <v>0</v>
          </cell>
          <cell r="D529">
            <v>0</v>
          </cell>
          <cell r="E529">
            <v>0</v>
          </cell>
        </row>
        <row r="530">
          <cell r="A530">
            <v>0</v>
          </cell>
          <cell r="B530">
            <v>0</v>
          </cell>
          <cell r="C530">
            <v>0</v>
          </cell>
          <cell r="D530">
            <v>0</v>
          </cell>
          <cell r="E530">
            <v>0</v>
          </cell>
        </row>
        <row r="531">
          <cell r="A531">
            <v>0</v>
          </cell>
          <cell r="B531">
            <v>0</v>
          </cell>
          <cell r="C531">
            <v>0</v>
          </cell>
          <cell r="D531">
            <v>0</v>
          </cell>
          <cell r="E531">
            <v>0</v>
          </cell>
        </row>
        <row r="532">
          <cell r="A532">
            <v>0</v>
          </cell>
          <cell r="B532">
            <v>0</v>
          </cell>
          <cell r="C532">
            <v>0</v>
          </cell>
          <cell r="D532">
            <v>0</v>
          </cell>
          <cell r="E532">
            <v>0</v>
          </cell>
        </row>
        <row r="533">
          <cell r="A533">
            <v>0</v>
          </cell>
          <cell r="B533">
            <v>0</v>
          </cell>
          <cell r="C533">
            <v>0</v>
          </cell>
          <cell r="D533">
            <v>0</v>
          </cell>
          <cell r="E533">
            <v>0</v>
          </cell>
        </row>
        <row r="534">
          <cell r="A534">
            <v>0</v>
          </cell>
          <cell r="B534">
            <v>0</v>
          </cell>
          <cell r="C534">
            <v>0</v>
          </cell>
          <cell r="D534">
            <v>0</v>
          </cell>
          <cell r="E534">
            <v>0</v>
          </cell>
        </row>
        <row r="535">
          <cell r="A535">
            <v>0</v>
          </cell>
          <cell r="B535">
            <v>0</v>
          </cell>
          <cell r="C535">
            <v>0</v>
          </cell>
          <cell r="D535">
            <v>0</v>
          </cell>
          <cell r="E535">
            <v>0</v>
          </cell>
        </row>
        <row r="536">
          <cell r="A536">
            <v>0</v>
          </cell>
          <cell r="B536">
            <v>0</v>
          </cell>
          <cell r="C536">
            <v>0</v>
          </cell>
          <cell r="D536">
            <v>0</v>
          </cell>
          <cell r="E536">
            <v>0</v>
          </cell>
        </row>
        <row r="537">
          <cell r="A537">
            <v>0</v>
          </cell>
          <cell r="B537">
            <v>0</v>
          </cell>
          <cell r="C537">
            <v>0</v>
          </cell>
          <cell r="D537">
            <v>0</v>
          </cell>
          <cell r="E537">
            <v>0</v>
          </cell>
        </row>
        <row r="538">
          <cell r="A538">
            <v>0</v>
          </cell>
          <cell r="B538">
            <v>0</v>
          </cell>
          <cell r="C538">
            <v>0</v>
          </cell>
          <cell r="D538">
            <v>0</v>
          </cell>
          <cell r="E538">
            <v>0</v>
          </cell>
        </row>
        <row r="539">
          <cell r="A539">
            <v>0</v>
          </cell>
          <cell r="B539">
            <v>0</v>
          </cell>
          <cell r="C539">
            <v>0</v>
          </cell>
          <cell r="D539">
            <v>0</v>
          </cell>
          <cell r="E539">
            <v>0</v>
          </cell>
        </row>
        <row r="540">
          <cell r="A540">
            <v>0</v>
          </cell>
          <cell r="B540">
            <v>0</v>
          </cell>
          <cell r="C540">
            <v>0</v>
          </cell>
          <cell r="D540">
            <v>0</v>
          </cell>
          <cell r="E540">
            <v>0</v>
          </cell>
        </row>
        <row r="541">
          <cell r="A541">
            <v>0</v>
          </cell>
          <cell r="B541">
            <v>0</v>
          </cell>
          <cell r="C541">
            <v>0</v>
          </cell>
          <cell r="D541">
            <v>0</v>
          </cell>
          <cell r="E541">
            <v>0</v>
          </cell>
        </row>
        <row r="542">
          <cell r="A542">
            <v>0</v>
          </cell>
          <cell r="B542">
            <v>0</v>
          </cell>
          <cell r="C542">
            <v>0</v>
          </cell>
          <cell r="D542">
            <v>0</v>
          </cell>
          <cell r="E542">
            <v>0</v>
          </cell>
        </row>
        <row r="543">
          <cell r="A543">
            <v>0</v>
          </cell>
          <cell r="B543">
            <v>0</v>
          </cell>
          <cell r="C543">
            <v>0</v>
          </cell>
          <cell r="D543">
            <v>0</v>
          </cell>
          <cell r="E543">
            <v>0</v>
          </cell>
        </row>
        <row r="544">
          <cell r="A544">
            <v>0</v>
          </cell>
          <cell r="B544">
            <v>0</v>
          </cell>
          <cell r="C544">
            <v>0</v>
          </cell>
          <cell r="D544">
            <v>0</v>
          </cell>
          <cell r="E544">
            <v>0</v>
          </cell>
        </row>
        <row r="545">
          <cell r="A545">
            <v>0</v>
          </cell>
          <cell r="B545">
            <v>0</v>
          </cell>
          <cell r="C545">
            <v>0</v>
          </cell>
          <cell r="D545">
            <v>0</v>
          </cell>
          <cell r="E545">
            <v>0</v>
          </cell>
        </row>
        <row r="546">
          <cell r="A546">
            <v>0</v>
          </cell>
          <cell r="B546">
            <v>0</v>
          </cell>
          <cell r="C546">
            <v>0</v>
          </cell>
          <cell r="D546">
            <v>0</v>
          </cell>
          <cell r="E546">
            <v>0</v>
          </cell>
        </row>
        <row r="547">
          <cell r="A547">
            <v>0</v>
          </cell>
          <cell r="B547">
            <v>0</v>
          </cell>
          <cell r="C547">
            <v>0</v>
          </cell>
          <cell r="D547">
            <v>0</v>
          </cell>
          <cell r="E547">
            <v>0</v>
          </cell>
        </row>
        <row r="548">
          <cell r="A548">
            <v>0</v>
          </cell>
          <cell r="B548">
            <v>0</v>
          </cell>
          <cell r="C548">
            <v>0</v>
          </cell>
          <cell r="D548">
            <v>0</v>
          </cell>
          <cell r="E548">
            <v>0</v>
          </cell>
        </row>
        <row r="549">
          <cell r="A549">
            <v>0</v>
          </cell>
          <cell r="B549">
            <v>0</v>
          </cell>
          <cell r="C549">
            <v>0</v>
          </cell>
          <cell r="D549">
            <v>0</v>
          </cell>
          <cell r="E549">
            <v>0</v>
          </cell>
        </row>
        <row r="550">
          <cell r="A550">
            <v>0</v>
          </cell>
          <cell r="B550">
            <v>0</v>
          </cell>
          <cell r="C550">
            <v>0</v>
          </cell>
          <cell r="D550">
            <v>0</v>
          </cell>
          <cell r="E550">
            <v>0</v>
          </cell>
        </row>
        <row r="551">
          <cell r="A551">
            <v>0</v>
          </cell>
          <cell r="B551">
            <v>0</v>
          </cell>
          <cell r="C551">
            <v>0</v>
          </cell>
          <cell r="D551">
            <v>0</v>
          </cell>
          <cell r="E551">
            <v>0</v>
          </cell>
        </row>
        <row r="552">
          <cell r="A552">
            <v>0</v>
          </cell>
          <cell r="B552">
            <v>0</v>
          </cell>
          <cell r="C552">
            <v>0</v>
          </cell>
          <cell r="D552">
            <v>0</v>
          </cell>
          <cell r="E552">
            <v>0</v>
          </cell>
        </row>
        <row r="553">
          <cell r="A553">
            <v>0</v>
          </cell>
          <cell r="B553">
            <v>0</v>
          </cell>
          <cell r="C553">
            <v>0</v>
          </cell>
          <cell r="D553">
            <v>0</v>
          </cell>
          <cell r="E553">
            <v>0</v>
          </cell>
        </row>
        <row r="554">
          <cell r="A554">
            <v>0</v>
          </cell>
          <cell r="B554">
            <v>0</v>
          </cell>
          <cell r="C554">
            <v>0</v>
          </cell>
          <cell r="D554">
            <v>0</v>
          </cell>
          <cell r="E554">
            <v>0</v>
          </cell>
        </row>
        <row r="555">
          <cell r="A555">
            <v>0</v>
          </cell>
          <cell r="B555">
            <v>0</v>
          </cell>
          <cell r="C555">
            <v>0</v>
          </cell>
          <cell r="D555">
            <v>0</v>
          </cell>
          <cell r="E555">
            <v>0</v>
          </cell>
        </row>
        <row r="556">
          <cell r="A556">
            <v>0</v>
          </cell>
          <cell r="B556">
            <v>0</v>
          </cell>
          <cell r="C556">
            <v>0</v>
          </cell>
          <cell r="D556">
            <v>0</v>
          </cell>
          <cell r="E556">
            <v>0</v>
          </cell>
        </row>
        <row r="557">
          <cell r="A557">
            <v>0</v>
          </cell>
          <cell r="B557">
            <v>0</v>
          </cell>
          <cell r="C557">
            <v>0</v>
          </cell>
          <cell r="D557">
            <v>0</v>
          </cell>
          <cell r="E557">
            <v>0</v>
          </cell>
        </row>
        <row r="558">
          <cell r="A558">
            <v>0</v>
          </cell>
          <cell r="B558">
            <v>0</v>
          </cell>
          <cell r="C558">
            <v>0</v>
          </cell>
          <cell r="D558">
            <v>0</v>
          </cell>
          <cell r="E558">
            <v>0</v>
          </cell>
        </row>
        <row r="559">
          <cell r="A559">
            <v>0</v>
          </cell>
          <cell r="B559">
            <v>0</v>
          </cell>
          <cell r="C559">
            <v>0</v>
          </cell>
          <cell r="D559">
            <v>0</v>
          </cell>
          <cell r="E559">
            <v>0</v>
          </cell>
        </row>
        <row r="560">
          <cell r="A560">
            <v>0</v>
          </cell>
          <cell r="B560">
            <v>0</v>
          </cell>
          <cell r="C560">
            <v>0</v>
          </cell>
          <cell r="D560">
            <v>0</v>
          </cell>
          <cell r="E560">
            <v>0</v>
          </cell>
        </row>
        <row r="561">
          <cell r="A561">
            <v>0</v>
          </cell>
          <cell r="B561">
            <v>0</v>
          </cell>
          <cell r="C561">
            <v>0</v>
          </cell>
          <cell r="D561">
            <v>0</v>
          </cell>
          <cell r="E561">
            <v>0</v>
          </cell>
        </row>
        <row r="562">
          <cell r="A562">
            <v>0</v>
          </cell>
          <cell r="B562">
            <v>0</v>
          </cell>
          <cell r="C562">
            <v>0</v>
          </cell>
          <cell r="D562">
            <v>0</v>
          </cell>
          <cell r="E562">
            <v>0</v>
          </cell>
        </row>
        <row r="563">
          <cell r="A563">
            <v>0</v>
          </cell>
          <cell r="B563">
            <v>0</v>
          </cell>
          <cell r="C563">
            <v>0</v>
          </cell>
          <cell r="D563">
            <v>0</v>
          </cell>
          <cell r="E563">
            <v>0</v>
          </cell>
        </row>
        <row r="564">
          <cell r="A564">
            <v>0</v>
          </cell>
          <cell r="B564">
            <v>0</v>
          </cell>
          <cell r="C564">
            <v>0</v>
          </cell>
          <cell r="D564">
            <v>0</v>
          </cell>
          <cell r="E564">
            <v>0</v>
          </cell>
        </row>
        <row r="565">
          <cell r="A565">
            <v>0</v>
          </cell>
          <cell r="B565">
            <v>0</v>
          </cell>
          <cell r="C565">
            <v>0</v>
          </cell>
          <cell r="D565">
            <v>0</v>
          </cell>
          <cell r="E565">
            <v>0</v>
          </cell>
        </row>
        <row r="566">
          <cell r="A566">
            <v>0</v>
          </cell>
          <cell r="B566">
            <v>0</v>
          </cell>
          <cell r="C566">
            <v>0</v>
          </cell>
          <cell r="D566">
            <v>0</v>
          </cell>
          <cell r="E566">
            <v>0</v>
          </cell>
        </row>
        <row r="567">
          <cell r="A567">
            <v>0</v>
          </cell>
          <cell r="B567">
            <v>0</v>
          </cell>
          <cell r="C567">
            <v>0</v>
          </cell>
          <cell r="D567">
            <v>0</v>
          </cell>
          <cell r="E567">
            <v>0</v>
          </cell>
        </row>
        <row r="568">
          <cell r="A568">
            <v>0</v>
          </cell>
          <cell r="B568">
            <v>0</v>
          </cell>
          <cell r="C568">
            <v>0</v>
          </cell>
          <cell r="D568">
            <v>0</v>
          </cell>
          <cell r="E568">
            <v>0</v>
          </cell>
        </row>
        <row r="569">
          <cell r="A569">
            <v>0</v>
          </cell>
          <cell r="B569">
            <v>0</v>
          </cell>
          <cell r="C569">
            <v>0</v>
          </cell>
          <cell r="D569">
            <v>0</v>
          </cell>
          <cell r="E569">
            <v>0</v>
          </cell>
        </row>
        <row r="570">
          <cell r="A570">
            <v>0</v>
          </cell>
          <cell r="B570">
            <v>0</v>
          </cell>
          <cell r="C570">
            <v>0</v>
          </cell>
          <cell r="D570">
            <v>0</v>
          </cell>
          <cell r="E570">
            <v>0</v>
          </cell>
        </row>
        <row r="571">
          <cell r="A571">
            <v>0</v>
          </cell>
          <cell r="B571">
            <v>0</v>
          </cell>
          <cell r="C571">
            <v>0</v>
          </cell>
          <cell r="D571">
            <v>0</v>
          </cell>
          <cell r="E571">
            <v>0</v>
          </cell>
        </row>
        <row r="572">
          <cell r="A572">
            <v>0</v>
          </cell>
          <cell r="B572">
            <v>0</v>
          </cell>
          <cell r="C572">
            <v>0</v>
          </cell>
          <cell r="D572">
            <v>0</v>
          </cell>
          <cell r="E572">
            <v>0</v>
          </cell>
        </row>
        <row r="573">
          <cell r="A573">
            <v>0</v>
          </cell>
          <cell r="B573">
            <v>0</v>
          </cell>
          <cell r="C573">
            <v>0</v>
          </cell>
          <cell r="D573">
            <v>0</v>
          </cell>
          <cell r="E573">
            <v>0</v>
          </cell>
        </row>
        <row r="574">
          <cell r="A574">
            <v>0</v>
          </cell>
          <cell r="B574">
            <v>0</v>
          </cell>
          <cell r="C574">
            <v>0</v>
          </cell>
          <cell r="D574">
            <v>0</v>
          </cell>
          <cell r="E574">
            <v>0</v>
          </cell>
        </row>
        <row r="575">
          <cell r="A575">
            <v>0</v>
          </cell>
          <cell r="B575">
            <v>0</v>
          </cell>
          <cell r="C575">
            <v>0</v>
          </cell>
          <cell r="D575">
            <v>0</v>
          </cell>
          <cell r="E575">
            <v>0</v>
          </cell>
        </row>
        <row r="576">
          <cell r="A576">
            <v>0</v>
          </cell>
          <cell r="B576">
            <v>0</v>
          </cell>
          <cell r="C576">
            <v>0</v>
          </cell>
          <cell r="D576">
            <v>0</v>
          </cell>
          <cell r="E576">
            <v>0</v>
          </cell>
        </row>
        <row r="577">
          <cell r="A577">
            <v>0</v>
          </cell>
          <cell r="B577">
            <v>0</v>
          </cell>
          <cell r="C577">
            <v>0</v>
          </cell>
          <cell r="D577">
            <v>0</v>
          </cell>
          <cell r="E577">
            <v>0</v>
          </cell>
        </row>
        <row r="578">
          <cell r="A578">
            <v>0</v>
          </cell>
          <cell r="B578">
            <v>0</v>
          </cell>
          <cell r="C578">
            <v>0</v>
          </cell>
          <cell r="D578">
            <v>0</v>
          </cell>
          <cell r="E578">
            <v>0</v>
          </cell>
        </row>
        <row r="579">
          <cell r="A579">
            <v>0</v>
          </cell>
          <cell r="B579">
            <v>0</v>
          </cell>
          <cell r="C579">
            <v>0</v>
          </cell>
          <cell r="D579">
            <v>0</v>
          </cell>
          <cell r="E579">
            <v>0</v>
          </cell>
        </row>
        <row r="580">
          <cell r="A580">
            <v>0</v>
          </cell>
          <cell r="B580">
            <v>0</v>
          </cell>
          <cell r="C580">
            <v>0</v>
          </cell>
          <cell r="D580">
            <v>0</v>
          </cell>
          <cell r="E580">
            <v>0</v>
          </cell>
        </row>
        <row r="581">
          <cell r="A581">
            <v>0</v>
          </cell>
          <cell r="B581">
            <v>0</v>
          </cell>
          <cell r="C581">
            <v>0</v>
          </cell>
          <cell r="D581">
            <v>0</v>
          </cell>
          <cell r="E581">
            <v>0</v>
          </cell>
        </row>
        <row r="582">
          <cell r="A582">
            <v>0</v>
          </cell>
          <cell r="B582">
            <v>0</v>
          </cell>
          <cell r="C582">
            <v>0</v>
          </cell>
          <cell r="D582">
            <v>0</v>
          </cell>
          <cell r="E582">
            <v>0</v>
          </cell>
        </row>
        <row r="583">
          <cell r="A583">
            <v>0</v>
          </cell>
          <cell r="B583">
            <v>0</v>
          </cell>
          <cell r="C583">
            <v>0</v>
          </cell>
          <cell r="D583">
            <v>0</v>
          </cell>
          <cell r="E583">
            <v>0</v>
          </cell>
        </row>
        <row r="584">
          <cell r="A584">
            <v>0</v>
          </cell>
          <cell r="B584">
            <v>0</v>
          </cell>
          <cell r="C584">
            <v>0</v>
          </cell>
          <cell r="D584">
            <v>0</v>
          </cell>
          <cell r="E584">
            <v>0</v>
          </cell>
        </row>
        <row r="585">
          <cell r="A585">
            <v>0</v>
          </cell>
          <cell r="B585">
            <v>0</v>
          </cell>
          <cell r="C585">
            <v>0</v>
          </cell>
          <cell r="D585">
            <v>0</v>
          </cell>
          <cell r="E585">
            <v>0</v>
          </cell>
        </row>
        <row r="586">
          <cell r="A586">
            <v>0</v>
          </cell>
          <cell r="B586">
            <v>0</v>
          </cell>
          <cell r="C586">
            <v>0</v>
          </cell>
          <cell r="D586">
            <v>0</v>
          </cell>
          <cell r="E586">
            <v>0</v>
          </cell>
        </row>
        <row r="587">
          <cell r="A587">
            <v>0</v>
          </cell>
          <cell r="B587">
            <v>0</v>
          </cell>
          <cell r="C587">
            <v>0</v>
          </cell>
          <cell r="D587">
            <v>0</v>
          </cell>
          <cell r="E587">
            <v>0</v>
          </cell>
        </row>
        <row r="588">
          <cell r="A588">
            <v>0</v>
          </cell>
          <cell r="B588">
            <v>0</v>
          </cell>
          <cell r="C588">
            <v>0</v>
          </cell>
          <cell r="D588">
            <v>0</v>
          </cell>
          <cell r="E588">
            <v>0</v>
          </cell>
        </row>
        <row r="589">
          <cell r="A589">
            <v>0</v>
          </cell>
          <cell r="B589">
            <v>0</v>
          </cell>
          <cell r="C589">
            <v>0</v>
          </cell>
          <cell r="D589">
            <v>0</v>
          </cell>
          <cell r="E589">
            <v>0</v>
          </cell>
        </row>
        <row r="590">
          <cell r="A590">
            <v>0</v>
          </cell>
          <cell r="B590">
            <v>0</v>
          </cell>
          <cell r="C590">
            <v>0</v>
          </cell>
          <cell r="D590">
            <v>0</v>
          </cell>
          <cell r="E590">
            <v>0</v>
          </cell>
        </row>
        <row r="591">
          <cell r="A591">
            <v>0</v>
          </cell>
          <cell r="B591">
            <v>0</v>
          </cell>
          <cell r="C591">
            <v>0</v>
          </cell>
          <cell r="D591">
            <v>0</v>
          </cell>
          <cell r="E591">
            <v>0</v>
          </cell>
        </row>
        <row r="592">
          <cell r="A592">
            <v>0</v>
          </cell>
          <cell r="B592">
            <v>0</v>
          </cell>
          <cell r="C592">
            <v>0</v>
          </cell>
          <cell r="D592">
            <v>0</v>
          </cell>
          <cell r="E592">
            <v>0</v>
          </cell>
        </row>
        <row r="593">
          <cell r="A593">
            <v>0</v>
          </cell>
          <cell r="B593">
            <v>0</v>
          </cell>
          <cell r="C593">
            <v>0</v>
          </cell>
          <cell r="D593">
            <v>0</v>
          </cell>
          <cell r="E593">
            <v>0</v>
          </cell>
        </row>
        <row r="594">
          <cell r="A594">
            <v>0</v>
          </cell>
          <cell r="B594">
            <v>0</v>
          </cell>
          <cell r="C594">
            <v>0</v>
          </cell>
          <cell r="D594">
            <v>0</v>
          </cell>
          <cell r="E594">
            <v>0</v>
          </cell>
        </row>
        <row r="595">
          <cell r="A595">
            <v>0</v>
          </cell>
          <cell r="B595">
            <v>0</v>
          </cell>
          <cell r="C595">
            <v>0</v>
          </cell>
          <cell r="D595">
            <v>0</v>
          </cell>
          <cell r="E595">
            <v>0</v>
          </cell>
        </row>
        <row r="596">
          <cell r="A596">
            <v>0</v>
          </cell>
          <cell r="B596">
            <v>0</v>
          </cell>
          <cell r="C596">
            <v>0</v>
          </cell>
          <cell r="D596">
            <v>0</v>
          </cell>
          <cell r="E596">
            <v>0</v>
          </cell>
        </row>
        <row r="597">
          <cell r="A597">
            <v>0</v>
          </cell>
          <cell r="B597">
            <v>0</v>
          </cell>
          <cell r="C597">
            <v>0</v>
          </cell>
          <cell r="D597">
            <v>0</v>
          </cell>
          <cell r="E597">
            <v>0</v>
          </cell>
        </row>
        <row r="598">
          <cell r="A598">
            <v>0</v>
          </cell>
          <cell r="B598">
            <v>0</v>
          </cell>
          <cell r="C598">
            <v>0</v>
          </cell>
          <cell r="D598">
            <v>0</v>
          </cell>
          <cell r="E598">
            <v>0</v>
          </cell>
        </row>
        <row r="599">
          <cell r="A599">
            <v>0</v>
          </cell>
          <cell r="B599">
            <v>0</v>
          </cell>
          <cell r="C599">
            <v>0</v>
          </cell>
          <cell r="D599">
            <v>0</v>
          </cell>
          <cell r="E599">
            <v>0</v>
          </cell>
        </row>
        <row r="600">
          <cell r="A600">
            <v>0</v>
          </cell>
          <cell r="B600">
            <v>0</v>
          </cell>
          <cell r="C600">
            <v>0</v>
          </cell>
          <cell r="D600">
            <v>0</v>
          </cell>
          <cell r="E600">
            <v>0</v>
          </cell>
        </row>
        <row r="601">
          <cell r="A601">
            <v>0</v>
          </cell>
          <cell r="B601">
            <v>0</v>
          </cell>
          <cell r="C601">
            <v>0</v>
          </cell>
          <cell r="D601">
            <v>0</v>
          </cell>
          <cell r="E601">
            <v>0</v>
          </cell>
        </row>
        <row r="602">
          <cell r="A602">
            <v>0</v>
          </cell>
          <cell r="B602">
            <v>0</v>
          </cell>
          <cell r="C602">
            <v>0</v>
          </cell>
          <cell r="D602">
            <v>0</v>
          </cell>
          <cell r="E602">
            <v>0</v>
          </cell>
        </row>
        <row r="603">
          <cell r="A603">
            <v>0</v>
          </cell>
          <cell r="B603">
            <v>0</v>
          </cell>
          <cell r="C603">
            <v>0</v>
          </cell>
          <cell r="D603">
            <v>0</v>
          </cell>
          <cell r="E603">
            <v>0</v>
          </cell>
        </row>
        <row r="604">
          <cell r="A604">
            <v>0</v>
          </cell>
          <cell r="B604">
            <v>0</v>
          </cell>
          <cell r="C604">
            <v>0</v>
          </cell>
          <cell r="D604">
            <v>0</v>
          </cell>
          <cell r="E604">
            <v>0</v>
          </cell>
        </row>
        <row r="605">
          <cell r="A605">
            <v>0</v>
          </cell>
          <cell r="B605">
            <v>0</v>
          </cell>
          <cell r="C605">
            <v>0</v>
          </cell>
          <cell r="D605">
            <v>0</v>
          </cell>
          <cell r="E605">
            <v>0</v>
          </cell>
        </row>
        <row r="606">
          <cell r="A606">
            <v>0</v>
          </cell>
          <cell r="B606">
            <v>0</v>
          </cell>
          <cell r="C606">
            <v>0</v>
          </cell>
          <cell r="D606">
            <v>0</v>
          </cell>
          <cell r="E606">
            <v>0</v>
          </cell>
        </row>
        <row r="607">
          <cell r="A607">
            <v>0</v>
          </cell>
          <cell r="B607">
            <v>0</v>
          </cell>
          <cell r="C607">
            <v>0</v>
          </cell>
          <cell r="D607">
            <v>0</v>
          </cell>
          <cell r="E607">
            <v>0</v>
          </cell>
        </row>
        <row r="608">
          <cell r="A608">
            <v>0</v>
          </cell>
          <cell r="B608">
            <v>0</v>
          </cell>
          <cell r="C608">
            <v>0</v>
          </cell>
          <cell r="D608">
            <v>0</v>
          </cell>
          <cell r="E608">
            <v>0</v>
          </cell>
        </row>
        <row r="609">
          <cell r="A609">
            <v>0</v>
          </cell>
          <cell r="B609">
            <v>0</v>
          </cell>
          <cell r="C609">
            <v>0</v>
          </cell>
          <cell r="D609">
            <v>0</v>
          </cell>
          <cell r="E609">
            <v>0</v>
          </cell>
        </row>
        <row r="610">
          <cell r="A610">
            <v>0</v>
          </cell>
          <cell r="B610">
            <v>0</v>
          </cell>
          <cell r="C610">
            <v>0</v>
          </cell>
          <cell r="D610">
            <v>0</v>
          </cell>
          <cell r="E610">
            <v>0</v>
          </cell>
        </row>
        <row r="611">
          <cell r="A611">
            <v>0</v>
          </cell>
          <cell r="B611">
            <v>0</v>
          </cell>
          <cell r="C611">
            <v>0</v>
          </cell>
          <cell r="D611">
            <v>0</v>
          </cell>
          <cell r="E611">
            <v>0</v>
          </cell>
        </row>
        <row r="612">
          <cell r="A612">
            <v>0</v>
          </cell>
          <cell r="B612">
            <v>0</v>
          </cell>
          <cell r="C612">
            <v>0</v>
          </cell>
          <cell r="D612">
            <v>0</v>
          </cell>
          <cell r="E612">
            <v>0</v>
          </cell>
        </row>
        <row r="613">
          <cell r="A613">
            <v>0</v>
          </cell>
          <cell r="B613">
            <v>0</v>
          </cell>
          <cell r="C613">
            <v>0</v>
          </cell>
          <cell r="D613">
            <v>0</v>
          </cell>
          <cell r="E613">
            <v>0</v>
          </cell>
        </row>
        <row r="614">
          <cell r="A614">
            <v>0</v>
          </cell>
          <cell r="B614">
            <v>0</v>
          </cell>
          <cell r="C614">
            <v>0</v>
          </cell>
          <cell r="D614">
            <v>0</v>
          </cell>
          <cell r="E614">
            <v>0</v>
          </cell>
        </row>
        <row r="615">
          <cell r="A615">
            <v>0</v>
          </cell>
          <cell r="B615">
            <v>0</v>
          </cell>
          <cell r="C615">
            <v>0</v>
          </cell>
          <cell r="D615">
            <v>0</v>
          </cell>
          <cell r="E615">
            <v>0</v>
          </cell>
        </row>
        <row r="616">
          <cell r="A616">
            <v>0</v>
          </cell>
          <cell r="B616">
            <v>0</v>
          </cell>
          <cell r="C616">
            <v>0</v>
          </cell>
          <cell r="D616">
            <v>0</v>
          </cell>
          <cell r="E616">
            <v>0</v>
          </cell>
        </row>
        <row r="617">
          <cell r="A617">
            <v>0</v>
          </cell>
          <cell r="B617">
            <v>0</v>
          </cell>
          <cell r="C617">
            <v>0</v>
          </cell>
          <cell r="D617">
            <v>0</v>
          </cell>
          <cell r="E617">
            <v>0</v>
          </cell>
        </row>
        <row r="618">
          <cell r="A618">
            <v>0</v>
          </cell>
          <cell r="B618">
            <v>0</v>
          </cell>
          <cell r="C618">
            <v>0</v>
          </cell>
          <cell r="D618">
            <v>0</v>
          </cell>
          <cell r="E618">
            <v>0</v>
          </cell>
        </row>
        <row r="619">
          <cell r="A619">
            <v>0</v>
          </cell>
          <cell r="B619">
            <v>0</v>
          </cell>
          <cell r="C619">
            <v>0</v>
          </cell>
          <cell r="D619">
            <v>0</v>
          </cell>
          <cell r="E619">
            <v>0</v>
          </cell>
        </row>
        <row r="620">
          <cell r="A620">
            <v>0</v>
          </cell>
          <cell r="B620">
            <v>0</v>
          </cell>
          <cell r="C620">
            <v>0</v>
          </cell>
          <cell r="D620">
            <v>0</v>
          </cell>
          <cell r="E620">
            <v>0</v>
          </cell>
        </row>
        <row r="621">
          <cell r="A621">
            <v>0</v>
          </cell>
          <cell r="B621">
            <v>0</v>
          </cell>
          <cell r="C621">
            <v>0</v>
          </cell>
          <cell r="D621">
            <v>0</v>
          </cell>
          <cell r="E621">
            <v>0</v>
          </cell>
        </row>
        <row r="622">
          <cell r="A622">
            <v>0</v>
          </cell>
          <cell r="B622">
            <v>0</v>
          </cell>
          <cell r="C622">
            <v>0</v>
          </cell>
          <cell r="D622">
            <v>0</v>
          </cell>
          <cell r="E622">
            <v>0</v>
          </cell>
        </row>
        <row r="623">
          <cell r="A623">
            <v>0</v>
          </cell>
          <cell r="B623">
            <v>0</v>
          </cell>
          <cell r="C623">
            <v>0</v>
          </cell>
          <cell r="D623">
            <v>0</v>
          </cell>
          <cell r="E623">
            <v>0</v>
          </cell>
        </row>
        <row r="624">
          <cell r="A624">
            <v>0</v>
          </cell>
          <cell r="B624">
            <v>0</v>
          </cell>
          <cell r="C624">
            <v>0</v>
          </cell>
          <cell r="D624">
            <v>0</v>
          </cell>
          <cell r="E624">
            <v>0</v>
          </cell>
        </row>
        <row r="625">
          <cell r="A625">
            <v>0</v>
          </cell>
          <cell r="B625">
            <v>0</v>
          </cell>
          <cell r="C625">
            <v>0</v>
          </cell>
          <cell r="D625">
            <v>0</v>
          </cell>
          <cell r="E625">
            <v>0</v>
          </cell>
        </row>
        <row r="626">
          <cell r="A626">
            <v>0</v>
          </cell>
          <cell r="B626">
            <v>0</v>
          </cell>
          <cell r="C626">
            <v>0</v>
          </cell>
          <cell r="D626">
            <v>0</v>
          </cell>
          <cell r="E626">
            <v>0</v>
          </cell>
        </row>
        <row r="627">
          <cell r="A627">
            <v>0</v>
          </cell>
          <cell r="B627">
            <v>0</v>
          </cell>
          <cell r="C627">
            <v>0</v>
          </cell>
          <cell r="D627">
            <v>0</v>
          </cell>
          <cell r="E627">
            <v>0</v>
          </cell>
        </row>
        <row r="628">
          <cell r="A628">
            <v>0</v>
          </cell>
          <cell r="B628">
            <v>0</v>
          </cell>
          <cell r="C628">
            <v>0</v>
          </cell>
          <cell r="D628">
            <v>0</v>
          </cell>
          <cell r="E628">
            <v>0</v>
          </cell>
        </row>
        <row r="629">
          <cell r="A629">
            <v>0</v>
          </cell>
          <cell r="B629">
            <v>0</v>
          </cell>
          <cell r="C629">
            <v>0</v>
          </cell>
          <cell r="D629">
            <v>0</v>
          </cell>
          <cell r="E629">
            <v>0</v>
          </cell>
        </row>
        <row r="630">
          <cell r="A630">
            <v>0</v>
          </cell>
          <cell r="B630">
            <v>0</v>
          </cell>
          <cell r="C630">
            <v>0</v>
          </cell>
          <cell r="D630">
            <v>0</v>
          </cell>
          <cell r="E630">
            <v>0</v>
          </cell>
        </row>
        <row r="631">
          <cell r="A631">
            <v>0</v>
          </cell>
          <cell r="B631">
            <v>0</v>
          </cell>
          <cell r="C631">
            <v>0</v>
          </cell>
          <cell r="D631">
            <v>0</v>
          </cell>
          <cell r="E631">
            <v>0</v>
          </cell>
        </row>
        <row r="632">
          <cell r="A632">
            <v>0</v>
          </cell>
          <cell r="B632">
            <v>0</v>
          </cell>
          <cell r="C632">
            <v>0</v>
          </cell>
          <cell r="D632">
            <v>0</v>
          </cell>
          <cell r="E632">
            <v>0</v>
          </cell>
        </row>
        <row r="633">
          <cell r="A633">
            <v>0</v>
          </cell>
          <cell r="B633">
            <v>0</v>
          </cell>
          <cell r="C633">
            <v>0</v>
          </cell>
          <cell r="D633">
            <v>0</v>
          </cell>
          <cell r="E633">
            <v>0</v>
          </cell>
        </row>
        <row r="634">
          <cell r="A634">
            <v>0</v>
          </cell>
          <cell r="B634">
            <v>0</v>
          </cell>
          <cell r="C634">
            <v>0</v>
          </cell>
          <cell r="D634">
            <v>0</v>
          </cell>
          <cell r="E634">
            <v>0</v>
          </cell>
        </row>
        <row r="635">
          <cell r="A635">
            <v>0</v>
          </cell>
          <cell r="B635">
            <v>0</v>
          </cell>
          <cell r="C635">
            <v>0</v>
          </cell>
          <cell r="D635">
            <v>0</v>
          </cell>
          <cell r="E635">
            <v>0</v>
          </cell>
        </row>
        <row r="636">
          <cell r="A636">
            <v>0</v>
          </cell>
          <cell r="B636">
            <v>0</v>
          </cell>
          <cell r="C636">
            <v>0</v>
          </cell>
          <cell r="D636">
            <v>0</v>
          </cell>
          <cell r="E636">
            <v>0</v>
          </cell>
        </row>
        <row r="637">
          <cell r="A637">
            <v>0</v>
          </cell>
          <cell r="B637">
            <v>0</v>
          </cell>
          <cell r="C637">
            <v>0</v>
          </cell>
          <cell r="D637">
            <v>0</v>
          </cell>
          <cell r="E637">
            <v>0</v>
          </cell>
        </row>
        <row r="638">
          <cell r="A638">
            <v>0</v>
          </cell>
          <cell r="B638">
            <v>0</v>
          </cell>
          <cell r="C638">
            <v>0</v>
          </cell>
          <cell r="D638">
            <v>0</v>
          </cell>
          <cell r="E638">
            <v>0</v>
          </cell>
        </row>
        <row r="639">
          <cell r="A639">
            <v>0</v>
          </cell>
          <cell r="B639">
            <v>0</v>
          </cell>
          <cell r="C639">
            <v>0</v>
          </cell>
          <cell r="D639">
            <v>0</v>
          </cell>
          <cell r="E639">
            <v>0</v>
          </cell>
        </row>
        <row r="640">
          <cell r="A640">
            <v>0</v>
          </cell>
          <cell r="B640">
            <v>0</v>
          </cell>
          <cell r="C640">
            <v>0</v>
          </cell>
          <cell r="D640">
            <v>0</v>
          </cell>
          <cell r="E640">
            <v>0</v>
          </cell>
        </row>
        <row r="641">
          <cell r="A641">
            <v>0</v>
          </cell>
          <cell r="B641">
            <v>0</v>
          </cell>
          <cell r="C641">
            <v>0</v>
          </cell>
          <cell r="D641">
            <v>0</v>
          </cell>
          <cell r="E641">
            <v>0</v>
          </cell>
        </row>
        <row r="642">
          <cell r="A642">
            <v>0</v>
          </cell>
          <cell r="B642">
            <v>0</v>
          </cell>
          <cell r="C642">
            <v>0</v>
          </cell>
          <cell r="D642">
            <v>0</v>
          </cell>
          <cell r="E642">
            <v>0</v>
          </cell>
        </row>
        <row r="643">
          <cell r="A643">
            <v>0</v>
          </cell>
          <cell r="B643">
            <v>0</v>
          </cell>
          <cell r="C643">
            <v>0</v>
          </cell>
          <cell r="D643">
            <v>0</v>
          </cell>
          <cell r="E643">
            <v>0</v>
          </cell>
        </row>
        <row r="644">
          <cell r="A644">
            <v>0</v>
          </cell>
          <cell r="B644">
            <v>0</v>
          </cell>
          <cell r="C644">
            <v>0</v>
          </cell>
          <cell r="D644">
            <v>0</v>
          </cell>
          <cell r="E644">
            <v>0</v>
          </cell>
        </row>
        <row r="645">
          <cell r="A645">
            <v>0</v>
          </cell>
          <cell r="B645">
            <v>0</v>
          </cell>
          <cell r="C645">
            <v>0</v>
          </cell>
          <cell r="D645">
            <v>0</v>
          </cell>
          <cell r="E645">
            <v>0</v>
          </cell>
        </row>
        <row r="646">
          <cell r="A646">
            <v>0</v>
          </cell>
          <cell r="B646">
            <v>0</v>
          </cell>
          <cell r="C646">
            <v>0</v>
          </cell>
          <cell r="D646">
            <v>0</v>
          </cell>
          <cell r="E646">
            <v>0</v>
          </cell>
        </row>
        <row r="647">
          <cell r="A647">
            <v>0</v>
          </cell>
          <cell r="B647">
            <v>0</v>
          </cell>
          <cell r="C647">
            <v>0</v>
          </cell>
          <cell r="D647">
            <v>0</v>
          </cell>
          <cell r="E647">
            <v>0</v>
          </cell>
        </row>
        <row r="648">
          <cell r="A648">
            <v>0</v>
          </cell>
          <cell r="B648">
            <v>0</v>
          </cell>
          <cell r="C648">
            <v>0</v>
          </cell>
          <cell r="D648">
            <v>0</v>
          </cell>
          <cell r="E648">
            <v>0</v>
          </cell>
        </row>
        <row r="649">
          <cell r="A649">
            <v>0</v>
          </cell>
          <cell r="B649">
            <v>0</v>
          </cell>
          <cell r="C649">
            <v>0</v>
          </cell>
          <cell r="D649">
            <v>0</v>
          </cell>
          <cell r="E649">
            <v>0</v>
          </cell>
        </row>
        <row r="650">
          <cell r="A650">
            <v>0</v>
          </cell>
          <cell r="B650">
            <v>0</v>
          </cell>
          <cell r="C650">
            <v>0</v>
          </cell>
          <cell r="D650">
            <v>0</v>
          </cell>
          <cell r="E650">
            <v>0</v>
          </cell>
        </row>
        <row r="651">
          <cell r="A651">
            <v>0</v>
          </cell>
          <cell r="B651">
            <v>0</v>
          </cell>
          <cell r="C651">
            <v>0</v>
          </cell>
          <cell r="D651">
            <v>0</v>
          </cell>
          <cell r="E651">
            <v>0</v>
          </cell>
        </row>
        <row r="652">
          <cell r="A652">
            <v>0</v>
          </cell>
          <cell r="B652">
            <v>0</v>
          </cell>
          <cell r="C652">
            <v>0</v>
          </cell>
          <cell r="D652">
            <v>0</v>
          </cell>
          <cell r="E652">
            <v>0</v>
          </cell>
        </row>
        <row r="653">
          <cell r="A653">
            <v>0</v>
          </cell>
          <cell r="B653">
            <v>0</v>
          </cell>
          <cell r="C653">
            <v>0</v>
          </cell>
          <cell r="D653">
            <v>0</v>
          </cell>
          <cell r="E653">
            <v>0</v>
          </cell>
        </row>
        <row r="654">
          <cell r="A654">
            <v>0</v>
          </cell>
          <cell r="B654">
            <v>0</v>
          </cell>
          <cell r="C654">
            <v>0</v>
          </cell>
          <cell r="D654">
            <v>0</v>
          </cell>
          <cell r="E654">
            <v>0</v>
          </cell>
        </row>
        <row r="655">
          <cell r="A655">
            <v>0</v>
          </cell>
          <cell r="B655">
            <v>0</v>
          </cell>
          <cell r="C655">
            <v>0</v>
          </cell>
          <cell r="D655">
            <v>0</v>
          </cell>
          <cell r="E655">
            <v>0</v>
          </cell>
        </row>
        <row r="656">
          <cell r="A656">
            <v>0</v>
          </cell>
          <cell r="B656">
            <v>0</v>
          </cell>
          <cell r="C656">
            <v>0</v>
          </cell>
          <cell r="D656">
            <v>0</v>
          </cell>
          <cell r="E656">
            <v>0</v>
          </cell>
        </row>
        <row r="657">
          <cell r="A657">
            <v>0</v>
          </cell>
          <cell r="B657">
            <v>0</v>
          </cell>
          <cell r="C657">
            <v>0</v>
          </cell>
          <cell r="D657">
            <v>0</v>
          </cell>
          <cell r="E657">
            <v>0</v>
          </cell>
        </row>
        <row r="658">
          <cell r="A658">
            <v>0</v>
          </cell>
          <cell r="B658">
            <v>0</v>
          </cell>
          <cell r="C658">
            <v>0</v>
          </cell>
          <cell r="D658">
            <v>0</v>
          </cell>
          <cell r="E658">
            <v>0</v>
          </cell>
        </row>
        <row r="659">
          <cell r="A659">
            <v>0</v>
          </cell>
          <cell r="B659">
            <v>0</v>
          </cell>
          <cell r="C659">
            <v>0</v>
          </cell>
          <cell r="D659">
            <v>0</v>
          </cell>
          <cell r="E659">
            <v>0</v>
          </cell>
        </row>
        <row r="660">
          <cell r="A660">
            <v>0</v>
          </cell>
          <cell r="B660">
            <v>0</v>
          </cell>
          <cell r="C660">
            <v>0</v>
          </cell>
          <cell r="D660">
            <v>0</v>
          </cell>
          <cell r="E660">
            <v>0</v>
          </cell>
        </row>
        <row r="661">
          <cell r="A661">
            <v>0</v>
          </cell>
          <cell r="B661">
            <v>0</v>
          </cell>
          <cell r="C661">
            <v>0</v>
          </cell>
          <cell r="D661">
            <v>0</v>
          </cell>
          <cell r="E661">
            <v>0</v>
          </cell>
        </row>
        <row r="662">
          <cell r="A662">
            <v>0</v>
          </cell>
          <cell r="B662">
            <v>0</v>
          </cell>
          <cell r="C662">
            <v>0</v>
          </cell>
          <cell r="D662">
            <v>0</v>
          </cell>
          <cell r="E662">
            <v>0</v>
          </cell>
        </row>
        <row r="663">
          <cell r="A663">
            <v>0</v>
          </cell>
          <cell r="B663">
            <v>0</v>
          </cell>
          <cell r="C663">
            <v>0</v>
          </cell>
          <cell r="D663">
            <v>0</v>
          </cell>
          <cell r="E663">
            <v>0</v>
          </cell>
        </row>
        <row r="664">
          <cell r="A664">
            <v>0</v>
          </cell>
          <cell r="B664">
            <v>0</v>
          </cell>
          <cell r="C664">
            <v>0</v>
          </cell>
          <cell r="D664">
            <v>0</v>
          </cell>
          <cell r="E664">
            <v>0</v>
          </cell>
        </row>
        <row r="665">
          <cell r="A665">
            <v>0</v>
          </cell>
          <cell r="B665">
            <v>0</v>
          </cell>
          <cell r="C665">
            <v>0</v>
          </cell>
          <cell r="D665">
            <v>0</v>
          </cell>
          <cell r="E665">
            <v>0</v>
          </cell>
        </row>
        <row r="666">
          <cell r="A666">
            <v>0</v>
          </cell>
          <cell r="B666">
            <v>0</v>
          </cell>
          <cell r="C666">
            <v>0</v>
          </cell>
          <cell r="D666">
            <v>0</v>
          </cell>
          <cell r="E666">
            <v>0</v>
          </cell>
        </row>
        <row r="667">
          <cell r="A667">
            <v>0</v>
          </cell>
          <cell r="B667">
            <v>0</v>
          </cell>
          <cell r="C667">
            <v>0</v>
          </cell>
          <cell r="D667">
            <v>0</v>
          </cell>
          <cell r="E667">
            <v>0</v>
          </cell>
        </row>
        <row r="668">
          <cell r="A668">
            <v>0</v>
          </cell>
          <cell r="B668">
            <v>0</v>
          </cell>
          <cell r="C668">
            <v>0</v>
          </cell>
          <cell r="D668">
            <v>0</v>
          </cell>
          <cell r="E668">
            <v>0</v>
          </cell>
        </row>
        <row r="669">
          <cell r="A669">
            <v>0</v>
          </cell>
          <cell r="B669">
            <v>0</v>
          </cell>
          <cell r="C669">
            <v>0</v>
          </cell>
          <cell r="D669">
            <v>0</v>
          </cell>
          <cell r="E669">
            <v>0</v>
          </cell>
        </row>
        <row r="670">
          <cell r="A670">
            <v>0</v>
          </cell>
          <cell r="B670">
            <v>0</v>
          </cell>
          <cell r="C670">
            <v>0</v>
          </cell>
          <cell r="D670">
            <v>0</v>
          </cell>
          <cell r="E670">
            <v>0</v>
          </cell>
        </row>
        <row r="671">
          <cell r="A671">
            <v>0</v>
          </cell>
          <cell r="B671">
            <v>0</v>
          </cell>
          <cell r="C671">
            <v>0</v>
          </cell>
          <cell r="D671">
            <v>0</v>
          </cell>
          <cell r="E671">
            <v>0</v>
          </cell>
        </row>
        <row r="672">
          <cell r="A672">
            <v>0</v>
          </cell>
          <cell r="B672">
            <v>0</v>
          </cell>
          <cell r="C672">
            <v>0</v>
          </cell>
          <cell r="D672">
            <v>0</v>
          </cell>
          <cell r="E672">
            <v>0</v>
          </cell>
        </row>
        <row r="673">
          <cell r="A673">
            <v>0</v>
          </cell>
          <cell r="B673">
            <v>0</v>
          </cell>
          <cell r="C673">
            <v>0</v>
          </cell>
          <cell r="D673">
            <v>0</v>
          </cell>
          <cell r="E673">
            <v>0</v>
          </cell>
        </row>
        <row r="674">
          <cell r="A674">
            <v>0</v>
          </cell>
          <cell r="B674">
            <v>0</v>
          </cell>
          <cell r="C674">
            <v>0</v>
          </cell>
          <cell r="D674">
            <v>0</v>
          </cell>
          <cell r="E674">
            <v>0</v>
          </cell>
        </row>
        <row r="675">
          <cell r="A675">
            <v>0</v>
          </cell>
          <cell r="B675">
            <v>0</v>
          </cell>
          <cell r="C675">
            <v>0</v>
          </cell>
          <cell r="D675">
            <v>0</v>
          </cell>
          <cell r="E675">
            <v>0</v>
          </cell>
        </row>
        <row r="676">
          <cell r="A676">
            <v>0</v>
          </cell>
          <cell r="B676">
            <v>0</v>
          </cell>
          <cell r="C676">
            <v>0</v>
          </cell>
          <cell r="D676">
            <v>0</v>
          </cell>
          <cell r="E676">
            <v>0</v>
          </cell>
        </row>
        <row r="677">
          <cell r="A677">
            <v>0</v>
          </cell>
          <cell r="B677">
            <v>0</v>
          </cell>
          <cell r="C677">
            <v>0</v>
          </cell>
          <cell r="D677">
            <v>0</v>
          </cell>
          <cell r="E677">
            <v>0</v>
          </cell>
        </row>
        <row r="678">
          <cell r="A678">
            <v>0</v>
          </cell>
          <cell r="B678">
            <v>0</v>
          </cell>
          <cell r="C678">
            <v>0</v>
          </cell>
          <cell r="D678">
            <v>0</v>
          </cell>
          <cell r="E678">
            <v>0</v>
          </cell>
        </row>
        <row r="679">
          <cell r="A679">
            <v>0</v>
          </cell>
          <cell r="B679">
            <v>0</v>
          </cell>
          <cell r="C679">
            <v>0</v>
          </cell>
          <cell r="D679">
            <v>0</v>
          </cell>
          <cell r="E679">
            <v>0</v>
          </cell>
        </row>
        <row r="680">
          <cell r="A680">
            <v>0</v>
          </cell>
          <cell r="B680">
            <v>0</v>
          </cell>
          <cell r="C680">
            <v>0</v>
          </cell>
          <cell r="D680">
            <v>0</v>
          </cell>
          <cell r="E680">
            <v>0</v>
          </cell>
        </row>
        <row r="681">
          <cell r="A681">
            <v>0</v>
          </cell>
          <cell r="B681">
            <v>0</v>
          </cell>
          <cell r="C681">
            <v>0</v>
          </cell>
          <cell r="D681">
            <v>0</v>
          </cell>
          <cell r="E681">
            <v>0</v>
          </cell>
        </row>
        <row r="682">
          <cell r="A682">
            <v>0</v>
          </cell>
          <cell r="B682">
            <v>0</v>
          </cell>
          <cell r="C682">
            <v>0</v>
          </cell>
          <cell r="D682">
            <v>0</v>
          </cell>
          <cell r="E682">
            <v>0</v>
          </cell>
        </row>
        <row r="683">
          <cell r="A683">
            <v>0</v>
          </cell>
          <cell r="B683">
            <v>0</v>
          </cell>
          <cell r="C683">
            <v>0</v>
          </cell>
          <cell r="D683">
            <v>0</v>
          </cell>
          <cell r="E683">
            <v>0</v>
          </cell>
        </row>
        <row r="684">
          <cell r="A684">
            <v>0</v>
          </cell>
          <cell r="B684">
            <v>0</v>
          </cell>
          <cell r="C684">
            <v>0</v>
          </cell>
          <cell r="D684">
            <v>0</v>
          </cell>
          <cell r="E684">
            <v>0</v>
          </cell>
        </row>
        <row r="685">
          <cell r="A685">
            <v>0</v>
          </cell>
          <cell r="B685">
            <v>0</v>
          </cell>
          <cell r="C685">
            <v>0</v>
          </cell>
          <cell r="D685">
            <v>0</v>
          </cell>
          <cell r="E685">
            <v>0</v>
          </cell>
        </row>
        <row r="686">
          <cell r="A686">
            <v>0</v>
          </cell>
          <cell r="B686">
            <v>0</v>
          </cell>
          <cell r="C686">
            <v>0</v>
          </cell>
          <cell r="D686">
            <v>0</v>
          </cell>
          <cell r="E686">
            <v>0</v>
          </cell>
        </row>
        <row r="687">
          <cell r="A687">
            <v>0</v>
          </cell>
          <cell r="B687">
            <v>0</v>
          </cell>
          <cell r="C687">
            <v>0</v>
          </cell>
          <cell r="D687">
            <v>0</v>
          </cell>
          <cell r="E687">
            <v>0</v>
          </cell>
        </row>
        <row r="688">
          <cell r="A688">
            <v>0</v>
          </cell>
          <cell r="B688">
            <v>0</v>
          </cell>
          <cell r="C688">
            <v>0</v>
          </cell>
          <cell r="D688">
            <v>0</v>
          </cell>
          <cell r="E688">
            <v>0</v>
          </cell>
        </row>
        <row r="689">
          <cell r="A689">
            <v>0</v>
          </cell>
          <cell r="B689">
            <v>0</v>
          </cell>
          <cell r="C689">
            <v>0</v>
          </cell>
          <cell r="D689">
            <v>0</v>
          </cell>
          <cell r="E689">
            <v>0</v>
          </cell>
        </row>
        <row r="690">
          <cell r="A690">
            <v>0</v>
          </cell>
          <cell r="B690">
            <v>0</v>
          </cell>
          <cell r="C690">
            <v>0</v>
          </cell>
          <cell r="D690">
            <v>0</v>
          </cell>
          <cell r="E690">
            <v>0</v>
          </cell>
        </row>
        <row r="691">
          <cell r="A691">
            <v>0</v>
          </cell>
          <cell r="B691">
            <v>0</v>
          </cell>
          <cell r="C691">
            <v>0</v>
          </cell>
          <cell r="D691">
            <v>0</v>
          </cell>
          <cell r="E691">
            <v>0</v>
          </cell>
        </row>
        <row r="692">
          <cell r="A692">
            <v>0</v>
          </cell>
          <cell r="B692">
            <v>0</v>
          </cell>
          <cell r="C692">
            <v>0</v>
          </cell>
          <cell r="D692">
            <v>0</v>
          </cell>
          <cell r="E692">
            <v>0</v>
          </cell>
        </row>
        <row r="693">
          <cell r="A693">
            <v>0</v>
          </cell>
          <cell r="B693">
            <v>0</v>
          </cell>
          <cell r="C693">
            <v>0</v>
          </cell>
          <cell r="D693">
            <v>0</v>
          </cell>
          <cell r="E693">
            <v>0</v>
          </cell>
        </row>
        <row r="694">
          <cell r="A694">
            <v>0</v>
          </cell>
          <cell r="B694">
            <v>0</v>
          </cell>
          <cell r="C694">
            <v>0</v>
          </cell>
          <cell r="D694">
            <v>0</v>
          </cell>
          <cell r="E694">
            <v>0</v>
          </cell>
        </row>
        <row r="695">
          <cell r="A695">
            <v>0</v>
          </cell>
          <cell r="B695">
            <v>0</v>
          </cell>
          <cell r="C695">
            <v>0</v>
          </cell>
          <cell r="D695">
            <v>0</v>
          </cell>
          <cell r="E695">
            <v>0</v>
          </cell>
        </row>
        <row r="696">
          <cell r="A696">
            <v>0</v>
          </cell>
          <cell r="B696">
            <v>0</v>
          </cell>
          <cell r="C696">
            <v>0</v>
          </cell>
          <cell r="D696">
            <v>0</v>
          </cell>
          <cell r="E696">
            <v>0</v>
          </cell>
        </row>
        <row r="697">
          <cell r="A697">
            <v>0</v>
          </cell>
          <cell r="B697">
            <v>0</v>
          </cell>
          <cell r="C697">
            <v>0</v>
          </cell>
          <cell r="D697">
            <v>0</v>
          </cell>
          <cell r="E697">
            <v>0</v>
          </cell>
        </row>
        <row r="698">
          <cell r="A698">
            <v>0</v>
          </cell>
          <cell r="B698">
            <v>0</v>
          </cell>
          <cell r="C698">
            <v>0</v>
          </cell>
          <cell r="D698">
            <v>0</v>
          </cell>
          <cell r="E698">
            <v>0</v>
          </cell>
        </row>
        <row r="699">
          <cell r="A699">
            <v>0</v>
          </cell>
          <cell r="B699">
            <v>0</v>
          </cell>
          <cell r="C699">
            <v>0</v>
          </cell>
          <cell r="D699">
            <v>0</v>
          </cell>
          <cell r="E699">
            <v>0</v>
          </cell>
        </row>
        <row r="700">
          <cell r="A700">
            <v>0</v>
          </cell>
          <cell r="B700">
            <v>0</v>
          </cell>
          <cell r="C700">
            <v>0</v>
          </cell>
          <cell r="D700">
            <v>0</v>
          </cell>
          <cell r="E700">
            <v>0</v>
          </cell>
        </row>
        <row r="701">
          <cell r="A701">
            <v>0</v>
          </cell>
          <cell r="B701">
            <v>0</v>
          </cell>
          <cell r="C701">
            <v>0</v>
          </cell>
          <cell r="D701">
            <v>0</v>
          </cell>
          <cell r="E701">
            <v>0</v>
          </cell>
        </row>
        <row r="702">
          <cell r="A702">
            <v>0</v>
          </cell>
          <cell r="B702">
            <v>0</v>
          </cell>
          <cell r="C702">
            <v>0</v>
          </cell>
          <cell r="D702">
            <v>0</v>
          </cell>
          <cell r="E702">
            <v>0</v>
          </cell>
        </row>
        <row r="703">
          <cell r="A703">
            <v>0</v>
          </cell>
          <cell r="B703">
            <v>0</v>
          </cell>
          <cell r="C703">
            <v>0</v>
          </cell>
          <cell r="D703">
            <v>0</v>
          </cell>
          <cell r="E703">
            <v>0</v>
          </cell>
        </row>
        <row r="704">
          <cell r="A704">
            <v>0</v>
          </cell>
          <cell r="B704">
            <v>0</v>
          </cell>
          <cell r="C704">
            <v>0</v>
          </cell>
          <cell r="D704">
            <v>0</v>
          </cell>
          <cell r="E704">
            <v>0</v>
          </cell>
        </row>
        <row r="705">
          <cell r="A705">
            <v>0</v>
          </cell>
          <cell r="B705">
            <v>0</v>
          </cell>
          <cell r="C705">
            <v>0</v>
          </cell>
          <cell r="D705">
            <v>0</v>
          </cell>
          <cell r="E705">
            <v>0</v>
          </cell>
        </row>
        <row r="706">
          <cell r="A706">
            <v>0</v>
          </cell>
          <cell r="B706">
            <v>0</v>
          </cell>
          <cell r="C706">
            <v>0</v>
          </cell>
          <cell r="D706">
            <v>0</v>
          </cell>
          <cell r="E706">
            <v>0</v>
          </cell>
        </row>
        <row r="707">
          <cell r="A707">
            <v>0</v>
          </cell>
          <cell r="B707">
            <v>0</v>
          </cell>
          <cell r="C707">
            <v>0</v>
          </cell>
          <cell r="D707">
            <v>0</v>
          </cell>
          <cell r="E707">
            <v>0</v>
          </cell>
        </row>
        <row r="708">
          <cell r="A708">
            <v>0</v>
          </cell>
          <cell r="B708">
            <v>0</v>
          </cell>
          <cell r="C708">
            <v>0</v>
          </cell>
          <cell r="D708">
            <v>0</v>
          </cell>
          <cell r="E708">
            <v>0</v>
          </cell>
        </row>
        <row r="709">
          <cell r="A709">
            <v>0</v>
          </cell>
          <cell r="B709">
            <v>0</v>
          </cell>
          <cell r="C709">
            <v>0</v>
          </cell>
          <cell r="D709">
            <v>0</v>
          </cell>
          <cell r="E709">
            <v>0</v>
          </cell>
        </row>
        <row r="710">
          <cell r="A710">
            <v>0</v>
          </cell>
          <cell r="B710">
            <v>0</v>
          </cell>
          <cell r="C710">
            <v>0</v>
          </cell>
          <cell r="D710">
            <v>0</v>
          </cell>
          <cell r="E710">
            <v>0</v>
          </cell>
        </row>
        <row r="711">
          <cell r="A711">
            <v>0</v>
          </cell>
          <cell r="B711">
            <v>0</v>
          </cell>
          <cell r="C711">
            <v>0</v>
          </cell>
          <cell r="D711">
            <v>0</v>
          </cell>
          <cell r="E711">
            <v>0</v>
          </cell>
        </row>
        <row r="712">
          <cell r="A712">
            <v>0</v>
          </cell>
          <cell r="B712">
            <v>0</v>
          </cell>
          <cell r="C712">
            <v>0</v>
          </cell>
          <cell r="D712">
            <v>0</v>
          </cell>
          <cell r="E712">
            <v>0</v>
          </cell>
        </row>
        <row r="713">
          <cell r="A713">
            <v>0</v>
          </cell>
          <cell r="B713">
            <v>0</v>
          </cell>
          <cell r="C713">
            <v>0</v>
          </cell>
          <cell r="D713">
            <v>0</v>
          </cell>
          <cell r="E713">
            <v>0</v>
          </cell>
        </row>
        <row r="714">
          <cell r="A714">
            <v>0</v>
          </cell>
          <cell r="B714">
            <v>0</v>
          </cell>
          <cell r="C714">
            <v>0</v>
          </cell>
          <cell r="D714">
            <v>0</v>
          </cell>
          <cell r="E714">
            <v>0</v>
          </cell>
        </row>
        <row r="715">
          <cell r="A715">
            <v>0</v>
          </cell>
          <cell r="B715">
            <v>0</v>
          </cell>
          <cell r="C715">
            <v>0</v>
          </cell>
          <cell r="D715">
            <v>0</v>
          </cell>
          <cell r="E715">
            <v>0</v>
          </cell>
        </row>
        <row r="716">
          <cell r="A716">
            <v>0</v>
          </cell>
          <cell r="B716">
            <v>0</v>
          </cell>
          <cell r="C716">
            <v>0</v>
          </cell>
          <cell r="D716">
            <v>0</v>
          </cell>
          <cell r="E716">
            <v>0</v>
          </cell>
        </row>
        <row r="717">
          <cell r="A717">
            <v>0</v>
          </cell>
          <cell r="B717">
            <v>0</v>
          </cell>
          <cell r="C717">
            <v>0</v>
          </cell>
          <cell r="D717">
            <v>0</v>
          </cell>
          <cell r="E717">
            <v>0</v>
          </cell>
        </row>
        <row r="718">
          <cell r="A718">
            <v>0</v>
          </cell>
          <cell r="B718">
            <v>0</v>
          </cell>
          <cell r="C718">
            <v>0</v>
          </cell>
          <cell r="D718">
            <v>0</v>
          </cell>
          <cell r="E718">
            <v>0</v>
          </cell>
        </row>
        <row r="719">
          <cell r="A719">
            <v>0</v>
          </cell>
          <cell r="B719">
            <v>0</v>
          </cell>
          <cell r="C719">
            <v>0</v>
          </cell>
          <cell r="D719">
            <v>0</v>
          </cell>
          <cell r="E719">
            <v>0</v>
          </cell>
        </row>
        <row r="720">
          <cell r="A720">
            <v>0</v>
          </cell>
          <cell r="B720">
            <v>0</v>
          </cell>
          <cell r="C720">
            <v>0</v>
          </cell>
          <cell r="D720">
            <v>0</v>
          </cell>
          <cell r="E720">
            <v>0</v>
          </cell>
        </row>
        <row r="721">
          <cell r="A721">
            <v>0</v>
          </cell>
          <cell r="B721">
            <v>0</v>
          </cell>
          <cell r="C721">
            <v>0</v>
          </cell>
          <cell r="D721">
            <v>0</v>
          </cell>
          <cell r="E721">
            <v>0</v>
          </cell>
        </row>
        <row r="722">
          <cell r="A722">
            <v>0</v>
          </cell>
          <cell r="B722">
            <v>0</v>
          </cell>
          <cell r="C722">
            <v>0</v>
          </cell>
          <cell r="D722">
            <v>0</v>
          </cell>
          <cell r="E722">
            <v>0</v>
          </cell>
        </row>
        <row r="723">
          <cell r="A723">
            <v>0</v>
          </cell>
          <cell r="B723">
            <v>0</v>
          </cell>
          <cell r="C723">
            <v>0</v>
          </cell>
          <cell r="D723">
            <v>0</v>
          </cell>
          <cell r="E723">
            <v>0</v>
          </cell>
        </row>
        <row r="724">
          <cell r="A724">
            <v>0</v>
          </cell>
          <cell r="B724">
            <v>0</v>
          </cell>
          <cell r="C724">
            <v>0</v>
          </cell>
          <cell r="D724">
            <v>0</v>
          </cell>
          <cell r="E724">
            <v>0</v>
          </cell>
        </row>
        <row r="725">
          <cell r="A725">
            <v>0</v>
          </cell>
          <cell r="B725">
            <v>0</v>
          </cell>
          <cell r="C725">
            <v>0</v>
          </cell>
          <cell r="D725">
            <v>0</v>
          </cell>
          <cell r="E725">
            <v>0</v>
          </cell>
        </row>
        <row r="726">
          <cell r="A726">
            <v>0</v>
          </cell>
          <cell r="B726">
            <v>0</v>
          </cell>
          <cell r="C726">
            <v>0</v>
          </cell>
          <cell r="D726">
            <v>0</v>
          </cell>
          <cell r="E726">
            <v>0</v>
          </cell>
        </row>
        <row r="727">
          <cell r="A727">
            <v>0</v>
          </cell>
          <cell r="B727">
            <v>0</v>
          </cell>
          <cell r="C727">
            <v>0</v>
          </cell>
          <cell r="D727">
            <v>0</v>
          </cell>
          <cell r="E727">
            <v>0</v>
          </cell>
        </row>
        <row r="728">
          <cell r="A728">
            <v>0</v>
          </cell>
          <cell r="B728">
            <v>0</v>
          </cell>
          <cell r="C728">
            <v>0</v>
          </cell>
          <cell r="D728">
            <v>0</v>
          </cell>
          <cell r="E728">
            <v>0</v>
          </cell>
        </row>
        <row r="729">
          <cell r="A729">
            <v>0</v>
          </cell>
          <cell r="B729">
            <v>0</v>
          </cell>
          <cell r="C729">
            <v>0</v>
          </cell>
          <cell r="D729">
            <v>0</v>
          </cell>
          <cell r="E729">
            <v>0</v>
          </cell>
        </row>
        <row r="730">
          <cell r="A730">
            <v>0</v>
          </cell>
          <cell r="B730">
            <v>0</v>
          </cell>
          <cell r="C730">
            <v>0</v>
          </cell>
          <cell r="D730">
            <v>0</v>
          </cell>
          <cell r="E730">
            <v>0</v>
          </cell>
        </row>
        <row r="731">
          <cell r="A731">
            <v>0</v>
          </cell>
          <cell r="B731">
            <v>0</v>
          </cell>
          <cell r="C731">
            <v>0</v>
          </cell>
          <cell r="D731">
            <v>0</v>
          </cell>
          <cell r="E731">
            <v>0</v>
          </cell>
        </row>
        <row r="732">
          <cell r="A732">
            <v>0</v>
          </cell>
          <cell r="B732">
            <v>0</v>
          </cell>
          <cell r="C732">
            <v>0</v>
          </cell>
          <cell r="D732">
            <v>0</v>
          </cell>
          <cell r="E732">
            <v>0</v>
          </cell>
        </row>
        <row r="733">
          <cell r="A733">
            <v>0</v>
          </cell>
          <cell r="B733">
            <v>0</v>
          </cell>
          <cell r="C733">
            <v>0</v>
          </cell>
          <cell r="D733">
            <v>0</v>
          </cell>
          <cell r="E733">
            <v>0</v>
          </cell>
        </row>
        <row r="734">
          <cell r="A734">
            <v>0</v>
          </cell>
          <cell r="B734">
            <v>0</v>
          </cell>
          <cell r="C734">
            <v>0</v>
          </cell>
          <cell r="D734">
            <v>0</v>
          </cell>
          <cell r="E734">
            <v>0</v>
          </cell>
        </row>
        <row r="735">
          <cell r="A735">
            <v>0</v>
          </cell>
          <cell r="B735">
            <v>0</v>
          </cell>
          <cell r="C735">
            <v>0</v>
          </cell>
          <cell r="D735">
            <v>0</v>
          </cell>
          <cell r="E735">
            <v>0</v>
          </cell>
        </row>
        <row r="736">
          <cell r="A736">
            <v>0</v>
          </cell>
          <cell r="B736">
            <v>0</v>
          </cell>
          <cell r="C736">
            <v>0</v>
          </cell>
          <cell r="D736">
            <v>0</v>
          </cell>
          <cell r="E736">
            <v>0</v>
          </cell>
        </row>
        <row r="737">
          <cell r="A737">
            <v>0</v>
          </cell>
          <cell r="B737">
            <v>0</v>
          </cell>
          <cell r="C737">
            <v>0</v>
          </cell>
          <cell r="D737">
            <v>0</v>
          </cell>
          <cell r="E737">
            <v>0</v>
          </cell>
        </row>
        <row r="738">
          <cell r="A738">
            <v>0</v>
          </cell>
          <cell r="B738">
            <v>0</v>
          </cell>
          <cell r="C738">
            <v>0</v>
          </cell>
          <cell r="D738">
            <v>0</v>
          </cell>
          <cell r="E738">
            <v>0</v>
          </cell>
        </row>
        <row r="739">
          <cell r="A739">
            <v>0</v>
          </cell>
          <cell r="B739">
            <v>0</v>
          </cell>
          <cell r="C739">
            <v>0</v>
          </cell>
          <cell r="D739">
            <v>0</v>
          </cell>
          <cell r="E739">
            <v>0</v>
          </cell>
        </row>
        <row r="740">
          <cell r="A740">
            <v>0</v>
          </cell>
          <cell r="B740">
            <v>0</v>
          </cell>
          <cell r="C740">
            <v>0</v>
          </cell>
          <cell r="D740">
            <v>0</v>
          </cell>
          <cell r="E740">
            <v>0</v>
          </cell>
        </row>
        <row r="741">
          <cell r="A741">
            <v>0</v>
          </cell>
          <cell r="B741">
            <v>0</v>
          </cell>
          <cell r="C741">
            <v>0</v>
          </cell>
          <cell r="D741">
            <v>0</v>
          </cell>
          <cell r="E741">
            <v>0</v>
          </cell>
        </row>
        <row r="742">
          <cell r="A742">
            <v>0</v>
          </cell>
          <cell r="B742">
            <v>0</v>
          </cell>
          <cell r="C742">
            <v>0</v>
          </cell>
          <cell r="D742">
            <v>0</v>
          </cell>
          <cell r="E742">
            <v>0</v>
          </cell>
        </row>
        <row r="743">
          <cell r="A743">
            <v>0</v>
          </cell>
          <cell r="B743">
            <v>0</v>
          </cell>
          <cell r="C743">
            <v>0</v>
          </cell>
          <cell r="D743">
            <v>0</v>
          </cell>
          <cell r="E743">
            <v>0</v>
          </cell>
        </row>
        <row r="744">
          <cell r="A744">
            <v>0</v>
          </cell>
          <cell r="B744">
            <v>0</v>
          </cell>
          <cell r="C744">
            <v>0</v>
          </cell>
          <cell r="D744">
            <v>0</v>
          </cell>
          <cell r="E744">
            <v>0</v>
          </cell>
        </row>
        <row r="745">
          <cell r="A745">
            <v>0</v>
          </cell>
          <cell r="B745">
            <v>0</v>
          </cell>
          <cell r="C745">
            <v>0</v>
          </cell>
          <cell r="D745">
            <v>0</v>
          </cell>
          <cell r="E745">
            <v>0</v>
          </cell>
        </row>
        <row r="746">
          <cell r="A746">
            <v>0</v>
          </cell>
          <cell r="B746">
            <v>0</v>
          </cell>
          <cell r="C746">
            <v>0</v>
          </cell>
          <cell r="D746">
            <v>0</v>
          </cell>
          <cell r="E746">
            <v>0</v>
          </cell>
        </row>
        <row r="747">
          <cell r="A747">
            <v>0</v>
          </cell>
          <cell r="B747">
            <v>0</v>
          </cell>
          <cell r="C747">
            <v>0</v>
          </cell>
          <cell r="D747">
            <v>0</v>
          </cell>
          <cell r="E747">
            <v>0</v>
          </cell>
        </row>
        <row r="748">
          <cell r="A748">
            <v>0</v>
          </cell>
          <cell r="B748">
            <v>0</v>
          </cell>
          <cell r="C748">
            <v>0</v>
          </cell>
          <cell r="D748">
            <v>0</v>
          </cell>
          <cell r="E748">
            <v>0</v>
          </cell>
        </row>
        <row r="749">
          <cell r="A749">
            <v>0</v>
          </cell>
          <cell r="B749">
            <v>0</v>
          </cell>
          <cell r="C749">
            <v>0</v>
          </cell>
          <cell r="D749">
            <v>0</v>
          </cell>
          <cell r="E749">
            <v>0</v>
          </cell>
        </row>
        <row r="750">
          <cell r="A750">
            <v>0</v>
          </cell>
          <cell r="B750">
            <v>0</v>
          </cell>
          <cell r="C750">
            <v>0</v>
          </cell>
          <cell r="D750">
            <v>0</v>
          </cell>
          <cell r="E750">
            <v>0</v>
          </cell>
        </row>
        <row r="751">
          <cell r="A751">
            <v>0</v>
          </cell>
          <cell r="B751">
            <v>0</v>
          </cell>
          <cell r="C751">
            <v>0</v>
          </cell>
          <cell r="D751">
            <v>0</v>
          </cell>
          <cell r="E751">
            <v>0</v>
          </cell>
        </row>
        <row r="752">
          <cell r="A752">
            <v>0</v>
          </cell>
          <cell r="B752">
            <v>0</v>
          </cell>
          <cell r="C752">
            <v>0</v>
          </cell>
          <cell r="D752">
            <v>0</v>
          </cell>
          <cell r="E752">
            <v>0</v>
          </cell>
        </row>
        <row r="753">
          <cell r="A753">
            <v>0</v>
          </cell>
          <cell r="B753">
            <v>0</v>
          </cell>
          <cell r="C753">
            <v>0</v>
          </cell>
          <cell r="D753">
            <v>0</v>
          </cell>
          <cell r="E753">
            <v>0</v>
          </cell>
        </row>
        <row r="754">
          <cell r="A754">
            <v>0</v>
          </cell>
          <cell r="B754">
            <v>0</v>
          </cell>
          <cell r="C754">
            <v>0</v>
          </cell>
          <cell r="D754">
            <v>0</v>
          </cell>
          <cell r="E754">
            <v>0</v>
          </cell>
        </row>
        <row r="755">
          <cell r="A755">
            <v>0</v>
          </cell>
          <cell r="B755">
            <v>0</v>
          </cell>
          <cell r="C755">
            <v>0</v>
          </cell>
          <cell r="D755">
            <v>0</v>
          </cell>
          <cell r="E755">
            <v>0</v>
          </cell>
        </row>
        <row r="756">
          <cell r="A756">
            <v>0</v>
          </cell>
          <cell r="B756">
            <v>0</v>
          </cell>
          <cell r="C756">
            <v>0</v>
          </cell>
          <cell r="D756">
            <v>0</v>
          </cell>
          <cell r="E756">
            <v>0</v>
          </cell>
        </row>
        <row r="757">
          <cell r="A757">
            <v>0</v>
          </cell>
          <cell r="B757">
            <v>0</v>
          </cell>
          <cell r="C757">
            <v>0</v>
          </cell>
          <cell r="D757">
            <v>0</v>
          </cell>
          <cell r="E757">
            <v>0</v>
          </cell>
        </row>
        <row r="758">
          <cell r="A758">
            <v>0</v>
          </cell>
          <cell r="B758">
            <v>0</v>
          </cell>
          <cell r="C758">
            <v>0</v>
          </cell>
          <cell r="D758">
            <v>0</v>
          </cell>
          <cell r="E758">
            <v>0</v>
          </cell>
        </row>
        <row r="759">
          <cell r="A759">
            <v>0</v>
          </cell>
          <cell r="B759">
            <v>0</v>
          </cell>
          <cell r="C759">
            <v>0</v>
          </cell>
          <cell r="D759">
            <v>0</v>
          </cell>
          <cell r="E759">
            <v>0</v>
          </cell>
        </row>
        <row r="760">
          <cell r="A760">
            <v>0</v>
          </cell>
          <cell r="B760">
            <v>0</v>
          </cell>
          <cell r="C760">
            <v>0</v>
          </cell>
          <cell r="D760">
            <v>0</v>
          </cell>
          <cell r="E760">
            <v>0</v>
          </cell>
        </row>
        <row r="761">
          <cell r="A761">
            <v>0</v>
          </cell>
          <cell r="B761">
            <v>0</v>
          </cell>
          <cell r="C761">
            <v>0</v>
          </cell>
          <cell r="D761">
            <v>0</v>
          </cell>
          <cell r="E761">
            <v>0</v>
          </cell>
        </row>
        <row r="762">
          <cell r="A762">
            <v>0</v>
          </cell>
          <cell r="B762">
            <v>0</v>
          </cell>
          <cell r="C762">
            <v>0</v>
          </cell>
          <cell r="D762">
            <v>0</v>
          </cell>
          <cell r="E762">
            <v>0</v>
          </cell>
        </row>
        <row r="763">
          <cell r="A763">
            <v>0</v>
          </cell>
          <cell r="B763">
            <v>0</v>
          </cell>
          <cell r="C763">
            <v>0</v>
          </cell>
          <cell r="D763">
            <v>0</v>
          </cell>
          <cell r="E763">
            <v>0</v>
          </cell>
        </row>
        <row r="764">
          <cell r="A764">
            <v>0</v>
          </cell>
          <cell r="B764">
            <v>0</v>
          </cell>
          <cell r="C764">
            <v>0</v>
          </cell>
          <cell r="D764">
            <v>0</v>
          </cell>
          <cell r="E764">
            <v>0</v>
          </cell>
        </row>
        <row r="765">
          <cell r="A765">
            <v>0</v>
          </cell>
          <cell r="B765">
            <v>0</v>
          </cell>
          <cell r="C765">
            <v>0</v>
          </cell>
          <cell r="D765">
            <v>0</v>
          </cell>
          <cell r="E765">
            <v>0</v>
          </cell>
        </row>
        <row r="766">
          <cell r="A766">
            <v>0</v>
          </cell>
          <cell r="B766">
            <v>0</v>
          </cell>
          <cell r="C766">
            <v>0</v>
          </cell>
          <cell r="D766">
            <v>0</v>
          </cell>
          <cell r="E766">
            <v>0</v>
          </cell>
        </row>
        <row r="767">
          <cell r="A767">
            <v>0</v>
          </cell>
          <cell r="B767">
            <v>0</v>
          </cell>
          <cell r="C767">
            <v>0</v>
          </cell>
          <cell r="D767">
            <v>0</v>
          </cell>
          <cell r="E767">
            <v>0</v>
          </cell>
        </row>
        <row r="768">
          <cell r="A768">
            <v>0</v>
          </cell>
          <cell r="B768">
            <v>0</v>
          </cell>
          <cell r="C768">
            <v>0</v>
          </cell>
          <cell r="D768">
            <v>0</v>
          </cell>
          <cell r="E768">
            <v>0</v>
          </cell>
        </row>
        <row r="769">
          <cell r="A769">
            <v>0</v>
          </cell>
          <cell r="B769">
            <v>0</v>
          </cell>
          <cell r="C769">
            <v>0</v>
          </cell>
          <cell r="D769">
            <v>0</v>
          </cell>
          <cell r="E769">
            <v>0</v>
          </cell>
        </row>
        <row r="770">
          <cell r="A770">
            <v>0</v>
          </cell>
          <cell r="B770">
            <v>0</v>
          </cell>
          <cell r="C770">
            <v>0</v>
          </cell>
          <cell r="D770">
            <v>0</v>
          </cell>
          <cell r="E770">
            <v>0</v>
          </cell>
        </row>
        <row r="771">
          <cell r="A771">
            <v>0</v>
          </cell>
          <cell r="B771">
            <v>0</v>
          </cell>
          <cell r="C771">
            <v>0</v>
          </cell>
          <cell r="D771">
            <v>0</v>
          </cell>
          <cell r="E771">
            <v>0</v>
          </cell>
        </row>
        <row r="772">
          <cell r="A772">
            <v>0</v>
          </cell>
          <cell r="B772">
            <v>0</v>
          </cell>
          <cell r="C772">
            <v>0</v>
          </cell>
          <cell r="D772">
            <v>0</v>
          </cell>
          <cell r="E772">
            <v>0</v>
          </cell>
        </row>
        <row r="773">
          <cell r="A773">
            <v>0</v>
          </cell>
          <cell r="B773">
            <v>0</v>
          </cell>
          <cell r="C773">
            <v>0</v>
          </cell>
          <cell r="D773">
            <v>0</v>
          </cell>
          <cell r="E773">
            <v>0</v>
          </cell>
        </row>
        <row r="774">
          <cell r="A774">
            <v>0</v>
          </cell>
          <cell r="B774">
            <v>0</v>
          </cell>
          <cell r="C774">
            <v>0</v>
          </cell>
          <cell r="D774">
            <v>0</v>
          </cell>
          <cell r="E774">
            <v>0</v>
          </cell>
        </row>
        <row r="775">
          <cell r="A775">
            <v>0</v>
          </cell>
          <cell r="B775">
            <v>0</v>
          </cell>
          <cell r="C775">
            <v>0</v>
          </cell>
          <cell r="D775">
            <v>0</v>
          </cell>
          <cell r="E775">
            <v>0</v>
          </cell>
        </row>
        <row r="776">
          <cell r="A776">
            <v>0</v>
          </cell>
          <cell r="B776">
            <v>0</v>
          </cell>
          <cell r="C776">
            <v>0</v>
          </cell>
          <cell r="D776">
            <v>0</v>
          </cell>
          <cell r="E776">
            <v>0</v>
          </cell>
        </row>
        <row r="777">
          <cell r="A777">
            <v>0</v>
          </cell>
          <cell r="B777">
            <v>0</v>
          </cell>
          <cell r="C777">
            <v>0</v>
          </cell>
          <cell r="D777">
            <v>0</v>
          </cell>
          <cell r="E777">
            <v>0</v>
          </cell>
        </row>
        <row r="778">
          <cell r="A778">
            <v>0</v>
          </cell>
          <cell r="B778">
            <v>0</v>
          </cell>
          <cell r="C778">
            <v>0</v>
          </cell>
          <cell r="D778">
            <v>0</v>
          </cell>
          <cell r="E778">
            <v>0</v>
          </cell>
        </row>
        <row r="779">
          <cell r="A779">
            <v>0</v>
          </cell>
          <cell r="B779">
            <v>0</v>
          </cell>
          <cell r="C779">
            <v>0</v>
          </cell>
          <cell r="D779">
            <v>0</v>
          </cell>
          <cell r="E779">
            <v>0</v>
          </cell>
        </row>
        <row r="780">
          <cell r="A780">
            <v>0</v>
          </cell>
          <cell r="B780">
            <v>0</v>
          </cell>
          <cell r="C780">
            <v>0</v>
          </cell>
          <cell r="D780">
            <v>0</v>
          </cell>
          <cell r="E780">
            <v>0</v>
          </cell>
        </row>
        <row r="781">
          <cell r="A781">
            <v>0</v>
          </cell>
          <cell r="B781">
            <v>0</v>
          </cell>
          <cell r="C781">
            <v>0</v>
          </cell>
          <cell r="D781">
            <v>0</v>
          </cell>
          <cell r="E781">
            <v>0</v>
          </cell>
        </row>
        <row r="782">
          <cell r="A782">
            <v>0</v>
          </cell>
          <cell r="B782">
            <v>0</v>
          </cell>
          <cell r="C782">
            <v>0</v>
          </cell>
          <cell r="D782">
            <v>0</v>
          </cell>
          <cell r="E782">
            <v>0</v>
          </cell>
        </row>
        <row r="783">
          <cell r="A783">
            <v>0</v>
          </cell>
          <cell r="B783">
            <v>0</v>
          </cell>
          <cell r="C783">
            <v>0</v>
          </cell>
          <cell r="D783">
            <v>0</v>
          </cell>
          <cell r="E783">
            <v>0</v>
          </cell>
        </row>
        <row r="784">
          <cell r="A784">
            <v>0</v>
          </cell>
          <cell r="B784">
            <v>0</v>
          </cell>
          <cell r="C784">
            <v>0</v>
          </cell>
          <cell r="D784">
            <v>0</v>
          </cell>
          <cell r="E784">
            <v>0</v>
          </cell>
        </row>
        <row r="785">
          <cell r="A785">
            <v>0</v>
          </cell>
          <cell r="B785">
            <v>0</v>
          </cell>
          <cell r="C785">
            <v>0</v>
          </cell>
          <cell r="D785">
            <v>0</v>
          </cell>
          <cell r="E785">
            <v>0</v>
          </cell>
        </row>
        <row r="786">
          <cell r="A786">
            <v>0</v>
          </cell>
          <cell r="B786">
            <v>0</v>
          </cell>
          <cell r="C786">
            <v>0</v>
          </cell>
          <cell r="D786">
            <v>0</v>
          </cell>
          <cell r="E786">
            <v>0</v>
          </cell>
        </row>
        <row r="787">
          <cell r="A787">
            <v>0</v>
          </cell>
          <cell r="B787">
            <v>0</v>
          </cell>
          <cell r="C787">
            <v>0</v>
          </cell>
          <cell r="D787">
            <v>0</v>
          </cell>
          <cell r="E787">
            <v>0</v>
          </cell>
        </row>
        <row r="788">
          <cell r="A788">
            <v>0</v>
          </cell>
          <cell r="B788">
            <v>0</v>
          </cell>
          <cell r="C788">
            <v>0</v>
          </cell>
          <cell r="D788">
            <v>0</v>
          </cell>
          <cell r="E788">
            <v>0</v>
          </cell>
        </row>
        <row r="789">
          <cell r="A789">
            <v>0</v>
          </cell>
          <cell r="B789">
            <v>0</v>
          </cell>
          <cell r="C789">
            <v>0</v>
          </cell>
          <cell r="D789">
            <v>0</v>
          </cell>
          <cell r="E789">
            <v>0</v>
          </cell>
        </row>
        <row r="790">
          <cell r="A790">
            <v>0</v>
          </cell>
          <cell r="B790">
            <v>0</v>
          </cell>
          <cell r="C790">
            <v>0</v>
          </cell>
          <cell r="D790">
            <v>0</v>
          </cell>
          <cell r="E790">
            <v>0</v>
          </cell>
        </row>
        <row r="791">
          <cell r="A791">
            <v>0</v>
          </cell>
          <cell r="B791">
            <v>0</v>
          </cell>
          <cell r="C791">
            <v>0</v>
          </cell>
          <cell r="D791">
            <v>0</v>
          </cell>
          <cell r="E791">
            <v>0</v>
          </cell>
        </row>
        <row r="792">
          <cell r="A792">
            <v>0</v>
          </cell>
          <cell r="B792">
            <v>0</v>
          </cell>
          <cell r="C792">
            <v>0</v>
          </cell>
          <cell r="D792">
            <v>0</v>
          </cell>
          <cell r="E792">
            <v>0</v>
          </cell>
        </row>
        <row r="793">
          <cell r="A793">
            <v>0</v>
          </cell>
          <cell r="B793">
            <v>0</v>
          </cell>
          <cell r="C793">
            <v>0</v>
          </cell>
          <cell r="D793">
            <v>0</v>
          </cell>
          <cell r="E793">
            <v>0</v>
          </cell>
        </row>
        <row r="794">
          <cell r="A794">
            <v>0</v>
          </cell>
          <cell r="B794">
            <v>0</v>
          </cell>
          <cell r="C794">
            <v>0</v>
          </cell>
          <cell r="D794">
            <v>0</v>
          </cell>
          <cell r="E794">
            <v>0</v>
          </cell>
        </row>
        <row r="795">
          <cell r="A795">
            <v>0</v>
          </cell>
          <cell r="B795">
            <v>0</v>
          </cell>
          <cell r="C795">
            <v>0</v>
          </cell>
          <cell r="D795">
            <v>0</v>
          </cell>
          <cell r="E795">
            <v>0</v>
          </cell>
        </row>
        <row r="796">
          <cell r="A796">
            <v>0</v>
          </cell>
          <cell r="B796">
            <v>0</v>
          </cell>
          <cell r="C796">
            <v>0</v>
          </cell>
          <cell r="D796">
            <v>0</v>
          </cell>
          <cell r="E796">
            <v>0</v>
          </cell>
        </row>
        <row r="797">
          <cell r="A797">
            <v>0</v>
          </cell>
          <cell r="B797">
            <v>0</v>
          </cell>
          <cell r="C797">
            <v>0</v>
          </cell>
          <cell r="D797">
            <v>0</v>
          </cell>
          <cell r="E797">
            <v>0</v>
          </cell>
        </row>
        <row r="798">
          <cell r="A798">
            <v>0</v>
          </cell>
          <cell r="B798">
            <v>0</v>
          </cell>
          <cell r="C798">
            <v>0</v>
          </cell>
          <cell r="D798">
            <v>0</v>
          </cell>
          <cell r="E798">
            <v>0</v>
          </cell>
        </row>
        <row r="799">
          <cell r="A799">
            <v>0</v>
          </cell>
          <cell r="B799">
            <v>0</v>
          </cell>
          <cell r="C799">
            <v>0</v>
          </cell>
          <cell r="D799">
            <v>0</v>
          </cell>
          <cell r="E799">
            <v>0</v>
          </cell>
        </row>
        <row r="800">
          <cell r="A800">
            <v>0</v>
          </cell>
          <cell r="B800">
            <v>0</v>
          </cell>
          <cell r="C800">
            <v>0</v>
          </cell>
          <cell r="D800">
            <v>0</v>
          </cell>
          <cell r="E800">
            <v>0</v>
          </cell>
        </row>
        <row r="801">
          <cell r="A801">
            <v>0</v>
          </cell>
          <cell r="B801">
            <v>0</v>
          </cell>
          <cell r="C801">
            <v>0</v>
          </cell>
          <cell r="D801">
            <v>0</v>
          </cell>
          <cell r="E801">
            <v>0</v>
          </cell>
        </row>
        <row r="802">
          <cell r="A802">
            <v>0</v>
          </cell>
          <cell r="B802">
            <v>0</v>
          </cell>
          <cell r="C802">
            <v>0</v>
          </cell>
          <cell r="D802">
            <v>0</v>
          </cell>
          <cell r="E802">
            <v>0</v>
          </cell>
        </row>
        <row r="803">
          <cell r="A803">
            <v>0</v>
          </cell>
          <cell r="B803">
            <v>0</v>
          </cell>
          <cell r="C803">
            <v>0</v>
          </cell>
          <cell r="D803">
            <v>0</v>
          </cell>
          <cell r="E803">
            <v>0</v>
          </cell>
        </row>
        <row r="804">
          <cell r="A804">
            <v>0</v>
          </cell>
          <cell r="B804">
            <v>0</v>
          </cell>
          <cell r="C804">
            <v>0</v>
          </cell>
          <cell r="D804">
            <v>0</v>
          </cell>
          <cell r="E804">
            <v>0</v>
          </cell>
        </row>
        <row r="805">
          <cell r="A805">
            <v>0</v>
          </cell>
          <cell r="B805">
            <v>0</v>
          </cell>
          <cell r="C805">
            <v>0</v>
          </cell>
          <cell r="D805">
            <v>0</v>
          </cell>
          <cell r="E805">
            <v>0</v>
          </cell>
        </row>
        <row r="806">
          <cell r="A806">
            <v>0</v>
          </cell>
          <cell r="B806">
            <v>0</v>
          </cell>
          <cell r="C806">
            <v>0</v>
          </cell>
          <cell r="D806">
            <v>0</v>
          </cell>
          <cell r="E806">
            <v>0</v>
          </cell>
        </row>
        <row r="807">
          <cell r="A807">
            <v>0</v>
          </cell>
          <cell r="B807">
            <v>0</v>
          </cell>
          <cell r="C807">
            <v>0</v>
          </cell>
          <cell r="D807">
            <v>0</v>
          </cell>
          <cell r="E807">
            <v>0</v>
          </cell>
        </row>
        <row r="808">
          <cell r="A808">
            <v>0</v>
          </cell>
          <cell r="B808">
            <v>0</v>
          </cell>
          <cell r="C808">
            <v>0</v>
          </cell>
          <cell r="D808">
            <v>0</v>
          </cell>
          <cell r="E808">
            <v>0</v>
          </cell>
        </row>
        <row r="809">
          <cell r="A809">
            <v>0</v>
          </cell>
          <cell r="B809">
            <v>0</v>
          </cell>
          <cell r="C809">
            <v>0</v>
          </cell>
          <cell r="D809">
            <v>0</v>
          </cell>
          <cell r="E809">
            <v>0</v>
          </cell>
        </row>
        <row r="810">
          <cell r="A810">
            <v>0</v>
          </cell>
          <cell r="B810">
            <v>0</v>
          </cell>
          <cell r="C810">
            <v>0</v>
          </cell>
          <cell r="D810">
            <v>0</v>
          </cell>
          <cell r="E810">
            <v>0</v>
          </cell>
        </row>
        <row r="811">
          <cell r="A811">
            <v>0</v>
          </cell>
          <cell r="B811">
            <v>0</v>
          </cell>
          <cell r="C811">
            <v>0</v>
          </cell>
          <cell r="D811">
            <v>0</v>
          </cell>
          <cell r="E811">
            <v>0</v>
          </cell>
        </row>
        <row r="812">
          <cell r="A812">
            <v>0</v>
          </cell>
          <cell r="B812">
            <v>0</v>
          </cell>
          <cell r="C812">
            <v>0</v>
          </cell>
          <cell r="D812">
            <v>0</v>
          </cell>
          <cell r="E812">
            <v>0</v>
          </cell>
        </row>
        <row r="813">
          <cell r="A813">
            <v>0</v>
          </cell>
          <cell r="B813">
            <v>0</v>
          </cell>
          <cell r="C813">
            <v>0</v>
          </cell>
          <cell r="D813">
            <v>0</v>
          </cell>
          <cell r="E813">
            <v>0</v>
          </cell>
        </row>
        <row r="814">
          <cell r="A814">
            <v>0</v>
          </cell>
          <cell r="B814">
            <v>0</v>
          </cell>
          <cell r="C814">
            <v>0</v>
          </cell>
          <cell r="D814">
            <v>0</v>
          </cell>
          <cell r="E814">
            <v>0</v>
          </cell>
        </row>
        <row r="815">
          <cell r="A815">
            <v>0</v>
          </cell>
          <cell r="B815">
            <v>0</v>
          </cell>
          <cell r="C815">
            <v>0</v>
          </cell>
          <cell r="D815">
            <v>0</v>
          </cell>
          <cell r="E815">
            <v>0</v>
          </cell>
        </row>
        <row r="816">
          <cell r="A816">
            <v>0</v>
          </cell>
          <cell r="B816">
            <v>0</v>
          </cell>
          <cell r="C816">
            <v>0</v>
          </cell>
          <cell r="D816">
            <v>0</v>
          </cell>
          <cell r="E816">
            <v>0</v>
          </cell>
        </row>
        <row r="817">
          <cell r="A817">
            <v>0</v>
          </cell>
          <cell r="B817">
            <v>0</v>
          </cell>
          <cell r="C817">
            <v>0</v>
          </cell>
          <cell r="D817">
            <v>0</v>
          </cell>
          <cell r="E817">
            <v>0</v>
          </cell>
        </row>
        <row r="818">
          <cell r="A818">
            <v>0</v>
          </cell>
          <cell r="B818">
            <v>0</v>
          </cell>
          <cell r="C818">
            <v>0</v>
          </cell>
          <cell r="D818">
            <v>0</v>
          </cell>
          <cell r="E818">
            <v>0</v>
          </cell>
        </row>
        <row r="819">
          <cell r="A819">
            <v>0</v>
          </cell>
          <cell r="B819">
            <v>0</v>
          </cell>
          <cell r="C819">
            <v>0</v>
          </cell>
          <cell r="D819">
            <v>0</v>
          </cell>
          <cell r="E819">
            <v>0</v>
          </cell>
        </row>
        <row r="820">
          <cell r="A820">
            <v>0</v>
          </cell>
          <cell r="B820">
            <v>0</v>
          </cell>
          <cell r="C820">
            <v>0</v>
          </cell>
          <cell r="D820">
            <v>0</v>
          </cell>
          <cell r="E820">
            <v>0</v>
          </cell>
        </row>
        <row r="821">
          <cell r="A821">
            <v>0</v>
          </cell>
          <cell r="B821">
            <v>0</v>
          </cell>
          <cell r="C821">
            <v>0</v>
          </cell>
          <cell r="D821">
            <v>0</v>
          </cell>
          <cell r="E821">
            <v>0</v>
          </cell>
        </row>
        <row r="822">
          <cell r="A822">
            <v>0</v>
          </cell>
          <cell r="B822">
            <v>0</v>
          </cell>
          <cell r="C822">
            <v>0</v>
          </cell>
          <cell r="D822">
            <v>0</v>
          </cell>
          <cell r="E822">
            <v>0</v>
          </cell>
        </row>
        <row r="823">
          <cell r="A823">
            <v>0</v>
          </cell>
          <cell r="B823">
            <v>0</v>
          </cell>
          <cell r="C823">
            <v>0</v>
          </cell>
          <cell r="D823">
            <v>0</v>
          </cell>
          <cell r="E823">
            <v>0</v>
          </cell>
        </row>
        <row r="824">
          <cell r="A824">
            <v>0</v>
          </cell>
          <cell r="B824">
            <v>0</v>
          </cell>
          <cell r="C824">
            <v>0</v>
          </cell>
          <cell r="D824">
            <v>0</v>
          </cell>
          <cell r="E824">
            <v>0</v>
          </cell>
        </row>
        <row r="825">
          <cell r="A825">
            <v>0</v>
          </cell>
          <cell r="B825">
            <v>0</v>
          </cell>
          <cell r="C825">
            <v>0</v>
          </cell>
          <cell r="D825">
            <v>0</v>
          </cell>
          <cell r="E825">
            <v>0</v>
          </cell>
        </row>
        <row r="826">
          <cell r="A826">
            <v>0</v>
          </cell>
          <cell r="B826">
            <v>0</v>
          </cell>
          <cell r="C826">
            <v>0</v>
          </cell>
          <cell r="D826">
            <v>0</v>
          </cell>
          <cell r="E826">
            <v>0</v>
          </cell>
        </row>
        <row r="827">
          <cell r="A827">
            <v>0</v>
          </cell>
          <cell r="B827">
            <v>0</v>
          </cell>
          <cell r="C827">
            <v>0</v>
          </cell>
          <cell r="D827">
            <v>0</v>
          </cell>
          <cell r="E827">
            <v>0</v>
          </cell>
        </row>
        <row r="828">
          <cell r="A828">
            <v>0</v>
          </cell>
          <cell r="B828">
            <v>0</v>
          </cell>
          <cell r="C828">
            <v>0</v>
          </cell>
          <cell r="D828">
            <v>0</v>
          </cell>
          <cell r="E828">
            <v>0</v>
          </cell>
        </row>
        <row r="829">
          <cell r="A829">
            <v>0</v>
          </cell>
          <cell r="B829">
            <v>0</v>
          </cell>
          <cell r="C829">
            <v>0</v>
          </cell>
          <cell r="D829">
            <v>0</v>
          </cell>
          <cell r="E829">
            <v>0</v>
          </cell>
        </row>
        <row r="830">
          <cell r="A830">
            <v>0</v>
          </cell>
          <cell r="B830">
            <v>0</v>
          </cell>
          <cell r="C830">
            <v>0</v>
          </cell>
          <cell r="D830">
            <v>0</v>
          </cell>
          <cell r="E830">
            <v>0</v>
          </cell>
        </row>
        <row r="831">
          <cell r="A831">
            <v>0</v>
          </cell>
          <cell r="B831">
            <v>0</v>
          </cell>
          <cell r="C831">
            <v>0</v>
          </cell>
          <cell r="D831">
            <v>0</v>
          </cell>
          <cell r="E831">
            <v>0</v>
          </cell>
        </row>
        <row r="832">
          <cell r="A832">
            <v>0</v>
          </cell>
          <cell r="B832">
            <v>0</v>
          </cell>
          <cell r="C832">
            <v>0</v>
          </cell>
          <cell r="D832">
            <v>0</v>
          </cell>
          <cell r="E832">
            <v>0</v>
          </cell>
        </row>
        <row r="833">
          <cell r="A833">
            <v>0</v>
          </cell>
          <cell r="B833">
            <v>0</v>
          </cell>
          <cell r="C833">
            <v>0</v>
          </cell>
          <cell r="D833">
            <v>0</v>
          </cell>
          <cell r="E833">
            <v>0</v>
          </cell>
        </row>
        <row r="834">
          <cell r="A834">
            <v>0</v>
          </cell>
          <cell r="B834">
            <v>0</v>
          </cell>
          <cell r="C834">
            <v>0</v>
          </cell>
          <cell r="D834">
            <v>0</v>
          </cell>
          <cell r="E834">
            <v>0</v>
          </cell>
        </row>
        <row r="835">
          <cell r="A835">
            <v>0</v>
          </cell>
          <cell r="B835">
            <v>0</v>
          </cell>
          <cell r="C835">
            <v>0</v>
          </cell>
          <cell r="D835">
            <v>0</v>
          </cell>
          <cell r="E835">
            <v>0</v>
          </cell>
        </row>
        <row r="836">
          <cell r="A836">
            <v>0</v>
          </cell>
          <cell r="B836">
            <v>0</v>
          </cell>
          <cell r="C836">
            <v>0</v>
          </cell>
          <cell r="D836">
            <v>0</v>
          </cell>
          <cell r="E836">
            <v>0</v>
          </cell>
        </row>
        <row r="837">
          <cell r="A837">
            <v>0</v>
          </cell>
          <cell r="B837">
            <v>0</v>
          </cell>
          <cell r="C837">
            <v>0</v>
          </cell>
          <cell r="D837">
            <v>0</v>
          </cell>
          <cell r="E837">
            <v>0</v>
          </cell>
        </row>
        <row r="838">
          <cell r="A838">
            <v>0</v>
          </cell>
          <cell r="B838">
            <v>0</v>
          </cell>
          <cell r="C838">
            <v>0</v>
          </cell>
          <cell r="D838">
            <v>0</v>
          </cell>
          <cell r="E838">
            <v>0</v>
          </cell>
        </row>
        <row r="839">
          <cell r="A839">
            <v>0</v>
          </cell>
          <cell r="B839">
            <v>0</v>
          </cell>
          <cell r="C839">
            <v>0</v>
          </cell>
          <cell r="D839">
            <v>0</v>
          </cell>
          <cell r="E839">
            <v>0</v>
          </cell>
        </row>
        <row r="840">
          <cell r="A840">
            <v>0</v>
          </cell>
          <cell r="B840">
            <v>0</v>
          </cell>
          <cell r="C840">
            <v>0</v>
          </cell>
          <cell r="D840">
            <v>0</v>
          </cell>
          <cell r="E840">
            <v>0</v>
          </cell>
        </row>
        <row r="841">
          <cell r="A841">
            <v>0</v>
          </cell>
          <cell r="B841">
            <v>0</v>
          </cell>
          <cell r="C841">
            <v>0</v>
          </cell>
          <cell r="D841">
            <v>0</v>
          </cell>
          <cell r="E841">
            <v>0</v>
          </cell>
        </row>
        <row r="842">
          <cell r="A842">
            <v>0</v>
          </cell>
          <cell r="B842">
            <v>0</v>
          </cell>
          <cell r="C842">
            <v>0</v>
          </cell>
          <cell r="D842">
            <v>0</v>
          </cell>
          <cell r="E842">
            <v>0</v>
          </cell>
        </row>
        <row r="843">
          <cell r="A843">
            <v>0</v>
          </cell>
          <cell r="B843">
            <v>0</v>
          </cell>
          <cell r="C843">
            <v>0</v>
          </cell>
          <cell r="D843">
            <v>0</v>
          </cell>
          <cell r="E843">
            <v>0</v>
          </cell>
        </row>
        <row r="844">
          <cell r="A844">
            <v>0</v>
          </cell>
          <cell r="B844">
            <v>0</v>
          </cell>
          <cell r="C844">
            <v>0</v>
          </cell>
          <cell r="D844">
            <v>0</v>
          </cell>
          <cell r="E844">
            <v>0</v>
          </cell>
        </row>
        <row r="845">
          <cell r="A845">
            <v>0</v>
          </cell>
          <cell r="B845">
            <v>0</v>
          </cell>
          <cell r="C845">
            <v>0</v>
          </cell>
          <cell r="D845">
            <v>0</v>
          </cell>
          <cell r="E845">
            <v>0</v>
          </cell>
        </row>
        <row r="846">
          <cell r="A846">
            <v>0</v>
          </cell>
          <cell r="B846">
            <v>0</v>
          </cell>
          <cell r="C846">
            <v>0</v>
          </cell>
          <cell r="D846">
            <v>0</v>
          </cell>
          <cell r="E846">
            <v>0</v>
          </cell>
        </row>
        <row r="847">
          <cell r="A847">
            <v>0</v>
          </cell>
          <cell r="B847">
            <v>0</v>
          </cell>
          <cell r="C847">
            <v>0</v>
          </cell>
          <cell r="D847">
            <v>0</v>
          </cell>
          <cell r="E847">
            <v>0</v>
          </cell>
        </row>
        <row r="848">
          <cell r="A848">
            <v>0</v>
          </cell>
          <cell r="B848">
            <v>0</v>
          </cell>
          <cell r="C848">
            <v>0</v>
          </cell>
          <cell r="D848">
            <v>0</v>
          </cell>
          <cell r="E848">
            <v>0</v>
          </cell>
        </row>
        <row r="849">
          <cell r="A849">
            <v>0</v>
          </cell>
          <cell r="B849">
            <v>0</v>
          </cell>
          <cell r="C849">
            <v>0</v>
          </cell>
          <cell r="D849">
            <v>0</v>
          </cell>
          <cell r="E849">
            <v>0</v>
          </cell>
        </row>
        <row r="850">
          <cell r="A850">
            <v>0</v>
          </cell>
          <cell r="B850">
            <v>0</v>
          </cell>
          <cell r="C850">
            <v>0</v>
          </cell>
          <cell r="D850">
            <v>0</v>
          </cell>
          <cell r="E850">
            <v>0</v>
          </cell>
        </row>
        <row r="851">
          <cell r="A851">
            <v>0</v>
          </cell>
          <cell r="B851">
            <v>0</v>
          </cell>
          <cell r="C851">
            <v>0</v>
          </cell>
          <cell r="D851">
            <v>0</v>
          </cell>
          <cell r="E851">
            <v>0</v>
          </cell>
        </row>
        <row r="852">
          <cell r="A852">
            <v>0</v>
          </cell>
          <cell r="B852">
            <v>0</v>
          </cell>
          <cell r="C852">
            <v>0</v>
          </cell>
          <cell r="D852">
            <v>0</v>
          </cell>
          <cell r="E852">
            <v>0</v>
          </cell>
        </row>
        <row r="853">
          <cell r="A853">
            <v>0</v>
          </cell>
          <cell r="B853">
            <v>0</v>
          </cell>
          <cell r="C853">
            <v>0</v>
          </cell>
          <cell r="D853">
            <v>0</v>
          </cell>
          <cell r="E853">
            <v>0</v>
          </cell>
        </row>
        <row r="854">
          <cell r="A854">
            <v>0</v>
          </cell>
          <cell r="B854">
            <v>0</v>
          </cell>
          <cell r="C854">
            <v>0</v>
          </cell>
          <cell r="D854">
            <v>0</v>
          </cell>
          <cell r="E854">
            <v>0</v>
          </cell>
        </row>
        <row r="855">
          <cell r="A855">
            <v>0</v>
          </cell>
          <cell r="B855">
            <v>0</v>
          </cell>
          <cell r="C855">
            <v>0</v>
          </cell>
          <cell r="D855">
            <v>0</v>
          </cell>
          <cell r="E855">
            <v>0</v>
          </cell>
        </row>
        <row r="856">
          <cell r="A856">
            <v>0</v>
          </cell>
          <cell r="B856">
            <v>0</v>
          </cell>
          <cell r="C856">
            <v>0</v>
          </cell>
          <cell r="D856">
            <v>0</v>
          </cell>
          <cell r="E856">
            <v>0</v>
          </cell>
        </row>
        <row r="857">
          <cell r="A857">
            <v>0</v>
          </cell>
          <cell r="B857">
            <v>0</v>
          </cell>
          <cell r="C857">
            <v>0</v>
          </cell>
          <cell r="D857">
            <v>0</v>
          </cell>
          <cell r="E857">
            <v>0</v>
          </cell>
        </row>
        <row r="858">
          <cell r="A858">
            <v>0</v>
          </cell>
          <cell r="B858">
            <v>0</v>
          </cell>
          <cell r="C858">
            <v>0</v>
          </cell>
          <cell r="D858">
            <v>0</v>
          </cell>
          <cell r="E858">
            <v>0</v>
          </cell>
        </row>
        <row r="859">
          <cell r="A859">
            <v>0</v>
          </cell>
          <cell r="B859">
            <v>0</v>
          </cell>
          <cell r="C859">
            <v>0</v>
          </cell>
          <cell r="D859">
            <v>0</v>
          </cell>
          <cell r="E859">
            <v>0</v>
          </cell>
        </row>
        <row r="860">
          <cell r="A860">
            <v>0</v>
          </cell>
          <cell r="B860">
            <v>0</v>
          </cell>
          <cell r="C860">
            <v>0</v>
          </cell>
          <cell r="D860">
            <v>0</v>
          </cell>
          <cell r="E860">
            <v>0</v>
          </cell>
        </row>
        <row r="861">
          <cell r="A861">
            <v>0</v>
          </cell>
          <cell r="B861">
            <v>0</v>
          </cell>
          <cell r="C861">
            <v>0</v>
          </cell>
          <cell r="D861">
            <v>0</v>
          </cell>
          <cell r="E861">
            <v>0</v>
          </cell>
        </row>
        <row r="862">
          <cell r="A862">
            <v>0</v>
          </cell>
          <cell r="B862">
            <v>0</v>
          </cell>
          <cell r="C862">
            <v>0</v>
          </cell>
          <cell r="D862">
            <v>0</v>
          </cell>
          <cell r="E862">
            <v>0</v>
          </cell>
        </row>
        <row r="863">
          <cell r="A863">
            <v>0</v>
          </cell>
          <cell r="B863">
            <v>0</v>
          </cell>
          <cell r="C863">
            <v>0</v>
          </cell>
          <cell r="D863">
            <v>0</v>
          </cell>
          <cell r="E863">
            <v>0</v>
          </cell>
        </row>
        <row r="864">
          <cell r="A864">
            <v>0</v>
          </cell>
          <cell r="B864">
            <v>0</v>
          </cell>
          <cell r="C864">
            <v>0</v>
          </cell>
          <cell r="D864">
            <v>0</v>
          </cell>
          <cell r="E864">
            <v>0</v>
          </cell>
        </row>
        <row r="865">
          <cell r="A865">
            <v>0</v>
          </cell>
          <cell r="B865">
            <v>0</v>
          </cell>
          <cell r="C865">
            <v>0</v>
          </cell>
          <cell r="D865">
            <v>0</v>
          </cell>
          <cell r="E865">
            <v>0</v>
          </cell>
        </row>
        <row r="866">
          <cell r="A866">
            <v>0</v>
          </cell>
          <cell r="B866">
            <v>0</v>
          </cell>
          <cell r="C866">
            <v>0</v>
          </cell>
          <cell r="D866">
            <v>0</v>
          </cell>
          <cell r="E866">
            <v>0</v>
          </cell>
        </row>
        <row r="867">
          <cell r="A867">
            <v>0</v>
          </cell>
          <cell r="B867">
            <v>0</v>
          </cell>
          <cell r="C867">
            <v>0</v>
          </cell>
          <cell r="D867">
            <v>0</v>
          </cell>
          <cell r="E867">
            <v>0</v>
          </cell>
        </row>
        <row r="868">
          <cell r="A868">
            <v>0</v>
          </cell>
          <cell r="B868">
            <v>0</v>
          </cell>
          <cell r="C868">
            <v>0</v>
          </cell>
          <cell r="D868">
            <v>0</v>
          </cell>
          <cell r="E868">
            <v>0</v>
          </cell>
        </row>
        <row r="869">
          <cell r="A869">
            <v>0</v>
          </cell>
          <cell r="B869">
            <v>0</v>
          </cell>
          <cell r="C869">
            <v>0</v>
          </cell>
          <cell r="D869">
            <v>0</v>
          </cell>
          <cell r="E869">
            <v>0</v>
          </cell>
        </row>
        <row r="870">
          <cell r="A870">
            <v>0</v>
          </cell>
          <cell r="B870">
            <v>0</v>
          </cell>
          <cell r="C870">
            <v>0</v>
          </cell>
          <cell r="D870">
            <v>0</v>
          </cell>
          <cell r="E870">
            <v>0</v>
          </cell>
        </row>
        <row r="871">
          <cell r="A871">
            <v>0</v>
          </cell>
          <cell r="B871">
            <v>0</v>
          </cell>
          <cell r="C871">
            <v>0</v>
          </cell>
          <cell r="D871">
            <v>0</v>
          </cell>
          <cell r="E871">
            <v>0</v>
          </cell>
        </row>
        <row r="872">
          <cell r="A872">
            <v>0</v>
          </cell>
          <cell r="B872">
            <v>0</v>
          </cell>
          <cell r="C872">
            <v>0</v>
          </cell>
          <cell r="D872">
            <v>0</v>
          </cell>
          <cell r="E872">
            <v>0</v>
          </cell>
        </row>
        <row r="873">
          <cell r="A873">
            <v>0</v>
          </cell>
          <cell r="B873">
            <v>0</v>
          </cell>
          <cell r="C873">
            <v>0</v>
          </cell>
          <cell r="D873">
            <v>0</v>
          </cell>
          <cell r="E873">
            <v>0</v>
          </cell>
        </row>
        <row r="874">
          <cell r="A874">
            <v>0</v>
          </cell>
          <cell r="B874">
            <v>0</v>
          </cell>
          <cell r="C874">
            <v>0</v>
          </cell>
          <cell r="D874">
            <v>0</v>
          </cell>
          <cell r="E874">
            <v>0</v>
          </cell>
        </row>
        <row r="875">
          <cell r="A875">
            <v>0</v>
          </cell>
          <cell r="B875">
            <v>0</v>
          </cell>
          <cell r="C875">
            <v>0</v>
          </cell>
          <cell r="D875">
            <v>0</v>
          </cell>
          <cell r="E875">
            <v>0</v>
          </cell>
        </row>
        <row r="876">
          <cell r="A876">
            <v>0</v>
          </cell>
          <cell r="B876">
            <v>0</v>
          </cell>
          <cell r="C876">
            <v>0</v>
          </cell>
          <cell r="D876">
            <v>0</v>
          </cell>
          <cell r="E876">
            <v>0</v>
          </cell>
        </row>
        <row r="877">
          <cell r="A877">
            <v>0</v>
          </cell>
          <cell r="B877">
            <v>0</v>
          </cell>
          <cell r="C877">
            <v>0</v>
          </cell>
          <cell r="D877">
            <v>0</v>
          </cell>
          <cell r="E877">
            <v>0</v>
          </cell>
        </row>
        <row r="878">
          <cell r="A878">
            <v>0</v>
          </cell>
          <cell r="B878">
            <v>0</v>
          </cell>
          <cell r="C878">
            <v>0</v>
          </cell>
          <cell r="D878">
            <v>0</v>
          </cell>
          <cell r="E878">
            <v>0</v>
          </cell>
        </row>
        <row r="879">
          <cell r="A879">
            <v>0</v>
          </cell>
          <cell r="B879">
            <v>0</v>
          </cell>
          <cell r="C879">
            <v>0</v>
          </cell>
          <cell r="D879">
            <v>0</v>
          </cell>
          <cell r="E879">
            <v>0</v>
          </cell>
        </row>
        <row r="880">
          <cell r="A880">
            <v>0</v>
          </cell>
          <cell r="B880">
            <v>0</v>
          </cell>
          <cell r="C880">
            <v>0</v>
          </cell>
          <cell r="D880">
            <v>0</v>
          </cell>
          <cell r="E880">
            <v>0</v>
          </cell>
        </row>
        <row r="881">
          <cell r="A881">
            <v>0</v>
          </cell>
          <cell r="B881">
            <v>0</v>
          </cell>
          <cell r="C881">
            <v>0</v>
          </cell>
          <cell r="D881">
            <v>0</v>
          </cell>
          <cell r="E881">
            <v>0</v>
          </cell>
        </row>
        <row r="882">
          <cell r="A882">
            <v>0</v>
          </cell>
          <cell r="B882">
            <v>0</v>
          </cell>
          <cell r="C882">
            <v>0</v>
          </cell>
          <cell r="D882">
            <v>0</v>
          </cell>
          <cell r="E882">
            <v>0</v>
          </cell>
        </row>
        <row r="883">
          <cell r="A883">
            <v>0</v>
          </cell>
          <cell r="B883">
            <v>0</v>
          </cell>
          <cell r="C883">
            <v>0</v>
          </cell>
          <cell r="D883">
            <v>0</v>
          </cell>
          <cell r="E883">
            <v>0</v>
          </cell>
        </row>
        <row r="884">
          <cell r="A884">
            <v>0</v>
          </cell>
          <cell r="B884">
            <v>0</v>
          </cell>
          <cell r="C884">
            <v>0</v>
          </cell>
          <cell r="D884">
            <v>0</v>
          </cell>
          <cell r="E884">
            <v>0</v>
          </cell>
        </row>
        <row r="885">
          <cell r="A885">
            <v>0</v>
          </cell>
          <cell r="B885">
            <v>0</v>
          </cell>
          <cell r="C885">
            <v>0</v>
          </cell>
          <cell r="D885">
            <v>0</v>
          </cell>
          <cell r="E885">
            <v>0</v>
          </cell>
        </row>
        <row r="886">
          <cell r="A886">
            <v>0</v>
          </cell>
          <cell r="B886">
            <v>0</v>
          </cell>
          <cell r="C886">
            <v>0</v>
          </cell>
          <cell r="D886">
            <v>0</v>
          </cell>
          <cell r="E886">
            <v>0</v>
          </cell>
        </row>
        <row r="887">
          <cell r="A887">
            <v>0</v>
          </cell>
          <cell r="B887">
            <v>0</v>
          </cell>
          <cell r="C887">
            <v>0</v>
          </cell>
          <cell r="D887">
            <v>0</v>
          </cell>
          <cell r="E887">
            <v>0</v>
          </cell>
        </row>
        <row r="888">
          <cell r="A888">
            <v>0</v>
          </cell>
          <cell r="B888">
            <v>0</v>
          </cell>
          <cell r="C888">
            <v>0</v>
          </cell>
          <cell r="D888">
            <v>0</v>
          </cell>
          <cell r="E888">
            <v>0</v>
          </cell>
        </row>
        <row r="889">
          <cell r="A889">
            <v>0</v>
          </cell>
          <cell r="B889">
            <v>0</v>
          </cell>
          <cell r="C889">
            <v>0</v>
          </cell>
          <cell r="D889">
            <v>0</v>
          </cell>
          <cell r="E889">
            <v>0</v>
          </cell>
        </row>
        <row r="890">
          <cell r="A890">
            <v>0</v>
          </cell>
          <cell r="B890">
            <v>0</v>
          </cell>
          <cell r="C890">
            <v>0</v>
          </cell>
          <cell r="D890">
            <v>0</v>
          </cell>
          <cell r="E890">
            <v>0</v>
          </cell>
        </row>
        <row r="891">
          <cell r="A891">
            <v>0</v>
          </cell>
          <cell r="B891">
            <v>0</v>
          </cell>
          <cell r="C891">
            <v>0</v>
          </cell>
          <cell r="D891">
            <v>0</v>
          </cell>
          <cell r="E891">
            <v>0</v>
          </cell>
        </row>
        <row r="892">
          <cell r="A892">
            <v>0</v>
          </cell>
          <cell r="B892">
            <v>0</v>
          </cell>
          <cell r="C892">
            <v>0</v>
          </cell>
          <cell r="D892">
            <v>0</v>
          </cell>
          <cell r="E892">
            <v>0</v>
          </cell>
        </row>
        <row r="893">
          <cell r="A893">
            <v>0</v>
          </cell>
          <cell r="B893">
            <v>0</v>
          </cell>
          <cell r="C893">
            <v>0</v>
          </cell>
          <cell r="D893">
            <v>0</v>
          </cell>
          <cell r="E893">
            <v>0</v>
          </cell>
        </row>
        <row r="894">
          <cell r="A894">
            <v>0</v>
          </cell>
          <cell r="B894">
            <v>0</v>
          </cell>
          <cell r="C894">
            <v>0</v>
          </cell>
          <cell r="D894">
            <v>0</v>
          </cell>
          <cell r="E894">
            <v>0</v>
          </cell>
        </row>
        <row r="895">
          <cell r="A895">
            <v>0</v>
          </cell>
          <cell r="B895">
            <v>0</v>
          </cell>
          <cell r="C895">
            <v>0</v>
          </cell>
          <cell r="D895">
            <v>0</v>
          </cell>
          <cell r="E895">
            <v>0</v>
          </cell>
        </row>
        <row r="896">
          <cell r="A896">
            <v>0</v>
          </cell>
          <cell r="B896">
            <v>0</v>
          </cell>
          <cell r="C896">
            <v>0</v>
          </cell>
          <cell r="D896">
            <v>0</v>
          </cell>
          <cell r="E896">
            <v>0</v>
          </cell>
        </row>
        <row r="897">
          <cell r="A897">
            <v>0</v>
          </cell>
          <cell r="B897">
            <v>0</v>
          </cell>
          <cell r="C897">
            <v>0</v>
          </cell>
          <cell r="D897">
            <v>0</v>
          </cell>
          <cell r="E897">
            <v>0</v>
          </cell>
        </row>
        <row r="898">
          <cell r="A898">
            <v>0</v>
          </cell>
          <cell r="B898">
            <v>0</v>
          </cell>
          <cell r="C898">
            <v>0</v>
          </cell>
          <cell r="D898">
            <v>0</v>
          </cell>
          <cell r="E898">
            <v>0</v>
          </cell>
        </row>
        <row r="899">
          <cell r="A899">
            <v>0</v>
          </cell>
          <cell r="B899">
            <v>0</v>
          </cell>
          <cell r="C899">
            <v>0</v>
          </cell>
          <cell r="D899">
            <v>0</v>
          </cell>
          <cell r="E899">
            <v>0</v>
          </cell>
        </row>
        <row r="900">
          <cell r="A900">
            <v>0</v>
          </cell>
          <cell r="B900">
            <v>0</v>
          </cell>
          <cell r="C900">
            <v>0</v>
          </cell>
          <cell r="D900">
            <v>0</v>
          </cell>
          <cell r="E900">
            <v>0</v>
          </cell>
        </row>
        <row r="901">
          <cell r="A901">
            <v>0</v>
          </cell>
          <cell r="B901">
            <v>0</v>
          </cell>
          <cell r="C901">
            <v>0</v>
          </cell>
          <cell r="D901">
            <v>0</v>
          </cell>
          <cell r="E901">
            <v>0</v>
          </cell>
        </row>
        <row r="902">
          <cell r="A902">
            <v>0</v>
          </cell>
          <cell r="B902">
            <v>0</v>
          </cell>
          <cell r="C902">
            <v>0</v>
          </cell>
          <cell r="D902">
            <v>0</v>
          </cell>
          <cell r="E902">
            <v>0</v>
          </cell>
        </row>
        <row r="903">
          <cell r="A903">
            <v>0</v>
          </cell>
          <cell r="B903">
            <v>0</v>
          </cell>
          <cell r="C903">
            <v>0</v>
          </cell>
          <cell r="D903">
            <v>0</v>
          </cell>
          <cell r="E903">
            <v>0</v>
          </cell>
        </row>
        <row r="904">
          <cell r="A904">
            <v>0</v>
          </cell>
          <cell r="B904">
            <v>0</v>
          </cell>
          <cell r="C904">
            <v>0</v>
          </cell>
          <cell r="D904">
            <v>0</v>
          </cell>
          <cell r="E904">
            <v>0</v>
          </cell>
        </row>
        <row r="905">
          <cell r="A905">
            <v>0</v>
          </cell>
          <cell r="B905">
            <v>0</v>
          </cell>
          <cell r="C905">
            <v>0</v>
          </cell>
          <cell r="D905">
            <v>0</v>
          </cell>
          <cell r="E905">
            <v>0</v>
          </cell>
        </row>
        <row r="906">
          <cell r="A906">
            <v>0</v>
          </cell>
          <cell r="B906">
            <v>0</v>
          </cell>
          <cell r="C906">
            <v>0</v>
          </cell>
          <cell r="D906">
            <v>0</v>
          </cell>
          <cell r="E906">
            <v>0</v>
          </cell>
        </row>
        <row r="907">
          <cell r="A907">
            <v>0</v>
          </cell>
          <cell r="B907">
            <v>0</v>
          </cell>
          <cell r="C907">
            <v>0</v>
          </cell>
          <cell r="D907">
            <v>0</v>
          </cell>
          <cell r="E907">
            <v>0</v>
          </cell>
        </row>
        <row r="908">
          <cell r="A908">
            <v>0</v>
          </cell>
          <cell r="B908">
            <v>0</v>
          </cell>
          <cell r="C908">
            <v>0</v>
          </cell>
          <cell r="D908">
            <v>0</v>
          </cell>
          <cell r="E908">
            <v>0</v>
          </cell>
        </row>
        <row r="909">
          <cell r="A909">
            <v>0</v>
          </cell>
          <cell r="B909">
            <v>0</v>
          </cell>
          <cell r="C909">
            <v>0</v>
          </cell>
          <cell r="D909">
            <v>0</v>
          </cell>
          <cell r="E909">
            <v>0</v>
          </cell>
        </row>
        <row r="910">
          <cell r="A910">
            <v>0</v>
          </cell>
          <cell r="B910">
            <v>0</v>
          </cell>
          <cell r="C910">
            <v>0</v>
          </cell>
          <cell r="D910">
            <v>0</v>
          </cell>
          <cell r="E910">
            <v>0</v>
          </cell>
        </row>
        <row r="911">
          <cell r="A911">
            <v>0</v>
          </cell>
          <cell r="B911">
            <v>0</v>
          </cell>
          <cell r="C911">
            <v>0</v>
          </cell>
          <cell r="D911">
            <v>0</v>
          </cell>
          <cell r="E911">
            <v>0</v>
          </cell>
        </row>
        <row r="912">
          <cell r="A912">
            <v>0</v>
          </cell>
          <cell r="B912">
            <v>0</v>
          </cell>
          <cell r="C912">
            <v>0</v>
          </cell>
          <cell r="D912">
            <v>0</v>
          </cell>
          <cell r="E912">
            <v>0</v>
          </cell>
        </row>
        <row r="913">
          <cell r="A913">
            <v>0</v>
          </cell>
          <cell r="B913">
            <v>0</v>
          </cell>
          <cell r="C913">
            <v>0</v>
          </cell>
          <cell r="D913">
            <v>0</v>
          </cell>
          <cell r="E913">
            <v>0</v>
          </cell>
        </row>
        <row r="914">
          <cell r="A914">
            <v>0</v>
          </cell>
          <cell r="B914">
            <v>0</v>
          </cell>
          <cell r="C914">
            <v>0</v>
          </cell>
          <cell r="D914">
            <v>0</v>
          </cell>
          <cell r="E914">
            <v>0</v>
          </cell>
        </row>
        <row r="915">
          <cell r="A915">
            <v>0</v>
          </cell>
          <cell r="B915">
            <v>0</v>
          </cell>
          <cell r="C915">
            <v>0</v>
          </cell>
          <cell r="D915">
            <v>0</v>
          </cell>
          <cell r="E915">
            <v>0</v>
          </cell>
        </row>
        <row r="916">
          <cell r="A916">
            <v>0</v>
          </cell>
          <cell r="B916">
            <v>0</v>
          </cell>
          <cell r="C916">
            <v>0</v>
          </cell>
          <cell r="D916">
            <v>0</v>
          </cell>
          <cell r="E916">
            <v>0</v>
          </cell>
        </row>
        <row r="917">
          <cell r="A917">
            <v>0</v>
          </cell>
          <cell r="B917">
            <v>0</v>
          </cell>
          <cell r="C917">
            <v>0</v>
          </cell>
          <cell r="D917">
            <v>0</v>
          </cell>
          <cell r="E917">
            <v>0</v>
          </cell>
        </row>
        <row r="918">
          <cell r="A918">
            <v>0</v>
          </cell>
          <cell r="B918">
            <v>0</v>
          </cell>
          <cell r="C918">
            <v>0</v>
          </cell>
          <cell r="D918">
            <v>0</v>
          </cell>
          <cell r="E918">
            <v>0</v>
          </cell>
        </row>
        <row r="919">
          <cell r="A919">
            <v>0</v>
          </cell>
          <cell r="B919">
            <v>0</v>
          </cell>
          <cell r="C919">
            <v>0</v>
          </cell>
          <cell r="D919">
            <v>0</v>
          </cell>
          <cell r="E919">
            <v>0</v>
          </cell>
        </row>
        <row r="920">
          <cell r="A920">
            <v>0</v>
          </cell>
          <cell r="B920">
            <v>0</v>
          </cell>
          <cell r="C920">
            <v>0</v>
          </cell>
          <cell r="D920">
            <v>0</v>
          </cell>
          <cell r="E920">
            <v>0</v>
          </cell>
        </row>
        <row r="921">
          <cell r="A921">
            <v>0</v>
          </cell>
          <cell r="B921">
            <v>0</v>
          </cell>
          <cell r="C921">
            <v>0</v>
          </cell>
          <cell r="D921">
            <v>0</v>
          </cell>
          <cell r="E921">
            <v>0</v>
          </cell>
        </row>
        <row r="922">
          <cell r="A922">
            <v>0</v>
          </cell>
          <cell r="B922">
            <v>0</v>
          </cell>
          <cell r="C922">
            <v>0</v>
          </cell>
          <cell r="D922">
            <v>0</v>
          </cell>
          <cell r="E922">
            <v>0</v>
          </cell>
        </row>
        <row r="923">
          <cell r="A923">
            <v>0</v>
          </cell>
          <cell r="B923">
            <v>0</v>
          </cell>
          <cell r="C923">
            <v>0</v>
          </cell>
          <cell r="D923">
            <v>0</v>
          </cell>
          <cell r="E923">
            <v>0</v>
          </cell>
        </row>
        <row r="924">
          <cell r="A924">
            <v>0</v>
          </cell>
          <cell r="B924">
            <v>0</v>
          </cell>
          <cell r="C924">
            <v>0</v>
          </cell>
          <cell r="D924">
            <v>0</v>
          </cell>
          <cell r="E924">
            <v>0</v>
          </cell>
        </row>
        <row r="925">
          <cell r="A925">
            <v>0</v>
          </cell>
          <cell r="B925">
            <v>0</v>
          </cell>
          <cell r="C925">
            <v>0</v>
          </cell>
          <cell r="D925">
            <v>0</v>
          </cell>
          <cell r="E925">
            <v>0</v>
          </cell>
        </row>
        <row r="926">
          <cell r="A926">
            <v>0</v>
          </cell>
          <cell r="B926">
            <v>0</v>
          </cell>
          <cell r="C926">
            <v>0</v>
          </cell>
          <cell r="D926">
            <v>0</v>
          </cell>
          <cell r="E926">
            <v>0</v>
          </cell>
        </row>
        <row r="927">
          <cell r="A927">
            <v>0</v>
          </cell>
          <cell r="B927">
            <v>0</v>
          </cell>
          <cell r="C927">
            <v>0</v>
          </cell>
          <cell r="D927">
            <v>0</v>
          </cell>
          <cell r="E927">
            <v>0</v>
          </cell>
        </row>
        <row r="928">
          <cell r="A928">
            <v>0</v>
          </cell>
          <cell r="B928">
            <v>0</v>
          </cell>
          <cell r="C928">
            <v>0</v>
          </cell>
          <cell r="D928">
            <v>0</v>
          </cell>
          <cell r="E928">
            <v>0</v>
          </cell>
        </row>
        <row r="929">
          <cell r="A929">
            <v>0</v>
          </cell>
          <cell r="B929">
            <v>0</v>
          </cell>
          <cell r="C929">
            <v>0</v>
          </cell>
          <cell r="D929">
            <v>0</v>
          </cell>
          <cell r="E929">
            <v>0</v>
          </cell>
        </row>
        <row r="930">
          <cell r="A930">
            <v>0</v>
          </cell>
          <cell r="B930">
            <v>0</v>
          </cell>
          <cell r="C930">
            <v>0</v>
          </cell>
          <cell r="D930">
            <v>0</v>
          </cell>
          <cell r="E930">
            <v>0</v>
          </cell>
        </row>
        <row r="931">
          <cell r="A931">
            <v>0</v>
          </cell>
          <cell r="B931">
            <v>0</v>
          </cell>
          <cell r="C931">
            <v>0</v>
          </cell>
          <cell r="D931">
            <v>0</v>
          </cell>
          <cell r="E931">
            <v>0</v>
          </cell>
        </row>
        <row r="932">
          <cell r="A932">
            <v>0</v>
          </cell>
          <cell r="B932">
            <v>0</v>
          </cell>
          <cell r="C932">
            <v>0</v>
          </cell>
          <cell r="D932">
            <v>0</v>
          </cell>
          <cell r="E932">
            <v>0</v>
          </cell>
        </row>
        <row r="933">
          <cell r="A933">
            <v>0</v>
          </cell>
          <cell r="B933">
            <v>0</v>
          </cell>
          <cell r="C933">
            <v>0</v>
          </cell>
          <cell r="D933">
            <v>0</v>
          </cell>
          <cell r="E933">
            <v>0</v>
          </cell>
        </row>
        <row r="934">
          <cell r="A934">
            <v>0</v>
          </cell>
          <cell r="B934">
            <v>0</v>
          </cell>
          <cell r="C934">
            <v>0</v>
          </cell>
          <cell r="D934">
            <v>0</v>
          </cell>
          <cell r="E934">
            <v>0</v>
          </cell>
        </row>
        <row r="935">
          <cell r="A935">
            <v>0</v>
          </cell>
          <cell r="B935">
            <v>0</v>
          </cell>
          <cell r="C935">
            <v>0</v>
          </cell>
          <cell r="D935">
            <v>0</v>
          </cell>
          <cell r="E935">
            <v>0</v>
          </cell>
        </row>
        <row r="936">
          <cell r="A936">
            <v>0</v>
          </cell>
          <cell r="B936">
            <v>0</v>
          </cell>
          <cell r="C936">
            <v>0</v>
          </cell>
          <cell r="D936">
            <v>0</v>
          </cell>
          <cell r="E936">
            <v>0</v>
          </cell>
        </row>
        <row r="937">
          <cell r="A937">
            <v>0</v>
          </cell>
          <cell r="B937">
            <v>0</v>
          </cell>
          <cell r="C937">
            <v>0</v>
          </cell>
          <cell r="D937">
            <v>0</v>
          </cell>
          <cell r="E937">
            <v>0</v>
          </cell>
        </row>
        <row r="938">
          <cell r="A938">
            <v>0</v>
          </cell>
          <cell r="B938">
            <v>0</v>
          </cell>
          <cell r="C938">
            <v>0</v>
          </cell>
          <cell r="D938">
            <v>0</v>
          </cell>
          <cell r="E938">
            <v>0</v>
          </cell>
        </row>
        <row r="939">
          <cell r="A939">
            <v>0</v>
          </cell>
          <cell r="B939">
            <v>0</v>
          </cell>
          <cell r="C939">
            <v>0</v>
          </cell>
          <cell r="D939">
            <v>0</v>
          </cell>
          <cell r="E939">
            <v>0</v>
          </cell>
        </row>
        <row r="940">
          <cell r="A940">
            <v>0</v>
          </cell>
          <cell r="B940">
            <v>0</v>
          </cell>
          <cell r="C940">
            <v>0</v>
          </cell>
          <cell r="D940">
            <v>0</v>
          </cell>
          <cell r="E940">
            <v>0</v>
          </cell>
        </row>
        <row r="941">
          <cell r="A941">
            <v>0</v>
          </cell>
          <cell r="B941">
            <v>0</v>
          </cell>
          <cell r="C941">
            <v>0</v>
          </cell>
          <cell r="D941">
            <v>0</v>
          </cell>
          <cell r="E941">
            <v>0</v>
          </cell>
        </row>
        <row r="942">
          <cell r="A942">
            <v>0</v>
          </cell>
          <cell r="B942">
            <v>0</v>
          </cell>
          <cell r="C942">
            <v>0</v>
          </cell>
          <cell r="D942">
            <v>0</v>
          </cell>
          <cell r="E942">
            <v>0</v>
          </cell>
        </row>
        <row r="943">
          <cell r="A943">
            <v>0</v>
          </cell>
          <cell r="B943">
            <v>0</v>
          </cell>
          <cell r="C943">
            <v>0</v>
          </cell>
          <cell r="D943">
            <v>0</v>
          </cell>
          <cell r="E943">
            <v>0</v>
          </cell>
        </row>
        <row r="944">
          <cell r="A944">
            <v>0</v>
          </cell>
          <cell r="B944">
            <v>0</v>
          </cell>
          <cell r="C944">
            <v>0</v>
          </cell>
          <cell r="D944">
            <v>0</v>
          </cell>
          <cell r="E944">
            <v>0</v>
          </cell>
        </row>
        <row r="945">
          <cell r="A945">
            <v>0</v>
          </cell>
          <cell r="B945">
            <v>0</v>
          </cell>
          <cell r="C945">
            <v>0</v>
          </cell>
          <cell r="D945">
            <v>0</v>
          </cell>
          <cell r="E945">
            <v>0</v>
          </cell>
        </row>
        <row r="946">
          <cell r="A946">
            <v>0</v>
          </cell>
          <cell r="B946">
            <v>0</v>
          </cell>
          <cell r="C946">
            <v>0</v>
          </cell>
          <cell r="D946">
            <v>0</v>
          </cell>
          <cell r="E946">
            <v>0</v>
          </cell>
        </row>
        <row r="947">
          <cell r="A947">
            <v>0</v>
          </cell>
          <cell r="B947">
            <v>0</v>
          </cell>
          <cell r="C947">
            <v>0</v>
          </cell>
          <cell r="D947">
            <v>0</v>
          </cell>
          <cell r="E947">
            <v>0</v>
          </cell>
        </row>
        <row r="948">
          <cell r="A948">
            <v>0</v>
          </cell>
          <cell r="B948">
            <v>0</v>
          </cell>
          <cell r="C948">
            <v>0</v>
          </cell>
          <cell r="D948">
            <v>0</v>
          </cell>
          <cell r="E948">
            <v>0</v>
          </cell>
        </row>
        <row r="949">
          <cell r="A949">
            <v>0</v>
          </cell>
          <cell r="B949">
            <v>0</v>
          </cell>
          <cell r="C949">
            <v>0</v>
          </cell>
          <cell r="D949">
            <v>0</v>
          </cell>
          <cell r="E949">
            <v>0</v>
          </cell>
        </row>
        <row r="950">
          <cell r="A950">
            <v>0</v>
          </cell>
          <cell r="B950">
            <v>0</v>
          </cell>
          <cell r="C950">
            <v>0</v>
          </cell>
          <cell r="D950">
            <v>0</v>
          </cell>
          <cell r="E950">
            <v>0</v>
          </cell>
        </row>
        <row r="951">
          <cell r="A951">
            <v>0</v>
          </cell>
          <cell r="B951">
            <v>0</v>
          </cell>
          <cell r="C951">
            <v>0</v>
          </cell>
          <cell r="D951">
            <v>0</v>
          </cell>
          <cell r="E951">
            <v>0</v>
          </cell>
        </row>
        <row r="952">
          <cell r="A952">
            <v>0</v>
          </cell>
          <cell r="B952">
            <v>0</v>
          </cell>
          <cell r="C952">
            <v>0</v>
          </cell>
          <cell r="D952">
            <v>0</v>
          </cell>
          <cell r="E952">
            <v>0</v>
          </cell>
        </row>
        <row r="953">
          <cell r="A953">
            <v>0</v>
          </cell>
          <cell r="B953">
            <v>0</v>
          </cell>
          <cell r="C953">
            <v>0</v>
          </cell>
          <cell r="D953">
            <v>0</v>
          </cell>
          <cell r="E953">
            <v>0</v>
          </cell>
        </row>
        <row r="954">
          <cell r="A954">
            <v>0</v>
          </cell>
          <cell r="B954">
            <v>0</v>
          </cell>
          <cell r="C954">
            <v>0</v>
          </cell>
          <cell r="D954">
            <v>0</v>
          </cell>
          <cell r="E954">
            <v>0</v>
          </cell>
        </row>
        <row r="955">
          <cell r="A955">
            <v>0</v>
          </cell>
          <cell r="B955">
            <v>0</v>
          </cell>
          <cell r="C955">
            <v>0</v>
          </cell>
          <cell r="D955">
            <v>0</v>
          </cell>
          <cell r="E955">
            <v>0</v>
          </cell>
        </row>
        <row r="956">
          <cell r="A956">
            <v>0</v>
          </cell>
          <cell r="B956">
            <v>0</v>
          </cell>
          <cell r="C956">
            <v>0</v>
          </cell>
          <cell r="D956">
            <v>0</v>
          </cell>
          <cell r="E956">
            <v>0</v>
          </cell>
        </row>
        <row r="957">
          <cell r="A957">
            <v>0</v>
          </cell>
          <cell r="B957">
            <v>0</v>
          </cell>
          <cell r="C957">
            <v>0</v>
          </cell>
          <cell r="D957">
            <v>0</v>
          </cell>
          <cell r="E957">
            <v>0</v>
          </cell>
        </row>
        <row r="958">
          <cell r="A958">
            <v>0</v>
          </cell>
          <cell r="B958">
            <v>0</v>
          </cell>
          <cell r="C958">
            <v>0</v>
          </cell>
          <cell r="D958">
            <v>0</v>
          </cell>
          <cell r="E958">
            <v>0</v>
          </cell>
        </row>
        <row r="959">
          <cell r="A959">
            <v>0</v>
          </cell>
          <cell r="B959">
            <v>0</v>
          </cell>
          <cell r="C959">
            <v>0</v>
          </cell>
          <cell r="D959">
            <v>0</v>
          </cell>
          <cell r="E959">
            <v>0</v>
          </cell>
        </row>
        <row r="960">
          <cell r="A960">
            <v>0</v>
          </cell>
          <cell r="B960">
            <v>0</v>
          </cell>
          <cell r="C960">
            <v>0</v>
          </cell>
          <cell r="D960">
            <v>0</v>
          </cell>
          <cell r="E960">
            <v>0</v>
          </cell>
        </row>
        <row r="961">
          <cell r="A961">
            <v>0</v>
          </cell>
          <cell r="B961">
            <v>0</v>
          </cell>
          <cell r="C961">
            <v>0</v>
          </cell>
          <cell r="D961">
            <v>0</v>
          </cell>
          <cell r="E961">
            <v>0</v>
          </cell>
        </row>
        <row r="962">
          <cell r="A962">
            <v>0</v>
          </cell>
          <cell r="B962">
            <v>0</v>
          </cell>
          <cell r="C962">
            <v>0</v>
          </cell>
          <cell r="D962">
            <v>0</v>
          </cell>
          <cell r="E962">
            <v>0</v>
          </cell>
        </row>
        <row r="963">
          <cell r="A963">
            <v>0</v>
          </cell>
          <cell r="B963">
            <v>0</v>
          </cell>
          <cell r="C963">
            <v>0</v>
          </cell>
          <cell r="D963">
            <v>0</v>
          </cell>
          <cell r="E963">
            <v>0</v>
          </cell>
        </row>
        <row r="964">
          <cell r="A964">
            <v>0</v>
          </cell>
          <cell r="B964">
            <v>0</v>
          </cell>
          <cell r="C964">
            <v>0</v>
          </cell>
          <cell r="D964">
            <v>0</v>
          </cell>
          <cell r="E964">
            <v>0</v>
          </cell>
        </row>
        <row r="965">
          <cell r="A965">
            <v>0</v>
          </cell>
          <cell r="B965">
            <v>0</v>
          </cell>
          <cell r="C965">
            <v>0</v>
          </cell>
          <cell r="D965">
            <v>0</v>
          </cell>
          <cell r="E965">
            <v>0</v>
          </cell>
        </row>
        <row r="966">
          <cell r="A966">
            <v>0</v>
          </cell>
          <cell r="B966">
            <v>0</v>
          </cell>
          <cell r="C966">
            <v>0</v>
          </cell>
          <cell r="D966">
            <v>0</v>
          </cell>
          <cell r="E966">
            <v>0</v>
          </cell>
        </row>
        <row r="967">
          <cell r="A967">
            <v>0</v>
          </cell>
          <cell r="B967">
            <v>0</v>
          </cell>
          <cell r="C967">
            <v>0</v>
          </cell>
          <cell r="D967">
            <v>0</v>
          </cell>
          <cell r="E967">
            <v>0</v>
          </cell>
        </row>
        <row r="968">
          <cell r="A968">
            <v>0</v>
          </cell>
          <cell r="B968">
            <v>0</v>
          </cell>
          <cell r="C968">
            <v>0</v>
          </cell>
          <cell r="D968">
            <v>0</v>
          </cell>
          <cell r="E968">
            <v>0</v>
          </cell>
        </row>
        <row r="969">
          <cell r="A969">
            <v>0</v>
          </cell>
          <cell r="B969">
            <v>0</v>
          </cell>
          <cell r="C969">
            <v>0</v>
          </cell>
          <cell r="D969">
            <v>0</v>
          </cell>
          <cell r="E969">
            <v>0</v>
          </cell>
        </row>
        <row r="970">
          <cell r="A970">
            <v>0</v>
          </cell>
          <cell r="B970">
            <v>0</v>
          </cell>
          <cell r="C970">
            <v>0</v>
          </cell>
          <cell r="D970">
            <v>0</v>
          </cell>
          <cell r="E970">
            <v>0</v>
          </cell>
        </row>
        <row r="971">
          <cell r="A971">
            <v>0</v>
          </cell>
          <cell r="B971">
            <v>0</v>
          </cell>
          <cell r="C971">
            <v>0</v>
          </cell>
          <cell r="D971">
            <v>0</v>
          </cell>
          <cell r="E971">
            <v>0</v>
          </cell>
        </row>
        <row r="972">
          <cell r="A972">
            <v>0</v>
          </cell>
          <cell r="B972">
            <v>0</v>
          </cell>
          <cell r="C972">
            <v>0</v>
          </cell>
          <cell r="D972">
            <v>0</v>
          </cell>
          <cell r="E972">
            <v>0</v>
          </cell>
        </row>
        <row r="973">
          <cell r="A973">
            <v>0</v>
          </cell>
          <cell r="B973">
            <v>0</v>
          </cell>
          <cell r="C973">
            <v>0</v>
          </cell>
          <cell r="D973">
            <v>0</v>
          </cell>
          <cell r="E973">
            <v>0</v>
          </cell>
        </row>
        <row r="974">
          <cell r="A974">
            <v>0</v>
          </cell>
          <cell r="B974">
            <v>0</v>
          </cell>
          <cell r="C974">
            <v>0</v>
          </cell>
          <cell r="D974">
            <v>0</v>
          </cell>
          <cell r="E974">
            <v>0</v>
          </cell>
        </row>
        <row r="975">
          <cell r="A975">
            <v>0</v>
          </cell>
          <cell r="B975">
            <v>0</v>
          </cell>
          <cell r="C975">
            <v>0</v>
          </cell>
          <cell r="D975">
            <v>0</v>
          </cell>
          <cell r="E975">
            <v>0</v>
          </cell>
        </row>
        <row r="976">
          <cell r="A976">
            <v>0</v>
          </cell>
          <cell r="B976">
            <v>0</v>
          </cell>
          <cell r="C976">
            <v>0</v>
          </cell>
          <cell r="D976">
            <v>0</v>
          </cell>
          <cell r="E976">
            <v>0</v>
          </cell>
        </row>
        <row r="977">
          <cell r="A977">
            <v>0</v>
          </cell>
          <cell r="B977">
            <v>0</v>
          </cell>
          <cell r="C977">
            <v>0</v>
          </cell>
          <cell r="D977">
            <v>0</v>
          </cell>
          <cell r="E977">
            <v>0</v>
          </cell>
        </row>
        <row r="978">
          <cell r="A978">
            <v>0</v>
          </cell>
          <cell r="B978">
            <v>0</v>
          </cell>
          <cell r="C978">
            <v>0</v>
          </cell>
          <cell r="D978">
            <v>0</v>
          </cell>
          <cell r="E978">
            <v>0</v>
          </cell>
        </row>
        <row r="979">
          <cell r="A979">
            <v>0</v>
          </cell>
          <cell r="B979">
            <v>0</v>
          </cell>
          <cell r="C979">
            <v>0</v>
          </cell>
          <cell r="D979">
            <v>0</v>
          </cell>
          <cell r="E979">
            <v>0</v>
          </cell>
        </row>
        <row r="980">
          <cell r="A980">
            <v>0</v>
          </cell>
          <cell r="B980">
            <v>0</v>
          </cell>
          <cell r="C980">
            <v>0</v>
          </cell>
          <cell r="D980">
            <v>0</v>
          </cell>
          <cell r="E980">
            <v>0</v>
          </cell>
        </row>
        <row r="981">
          <cell r="A981">
            <v>0</v>
          </cell>
          <cell r="B981">
            <v>0</v>
          </cell>
          <cell r="C981">
            <v>0</v>
          </cell>
          <cell r="D981">
            <v>0</v>
          </cell>
          <cell r="E981">
            <v>0</v>
          </cell>
        </row>
        <row r="982">
          <cell r="A982">
            <v>0</v>
          </cell>
          <cell r="B982">
            <v>0</v>
          </cell>
          <cell r="C982">
            <v>0</v>
          </cell>
          <cell r="D982">
            <v>0</v>
          </cell>
          <cell r="E982">
            <v>0</v>
          </cell>
        </row>
        <row r="983">
          <cell r="A983">
            <v>0</v>
          </cell>
          <cell r="B983">
            <v>0</v>
          </cell>
          <cell r="C983">
            <v>0</v>
          </cell>
          <cell r="D983">
            <v>0</v>
          </cell>
          <cell r="E983">
            <v>0</v>
          </cell>
        </row>
        <row r="984">
          <cell r="A984">
            <v>0</v>
          </cell>
          <cell r="B984">
            <v>0</v>
          </cell>
          <cell r="C984">
            <v>0</v>
          </cell>
          <cell r="D984">
            <v>0</v>
          </cell>
          <cell r="E984">
            <v>0</v>
          </cell>
        </row>
        <row r="985">
          <cell r="A985">
            <v>0</v>
          </cell>
          <cell r="B985">
            <v>0</v>
          </cell>
          <cell r="C985">
            <v>0</v>
          </cell>
          <cell r="D985">
            <v>0</v>
          </cell>
          <cell r="E985">
            <v>0</v>
          </cell>
        </row>
        <row r="986">
          <cell r="A986">
            <v>0</v>
          </cell>
          <cell r="B986">
            <v>0</v>
          </cell>
          <cell r="C986">
            <v>0</v>
          </cell>
          <cell r="D986">
            <v>0</v>
          </cell>
          <cell r="E986">
            <v>0</v>
          </cell>
        </row>
        <row r="987">
          <cell r="A987">
            <v>0</v>
          </cell>
          <cell r="B987">
            <v>0</v>
          </cell>
          <cell r="C987">
            <v>0</v>
          </cell>
          <cell r="D987">
            <v>0</v>
          </cell>
          <cell r="E987">
            <v>0</v>
          </cell>
        </row>
        <row r="988">
          <cell r="A988">
            <v>0</v>
          </cell>
          <cell r="B988">
            <v>0</v>
          </cell>
          <cell r="C988">
            <v>0</v>
          </cell>
          <cell r="D988">
            <v>0</v>
          </cell>
          <cell r="E988">
            <v>0</v>
          </cell>
        </row>
        <row r="989">
          <cell r="A989">
            <v>0</v>
          </cell>
          <cell r="B989">
            <v>0</v>
          </cell>
          <cell r="C989">
            <v>0</v>
          </cell>
          <cell r="D989">
            <v>0</v>
          </cell>
          <cell r="E989">
            <v>0</v>
          </cell>
        </row>
        <row r="990">
          <cell r="A990">
            <v>0</v>
          </cell>
          <cell r="B990">
            <v>0</v>
          </cell>
          <cell r="C990">
            <v>0</v>
          </cell>
          <cell r="D990">
            <v>0</v>
          </cell>
          <cell r="E990">
            <v>0</v>
          </cell>
        </row>
        <row r="991">
          <cell r="A991">
            <v>0</v>
          </cell>
          <cell r="B991">
            <v>0</v>
          </cell>
          <cell r="C991">
            <v>0</v>
          </cell>
          <cell r="D991">
            <v>0</v>
          </cell>
          <cell r="E991">
            <v>0</v>
          </cell>
        </row>
        <row r="992">
          <cell r="A992">
            <v>0</v>
          </cell>
          <cell r="B992">
            <v>0</v>
          </cell>
          <cell r="C992">
            <v>0</v>
          </cell>
          <cell r="D992">
            <v>0</v>
          </cell>
          <cell r="E992">
            <v>0</v>
          </cell>
        </row>
        <row r="993">
          <cell r="A993">
            <v>0</v>
          </cell>
          <cell r="B993">
            <v>0</v>
          </cell>
          <cell r="C993">
            <v>0</v>
          </cell>
          <cell r="D993">
            <v>0</v>
          </cell>
          <cell r="E993">
            <v>0</v>
          </cell>
        </row>
        <row r="994">
          <cell r="A994">
            <v>0</v>
          </cell>
          <cell r="B994">
            <v>0</v>
          </cell>
          <cell r="C994">
            <v>0</v>
          </cell>
          <cell r="D994">
            <v>0</v>
          </cell>
          <cell r="E994">
            <v>0</v>
          </cell>
        </row>
        <row r="995">
          <cell r="A995">
            <v>0</v>
          </cell>
          <cell r="B995">
            <v>0</v>
          </cell>
          <cell r="C995">
            <v>0</v>
          </cell>
          <cell r="D995">
            <v>0</v>
          </cell>
          <cell r="E995">
            <v>0</v>
          </cell>
        </row>
        <row r="996">
          <cell r="A996">
            <v>0</v>
          </cell>
          <cell r="B996">
            <v>0</v>
          </cell>
          <cell r="C996">
            <v>0</v>
          </cell>
          <cell r="D996">
            <v>0</v>
          </cell>
          <cell r="E996">
            <v>0</v>
          </cell>
        </row>
        <row r="997">
          <cell r="A997">
            <v>0</v>
          </cell>
          <cell r="B997">
            <v>0</v>
          </cell>
          <cell r="C997">
            <v>0</v>
          </cell>
          <cell r="D997">
            <v>0</v>
          </cell>
          <cell r="E997">
            <v>0</v>
          </cell>
        </row>
        <row r="998">
          <cell r="A998">
            <v>0</v>
          </cell>
          <cell r="B998">
            <v>0</v>
          </cell>
          <cell r="C998">
            <v>0</v>
          </cell>
          <cell r="D998">
            <v>0</v>
          </cell>
          <cell r="E998">
            <v>0</v>
          </cell>
        </row>
        <row r="999">
          <cell r="A999">
            <v>0</v>
          </cell>
          <cell r="B999">
            <v>0</v>
          </cell>
          <cell r="C999">
            <v>0</v>
          </cell>
          <cell r="D999">
            <v>0</v>
          </cell>
          <cell r="E999">
            <v>0</v>
          </cell>
        </row>
        <row r="1000">
          <cell r="A1000">
            <v>0</v>
          </cell>
          <cell r="B1000">
            <v>0</v>
          </cell>
          <cell r="C1000">
            <v>0</v>
          </cell>
          <cell r="D1000">
            <v>0</v>
          </cell>
          <cell r="E1000">
            <v>0</v>
          </cell>
        </row>
        <row r="1001">
          <cell r="A1001">
            <v>0</v>
          </cell>
          <cell r="B1001">
            <v>0</v>
          </cell>
          <cell r="C1001">
            <v>0</v>
          </cell>
          <cell r="D1001">
            <v>0</v>
          </cell>
          <cell r="E1001">
            <v>0</v>
          </cell>
        </row>
        <row r="1002">
          <cell r="A1002">
            <v>0</v>
          </cell>
          <cell r="B1002">
            <v>0</v>
          </cell>
          <cell r="C1002">
            <v>0</v>
          </cell>
          <cell r="D1002">
            <v>0</v>
          </cell>
          <cell r="E1002">
            <v>0</v>
          </cell>
        </row>
        <row r="1003">
          <cell r="A1003">
            <v>0</v>
          </cell>
          <cell r="B1003">
            <v>0</v>
          </cell>
          <cell r="C1003">
            <v>0</v>
          </cell>
          <cell r="D1003">
            <v>0</v>
          </cell>
          <cell r="E1003">
            <v>0</v>
          </cell>
        </row>
        <row r="1004">
          <cell r="A1004">
            <v>0</v>
          </cell>
          <cell r="B1004">
            <v>0</v>
          </cell>
          <cell r="C1004">
            <v>0</v>
          </cell>
          <cell r="D1004">
            <v>0</v>
          </cell>
          <cell r="E1004">
            <v>0</v>
          </cell>
        </row>
        <row r="1005">
          <cell r="A1005">
            <v>0</v>
          </cell>
          <cell r="B1005">
            <v>0</v>
          </cell>
          <cell r="C1005">
            <v>0</v>
          </cell>
          <cell r="D1005">
            <v>0</v>
          </cell>
          <cell r="E1005">
            <v>0</v>
          </cell>
        </row>
        <row r="1006">
          <cell r="A1006">
            <v>0</v>
          </cell>
          <cell r="B1006">
            <v>0</v>
          </cell>
          <cell r="C1006">
            <v>0</v>
          </cell>
          <cell r="D1006">
            <v>0</v>
          </cell>
          <cell r="E1006">
            <v>0</v>
          </cell>
        </row>
        <row r="1007">
          <cell r="A1007">
            <v>0</v>
          </cell>
          <cell r="B1007">
            <v>0</v>
          </cell>
          <cell r="C1007">
            <v>0</v>
          </cell>
          <cell r="D1007">
            <v>0</v>
          </cell>
          <cell r="E1007">
            <v>0</v>
          </cell>
        </row>
        <row r="1008">
          <cell r="A1008">
            <v>0</v>
          </cell>
          <cell r="B1008">
            <v>0</v>
          </cell>
          <cell r="C1008">
            <v>0</v>
          </cell>
          <cell r="D1008">
            <v>0</v>
          </cell>
          <cell r="E1008">
            <v>0</v>
          </cell>
        </row>
        <row r="1009">
          <cell r="A1009">
            <v>0</v>
          </cell>
          <cell r="B1009">
            <v>0</v>
          </cell>
          <cell r="C1009">
            <v>0</v>
          </cell>
          <cell r="D1009">
            <v>0</v>
          </cell>
          <cell r="E1009">
            <v>0</v>
          </cell>
        </row>
        <row r="1010">
          <cell r="A1010">
            <v>0</v>
          </cell>
          <cell r="B1010">
            <v>0</v>
          </cell>
          <cell r="C1010">
            <v>0</v>
          </cell>
          <cell r="D1010">
            <v>0</v>
          </cell>
          <cell r="E1010">
            <v>0</v>
          </cell>
        </row>
        <row r="1011">
          <cell r="A1011">
            <v>0</v>
          </cell>
          <cell r="B1011">
            <v>0</v>
          </cell>
          <cell r="C1011">
            <v>0</v>
          </cell>
          <cell r="D1011">
            <v>0</v>
          </cell>
          <cell r="E1011">
            <v>0</v>
          </cell>
        </row>
        <row r="1012">
          <cell r="A1012">
            <v>0</v>
          </cell>
          <cell r="B1012">
            <v>0</v>
          </cell>
          <cell r="C1012">
            <v>0</v>
          </cell>
          <cell r="D1012">
            <v>0</v>
          </cell>
          <cell r="E1012">
            <v>0</v>
          </cell>
        </row>
        <row r="1013">
          <cell r="A1013">
            <v>0</v>
          </cell>
          <cell r="B1013">
            <v>0</v>
          </cell>
          <cell r="C1013">
            <v>0</v>
          </cell>
          <cell r="D1013">
            <v>0</v>
          </cell>
          <cell r="E1013">
            <v>0</v>
          </cell>
        </row>
        <row r="1014">
          <cell r="A1014">
            <v>0</v>
          </cell>
          <cell r="B1014">
            <v>0</v>
          </cell>
          <cell r="C1014">
            <v>0</v>
          </cell>
          <cell r="D1014">
            <v>0</v>
          </cell>
          <cell r="E1014">
            <v>0</v>
          </cell>
        </row>
        <row r="1015">
          <cell r="A1015">
            <v>0</v>
          </cell>
          <cell r="B1015">
            <v>0</v>
          </cell>
          <cell r="C1015">
            <v>0</v>
          </cell>
          <cell r="D1015">
            <v>0</v>
          </cell>
          <cell r="E1015">
            <v>0</v>
          </cell>
        </row>
        <row r="1016">
          <cell r="A1016">
            <v>0</v>
          </cell>
          <cell r="B1016">
            <v>0</v>
          </cell>
          <cell r="C1016">
            <v>0</v>
          </cell>
          <cell r="D1016">
            <v>0</v>
          </cell>
          <cell r="E1016">
            <v>0</v>
          </cell>
        </row>
        <row r="1017">
          <cell r="A1017">
            <v>0</v>
          </cell>
          <cell r="B1017">
            <v>0</v>
          </cell>
          <cell r="C1017">
            <v>0</v>
          </cell>
          <cell r="D1017">
            <v>0</v>
          </cell>
          <cell r="E1017">
            <v>0</v>
          </cell>
        </row>
        <row r="1018">
          <cell r="A1018">
            <v>0</v>
          </cell>
          <cell r="B1018">
            <v>0</v>
          </cell>
          <cell r="C1018">
            <v>0</v>
          </cell>
          <cell r="D1018">
            <v>0</v>
          </cell>
          <cell r="E1018">
            <v>0</v>
          </cell>
        </row>
        <row r="1019">
          <cell r="A1019">
            <v>0</v>
          </cell>
          <cell r="B1019">
            <v>0</v>
          </cell>
          <cell r="C1019">
            <v>0</v>
          </cell>
          <cell r="D1019">
            <v>0</v>
          </cell>
          <cell r="E1019">
            <v>0</v>
          </cell>
        </row>
        <row r="1020">
          <cell r="A1020">
            <v>0</v>
          </cell>
          <cell r="B1020">
            <v>0</v>
          </cell>
          <cell r="C1020">
            <v>0</v>
          </cell>
          <cell r="D1020">
            <v>0</v>
          </cell>
          <cell r="E1020">
            <v>0</v>
          </cell>
        </row>
        <row r="1021">
          <cell r="A1021">
            <v>0</v>
          </cell>
          <cell r="B1021">
            <v>0</v>
          </cell>
          <cell r="C1021">
            <v>0</v>
          </cell>
          <cell r="D1021">
            <v>0</v>
          </cell>
          <cell r="E1021">
            <v>0</v>
          </cell>
        </row>
        <row r="1022">
          <cell r="A1022">
            <v>0</v>
          </cell>
          <cell r="B1022">
            <v>0</v>
          </cell>
          <cell r="C1022">
            <v>0</v>
          </cell>
          <cell r="D1022">
            <v>0</v>
          </cell>
          <cell r="E1022">
            <v>0</v>
          </cell>
        </row>
        <row r="1023">
          <cell r="A1023">
            <v>0</v>
          </cell>
          <cell r="B1023">
            <v>0</v>
          </cell>
          <cell r="C1023">
            <v>0</v>
          </cell>
          <cell r="D1023">
            <v>0</v>
          </cell>
          <cell r="E1023">
            <v>0</v>
          </cell>
        </row>
        <row r="1024">
          <cell r="A1024">
            <v>0</v>
          </cell>
          <cell r="B1024">
            <v>0</v>
          </cell>
          <cell r="C1024">
            <v>0</v>
          </cell>
          <cell r="D1024">
            <v>0</v>
          </cell>
          <cell r="E1024">
            <v>0</v>
          </cell>
        </row>
        <row r="1025">
          <cell r="A1025">
            <v>0</v>
          </cell>
          <cell r="B1025">
            <v>0</v>
          </cell>
          <cell r="C1025">
            <v>0</v>
          </cell>
          <cell r="D1025">
            <v>0</v>
          </cell>
          <cell r="E1025">
            <v>0</v>
          </cell>
        </row>
        <row r="1026">
          <cell r="A1026">
            <v>0</v>
          </cell>
          <cell r="B1026">
            <v>0</v>
          </cell>
          <cell r="C1026">
            <v>0</v>
          </cell>
          <cell r="D1026">
            <v>0</v>
          </cell>
          <cell r="E1026">
            <v>0</v>
          </cell>
        </row>
        <row r="1027">
          <cell r="A1027">
            <v>0</v>
          </cell>
          <cell r="B1027">
            <v>0</v>
          </cell>
          <cell r="C1027">
            <v>0</v>
          </cell>
          <cell r="D1027">
            <v>0</v>
          </cell>
          <cell r="E1027">
            <v>0</v>
          </cell>
        </row>
        <row r="1028">
          <cell r="A1028">
            <v>0</v>
          </cell>
          <cell r="B1028">
            <v>0</v>
          </cell>
          <cell r="C1028">
            <v>0</v>
          </cell>
          <cell r="D1028">
            <v>0</v>
          </cell>
          <cell r="E1028">
            <v>0</v>
          </cell>
        </row>
        <row r="1029">
          <cell r="A1029">
            <v>0</v>
          </cell>
          <cell r="B1029">
            <v>0</v>
          </cell>
          <cell r="C1029">
            <v>0</v>
          </cell>
          <cell r="D1029">
            <v>0</v>
          </cell>
          <cell r="E1029">
            <v>0</v>
          </cell>
        </row>
        <row r="1030">
          <cell r="A1030">
            <v>0</v>
          </cell>
          <cell r="B1030">
            <v>0</v>
          </cell>
          <cell r="C1030">
            <v>0</v>
          </cell>
          <cell r="D1030">
            <v>0</v>
          </cell>
          <cell r="E1030">
            <v>0</v>
          </cell>
        </row>
        <row r="1031">
          <cell r="A1031">
            <v>0</v>
          </cell>
          <cell r="B1031">
            <v>0</v>
          </cell>
          <cell r="C1031">
            <v>0</v>
          </cell>
          <cell r="D1031">
            <v>0</v>
          </cell>
          <cell r="E1031">
            <v>0</v>
          </cell>
        </row>
        <row r="1032">
          <cell r="A1032">
            <v>0</v>
          </cell>
          <cell r="B1032">
            <v>0</v>
          </cell>
          <cell r="C1032">
            <v>0</v>
          </cell>
          <cell r="D1032">
            <v>0</v>
          </cell>
          <cell r="E1032">
            <v>0</v>
          </cell>
        </row>
        <row r="1033">
          <cell r="A1033">
            <v>0</v>
          </cell>
          <cell r="B1033">
            <v>0</v>
          </cell>
          <cell r="C1033">
            <v>0</v>
          </cell>
          <cell r="D1033">
            <v>0</v>
          </cell>
          <cell r="E1033">
            <v>0</v>
          </cell>
        </row>
        <row r="1034">
          <cell r="A1034">
            <v>0</v>
          </cell>
          <cell r="B1034">
            <v>0</v>
          </cell>
          <cell r="C1034">
            <v>0</v>
          </cell>
          <cell r="D1034">
            <v>0</v>
          </cell>
          <cell r="E1034">
            <v>0</v>
          </cell>
        </row>
        <row r="1035">
          <cell r="A1035">
            <v>0</v>
          </cell>
          <cell r="B1035">
            <v>0</v>
          </cell>
          <cell r="C1035">
            <v>0</v>
          </cell>
          <cell r="D1035">
            <v>0</v>
          </cell>
          <cell r="E1035">
            <v>0</v>
          </cell>
        </row>
        <row r="1036">
          <cell r="A1036">
            <v>0</v>
          </cell>
          <cell r="B1036">
            <v>0</v>
          </cell>
          <cell r="C1036">
            <v>0</v>
          </cell>
          <cell r="D1036">
            <v>0</v>
          </cell>
          <cell r="E1036">
            <v>0</v>
          </cell>
        </row>
        <row r="1037">
          <cell r="A1037">
            <v>0</v>
          </cell>
          <cell r="B1037">
            <v>0</v>
          </cell>
          <cell r="C1037">
            <v>0</v>
          </cell>
          <cell r="D1037">
            <v>0</v>
          </cell>
          <cell r="E1037">
            <v>0</v>
          </cell>
        </row>
        <row r="1038">
          <cell r="A1038">
            <v>0</v>
          </cell>
          <cell r="B1038">
            <v>0</v>
          </cell>
          <cell r="C1038">
            <v>0</v>
          </cell>
          <cell r="D1038">
            <v>0</v>
          </cell>
          <cell r="E1038">
            <v>0</v>
          </cell>
        </row>
        <row r="1039">
          <cell r="A1039">
            <v>0</v>
          </cell>
          <cell r="B1039">
            <v>0</v>
          </cell>
          <cell r="C1039">
            <v>0</v>
          </cell>
          <cell r="D1039">
            <v>0</v>
          </cell>
          <cell r="E1039">
            <v>0</v>
          </cell>
        </row>
        <row r="1040">
          <cell r="A1040">
            <v>0</v>
          </cell>
          <cell r="B1040">
            <v>0</v>
          </cell>
          <cell r="C1040">
            <v>0</v>
          </cell>
          <cell r="D1040">
            <v>0</v>
          </cell>
          <cell r="E1040">
            <v>0</v>
          </cell>
        </row>
        <row r="1041">
          <cell r="A1041">
            <v>0</v>
          </cell>
          <cell r="B1041">
            <v>0</v>
          </cell>
          <cell r="C1041">
            <v>0</v>
          </cell>
          <cell r="D1041">
            <v>0</v>
          </cell>
          <cell r="E1041">
            <v>0</v>
          </cell>
        </row>
        <row r="1042">
          <cell r="A1042">
            <v>0</v>
          </cell>
          <cell r="B1042">
            <v>0</v>
          </cell>
          <cell r="C1042">
            <v>0</v>
          </cell>
          <cell r="D1042">
            <v>0</v>
          </cell>
          <cell r="E1042">
            <v>0</v>
          </cell>
        </row>
        <row r="1043">
          <cell r="A1043">
            <v>0</v>
          </cell>
          <cell r="B1043">
            <v>0</v>
          </cell>
          <cell r="C1043">
            <v>0</v>
          </cell>
          <cell r="D1043">
            <v>0</v>
          </cell>
          <cell r="E1043">
            <v>0</v>
          </cell>
        </row>
        <row r="1044">
          <cell r="A1044">
            <v>0</v>
          </cell>
          <cell r="B1044">
            <v>0</v>
          </cell>
          <cell r="C1044">
            <v>0</v>
          </cell>
          <cell r="D1044">
            <v>0</v>
          </cell>
          <cell r="E1044">
            <v>0</v>
          </cell>
        </row>
        <row r="1045">
          <cell r="A1045">
            <v>0</v>
          </cell>
          <cell r="B1045">
            <v>0</v>
          </cell>
          <cell r="C1045">
            <v>0</v>
          </cell>
          <cell r="D1045">
            <v>0</v>
          </cell>
          <cell r="E1045">
            <v>0</v>
          </cell>
        </row>
        <row r="1046">
          <cell r="A1046">
            <v>0</v>
          </cell>
          <cell r="B1046">
            <v>0</v>
          </cell>
          <cell r="C1046">
            <v>0</v>
          </cell>
          <cell r="D1046">
            <v>0</v>
          </cell>
          <cell r="E1046">
            <v>0</v>
          </cell>
        </row>
        <row r="1047">
          <cell r="A1047">
            <v>0</v>
          </cell>
          <cell r="B1047">
            <v>0</v>
          </cell>
          <cell r="C1047">
            <v>0</v>
          </cell>
          <cell r="D1047">
            <v>0</v>
          </cell>
          <cell r="E1047">
            <v>0</v>
          </cell>
        </row>
        <row r="1048">
          <cell r="A1048">
            <v>0</v>
          </cell>
          <cell r="B1048">
            <v>0</v>
          </cell>
          <cell r="C1048">
            <v>0</v>
          </cell>
          <cell r="D1048">
            <v>0</v>
          </cell>
          <cell r="E1048">
            <v>0</v>
          </cell>
        </row>
        <row r="1049">
          <cell r="A1049">
            <v>0</v>
          </cell>
          <cell r="B1049">
            <v>0</v>
          </cell>
          <cell r="C1049">
            <v>0</v>
          </cell>
          <cell r="D1049">
            <v>0</v>
          </cell>
          <cell r="E1049">
            <v>0</v>
          </cell>
        </row>
        <row r="1050">
          <cell r="A1050">
            <v>0</v>
          </cell>
          <cell r="B1050">
            <v>0</v>
          </cell>
          <cell r="C1050">
            <v>0</v>
          </cell>
          <cell r="D1050">
            <v>0</v>
          </cell>
          <cell r="E1050">
            <v>0</v>
          </cell>
        </row>
        <row r="1051">
          <cell r="A1051">
            <v>0</v>
          </cell>
          <cell r="B1051">
            <v>0</v>
          </cell>
          <cell r="C1051">
            <v>0</v>
          </cell>
          <cell r="D1051">
            <v>0</v>
          </cell>
          <cell r="E1051">
            <v>0</v>
          </cell>
        </row>
        <row r="1052">
          <cell r="A1052">
            <v>0</v>
          </cell>
          <cell r="B1052">
            <v>0</v>
          </cell>
          <cell r="C1052">
            <v>0</v>
          </cell>
          <cell r="D1052">
            <v>0</v>
          </cell>
          <cell r="E1052">
            <v>0</v>
          </cell>
        </row>
        <row r="1053">
          <cell r="A1053">
            <v>0</v>
          </cell>
          <cell r="B1053">
            <v>0</v>
          </cell>
          <cell r="C1053">
            <v>0</v>
          </cell>
          <cell r="D1053">
            <v>0</v>
          </cell>
          <cell r="E1053">
            <v>0</v>
          </cell>
        </row>
        <row r="1054">
          <cell r="A1054">
            <v>0</v>
          </cell>
          <cell r="B1054">
            <v>0</v>
          </cell>
          <cell r="C1054">
            <v>0</v>
          </cell>
          <cell r="D1054">
            <v>0</v>
          </cell>
          <cell r="E1054">
            <v>0</v>
          </cell>
        </row>
        <row r="1055">
          <cell r="A1055">
            <v>0</v>
          </cell>
          <cell r="B1055">
            <v>0</v>
          </cell>
          <cell r="C1055">
            <v>0</v>
          </cell>
          <cell r="D1055">
            <v>0</v>
          </cell>
          <cell r="E1055">
            <v>0</v>
          </cell>
        </row>
        <row r="1056">
          <cell r="A1056">
            <v>0</v>
          </cell>
          <cell r="B1056">
            <v>0</v>
          </cell>
          <cell r="C1056">
            <v>0</v>
          </cell>
          <cell r="D1056">
            <v>0</v>
          </cell>
          <cell r="E1056">
            <v>0</v>
          </cell>
        </row>
        <row r="1057">
          <cell r="A1057">
            <v>0</v>
          </cell>
          <cell r="B1057">
            <v>0</v>
          </cell>
          <cell r="C1057">
            <v>0</v>
          </cell>
          <cell r="D1057">
            <v>0</v>
          </cell>
          <cell r="E1057">
            <v>0</v>
          </cell>
        </row>
        <row r="1058">
          <cell r="A1058">
            <v>0</v>
          </cell>
          <cell r="B1058">
            <v>0</v>
          </cell>
          <cell r="C1058">
            <v>0</v>
          </cell>
          <cell r="D1058">
            <v>0</v>
          </cell>
          <cell r="E1058">
            <v>0</v>
          </cell>
        </row>
        <row r="1059">
          <cell r="A1059">
            <v>0</v>
          </cell>
          <cell r="B1059">
            <v>0</v>
          </cell>
          <cell r="C1059">
            <v>0</v>
          </cell>
          <cell r="D1059">
            <v>0</v>
          </cell>
          <cell r="E1059">
            <v>0</v>
          </cell>
        </row>
        <row r="1060">
          <cell r="A1060">
            <v>0</v>
          </cell>
          <cell r="B1060">
            <v>0</v>
          </cell>
          <cell r="C1060">
            <v>0</v>
          </cell>
          <cell r="D1060">
            <v>0</v>
          </cell>
          <cell r="E1060">
            <v>0</v>
          </cell>
        </row>
        <row r="1061">
          <cell r="A1061">
            <v>0</v>
          </cell>
          <cell r="B1061">
            <v>0</v>
          </cell>
          <cell r="C1061">
            <v>0</v>
          </cell>
          <cell r="D1061">
            <v>0</v>
          </cell>
          <cell r="E1061">
            <v>0</v>
          </cell>
        </row>
        <row r="1062">
          <cell r="A1062">
            <v>0</v>
          </cell>
          <cell r="B1062">
            <v>0</v>
          </cell>
          <cell r="C1062">
            <v>0</v>
          </cell>
          <cell r="D1062">
            <v>0</v>
          </cell>
          <cell r="E1062">
            <v>0</v>
          </cell>
        </row>
        <row r="1063">
          <cell r="A1063">
            <v>0</v>
          </cell>
          <cell r="B1063">
            <v>0</v>
          </cell>
          <cell r="C1063">
            <v>0</v>
          </cell>
          <cell r="D1063">
            <v>0</v>
          </cell>
          <cell r="E1063">
            <v>0</v>
          </cell>
        </row>
        <row r="1064">
          <cell r="A1064">
            <v>0</v>
          </cell>
          <cell r="B1064">
            <v>0</v>
          </cell>
          <cell r="C1064">
            <v>0</v>
          </cell>
          <cell r="D1064">
            <v>0</v>
          </cell>
          <cell r="E1064">
            <v>0</v>
          </cell>
        </row>
        <row r="1065">
          <cell r="A1065">
            <v>0</v>
          </cell>
          <cell r="B1065">
            <v>0</v>
          </cell>
          <cell r="C1065">
            <v>0</v>
          </cell>
          <cell r="D1065">
            <v>0</v>
          </cell>
          <cell r="E1065">
            <v>0</v>
          </cell>
        </row>
        <row r="1066">
          <cell r="A1066">
            <v>0</v>
          </cell>
          <cell r="B1066">
            <v>0</v>
          </cell>
          <cell r="C1066">
            <v>0</v>
          </cell>
          <cell r="D1066">
            <v>0</v>
          </cell>
          <cell r="E1066">
            <v>0</v>
          </cell>
        </row>
        <row r="1067">
          <cell r="A1067">
            <v>0</v>
          </cell>
          <cell r="B1067">
            <v>0</v>
          </cell>
          <cell r="C1067">
            <v>0</v>
          </cell>
          <cell r="D1067">
            <v>0</v>
          </cell>
          <cell r="E1067">
            <v>0</v>
          </cell>
        </row>
        <row r="1068">
          <cell r="A1068">
            <v>0</v>
          </cell>
          <cell r="B1068">
            <v>0</v>
          </cell>
          <cell r="C1068">
            <v>0</v>
          </cell>
          <cell r="D1068">
            <v>0</v>
          </cell>
          <cell r="E1068">
            <v>0</v>
          </cell>
        </row>
        <row r="1069">
          <cell r="A1069">
            <v>0</v>
          </cell>
          <cell r="B1069">
            <v>0</v>
          </cell>
          <cell r="C1069">
            <v>0</v>
          </cell>
          <cell r="D1069">
            <v>0</v>
          </cell>
          <cell r="E1069">
            <v>0</v>
          </cell>
        </row>
        <row r="1070">
          <cell r="A1070">
            <v>0</v>
          </cell>
          <cell r="B1070">
            <v>0</v>
          </cell>
          <cell r="C1070">
            <v>0</v>
          </cell>
          <cell r="D1070">
            <v>0</v>
          </cell>
          <cell r="E1070">
            <v>0</v>
          </cell>
        </row>
        <row r="1071">
          <cell r="A1071">
            <v>0</v>
          </cell>
          <cell r="B1071">
            <v>0</v>
          </cell>
          <cell r="C1071">
            <v>0</v>
          </cell>
          <cell r="D1071">
            <v>0</v>
          </cell>
          <cell r="E1071">
            <v>0</v>
          </cell>
        </row>
        <row r="1072">
          <cell r="A1072">
            <v>0</v>
          </cell>
          <cell r="B1072">
            <v>0</v>
          </cell>
          <cell r="C1072">
            <v>0</v>
          </cell>
          <cell r="D1072">
            <v>0</v>
          </cell>
          <cell r="E1072">
            <v>0</v>
          </cell>
        </row>
        <row r="1073">
          <cell r="A1073">
            <v>0</v>
          </cell>
          <cell r="B1073">
            <v>0</v>
          </cell>
          <cell r="C1073">
            <v>0</v>
          </cell>
          <cell r="D1073">
            <v>0</v>
          </cell>
          <cell r="E1073">
            <v>0</v>
          </cell>
        </row>
        <row r="1074">
          <cell r="A1074">
            <v>0</v>
          </cell>
          <cell r="B1074">
            <v>0</v>
          </cell>
          <cell r="C1074">
            <v>0</v>
          </cell>
          <cell r="D1074">
            <v>0</v>
          </cell>
          <cell r="E1074">
            <v>0</v>
          </cell>
        </row>
        <row r="1075">
          <cell r="A1075">
            <v>0</v>
          </cell>
          <cell r="B1075">
            <v>0</v>
          </cell>
          <cell r="C1075">
            <v>0</v>
          </cell>
          <cell r="D1075">
            <v>0</v>
          </cell>
          <cell r="E1075">
            <v>0</v>
          </cell>
        </row>
        <row r="1076">
          <cell r="A1076">
            <v>0</v>
          </cell>
          <cell r="B1076">
            <v>0</v>
          </cell>
          <cell r="C1076">
            <v>0</v>
          </cell>
          <cell r="D1076">
            <v>0</v>
          </cell>
          <cell r="E1076">
            <v>0</v>
          </cell>
        </row>
        <row r="1077">
          <cell r="A1077">
            <v>0</v>
          </cell>
          <cell r="B1077">
            <v>0</v>
          </cell>
          <cell r="C1077">
            <v>0</v>
          </cell>
          <cell r="D1077">
            <v>0</v>
          </cell>
          <cell r="E1077">
            <v>0</v>
          </cell>
        </row>
        <row r="1078">
          <cell r="A1078">
            <v>0</v>
          </cell>
          <cell r="B1078">
            <v>0</v>
          </cell>
          <cell r="C1078">
            <v>0</v>
          </cell>
          <cell r="D1078">
            <v>0</v>
          </cell>
          <cell r="E1078">
            <v>0</v>
          </cell>
        </row>
        <row r="1079">
          <cell r="A1079">
            <v>0</v>
          </cell>
          <cell r="B1079">
            <v>0</v>
          </cell>
          <cell r="C1079">
            <v>0</v>
          </cell>
          <cell r="D1079">
            <v>0</v>
          </cell>
          <cell r="E1079">
            <v>0</v>
          </cell>
        </row>
        <row r="1080">
          <cell r="A1080">
            <v>0</v>
          </cell>
          <cell r="B1080">
            <v>0</v>
          </cell>
          <cell r="C1080">
            <v>0</v>
          </cell>
          <cell r="D1080">
            <v>0</v>
          </cell>
          <cell r="E1080">
            <v>0</v>
          </cell>
        </row>
        <row r="1081">
          <cell r="A1081">
            <v>0</v>
          </cell>
          <cell r="B1081">
            <v>0</v>
          </cell>
          <cell r="C1081">
            <v>0</v>
          </cell>
          <cell r="D1081">
            <v>0</v>
          </cell>
          <cell r="E1081">
            <v>0</v>
          </cell>
        </row>
        <row r="1082">
          <cell r="A1082">
            <v>0</v>
          </cell>
          <cell r="B1082">
            <v>0</v>
          </cell>
          <cell r="C1082">
            <v>0</v>
          </cell>
          <cell r="D1082">
            <v>0</v>
          </cell>
          <cell r="E1082">
            <v>0</v>
          </cell>
        </row>
        <row r="1083">
          <cell r="A1083">
            <v>0</v>
          </cell>
          <cell r="B1083">
            <v>0</v>
          </cell>
          <cell r="C1083">
            <v>0</v>
          </cell>
          <cell r="D1083">
            <v>0</v>
          </cell>
          <cell r="E1083">
            <v>0</v>
          </cell>
        </row>
        <row r="1084">
          <cell r="A1084">
            <v>0</v>
          </cell>
          <cell r="B1084">
            <v>0</v>
          </cell>
          <cell r="C1084">
            <v>0</v>
          </cell>
          <cell r="D1084">
            <v>0</v>
          </cell>
          <cell r="E1084">
            <v>0</v>
          </cell>
        </row>
        <row r="1085">
          <cell r="A1085">
            <v>0</v>
          </cell>
          <cell r="B1085">
            <v>0</v>
          </cell>
          <cell r="C1085">
            <v>0</v>
          </cell>
          <cell r="D1085">
            <v>0</v>
          </cell>
          <cell r="E1085">
            <v>0</v>
          </cell>
        </row>
        <row r="1086">
          <cell r="A1086">
            <v>0</v>
          </cell>
          <cell r="B1086">
            <v>0</v>
          </cell>
          <cell r="C1086">
            <v>0</v>
          </cell>
          <cell r="D1086">
            <v>0</v>
          </cell>
          <cell r="E1086">
            <v>0</v>
          </cell>
        </row>
        <row r="1087">
          <cell r="A1087">
            <v>0</v>
          </cell>
          <cell r="B1087">
            <v>0</v>
          </cell>
          <cell r="C1087">
            <v>0</v>
          </cell>
          <cell r="D1087">
            <v>0</v>
          </cell>
          <cell r="E1087">
            <v>0</v>
          </cell>
        </row>
        <row r="1088">
          <cell r="A1088">
            <v>0</v>
          </cell>
          <cell r="B1088">
            <v>0</v>
          </cell>
          <cell r="C1088">
            <v>0</v>
          </cell>
          <cell r="D1088">
            <v>0</v>
          </cell>
          <cell r="E1088">
            <v>0</v>
          </cell>
        </row>
        <row r="1089">
          <cell r="A1089">
            <v>0</v>
          </cell>
          <cell r="B1089">
            <v>0</v>
          </cell>
          <cell r="C1089">
            <v>0</v>
          </cell>
          <cell r="D1089">
            <v>0</v>
          </cell>
          <cell r="E1089">
            <v>0</v>
          </cell>
        </row>
        <row r="1090">
          <cell r="A1090">
            <v>0</v>
          </cell>
          <cell r="B1090">
            <v>0</v>
          </cell>
          <cell r="C1090">
            <v>0</v>
          </cell>
          <cell r="D1090">
            <v>0</v>
          </cell>
          <cell r="E1090">
            <v>0</v>
          </cell>
        </row>
        <row r="1091">
          <cell r="A1091">
            <v>0</v>
          </cell>
          <cell r="B1091">
            <v>0</v>
          </cell>
          <cell r="C1091">
            <v>0</v>
          </cell>
          <cell r="D1091">
            <v>0</v>
          </cell>
          <cell r="E1091">
            <v>0</v>
          </cell>
        </row>
        <row r="1092">
          <cell r="A1092">
            <v>0</v>
          </cell>
          <cell r="B1092">
            <v>0</v>
          </cell>
          <cell r="C1092">
            <v>0</v>
          </cell>
          <cell r="D1092">
            <v>0</v>
          </cell>
          <cell r="E1092">
            <v>0</v>
          </cell>
        </row>
        <row r="1093">
          <cell r="A1093">
            <v>0</v>
          </cell>
          <cell r="B1093">
            <v>0</v>
          </cell>
          <cell r="C1093">
            <v>0</v>
          </cell>
          <cell r="D1093">
            <v>0</v>
          </cell>
          <cell r="E1093">
            <v>0</v>
          </cell>
        </row>
        <row r="1094">
          <cell r="A1094">
            <v>0</v>
          </cell>
          <cell r="B1094">
            <v>0</v>
          </cell>
          <cell r="C1094">
            <v>0</v>
          </cell>
          <cell r="D1094">
            <v>0</v>
          </cell>
          <cell r="E1094">
            <v>0</v>
          </cell>
        </row>
        <row r="1095">
          <cell r="A1095">
            <v>0</v>
          </cell>
          <cell r="B1095">
            <v>0</v>
          </cell>
          <cell r="C1095">
            <v>0</v>
          </cell>
          <cell r="D1095">
            <v>0</v>
          </cell>
          <cell r="E1095">
            <v>0</v>
          </cell>
        </row>
        <row r="1096">
          <cell r="A1096">
            <v>0</v>
          </cell>
          <cell r="B1096">
            <v>0</v>
          </cell>
          <cell r="C1096">
            <v>0</v>
          </cell>
          <cell r="D1096">
            <v>0</v>
          </cell>
          <cell r="E1096">
            <v>0</v>
          </cell>
        </row>
        <row r="1097">
          <cell r="A1097">
            <v>0</v>
          </cell>
          <cell r="B1097">
            <v>0</v>
          </cell>
          <cell r="C1097">
            <v>0</v>
          </cell>
          <cell r="D1097">
            <v>0</v>
          </cell>
          <cell r="E1097">
            <v>0</v>
          </cell>
        </row>
        <row r="1098">
          <cell r="A1098">
            <v>0</v>
          </cell>
          <cell r="B1098">
            <v>0</v>
          </cell>
          <cell r="C1098">
            <v>0</v>
          </cell>
          <cell r="D1098">
            <v>0</v>
          </cell>
          <cell r="E1098">
            <v>0</v>
          </cell>
        </row>
        <row r="1099">
          <cell r="A1099">
            <v>0</v>
          </cell>
          <cell r="B1099">
            <v>0</v>
          </cell>
          <cell r="C1099">
            <v>0</v>
          </cell>
          <cell r="D1099">
            <v>0</v>
          </cell>
          <cell r="E1099">
            <v>0</v>
          </cell>
        </row>
        <row r="1100">
          <cell r="A1100">
            <v>0</v>
          </cell>
          <cell r="B1100">
            <v>0</v>
          </cell>
          <cell r="C1100">
            <v>0</v>
          </cell>
          <cell r="D1100">
            <v>0</v>
          </cell>
          <cell r="E1100">
            <v>0</v>
          </cell>
        </row>
        <row r="1101">
          <cell r="A1101">
            <v>0</v>
          </cell>
          <cell r="B1101">
            <v>0</v>
          </cell>
          <cell r="C1101">
            <v>0</v>
          </cell>
          <cell r="D1101">
            <v>0</v>
          </cell>
          <cell r="E1101">
            <v>0</v>
          </cell>
        </row>
        <row r="1102">
          <cell r="A1102">
            <v>0</v>
          </cell>
          <cell r="B1102">
            <v>0</v>
          </cell>
          <cell r="C1102">
            <v>0</v>
          </cell>
          <cell r="D1102">
            <v>0</v>
          </cell>
          <cell r="E1102">
            <v>0</v>
          </cell>
        </row>
        <row r="1103">
          <cell r="A1103">
            <v>0</v>
          </cell>
          <cell r="B1103">
            <v>0</v>
          </cell>
          <cell r="C1103">
            <v>0</v>
          </cell>
          <cell r="D1103">
            <v>0</v>
          </cell>
          <cell r="E1103">
            <v>0</v>
          </cell>
        </row>
        <row r="1104">
          <cell r="A1104">
            <v>0</v>
          </cell>
          <cell r="B1104">
            <v>0</v>
          </cell>
          <cell r="C1104">
            <v>0</v>
          </cell>
          <cell r="D1104">
            <v>0</v>
          </cell>
          <cell r="E1104">
            <v>0</v>
          </cell>
        </row>
        <row r="1105">
          <cell r="A1105">
            <v>0</v>
          </cell>
          <cell r="B1105">
            <v>0</v>
          </cell>
          <cell r="C1105">
            <v>0</v>
          </cell>
          <cell r="D1105">
            <v>0</v>
          </cell>
          <cell r="E1105">
            <v>0</v>
          </cell>
        </row>
        <row r="1106">
          <cell r="A1106">
            <v>0</v>
          </cell>
          <cell r="B1106">
            <v>0</v>
          </cell>
          <cell r="C1106">
            <v>0</v>
          </cell>
          <cell r="D1106">
            <v>0</v>
          </cell>
          <cell r="E1106">
            <v>0</v>
          </cell>
        </row>
        <row r="1107">
          <cell r="A1107">
            <v>0</v>
          </cell>
          <cell r="B1107">
            <v>0</v>
          </cell>
          <cell r="C1107">
            <v>0</v>
          </cell>
          <cell r="D1107">
            <v>0</v>
          </cell>
          <cell r="E1107">
            <v>0</v>
          </cell>
        </row>
        <row r="1108">
          <cell r="A1108">
            <v>0</v>
          </cell>
          <cell r="B1108">
            <v>0</v>
          </cell>
          <cell r="C1108">
            <v>0</v>
          </cell>
          <cell r="D1108">
            <v>0</v>
          </cell>
          <cell r="E1108">
            <v>0</v>
          </cell>
        </row>
        <row r="1109">
          <cell r="A1109">
            <v>0</v>
          </cell>
          <cell r="B1109">
            <v>0</v>
          </cell>
          <cell r="C1109">
            <v>0</v>
          </cell>
          <cell r="D1109">
            <v>0</v>
          </cell>
          <cell r="E1109">
            <v>0</v>
          </cell>
        </row>
        <row r="1110">
          <cell r="A1110">
            <v>0</v>
          </cell>
          <cell r="B1110">
            <v>0</v>
          </cell>
          <cell r="C1110">
            <v>0</v>
          </cell>
          <cell r="D1110">
            <v>0</v>
          </cell>
          <cell r="E1110">
            <v>0</v>
          </cell>
        </row>
        <row r="1111">
          <cell r="A1111">
            <v>0</v>
          </cell>
          <cell r="B1111">
            <v>0</v>
          </cell>
          <cell r="C1111">
            <v>0</v>
          </cell>
          <cell r="D1111">
            <v>0</v>
          </cell>
          <cell r="E1111">
            <v>0</v>
          </cell>
        </row>
        <row r="1112">
          <cell r="A1112">
            <v>0</v>
          </cell>
          <cell r="B1112">
            <v>0</v>
          </cell>
          <cell r="C1112">
            <v>0</v>
          </cell>
          <cell r="D1112">
            <v>0</v>
          </cell>
          <cell r="E1112">
            <v>0</v>
          </cell>
        </row>
        <row r="1113">
          <cell r="A1113">
            <v>0</v>
          </cell>
          <cell r="B1113">
            <v>0</v>
          </cell>
          <cell r="C1113">
            <v>0</v>
          </cell>
          <cell r="D1113">
            <v>0</v>
          </cell>
          <cell r="E1113">
            <v>0</v>
          </cell>
        </row>
        <row r="1114">
          <cell r="A1114">
            <v>0</v>
          </cell>
          <cell r="B1114">
            <v>0</v>
          </cell>
          <cell r="C1114">
            <v>0</v>
          </cell>
          <cell r="D1114">
            <v>0</v>
          </cell>
          <cell r="E1114">
            <v>0</v>
          </cell>
        </row>
        <row r="1115">
          <cell r="A1115">
            <v>0</v>
          </cell>
          <cell r="B1115">
            <v>0</v>
          </cell>
          <cell r="C1115">
            <v>0</v>
          </cell>
          <cell r="D1115">
            <v>0</v>
          </cell>
          <cell r="E1115">
            <v>0</v>
          </cell>
        </row>
        <row r="1116">
          <cell r="A1116">
            <v>0</v>
          </cell>
          <cell r="B1116">
            <v>0</v>
          </cell>
          <cell r="C1116">
            <v>0</v>
          </cell>
          <cell r="D1116">
            <v>0</v>
          </cell>
          <cell r="E1116">
            <v>0</v>
          </cell>
        </row>
        <row r="1117">
          <cell r="A1117">
            <v>0</v>
          </cell>
          <cell r="B1117">
            <v>0</v>
          </cell>
          <cell r="C1117">
            <v>0</v>
          </cell>
          <cell r="D1117">
            <v>0</v>
          </cell>
          <cell r="E1117">
            <v>0</v>
          </cell>
        </row>
        <row r="1118">
          <cell r="A1118">
            <v>0</v>
          </cell>
          <cell r="B1118">
            <v>0</v>
          </cell>
          <cell r="C1118">
            <v>0</v>
          </cell>
          <cell r="D1118">
            <v>0</v>
          </cell>
          <cell r="E1118">
            <v>0</v>
          </cell>
        </row>
        <row r="1119">
          <cell r="A1119">
            <v>0</v>
          </cell>
          <cell r="B1119">
            <v>0</v>
          </cell>
          <cell r="C1119">
            <v>0</v>
          </cell>
          <cell r="D1119">
            <v>0</v>
          </cell>
          <cell r="E1119">
            <v>0</v>
          </cell>
        </row>
        <row r="1120">
          <cell r="A1120">
            <v>0</v>
          </cell>
          <cell r="B1120">
            <v>0</v>
          </cell>
          <cell r="C1120">
            <v>0</v>
          </cell>
          <cell r="D1120">
            <v>0</v>
          </cell>
          <cell r="E1120">
            <v>0</v>
          </cell>
        </row>
        <row r="1121">
          <cell r="A1121">
            <v>0</v>
          </cell>
          <cell r="B1121">
            <v>0</v>
          </cell>
          <cell r="C1121">
            <v>0</v>
          </cell>
          <cell r="D1121">
            <v>0</v>
          </cell>
          <cell r="E1121">
            <v>0</v>
          </cell>
        </row>
        <row r="1122">
          <cell r="A1122">
            <v>0</v>
          </cell>
          <cell r="B1122">
            <v>0</v>
          </cell>
          <cell r="C1122">
            <v>0</v>
          </cell>
          <cell r="D1122">
            <v>0</v>
          </cell>
          <cell r="E1122">
            <v>0</v>
          </cell>
        </row>
        <row r="1123">
          <cell r="A1123">
            <v>0</v>
          </cell>
          <cell r="B1123">
            <v>0</v>
          </cell>
          <cell r="C1123">
            <v>0</v>
          </cell>
          <cell r="D1123">
            <v>0</v>
          </cell>
          <cell r="E1123">
            <v>0</v>
          </cell>
        </row>
        <row r="1124">
          <cell r="A1124">
            <v>0</v>
          </cell>
          <cell r="B1124">
            <v>0</v>
          </cell>
          <cell r="C1124">
            <v>0</v>
          </cell>
          <cell r="D1124">
            <v>0</v>
          </cell>
          <cell r="E1124">
            <v>0</v>
          </cell>
        </row>
        <row r="1125">
          <cell r="A1125">
            <v>0</v>
          </cell>
          <cell r="B1125">
            <v>0</v>
          </cell>
          <cell r="C1125">
            <v>0</v>
          </cell>
          <cell r="D1125">
            <v>0</v>
          </cell>
          <cell r="E1125">
            <v>0</v>
          </cell>
        </row>
        <row r="1126">
          <cell r="A1126">
            <v>0</v>
          </cell>
          <cell r="B1126">
            <v>0</v>
          </cell>
          <cell r="C1126">
            <v>0</v>
          </cell>
          <cell r="D1126">
            <v>0</v>
          </cell>
          <cell r="E1126">
            <v>0</v>
          </cell>
        </row>
        <row r="1127">
          <cell r="A1127">
            <v>0</v>
          </cell>
          <cell r="B1127">
            <v>0</v>
          </cell>
          <cell r="C1127">
            <v>0</v>
          </cell>
          <cell r="D1127">
            <v>0</v>
          </cell>
          <cell r="E1127">
            <v>0</v>
          </cell>
        </row>
        <row r="1128">
          <cell r="A1128">
            <v>0</v>
          </cell>
          <cell r="B1128">
            <v>0</v>
          </cell>
          <cell r="C1128">
            <v>0</v>
          </cell>
          <cell r="D1128">
            <v>0</v>
          </cell>
          <cell r="E1128">
            <v>0</v>
          </cell>
        </row>
        <row r="1129">
          <cell r="A1129">
            <v>0</v>
          </cell>
          <cell r="B1129">
            <v>0</v>
          </cell>
          <cell r="C1129">
            <v>0</v>
          </cell>
          <cell r="D1129">
            <v>0</v>
          </cell>
          <cell r="E1129">
            <v>0</v>
          </cell>
        </row>
        <row r="1130">
          <cell r="A1130">
            <v>0</v>
          </cell>
          <cell r="B1130">
            <v>0</v>
          </cell>
          <cell r="C1130">
            <v>0</v>
          </cell>
          <cell r="D1130">
            <v>0</v>
          </cell>
          <cell r="E1130">
            <v>0</v>
          </cell>
        </row>
        <row r="1131">
          <cell r="A1131">
            <v>0</v>
          </cell>
          <cell r="B1131">
            <v>0</v>
          </cell>
          <cell r="C1131">
            <v>0</v>
          </cell>
          <cell r="D1131">
            <v>0</v>
          </cell>
          <cell r="E1131">
            <v>0</v>
          </cell>
        </row>
        <row r="1132">
          <cell r="A1132">
            <v>0</v>
          </cell>
          <cell r="B1132">
            <v>0</v>
          </cell>
          <cell r="C1132">
            <v>0</v>
          </cell>
          <cell r="D1132">
            <v>0</v>
          </cell>
          <cell r="E1132">
            <v>0</v>
          </cell>
        </row>
        <row r="1133">
          <cell r="A1133">
            <v>0</v>
          </cell>
          <cell r="B1133">
            <v>0</v>
          </cell>
          <cell r="C1133">
            <v>0</v>
          </cell>
          <cell r="D1133">
            <v>0</v>
          </cell>
          <cell r="E1133">
            <v>0</v>
          </cell>
        </row>
        <row r="1134">
          <cell r="A1134">
            <v>0</v>
          </cell>
          <cell r="B1134">
            <v>0</v>
          </cell>
          <cell r="C1134">
            <v>0</v>
          </cell>
          <cell r="D1134">
            <v>0</v>
          </cell>
          <cell r="E1134">
            <v>0</v>
          </cell>
        </row>
        <row r="1135">
          <cell r="A1135">
            <v>0</v>
          </cell>
          <cell r="B1135">
            <v>0</v>
          </cell>
          <cell r="C1135">
            <v>0</v>
          </cell>
          <cell r="D1135">
            <v>0</v>
          </cell>
          <cell r="E1135">
            <v>0</v>
          </cell>
        </row>
        <row r="1136">
          <cell r="A1136">
            <v>0</v>
          </cell>
          <cell r="B1136">
            <v>0</v>
          </cell>
          <cell r="C1136">
            <v>0</v>
          </cell>
          <cell r="D1136">
            <v>0</v>
          </cell>
          <cell r="E1136">
            <v>0</v>
          </cell>
        </row>
        <row r="1137">
          <cell r="A1137">
            <v>0</v>
          </cell>
          <cell r="B1137">
            <v>0</v>
          </cell>
          <cell r="C1137">
            <v>0</v>
          </cell>
          <cell r="D1137">
            <v>0</v>
          </cell>
          <cell r="E1137">
            <v>0</v>
          </cell>
        </row>
        <row r="1138">
          <cell r="A1138">
            <v>0</v>
          </cell>
          <cell r="B1138">
            <v>0</v>
          </cell>
          <cell r="C1138">
            <v>0</v>
          </cell>
          <cell r="D1138">
            <v>0</v>
          </cell>
          <cell r="E1138">
            <v>0</v>
          </cell>
        </row>
        <row r="1139">
          <cell r="A1139">
            <v>0</v>
          </cell>
          <cell r="B1139">
            <v>0</v>
          </cell>
          <cell r="C1139">
            <v>0</v>
          </cell>
          <cell r="D1139">
            <v>0</v>
          </cell>
          <cell r="E1139">
            <v>0</v>
          </cell>
        </row>
        <row r="1140">
          <cell r="A1140">
            <v>0</v>
          </cell>
          <cell r="B1140">
            <v>0</v>
          </cell>
          <cell r="C1140">
            <v>0</v>
          </cell>
          <cell r="D1140">
            <v>0</v>
          </cell>
          <cell r="E1140">
            <v>0</v>
          </cell>
        </row>
        <row r="1141">
          <cell r="A1141">
            <v>0</v>
          </cell>
          <cell r="B1141">
            <v>0</v>
          </cell>
          <cell r="C1141">
            <v>0</v>
          </cell>
          <cell r="D1141">
            <v>0</v>
          </cell>
          <cell r="E1141">
            <v>0</v>
          </cell>
        </row>
        <row r="1142">
          <cell r="A1142">
            <v>0</v>
          </cell>
          <cell r="B1142">
            <v>0</v>
          </cell>
          <cell r="C1142">
            <v>0</v>
          </cell>
          <cell r="D1142">
            <v>0</v>
          </cell>
          <cell r="E1142">
            <v>0</v>
          </cell>
        </row>
        <row r="1143">
          <cell r="A1143">
            <v>0</v>
          </cell>
          <cell r="B1143">
            <v>0</v>
          </cell>
          <cell r="C1143">
            <v>0</v>
          </cell>
          <cell r="D1143">
            <v>0</v>
          </cell>
          <cell r="E1143">
            <v>0</v>
          </cell>
        </row>
        <row r="1144">
          <cell r="A1144">
            <v>0</v>
          </cell>
          <cell r="B1144">
            <v>0</v>
          </cell>
          <cell r="C1144">
            <v>0</v>
          </cell>
          <cell r="D1144">
            <v>0</v>
          </cell>
          <cell r="E1144">
            <v>0</v>
          </cell>
        </row>
        <row r="1145">
          <cell r="A1145">
            <v>0</v>
          </cell>
          <cell r="B1145">
            <v>0</v>
          </cell>
          <cell r="C1145">
            <v>0</v>
          </cell>
          <cell r="D1145">
            <v>0</v>
          </cell>
          <cell r="E1145">
            <v>0</v>
          </cell>
        </row>
        <row r="1146">
          <cell r="A1146">
            <v>0</v>
          </cell>
          <cell r="B1146">
            <v>0</v>
          </cell>
          <cell r="C1146">
            <v>0</v>
          </cell>
          <cell r="D1146">
            <v>0</v>
          </cell>
          <cell r="E1146">
            <v>0</v>
          </cell>
        </row>
        <row r="1147">
          <cell r="A1147">
            <v>0</v>
          </cell>
          <cell r="B1147">
            <v>0</v>
          </cell>
          <cell r="C1147">
            <v>0</v>
          </cell>
          <cell r="D1147">
            <v>0</v>
          </cell>
          <cell r="E1147">
            <v>0</v>
          </cell>
        </row>
        <row r="1148">
          <cell r="A1148">
            <v>0</v>
          </cell>
          <cell r="B1148">
            <v>0</v>
          </cell>
          <cell r="C1148">
            <v>0</v>
          </cell>
          <cell r="D1148">
            <v>0</v>
          </cell>
          <cell r="E1148">
            <v>0</v>
          </cell>
        </row>
        <row r="1149">
          <cell r="A1149">
            <v>0</v>
          </cell>
          <cell r="B1149">
            <v>0</v>
          </cell>
          <cell r="C1149">
            <v>0</v>
          </cell>
          <cell r="D1149">
            <v>0</v>
          </cell>
          <cell r="E1149">
            <v>0</v>
          </cell>
        </row>
        <row r="1150">
          <cell r="A1150">
            <v>0</v>
          </cell>
          <cell r="B1150">
            <v>0</v>
          </cell>
          <cell r="C1150">
            <v>0</v>
          </cell>
          <cell r="D1150">
            <v>0</v>
          </cell>
          <cell r="E1150">
            <v>0</v>
          </cell>
        </row>
        <row r="1151">
          <cell r="A1151">
            <v>0</v>
          </cell>
          <cell r="B1151">
            <v>0</v>
          </cell>
          <cell r="C1151">
            <v>0</v>
          </cell>
          <cell r="D1151">
            <v>0</v>
          </cell>
          <cell r="E1151">
            <v>0</v>
          </cell>
        </row>
        <row r="1152">
          <cell r="A1152">
            <v>0</v>
          </cell>
          <cell r="B1152">
            <v>0</v>
          </cell>
          <cell r="C1152">
            <v>0</v>
          </cell>
          <cell r="D1152">
            <v>0</v>
          </cell>
          <cell r="E1152">
            <v>0</v>
          </cell>
        </row>
        <row r="1153">
          <cell r="A1153">
            <v>0</v>
          </cell>
          <cell r="B1153">
            <v>0</v>
          </cell>
          <cell r="C1153">
            <v>0</v>
          </cell>
          <cell r="D1153">
            <v>0</v>
          </cell>
          <cell r="E1153">
            <v>0</v>
          </cell>
        </row>
        <row r="1154">
          <cell r="A1154">
            <v>0</v>
          </cell>
          <cell r="B1154">
            <v>0</v>
          </cell>
          <cell r="C1154">
            <v>0</v>
          </cell>
          <cell r="D1154">
            <v>0</v>
          </cell>
          <cell r="E1154">
            <v>0</v>
          </cell>
        </row>
        <row r="1155">
          <cell r="A1155">
            <v>0</v>
          </cell>
          <cell r="B1155">
            <v>0</v>
          </cell>
          <cell r="C1155">
            <v>0</v>
          </cell>
          <cell r="D1155">
            <v>0</v>
          </cell>
          <cell r="E1155">
            <v>0</v>
          </cell>
        </row>
        <row r="1156">
          <cell r="A1156">
            <v>0</v>
          </cell>
          <cell r="B1156">
            <v>0</v>
          </cell>
          <cell r="C1156">
            <v>0</v>
          </cell>
          <cell r="D1156">
            <v>0</v>
          </cell>
          <cell r="E1156">
            <v>0</v>
          </cell>
        </row>
        <row r="1157">
          <cell r="A1157">
            <v>0</v>
          </cell>
          <cell r="B1157">
            <v>0</v>
          </cell>
          <cell r="C1157">
            <v>0</v>
          </cell>
          <cell r="D1157">
            <v>0</v>
          </cell>
          <cell r="E1157">
            <v>0</v>
          </cell>
        </row>
        <row r="1158">
          <cell r="A1158">
            <v>0</v>
          </cell>
          <cell r="B1158">
            <v>0</v>
          </cell>
          <cell r="C1158">
            <v>0</v>
          </cell>
          <cell r="D1158">
            <v>0</v>
          </cell>
          <cell r="E1158">
            <v>0</v>
          </cell>
        </row>
        <row r="1159">
          <cell r="A1159">
            <v>0</v>
          </cell>
          <cell r="B1159">
            <v>0</v>
          </cell>
          <cell r="C1159">
            <v>0</v>
          </cell>
          <cell r="D1159">
            <v>0</v>
          </cell>
          <cell r="E1159">
            <v>0</v>
          </cell>
        </row>
        <row r="1160">
          <cell r="A1160">
            <v>0</v>
          </cell>
          <cell r="B1160">
            <v>0</v>
          </cell>
          <cell r="C1160">
            <v>0</v>
          </cell>
          <cell r="D1160">
            <v>0</v>
          </cell>
          <cell r="E1160">
            <v>0</v>
          </cell>
        </row>
        <row r="1161">
          <cell r="A1161">
            <v>0</v>
          </cell>
          <cell r="B1161">
            <v>0</v>
          </cell>
          <cell r="C1161">
            <v>0</v>
          </cell>
          <cell r="D1161">
            <v>0</v>
          </cell>
          <cell r="E1161">
            <v>0</v>
          </cell>
        </row>
        <row r="1162">
          <cell r="A1162">
            <v>0</v>
          </cell>
          <cell r="B1162">
            <v>0</v>
          </cell>
          <cell r="C1162">
            <v>0</v>
          </cell>
          <cell r="D1162">
            <v>0</v>
          </cell>
          <cell r="E1162">
            <v>0</v>
          </cell>
        </row>
        <row r="1163">
          <cell r="A1163">
            <v>0</v>
          </cell>
          <cell r="B1163">
            <v>0</v>
          </cell>
          <cell r="C1163">
            <v>0</v>
          </cell>
          <cell r="D1163">
            <v>0</v>
          </cell>
          <cell r="E1163">
            <v>0</v>
          </cell>
        </row>
        <row r="1164">
          <cell r="A1164">
            <v>0</v>
          </cell>
          <cell r="B1164">
            <v>0</v>
          </cell>
          <cell r="C1164">
            <v>0</v>
          </cell>
          <cell r="D1164">
            <v>0</v>
          </cell>
          <cell r="E1164">
            <v>0</v>
          </cell>
        </row>
        <row r="1165">
          <cell r="A1165">
            <v>0</v>
          </cell>
          <cell r="B1165">
            <v>0</v>
          </cell>
          <cell r="C1165">
            <v>0</v>
          </cell>
          <cell r="D1165">
            <v>0</v>
          </cell>
          <cell r="E1165">
            <v>0</v>
          </cell>
        </row>
        <row r="1166">
          <cell r="A1166">
            <v>0</v>
          </cell>
          <cell r="B1166">
            <v>0</v>
          </cell>
          <cell r="C1166">
            <v>0</v>
          </cell>
          <cell r="D1166">
            <v>0</v>
          </cell>
          <cell r="E1166">
            <v>0</v>
          </cell>
        </row>
        <row r="1167">
          <cell r="A1167">
            <v>0</v>
          </cell>
          <cell r="B1167">
            <v>0</v>
          </cell>
          <cell r="C1167">
            <v>0</v>
          </cell>
          <cell r="D1167">
            <v>0</v>
          </cell>
          <cell r="E1167">
            <v>0</v>
          </cell>
        </row>
        <row r="1168">
          <cell r="A1168">
            <v>0</v>
          </cell>
          <cell r="B1168">
            <v>0</v>
          </cell>
          <cell r="C1168">
            <v>0</v>
          </cell>
          <cell r="D1168">
            <v>0</v>
          </cell>
          <cell r="E1168">
            <v>0</v>
          </cell>
        </row>
        <row r="1169">
          <cell r="A1169">
            <v>0</v>
          </cell>
          <cell r="B1169">
            <v>0</v>
          </cell>
          <cell r="C1169">
            <v>0</v>
          </cell>
          <cell r="D1169">
            <v>0</v>
          </cell>
          <cell r="E1169">
            <v>0</v>
          </cell>
        </row>
        <row r="1170">
          <cell r="A1170">
            <v>0</v>
          </cell>
          <cell r="B1170">
            <v>0</v>
          </cell>
          <cell r="C1170">
            <v>0</v>
          </cell>
          <cell r="D1170">
            <v>0</v>
          </cell>
          <cell r="E1170">
            <v>0</v>
          </cell>
        </row>
        <row r="1171">
          <cell r="A1171">
            <v>0</v>
          </cell>
          <cell r="B1171">
            <v>0</v>
          </cell>
          <cell r="C1171">
            <v>0</v>
          </cell>
          <cell r="D1171">
            <v>0</v>
          </cell>
          <cell r="E1171">
            <v>0</v>
          </cell>
        </row>
        <row r="1172">
          <cell r="A1172">
            <v>0</v>
          </cell>
          <cell r="B1172">
            <v>0</v>
          </cell>
          <cell r="C1172">
            <v>0</v>
          </cell>
          <cell r="D1172">
            <v>0</v>
          </cell>
          <cell r="E1172">
            <v>0</v>
          </cell>
        </row>
        <row r="1173">
          <cell r="A1173">
            <v>0</v>
          </cell>
          <cell r="B1173">
            <v>0</v>
          </cell>
          <cell r="C1173">
            <v>0</v>
          </cell>
          <cell r="D1173">
            <v>0</v>
          </cell>
          <cell r="E1173">
            <v>0</v>
          </cell>
        </row>
        <row r="1174">
          <cell r="A1174">
            <v>0</v>
          </cell>
          <cell r="B1174">
            <v>0</v>
          </cell>
          <cell r="C1174">
            <v>0</v>
          </cell>
          <cell r="D1174">
            <v>0</v>
          </cell>
          <cell r="E1174">
            <v>0</v>
          </cell>
        </row>
        <row r="1175">
          <cell r="A1175">
            <v>0</v>
          </cell>
          <cell r="B1175">
            <v>0</v>
          </cell>
          <cell r="C1175">
            <v>0</v>
          </cell>
          <cell r="D1175">
            <v>0</v>
          </cell>
          <cell r="E1175">
            <v>0</v>
          </cell>
        </row>
        <row r="1176">
          <cell r="A1176">
            <v>0</v>
          </cell>
          <cell r="B1176">
            <v>0</v>
          </cell>
          <cell r="C1176">
            <v>0</v>
          </cell>
          <cell r="D1176">
            <v>0</v>
          </cell>
          <cell r="E1176">
            <v>0</v>
          </cell>
        </row>
        <row r="1177">
          <cell r="A1177">
            <v>0</v>
          </cell>
          <cell r="B1177">
            <v>0</v>
          </cell>
          <cell r="C1177">
            <v>0</v>
          </cell>
          <cell r="D1177">
            <v>0</v>
          </cell>
          <cell r="E1177">
            <v>0</v>
          </cell>
        </row>
        <row r="1178">
          <cell r="A1178">
            <v>0</v>
          </cell>
          <cell r="B1178">
            <v>0</v>
          </cell>
          <cell r="C1178">
            <v>0</v>
          </cell>
          <cell r="D1178">
            <v>0</v>
          </cell>
          <cell r="E1178">
            <v>0</v>
          </cell>
        </row>
        <row r="1179">
          <cell r="A1179">
            <v>0</v>
          </cell>
          <cell r="B1179">
            <v>0</v>
          </cell>
          <cell r="C1179">
            <v>0</v>
          </cell>
          <cell r="D1179">
            <v>0</v>
          </cell>
          <cell r="E1179">
            <v>0</v>
          </cell>
        </row>
        <row r="1180">
          <cell r="A1180">
            <v>0</v>
          </cell>
          <cell r="B1180">
            <v>0</v>
          </cell>
          <cell r="C1180">
            <v>0</v>
          </cell>
          <cell r="D1180">
            <v>0</v>
          </cell>
          <cell r="E1180">
            <v>0</v>
          </cell>
        </row>
        <row r="1181">
          <cell r="A1181">
            <v>0</v>
          </cell>
          <cell r="B1181">
            <v>0</v>
          </cell>
          <cell r="C1181">
            <v>0</v>
          </cell>
          <cell r="D1181">
            <v>0</v>
          </cell>
          <cell r="E1181">
            <v>0</v>
          </cell>
        </row>
        <row r="1182">
          <cell r="A1182">
            <v>0</v>
          </cell>
          <cell r="B1182">
            <v>0</v>
          </cell>
          <cell r="C1182">
            <v>0</v>
          </cell>
          <cell r="D1182">
            <v>0</v>
          </cell>
          <cell r="E1182">
            <v>0</v>
          </cell>
        </row>
        <row r="1183">
          <cell r="A1183">
            <v>0</v>
          </cell>
          <cell r="B1183">
            <v>0</v>
          </cell>
          <cell r="C1183">
            <v>0</v>
          </cell>
          <cell r="D1183">
            <v>0</v>
          </cell>
          <cell r="E1183">
            <v>0</v>
          </cell>
        </row>
        <row r="1184">
          <cell r="A1184">
            <v>0</v>
          </cell>
          <cell r="B1184">
            <v>0</v>
          </cell>
          <cell r="C1184">
            <v>0</v>
          </cell>
          <cell r="D1184">
            <v>0</v>
          </cell>
          <cell r="E1184">
            <v>0</v>
          </cell>
        </row>
        <row r="1185">
          <cell r="A1185">
            <v>0</v>
          </cell>
          <cell r="B1185">
            <v>0</v>
          </cell>
          <cell r="C1185">
            <v>0</v>
          </cell>
          <cell r="D1185">
            <v>0</v>
          </cell>
          <cell r="E1185">
            <v>0</v>
          </cell>
        </row>
        <row r="1186">
          <cell r="A1186">
            <v>0</v>
          </cell>
          <cell r="B1186">
            <v>0</v>
          </cell>
          <cell r="C1186">
            <v>0</v>
          </cell>
          <cell r="D1186">
            <v>0</v>
          </cell>
          <cell r="E1186">
            <v>0</v>
          </cell>
        </row>
        <row r="1187">
          <cell r="A1187">
            <v>0</v>
          </cell>
          <cell r="B1187">
            <v>0</v>
          </cell>
          <cell r="C1187">
            <v>0</v>
          </cell>
          <cell r="D1187">
            <v>0</v>
          </cell>
          <cell r="E1187">
            <v>0</v>
          </cell>
        </row>
        <row r="1188">
          <cell r="A1188">
            <v>0</v>
          </cell>
          <cell r="B1188">
            <v>0</v>
          </cell>
          <cell r="C1188">
            <v>0</v>
          </cell>
          <cell r="D1188">
            <v>0</v>
          </cell>
          <cell r="E1188">
            <v>0</v>
          </cell>
        </row>
        <row r="1189">
          <cell r="A1189">
            <v>0</v>
          </cell>
          <cell r="B1189">
            <v>0</v>
          </cell>
          <cell r="C1189">
            <v>0</v>
          </cell>
          <cell r="D1189">
            <v>0</v>
          </cell>
          <cell r="E1189">
            <v>0</v>
          </cell>
        </row>
        <row r="1190">
          <cell r="A1190">
            <v>0</v>
          </cell>
          <cell r="B1190">
            <v>0</v>
          </cell>
          <cell r="C1190">
            <v>0</v>
          </cell>
          <cell r="D1190">
            <v>0</v>
          </cell>
          <cell r="E1190">
            <v>0</v>
          </cell>
        </row>
        <row r="1191">
          <cell r="A1191">
            <v>0</v>
          </cell>
          <cell r="B1191">
            <v>0</v>
          </cell>
          <cell r="C1191">
            <v>0</v>
          </cell>
          <cell r="D1191">
            <v>0</v>
          </cell>
          <cell r="E1191">
            <v>0</v>
          </cell>
        </row>
        <row r="1192">
          <cell r="A1192">
            <v>0</v>
          </cell>
          <cell r="B1192">
            <v>0</v>
          </cell>
          <cell r="C1192">
            <v>0</v>
          </cell>
          <cell r="D1192">
            <v>0</v>
          </cell>
          <cell r="E1192">
            <v>0</v>
          </cell>
        </row>
        <row r="1193">
          <cell r="A1193">
            <v>0</v>
          </cell>
          <cell r="B1193">
            <v>0</v>
          </cell>
          <cell r="C1193">
            <v>0</v>
          </cell>
          <cell r="D1193">
            <v>0</v>
          </cell>
          <cell r="E1193">
            <v>0</v>
          </cell>
        </row>
        <row r="1194">
          <cell r="A1194">
            <v>0</v>
          </cell>
          <cell r="B1194">
            <v>0</v>
          </cell>
          <cell r="C1194">
            <v>0</v>
          </cell>
          <cell r="D1194">
            <v>0</v>
          </cell>
          <cell r="E1194">
            <v>0</v>
          </cell>
        </row>
        <row r="1195">
          <cell r="A1195">
            <v>0</v>
          </cell>
          <cell r="B1195">
            <v>0</v>
          </cell>
          <cell r="C1195">
            <v>0</v>
          </cell>
          <cell r="D1195">
            <v>0</v>
          </cell>
          <cell r="E1195">
            <v>0</v>
          </cell>
        </row>
        <row r="1196">
          <cell r="A1196">
            <v>0</v>
          </cell>
          <cell r="B1196">
            <v>0</v>
          </cell>
          <cell r="C1196">
            <v>0</v>
          </cell>
          <cell r="D1196">
            <v>0</v>
          </cell>
          <cell r="E1196">
            <v>0</v>
          </cell>
        </row>
        <row r="1197">
          <cell r="A1197">
            <v>0</v>
          </cell>
          <cell r="B1197">
            <v>0</v>
          </cell>
          <cell r="C1197">
            <v>0</v>
          </cell>
          <cell r="D1197">
            <v>0</v>
          </cell>
          <cell r="E1197">
            <v>0</v>
          </cell>
        </row>
        <row r="1198">
          <cell r="A1198">
            <v>0</v>
          </cell>
          <cell r="B1198">
            <v>0</v>
          </cell>
          <cell r="C1198">
            <v>0</v>
          </cell>
          <cell r="D1198">
            <v>0</v>
          </cell>
          <cell r="E1198">
            <v>0</v>
          </cell>
        </row>
        <row r="1199">
          <cell r="A1199">
            <v>0</v>
          </cell>
          <cell r="B1199">
            <v>0</v>
          </cell>
          <cell r="C1199">
            <v>0</v>
          </cell>
          <cell r="D1199">
            <v>0</v>
          </cell>
          <cell r="E1199">
            <v>0</v>
          </cell>
        </row>
        <row r="1200">
          <cell r="A1200">
            <v>0</v>
          </cell>
          <cell r="B1200">
            <v>0</v>
          </cell>
          <cell r="C1200">
            <v>0</v>
          </cell>
          <cell r="D1200">
            <v>0</v>
          </cell>
          <cell r="E1200">
            <v>0</v>
          </cell>
        </row>
        <row r="1201">
          <cell r="A1201">
            <v>0</v>
          </cell>
          <cell r="B1201">
            <v>0</v>
          </cell>
          <cell r="C1201">
            <v>0</v>
          </cell>
          <cell r="D1201">
            <v>0</v>
          </cell>
          <cell r="E1201">
            <v>0</v>
          </cell>
        </row>
        <row r="1202">
          <cell r="A1202">
            <v>0</v>
          </cell>
          <cell r="B1202">
            <v>0</v>
          </cell>
          <cell r="C1202">
            <v>0</v>
          </cell>
          <cell r="D1202">
            <v>0</v>
          </cell>
          <cell r="E1202">
            <v>0</v>
          </cell>
        </row>
        <row r="1203">
          <cell r="A1203">
            <v>0</v>
          </cell>
          <cell r="B1203">
            <v>0</v>
          </cell>
          <cell r="C1203">
            <v>0</v>
          </cell>
          <cell r="D1203">
            <v>0</v>
          </cell>
          <cell r="E1203">
            <v>0</v>
          </cell>
        </row>
        <row r="1204">
          <cell r="A1204">
            <v>0</v>
          </cell>
          <cell r="B1204">
            <v>0</v>
          </cell>
          <cell r="C1204">
            <v>0</v>
          </cell>
          <cell r="D1204">
            <v>0</v>
          </cell>
          <cell r="E1204">
            <v>0</v>
          </cell>
        </row>
        <row r="1205">
          <cell r="A1205">
            <v>0</v>
          </cell>
          <cell r="B1205">
            <v>0</v>
          </cell>
          <cell r="C1205">
            <v>0</v>
          </cell>
          <cell r="D1205">
            <v>0</v>
          </cell>
          <cell r="E1205">
            <v>0</v>
          </cell>
        </row>
        <row r="1206">
          <cell r="A1206">
            <v>0</v>
          </cell>
          <cell r="B1206">
            <v>0</v>
          </cell>
          <cell r="C1206">
            <v>0</v>
          </cell>
          <cell r="D1206">
            <v>0</v>
          </cell>
          <cell r="E1206">
            <v>0</v>
          </cell>
        </row>
        <row r="1207">
          <cell r="A1207">
            <v>0</v>
          </cell>
          <cell r="B1207">
            <v>0</v>
          </cell>
          <cell r="C1207">
            <v>0</v>
          </cell>
          <cell r="D1207">
            <v>0</v>
          </cell>
          <cell r="E1207">
            <v>0</v>
          </cell>
        </row>
        <row r="1208">
          <cell r="A1208">
            <v>0</v>
          </cell>
          <cell r="B1208">
            <v>0</v>
          </cell>
          <cell r="C1208">
            <v>0</v>
          </cell>
          <cell r="D1208">
            <v>0</v>
          </cell>
          <cell r="E1208">
            <v>0</v>
          </cell>
        </row>
        <row r="1209">
          <cell r="A1209">
            <v>0</v>
          </cell>
          <cell r="B1209">
            <v>0</v>
          </cell>
          <cell r="C1209">
            <v>0</v>
          </cell>
          <cell r="D1209">
            <v>0</v>
          </cell>
          <cell r="E1209">
            <v>0</v>
          </cell>
        </row>
        <row r="1210">
          <cell r="A1210">
            <v>0</v>
          </cell>
          <cell r="B1210">
            <v>0</v>
          </cell>
          <cell r="C1210">
            <v>0</v>
          </cell>
          <cell r="D1210">
            <v>0</v>
          </cell>
          <cell r="E1210">
            <v>0</v>
          </cell>
        </row>
        <row r="1211">
          <cell r="A1211">
            <v>0</v>
          </cell>
          <cell r="B1211">
            <v>0</v>
          </cell>
          <cell r="C1211">
            <v>0</v>
          </cell>
          <cell r="D1211">
            <v>0</v>
          </cell>
          <cell r="E1211">
            <v>0</v>
          </cell>
        </row>
        <row r="1212">
          <cell r="A1212">
            <v>0</v>
          </cell>
          <cell r="B1212">
            <v>0</v>
          </cell>
          <cell r="C1212">
            <v>0</v>
          </cell>
          <cell r="D1212">
            <v>0</v>
          </cell>
          <cell r="E1212">
            <v>0</v>
          </cell>
        </row>
        <row r="1213">
          <cell r="A1213">
            <v>0</v>
          </cell>
          <cell r="B1213">
            <v>0</v>
          </cell>
          <cell r="C1213">
            <v>0</v>
          </cell>
          <cell r="D1213">
            <v>0</v>
          </cell>
          <cell r="E1213">
            <v>0</v>
          </cell>
        </row>
        <row r="1214">
          <cell r="A1214">
            <v>0</v>
          </cell>
          <cell r="B1214">
            <v>0</v>
          </cell>
          <cell r="C1214">
            <v>0</v>
          </cell>
          <cell r="D1214">
            <v>0</v>
          </cell>
          <cell r="E1214">
            <v>0</v>
          </cell>
        </row>
        <row r="1215">
          <cell r="A1215">
            <v>0</v>
          </cell>
          <cell r="B1215">
            <v>0</v>
          </cell>
          <cell r="C1215">
            <v>0</v>
          </cell>
          <cell r="D1215">
            <v>0</v>
          </cell>
          <cell r="E1215">
            <v>0</v>
          </cell>
        </row>
        <row r="1216">
          <cell r="A1216">
            <v>0</v>
          </cell>
          <cell r="B1216">
            <v>0</v>
          </cell>
          <cell r="C1216">
            <v>0</v>
          </cell>
          <cell r="D1216">
            <v>0</v>
          </cell>
          <cell r="E1216">
            <v>0</v>
          </cell>
        </row>
        <row r="1217">
          <cell r="A1217">
            <v>0</v>
          </cell>
          <cell r="B1217">
            <v>0</v>
          </cell>
          <cell r="C1217">
            <v>0</v>
          </cell>
          <cell r="D1217">
            <v>0</v>
          </cell>
          <cell r="E1217">
            <v>0</v>
          </cell>
        </row>
        <row r="1218">
          <cell r="A1218">
            <v>0</v>
          </cell>
          <cell r="B1218">
            <v>0</v>
          </cell>
          <cell r="C1218">
            <v>0</v>
          </cell>
          <cell r="D1218">
            <v>0</v>
          </cell>
          <cell r="E1218">
            <v>0</v>
          </cell>
        </row>
        <row r="1219">
          <cell r="A1219">
            <v>0</v>
          </cell>
          <cell r="B1219">
            <v>0</v>
          </cell>
          <cell r="C1219">
            <v>0</v>
          </cell>
          <cell r="D1219">
            <v>0</v>
          </cell>
          <cell r="E1219">
            <v>0</v>
          </cell>
        </row>
        <row r="1220">
          <cell r="A1220">
            <v>0</v>
          </cell>
          <cell r="B1220">
            <v>0</v>
          </cell>
          <cell r="C1220">
            <v>0</v>
          </cell>
          <cell r="D1220">
            <v>0</v>
          </cell>
          <cell r="E1220">
            <v>0</v>
          </cell>
        </row>
        <row r="1221">
          <cell r="A1221">
            <v>0</v>
          </cell>
          <cell r="B1221">
            <v>0</v>
          </cell>
          <cell r="C1221">
            <v>0</v>
          </cell>
          <cell r="D1221">
            <v>0</v>
          </cell>
          <cell r="E1221">
            <v>0</v>
          </cell>
        </row>
        <row r="1222">
          <cell r="A1222">
            <v>0</v>
          </cell>
          <cell r="B1222">
            <v>0</v>
          </cell>
          <cell r="C1222">
            <v>0</v>
          </cell>
          <cell r="D1222">
            <v>0</v>
          </cell>
          <cell r="E1222">
            <v>0</v>
          </cell>
        </row>
        <row r="1223">
          <cell r="A1223">
            <v>0</v>
          </cell>
          <cell r="B1223">
            <v>0</v>
          </cell>
          <cell r="C1223">
            <v>0</v>
          </cell>
          <cell r="D1223">
            <v>0</v>
          </cell>
          <cell r="E1223">
            <v>0</v>
          </cell>
        </row>
        <row r="1224">
          <cell r="A1224">
            <v>0</v>
          </cell>
          <cell r="B1224">
            <v>0</v>
          </cell>
          <cell r="C1224">
            <v>0</v>
          </cell>
          <cell r="D1224">
            <v>0</v>
          </cell>
          <cell r="E1224">
            <v>0</v>
          </cell>
        </row>
        <row r="1225">
          <cell r="A1225">
            <v>0</v>
          </cell>
          <cell r="B1225">
            <v>0</v>
          </cell>
          <cell r="C1225">
            <v>0</v>
          </cell>
          <cell r="D1225">
            <v>0</v>
          </cell>
          <cell r="E1225">
            <v>0</v>
          </cell>
        </row>
        <row r="1226">
          <cell r="A1226">
            <v>0</v>
          </cell>
          <cell r="B1226">
            <v>0</v>
          </cell>
          <cell r="C1226">
            <v>0</v>
          </cell>
          <cell r="D1226">
            <v>0</v>
          </cell>
          <cell r="E1226">
            <v>0</v>
          </cell>
        </row>
        <row r="1227">
          <cell r="A1227">
            <v>0</v>
          </cell>
          <cell r="B1227">
            <v>0</v>
          </cell>
          <cell r="C1227">
            <v>0</v>
          </cell>
          <cell r="D1227">
            <v>0</v>
          </cell>
          <cell r="E1227">
            <v>0</v>
          </cell>
        </row>
        <row r="1228">
          <cell r="A1228">
            <v>0</v>
          </cell>
          <cell r="B1228">
            <v>0</v>
          </cell>
          <cell r="C1228">
            <v>0</v>
          </cell>
          <cell r="D1228">
            <v>0</v>
          </cell>
          <cell r="E1228">
            <v>0</v>
          </cell>
        </row>
        <row r="1229">
          <cell r="A1229">
            <v>0</v>
          </cell>
          <cell r="B1229">
            <v>0</v>
          </cell>
          <cell r="C1229">
            <v>0</v>
          </cell>
          <cell r="D1229">
            <v>0</v>
          </cell>
          <cell r="E1229">
            <v>0</v>
          </cell>
        </row>
        <row r="1230">
          <cell r="A1230">
            <v>0</v>
          </cell>
          <cell r="B1230">
            <v>0</v>
          </cell>
          <cell r="C1230">
            <v>0</v>
          </cell>
          <cell r="D1230">
            <v>0</v>
          </cell>
          <cell r="E1230">
            <v>0</v>
          </cell>
        </row>
        <row r="1231">
          <cell r="A1231">
            <v>0</v>
          </cell>
          <cell r="B1231">
            <v>0</v>
          </cell>
          <cell r="C1231">
            <v>0</v>
          </cell>
          <cell r="D1231">
            <v>0</v>
          </cell>
          <cell r="E1231">
            <v>0</v>
          </cell>
        </row>
        <row r="1232">
          <cell r="A1232">
            <v>0</v>
          </cell>
          <cell r="B1232">
            <v>0</v>
          </cell>
          <cell r="C1232">
            <v>0</v>
          </cell>
          <cell r="D1232">
            <v>0</v>
          </cell>
          <cell r="E1232">
            <v>0</v>
          </cell>
        </row>
        <row r="1233">
          <cell r="A1233">
            <v>0</v>
          </cell>
          <cell r="B1233">
            <v>0</v>
          </cell>
          <cell r="C1233">
            <v>0</v>
          </cell>
          <cell r="D1233">
            <v>0</v>
          </cell>
          <cell r="E1233">
            <v>0</v>
          </cell>
        </row>
        <row r="1234">
          <cell r="A1234">
            <v>0</v>
          </cell>
          <cell r="B1234">
            <v>0</v>
          </cell>
          <cell r="C1234">
            <v>0</v>
          </cell>
          <cell r="D1234">
            <v>0</v>
          </cell>
          <cell r="E1234">
            <v>0</v>
          </cell>
        </row>
        <row r="1235">
          <cell r="A1235">
            <v>0</v>
          </cell>
          <cell r="B1235">
            <v>0</v>
          </cell>
          <cell r="C1235">
            <v>0</v>
          </cell>
          <cell r="D1235">
            <v>0</v>
          </cell>
          <cell r="E1235">
            <v>0</v>
          </cell>
        </row>
        <row r="1236">
          <cell r="A1236">
            <v>0</v>
          </cell>
          <cell r="B1236">
            <v>0</v>
          </cell>
          <cell r="C1236">
            <v>0</v>
          </cell>
          <cell r="D1236">
            <v>0</v>
          </cell>
          <cell r="E1236">
            <v>0</v>
          </cell>
        </row>
        <row r="1237">
          <cell r="A1237">
            <v>0</v>
          </cell>
          <cell r="B1237">
            <v>0</v>
          </cell>
          <cell r="C1237">
            <v>0</v>
          </cell>
          <cell r="D1237">
            <v>0</v>
          </cell>
          <cell r="E1237">
            <v>0</v>
          </cell>
        </row>
        <row r="1238">
          <cell r="A1238">
            <v>0</v>
          </cell>
          <cell r="B1238">
            <v>0</v>
          </cell>
          <cell r="C1238">
            <v>0</v>
          </cell>
          <cell r="D1238">
            <v>0</v>
          </cell>
          <cell r="E1238">
            <v>0</v>
          </cell>
        </row>
        <row r="1239">
          <cell r="A1239">
            <v>0</v>
          </cell>
          <cell r="B1239">
            <v>0</v>
          </cell>
          <cell r="C1239">
            <v>0</v>
          </cell>
          <cell r="D1239">
            <v>0</v>
          </cell>
          <cell r="E1239">
            <v>0</v>
          </cell>
        </row>
        <row r="1240">
          <cell r="A1240">
            <v>0</v>
          </cell>
          <cell r="B1240">
            <v>0</v>
          </cell>
          <cell r="C1240">
            <v>0</v>
          </cell>
          <cell r="D1240">
            <v>0</v>
          </cell>
          <cell r="E1240">
            <v>0</v>
          </cell>
        </row>
        <row r="1241">
          <cell r="A1241">
            <v>0</v>
          </cell>
          <cell r="B1241">
            <v>0</v>
          </cell>
          <cell r="C1241">
            <v>0</v>
          </cell>
          <cell r="D1241">
            <v>0</v>
          </cell>
          <cell r="E1241">
            <v>0</v>
          </cell>
        </row>
        <row r="1242">
          <cell r="A1242">
            <v>0</v>
          </cell>
          <cell r="B1242">
            <v>0</v>
          </cell>
          <cell r="C1242">
            <v>0</v>
          </cell>
          <cell r="D1242">
            <v>0</v>
          </cell>
          <cell r="E1242">
            <v>0</v>
          </cell>
        </row>
        <row r="1243">
          <cell r="A1243">
            <v>0</v>
          </cell>
          <cell r="B1243">
            <v>0</v>
          </cell>
          <cell r="C1243">
            <v>0</v>
          </cell>
          <cell r="D1243">
            <v>0</v>
          </cell>
          <cell r="E1243">
            <v>0</v>
          </cell>
        </row>
        <row r="1244">
          <cell r="A1244">
            <v>0</v>
          </cell>
          <cell r="B1244">
            <v>0</v>
          </cell>
          <cell r="C1244">
            <v>0</v>
          </cell>
          <cell r="D1244">
            <v>0</v>
          </cell>
          <cell r="E1244">
            <v>0</v>
          </cell>
        </row>
        <row r="1245">
          <cell r="A1245">
            <v>0</v>
          </cell>
          <cell r="B1245">
            <v>0</v>
          </cell>
          <cell r="C1245">
            <v>0</v>
          </cell>
          <cell r="D1245">
            <v>0</v>
          </cell>
          <cell r="E1245">
            <v>0</v>
          </cell>
        </row>
        <row r="1246">
          <cell r="A1246">
            <v>0</v>
          </cell>
          <cell r="B1246">
            <v>0</v>
          </cell>
          <cell r="C1246">
            <v>0</v>
          </cell>
          <cell r="D1246">
            <v>0</v>
          </cell>
          <cell r="E1246">
            <v>0</v>
          </cell>
        </row>
        <row r="1247">
          <cell r="A1247">
            <v>0</v>
          </cell>
          <cell r="B1247">
            <v>0</v>
          </cell>
          <cell r="C1247">
            <v>0</v>
          </cell>
          <cell r="D1247">
            <v>0</v>
          </cell>
          <cell r="E1247">
            <v>0</v>
          </cell>
        </row>
        <row r="1248">
          <cell r="A1248">
            <v>0</v>
          </cell>
          <cell r="B1248">
            <v>0</v>
          </cell>
          <cell r="C1248">
            <v>0</v>
          </cell>
          <cell r="D1248">
            <v>0</v>
          </cell>
          <cell r="E1248">
            <v>0</v>
          </cell>
        </row>
        <row r="1249">
          <cell r="A1249">
            <v>0</v>
          </cell>
          <cell r="B1249">
            <v>0</v>
          </cell>
          <cell r="C1249">
            <v>0</v>
          </cell>
          <cell r="D1249">
            <v>0</v>
          </cell>
          <cell r="E1249">
            <v>0</v>
          </cell>
        </row>
        <row r="1250">
          <cell r="A1250">
            <v>0</v>
          </cell>
          <cell r="B1250">
            <v>0</v>
          </cell>
          <cell r="C1250">
            <v>0</v>
          </cell>
          <cell r="D1250">
            <v>0</v>
          </cell>
          <cell r="E1250">
            <v>0</v>
          </cell>
        </row>
        <row r="1251">
          <cell r="A1251">
            <v>0</v>
          </cell>
          <cell r="B1251">
            <v>0</v>
          </cell>
          <cell r="C1251">
            <v>0</v>
          </cell>
          <cell r="D1251">
            <v>0</v>
          </cell>
          <cell r="E1251">
            <v>0</v>
          </cell>
        </row>
        <row r="1252">
          <cell r="A1252">
            <v>0</v>
          </cell>
          <cell r="B1252">
            <v>0</v>
          </cell>
          <cell r="C1252">
            <v>0</v>
          </cell>
          <cell r="D1252">
            <v>0</v>
          </cell>
          <cell r="E1252">
            <v>0</v>
          </cell>
        </row>
        <row r="1253">
          <cell r="A1253">
            <v>0</v>
          </cell>
          <cell r="B1253">
            <v>0</v>
          </cell>
          <cell r="C1253">
            <v>0</v>
          </cell>
          <cell r="D1253">
            <v>0</v>
          </cell>
          <cell r="E1253">
            <v>0</v>
          </cell>
        </row>
        <row r="1254">
          <cell r="A1254">
            <v>0</v>
          </cell>
          <cell r="B1254">
            <v>0</v>
          </cell>
          <cell r="C1254">
            <v>0</v>
          </cell>
          <cell r="D1254">
            <v>0</v>
          </cell>
          <cell r="E1254">
            <v>0</v>
          </cell>
        </row>
        <row r="1255">
          <cell r="A1255">
            <v>0</v>
          </cell>
          <cell r="B1255">
            <v>0</v>
          </cell>
          <cell r="C1255">
            <v>0</v>
          </cell>
          <cell r="D1255">
            <v>0</v>
          </cell>
          <cell r="E1255">
            <v>0</v>
          </cell>
        </row>
        <row r="1256">
          <cell r="A1256">
            <v>0</v>
          </cell>
          <cell r="B1256">
            <v>0</v>
          </cell>
          <cell r="C1256">
            <v>0</v>
          </cell>
          <cell r="D1256">
            <v>0</v>
          </cell>
          <cell r="E1256">
            <v>0</v>
          </cell>
        </row>
        <row r="1257">
          <cell r="A1257">
            <v>0</v>
          </cell>
          <cell r="B1257">
            <v>0</v>
          </cell>
          <cell r="C1257">
            <v>0</v>
          </cell>
          <cell r="D1257">
            <v>0</v>
          </cell>
          <cell r="E1257">
            <v>0</v>
          </cell>
        </row>
        <row r="1258">
          <cell r="A1258">
            <v>0</v>
          </cell>
          <cell r="B1258">
            <v>0</v>
          </cell>
          <cell r="C1258">
            <v>0</v>
          </cell>
          <cell r="D1258">
            <v>0</v>
          </cell>
          <cell r="E1258">
            <v>0</v>
          </cell>
        </row>
        <row r="1259">
          <cell r="A1259">
            <v>0</v>
          </cell>
          <cell r="B1259">
            <v>0</v>
          </cell>
          <cell r="C1259">
            <v>0</v>
          </cell>
          <cell r="D1259">
            <v>0</v>
          </cell>
          <cell r="E1259">
            <v>0</v>
          </cell>
        </row>
        <row r="1260">
          <cell r="A1260">
            <v>0</v>
          </cell>
          <cell r="B1260">
            <v>0</v>
          </cell>
          <cell r="C1260">
            <v>0</v>
          </cell>
          <cell r="D1260">
            <v>0</v>
          </cell>
          <cell r="E1260">
            <v>0</v>
          </cell>
        </row>
        <row r="1261">
          <cell r="A1261">
            <v>0</v>
          </cell>
          <cell r="B1261">
            <v>0</v>
          </cell>
          <cell r="C1261">
            <v>0</v>
          </cell>
          <cell r="D1261">
            <v>0</v>
          </cell>
          <cell r="E1261">
            <v>0</v>
          </cell>
        </row>
        <row r="1262">
          <cell r="A1262">
            <v>0</v>
          </cell>
          <cell r="B1262">
            <v>0</v>
          </cell>
          <cell r="C1262">
            <v>0</v>
          </cell>
          <cell r="D1262">
            <v>0</v>
          </cell>
          <cell r="E1262">
            <v>0</v>
          </cell>
        </row>
        <row r="1263">
          <cell r="A1263">
            <v>0</v>
          </cell>
          <cell r="B1263">
            <v>0</v>
          </cell>
          <cell r="C1263">
            <v>0</v>
          </cell>
          <cell r="D1263">
            <v>0</v>
          </cell>
          <cell r="E1263">
            <v>0</v>
          </cell>
        </row>
        <row r="1264">
          <cell r="A1264">
            <v>0</v>
          </cell>
          <cell r="B1264">
            <v>0</v>
          </cell>
          <cell r="C1264">
            <v>0</v>
          </cell>
          <cell r="D1264">
            <v>0</v>
          </cell>
          <cell r="E1264">
            <v>0</v>
          </cell>
        </row>
        <row r="1265">
          <cell r="A1265">
            <v>0</v>
          </cell>
          <cell r="B1265">
            <v>0</v>
          </cell>
          <cell r="C1265">
            <v>0</v>
          </cell>
          <cell r="D1265">
            <v>0</v>
          </cell>
          <cell r="E1265">
            <v>0</v>
          </cell>
        </row>
        <row r="1266">
          <cell r="A1266">
            <v>0</v>
          </cell>
          <cell r="B1266">
            <v>0</v>
          </cell>
          <cell r="C1266">
            <v>0</v>
          </cell>
          <cell r="D1266">
            <v>0</v>
          </cell>
          <cell r="E1266">
            <v>0</v>
          </cell>
        </row>
        <row r="1267">
          <cell r="A1267">
            <v>0</v>
          </cell>
          <cell r="B1267">
            <v>0</v>
          </cell>
          <cell r="C1267">
            <v>0</v>
          </cell>
          <cell r="D1267">
            <v>0</v>
          </cell>
          <cell r="E1267">
            <v>0</v>
          </cell>
        </row>
        <row r="1268">
          <cell r="A1268">
            <v>0</v>
          </cell>
          <cell r="B1268">
            <v>0</v>
          </cell>
          <cell r="C1268">
            <v>0</v>
          </cell>
          <cell r="D1268">
            <v>0</v>
          </cell>
          <cell r="E1268">
            <v>0</v>
          </cell>
        </row>
        <row r="1269">
          <cell r="A1269">
            <v>0</v>
          </cell>
          <cell r="B1269">
            <v>0</v>
          </cell>
          <cell r="C1269">
            <v>0</v>
          </cell>
          <cell r="D1269">
            <v>0</v>
          </cell>
          <cell r="E1269">
            <v>0</v>
          </cell>
        </row>
        <row r="1270">
          <cell r="A1270">
            <v>0</v>
          </cell>
          <cell r="B1270">
            <v>0</v>
          </cell>
          <cell r="C1270">
            <v>0</v>
          </cell>
          <cell r="D1270">
            <v>0</v>
          </cell>
          <cell r="E1270">
            <v>0</v>
          </cell>
        </row>
        <row r="1271">
          <cell r="A1271">
            <v>0</v>
          </cell>
          <cell r="B1271">
            <v>0</v>
          </cell>
          <cell r="C1271">
            <v>0</v>
          </cell>
          <cell r="D1271">
            <v>0</v>
          </cell>
          <cell r="E1271">
            <v>0</v>
          </cell>
        </row>
        <row r="1272">
          <cell r="A1272">
            <v>0</v>
          </cell>
          <cell r="B1272">
            <v>0</v>
          </cell>
          <cell r="C1272">
            <v>0</v>
          </cell>
          <cell r="D1272">
            <v>0</v>
          </cell>
          <cell r="E1272">
            <v>0</v>
          </cell>
        </row>
        <row r="1273">
          <cell r="A1273">
            <v>0</v>
          </cell>
          <cell r="B1273">
            <v>0</v>
          </cell>
          <cell r="C1273">
            <v>0</v>
          </cell>
          <cell r="D1273">
            <v>0</v>
          </cell>
          <cell r="E1273">
            <v>0</v>
          </cell>
        </row>
        <row r="1274">
          <cell r="A1274">
            <v>0</v>
          </cell>
          <cell r="B1274">
            <v>0</v>
          </cell>
          <cell r="C1274">
            <v>0</v>
          </cell>
          <cell r="D1274">
            <v>0</v>
          </cell>
          <cell r="E1274">
            <v>0</v>
          </cell>
        </row>
        <row r="1275">
          <cell r="A1275">
            <v>0</v>
          </cell>
          <cell r="B1275">
            <v>0</v>
          </cell>
          <cell r="C1275">
            <v>0</v>
          </cell>
          <cell r="D1275">
            <v>0</v>
          </cell>
          <cell r="E1275">
            <v>0</v>
          </cell>
        </row>
        <row r="1276">
          <cell r="A1276">
            <v>0</v>
          </cell>
          <cell r="B1276">
            <v>0</v>
          </cell>
          <cell r="C1276">
            <v>0</v>
          </cell>
          <cell r="D1276">
            <v>0</v>
          </cell>
          <cell r="E1276">
            <v>0</v>
          </cell>
        </row>
        <row r="1277">
          <cell r="A1277">
            <v>0</v>
          </cell>
          <cell r="B1277">
            <v>0</v>
          </cell>
          <cell r="C1277">
            <v>0</v>
          </cell>
          <cell r="D1277">
            <v>0</v>
          </cell>
          <cell r="E1277">
            <v>0</v>
          </cell>
        </row>
        <row r="1278">
          <cell r="A1278">
            <v>0</v>
          </cell>
          <cell r="B1278">
            <v>0</v>
          </cell>
          <cell r="C1278">
            <v>0</v>
          </cell>
          <cell r="D1278">
            <v>0</v>
          </cell>
          <cell r="E1278">
            <v>0</v>
          </cell>
        </row>
        <row r="1279">
          <cell r="A1279">
            <v>0</v>
          </cell>
          <cell r="B1279">
            <v>0</v>
          </cell>
          <cell r="C1279">
            <v>0</v>
          </cell>
          <cell r="D1279">
            <v>0</v>
          </cell>
          <cell r="E1279">
            <v>0</v>
          </cell>
        </row>
        <row r="1280">
          <cell r="A1280">
            <v>0</v>
          </cell>
          <cell r="B1280">
            <v>0</v>
          </cell>
          <cell r="C1280">
            <v>0</v>
          </cell>
          <cell r="D1280">
            <v>0</v>
          </cell>
          <cell r="E1280">
            <v>0</v>
          </cell>
        </row>
        <row r="1281">
          <cell r="A1281">
            <v>0</v>
          </cell>
          <cell r="B1281">
            <v>0</v>
          </cell>
          <cell r="C1281">
            <v>0</v>
          </cell>
          <cell r="D1281">
            <v>0</v>
          </cell>
          <cell r="E1281">
            <v>0</v>
          </cell>
        </row>
        <row r="1282">
          <cell r="A1282">
            <v>0</v>
          </cell>
          <cell r="B1282">
            <v>0</v>
          </cell>
          <cell r="C1282">
            <v>0</v>
          </cell>
          <cell r="D1282">
            <v>0</v>
          </cell>
          <cell r="E1282">
            <v>0</v>
          </cell>
        </row>
        <row r="1283">
          <cell r="A1283">
            <v>0</v>
          </cell>
          <cell r="B1283">
            <v>0</v>
          </cell>
          <cell r="C1283">
            <v>0</v>
          </cell>
          <cell r="D1283">
            <v>0</v>
          </cell>
          <cell r="E1283">
            <v>0</v>
          </cell>
        </row>
        <row r="1284">
          <cell r="A1284">
            <v>0</v>
          </cell>
          <cell r="B1284">
            <v>0</v>
          </cell>
          <cell r="C1284">
            <v>0</v>
          </cell>
          <cell r="D1284">
            <v>0</v>
          </cell>
          <cell r="E1284">
            <v>0</v>
          </cell>
        </row>
        <row r="1285">
          <cell r="A1285">
            <v>0</v>
          </cell>
          <cell r="B1285">
            <v>0</v>
          </cell>
          <cell r="C1285">
            <v>0</v>
          </cell>
          <cell r="D1285">
            <v>0</v>
          </cell>
          <cell r="E1285">
            <v>0</v>
          </cell>
        </row>
        <row r="1286">
          <cell r="A1286">
            <v>0</v>
          </cell>
          <cell r="B1286">
            <v>0</v>
          </cell>
          <cell r="C1286">
            <v>0</v>
          </cell>
          <cell r="D1286">
            <v>0</v>
          </cell>
          <cell r="E1286">
            <v>0</v>
          </cell>
        </row>
        <row r="1287">
          <cell r="A1287">
            <v>0</v>
          </cell>
          <cell r="B1287">
            <v>0</v>
          </cell>
          <cell r="C1287">
            <v>0</v>
          </cell>
          <cell r="D1287">
            <v>0</v>
          </cell>
          <cell r="E1287">
            <v>0</v>
          </cell>
        </row>
        <row r="1288">
          <cell r="A1288">
            <v>0</v>
          </cell>
          <cell r="B1288">
            <v>0</v>
          </cell>
          <cell r="C1288">
            <v>0</v>
          </cell>
          <cell r="D1288">
            <v>0</v>
          </cell>
          <cell r="E1288">
            <v>0</v>
          </cell>
        </row>
        <row r="1289">
          <cell r="A1289">
            <v>0</v>
          </cell>
          <cell r="B1289">
            <v>0</v>
          </cell>
          <cell r="C1289">
            <v>0</v>
          </cell>
          <cell r="D1289">
            <v>0</v>
          </cell>
          <cell r="E1289">
            <v>0</v>
          </cell>
        </row>
        <row r="1290">
          <cell r="A1290">
            <v>0</v>
          </cell>
          <cell r="B1290">
            <v>0</v>
          </cell>
          <cell r="C1290">
            <v>0</v>
          </cell>
          <cell r="D1290">
            <v>0</v>
          </cell>
          <cell r="E1290">
            <v>0</v>
          </cell>
        </row>
        <row r="1291">
          <cell r="A1291">
            <v>0</v>
          </cell>
          <cell r="B1291">
            <v>0</v>
          </cell>
          <cell r="C1291">
            <v>0</v>
          </cell>
          <cell r="D1291">
            <v>0</v>
          </cell>
          <cell r="E1291">
            <v>0</v>
          </cell>
        </row>
        <row r="1292">
          <cell r="A1292">
            <v>0</v>
          </cell>
          <cell r="B1292">
            <v>0</v>
          </cell>
          <cell r="C1292">
            <v>0</v>
          </cell>
          <cell r="D1292">
            <v>0</v>
          </cell>
          <cell r="E1292">
            <v>0</v>
          </cell>
        </row>
        <row r="1293">
          <cell r="A1293">
            <v>0</v>
          </cell>
          <cell r="B1293">
            <v>0</v>
          </cell>
          <cell r="C1293">
            <v>0</v>
          </cell>
          <cell r="D1293">
            <v>0</v>
          </cell>
          <cell r="E1293">
            <v>0</v>
          </cell>
        </row>
        <row r="1294">
          <cell r="A1294">
            <v>0</v>
          </cell>
          <cell r="B1294">
            <v>0</v>
          </cell>
          <cell r="C1294">
            <v>0</v>
          </cell>
          <cell r="D1294">
            <v>0</v>
          </cell>
          <cell r="E1294">
            <v>0</v>
          </cell>
        </row>
        <row r="1295">
          <cell r="A1295">
            <v>0</v>
          </cell>
          <cell r="B1295">
            <v>0</v>
          </cell>
          <cell r="C1295">
            <v>0</v>
          </cell>
          <cell r="D1295">
            <v>0</v>
          </cell>
          <cell r="E1295">
            <v>0</v>
          </cell>
        </row>
        <row r="1296">
          <cell r="A1296">
            <v>0</v>
          </cell>
          <cell r="B1296">
            <v>0</v>
          </cell>
          <cell r="C1296">
            <v>0</v>
          </cell>
          <cell r="D1296">
            <v>0</v>
          </cell>
          <cell r="E1296">
            <v>0</v>
          </cell>
        </row>
        <row r="1297">
          <cell r="A1297">
            <v>0</v>
          </cell>
          <cell r="B1297">
            <v>0</v>
          </cell>
          <cell r="C1297">
            <v>0</v>
          </cell>
          <cell r="D1297">
            <v>0</v>
          </cell>
          <cell r="E1297">
            <v>0</v>
          </cell>
        </row>
        <row r="1298">
          <cell r="A1298">
            <v>0</v>
          </cell>
          <cell r="B1298">
            <v>0</v>
          </cell>
          <cell r="C1298">
            <v>0</v>
          </cell>
          <cell r="D1298">
            <v>0</v>
          </cell>
          <cell r="E1298">
            <v>0</v>
          </cell>
        </row>
        <row r="1299">
          <cell r="A1299">
            <v>0</v>
          </cell>
          <cell r="B1299">
            <v>0</v>
          </cell>
          <cell r="C1299">
            <v>0</v>
          </cell>
          <cell r="D1299">
            <v>0</v>
          </cell>
          <cell r="E1299">
            <v>0</v>
          </cell>
        </row>
        <row r="1300">
          <cell r="A1300">
            <v>0</v>
          </cell>
          <cell r="B1300">
            <v>0</v>
          </cell>
          <cell r="C1300">
            <v>0</v>
          </cell>
          <cell r="D1300">
            <v>0</v>
          </cell>
          <cell r="E1300">
            <v>0</v>
          </cell>
        </row>
        <row r="1301">
          <cell r="A1301">
            <v>0</v>
          </cell>
          <cell r="B1301">
            <v>0</v>
          </cell>
          <cell r="C1301">
            <v>0</v>
          </cell>
          <cell r="D1301">
            <v>0</v>
          </cell>
          <cell r="E1301">
            <v>0</v>
          </cell>
        </row>
        <row r="1302">
          <cell r="A1302">
            <v>0</v>
          </cell>
          <cell r="B1302">
            <v>0</v>
          </cell>
          <cell r="C1302">
            <v>0</v>
          </cell>
          <cell r="D1302">
            <v>0</v>
          </cell>
          <cell r="E1302">
            <v>0</v>
          </cell>
        </row>
        <row r="1303">
          <cell r="A1303">
            <v>0</v>
          </cell>
          <cell r="B1303">
            <v>0</v>
          </cell>
          <cell r="C1303">
            <v>0</v>
          </cell>
          <cell r="D1303">
            <v>0</v>
          </cell>
          <cell r="E1303">
            <v>0</v>
          </cell>
        </row>
        <row r="1304">
          <cell r="A1304">
            <v>0</v>
          </cell>
          <cell r="B1304">
            <v>0</v>
          </cell>
          <cell r="C1304">
            <v>0</v>
          </cell>
          <cell r="D1304">
            <v>0</v>
          </cell>
          <cell r="E1304">
            <v>0</v>
          </cell>
        </row>
        <row r="1305">
          <cell r="A1305">
            <v>0</v>
          </cell>
          <cell r="B1305">
            <v>0</v>
          </cell>
          <cell r="C1305">
            <v>0</v>
          </cell>
          <cell r="D1305">
            <v>0</v>
          </cell>
          <cell r="E1305">
            <v>0</v>
          </cell>
        </row>
        <row r="1306">
          <cell r="A1306">
            <v>0</v>
          </cell>
          <cell r="B1306">
            <v>0</v>
          </cell>
          <cell r="C1306">
            <v>0</v>
          </cell>
          <cell r="D1306">
            <v>0</v>
          </cell>
          <cell r="E1306">
            <v>0</v>
          </cell>
        </row>
        <row r="1307">
          <cell r="A1307">
            <v>0</v>
          </cell>
          <cell r="B1307">
            <v>0</v>
          </cell>
          <cell r="C1307">
            <v>0</v>
          </cell>
          <cell r="D1307">
            <v>0</v>
          </cell>
          <cell r="E1307">
            <v>0</v>
          </cell>
        </row>
        <row r="1308">
          <cell r="A1308">
            <v>0</v>
          </cell>
          <cell r="B1308">
            <v>0</v>
          </cell>
          <cell r="C1308">
            <v>0</v>
          </cell>
          <cell r="D1308">
            <v>0</v>
          </cell>
          <cell r="E1308">
            <v>0</v>
          </cell>
        </row>
        <row r="1309">
          <cell r="A1309">
            <v>0</v>
          </cell>
          <cell r="B1309">
            <v>0</v>
          </cell>
          <cell r="C1309">
            <v>0</v>
          </cell>
          <cell r="D1309">
            <v>0</v>
          </cell>
          <cell r="E1309">
            <v>0</v>
          </cell>
        </row>
        <row r="1310">
          <cell r="A1310">
            <v>0</v>
          </cell>
          <cell r="B1310">
            <v>0</v>
          </cell>
          <cell r="C1310">
            <v>0</v>
          </cell>
          <cell r="D1310">
            <v>0</v>
          </cell>
          <cell r="E1310">
            <v>0</v>
          </cell>
        </row>
        <row r="1311">
          <cell r="A1311">
            <v>0</v>
          </cell>
          <cell r="B1311">
            <v>0</v>
          </cell>
          <cell r="C1311">
            <v>0</v>
          </cell>
          <cell r="D1311">
            <v>0</v>
          </cell>
          <cell r="E1311">
            <v>0</v>
          </cell>
        </row>
        <row r="1312">
          <cell r="A1312">
            <v>0</v>
          </cell>
          <cell r="B1312">
            <v>0</v>
          </cell>
          <cell r="C1312">
            <v>0</v>
          </cell>
          <cell r="D1312">
            <v>0</v>
          </cell>
          <cell r="E1312">
            <v>0</v>
          </cell>
        </row>
        <row r="1313">
          <cell r="A1313">
            <v>0</v>
          </cell>
          <cell r="B1313">
            <v>0</v>
          </cell>
          <cell r="C1313">
            <v>0</v>
          </cell>
          <cell r="D1313">
            <v>0</v>
          </cell>
          <cell r="E1313">
            <v>0</v>
          </cell>
        </row>
        <row r="1314">
          <cell r="A1314">
            <v>0</v>
          </cell>
          <cell r="B1314">
            <v>0</v>
          </cell>
          <cell r="C1314">
            <v>0</v>
          </cell>
          <cell r="D1314">
            <v>0</v>
          </cell>
          <cell r="E1314">
            <v>0</v>
          </cell>
        </row>
        <row r="1315">
          <cell r="A1315">
            <v>0</v>
          </cell>
          <cell r="B1315">
            <v>0</v>
          </cell>
          <cell r="C1315">
            <v>0</v>
          </cell>
          <cell r="D1315">
            <v>0</v>
          </cell>
          <cell r="E1315">
            <v>0</v>
          </cell>
        </row>
        <row r="1316">
          <cell r="A1316">
            <v>0</v>
          </cell>
          <cell r="B1316">
            <v>0</v>
          </cell>
          <cell r="C1316">
            <v>0</v>
          </cell>
          <cell r="D1316">
            <v>0</v>
          </cell>
          <cell r="E1316">
            <v>0</v>
          </cell>
        </row>
        <row r="1317">
          <cell r="A1317">
            <v>0</v>
          </cell>
          <cell r="B1317">
            <v>0</v>
          </cell>
          <cell r="C1317">
            <v>0</v>
          </cell>
          <cell r="D1317">
            <v>0</v>
          </cell>
          <cell r="E1317">
            <v>0</v>
          </cell>
        </row>
        <row r="1318">
          <cell r="A1318">
            <v>0</v>
          </cell>
          <cell r="B1318">
            <v>0</v>
          </cell>
          <cell r="C1318">
            <v>0</v>
          </cell>
          <cell r="D1318">
            <v>0</v>
          </cell>
          <cell r="E1318">
            <v>0</v>
          </cell>
        </row>
        <row r="1319">
          <cell r="A1319">
            <v>0</v>
          </cell>
          <cell r="B1319">
            <v>0</v>
          </cell>
          <cell r="C1319">
            <v>0</v>
          </cell>
          <cell r="D1319">
            <v>0</v>
          </cell>
          <cell r="E1319">
            <v>0</v>
          </cell>
        </row>
        <row r="1320">
          <cell r="A1320">
            <v>0</v>
          </cell>
          <cell r="B1320">
            <v>0</v>
          </cell>
          <cell r="C1320">
            <v>0</v>
          </cell>
          <cell r="D1320">
            <v>0</v>
          </cell>
          <cell r="E1320">
            <v>0</v>
          </cell>
        </row>
        <row r="1321">
          <cell r="A1321">
            <v>0</v>
          </cell>
          <cell r="B1321">
            <v>0</v>
          </cell>
          <cell r="C1321">
            <v>0</v>
          </cell>
          <cell r="D1321">
            <v>0</v>
          </cell>
          <cell r="E1321">
            <v>0</v>
          </cell>
        </row>
        <row r="1322">
          <cell r="A1322">
            <v>0</v>
          </cell>
          <cell r="B1322">
            <v>0</v>
          </cell>
          <cell r="C1322">
            <v>0</v>
          </cell>
          <cell r="D1322">
            <v>0</v>
          </cell>
          <cell r="E1322">
            <v>0</v>
          </cell>
        </row>
        <row r="1323">
          <cell r="A1323">
            <v>0</v>
          </cell>
          <cell r="B1323">
            <v>0</v>
          </cell>
          <cell r="C1323">
            <v>0</v>
          </cell>
          <cell r="D1323">
            <v>0</v>
          </cell>
          <cell r="E1323">
            <v>0</v>
          </cell>
        </row>
        <row r="1324">
          <cell r="A1324">
            <v>0</v>
          </cell>
          <cell r="B1324">
            <v>0</v>
          </cell>
          <cell r="C1324">
            <v>0</v>
          </cell>
          <cell r="D1324">
            <v>0</v>
          </cell>
          <cell r="E1324">
            <v>0</v>
          </cell>
        </row>
        <row r="1325">
          <cell r="A1325">
            <v>0</v>
          </cell>
          <cell r="B1325">
            <v>0</v>
          </cell>
          <cell r="C1325">
            <v>0</v>
          </cell>
          <cell r="D1325">
            <v>0</v>
          </cell>
          <cell r="E1325">
            <v>0</v>
          </cell>
        </row>
        <row r="1326">
          <cell r="A1326">
            <v>0</v>
          </cell>
          <cell r="B1326">
            <v>0</v>
          </cell>
          <cell r="C1326">
            <v>0</v>
          </cell>
          <cell r="D1326">
            <v>0</v>
          </cell>
          <cell r="E1326">
            <v>0</v>
          </cell>
        </row>
        <row r="1327">
          <cell r="A1327">
            <v>0</v>
          </cell>
          <cell r="B1327">
            <v>0</v>
          </cell>
          <cell r="C1327">
            <v>0</v>
          </cell>
          <cell r="D1327">
            <v>0</v>
          </cell>
          <cell r="E1327">
            <v>0</v>
          </cell>
        </row>
        <row r="1328">
          <cell r="A1328">
            <v>0</v>
          </cell>
          <cell r="B1328">
            <v>0</v>
          </cell>
          <cell r="C1328">
            <v>0</v>
          </cell>
          <cell r="D1328">
            <v>0</v>
          </cell>
          <cell r="E1328">
            <v>0</v>
          </cell>
        </row>
        <row r="1329">
          <cell r="A1329">
            <v>0</v>
          </cell>
          <cell r="B1329">
            <v>0</v>
          </cell>
          <cell r="C1329">
            <v>0</v>
          </cell>
          <cell r="D1329">
            <v>0</v>
          </cell>
          <cell r="E1329">
            <v>0</v>
          </cell>
        </row>
        <row r="1330">
          <cell r="A1330">
            <v>0</v>
          </cell>
          <cell r="B1330">
            <v>0</v>
          </cell>
          <cell r="C1330">
            <v>0</v>
          </cell>
          <cell r="D1330">
            <v>0</v>
          </cell>
          <cell r="E1330">
            <v>0</v>
          </cell>
        </row>
        <row r="1331">
          <cell r="A1331">
            <v>0</v>
          </cell>
          <cell r="B1331">
            <v>0</v>
          </cell>
          <cell r="C1331">
            <v>0</v>
          </cell>
          <cell r="D1331">
            <v>0</v>
          </cell>
          <cell r="E1331">
            <v>0</v>
          </cell>
        </row>
        <row r="1332">
          <cell r="A1332">
            <v>0</v>
          </cell>
          <cell r="B1332">
            <v>0</v>
          </cell>
          <cell r="C1332">
            <v>0</v>
          </cell>
          <cell r="D1332">
            <v>0</v>
          </cell>
          <cell r="E1332">
            <v>0</v>
          </cell>
        </row>
        <row r="1333">
          <cell r="A1333">
            <v>0</v>
          </cell>
          <cell r="B1333">
            <v>0</v>
          </cell>
          <cell r="C1333">
            <v>0</v>
          </cell>
          <cell r="D1333">
            <v>0</v>
          </cell>
          <cell r="E1333">
            <v>0</v>
          </cell>
        </row>
        <row r="1334">
          <cell r="A1334">
            <v>0</v>
          </cell>
          <cell r="B1334">
            <v>0</v>
          </cell>
          <cell r="C1334">
            <v>0</v>
          </cell>
          <cell r="D1334">
            <v>0</v>
          </cell>
          <cell r="E1334">
            <v>0</v>
          </cell>
        </row>
        <row r="1335">
          <cell r="A1335">
            <v>0</v>
          </cell>
          <cell r="B1335">
            <v>0</v>
          </cell>
          <cell r="C1335">
            <v>0</v>
          </cell>
          <cell r="D1335">
            <v>0</v>
          </cell>
          <cell r="E1335">
            <v>0</v>
          </cell>
        </row>
        <row r="1336">
          <cell r="A1336">
            <v>0</v>
          </cell>
          <cell r="B1336">
            <v>0</v>
          </cell>
          <cell r="C1336">
            <v>0</v>
          </cell>
          <cell r="D1336">
            <v>0</v>
          </cell>
          <cell r="E1336">
            <v>0</v>
          </cell>
        </row>
        <row r="1337">
          <cell r="A1337">
            <v>0</v>
          </cell>
          <cell r="B1337">
            <v>0</v>
          </cell>
          <cell r="C1337">
            <v>0</v>
          </cell>
          <cell r="D1337">
            <v>0</v>
          </cell>
          <cell r="E1337">
            <v>0</v>
          </cell>
        </row>
        <row r="1338">
          <cell r="A1338">
            <v>0</v>
          </cell>
          <cell r="B1338">
            <v>0</v>
          </cell>
          <cell r="C1338">
            <v>0</v>
          </cell>
          <cell r="D1338">
            <v>0</v>
          </cell>
          <cell r="E1338">
            <v>0</v>
          </cell>
        </row>
        <row r="1339">
          <cell r="A1339">
            <v>0</v>
          </cell>
          <cell r="B1339">
            <v>0</v>
          </cell>
          <cell r="C1339">
            <v>0</v>
          </cell>
          <cell r="D1339">
            <v>0</v>
          </cell>
          <cell r="E1339">
            <v>0</v>
          </cell>
        </row>
        <row r="1340">
          <cell r="A1340">
            <v>0</v>
          </cell>
          <cell r="B1340">
            <v>0</v>
          </cell>
          <cell r="C1340">
            <v>0</v>
          </cell>
          <cell r="D1340">
            <v>0</v>
          </cell>
          <cell r="E1340">
            <v>0</v>
          </cell>
        </row>
        <row r="1341">
          <cell r="A1341">
            <v>0</v>
          </cell>
          <cell r="B1341">
            <v>0</v>
          </cell>
          <cell r="C1341">
            <v>0</v>
          </cell>
          <cell r="D1341">
            <v>0</v>
          </cell>
          <cell r="E1341">
            <v>0</v>
          </cell>
        </row>
        <row r="1342">
          <cell r="A1342">
            <v>0</v>
          </cell>
          <cell r="B1342">
            <v>0</v>
          </cell>
          <cell r="C1342">
            <v>0</v>
          </cell>
          <cell r="D1342">
            <v>0</v>
          </cell>
          <cell r="E1342">
            <v>0</v>
          </cell>
        </row>
        <row r="1343">
          <cell r="A1343">
            <v>0</v>
          </cell>
          <cell r="B1343">
            <v>0</v>
          </cell>
          <cell r="C1343">
            <v>0</v>
          </cell>
          <cell r="D1343">
            <v>0</v>
          </cell>
          <cell r="E1343">
            <v>0</v>
          </cell>
        </row>
        <row r="1344">
          <cell r="A1344">
            <v>0</v>
          </cell>
          <cell r="B1344">
            <v>0</v>
          </cell>
          <cell r="C1344">
            <v>0</v>
          </cell>
          <cell r="D1344">
            <v>0</v>
          </cell>
          <cell r="E1344">
            <v>0</v>
          </cell>
        </row>
        <row r="1345">
          <cell r="A1345">
            <v>0</v>
          </cell>
          <cell r="B1345">
            <v>0</v>
          </cell>
          <cell r="C1345">
            <v>0</v>
          </cell>
          <cell r="D1345">
            <v>0</v>
          </cell>
          <cell r="E1345">
            <v>0</v>
          </cell>
        </row>
        <row r="1346">
          <cell r="A1346">
            <v>0</v>
          </cell>
          <cell r="B1346">
            <v>0</v>
          </cell>
          <cell r="C1346">
            <v>0</v>
          </cell>
          <cell r="D1346">
            <v>0</v>
          </cell>
          <cell r="E1346">
            <v>0</v>
          </cell>
        </row>
        <row r="1347">
          <cell r="A1347">
            <v>0</v>
          </cell>
          <cell r="B1347">
            <v>0</v>
          </cell>
          <cell r="C1347">
            <v>0</v>
          </cell>
          <cell r="D1347">
            <v>0</v>
          </cell>
          <cell r="E1347">
            <v>0</v>
          </cell>
        </row>
        <row r="1348">
          <cell r="A1348">
            <v>0</v>
          </cell>
          <cell r="B1348">
            <v>0</v>
          </cell>
          <cell r="C1348">
            <v>0</v>
          </cell>
          <cell r="D1348">
            <v>0</v>
          </cell>
          <cell r="E1348">
            <v>0</v>
          </cell>
        </row>
        <row r="1349">
          <cell r="A1349">
            <v>0</v>
          </cell>
          <cell r="B1349">
            <v>0</v>
          </cell>
          <cell r="C1349">
            <v>0</v>
          </cell>
          <cell r="D1349">
            <v>0</v>
          </cell>
          <cell r="E1349">
            <v>0</v>
          </cell>
        </row>
        <row r="1350">
          <cell r="A1350">
            <v>0</v>
          </cell>
          <cell r="B1350">
            <v>0</v>
          </cell>
          <cell r="C1350">
            <v>0</v>
          </cell>
          <cell r="D1350">
            <v>0</v>
          </cell>
          <cell r="E1350">
            <v>0</v>
          </cell>
        </row>
        <row r="1351">
          <cell r="A1351">
            <v>0</v>
          </cell>
          <cell r="B1351">
            <v>0</v>
          </cell>
          <cell r="C1351">
            <v>0</v>
          </cell>
          <cell r="D1351">
            <v>0</v>
          </cell>
          <cell r="E1351">
            <v>0</v>
          </cell>
        </row>
        <row r="1352">
          <cell r="A1352">
            <v>0</v>
          </cell>
          <cell r="B1352">
            <v>0</v>
          </cell>
          <cell r="C1352">
            <v>0</v>
          </cell>
          <cell r="D1352">
            <v>0</v>
          </cell>
          <cell r="E1352">
            <v>0</v>
          </cell>
        </row>
        <row r="1353">
          <cell r="A1353">
            <v>0</v>
          </cell>
          <cell r="B1353">
            <v>0</v>
          </cell>
          <cell r="C1353">
            <v>0</v>
          </cell>
          <cell r="D1353">
            <v>0</v>
          </cell>
          <cell r="E1353">
            <v>0</v>
          </cell>
        </row>
        <row r="1354">
          <cell r="A1354">
            <v>0</v>
          </cell>
          <cell r="B1354">
            <v>0</v>
          </cell>
          <cell r="C1354">
            <v>0</v>
          </cell>
          <cell r="D1354">
            <v>0</v>
          </cell>
          <cell r="E1354">
            <v>0</v>
          </cell>
        </row>
        <row r="1355">
          <cell r="A1355">
            <v>0</v>
          </cell>
          <cell r="B1355">
            <v>0</v>
          </cell>
          <cell r="C1355">
            <v>0</v>
          </cell>
          <cell r="D1355">
            <v>0</v>
          </cell>
          <cell r="E1355">
            <v>0</v>
          </cell>
        </row>
        <row r="1356">
          <cell r="A1356">
            <v>0</v>
          </cell>
          <cell r="B1356">
            <v>0</v>
          </cell>
          <cell r="C1356">
            <v>0</v>
          </cell>
          <cell r="D1356">
            <v>0</v>
          </cell>
          <cell r="E1356">
            <v>0</v>
          </cell>
        </row>
        <row r="1357">
          <cell r="A1357">
            <v>0</v>
          </cell>
          <cell r="B1357">
            <v>0</v>
          </cell>
          <cell r="C1357">
            <v>0</v>
          </cell>
          <cell r="D1357">
            <v>0</v>
          </cell>
          <cell r="E1357">
            <v>0</v>
          </cell>
        </row>
        <row r="1358">
          <cell r="A1358">
            <v>0</v>
          </cell>
          <cell r="B1358">
            <v>0</v>
          </cell>
          <cell r="C1358">
            <v>0</v>
          </cell>
          <cell r="D1358">
            <v>0</v>
          </cell>
          <cell r="E1358">
            <v>0</v>
          </cell>
        </row>
        <row r="1359">
          <cell r="A1359">
            <v>0</v>
          </cell>
          <cell r="B1359">
            <v>0</v>
          </cell>
          <cell r="C1359">
            <v>0</v>
          </cell>
          <cell r="D1359">
            <v>0</v>
          </cell>
          <cell r="E1359">
            <v>0</v>
          </cell>
        </row>
        <row r="1360">
          <cell r="A1360">
            <v>0</v>
          </cell>
          <cell r="B1360">
            <v>0</v>
          </cell>
          <cell r="C1360">
            <v>0</v>
          </cell>
          <cell r="D1360">
            <v>0</v>
          </cell>
          <cell r="E1360">
            <v>0</v>
          </cell>
        </row>
        <row r="1361">
          <cell r="A1361">
            <v>0</v>
          </cell>
          <cell r="B1361">
            <v>0</v>
          </cell>
          <cell r="C1361">
            <v>0</v>
          </cell>
          <cell r="D1361">
            <v>0</v>
          </cell>
          <cell r="E1361">
            <v>0</v>
          </cell>
        </row>
        <row r="1362">
          <cell r="A1362">
            <v>0</v>
          </cell>
          <cell r="B1362">
            <v>0</v>
          </cell>
          <cell r="C1362">
            <v>0</v>
          </cell>
          <cell r="D1362">
            <v>0</v>
          </cell>
          <cell r="E1362">
            <v>0</v>
          </cell>
        </row>
        <row r="1363">
          <cell r="A1363">
            <v>0</v>
          </cell>
          <cell r="B1363">
            <v>0</v>
          </cell>
          <cell r="C1363">
            <v>0</v>
          </cell>
          <cell r="D1363">
            <v>0</v>
          </cell>
          <cell r="E1363">
            <v>0</v>
          </cell>
        </row>
        <row r="1364">
          <cell r="A1364">
            <v>0</v>
          </cell>
          <cell r="B1364">
            <v>0</v>
          </cell>
          <cell r="C1364">
            <v>0</v>
          </cell>
          <cell r="D1364">
            <v>0</v>
          </cell>
          <cell r="E1364">
            <v>0</v>
          </cell>
        </row>
        <row r="1365">
          <cell r="A1365">
            <v>0</v>
          </cell>
          <cell r="B1365">
            <v>0</v>
          </cell>
          <cell r="C1365">
            <v>0</v>
          </cell>
          <cell r="D1365">
            <v>0</v>
          </cell>
          <cell r="E1365">
            <v>0</v>
          </cell>
        </row>
        <row r="1366">
          <cell r="A1366">
            <v>0</v>
          </cell>
          <cell r="B1366">
            <v>0</v>
          </cell>
          <cell r="C1366">
            <v>0</v>
          </cell>
          <cell r="D1366">
            <v>0</v>
          </cell>
          <cell r="E1366">
            <v>0</v>
          </cell>
        </row>
        <row r="1367">
          <cell r="A1367">
            <v>0</v>
          </cell>
          <cell r="B1367">
            <v>0</v>
          </cell>
          <cell r="C1367">
            <v>0</v>
          </cell>
          <cell r="D1367">
            <v>0</v>
          </cell>
          <cell r="E1367">
            <v>0</v>
          </cell>
        </row>
        <row r="1368">
          <cell r="A1368">
            <v>0</v>
          </cell>
          <cell r="B1368">
            <v>0</v>
          </cell>
          <cell r="C1368">
            <v>0</v>
          </cell>
          <cell r="D1368">
            <v>0</v>
          </cell>
          <cell r="E1368">
            <v>0</v>
          </cell>
        </row>
        <row r="1369">
          <cell r="A1369">
            <v>0</v>
          </cell>
          <cell r="B1369">
            <v>0</v>
          </cell>
          <cell r="C1369">
            <v>0</v>
          </cell>
          <cell r="D1369">
            <v>0</v>
          </cell>
          <cell r="E1369">
            <v>0</v>
          </cell>
        </row>
        <row r="1370">
          <cell r="A1370">
            <v>0</v>
          </cell>
          <cell r="B1370">
            <v>0</v>
          </cell>
          <cell r="C1370">
            <v>0</v>
          </cell>
          <cell r="D1370">
            <v>0</v>
          </cell>
          <cell r="E1370">
            <v>0</v>
          </cell>
        </row>
        <row r="1371">
          <cell r="A1371">
            <v>0</v>
          </cell>
          <cell r="B1371">
            <v>0</v>
          </cell>
          <cell r="C1371">
            <v>0</v>
          </cell>
          <cell r="D1371">
            <v>0</v>
          </cell>
          <cell r="E1371">
            <v>0</v>
          </cell>
        </row>
        <row r="1372">
          <cell r="A1372">
            <v>0</v>
          </cell>
          <cell r="B1372">
            <v>0</v>
          </cell>
          <cell r="C1372">
            <v>0</v>
          </cell>
          <cell r="D1372">
            <v>0</v>
          </cell>
          <cell r="E1372">
            <v>0</v>
          </cell>
        </row>
        <row r="1373">
          <cell r="A1373">
            <v>0</v>
          </cell>
          <cell r="B1373">
            <v>0</v>
          </cell>
          <cell r="C1373">
            <v>0</v>
          </cell>
          <cell r="D1373">
            <v>0</v>
          </cell>
          <cell r="E1373">
            <v>0</v>
          </cell>
        </row>
        <row r="1374">
          <cell r="A1374">
            <v>0</v>
          </cell>
          <cell r="B1374">
            <v>0</v>
          </cell>
          <cell r="C1374">
            <v>0</v>
          </cell>
          <cell r="D1374">
            <v>0</v>
          </cell>
          <cell r="E1374">
            <v>0</v>
          </cell>
        </row>
        <row r="1375">
          <cell r="A1375">
            <v>0</v>
          </cell>
          <cell r="B1375">
            <v>0</v>
          </cell>
          <cell r="C1375">
            <v>0</v>
          </cell>
          <cell r="D1375">
            <v>0</v>
          </cell>
          <cell r="E1375">
            <v>0</v>
          </cell>
        </row>
        <row r="1376">
          <cell r="A1376">
            <v>0</v>
          </cell>
          <cell r="B1376">
            <v>0</v>
          </cell>
          <cell r="C1376">
            <v>0</v>
          </cell>
          <cell r="D1376">
            <v>0</v>
          </cell>
          <cell r="E1376">
            <v>0</v>
          </cell>
        </row>
        <row r="1377">
          <cell r="A1377">
            <v>0</v>
          </cell>
          <cell r="B1377">
            <v>0</v>
          </cell>
          <cell r="C1377">
            <v>0</v>
          </cell>
          <cell r="D1377">
            <v>0</v>
          </cell>
          <cell r="E1377">
            <v>0</v>
          </cell>
        </row>
        <row r="1378">
          <cell r="A1378">
            <v>0</v>
          </cell>
          <cell r="B1378">
            <v>0</v>
          </cell>
          <cell r="C1378">
            <v>0</v>
          </cell>
          <cell r="D1378">
            <v>0</v>
          </cell>
          <cell r="E1378">
            <v>0</v>
          </cell>
        </row>
        <row r="1379">
          <cell r="A1379">
            <v>0</v>
          </cell>
          <cell r="B1379">
            <v>0</v>
          </cell>
          <cell r="C1379">
            <v>0</v>
          </cell>
          <cell r="D1379">
            <v>0</v>
          </cell>
          <cell r="E1379">
            <v>0</v>
          </cell>
        </row>
        <row r="1380">
          <cell r="A1380">
            <v>0</v>
          </cell>
          <cell r="B1380">
            <v>0</v>
          </cell>
          <cell r="C1380">
            <v>0</v>
          </cell>
          <cell r="D1380">
            <v>0</v>
          </cell>
          <cell r="E1380">
            <v>0</v>
          </cell>
        </row>
        <row r="1381">
          <cell r="A1381">
            <v>0</v>
          </cell>
          <cell r="B1381">
            <v>0</v>
          </cell>
          <cell r="C1381">
            <v>0</v>
          </cell>
          <cell r="D1381">
            <v>0</v>
          </cell>
          <cell r="E1381">
            <v>0</v>
          </cell>
        </row>
        <row r="1382">
          <cell r="A1382">
            <v>0</v>
          </cell>
          <cell r="B1382">
            <v>0</v>
          </cell>
          <cell r="C1382">
            <v>0</v>
          </cell>
          <cell r="D1382">
            <v>0</v>
          </cell>
          <cell r="E1382">
            <v>0</v>
          </cell>
        </row>
        <row r="1383">
          <cell r="A1383">
            <v>0</v>
          </cell>
          <cell r="B1383">
            <v>0</v>
          </cell>
          <cell r="C1383">
            <v>0</v>
          </cell>
          <cell r="D1383">
            <v>0</v>
          </cell>
          <cell r="E1383">
            <v>0</v>
          </cell>
        </row>
        <row r="1384">
          <cell r="A1384">
            <v>0</v>
          </cell>
          <cell r="B1384">
            <v>0</v>
          </cell>
          <cell r="C1384">
            <v>0</v>
          </cell>
          <cell r="D1384">
            <v>0</v>
          </cell>
          <cell r="E1384">
            <v>0</v>
          </cell>
        </row>
        <row r="1385">
          <cell r="A1385">
            <v>0</v>
          </cell>
          <cell r="B1385">
            <v>0</v>
          </cell>
          <cell r="C1385">
            <v>0</v>
          </cell>
          <cell r="D1385">
            <v>0</v>
          </cell>
          <cell r="E1385">
            <v>0</v>
          </cell>
        </row>
        <row r="1386">
          <cell r="A1386">
            <v>0</v>
          </cell>
          <cell r="B1386">
            <v>0</v>
          </cell>
          <cell r="C1386">
            <v>0</v>
          </cell>
          <cell r="D1386">
            <v>0</v>
          </cell>
          <cell r="E1386">
            <v>0</v>
          </cell>
        </row>
        <row r="1387">
          <cell r="A1387">
            <v>0</v>
          </cell>
          <cell r="B1387">
            <v>0</v>
          </cell>
          <cell r="C1387">
            <v>0</v>
          </cell>
          <cell r="D1387">
            <v>0</v>
          </cell>
          <cell r="E1387">
            <v>0</v>
          </cell>
        </row>
        <row r="1388">
          <cell r="A1388">
            <v>0</v>
          </cell>
          <cell r="B1388">
            <v>0</v>
          </cell>
          <cell r="C1388">
            <v>0</v>
          </cell>
          <cell r="D1388">
            <v>0</v>
          </cell>
          <cell r="E1388">
            <v>0</v>
          </cell>
        </row>
        <row r="1389">
          <cell r="A1389">
            <v>0</v>
          </cell>
          <cell r="B1389">
            <v>0</v>
          </cell>
          <cell r="C1389">
            <v>0</v>
          </cell>
          <cell r="D1389">
            <v>0</v>
          </cell>
          <cell r="E1389">
            <v>0</v>
          </cell>
        </row>
        <row r="1390">
          <cell r="A1390">
            <v>0</v>
          </cell>
          <cell r="B1390">
            <v>0</v>
          </cell>
          <cell r="C1390">
            <v>0</v>
          </cell>
          <cell r="D1390">
            <v>0</v>
          </cell>
          <cell r="E1390">
            <v>0</v>
          </cell>
        </row>
        <row r="1391">
          <cell r="A1391">
            <v>0</v>
          </cell>
          <cell r="B1391">
            <v>0</v>
          </cell>
          <cell r="C1391">
            <v>0</v>
          </cell>
          <cell r="D1391">
            <v>0</v>
          </cell>
          <cell r="E1391">
            <v>0</v>
          </cell>
        </row>
        <row r="1392">
          <cell r="A1392">
            <v>0</v>
          </cell>
          <cell r="B1392">
            <v>0</v>
          </cell>
          <cell r="C1392">
            <v>0</v>
          </cell>
          <cell r="D1392">
            <v>0</v>
          </cell>
          <cell r="E1392">
            <v>0</v>
          </cell>
        </row>
        <row r="1393">
          <cell r="A1393">
            <v>0</v>
          </cell>
          <cell r="B1393">
            <v>0</v>
          </cell>
          <cell r="C1393">
            <v>0</v>
          </cell>
          <cell r="D1393">
            <v>0</v>
          </cell>
          <cell r="E1393">
            <v>0</v>
          </cell>
        </row>
        <row r="1394">
          <cell r="A1394">
            <v>0</v>
          </cell>
          <cell r="B1394">
            <v>0</v>
          </cell>
          <cell r="C1394">
            <v>0</v>
          </cell>
          <cell r="D1394">
            <v>0</v>
          </cell>
          <cell r="E1394">
            <v>0</v>
          </cell>
        </row>
        <row r="1395">
          <cell r="A1395">
            <v>0</v>
          </cell>
          <cell r="B1395">
            <v>0</v>
          </cell>
          <cell r="C1395">
            <v>0</v>
          </cell>
          <cell r="D1395">
            <v>0</v>
          </cell>
          <cell r="E1395">
            <v>0</v>
          </cell>
        </row>
        <row r="1396">
          <cell r="A1396">
            <v>0</v>
          </cell>
          <cell r="B1396">
            <v>0</v>
          </cell>
          <cell r="C1396">
            <v>0</v>
          </cell>
          <cell r="D1396">
            <v>0</v>
          </cell>
          <cell r="E1396">
            <v>0</v>
          </cell>
        </row>
        <row r="1397">
          <cell r="A1397">
            <v>0</v>
          </cell>
          <cell r="B1397">
            <v>0</v>
          </cell>
          <cell r="C1397">
            <v>0</v>
          </cell>
          <cell r="D1397">
            <v>0</v>
          </cell>
          <cell r="E1397">
            <v>0</v>
          </cell>
        </row>
        <row r="1398">
          <cell r="A1398">
            <v>0</v>
          </cell>
          <cell r="B1398">
            <v>0</v>
          </cell>
          <cell r="C1398">
            <v>0</v>
          </cell>
          <cell r="D1398">
            <v>0</v>
          </cell>
          <cell r="E1398">
            <v>0</v>
          </cell>
        </row>
        <row r="1399">
          <cell r="A1399">
            <v>0</v>
          </cell>
          <cell r="B1399">
            <v>0</v>
          </cell>
          <cell r="C1399">
            <v>0</v>
          </cell>
          <cell r="D1399">
            <v>0</v>
          </cell>
          <cell r="E1399">
            <v>0</v>
          </cell>
        </row>
        <row r="1400">
          <cell r="A1400">
            <v>0</v>
          </cell>
          <cell r="B1400">
            <v>0</v>
          </cell>
          <cell r="C1400">
            <v>0</v>
          </cell>
          <cell r="D1400">
            <v>0</v>
          </cell>
          <cell r="E1400">
            <v>0</v>
          </cell>
        </row>
        <row r="1401">
          <cell r="A1401">
            <v>0</v>
          </cell>
          <cell r="B1401">
            <v>0</v>
          </cell>
          <cell r="C1401">
            <v>0</v>
          </cell>
          <cell r="D1401">
            <v>0</v>
          </cell>
          <cell r="E1401">
            <v>0</v>
          </cell>
        </row>
        <row r="1402">
          <cell r="A1402">
            <v>0</v>
          </cell>
          <cell r="B1402">
            <v>0</v>
          </cell>
          <cell r="C1402">
            <v>0</v>
          </cell>
          <cell r="D1402">
            <v>0</v>
          </cell>
          <cell r="E1402">
            <v>0</v>
          </cell>
        </row>
        <row r="1403">
          <cell r="A1403">
            <v>0</v>
          </cell>
          <cell r="B1403">
            <v>0</v>
          </cell>
          <cell r="C1403">
            <v>0</v>
          </cell>
          <cell r="D1403">
            <v>0</v>
          </cell>
          <cell r="E1403">
            <v>0</v>
          </cell>
        </row>
        <row r="1404">
          <cell r="A1404">
            <v>0</v>
          </cell>
          <cell r="B1404">
            <v>0</v>
          </cell>
          <cell r="C1404">
            <v>0</v>
          </cell>
          <cell r="D1404">
            <v>0</v>
          </cell>
          <cell r="E1404">
            <v>0</v>
          </cell>
        </row>
        <row r="1405">
          <cell r="A1405">
            <v>0</v>
          </cell>
          <cell r="B1405">
            <v>0</v>
          </cell>
          <cell r="C1405">
            <v>0</v>
          </cell>
          <cell r="D1405">
            <v>0</v>
          </cell>
          <cell r="E1405">
            <v>0</v>
          </cell>
        </row>
        <row r="1406">
          <cell r="A1406">
            <v>0</v>
          </cell>
          <cell r="B1406">
            <v>0</v>
          </cell>
          <cell r="C1406">
            <v>0</v>
          </cell>
          <cell r="D1406">
            <v>0</v>
          </cell>
          <cell r="E1406">
            <v>0</v>
          </cell>
        </row>
        <row r="1407">
          <cell r="A1407">
            <v>0</v>
          </cell>
          <cell r="B1407">
            <v>0</v>
          </cell>
          <cell r="C1407">
            <v>0</v>
          </cell>
          <cell r="D1407">
            <v>0</v>
          </cell>
          <cell r="E1407">
            <v>0</v>
          </cell>
        </row>
        <row r="1408">
          <cell r="A1408">
            <v>0</v>
          </cell>
          <cell r="B1408">
            <v>0</v>
          </cell>
          <cell r="C1408">
            <v>0</v>
          </cell>
          <cell r="D1408">
            <v>0</v>
          </cell>
          <cell r="E1408">
            <v>0</v>
          </cell>
        </row>
        <row r="1409">
          <cell r="A1409">
            <v>0</v>
          </cell>
          <cell r="B1409">
            <v>0</v>
          </cell>
          <cell r="C1409">
            <v>0</v>
          </cell>
          <cell r="D1409">
            <v>0</v>
          </cell>
          <cell r="E1409">
            <v>0</v>
          </cell>
        </row>
        <row r="1410">
          <cell r="A1410">
            <v>0</v>
          </cell>
          <cell r="B1410">
            <v>0</v>
          </cell>
          <cell r="C1410">
            <v>0</v>
          </cell>
          <cell r="D1410">
            <v>0</v>
          </cell>
          <cell r="E1410">
            <v>0</v>
          </cell>
        </row>
        <row r="1411">
          <cell r="A1411">
            <v>0</v>
          </cell>
          <cell r="B1411">
            <v>0</v>
          </cell>
          <cell r="C1411">
            <v>0</v>
          </cell>
          <cell r="D1411">
            <v>0</v>
          </cell>
          <cell r="E1411">
            <v>0</v>
          </cell>
        </row>
        <row r="1412">
          <cell r="A1412">
            <v>0</v>
          </cell>
          <cell r="B1412">
            <v>0</v>
          </cell>
          <cell r="C1412">
            <v>0</v>
          </cell>
          <cell r="D1412">
            <v>0</v>
          </cell>
          <cell r="E1412">
            <v>0</v>
          </cell>
        </row>
        <row r="1413">
          <cell r="A1413">
            <v>0</v>
          </cell>
          <cell r="B1413">
            <v>0</v>
          </cell>
          <cell r="C1413">
            <v>0</v>
          </cell>
          <cell r="D1413">
            <v>0</v>
          </cell>
          <cell r="E1413">
            <v>0</v>
          </cell>
        </row>
        <row r="1414">
          <cell r="A1414">
            <v>0</v>
          </cell>
          <cell r="B1414">
            <v>0</v>
          </cell>
          <cell r="C1414">
            <v>0</v>
          </cell>
          <cell r="D1414">
            <v>0</v>
          </cell>
          <cell r="E1414">
            <v>0</v>
          </cell>
        </row>
        <row r="1415">
          <cell r="A1415">
            <v>0</v>
          </cell>
          <cell r="B1415">
            <v>0</v>
          </cell>
          <cell r="C1415">
            <v>0</v>
          </cell>
          <cell r="D1415">
            <v>0</v>
          </cell>
          <cell r="E1415">
            <v>0</v>
          </cell>
        </row>
        <row r="1416">
          <cell r="A1416">
            <v>0</v>
          </cell>
          <cell r="B1416">
            <v>0</v>
          </cell>
          <cell r="C1416">
            <v>0</v>
          </cell>
          <cell r="D1416">
            <v>0</v>
          </cell>
          <cell r="E1416">
            <v>0</v>
          </cell>
        </row>
        <row r="1417">
          <cell r="A1417">
            <v>0</v>
          </cell>
          <cell r="B1417">
            <v>0</v>
          </cell>
          <cell r="C1417">
            <v>0</v>
          </cell>
          <cell r="D1417">
            <v>0</v>
          </cell>
          <cell r="E1417">
            <v>0</v>
          </cell>
        </row>
        <row r="1418">
          <cell r="A1418">
            <v>0</v>
          </cell>
          <cell r="B1418">
            <v>0</v>
          </cell>
          <cell r="C1418">
            <v>0</v>
          </cell>
          <cell r="D1418">
            <v>0</v>
          </cell>
          <cell r="E1418">
            <v>0</v>
          </cell>
        </row>
        <row r="1419">
          <cell r="A1419">
            <v>0</v>
          </cell>
          <cell r="B1419">
            <v>0</v>
          </cell>
          <cell r="C1419">
            <v>0</v>
          </cell>
          <cell r="D1419">
            <v>0</v>
          </cell>
          <cell r="E1419">
            <v>0</v>
          </cell>
        </row>
        <row r="1420">
          <cell r="A1420">
            <v>0</v>
          </cell>
          <cell r="B1420">
            <v>0</v>
          </cell>
          <cell r="C1420">
            <v>0</v>
          </cell>
          <cell r="D1420">
            <v>0</v>
          </cell>
          <cell r="E1420">
            <v>0</v>
          </cell>
        </row>
        <row r="1421">
          <cell r="A1421">
            <v>0</v>
          </cell>
          <cell r="B1421">
            <v>0</v>
          </cell>
          <cell r="C1421">
            <v>0</v>
          </cell>
          <cell r="D1421">
            <v>0</v>
          </cell>
          <cell r="E1421">
            <v>0</v>
          </cell>
        </row>
        <row r="1422">
          <cell r="A1422">
            <v>0</v>
          </cell>
          <cell r="B1422">
            <v>0</v>
          </cell>
          <cell r="C1422">
            <v>0</v>
          </cell>
          <cell r="D1422">
            <v>0</v>
          </cell>
          <cell r="E1422">
            <v>0</v>
          </cell>
        </row>
        <row r="1423">
          <cell r="A1423">
            <v>0</v>
          </cell>
          <cell r="B1423">
            <v>0</v>
          </cell>
          <cell r="C1423">
            <v>0</v>
          </cell>
          <cell r="D1423">
            <v>0</v>
          </cell>
          <cell r="E1423">
            <v>0</v>
          </cell>
        </row>
        <row r="1424">
          <cell r="A1424">
            <v>0</v>
          </cell>
          <cell r="B1424">
            <v>0</v>
          </cell>
          <cell r="C1424">
            <v>0</v>
          </cell>
          <cell r="D1424">
            <v>0</v>
          </cell>
          <cell r="E1424">
            <v>0</v>
          </cell>
        </row>
        <row r="1425">
          <cell r="A1425">
            <v>0</v>
          </cell>
          <cell r="B1425">
            <v>0</v>
          </cell>
          <cell r="C1425">
            <v>0</v>
          </cell>
          <cell r="D1425">
            <v>0</v>
          </cell>
          <cell r="E1425">
            <v>0</v>
          </cell>
        </row>
        <row r="1426">
          <cell r="A1426">
            <v>0</v>
          </cell>
          <cell r="B1426">
            <v>0</v>
          </cell>
          <cell r="C1426">
            <v>0</v>
          </cell>
          <cell r="D1426">
            <v>0</v>
          </cell>
          <cell r="E1426">
            <v>0</v>
          </cell>
        </row>
        <row r="1427">
          <cell r="A1427">
            <v>0</v>
          </cell>
          <cell r="B1427">
            <v>0</v>
          </cell>
          <cell r="C1427">
            <v>0</v>
          </cell>
          <cell r="D1427">
            <v>0</v>
          </cell>
          <cell r="E1427">
            <v>0</v>
          </cell>
        </row>
        <row r="1428">
          <cell r="A1428">
            <v>0</v>
          </cell>
          <cell r="B1428">
            <v>0</v>
          </cell>
          <cell r="C1428">
            <v>0</v>
          </cell>
          <cell r="D1428">
            <v>0</v>
          </cell>
          <cell r="E1428">
            <v>0</v>
          </cell>
        </row>
        <row r="1429">
          <cell r="A1429">
            <v>0</v>
          </cell>
          <cell r="B1429">
            <v>0</v>
          </cell>
          <cell r="C1429">
            <v>0</v>
          </cell>
          <cell r="D1429">
            <v>0</v>
          </cell>
          <cell r="E1429">
            <v>0</v>
          </cell>
        </row>
        <row r="1430">
          <cell r="A1430">
            <v>0</v>
          </cell>
          <cell r="B1430">
            <v>0</v>
          </cell>
          <cell r="C1430">
            <v>0</v>
          </cell>
          <cell r="D1430">
            <v>0</v>
          </cell>
          <cell r="E1430">
            <v>0</v>
          </cell>
        </row>
        <row r="1431">
          <cell r="A1431">
            <v>0</v>
          </cell>
          <cell r="B1431">
            <v>0</v>
          </cell>
          <cell r="C1431">
            <v>0</v>
          </cell>
          <cell r="D1431">
            <v>0</v>
          </cell>
          <cell r="E1431">
            <v>0</v>
          </cell>
        </row>
        <row r="1432">
          <cell r="A1432">
            <v>0</v>
          </cell>
          <cell r="B1432">
            <v>0</v>
          </cell>
          <cell r="C1432">
            <v>0</v>
          </cell>
          <cell r="D1432">
            <v>0</v>
          </cell>
          <cell r="E1432">
            <v>0</v>
          </cell>
        </row>
        <row r="1433">
          <cell r="A1433">
            <v>0</v>
          </cell>
          <cell r="B1433">
            <v>0</v>
          </cell>
          <cell r="C1433">
            <v>0</v>
          </cell>
          <cell r="D1433">
            <v>0</v>
          </cell>
          <cell r="E1433">
            <v>0</v>
          </cell>
        </row>
        <row r="1434">
          <cell r="A1434">
            <v>0</v>
          </cell>
          <cell r="B1434">
            <v>0</v>
          </cell>
          <cell r="C1434">
            <v>0</v>
          </cell>
          <cell r="D1434">
            <v>0</v>
          </cell>
          <cell r="E1434">
            <v>0</v>
          </cell>
        </row>
        <row r="1435">
          <cell r="A1435">
            <v>0</v>
          </cell>
          <cell r="B1435">
            <v>0</v>
          </cell>
          <cell r="C1435">
            <v>0</v>
          </cell>
          <cell r="D1435">
            <v>0</v>
          </cell>
          <cell r="E1435">
            <v>0</v>
          </cell>
        </row>
        <row r="1436">
          <cell r="A1436">
            <v>0</v>
          </cell>
          <cell r="B1436">
            <v>0</v>
          </cell>
          <cell r="C1436">
            <v>0</v>
          </cell>
          <cell r="D1436">
            <v>0</v>
          </cell>
          <cell r="E1436">
            <v>0</v>
          </cell>
        </row>
        <row r="1437">
          <cell r="A1437">
            <v>0</v>
          </cell>
          <cell r="B1437">
            <v>0</v>
          </cell>
          <cell r="C1437">
            <v>0</v>
          </cell>
          <cell r="D1437">
            <v>0</v>
          </cell>
          <cell r="E1437">
            <v>0</v>
          </cell>
        </row>
        <row r="1438">
          <cell r="A1438">
            <v>0</v>
          </cell>
          <cell r="B1438">
            <v>0</v>
          </cell>
          <cell r="C1438">
            <v>0</v>
          </cell>
          <cell r="D1438">
            <v>0</v>
          </cell>
          <cell r="E1438">
            <v>0</v>
          </cell>
        </row>
        <row r="1439">
          <cell r="A1439">
            <v>0</v>
          </cell>
          <cell r="B1439">
            <v>0</v>
          </cell>
          <cell r="C1439">
            <v>0</v>
          </cell>
          <cell r="D1439">
            <v>0</v>
          </cell>
          <cell r="E1439">
            <v>0</v>
          </cell>
        </row>
        <row r="1440">
          <cell r="A1440">
            <v>0</v>
          </cell>
          <cell r="B1440">
            <v>0</v>
          </cell>
          <cell r="C1440">
            <v>0</v>
          </cell>
          <cell r="D1440">
            <v>0</v>
          </cell>
          <cell r="E1440">
            <v>0</v>
          </cell>
        </row>
        <row r="1441">
          <cell r="A1441">
            <v>0</v>
          </cell>
          <cell r="B1441">
            <v>0</v>
          </cell>
          <cell r="C1441">
            <v>0</v>
          </cell>
          <cell r="D1441">
            <v>0</v>
          </cell>
          <cell r="E1441">
            <v>0</v>
          </cell>
        </row>
        <row r="1442">
          <cell r="A1442">
            <v>0</v>
          </cell>
          <cell r="B1442">
            <v>0</v>
          </cell>
          <cell r="C1442">
            <v>0</v>
          </cell>
          <cell r="D1442">
            <v>0</v>
          </cell>
          <cell r="E1442">
            <v>0</v>
          </cell>
        </row>
        <row r="1443">
          <cell r="A1443">
            <v>0</v>
          </cell>
          <cell r="B1443">
            <v>0</v>
          </cell>
          <cell r="C1443">
            <v>0</v>
          </cell>
          <cell r="D1443">
            <v>0</v>
          </cell>
          <cell r="E1443">
            <v>0</v>
          </cell>
        </row>
        <row r="1444">
          <cell r="A1444">
            <v>0</v>
          </cell>
          <cell r="B1444">
            <v>0</v>
          </cell>
          <cell r="C1444">
            <v>0</v>
          </cell>
          <cell r="D1444">
            <v>0</v>
          </cell>
          <cell r="E1444">
            <v>0</v>
          </cell>
        </row>
        <row r="1445">
          <cell r="A1445">
            <v>0</v>
          </cell>
          <cell r="B1445">
            <v>0</v>
          </cell>
          <cell r="C1445">
            <v>0</v>
          </cell>
          <cell r="D1445">
            <v>0</v>
          </cell>
          <cell r="E1445">
            <v>0</v>
          </cell>
        </row>
        <row r="1446">
          <cell r="A1446">
            <v>0</v>
          </cell>
          <cell r="B1446">
            <v>0</v>
          </cell>
          <cell r="C1446">
            <v>0</v>
          </cell>
          <cell r="D1446">
            <v>0</v>
          </cell>
          <cell r="E1446">
            <v>0</v>
          </cell>
        </row>
        <row r="1447">
          <cell r="A1447">
            <v>0</v>
          </cell>
          <cell r="B1447">
            <v>0</v>
          </cell>
          <cell r="C1447">
            <v>0</v>
          </cell>
          <cell r="D1447">
            <v>0</v>
          </cell>
          <cell r="E1447">
            <v>0</v>
          </cell>
        </row>
        <row r="1448">
          <cell r="A1448">
            <v>0</v>
          </cell>
          <cell r="B1448">
            <v>0</v>
          </cell>
          <cell r="C1448">
            <v>0</v>
          </cell>
          <cell r="D1448">
            <v>0</v>
          </cell>
          <cell r="E1448">
            <v>0</v>
          </cell>
        </row>
        <row r="1449">
          <cell r="A1449">
            <v>0</v>
          </cell>
          <cell r="B1449">
            <v>0</v>
          </cell>
          <cell r="C1449">
            <v>0</v>
          </cell>
          <cell r="D1449">
            <v>0</v>
          </cell>
          <cell r="E1449">
            <v>0</v>
          </cell>
        </row>
        <row r="1450">
          <cell r="A1450">
            <v>0</v>
          </cell>
          <cell r="B1450">
            <v>0</v>
          </cell>
          <cell r="C1450">
            <v>0</v>
          </cell>
          <cell r="D1450">
            <v>0</v>
          </cell>
          <cell r="E1450">
            <v>0</v>
          </cell>
        </row>
        <row r="1451">
          <cell r="A1451">
            <v>0</v>
          </cell>
          <cell r="B1451">
            <v>0</v>
          </cell>
          <cell r="C1451">
            <v>0</v>
          </cell>
          <cell r="D1451">
            <v>0</v>
          </cell>
          <cell r="E1451">
            <v>0</v>
          </cell>
        </row>
        <row r="1452">
          <cell r="A1452">
            <v>0</v>
          </cell>
          <cell r="B1452">
            <v>0</v>
          </cell>
          <cell r="C1452">
            <v>0</v>
          </cell>
          <cell r="D1452">
            <v>0</v>
          </cell>
          <cell r="E1452">
            <v>0</v>
          </cell>
        </row>
        <row r="1453">
          <cell r="A1453">
            <v>0</v>
          </cell>
          <cell r="B1453">
            <v>0</v>
          </cell>
          <cell r="C1453">
            <v>0</v>
          </cell>
          <cell r="D1453">
            <v>0</v>
          </cell>
          <cell r="E1453">
            <v>0</v>
          </cell>
        </row>
        <row r="1454">
          <cell r="A1454">
            <v>0</v>
          </cell>
          <cell r="B1454">
            <v>0</v>
          </cell>
          <cell r="C1454">
            <v>0</v>
          </cell>
          <cell r="D1454">
            <v>0</v>
          </cell>
          <cell r="E1454">
            <v>0</v>
          </cell>
        </row>
        <row r="1455">
          <cell r="A1455">
            <v>0</v>
          </cell>
          <cell r="B1455">
            <v>0</v>
          </cell>
          <cell r="C1455">
            <v>0</v>
          </cell>
          <cell r="D1455">
            <v>0</v>
          </cell>
          <cell r="E1455">
            <v>0</v>
          </cell>
        </row>
        <row r="1456">
          <cell r="A1456">
            <v>0</v>
          </cell>
          <cell r="B1456">
            <v>0</v>
          </cell>
          <cell r="C1456">
            <v>0</v>
          </cell>
          <cell r="D1456">
            <v>0</v>
          </cell>
          <cell r="E1456">
            <v>0</v>
          </cell>
        </row>
        <row r="1457">
          <cell r="A1457">
            <v>0</v>
          </cell>
          <cell r="B1457">
            <v>0</v>
          </cell>
          <cell r="C1457">
            <v>0</v>
          </cell>
          <cell r="D1457">
            <v>0</v>
          </cell>
          <cell r="E1457">
            <v>0</v>
          </cell>
        </row>
        <row r="1458">
          <cell r="A1458">
            <v>0</v>
          </cell>
          <cell r="B1458">
            <v>0</v>
          </cell>
          <cell r="C1458">
            <v>0</v>
          </cell>
          <cell r="D1458">
            <v>0</v>
          </cell>
          <cell r="E1458">
            <v>0</v>
          </cell>
        </row>
        <row r="1459">
          <cell r="A1459">
            <v>0</v>
          </cell>
          <cell r="B1459">
            <v>0</v>
          </cell>
          <cell r="C1459">
            <v>0</v>
          </cell>
          <cell r="D1459">
            <v>0</v>
          </cell>
          <cell r="E1459">
            <v>0</v>
          </cell>
        </row>
        <row r="1460">
          <cell r="A1460">
            <v>0</v>
          </cell>
          <cell r="B1460">
            <v>0</v>
          </cell>
          <cell r="C1460">
            <v>0</v>
          </cell>
          <cell r="D1460">
            <v>0</v>
          </cell>
          <cell r="E1460">
            <v>0</v>
          </cell>
        </row>
        <row r="1461">
          <cell r="A1461">
            <v>0</v>
          </cell>
          <cell r="B1461">
            <v>0</v>
          </cell>
          <cell r="C1461">
            <v>0</v>
          </cell>
          <cell r="D1461">
            <v>0</v>
          </cell>
          <cell r="E1461">
            <v>0</v>
          </cell>
        </row>
        <row r="1462">
          <cell r="A1462">
            <v>0</v>
          </cell>
          <cell r="B1462">
            <v>0</v>
          </cell>
          <cell r="C1462">
            <v>0</v>
          </cell>
          <cell r="D1462">
            <v>0</v>
          </cell>
          <cell r="E1462">
            <v>0</v>
          </cell>
        </row>
        <row r="1463">
          <cell r="A1463">
            <v>0</v>
          </cell>
          <cell r="B1463">
            <v>0</v>
          </cell>
          <cell r="C1463">
            <v>0</v>
          </cell>
          <cell r="D1463">
            <v>0</v>
          </cell>
          <cell r="E1463">
            <v>0</v>
          </cell>
        </row>
        <row r="1464">
          <cell r="A1464">
            <v>0</v>
          </cell>
          <cell r="B1464">
            <v>0</v>
          </cell>
          <cell r="C1464">
            <v>0</v>
          </cell>
          <cell r="D1464">
            <v>0</v>
          </cell>
          <cell r="E1464">
            <v>0</v>
          </cell>
        </row>
        <row r="1465">
          <cell r="A1465">
            <v>0</v>
          </cell>
          <cell r="B1465">
            <v>0</v>
          </cell>
          <cell r="C1465">
            <v>0</v>
          </cell>
          <cell r="D1465">
            <v>0</v>
          </cell>
          <cell r="E1465">
            <v>0</v>
          </cell>
        </row>
        <row r="1466">
          <cell r="A1466">
            <v>0</v>
          </cell>
          <cell r="B1466">
            <v>0</v>
          </cell>
          <cell r="C1466">
            <v>0</v>
          </cell>
          <cell r="D1466">
            <v>0</v>
          </cell>
          <cell r="E1466">
            <v>0</v>
          </cell>
        </row>
        <row r="1467">
          <cell r="A1467">
            <v>0</v>
          </cell>
          <cell r="B1467">
            <v>0</v>
          </cell>
          <cell r="C1467">
            <v>0</v>
          </cell>
          <cell r="D1467">
            <v>0</v>
          </cell>
          <cell r="E1467">
            <v>0</v>
          </cell>
        </row>
        <row r="1468">
          <cell r="A1468">
            <v>0</v>
          </cell>
          <cell r="B1468">
            <v>0</v>
          </cell>
          <cell r="C1468">
            <v>0</v>
          </cell>
          <cell r="D1468">
            <v>0</v>
          </cell>
          <cell r="E1468">
            <v>0</v>
          </cell>
        </row>
        <row r="1469">
          <cell r="A1469">
            <v>0</v>
          </cell>
          <cell r="B1469">
            <v>0</v>
          </cell>
          <cell r="C1469">
            <v>0</v>
          </cell>
          <cell r="D1469">
            <v>0</v>
          </cell>
          <cell r="E1469">
            <v>0</v>
          </cell>
        </row>
        <row r="1470">
          <cell r="A1470">
            <v>0</v>
          </cell>
          <cell r="B1470">
            <v>0</v>
          </cell>
          <cell r="C1470">
            <v>0</v>
          </cell>
          <cell r="D1470">
            <v>0</v>
          </cell>
          <cell r="E1470">
            <v>0</v>
          </cell>
        </row>
        <row r="1471">
          <cell r="A1471">
            <v>0</v>
          </cell>
          <cell r="B1471">
            <v>0</v>
          </cell>
          <cell r="C1471">
            <v>0</v>
          </cell>
          <cell r="D1471">
            <v>0</v>
          </cell>
          <cell r="E1471">
            <v>0</v>
          </cell>
        </row>
        <row r="1472">
          <cell r="A1472">
            <v>0</v>
          </cell>
          <cell r="B1472">
            <v>0</v>
          </cell>
          <cell r="C1472">
            <v>0</v>
          </cell>
          <cell r="D1472">
            <v>0</v>
          </cell>
          <cell r="E1472">
            <v>0</v>
          </cell>
        </row>
        <row r="1473">
          <cell r="A1473">
            <v>0</v>
          </cell>
          <cell r="B1473">
            <v>0</v>
          </cell>
          <cell r="C1473">
            <v>0</v>
          </cell>
          <cell r="D1473">
            <v>0</v>
          </cell>
          <cell r="E1473">
            <v>0</v>
          </cell>
        </row>
        <row r="1474">
          <cell r="A1474">
            <v>0</v>
          </cell>
          <cell r="B1474">
            <v>0</v>
          </cell>
          <cell r="C1474">
            <v>0</v>
          </cell>
          <cell r="D1474">
            <v>0</v>
          </cell>
          <cell r="E1474">
            <v>0</v>
          </cell>
        </row>
        <row r="1475">
          <cell r="A1475">
            <v>0</v>
          </cell>
          <cell r="B1475">
            <v>0</v>
          </cell>
          <cell r="C1475">
            <v>0</v>
          </cell>
          <cell r="D1475">
            <v>0</v>
          </cell>
          <cell r="E1475">
            <v>0</v>
          </cell>
        </row>
        <row r="1476">
          <cell r="A1476">
            <v>0</v>
          </cell>
          <cell r="B1476">
            <v>0</v>
          </cell>
          <cell r="C1476">
            <v>0</v>
          </cell>
          <cell r="D1476">
            <v>0</v>
          </cell>
          <cell r="E1476">
            <v>0</v>
          </cell>
        </row>
        <row r="1477">
          <cell r="A1477">
            <v>0</v>
          </cell>
          <cell r="B1477">
            <v>0</v>
          </cell>
          <cell r="C1477">
            <v>0</v>
          </cell>
          <cell r="D1477">
            <v>0</v>
          </cell>
          <cell r="E1477">
            <v>0</v>
          </cell>
        </row>
        <row r="1478">
          <cell r="A1478">
            <v>0</v>
          </cell>
          <cell r="B1478">
            <v>0</v>
          </cell>
          <cell r="C1478">
            <v>0</v>
          </cell>
          <cell r="D1478">
            <v>0</v>
          </cell>
          <cell r="E1478">
            <v>0</v>
          </cell>
        </row>
        <row r="1479">
          <cell r="A1479">
            <v>0</v>
          </cell>
          <cell r="B1479">
            <v>0</v>
          </cell>
          <cell r="C1479">
            <v>0</v>
          </cell>
          <cell r="D1479">
            <v>0</v>
          </cell>
          <cell r="E1479">
            <v>0</v>
          </cell>
        </row>
        <row r="1480">
          <cell r="A1480">
            <v>0</v>
          </cell>
          <cell r="B1480">
            <v>0</v>
          </cell>
          <cell r="C1480">
            <v>0</v>
          </cell>
          <cell r="D1480">
            <v>0</v>
          </cell>
          <cell r="E1480">
            <v>0</v>
          </cell>
        </row>
        <row r="1481">
          <cell r="A1481">
            <v>0</v>
          </cell>
          <cell r="B1481">
            <v>0</v>
          </cell>
          <cell r="C1481">
            <v>0</v>
          </cell>
          <cell r="D1481">
            <v>0</v>
          </cell>
          <cell r="E1481">
            <v>0</v>
          </cell>
        </row>
        <row r="1482">
          <cell r="A1482">
            <v>0</v>
          </cell>
          <cell r="B1482">
            <v>0</v>
          </cell>
          <cell r="C1482">
            <v>0</v>
          </cell>
          <cell r="D1482">
            <v>0</v>
          </cell>
          <cell r="E1482">
            <v>0</v>
          </cell>
        </row>
        <row r="1483">
          <cell r="A1483">
            <v>0</v>
          </cell>
          <cell r="B1483">
            <v>0</v>
          </cell>
          <cell r="C1483">
            <v>0</v>
          </cell>
          <cell r="D1483">
            <v>0</v>
          </cell>
          <cell r="E1483">
            <v>0</v>
          </cell>
        </row>
        <row r="1484">
          <cell r="A1484">
            <v>0</v>
          </cell>
          <cell r="B1484">
            <v>0</v>
          </cell>
          <cell r="C1484">
            <v>0</v>
          </cell>
          <cell r="D1484">
            <v>0</v>
          </cell>
          <cell r="E1484">
            <v>0</v>
          </cell>
        </row>
        <row r="1485">
          <cell r="A1485">
            <v>0</v>
          </cell>
          <cell r="B1485">
            <v>0</v>
          </cell>
          <cell r="C1485">
            <v>0</v>
          </cell>
          <cell r="D1485">
            <v>0</v>
          </cell>
          <cell r="E1485">
            <v>0</v>
          </cell>
        </row>
        <row r="1486">
          <cell r="A1486">
            <v>0</v>
          </cell>
          <cell r="B1486">
            <v>0</v>
          </cell>
          <cell r="C1486">
            <v>0</v>
          </cell>
          <cell r="D1486">
            <v>0</v>
          </cell>
          <cell r="E1486">
            <v>0</v>
          </cell>
        </row>
        <row r="1487">
          <cell r="A1487">
            <v>0</v>
          </cell>
          <cell r="B1487">
            <v>0</v>
          </cell>
          <cell r="C1487">
            <v>0</v>
          </cell>
          <cell r="D1487">
            <v>0</v>
          </cell>
          <cell r="E1487">
            <v>0</v>
          </cell>
        </row>
        <row r="1488">
          <cell r="A1488">
            <v>0</v>
          </cell>
          <cell r="B1488">
            <v>0</v>
          </cell>
          <cell r="C1488">
            <v>0</v>
          </cell>
          <cell r="D1488">
            <v>0</v>
          </cell>
          <cell r="E1488">
            <v>0</v>
          </cell>
        </row>
        <row r="1489">
          <cell r="A1489">
            <v>0</v>
          </cell>
          <cell r="B1489">
            <v>0</v>
          </cell>
          <cell r="C1489">
            <v>0</v>
          </cell>
          <cell r="D1489">
            <v>0</v>
          </cell>
          <cell r="E1489">
            <v>0</v>
          </cell>
        </row>
        <row r="1490">
          <cell r="A1490">
            <v>0</v>
          </cell>
          <cell r="B1490">
            <v>0</v>
          </cell>
          <cell r="C1490">
            <v>0</v>
          </cell>
          <cell r="D1490">
            <v>0</v>
          </cell>
          <cell r="E1490">
            <v>0</v>
          </cell>
        </row>
        <row r="1491">
          <cell r="A1491">
            <v>0</v>
          </cell>
          <cell r="B1491">
            <v>0</v>
          </cell>
          <cell r="C1491">
            <v>0</v>
          </cell>
          <cell r="D1491">
            <v>0</v>
          </cell>
          <cell r="E1491">
            <v>0</v>
          </cell>
        </row>
        <row r="1492">
          <cell r="A1492">
            <v>0</v>
          </cell>
          <cell r="B1492">
            <v>0</v>
          </cell>
          <cell r="C1492">
            <v>0</v>
          </cell>
          <cell r="D1492">
            <v>0</v>
          </cell>
          <cell r="E1492">
            <v>0</v>
          </cell>
        </row>
        <row r="1493">
          <cell r="A1493">
            <v>0</v>
          </cell>
          <cell r="B1493">
            <v>0</v>
          </cell>
          <cell r="C1493">
            <v>0</v>
          </cell>
          <cell r="D1493">
            <v>0</v>
          </cell>
          <cell r="E1493">
            <v>0</v>
          </cell>
        </row>
        <row r="1494">
          <cell r="A1494">
            <v>0</v>
          </cell>
          <cell r="B1494">
            <v>0</v>
          </cell>
          <cell r="C1494">
            <v>0</v>
          </cell>
          <cell r="D1494">
            <v>0</v>
          </cell>
          <cell r="E1494">
            <v>0</v>
          </cell>
        </row>
        <row r="1495">
          <cell r="A1495">
            <v>0</v>
          </cell>
          <cell r="B1495">
            <v>0</v>
          </cell>
          <cell r="C1495">
            <v>0</v>
          </cell>
          <cell r="D1495">
            <v>0</v>
          </cell>
          <cell r="E1495">
            <v>0</v>
          </cell>
        </row>
        <row r="1496">
          <cell r="A1496">
            <v>0</v>
          </cell>
          <cell r="B1496">
            <v>0</v>
          </cell>
          <cell r="C1496">
            <v>0</v>
          </cell>
          <cell r="D1496">
            <v>0</v>
          </cell>
          <cell r="E1496">
            <v>0</v>
          </cell>
        </row>
        <row r="1497">
          <cell r="A1497">
            <v>0</v>
          </cell>
          <cell r="B1497">
            <v>0</v>
          </cell>
          <cell r="C1497">
            <v>0</v>
          </cell>
          <cell r="D1497">
            <v>0</v>
          </cell>
          <cell r="E1497">
            <v>0</v>
          </cell>
        </row>
        <row r="1498">
          <cell r="A1498">
            <v>0</v>
          </cell>
          <cell r="B1498">
            <v>0</v>
          </cell>
          <cell r="C1498">
            <v>0</v>
          </cell>
          <cell r="D1498">
            <v>0</v>
          </cell>
          <cell r="E1498">
            <v>0</v>
          </cell>
        </row>
        <row r="1499">
          <cell r="A1499">
            <v>0</v>
          </cell>
          <cell r="B1499">
            <v>0</v>
          </cell>
          <cell r="C1499">
            <v>0</v>
          </cell>
          <cell r="D1499">
            <v>0</v>
          </cell>
          <cell r="E1499">
            <v>0</v>
          </cell>
        </row>
        <row r="1500">
          <cell r="A1500">
            <v>0</v>
          </cell>
          <cell r="B1500">
            <v>0</v>
          </cell>
          <cell r="C1500">
            <v>0</v>
          </cell>
          <cell r="D1500">
            <v>0</v>
          </cell>
          <cell r="E1500">
            <v>0</v>
          </cell>
        </row>
        <row r="1501">
          <cell r="A1501">
            <v>0</v>
          </cell>
          <cell r="B1501">
            <v>0</v>
          </cell>
          <cell r="C1501">
            <v>0</v>
          </cell>
          <cell r="D1501">
            <v>0</v>
          </cell>
          <cell r="E1501">
            <v>0</v>
          </cell>
        </row>
        <row r="1502">
          <cell r="A1502">
            <v>0</v>
          </cell>
          <cell r="B1502">
            <v>0</v>
          </cell>
          <cell r="C1502">
            <v>0</v>
          </cell>
          <cell r="D1502">
            <v>0</v>
          </cell>
          <cell r="E1502">
            <v>0</v>
          </cell>
        </row>
        <row r="1503">
          <cell r="A1503">
            <v>0</v>
          </cell>
          <cell r="B1503">
            <v>0</v>
          </cell>
          <cell r="C1503">
            <v>0</v>
          </cell>
          <cell r="D1503">
            <v>0</v>
          </cell>
          <cell r="E1503">
            <v>0</v>
          </cell>
        </row>
        <row r="1504">
          <cell r="A1504">
            <v>0</v>
          </cell>
          <cell r="B1504">
            <v>0</v>
          </cell>
          <cell r="C1504">
            <v>0</v>
          </cell>
          <cell r="D1504">
            <v>0</v>
          </cell>
          <cell r="E1504">
            <v>0</v>
          </cell>
        </row>
        <row r="1505">
          <cell r="A1505">
            <v>0</v>
          </cell>
          <cell r="B1505">
            <v>0</v>
          </cell>
          <cell r="C1505">
            <v>0</v>
          </cell>
          <cell r="D1505">
            <v>0</v>
          </cell>
          <cell r="E1505">
            <v>0</v>
          </cell>
        </row>
        <row r="1506">
          <cell r="A1506">
            <v>0</v>
          </cell>
          <cell r="B1506">
            <v>0</v>
          </cell>
          <cell r="C1506">
            <v>0</v>
          </cell>
          <cell r="D1506">
            <v>0</v>
          </cell>
          <cell r="E1506">
            <v>0</v>
          </cell>
        </row>
        <row r="1507">
          <cell r="A1507">
            <v>0</v>
          </cell>
          <cell r="B1507">
            <v>0</v>
          </cell>
          <cell r="C1507">
            <v>0</v>
          </cell>
          <cell r="D1507">
            <v>0</v>
          </cell>
          <cell r="E1507">
            <v>0</v>
          </cell>
        </row>
        <row r="1508">
          <cell r="A1508">
            <v>0</v>
          </cell>
          <cell r="B1508">
            <v>0</v>
          </cell>
          <cell r="C1508">
            <v>0</v>
          </cell>
          <cell r="D1508">
            <v>0</v>
          </cell>
          <cell r="E1508">
            <v>0</v>
          </cell>
        </row>
        <row r="1509">
          <cell r="A1509">
            <v>0</v>
          </cell>
          <cell r="B1509">
            <v>0</v>
          </cell>
          <cell r="C1509">
            <v>0</v>
          </cell>
          <cell r="D1509">
            <v>0</v>
          </cell>
          <cell r="E1509">
            <v>0</v>
          </cell>
        </row>
        <row r="1510">
          <cell r="A1510">
            <v>0</v>
          </cell>
          <cell r="B1510">
            <v>0</v>
          </cell>
          <cell r="C1510">
            <v>0</v>
          </cell>
          <cell r="D1510">
            <v>0</v>
          </cell>
          <cell r="E1510">
            <v>0</v>
          </cell>
        </row>
        <row r="1511">
          <cell r="A1511">
            <v>0</v>
          </cell>
          <cell r="B1511">
            <v>0</v>
          </cell>
          <cell r="C1511">
            <v>0</v>
          </cell>
          <cell r="D1511">
            <v>0</v>
          </cell>
          <cell r="E1511">
            <v>0</v>
          </cell>
        </row>
        <row r="1512">
          <cell r="A1512">
            <v>0</v>
          </cell>
          <cell r="B1512">
            <v>0</v>
          </cell>
          <cell r="C1512">
            <v>0</v>
          </cell>
          <cell r="D1512">
            <v>0</v>
          </cell>
          <cell r="E1512">
            <v>0</v>
          </cell>
        </row>
        <row r="1513">
          <cell r="A1513">
            <v>0</v>
          </cell>
          <cell r="B1513">
            <v>0</v>
          </cell>
          <cell r="C1513">
            <v>0</v>
          </cell>
          <cell r="D1513">
            <v>0</v>
          </cell>
          <cell r="E1513">
            <v>0</v>
          </cell>
        </row>
        <row r="1514">
          <cell r="A1514">
            <v>0</v>
          </cell>
          <cell r="B1514">
            <v>0</v>
          </cell>
          <cell r="C1514">
            <v>0</v>
          </cell>
          <cell r="D1514">
            <v>0</v>
          </cell>
          <cell r="E1514">
            <v>0</v>
          </cell>
        </row>
        <row r="1515">
          <cell r="A1515">
            <v>0</v>
          </cell>
          <cell r="B1515">
            <v>0</v>
          </cell>
          <cell r="C1515">
            <v>0</v>
          </cell>
          <cell r="D1515">
            <v>0</v>
          </cell>
          <cell r="E1515">
            <v>0</v>
          </cell>
        </row>
        <row r="1516">
          <cell r="A1516">
            <v>0</v>
          </cell>
          <cell r="B1516">
            <v>0</v>
          </cell>
          <cell r="C1516">
            <v>0</v>
          </cell>
          <cell r="D1516">
            <v>0</v>
          </cell>
          <cell r="E1516">
            <v>0</v>
          </cell>
        </row>
        <row r="1517">
          <cell r="A1517">
            <v>0</v>
          </cell>
          <cell r="B1517">
            <v>0</v>
          </cell>
          <cell r="C1517">
            <v>0</v>
          </cell>
          <cell r="D1517">
            <v>0</v>
          </cell>
          <cell r="E1517">
            <v>0</v>
          </cell>
        </row>
        <row r="1518">
          <cell r="A1518">
            <v>0</v>
          </cell>
          <cell r="B1518">
            <v>0</v>
          </cell>
          <cell r="C1518">
            <v>0</v>
          </cell>
          <cell r="D1518">
            <v>0</v>
          </cell>
          <cell r="E1518">
            <v>0</v>
          </cell>
        </row>
        <row r="1519">
          <cell r="A1519">
            <v>0</v>
          </cell>
          <cell r="B1519">
            <v>0</v>
          </cell>
          <cell r="C1519">
            <v>0</v>
          </cell>
          <cell r="D1519">
            <v>0</v>
          </cell>
          <cell r="E1519">
            <v>0</v>
          </cell>
        </row>
        <row r="1520">
          <cell r="A1520">
            <v>0</v>
          </cell>
          <cell r="B1520">
            <v>0</v>
          </cell>
          <cell r="C1520">
            <v>0</v>
          </cell>
          <cell r="D1520">
            <v>0</v>
          </cell>
          <cell r="E1520">
            <v>0</v>
          </cell>
        </row>
        <row r="1521">
          <cell r="A1521">
            <v>0</v>
          </cell>
          <cell r="B1521">
            <v>0</v>
          </cell>
          <cell r="C1521">
            <v>0</v>
          </cell>
          <cell r="D1521">
            <v>0</v>
          </cell>
          <cell r="E1521">
            <v>0</v>
          </cell>
        </row>
        <row r="1522">
          <cell r="A1522">
            <v>0</v>
          </cell>
          <cell r="B1522">
            <v>0</v>
          </cell>
          <cell r="C1522">
            <v>0</v>
          </cell>
          <cell r="D1522">
            <v>0</v>
          </cell>
          <cell r="E1522">
            <v>0</v>
          </cell>
        </row>
        <row r="1523">
          <cell r="A1523">
            <v>0</v>
          </cell>
          <cell r="B1523">
            <v>0</v>
          </cell>
          <cell r="C1523">
            <v>0</v>
          </cell>
          <cell r="D1523">
            <v>0</v>
          </cell>
          <cell r="E1523">
            <v>0</v>
          </cell>
        </row>
        <row r="1524">
          <cell r="A1524">
            <v>0</v>
          </cell>
          <cell r="B1524">
            <v>0</v>
          </cell>
          <cell r="C1524">
            <v>0</v>
          </cell>
          <cell r="D1524">
            <v>0</v>
          </cell>
          <cell r="E1524">
            <v>0</v>
          </cell>
        </row>
        <row r="1525">
          <cell r="A1525">
            <v>0</v>
          </cell>
          <cell r="B1525">
            <v>0</v>
          </cell>
          <cell r="C1525">
            <v>0</v>
          </cell>
          <cell r="D1525">
            <v>0</v>
          </cell>
          <cell r="E1525">
            <v>0</v>
          </cell>
        </row>
        <row r="1526">
          <cell r="A1526">
            <v>0</v>
          </cell>
          <cell r="B1526">
            <v>0</v>
          </cell>
          <cell r="C1526">
            <v>0</v>
          </cell>
          <cell r="D1526">
            <v>0</v>
          </cell>
          <cell r="E1526">
            <v>0</v>
          </cell>
        </row>
        <row r="1527">
          <cell r="A1527">
            <v>0</v>
          </cell>
          <cell r="B1527">
            <v>0</v>
          </cell>
          <cell r="C1527">
            <v>0</v>
          </cell>
          <cell r="D1527">
            <v>0</v>
          </cell>
          <cell r="E1527">
            <v>0</v>
          </cell>
        </row>
        <row r="1528">
          <cell r="A1528">
            <v>0</v>
          </cell>
          <cell r="B1528">
            <v>0</v>
          </cell>
          <cell r="C1528">
            <v>0</v>
          </cell>
          <cell r="D1528">
            <v>0</v>
          </cell>
          <cell r="E1528">
            <v>0</v>
          </cell>
        </row>
        <row r="1529">
          <cell r="A1529">
            <v>0</v>
          </cell>
          <cell r="B1529">
            <v>0</v>
          </cell>
          <cell r="C1529">
            <v>0</v>
          </cell>
          <cell r="D1529">
            <v>0</v>
          </cell>
          <cell r="E1529">
            <v>0</v>
          </cell>
        </row>
        <row r="1530">
          <cell r="A1530">
            <v>0</v>
          </cell>
          <cell r="B1530">
            <v>0</v>
          </cell>
          <cell r="C1530">
            <v>0</v>
          </cell>
          <cell r="D1530">
            <v>0</v>
          </cell>
          <cell r="E1530">
            <v>0</v>
          </cell>
        </row>
        <row r="1531">
          <cell r="A1531">
            <v>0</v>
          </cell>
          <cell r="B1531">
            <v>0</v>
          </cell>
          <cell r="C1531">
            <v>0</v>
          </cell>
          <cell r="D1531">
            <v>0</v>
          </cell>
          <cell r="E1531">
            <v>0</v>
          </cell>
        </row>
        <row r="1532">
          <cell r="A1532">
            <v>0</v>
          </cell>
          <cell r="B1532">
            <v>0</v>
          </cell>
          <cell r="C1532">
            <v>0</v>
          </cell>
          <cell r="D1532">
            <v>0</v>
          </cell>
          <cell r="E1532">
            <v>0</v>
          </cell>
        </row>
        <row r="1533">
          <cell r="A1533">
            <v>0</v>
          </cell>
          <cell r="B1533">
            <v>0</v>
          </cell>
          <cell r="C1533">
            <v>0</v>
          </cell>
          <cell r="D1533">
            <v>0</v>
          </cell>
          <cell r="E1533">
            <v>0</v>
          </cell>
        </row>
        <row r="1534">
          <cell r="A1534">
            <v>0</v>
          </cell>
          <cell r="B1534">
            <v>0</v>
          </cell>
          <cell r="C1534">
            <v>0</v>
          </cell>
          <cell r="D1534">
            <v>0</v>
          </cell>
          <cell r="E1534">
            <v>0</v>
          </cell>
        </row>
        <row r="1535">
          <cell r="A1535">
            <v>0</v>
          </cell>
          <cell r="B1535">
            <v>0</v>
          </cell>
          <cell r="C1535">
            <v>0</v>
          </cell>
          <cell r="D1535">
            <v>0</v>
          </cell>
          <cell r="E1535">
            <v>0</v>
          </cell>
        </row>
        <row r="1536">
          <cell r="A1536">
            <v>0</v>
          </cell>
          <cell r="B1536">
            <v>0</v>
          </cell>
          <cell r="C1536">
            <v>0</v>
          </cell>
          <cell r="D1536">
            <v>0</v>
          </cell>
          <cell r="E1536">
            <v>0</v>
          </cell>
        </row>
        <row r="1537">
          <cell r="A1537">
            <v>0</v>
          </cell>
          <cell r="B1537">
            <v>0</v>
          </cell>
          <cell r="C1537">
            <v>0</v>
          </cell>
          <cell r="D1537">
            <v>0</v>
          </cell>
          <cell r="E1537">
            <v>0</v>
          </cell>
        </row>
        <row r="1538">
          <cell r="A1538">
            <v>0</v>
          </cell>
          <cell r="B1538">
            <v>0</v>
          </cell>
          <cell r="C1538">
            <v>0</v>
          </cell>
          <cell r="D1538">
            <v>0</v>
          </cell>
          <cell r="E1538">
            <v>0</v>
          </cell>
        </row>
        <row r="1539">
          <cell r="A1539">
            <v>0</v>
          </cell>
          <cell r="B1539">
            <v>0</v>
          </cell>
          <cell r="C1539">
            <v>0</v>
          </cell>
          <cell r="D1539">
            <v>0</v>
          </cell>
          <cell r="E1539">
            <v>0</v>
          </cell>
        </row>
        <row r="1540">
          <cell r="A1540">
            <v>0</v>
          </cell>
          <cell r="B1540">
            <v>0</v>
          </cell>
          <cell r="C1540">
            <v>0</v>
          </cell>
          <cell r="D1540">
            <v>0</v>
          </cell>
          <cell r="E1540">
            <v>0</v>
          </cell>
        </row>
        <row r="1541">
          <cell r="A1541">
            <v>0</v>
          </cell>
          <cell r="B1541">
            <v>0</v>
          </cell>
          <cell r="C1541">
            <v>0</v>
          </cell>
          <cell r="D1541">
            <v>0</v>
          </cell>
          <cell r="E1541">
            <v>0</v>
          </cell>
        </row>
        <row r="1542">
          <cell r="A1542">
            <v>0</v>
          </cell>
          <cell r="B1542">
            <v>0</v>
          </cell>
          <cell r="C1542">
            <v>0</v>
          </cell>
          <cell r="D1542">
            <v>0</v>
          </cell>
          <cell r="E1542">
            <v>0</v>
          </cell>
        </row>
        <row r="1543">
          <cell r="A1543">
            <v>0</v>
          </cell>
          <cell r="B1543">
            <v>0</v>
          </cell>
          <cell r="C1543">
            <v>0</v>
          </cell>
          <cell r="D1543">
            <v>0</v>
          </cell>
          <cell r="E1543">
            <v>0</v>
          </cell>
        </row>
        <row r="1544">
          <cell r="A1544">
            <v>0</v>
          </cell>
          <cell r="B1544">
            <v>0</v>
          </cell>
          <cell r="C1544">
            <v>0</v>
          </cell>
          <cell r="D1544">
            <v>0</v>
          </cell>
          <cell r="E1544">
            <v>0</v>
          </cell>
        </row>
        <row r="1545">
          <cell r="A1545">
            <v>0</v>
          </cell>
          <cell r="B1545">
            <v>0</v>
          </cell>
          <cell r="C1545">
            <v>0</v>
          </cell>
          <cell r="D1545">
            <v>0</v>
          </cell>
          <cell r="E1545">
            <v>0</v>
          </cell>
        </row>
        <row r="1546">
          <cell r="A1546">
            <v>0</v>
          </cell>
          <cell r="B1546">
            <v>0</v>
          </cell>
          <cell r="C1546">
            <v>0</v>
          </cell>
          <cell r="D1546">
            <v>0</v>
          </cell>
          <cell r="E1546">
            <v>0</v>
          </cell>
        </row>
        <row r="1547">
          <cell r="A1547">
            <v>0</v>
          </cell>
          <cell r="B1547">
            <v>0</v>
          </cell>
          <cell r="C1547">
            <v>0</v>
          </cell>
          <cell r="D1547">
            <v>0</v>
          </cell>
          <cell r="E1547">
            <v>0</v>
          </cell>
        </row>
        <row r="1548">
          <cell r="A1548">
            <v>0</v>
          </cell>
          <cell r="B1548">
            <v>0</v>
          </cell>
          <cell r="C1548">
            <v>0</v>
          </cell>
          <cell r="D1548">
            <v>0</v>
          </cell>
          <cell r="E1548">
            <v>0</v>
          </cell>
        </row>
        <row r="1549">
          <cell r="A1549">
            <v>0</v>
          </cell>
          <cell r="B1549">
            <v>0</v>
          </cell>
          <cell r="C1549">
            <v>0</v>
          </cell>
          <cell r="D1549">
            <v>0</v>
          </cell>
          <cell r="E1549">
            <v>0</v>
          </cell>
        </row>
        <row r="1550">
          <cell r="A1550">
            <v>0</v>
          </cell>
          <cell r="B1550">
            <v>0</v>
          </cell>
          <cell r="C1550">
            <v>0</v>
          </cell>
          <cell r="D1550">
            <v>0</v>
          </cell>
          <cell r="E1550">
            <v>0</v>
          </cell>
        </row>
        <row r="1551">
          <cell r="A1551">
            <v>0</v>
          </cell>
          <cell r="B1551">
            <v>0</v>
          </cell>
          <cell r="C1551">
            <v>0</v>
          </cell>
          <cell r="D1551">
            <v>0</v>
          </cell>
          <cell r="E1551">
            <v>0</v>
          </cell>
        </row>
        <row r="1552">
          <cell r="A1552">
            <v>0</v>
          </cell>
          <cell r="B1552">
            <v>0</v>
          </cell>
          <cell r="C1552">
            <v>0</v>
          </cell>
          <cell r="D1552">
            <v>0</v>
          </cell>
          <cell r="E1552">
            <v>0</v>
          </cell>
        </row>
        <row r="1553">
          <cell r="A1553">
            <v>0</v>
          </cell>
          <cell r="B1553">
            <v>0</v>
          </cell>
          <cell r="C1553">
            <v>0</v>
          </cell>
          <cell r="D1553">
            <v>0</v>
          </cell>
          <cell r="E1553">
            <v>0</v>
          </cell>
        </row>
        <row r="1554">
          <cell r="A1554">
            <v>0</v>
          </cell>
          <cell r="B1554">
            <v>0</v>
          </cell>
          <cell r="C1554">
            <v>0</v>
          </cell>
          <cell r="D1554">
            <v>0</v>
          </cell>
          <cell r="E1554">
            <v>0</v>
          </cell>
        </row>
        <row r="1555">
          <cell r="A1555">
            <v>0</v>
          </cell>
          <cell r="B1555">
            <v>0</v>
          </cell>
          <cell r="C1555">
            <v>0</v>
          </cell>
          <cell r="D1555">
            <v>0</v>
          </cell>
          <cell r="E1555">
            <v>0</v>
          </cell>
        </row>
        <row r="1556">
          <cell r="A1556">
            <v>0</v>
          </cell>
          <cell r="B1556">
            <v>0</v>
          </cell>
          <cell r="C1556">
            <v>0</v>
          </cell>
          <cell r="D1556">
            <v>0</v>
          </cell>
          <cell r="E1556">
            <v>0</v>
          </cell>
        </row>
        <row r="1557">
          <cell r="A1557">
            <v>0</v>
          </cell>
          <cell r="B1557">
            <v>0</v>
          </cell>
          <cell r="C1557">
            <v>0</v>
          </cell>
          <cell r="D1557">
            <v>0</v>
          </cell>
          <cell r="E1557">
            <v>0</v>
          </cell>
        </row>
        <row r="1558">
          <cell r="A1558">
            <v>0</v>
          </cell>
          <cell r="B1558">
            <v>0</v>
          </cell>
          <cell r="C1558">
            <v>0</v>
          </cell>
          <cell r="D1558">
            <v>0</v>
          </cell>
          <cell r="E1558">
            <v>0</v>
          </cell>
        </row>
        <row r="1559">
          <cell r="A1559">
            <v>0</v>
          </cell>
          <cell r="B1559">
            <v>0</v>
          </cell>
          <cell r="C1559">
            <v>0</v>
          </cell>
          <cell r="D1559">
            <v>0</v>
          </cell>
          <cell r="E1559">
            <v>0</v>
          </cell>
        </row>
        <row r="1560">
          <cell r="A1560">
            <v>0</v>
          </cell>
          <cell r="B1560">
            <v>0</v>
          </cell>
          <cell r="C1560">
            <v>0</v>
          </cell>
          <cell r="D1560">
            <v>0</v>
          </cell>
          <cell r="E1560">
            <v>0</v>
          </cell>
        </row>
        <row r="1561">
          <cell r="A1561">
            <v>0</v>
          </cell>
          <cell r="B1561">
            <v>0</v>
          </cell>
          <cell r="C1561">
            <v>0</v>
          </cell>
          <cell r="D1561">
            <v>0</v>
          </cell>
          <cell r="E1561">
            <v>0</v>
          </cell>
        </row>
        <row r="1562">
          <cell r="A1562">
            <v>0</v>
          </cell>
          <cell r="B1562">
            <v>0</v>
          </cell>
          <cell r="C1562">
            <v>0</v>
          </cell>
          <cell r="D1562">
            <v>0</v>
          </cell>
          <cell r="E1562">
            <v>0</v>
          </cell>
        </row>
        <row r="1563">
          <cell r="A1563">
            <v>0</v>
          </cell>
          <cell r="B1563">
            <v>0</v>
          </cell>
          <cell r="C1563">
            <v>0</v>
          </cell>
          <cell r="D1563">
            <v>0</v>
          </cell>
          <cell r="E1563">
            <v>0</v>
          </cell>
        </row>
        <row r="1564">
          <cell r="A1564">
            <v>0</v>
          </cell>
          <cell r="B1564">
            <v>0</v>
          </cell>
          <cell r="C1564">
            <v>0</v>
          </cell>
          <cell r="D1564">
            <v>0</v>
          </cell>
          <cell r="E1564">
            <v>0</v>
          </cell>
        </row>
        <row r="1565">
          <cell r="A1565">
            <v>0</v>
          </cell>
          <cell r="B1565">
            <v>0</v>
          </cell>
          <cell r="C1565">
            <v>0</v>
          </cell>
          <cell r="D1565">
            <v>0</v>
          </cell>
          <cell r="E1565">
            <v>0</v>
          </cell>
        </row>
        <row r="1566">
          <cell r="A1566">
            <v>0</v>
          </cell>
          <cell r="B1566">
            <v>0</v>
          </cell>
          <cell r="C1566">
            <v>0</v>
          </cell>
          <cell r="D1566">
            <v>0</v>
          </cell>
          <cell r="E1566">
            <v>0</v>
          </cell>
        </row>
        <row r="1567">
          <cell r="A1567">
            <v>0</v>
          </cell>
          <cell r="B1567">
            <v>0</v>
          </cell>
          <cell r="C1567">
            <v>0</v>
          </cell>
          <cell r="D1567">
            <v>0</v>
          </cell>
          <cell r="E1567">
            <v>0</v>
          </cell>
        </row>
        <row r="1568">
          <cell r="A1568">
            <v>0</v>
          </cell>
          <cell r="B1568">
            <v>0</v>
          </cell>
          <cell r="C1568">
            <v>0</v>
          </cell>
          <cell r="D1568">
            <v>0</v>
          </cell>
          <cell r="E1568">
            <v>0</v>
          </cell>
        </row>
        <row r="1569">
          <cell r="A1569">
            <v>0</v>
          </cell>
          <cell r="B1569">
            <v>0</v>
          </cell>
          <cell r="C1569">
            <v>0</v>
          </cell>
          <cell r="D1569">
            <v>0</v>
          </cell>
          <cell r="E1569">
            <v>0</v>
          </cell>
        </row>
        <row r="1570">
          <cell r="A1570">
            <v>0</v>
          </cell>
          <cell r="B1570">
            <v>0</v>
          </cell>
          <cell r="C1570">
            <v>0</v>
          </cell>
          <cell r="D1570">
            <v>0</v>
          </cell>
          <cell r="E1570">
            <v>0</v>
          </cell>
        </row>
        <row r="1571">
          <cell r="A1571">
            <v>0</v>
          </cell>
          <cell r="B1571">
            <v>0</v>
          </cell>
          <cell r="C1571">
            <v>0</v>
          </cell>
          <cell r="D1571">
            <v>0</v>
          </cell>
          <cell r="E1571">
            <v>0</v>
          </cell>
        </row>
        <row r="1572">
          <cell r="A1572">
            <v>0</v>
          </cell>
          <cell r="B1572">
            <v>0</v>
          </cell>
          <cell r="C1572">
            <v>0</v>
          </cell>
          <cell r="D1572">
            <v>0</v>
          </cell>
          <cell r="E1572">
            <v>0</v>
          </cell>
        </row>
        <row r="1573">
          <cell r="A1573">
            <v>0</v>
          </cell>
          <cell r="B1573">
            <v>0</v>
          </cell>
          <cell r="C1573">
            <v>0</v>
          </cell>
          <cell r="D1573">
            <v>0</v>
          </cell>
          <cell r="E1573">
            <v>0</v>
          </cell>
        </row>
        <row r="1574">
          <cell r="A1574">
            <v>0</v>
          </cell>
          <cell r="B1574">
            <v>0</v>
          </cell>
          <cell r="C1574">
            <v>0</v>
          </cell>
          <cell r="D1574">
            <v>0</v>
          </cell>
          <cell r="E1574">
            <v>0</v>
          </cell>
        </row>
        <row r="1575">
          <cell r="A1575">
            <v>0</v>
          </cell>
          <cell r="B1575">
            <v>0</v>
          </cell>
          <cell r="C1575">
            <v>0</v>
          </cell>
          <cell r="D1575">
            <v>0</v>
          </cell>
          <cell r="E1575">
            <v>0</v>
          </cell>
        </row>
        <row r="1576">
          <cell r="A1576">
            <v>0</v>
          </cell>
          <cell r="B1576">
            <v>0</v>
          </cell>
          <cell r="C1576">
            <v>0</v>
          </cell>
          <cell r="D1576">
            <v>0</v>
          </cell>
          <cell r="E1576">
            <v>0</v>
          </cell>
        </row>
        <row r="1577">
          <cell r="A1577">
            <v>0</v>
          </cell>
          <cell r="B1577">
            <v>0</v>
          </cell>
          <cell r="C1577">
            <v>0</v>
          </cell>
          <cell r="D1577">
            <v>0</v>
          </cell>
          <cell r="E1577">
            <v>0</v>
          </cell>
        </row>
        <row r="1578">
          <cell r="A1578">
            <v>0</v>
          </cell>
          <cell r="B1578">
            <v>0</v>
          </cell>
          <cell r="C1578">
            <v>0</v>
          </cell>
          <cell r="D1578">
            <v>0</v>
          </cell>
          <cell r="E1578">
            <v>0</v>
          </cell>
        </row>
        <row r="1579">
          <cell r="A1579">
            <v>0</v>
          </cell>
          <cell r="B1579">
            <v>0</v>
          </cell>
          <cell r="C1579">
            <v>0</v>
          </cell>
          <cell r="D1579">
            <v>0</v>
          </cell>
          <cell r="E1579">
            <v>0</v>
          </cell>
        </row>
        <row r="1580">
          <cell r="A1580">
            <v>0</v>
          </cell>
          <cell r="B1580">
            <v>0</v>
          </cell>
          <cell r="C1580">
            <v>0</v>
          </cell>
          <cell r="D1580">
            <v>0</v>
          </cell>
          <cell r="E1580">
            <v>0</v>
          </cell>
        </row>
        <row r="1581">
          <cell r="A1581">
            <v>0</v>
          </cell>
          <cell r="B1581">
            <v>0</v>
          </cell>
          <cell r="C1581">
            <v>0</v>
          </cell>
          <cell r="D1581">
            <v>0</v>
          </cell>
          <cell r="E1581">
            <v>0</v>
          </cell>
        </row>
        <row r="1582">
          <cell r="A1582">
            <v>0</v>
          </cell>
          <cell r="B1582">
            <v>0</v>
          </cell>
          <cell r="C1582">
            <v>0</v>
          </cell>
          <cell r="D1582">
            <v>0</v>
          </cell>
          <cell r="E1582">
            <v>0</v>
          </cell>
        </row>
        <row r="1583">
          <cell r="A1583">
            <v>0</v>
          </cell>
          <cell r="B1583">
            <v>0</v>
          </cell>
          <cell r="C1583">
            <v>0</v>
          </cell>
          <cell r="D1583">
            <v>0</v>
          </cell>
          <cell r="E1583">
            <v>0</v>
          </cell>
        </row>
        <row r="1584">
          <cell r="A1584">
            <v>0</v>
          </cell>
          <cell r="B1584">
            <v>0</v>
          </cell>
          <cell r="C1584">
            <v>0</v>
          </cell>
          <cell r="D1584">
            <v>0</v>
          </cell>
          <cell r="E1584">
            <v>0</v>
          </cell>
        </row>
        <row r="1585">
          <cell r="A1585">
            <v>0</v>
          </cell>
          <cell r="B1585">
            <v>0</v>
          </cell>
          <cell r="C1585">
            <v>0</v>
          </cell>
          <cell r="D1585">
            <v>0</v>
          </cell>
          <cell r="E1585">
            <v>0</v>
          </cell>
        </row>
        <row r="1586">
          <cell r="A1586">
            <v>0</v>
          </cell>
          <cell r="B1586">
            <v>0</v>
          </cell>
          <cell r="C1586">
            <v>0</v>
          </cell>
          <cell r="D1586">
            <v>0</v>
          </cell>
          <cell r="E1586">
            <v>0</v>
          </cell>
        </row>
        <row r="1587">
          <cell r="A1587">
            <v>0</v>
          </cell>
          <cell r="B1587">
            <v>0</v>
          </cell>
          <cell r="C1587">
            <v>0</v>
          </cell>
          <cell r="D1587">
            <v>0</v>
          </cell>
          <cell r="E1587">
            <v>0</v>
          </cell>
        </row>
        <row r="1588">
          <cell r="A1588">
            <v>0</v>
          </cell>
          <cell r="B1588">
            <v>0</v>
          </cell>
          <cell r="C1588">
            <v>0</v>
          </cell>
          <cell r="D1588">
            <v>0</v>
          </cell>
          <cell r="E1588">
            <v>0</v>
          </cell>
        </row>
        <row r="1589">
          <cell r="A1589">
            <v>0</v>
          </cell>
          <cell r="B1589">
            <v>0</v>
          </cell>
          <cell r="C1589">
            <v>0</v>
          </cell>
          <cell r="D1589">
            <v>0</v>
          </cell>
          <cell r="E1589">
            <v>0</v>
          </cell>
        </row>
        <row r="1590">
          <cell r="A1590">
            <v>0</v>
          </cell>
          <cell r="B1590">
            <v>0</v>
          </cell>
          <cell r="C1590">
            <v>0</v>
          </cell>
          <cell r="D1590">
            <v>0</v>
          </cell>
          <cell r="E1590">
            <v>0</v>
          </cell>
        </row>
        <row r="1591">
          <cell r="A1591">
            <v>0</v>
          </cell>
          <cell r="B1591">
            <v>0</v>
          </cell>
          <cell r="C1591">
            <v>0</v>
          </cell>
          <cell r="D1591">
            <v>0</v>
          </cell>
          <cell r="E1591">
            <v>0</v>
          </cell>
        </row>
        <row r="1592">
          <cell r="A1592">
            <v>0</v>
          </cell>
          <cell r="B1592">
            <v>0</v>
          </cell>
          <cell r="C1592">
            <v>0</v>
          </cell>
          <cell r="D1592">
            <v>0</v>
          </cell>
          <cell r="E1592">
            <v>0</v>
          </cell>
        </row>
        <row r="1593">
          <cell r="A1593">
            <v>0</v>
          </cell>
          <cell r="B1593">
            <v>0</v>
          </cell>
          <cell r="C1593">
            <v>0</v>
          </cell>
          <cell r="D1593">
            <v>0</v>
          </cell>
          <cell r="E1593">
            <v>0</v>
          </cell>
        </row>
        <row r="1594">
          <cell r="A1594">
            <v>0</v>
          </cell>
          <cell r="B1594">
            <v>0</v>
          </cell>
          <cell r="C1594">
            <v>0</v>
          </cell>
          <cell r="D1594">
            <v>0</v>
          </cell>
          <cell r="E1594">
            <v>0</v>
          </cell>
        </row>
        <row r="1595">
          <cell r="A1595">
            <v>0</v>
          </cell>
          <cell r="B1595">
            <v>0</v>
          </cell>
          <cell r="C1595">
            <v>0</v>
          </cell>
          <cell r="D1595">
            <v>0</v>
          </cell>
          <cell r="E1595">
            <v>0</v>
          </cell>
        </row>
        <row r="1596">
          <cell r="A1596">
            <v>0</v>
          </cell>
          <cell r="B1596">
            <v>0</v>
          </cell>
          <cell r="C1596">
            <v>0</v>
          </cell>
          <cell r="D1596">
            <v>0</v>
          </cell>
          <cell r="E1596">
            <v>0</v>
          </cell>
        </row>
        <row r="1597">
          <cell r="A1597">
            <v>0</v>
          </cell>
          <cell r="B1597">
            <v>0</v>
          </cell>
          <cell r="C1597">
            <v>0</v>
          </cell>
          <cell r="D1597">
            <v>0</v>
          </cell>
          <cell r="E1597">
            <v>0</v>
          </cell>
        </row>
        <row r="1598">
          <cell r="A1598">
            <v>0</v>
          </cell>
          <cell r="B1598">
            <v>0</v>
          </cell>
          <cell r="C1598">
            <v>0</v>
          </cell>
          <cell r="D1598">
            <v>0</v>
          </cell>
          <cell r="E1598">
            <v>0</v>
          </cell>
        </row>
        <row r="1599">
          <cell r="A1599">
            <v>0</v>
          </cell>
          <cell r="B1599">
            <v>0</v>
          </cell>
          <cell r="C1599">
            <v>0</v>
          </cell>
          <cell r="D1599">
            <v>0</v>
          </cell>
          <cell r="E1599">
            <v>0</v>
          </cell>
        </row>
        <row r="1600">
          <cell r="A1600">
            <v>0</v>
          </cell>
          <cell r="B1600">
            <v>0</v>
          </cell>
          <cell r="C1600">
            <v>0</v>
          </cell>
          <cell r="D1600">
            <v>0</v>
          </cell>
          <cell r="E1600">
            <v>0</v>
          </cell>
        </row>
        <row r="1601">
          <cell r="A1601">
            <v>0</v>
          </cell>
          <cell r="B1601">
            <v>0</v>
          </cell>
          <cell r="C1601">
            <v>0</v>
          </cell>
          <cell r="D1601">
            <v>0</v>
          </cell>
          <cell r="E1601">
            <v>0</v>
          </cell>
        </row>
        <row r="1602">
          <cell r="A1602">
            <v>0</v>
          </cell>
          <cell r="B1602">
            <v>0</v>
          </cell>
          <cell r="C1602">
            <v>0</v>
          </cell>
          <cell r="D1602">
            <v>0</v>
          </cell>
          <cell r="E1602">
            <v>0</v>
          </cell>
        </row>
        <row r="1603">
          <cell r="A1603">
            <v>0</v>
          </cell>
          <cell r="B1603">
            <v>0</v>
          </cell>
          <cell r="C1603">
            <v>0</v>
          </cell>
          <cell r="D1603">
            <v>0</v>
          </cell>
          <cell r="E1603">
            <v>0</v>
          </cell>
        </row>
        <row r="1604">
          <cell r="A1604">
            <v>0</v>
          </cell>
          <cell r="B1604">
            <v>0</v>
          </cell>
          <cell r="C1604">
            <v>0</v>
          </cell>
          <cell r="D1604">
            <v>0</v>
          </cell>
          <cell r="E1604">
            <v>0</v>
          </cell>
        </row>
        <row r="1605">
          <cell r="A1605">
            <v>0</v>
          </cell>
          <cell r="B1605">
            <v>0</v>
          </cell>
          <cell r="C1605">
            <v>0</v>
          </cell>
          <cell r="D1605">
            <v>0</v>
          </cell>
          <cell r="E1605">
            <v>0</v>
          </cell>
        </row>
        <row r="1606">
          <cell r="A1606">
            <v>0</v>
          </cell>
          <cell r="B1606">
            <v>0</v>
          </cell>
          <cell r="C1606">
            <v>0</v>
          </cell>
          <cell r="D1606">
            <v>0</v>
          </cell>
          <cell r="E1606">
            <v>0</v>
          </cell>
        </row>
        <row r="1607">
          <cell r="A1607">
            <v>0</v>
          </cell>
          <cell r="B1607">
            <v>0</v>
          </cell>
          <cell r="C1607">
            <v>0</v>
          </cell>
          <cell r="D1607">
            <v>0</v>
          </cell>
          <cell r="E1607">
            <v>0</v>
          </cell>
        </row>
        <row r="1608">
          <cell r="A1608">
            <v>0</v>
          </cell>
          <cell r="B1608">
            <v>0</v>
          </cell>
          <cell r="C1608">
            <v>0</v>
          </cell>
          <cell r="D1608">
            <v>0</v>
          </cell>
          <cell r="E1608">
            <v>0</v>
          </cell>
        </row>
        <row r="1609">
          <cell r="A1609">
            <v>0</v>
          </cell>
          <cell r="B1609">
            <v>0</v>
          </cell>
          <cell r="C1609">
            <v>0</v>
          </cell>
          <cell r="D1609">
            <v>0</v>
          </cell>
          <cell r="E1609">
            <v>0</v>
          </cell>
        </row>
        <row r="1610">
          <cell r="A1610">
            <v>0</v>
          </cell>
          <cell r="B1610">
            <v>0</v>
          </cell>
          <cell r="C1610">
            <v>0</v>
          </cell>
          <cell r="D1610">
            <v>0</v>
          </cell>
          <cell r="E1610">
            <v>0</v>
          </cell>
        </row>
        <row r="1611">
          <cell r="A1611">
            <v>0</v>
          </cell>
          <cell r="B1611">
            <v>0</v>
          </cell>
          <cell r="C1611">
            <v>0</v>
          </cell>
          <cell r="D1611">
            <v>0</v>
          </cell>
          <cell r="E1611">
            <v>0</v>
          </cell>
        </row>
        <row r="1612">
          <cell r="A1612">
            <v>0</v>
          </cell>
          <cell r="B1612">
            <v>0</v>
          </cell>
          <cell r="C1612">
            <v>0</v>
          </cell>
          <cell r="D1612">
            <v>0</v>
          </cell>
          <cell r="E1612">
            <v>0</v>
          </cell>
        </row>
        <row r="1613">
          <cell r="A1613">
            <v>0</v>
          </cell>
          <cell r="B1613">
            <v>0</v>
          </cell>
          <cell r="C1613">
            <v>0</v>
          </cell>
          <cell r="D1613">
            <v>0</v>
          </cell>
          <cell r="E1613">
            <v>0</v>
          </cell>
        </row>
        <row r="1614">
          <cell r="A1614">
            <v>0</v>
          </cell>
          <cell r="B1614">
            <v>0</v>
          </cell>
          <cell r="C1614">
            <v>0</v>
          </cell>
          <cell r="D1614">
            <v>0</v>
          </cell>
          <cell r="E1614">
            <v>0</v>
          </cell>
        </row>
        <row r="1615">
          <cell r="A1615">
            <v>0</v>
          </cell>
          <cell r="B1615">
            <v>0</v>
          </cell>
          <cell r="C1615">
            <v>0</v>
          </cell>
          <cell r="D1615">
            <v>0</v>
          </cell>
          <cell r="E1615">
            <v>0</v>
          </cell>
        </row>
        <row r="1616">
          <cell r="A1616">
            <v>0</v>
          </cell>
          <cell r="B1616">
            <v>0</v>
          </cell>
          <cell r="C1616">
            <v>0</v>
          </cell>
          <cell r="D1616">
            <v>0</v>
          </cell>
          <cell r="E1616">
            <v>0</v>
          </cell>
        </row>
        <row r="1617">
          <cell r="A1617">
            <v>0</v>
          </cell>
          <cell r="B1617">
            <v>0</v>
          </cell>
          <cell r="C1617">
            <v>0</v>
          </cell>
          <cell r="D1617">
            <v>0</v>
          </cell>
          <cell r="E1617">
            <v>0</v>
          </cell>
        </row>
        <row r="1618">
          <cell r="A1618">
            <v>0</v>
          </cell>
          <cell r="B1618">
            <v>0</v>
          </cell>
          <cell r="C1618">
            <v>0</v>
          </cell>
          <cell r="D1618">
            <v>0</v>
          </cell>
          <cell r="E1618">
            <v>0</v>
          </cell>
        </row>
        <row r="1619">
          <cell r="A1619">
            <v>0</v>
          </cell>
          <cell r="B1619">
            <v>0</v>
          </cell>
          <cell r="C1619">
            <v>0</v>
          </cell>
          <cell r="D1619">
            <v>0</v>
          </cell>
          <cell r="E1619">
            <v>0</v>
          </cell>
        </row>
        <row r="1620">
          <cell r="A1620">
            <v>0</v>
          </cell>
          <cell r="B1620">
            <v>0</v>
          </cell>
          <cell r="C1620">
            <v>0</v>
          </cell>
          <cell r="D1620">
            <v>0</v>
          </cell>
          <cell r="E1620">
            <v>0</v>
          </cell>
        </row>
        <row r="1621">
          <cell r="A1621">
            <v>0</v>
          </cell>
          <cell r="B1621">
            <v>0</v>
          </cell>
          <cell r="C1621">
            <v>0</v>
          </cell>
          <cell r="D1621">
            <v>0</v>
          </cell>
          <cell r="E1621">
            <v>0</v>
          </cell>
        </row>
        <row r="1622">
          <cell r="A1622">
            <v>0</v>
          </cell>
          <cell r="B1622">
            <v>0</v>
          </cell>
          <cell r="C1622">
            <v>0</v>
          </cell>
          <cell r="D1622">
            <v>0</v>
          </cell>
          <cell r="E1622">
            <v>0</v>
          </cell>
        </row>
        <row r="1623">
          <cell r="A1623">
            <v>0</v>
          </cell>
          <cell r="B1623">
            <v>0</v>
          </cell>
          <cell r="C1623">
            <v>0</v>
          </cell>
          <cell r="D1623">
            <v>0</v>
          </cell>
          <cell r="E1623">
            <v>0</v>
          </cell>
        </row>
        <row r="1624">
          <cell r="A1624">
            <v>0</v>
          </cell>
          <cell r="B1624">
            <v>0</v>
          </cell>
          <cell r="C1624">
            <v>0</v>
          </cell>
          <cell r="D1624">
            <v>0</v>
          </cell>
          <cell r="E1624">
            <v>0</v>
          </cell>
        </row>
        <row r="1625">
          <cell r="A1625">
            <v>0</v>
          </cell>
          <cell r="B1625">
            <v>0</v>
          </cell>
          <cell r="C1625">
            <v>0</v>
          </cell>
          <cell r="D1625">
            <v>0</v>
          </cell>
          <cell r="E1625">
            <v>0</v>
          </cell>
        </row>
        <row r="1626">
          <cell r="A1626">
            <v>0</v>
          </cell>
          <cell r="B1626">
            <v>0</v>
          </cell>
          <cell r="C1626">
            <v>0</v>
          </cell>
          <cell r="D1626">
            <v>0</v>
          </cell>
          <cell r="E1626">
            <v>0</v>
          </cell>
        </row>
        <row r="1627">
          <cell r="A1627">
            <v>0</v>
          </cell>
          <cell r="B1627">
            <v>0</v>
          </cell>
          <cell r="C1627">
            <v>0</v>
          </cell>
          <cell r="D1627">
            <v>0</v>
          </cell>
          <cell r="E1627">
            <v>0</v>
          </cell>
        </row>
        <row r="1628">
          <cell r="A1628">
            <v>0</v>
          </cell>
          <cell r="B1628">
            <v>0</v>
          </cell>
          <cell r="C1628">
            <v>0</v>
          </cell>
          <cell r="D1628">
            <v>0</v>
          </cell>
          <cell r="E1628">
            <v>0</v>
          </cell>
        </row>
        <row r="1629">
          <cell r="A1629">
            <v>0</v>
          </cell>
          <cell r="B1629">
            <v>0</v>
          </cell>
          <cell r="C1629">
            <v>0</v>
          </cell>
          <cell r="D1629">
            <v>0</v>
          </cell>
          <cell r="E1629">
            <v>0</v>
          </cell>
        </row>
        <row r="1630">
          <cell r="A1630">
            <v>0</v>
          </cell>
          <cell r="B1630">
            <v>0</v>
          </cell>
          <cell r="C1630">
            <v>0</v>
          </cell>
          <cell r="D1630">
            <v>0</v>
          </cell>
          <cell r="E1630">
            <v>0</v>
          </cell>
        </row>
        <row r="1631">
          <cell r="A1631">
            <v>0</v>
          </cell>
          <cell r="B1631">
            <v>0</v>
          </cell>
          <cell r="C1631">
            <v>0</v>
          </cell>
          <cell r="D1631">
            <v>0</v>
          </cell>
          <cell r="E1631">
            <v>0</v>
          </cell>
        </row>
        <row r="1632">
          <cell r="A1632">
            <v>0</v>
          </cell>
          <cell r="B1632">
            <v>0</v>
          </cell>
          <cell r="C1632">
            <v>0</v>
          </cell>
          <cell r="D1632">
            <v>0</v>
          </cell>
          <cell r="E1632">
            <v>0</v>
          </cell>
        </row>
        <row r="1633">
          <cell r="A1633">
            <v>0</v>
          </cell>
          <cell r="B1633">
            <v>0</v>
          </cell>
          <cell r="C1633">
            <v>0</v>
          </cell>
          <cell r="D1633">
            <v>0</v>
          </cell>
          <cell r="E1633">
            <v>0</v>
          </cell>
        </row>
        <row r="1634">
          <cell r="A1634">
            <v>0</v>
          </cell>
          <cell r="B1634">
            <v>0</v>
          </cell>
          <cell r="C1634">
            <v>0</v>
          </cell>
          <cell r="D1634">
            <v>0</v>
          </cell>
          <cell r="E1634">
            <v>0</v>
          </cell>
        </row>
        <row r="1635">
          <cell r="A1635">
            <v>0</v>
          </cell>
          <cell r="B1635">
            <v>0</v>
          </cell>
          <cell r="C1635">
            <v>0</v>
          </cell>
          <cell r="D1635">
            <v>0</v>
          </cell>
          <cell r="E1635">
            <v>0</v>
          </cell>
        </row>
        <row r="1636">
          <cell r="A1636">
            <v>0</v>
          </cell>
          <cell r="B1636">
            <v>0</v>
          </cell>
          <cell r="C1636">
            <v>0</v>
          </cell>
          <cell r="D1636">
            <v>0</v>
          </cell>
          <cell r="E1636">
            <v>0</v>
          </cell>
        </row>
        <row r="1637">
          <cell r="A1637">
            <v>0</v>
          </cell>
          <cell r="B1637">
            <v>0</v>
          </cell>
          <cell r="C1637">
            <v>0</v>
          </cell>
          <cell r="D1637">
            <v>0</v>
          </cell>
          <cell r="E1637">
            <v>0</v>
          </cell>
        </row>
        <row r="1638">
          <cell r="A1638">
            <v>0</v>
          </cell>
          <cell r="B1638">
            <v>0</v>
          </cell>
          <cell r="C1638">
            <v>0</v>
          </cell>
          <cell r="D1638">
            <v>0</v>
          </cell>
          <cell r="E1638">
            <v>0</v>
          </cell>
        </row>
        <row r="1639">
          <cell r="A1639">
            <v>0</v>
          </cell>
          <cell r="B1639">
            <v>0</v>
          </cell>
          <cell r="C1639">
            <v>0</v>
          </cell>
          <cell r="D1639">
            <v>0</v>
          </cell>
          <cell r="E1639">
            <v>0</v>
          </cell>
        </row>
        <row r="1640">
          <cell r="A1640">
            <v>0</v>
          </cell>
          <cell r="B1640">
            <v>0</v>
          </cell>
          <cell r="C1640">
            <v>0</v>
          </cell>
          <cell r="D1640">
            <v>0</v>
          </cell>
          <cell r="E1640">
            <v>0</v>
          </cell>
        </row>
        <row r="1641">
          <cell r="A1641">
            <v>0</v>
          </cell>
          <cell r="B1641">
            <v>0</v>
          </cell>
          <cell r="C1641">
            <v>0</v>
          </cell>
          <cell r="D1641">
            <v>0</v>
          </cell>
          <cell r="E1641">
            <v>0</v>
          </cell>
        </row>
        <row r="1642">
          <cell r="A1642">
            <v>0</v>
          </cell>
          <cell r="B1642">
            <v>0</v>
          </cell>
          <cell r="C1642">
            <v>0</v>
          </cell>
          <cell r="D1642">
            <v>0</v>
          </cell>
          <cell r="E1642">
            <v>0</v>
          </cell>
        </row>
        <row r="1643">
          <cell r="A1643">
            <v>0</v>
          </cell>
          <cell r="B1643">
            <v>0</v>
          </cell>
          <cell r="C1643">
            <v>0</v>
          </cell>
          <cell r="D1643">
            <v>0</v>
          </cell>
          <cell r="E1643">
            <v>0</v>
          </cell>
        </row>
        <row r="1644">
          <cell r="A1644">
            <v>0</v>
          </cell>
          <cell r="B1644">
            <v>0</v>
          </cell>
          <cell r="C1644">
            <v>0</v>
          </cell>
          <cell r="D1644">
            <v>0</v>
          </cell>
          <cell r="E1644">
            <v>0</v>
          </cell>
        </row>
        <row r="1645">
          <cell r="A1645">
            <v>0</v>
          </cell>
          <cell r="B1645">
            <v>0</v>
          </cell>
          <cell r="C1645">
            <v>0</v>
          </cell>
          <cell r="D1645">
            <v>0</v>
          </cell>
          <cell r="E1645">
            <v>0</v>
          </cell>
        </row>
        <row r="1646">
          <cell r="A1646">
            <v>0</v>
          </cell>
          <cell r="B1646">
            <v>0</v>
          </cell>
          <cell r="C1646">
            <v>0</v>
          </cell>
          <cell r="D1646">
            <v>0</v>
          </cell>
          <cell r="E1646">
            <v>0</v>
          </cell>
        </row>
        <row r="1647">
          <cell r="A1647">
            <v>0</v>
          </cell>
          <cell r="B1647">
            <v>0</v>
          </cell>
          <cell r="C1647">
            <v>0</v>
          </cell>
          <cell r="D1647">
            <v>0</v>
          </cell>
          <cell r="E1647">
            <v>0</v>
          </cell>
        </row>
        <row r="1648">
          <cell r="A1648">
            <v>0</v>
          </cell>
          <cell r="B1648">
            <v>0</v>
          </cell>
          <cell r="C1648">
            <v>0</v>
          </cell>
          <cell r="D1648">
            <v>0</v>
          </cell>
          <cell r="E1648">
            <v>0</v>
          </cell>
        </row>
        <row r="1649">
          <cell r="A1649">
            <v>0</v>
          </cell>
          <cell r="B1649">
            <v>0</v>
          </cell>
          <cell r="C1649">
            <v>0</v>
          </cell>
          <cell r="D1649">
            <v>0</v>
          </cell>
          <cell r="E1649">
            <v>0</v>
          </cell>
        </row>
        <row r="1650">
          <cell r="A1650">
            <v>0</v>
          </cell>
          <cell r="B1650">
            <v>0</v>
          </cell>
          <cell r="C1650">
            <v>0</v>
          </cell>
          <cell r="D1650">
            <v>0</v>
          </cell>
          <cell r="E1650">
            <v>0</v>
          </cell>
        </row>
        <row r="1651">
          <cell r="A1651">
            <v>0</v>
          </cell>
          <cell r="B1651">
            <v>0</v>
          </cell>
          <cell r="C1651">
            <v>0</v>
          </cell>
          <cell r="D1651">
            <v>0</v>
          </cell>
          <cell r="E1651">
            <v>0</v>
          </cell>
        </row>
        <row r="1652">
          <cell r="A1652">
            <v>0</v>
          </cell>
          <cell r="B1652">
            <v>0</v>
          </cell>
          <cell r="C1652">
            <v>0</v>
          </cell>
          <cell r="D1652">
            <v>0</v>
          </cell>
          <cell r="E1652">
            <v>0</v>
          </cell>
        </row>
        <row r="1653">
          <cell r="A1653">
            <v>0</v>
          </cell>
          <cell r="B1653">
            <v>0</v>
          </cell>
          <cell r="C1653">
            <v>0</v>
          </cell>
          <cell r="D1653">
            <v>0</v>
          </cell>
          <cell r="E1653">
            <v>0</v>
          </cell>
        </row>
        <row r="1654">
          <cell r="A1654">
            <v>0</v>
          </cell>
          <cell r="B1654">
            <v>0</v>
          </cell>
          <cell r="C1654">
            <v>0</v>
          </cell>
          <cell r="D1654">
            <v>0</v>
          </cell>
          <cell r="E1654">
            <v>0</v>
          </cell>
        </row>
        <row r="1655">
          <cell r="A1655">
            <v>0</v>
          </cell>
          <cell r="B1655">
            <v>0</v>
          </cell>
          <cell r="C1655">
            <v>0</v>
          </cell>
          <cell r="D1655">
            <v>0</v>
          </cell>
          <cell r="E1655">
            <v>0</v>
          </cell>
        </row>
        <row r="1656">
          <cell r="A1656">
            <v>0</v>
          </cell>
          <cell r="B1656">
            <v>0</v>
          </cell>
          <cell r="C1656">
            <v>0</v>
          </cell>
          <cell r="D1656">
            <v>0</v>
          </cell>
          <cell r="E1656">
            <v>0</v>
          </cell>
        </row>
        <row r="1657">
          <cell r="A1657">
            <v>0</v>
          </cell>
          <cell r="B1657">
            <v>0</v>
          </cell>
          <cell r="C1657">
            <v>0</v>
          </cell>
          <cell r="D1657">
            <v>0</v>
          </cell>
          <cell r="E1657">
            <v>0</v>
          </cell>
        </row>
        <row r="1658">
          <cell r="A1658">
            <v>0</v>
          </cell>
          <cell r="B1658">
            <v>0</v>
          </cell>
          <cell r="C1658">
            <v>0</v>
          </cell>
          <cell r="D1658">
            <v>0</v>
          </cell>
          <cell r="E1658">
            <v>0</v>
          </cell>
        </row>
        <row r="1659">
          <cell r="A1659">
            <v>0</v>
          </cell>
          <cell r="B1659">
            <v>0</v>
          </cell>
          <cell r="C1659">
            <v>0</v>
          </cell>
          <cell r="D1659">
            <v>0</v>
          </cell>
          <cell r="E1659">
            <v>0</v>
          </cell>
        </row>
        <row r="1660">
          <cell r="A1660">
            <v>0</v>
          </cell>
          <cell r="B1660">
            <v>0</v>
          </cell>
          <cell r="C1660">
            <v>0</v>
          </cell>
          <cell r="D1660">
            <v>0</v>
          </cell>
          <cell r="E1660">
            <v>0</v>
          </cell>
        </row>
        <row r="1661">
          <cell r="A1661">
            <v>0</v>
          </cell>
          <cell r="B1661">
            <v>0</v>
          </cell>
          <cell r="C1661">
            <v>0</v>
          </cell>
          <cell r="D1661">
            <v>0</v>
          </cell>
          <cell r="E1661">
            <v>0</v>
          </cell>
        </row>
        <row r="1662">
          <cell r="A1662">
            <v>0</v>
          </cell>
          <cell r="B1662">
            <v>0</v>
          </cell>
          <cell r="C1662">
            <v>0</v>
          </cell>
          <cell r="D1662">
            <v>0</v>
          </cell>
          <cell r="E1662">
            <v>0</v>
          </cell>
        </row>
        <row r="1663">
          <cell r="A1663">
            <v>0</v>
          </cell>
          <cell r="B1663">
            <v>0</v>
          </cell>
          <cell r="C1663">
            <v>0</v>
          </cell>
          <cell r="D1663">
            <v>0</v>
          </cell>
          <cell r="E1663">
            <v>0</v>
          </cell>
        </row>
        <row r="1664">
          <cell r="A1664">
            <v>0</v>
          </cell>
          <cell r="B1664">
            <v>0</v>
          </cell>
          <cell r="C1664">
            <v>0</v>
          </cell>
          <cell r="D1664">
            <v>0</v>
          </cell>
          <cell r="E1664">
            <v>0</v>
          </cell>
        </row>
        <row r="1665">
          <cell r="A1665">
            <v>0</v>
          </cell>
          <cell r="B1665">
            <v>0</v>
          </cell>
          <cell r="C1665">
            <v>0</v>
          </cell>
          <cell r="D1665">
            <v>0</v>
          </cell>
          <cell r="E1665">
            <v>0</v>
          </cell>
        </row>
        <row r="1666">
          <cell r="A1666">
            <v>0</v>
          </cell>
          <cell r="B1666">
            <v>0</v>
          </cell>
          <cell r="C1666">
            <v>0</v>
          </cell>
          <cell r="D1666">
            <v>0</v>
          </cell>
          <cell r="E1666">
            <v>0</v>
          </cell>
        </row>
        <row r="1667">
          <cell r="A1667">
            <v>0</v>
          </cell>
          <cell r="B1667">
            <v>0</v>
          </cell>
          <cell r="C1667">
            <v>0</v>
          </cell>
          <cell r="D1667">
            <v>0</v>
          </cell>
          <cell r="E1667">
            <v>0</v>
          </cell>
        </row>
        <row r="1668">
          <cell r="A1668">
            <v>0</v>
          </cell>
          <cell r="B1668">
            <v>0</v>
          </cell>
          <cell r="C1668">
            <v>0</v>
          </cell>
          <cell r="D1668">
            <v>0</v>
          </cell>
          <cell r="E1668">
            <v>0</v>
          </cell>
        </row>
        <row r="1669">
          <cell r="A1669">
            <v>0</v>
          </cell>
          <cell r="B1669">
            <v>0</v>
          </cell>
          <cell r="C1669">
            <v>0</v>
          </cell>
          <cell r="D1669">
            <v>0</v>
          </cell>
          <cell r="E1669">
            <v>0</v>
          </cell>
        </row>
        <row r="1670">
          <cell r="A1670">
            <v>0</v>
          </cell>
          <cell r="B1670">
            <v>0</v>
          </cell>
          <cell r="C1670">
            <v>0</v>
          </cell>
          <cell r="D1670">
            <v>0</v>
          </cell>
          <cell r="E1670">
            <v>0</v>
          </cell>
        </row>
        <row r="1671">
          <cell r="A1671">
            <v>0</v>
          </cell>
          <cell r="B1671">
            <v>0</v>
          </cell>
          <cell r="C1671">
            <v>0</v>
          </cell>
          <cell r="D1671">
            <v>0</v>
          </cell>
          <cell r="E1671">
            <v>0</v>
          </cell>
        </row>
        <row r="1672">
          <cell r="A1672">
            <v>0</v>
          </cell>
          <cell r="B1672">
            <v>0</v>
          </cell>
          <cell r="C1672">
            <v>0</v>
          </cell>
          <cell r="D1672">
            <v>0</v>
          </cell>
          <cell r="E1672">
            <v>0</v>
          </cell>
        </row>
        <row r="1673">
          <cell r="A1673">
            <v>0</v>
          </cell>
          <cell r="B1673">
            <v>0</v>
          </cell>
          <cell r="C1673">
            <v>0</v>
          </cell>
          <cell r="D1673">
            <v>0</v>
          </cell>
          <cell r="E1673">
            <v>0</v>
          </cell>
        </row>
        <row r="1674">
          <cell r="A1674">
            <v>0</v>
          </cell>
          <cell r="B1674">
            <v>0</v>
          </cell>
          <cell r="C1674">
            <v>0</v>
          </cell>
          <cell r="D1674">
            <v>0</v>
          </cell>
          <cell r="E1674">
            <v>0</v>
          </cell>
        </row>
        <row r="1675">
          <cell r="A1675">
            <v>0</v>
          </cell>
          <cell r="B1675">
            <v>0</v>
          </cell>
          <cell r="C1675">
            <v>0</v>
          </cell>
          <cell r="D1675">
            <v>0</v>
          </cell>
          <cell r="E1675">
            <v>0</v>
          </cell>
        </row>
        <row r="1676">
          <cell r="A1676">
            <v>0</v>
          </cell>
          <cell r="B1676">
            <v>0</v>
          </cell>
          <cell r="C1676">
            <v>0</v>
          </cell>
          <cell r="D1676">
            <v>0</v>
          </cell>
          <cell r="E1676">
            <v>0</v>
          </cell>
        </row>
        <row r="1677">
          <cell r="A1677">
            <v>0</v>
          </cell>
          <cell r="B1677">
            <v>0</v>
          </cell>
          <cell r="C1677">
            <v>0</v>
          </cell>
          <cell r="D1677">
            <v>0</v>
          </cell>
          <cell r="E1677">
            <v>0</v>
          </cell>
        </row>
        <row r="1678">
          <cell r="A1678">
            <v>0</v>
          </cell>
          <cell r="B1678">
            <v>0</v>
          </cell>
          <cell r="C1678">
            <v>0</v>
          </cell>
          <cell r="D1678">
            <v>0</v>
          </cell>
          <cell r="E1678">
            <v>0</v>
          </cell>
        </row>
        <row r="1679">
          <cell r="A1679">
            <v>0</v>
          </cell>
          <cell r="B1679">
            <v>0</v>
          </cell>
          <cell r="C1679">
            <v>0</v>
          </cell>
          <cell r="D1679">
            <v>0</v>
          </cell>
          <cell r="E1679">
            <v>0</v>
          </cell>
        </row>
        <row r="1680">
          <cell r="A1680">
            <v>0</v>
          </cell>
          <cell r="B1680">
            <v>0</v>
          </cell>
          <cell r="C1680">
            <v>0</v>
          </cell>
          <cell r="D1680">
            <v>0</v>
          </cell>
          <cell r="E1680">
            <v>0</v>
          </cell>
        </row>
        <row r="1681">
          <cell r="A1681">
            <v>0</v>
          </cell>
          <cell r="B1681">
            <v>0</v>
          </cell>
          <cell r="C1681">
            <v>0</v>
          </cell>
          <cell r="D1681">
            <v>0</v>
          </cell>
          <cell r="E1681">
            <v>0</v>
          </cell>
        </row>
        <row r="1682">
          <cell r="A1682">
            <v>0</v>
          </cell>
          <cell r="B1682">
            <v>0</v>
          </cell>
          <cell r="C1682">
            <v>0</v>
          </cell>
          <cell r="D1682">
            <v>0</v>
          </cell>
          <cell r="E1682">
            <v>0</v>
          </cell>
        </row>
        <row r="1683">
          <cell r="A1683">
            <v>0</v>
          </cell>
          <cell r="B1683">
            <v>0</v>
          </cell>
          <cell r="C1683">
            <v>0</v>
          </cell>
          <cell r="D1683">
            <v>0</v>
          </cell>
          <cell r="E1683">
            <v>0</v>
          </cell>
        </row>
        <row r="1684">
          <cell r="A1684">
            <v>0</v>
          </cell>
          <cell r="B1684">
            <v>0</v>
          </cell>
          <cell r="C1684">
            <v>0</v>
          </cell>
          <cell r="D1684">
            <v>0</v>
          </cell>
          <cell r="E1684">
            <v>0</v>
          </cell>
        </row>
        <row r="1685">
          <cell r="A1685">
            <v>0</v>
          </cell>
          <cell r="B1685">
            <v>0</v>
          </cell>
          <cell r="C1685">
            <v>0</v>
          </cell>
          <cell r="D1685">
            <v>0</v>
          </cell>
          <cell r="E1685">
            <v>0</v>
          </cell>
        </row>
        <row r="1686">
          <cell r="A1686">
            <v>0</v>
          </cell>
          <cell r="B1686">
            <v>0</v>
          </cell>
          <cell r="C1686">
            <v>0</v>
          </cell>
          <cell r="D1686">
            <v>0</v>
          </cell>
          <cell r="E1686">
            <v>0</v>
          </cell>
        </row>
        <row r="1687">
          <cell r="A1687">
            <v>0</v>
          </cell>
          <cell r="B1687">
            <v>0</v>
          </cell>
          <cell r="C1687">
            <v>0</v>
          </cell>
          <cell r="D1687">
            <v>0</v>
          </cell>
          <cell r="E1687">
            <v>0</v>
          </cell>
        </row>
        <row r="1688">
          <cell r="A1688">
            <v>0</v>
          </cell>
          <cell r="B1688">
            <v>0</v>
          </cell>
          <cell r="C1688">
            <v>0</v>
          </cell>
          <cell r="D1688">
            <v>0</v>
          </cell>
          <cell r="E1688">
            <v>0</v>
          </cell>
        </row>
        <row r="1689">
          <cell r="A1689">
            <v>0</v>
          </cell>
          <cell r="B1689">
            <v>0</v>
          </cell>
          <cell r="C1689">
            <v>0</v>
          </cell>
          <cell r="D1689">
            <v>0</v>
          </cell>
          <cell r="E1689">
            <v>0</v>
          </cell>
        </row>
        <row r="1690">
          <cell r="A1690">
            <v>0</v>
          </cell>
          <cell r="B1690">
            <v>0</v>
          </cell>
          <cell r="C1690">
            <v>0</v>
          </cell>
          <cell r="D1690">
            <v>0</v>
          </cell>
          <cell r="E1690">
            <v>0</v>
          </cell>
        </row>
        <row r="1691">
          <cell r="A1691">
            <v>0</v>
          </cell>
          <cell r="B1691">
            <v>0</v>
          </cell>
          <cell r="C1691">
            <v>0</v>
          </cell>
          <cell r="D1691">
            <v>0</v>
          </cell>
          <cell r="E1691">
            <v>0</v>
          </cell>
        </row>
        <row r="1692">
          <cell r="A1692">
            <v>0</v>
          </cell>
          <cell r="B1692">
            <v>0</v>
          </cell>
          <cell r="C1692">
            <v>0</v>
          </cell>
          <cell r="D1692">
            <v>0</v>
          </cell>
          <cell r="E1692">
            <v>0</v>
          </cell>
        </row>
        <row r="1693">
          <cell r="A1693">
            <v>0</v>
          </cell>
          <cell r="B1693">
            <v>0</v>
          </cell>
          <cell r="C1693">
            <v>0</v>
          </cell>
          <cell r="D1693">
            <v>0</v>
          </cell>
          <cell r="E1693">
            <v>0</v>
          </cell>
        </row>
        <row r="1694">
          <cell r="A1694">
            <v>0</v>
          </cell>
          <cell r="B1694">
            <v>0</v>
          </cell>
          <cell r="C1694">
            <v>0</v>
          </cell>
          <cell r="D1694">
            <v>0</v>
          </cell>
          <cell r="E1694">
            <v>0</v>
          </cell>
        </row>
        <row r="1695">
          <cell r="A1695">
            <v>0</v>
          </cell>
          <cell r="B1695">
            <v>0</v>
          </cell>
          <cell r="C1695">
            <v>0</v>
          </cell>
          <cell r="D1695">
            <v>0</v>
          </cell>
          <cell r="E1695">
            <v>0</v>
          </cell>
        </row>
        <row r="1696">
          <cell r="A1696">
            <v>0</v>
          </cell>
          <cell r="B1696">
            <v>0</v>
          </cell>
          <cell r="C1696">
            <v>0</v>
          </cell>
          <cell r="D1696">
            <v>0</v>
          </cell>
          <cell r="E1696">
            <v>0</v>
          </cell>
        </row>
        <row r="1697">
          <cell r="A1697">
            <v>0</v>
          </cell>
          <cell r="B1697">
            <v>0</v>
          </cell>
          <cell r="C1697">
            <v>0</v>
          </cell>
          <cell r="D1697">
            <v>0</v>
          </cell>
          <cell r="E1697">
            <v>0</v>
          </cell>
        </row>
        <row r="1698">
          <cell r="A1698">
            <v>0</v>
          </cell>
          <cell r="B1698">
            <v>0</v>
          </cell>
          <cell r="C1698">
            <v>0</v>
          </cell>
          <cell r="D1698">
            <v>0</v>
          </cell>
          <cell r="E1698">
            <v>0</v>
          </cell>
        </row>
        <row r="1699">
          <cell r="A1699">
            <v>0</v>
          </cell>
          <cell r="B1699">
            <v>0</v>
          </cell>
          <cell r="C1699">
            <v>0</v>
          </cell>
          <cell r="D1699">
            <v>0</v>
          </cell>
          <cell r="E1699">
            <v>0</v>
          </cell>
        </row>
        <row r="1700">
          <cell r="A1700">
            <v>0</v>
          </cell>
          <cell r="B1700">
            <v>0</v>
          </cell>
          <cell r="C1700">
            <v>0</v>
          </cell>
          <cell r="D1700">
            <v>0</v>
          </cell>
          <cell r="E1700">
            <v>0</v>
          </cell>
        </row>
        <row r="1701">
          <cell r="A1701">
            <v>0</v>
          </cell>
          <cell r="B1701">
            <v>0</v>
          </cell>
          <cell r="C1701">
            <v>0</v>
          </cell>
          <cell r="D1701">
            <v>0</v>
          </cell>
          <cell r="E1701">
            <v>0</v>
          </cell>
        </row>
        <row r="1702">
          <cell r="A1702">
            <v>0</v>
          </cell>
          <cell r="B1702">
            <v>0</v>
          </cell>
          <cell r="C1702">
            <v>0</v>
          </cell>
          <cell r="D1702">
            <v>0</v>
          </cell>
          <cell r="E1702">
            <v>0</v>
          </cell>
        </row>
        <row r="1703">
          <cell r="A1703">
            <v>0</v>
          </cell>
          <cell r="B1703">
            <v>0</v>
          </cell>
          <cell r="C1703">
            <v>0</v>
          </cell>
          <cell r="D1703">
            <v>0</v>
          </cell>
          <cell r="E1703">
            <v>0</v>
          </cell>
        </row>
        <row r="1704">
          <cell r="A1704">
            <v>0</v>
          </cell>
          <cell r="B1704">
            <v>0</v>
          </cell>
          <cell r="C1704">
            <v>0</v>
          </cell>
          <cell r="D1704">
            <v>0</v>
          </cell>
          <cell r="E1704">
            <v>0</v>
          </cell>
        </row>
        <row r="1705">
          <cell r="A1705">
            <v>0</v>
          </cell>
          <cell r="B1705">
            <v>0</v>
          </cell>
          <cell r="C1705">
            <v>0</v>
          </cell>
          <cell r="D1705">
            <v>0</v>
          </cell>
          <cell r="E1705">
            <v>0</v>
          </cell>
        </row>
        <row r="1706">
          <cell r="A1706">
            <v>0</v>
          </cell>
          <cell r="B1706">
            <v>0</v>
          </cell>
          <cell r="C1706">
            <v>0</v>
          </cell>
          <cell r="D1706">
            <v>0</v>
          </cell>
          <cell r="E1706">
            <v>0</v>
          </cell>
        </row>
        <row r="1707">
          <cell r="A1707">
            <v>0</v>
          </cell>
          <cell r="B1707">
            <v>0</v>
          </cell>
          <cell r="C1707">
            <v>0</v>
          </cell>
          <cell r="D1707">
            <v>0</v>
          </cell>
          <cell r="E1707">
            <v>0</v>
          </cell>
        </row>
        <row r="1708">
          <cell r="A1708">
            <v>0</v>
          </cell>
          <cell r="B1708">
            <v>0</v>
          </cell>
          <cell r="C1708">
            <v>0</v>
          </cell>
          <cell r="D1708">
            <v>0</v>
          </cell>
          <cell r="E1708">
            <v>0</v>
          </cell>
        </row>
        <row r="1709">
          <cell r="A1709">
            <v>0</v>
          </cell>
          <cell r="B1709">
            <v>0</v>
          </cell>
          <cell r="C1709">
            <v>0</v>
          </cell>
          <cell r="D1709">
            <v>0</v>
          </cell>
          <cell r="E1709">
            <v>0</v>
          </cell>
        </row>
        <row r="1710">
          <cell r="A1710">
            <v>0</v>
          </cell>
          <cell r="B1710">
            <v>0</v>
          </cell>
          <cell r="C1710">
            <v>0</v>
          </cell>
          <cell r="D1710">
            <v>0</v>
          </cell>
          <cell r="E1710">
            <v>0</v>
          </cell>
        </row>
        <row r="1711">
          <cell r="A1711">
            <v>0</v>
          </cell>
          <cell r="B1711">
            <v>0</v>
          </cell>
          <cell r="C1711">
            <v>0</v>
          </cell>
          <cell r="D1711">
            <v>0</v>
          </cell>
          <cell r="E1711">
            <v>0</v>
          </cell>
        </row>
        <row r="1712">
          <cell r="A1712">
            <v>0</v>
          </cell>
          <cell r="B1712">
            <v>0</v>
          </cell>
          <cell r="C1712">
            <v>0</v>
          </cell>
          <cell r="D1712">
            <v>0</v>
          </cell>
          <cell r="E1712">
            <v>0</v>
          </cell>
        </row>
        <row r="1713">
          <cell r="A1713">
            <v>0</v>
          </cell>
          <cell r="B1713">
            <v>0</v>
          </cell>
          <cell r="C1713">
            <v>0</v>
          </cell>
          <cell r="D1713">
            <v>0</v>
          </cell>
          <cell r="E1713">
            <v>0</v>
          </cell>
        </row>
        <row r="1714">
          <cell r="A1714">
            <v>0</v>
          </cell>
          <cell r="B1714">
            <v>0</v>
          </cell>
          <cell r="C1714">
            <v>0</v>
          </cell>
          <cell r="D1714">
            <v>0</v>
          </cell>
          <cell r="E1714">
            <v>0</v>
          </cell>
        </row>
        <row r="1715">
          <cell r="A1715">
            <v>0</v>
          </cell>
          <cell r="B1715">
            <v>0</v>
          </cell>
          <cell r="C1715">
            <v>0</v>
          </cell>
          <cell r="D1715">
            <v>0</v>
          </cell>
          <cell r="E1715">
            <v>0</v>
          </cell>
        </row>
        <row r="1716">
          <cell r="A1716">
            <v>0</v>
          </cell>
          <cell r="B1716">
            <v>0</v>
          </cell>
          <cell r="C1716">
            <v>0</v>
          </cell>
          <cell r="D1716">
            <v>0</v>
          </cell>
          <cell r="E1716">
            <v>0</v>
          </cell>
        </row>
        <row r="1717">
          <cell r="A1717">
            <v>0</v>
          </cell>
          <cell r="B1717">
            <v>0</v>
          </cell>
          <cell r="C1717">
            <v>0</v>
          </cell>
          <cell r="D1717">
            <v>0</v>
          </cell>
          <cell r="E1717">
            <v>0</v>
          </cell>
        </row>
        <row r="1718">
          <cell r="A1718">
            <v>0</v>
          </cell>
          <cell r="B1718">
            <v>0</v>
          </cell>
          <cell r="C1718">
            <v>0</v>
          </cell>
          <cell r="D1718">
            <v>0</v>
          </cell>
          <cell r="E1718">
            <v>0</v>
          </cell>
        </row>
        <row r="1719">
          <cell r="A1719">
            <v>0</v>
          </cell>
          <cell r="B1719">
            <v>0</v>
          </cell>
          <cell r="C1719">
            <v>0</v>
          </cell>
          <cell r="D1719">
            <v>0</v>
          </cell>
          <cell r="E1719">
            <v>0</v>
          </cell>
        </row>
        <row r="1720">
          <cell r="A1720">
            <v>0</v>
          </cell>
          <cell r="B1720">
            <v>0</v>
          </cell>
          <cell r="C1720">
            <v>0</v>
          </cell>
          <cell r="D1720">
            <v>0</v>
          </cell>
          <cell r="E1720">
            <v>0</v>
          </cell>
        </row>
        <row r="1721">
          <cell r="A1721">
            <v>0</v>
          </cell>
          <cell r="B1721">
            <v>0</v>
          </cell>
          <cell r="C1721">
            <v>0</v>
          </cell>
          <cell r="D1721">
            <v>0</v>
          </cell>
          <cell r="E1721">
            <v>0</v>
          </cell>
        </row>
        <row r="1722">
          <cell r="A1722">
            <v>0</v>
          </cell>
          <cell r="B1722">
            <v>0</v>
          </cell>
          <cell r="C1722">
            <v>0</v>
          </cell>
          <cell r="D1722">
            <v>0</v>
          </cell>
          <cell r="E1722">
            <v>0</v>
          </cell>
        </row>
        <row r="1723">
          <cell r="A1723">
            <v>0</v>
          </cell>
          <cell r="B1723">
            <v>0</v>
          </cell>
          <cell r="C1723">
            <v>0</v>
          </cell>
          <cell r="D1723">
            <v>0</v>
          </cell>
          <cell r="E1723">
            <v>0</v>
          </cell>
        </row>
        <row r="1724">
          <cell r="A1724">
            <v>0</v>
          </cell>
          <cell r="B1724">
            <v>0</v>
          </cell>
          <cell r="C1724">
            <v>0</v>
          </cell>
          <cell r="D1724">
            <v>0</v>
          </cell>
          <cell r="E1724">
            <v>0</v>
          </cell>
        </row>
        <row r="1725">
          <cell r="A1725">
            <v>0</v>
          </cell>
          <cell r="B1725">
            <v>0</v>
          </cell>
          <cell r="C1725">
            <v>0</v>
          </cell>
          <cell r="D1725">
            <v>0</v>
          </cell>
          <cell r="E1725">
            <v>0</v>
          </cell>
        </row>
        <row r="1726">
          <cell r="A1726">
            <v>0</v>
          </cell>
          <cell r="B1726">
            <v>0</v>
          </cell>
          <cell r="C1726">
            <v>0</v>
          </cell>
          <cell r="D1726">
            <v>0</v>
          </cell>
          <cell r="E1726">
            <v>0</v>
          </cell>
        </row>
        <row r="1727">
          <cell r="A1727">
            <v>0</v>
          </cell>
          <cell r="B1727">
            <v>0</v>
          </cell>
          <cell r="C1727">
            <v>0</v>
          </cell>
          <cell r="D1727">
            <v>0</v>
          </cell>
          <cell r="E1727">
            <v>0</v>
          </cell>
        </row>
        <row r="1728">
          <cell r="A1728">
            <v>0</v>
          </cell>
          <cell r="B1728">
            <v>0</v>
          </cell>
          <cell r="C1728">
            <v>0</v>
          </cell>
          <cell r="D1728">
            <v>0</v>
          </cell>
          <cell r="E1728">
            <v>0</v>
          </cell>
        </row>
        <row r="1729">
          <cell r="A1729">
            <v>0</v>
          </cell>
          <cell r="B1729">
            <v>0</v>
          </cell>
          <cell r="C1729">
            <v>0</v>
          </cell>
          <cell r="D1729">
            <v>0</v>
          </cell>
          <cell r="E1729">
            <v>0</v>
          </cell>
        </row>
        <row r="1730">
          <cell r="A1730">
            <v>0</v>
          </cell>
          <cell r="B1730">
            <v>0</v>
          </cell>
          <cell r="C1730">
            <v>0</v>
          </cell>
          <cell r="D1730">
            <v>0</v>
          </cell>
          <cell r="E1730">
            <v>0</v>
          </cell>
        </row>
        <row r="1731">
          <cell r="A1731">
            <v>0</v>
          </cell>
          <cell r="B1731">
            <v>0</v>
          </cell>
          <cell r="C1731">
            <v>0</v>
          </cell>
          <cell r="D1731">
            <v>0</v>
          </cell>
          <cell r="E1731">
            <v>0</v>
          </cell>
        </row>
        <row r="1732">
          <cell r="A1732">
            <v>0</v>
          </cell>
          <cell r="B1732">
            <v>0</v>
          </cell>
          <cell r="C1732">
            <v>0</v>
          </cell>
          <cell r="D1732">
            <v>0</v>
          </cell>
          <cell r="E1732">
            <v>0</v>
          </cell>
        </row>
        <row r="1733">
          <cell r="A1733">
            <v>0</v>
          </cell>
          <cell r="B1733">
            <v>0</v>
          </cell>
          <cell r="C1733">
            <v>0</v>
          </cell>
          <cell r="D1733">
            <v>0</v>
          </cell>
          <cell r="E1733">
            <v>0</v>
          </cell>
        </row>
        <row r="1734">
          <cell r="A1734">
            <v>0</v>
          </cell>
          <cell r="B1734">
            <v>0</v>
          </cell>
          <cell r="C1734">
            <v>0</v>
          </cell>
          <cell r="D1734">
            <v>0</v>
          </cell>
          <cell r="E1734">
            <v>0</v>
          </cell>
        </row>
        <row r="1735">
          <cell r="A1735">
            <v>0</v>
          </cell>
          <cell r="B1735">
            <v>0</v>
          </cell>
          <cell r="C1735">
            <v>0</v>
          </cell>
          <cell r="D1735">
            <v>0</v>
          </cell>
          <cell r="E1735">
            <v>0</v>
          </cell>
        </row>
        <row r="1736">
          <cell r="A1736">
            <v>0</v>
          </cell>
          <cell r="B1736">
            <v>0</v>
          </cell>
          <cell r="C1736">
            <v>0</v>
          </cell>
          <cell r="D1736">
            <v>0</v>
          </cell>
          <cell r="E1736">
            <v>0</v>
          </cell>
        </row>
        <row r="1737">
          <cell r="A1737">
            <v>0</v>
          </cell>
          <cell r="B1737">
            <v>0</v>
          </cell>
          <cell r="C1737">
            <v>0</v>
          </cell>
          <cell r="D1737">
            <v>0</v>
          </cell>
          <cell r="E1737">
            <v>0</v>
          </cell>
        </row>
        <row r="1738">
          <cell r="A1738">
            <v>0</v>
          </cell>
          <cell r="B1738">
            <v>0</v>
          </cell>
          <cell r="C1738">
            <v>0</v>
          </cell>
          <cell r="D1738">
            <v>0</v>
          </cell>
          <cell r="E1738">
            <v>0</v>
          </cell>
        </row>
        <row r="1739">
          <cell r="A1739">
            <v>0</v>
          </cell>
          <cell r="B1739">
            <v>0</v>
          </cell>
          <cell r="C1739">
            <v>0</v>
          </cell>
          <cell r="D1739">
            <v>0</v>
          </cell>
          <cell r="E1739">
            <v>0</v>
          </cell>
        </row>
        <row r="1740">
          <cell r="A1740">
            <v>0</v>
          </cell>
          <cell r="B1740">
            <v>0</v>
          </cell>
          <cell r="C1740">
            <v>0</v>
          </cell>
          <cell r="D1740">
            <v>0</v>
          </cell>
          <cell r="E1740">
            <v>0</v>
          </cell>
        </row>
        <row r="1741">
          <cell r="A1741">
            <v>0</v>
          </cell>
          <cell r="B1741">
            <v>0</v>
          </cell>
          <cell r="C1741">
            <v>0</v>
          </cell>
          <cell r="D1741">
            <v>0</v>
          </cell>
          <cell r="E1741">
            <v>0</v>
          </cell>
        </row>
        <row r="1742">
          <cell r="A1742">
            <v>0</v>
          </cell>
          <cell r="B1742">
            <v>0</v>
          </cell>
          <cell r="C1742">
            <v>0</v>
          </cell>
          <cell r="D1742">
            <v>0</v>
          </cell>
          <cell r="E1742">
            <v>0</v>
          </cell>
        </row>
        <row r="1743">
          <cell r="A1743">
            <v>0</v>
          </cell>
          <cell r="B1743">
            <v>0</v>
          </cell>
          <cell r="C1743">
            <v>0</v>
          </cell>
          <cell r="D1743">
            <v>0</v>
          </cell>
          <cell r="E1743">
            <v>0</v>
          </cell>
        </row>
        <row r="1744">
          <cell r="A1744">
            <v>0</v>
          </cell>
          <cell r="B1744">
            <v>0</v>
          </cell>
          <cell r="C1744">
            <v>0</v>
          </cell>
          <cell r="D1744">
            <v>0</v>
          </cell>
          <cell r="E1744">
            <v>0</v>
          </cell>
        </row>
        <row r="1745">
          <cell r="A1745">
            <v>0</v>
          </cell>
          <cell r="B1745">
            <v>0</v>
          </cell>
          <cell r="C1745">
            <v>0</v>
          </cell>
          <cell r="D1745">
            <v>0</v>
          </cell>
          <cell r="E1745">
            <v>0</v>
          </cell>
        </row>
        <row r="1746">
          <cell r="A1746">
            <v>0</v>
          </cell>
          <cell r="B1746">
            <v>0</v>
          </cell>
          <cell r="C1746">
            <v>0</v>
          </cell>
          <cell r="D1746">
            <v>0</v>
          </cell>
          <cell r="E1746">
            <v>0</v>
          </cell>
        </row>
        <row r="1747">
          <cell r="A1747">
            <v>0</v>
          </cell>
          <cell r="B1747">
            <v>0</v>
          </cell>
          <cell r="C1747">
            <v>0</v>
          </cell>
          <cell r="D1747">
            <v>0</v>
          </cell>
          <cell r="E1747">
            <v>0</v>
          </cell>
        </row>
        <row r="1748">
          <cell r="A1748">
            <v>0</v>
          </cell>
          <cell r="B1748">
            <v>0</v>
          </cell>
          <cell r="C1748">
            <v>0</v>
          </cell>
          <cell r="D1748">
            <v>0</v>
          </cell>
          <cell r="E1748">
            <v>0</v>
          </cell>
        </row>
        <row r="1749">
          <cell r="A1749">
            <v>0</v>
          </cell>
          <cell r="B1749">
            <v>0</v>
          </cell>
          <cell r="C1749">
            <v>0</v>
          </cell>
          <cell r="D1749">
            <v>0</v>
          </cell>
          <cell r="E1749">
            <v>0</v>
          </cell>
        </row>
        <row r="1750">
          <cell r="A1750">
            <v>0</v>
          </cell>
          <cell r="B1750">
            <v>0</v>
          </cell>
          <cell r="C1750">
            <v>0</v>
          </cell>
          <cell r="D1750">
            <v>0</v>
          </cell>
          <cell r="E1750">
            <v>0</v>
          </cell>
        </row>
        <row r="1751">
          <cell r="A1751">
            <v>0</v>
          </cell>
          <cell r="B1751">
            <v>0</v>
          </cell>
          <cell r="C1751">
            <v>0</v>
          </cell>
          <cell r="D1751">
            <v>0</v>
          </cell>
          <cell r="E1751">
            <v>0</v>
          </cell>
        </row>
        <row r="1752">
          <cell r="A1752">
            <v>0</v>
          </cell>
          <cell r="B1752">
            <v>0</v>
          </cell>
          <cell r="C1752">
            <v>0</v>
          </cell>
          <cell r="D1752">
            <v>0</v>
          </cell>
          <cell r="E1752">
            <v>0</v>
          </cell>
        </row>
        <row r="1753">
          <cell r="A1753">
            <v>0</v>
          </cell>
          <cell r="B1753">
            <v>0</v>
          </cell>
          <cell r="C1753">
            <v>0</v>
          </cell>
          <cell r="D1753">
            <v>0</v>
          </cell>
          <cell r="E1753">
            <v>0</v>
          </cell>
        </row>
        <row r="1754">
          <cell r="A1754">
            <v>0</v>
          </cell>
          <cell r="B1754">
            <v>0</v>
          </cell>
          <cell r="C1754">
            <v>0</v>
          </cell>
          <cell r="D1754">
            <v>0</v>
          </cell>
          <cell r="E1754">
            <v>0</v>
          </cell>
        </row>
        <row r="1755">
          <cell r="A1755">
            <v>0</v>
          </cell>
          <cell r="B1755">
            <v>0</v>
          </cell>
          <cell r="C1755">
            <v>0</v>
          </cell>
          <cell r="D1755">
            <v>0</v>
          </cell>
          <cell r="E1755">
            <v>0</v>
          </cell>
        </row>
        <row r="1756">
          <cell r="A1756">
            <v>0</v>
          </cell>
          <cell r="B1756">
            <v>0</v>
          </cell>
          <cell r="C1756">
            <v>0</v>
          </cell>
          <cell r="D1756">
            <v>0</v>
          </cell>
          <cell r="E1756">
            <v>0</v>
          </cell>
        </row>
        <row r="1757">
          <cell r="A1757">
            <v>0</v>
          </cell>
          <cell r="B1757">
            <v>0</v>
          </cell>
          <cell r="C1757">
            <v>0</v>
          </cell>
          <cell r="D1757">
            <v>0</v>
          </cell>
          <cell r="E1757">
            <v>0</v>
          </cell>
        </row>
        <row r="1758">
          <cell r="A1758">
            <v>0</v>
          </cell>
          <cell r="B1758">
            <v>0</v>
          </cell>
          <cell r="C1758">
            <v>0</v>
          </cell>
          <cell r="D1758">
            <v>0</v>
          </cell>
          <cell r="E1758">
            <v>0</v>
          </cell>
        </row>
        <row r="1759">
          <cell r="A1759">
            <v>0</v>
          </cell>
          <cell r="B1759">
            <v>0</v>
          </cell>
          <cell r="C1759">
            <v>0</v>
          </cell>
          <cell r="D1759">
            <v>0</v>
          </cell>
          <cell r="E1759">
            <v>0</v>
          </cell>
        </row>
        <row r="1760">
          <cell r="A1760">
            <v>0</v>
          </cell>
          <cell r="B1760">
            <v>0</v>
          </cell>
          <cell r="C1760">
            <v>0</v>
          </cell>
          <cell r="D1760">
            <v>0</v>
          </cell>
          <cell r="E1760">
            <v>0</v>
          </cell>
        </row>
        <row r="1761">
          <cell r="A1761">
            <v>0</v>
          </cell>
          <cell r="B1761">
            <v>0</v>
          </cell>
          <cell r="C1761">
            <v>0</v>
          </cell>
          <cell r="D1761">
            <v>0</v>
          </cell>
          <cell r="E1761">
            <v>0</v>
          </cell>
        </row>
        <row r="1762">
          <cell r="A1762">
            <v>0</v>
          </cell>
          <cell r="B1762">
            <v>0</v>
          </cell>
          <cell r="C1762">
            <v>0</v>
          </cell>
          <cell r="D1762">
            <v>0</v>
          </cell>
          <cell r="E1762">
            <v>0</v>
          </cell>
        </row>
        <row r="1763">
          <cell r="A1763">
            <v>0</v>
          </cell>
          <cell r="B1763">
            <v>0</v>
          </cell>
          <cell r="C1763">
            <v>0</v>
          </cell>
          <cell r="D1763">
            <v>0</v>
          </cell>
          <cell r="E1763">
            <v>0</v>
          </cell>
        </row>
        <row r="1764">
          <cell r="A1764">
            <v>0</v>
          </cell>
          <cell r="B1764">
            <v>0</v>
          </cell>
          <cell r="C1764">
            <v>0</v>
          </cell>
          <cell r="D1764">
            <v>0</v>
          </cell>
          <cell r="E1764">
            <v>0</v>
          </cell>
        </row>
        <row r="1765">
          <cell r="A1765">
            <v>0</v>
          </cell>
          <cell r="B1765">
            <v>0</v>
          </cell>
          <cell r="C1765">
            <v>0</v>
          </cell>
          <cell r="D1765">
            <v>0</v>
          </cell>
          <cell r="E1765">
            <v>0</v>
          </cell>
        </row>
        <row r="1766">
          <cell r="A1766">
            <v>0</v>
          </cell>
          <cell r="B1766">
            <v>0</v>
          </cell>
          <cell r="C1766">
            <v>0</v>
          </cell>
          <cell r="D1766">
            <v>0</v>
          </cell>
          <cell r="E1766">
            <v>0</v>
          </cell>
        </row>
        <row r="1767">
          <cell r="A1767">
            <v>0</v>
          </cell>
          <cell r="B1767">
            <v>0</v>
          </cell>
          <cell r="C1767">
            <v>0</v>
          </cell>
          <cell r="D1767">
            <v>0</v>
          </cell>
          <cell r="E1767">
            <v>0</v>
          </cell>
        </row>
        <row r="1768">
          <cell r="A1768">
            <v>0</v>
          </cell>
          <cell r="B1768">
            <v>0</v>
          </cell>
          <cell r="C1768">
            <v>0</v>
          </cell>
          <cell r="D1768">
            <v>0</v>
          </cell>
          <cell r="E1768">
            <v>0</v>
          </cell>
        </row>
        <row r="1769">
          <cell r="A1769">
            <v>0</v>
          </cell>
          <cell r="B1769">
            <v>0</v>
          </cell>
          <cell r="C1769">
            <v>0</v>
          </cell>
          <cell r="D1769">
            <v>0</v>
          </cell>
          <cell r="E1769">
            <v>0</v>
          </cell>
        </row>
        <row r="1770">
          <cell r="A1770">
            <v>0</v>
          </cell>
          <cell r="B1770">
            <v>0</v>
          </cell>
          <cell r="C1770">
            <v>0</v>
          </cell>
          <cell r="D1770">
            <v>0</v>
          </cell>
          <cell r="E1770">
            <v>0</v>
          </cell>
        </row>
        <row r="1771">
          <cell r="A1771">
            <v>0</v>
          </cell>
          <cell r="B1771">
            <v>0</v>
          </cell>
          <cell r="C1771">
            <v>0</v>
          </cell>
          <cell r="D1771">
            <v>0</v>
          </cell>
          <cell r="E1771">
            <v>0</v>
          </cell>
        </row>
        <row r="1772">
          <cell r="A1772">
            <v>0</v>
          </cell>
          <cell r="B1772">
            <v>0</v>
          </cell>
          <cell r="C1772">
            <v>0</v>
          </cell>
          <cell r="D1772">
            <v>0</v>
          </cell>
          <cell r="E1772">
            <v>0</v>
          </cell>
        </row>
        <row r="1773">
          <cell r="A1773">
            <v>0</v>
          </cell>
          <cell r="B1773">
            <v>0</v>
          </cell>
          <cell r="C1773">
            <v>0</v>
          </cell>
          <cell r="D1773">
            <v>0</v>
          </cell>
          <cell r="E1773">
            <v>0</v>
          </cell>
        </row>
        <row r="1774">
          <cell r="A1774">
            <v>0</v>
          </cell>
          <cell r="B1774">
            <v>0</v>
          </cell>
          <cell r="C1774">
            <v>0</v>
          </cell>
          <cell r="D1774">
            <v>0</v>
          </cell>
          <cell r="E1774">
            <v>0</v>
          </cell>
        </row>
        <row r="1775">
          <cell r="A1775">
            <v>0</v>
          </cell>
          <cell r="B1775">
            <v>0</v>
          </cell>
          <cell r="C1775">
            <v>0</v>
          </cell>
          <cell r="D1775">
            <v>0</v>
          </cell>
          <cell r="E1775">
            <v>0</v>
          </cell>
        </row>
        <row r="1776">
          <cell r="A1776">
            <v>0</v>
          </cell>
          <cell r="B1776">
            <v>0</v>
          </cell>
          <cell r="C1776">
            <v>0</v>
          </cell>
          <cell r="D1776">
            <v>0</v>
          </cell>
          <cell r="E1776">
            <v>0</v>
          </cell>
        </row>
        <row r="1777">
          <cell r="A1777">
            <v>0</v>
          </cell>
          <cell r="B1777">
            <v>0</v>
          </cell>
          <cell r="C1777">
            <v>0</v>
          </cell>
          <cell r="D1777">
            <v>0</v>
          </cell>
          <cell r="E1777">
            <v>0</v>
          </cell>
        </row>
        <row r="1778">
          <cell r="A1778">
            <v>0</v>
          </cell>
          <cell r="B1778">
            <v>0</v>
          </cell>
          <cell r="C1778">
            <v>0</v>
          </cell>
          <cell r="D1778">
            <v>0</v>
          </cell>
          <cell r="E1778">
            <v>0</v>
          </cell>
        </row>
        <row r="1779">
          <cell r="A1779">
            <v>0</v>
          </cell>
          <cell r="B1779">
            <v>0</v>
          </cell>
          <cell r="C1779">
            <v>0</v>
          </cell>
          <cell r="D1779">
            <v>0</v>
          </cell>
          <cell r="E1779">
            <v>0</v>
          </cell>
        </row>
        <row r="1780">
          <cell r="A1780">
            <v>0</v>
          </cell>
          <cell r="B1780">
            <v>0</v>
          </cell>
          <cell r="C1780">
            <v>0</v>
          </cell>
          <cell r="D1780">
            <v>0</v>
          </cell>
          <cell r="E1780">
            <v>0</v>
          </cell>
        </row>
        <row r="1781">
          <cell r="A1781">
            <v>0</v>
          </cell>
          <cell r="B1781">
            <v>0</v>
          </cell>
          <cell r="C1781">
            <v>0</v>
          </cell>
          <cell r="D1781">
            <v>0</v>
          </cell>
          <cell r="E1781">
            <v>0</v>
          </cell>
        </row>
        <row r="1782">
          <cell r="A1782">
            <v>0</v>
          </cell>
          <cell r="B1782">
            <v>0</v>
          </cell>
          <cell r="C1782">
            <v>0</v>
          </cell>
          <cell r="D1782">
            <v>0</v>
          </cell>
          <cell r="E1782">
            <v>0</v>
          </cell>
        </row>
        <row r="1783">
          <cell r="A1783">
            <v>0</v>
          </cell>
          <cell r="B1783">
            <v>0</v>
          </cell>
          <cell r="C1783">
            <v>0</v>
          </cell>
          <cell r="D1783">
            <v>0</v>
          </cell>
          <cell r="E1783">
            <v>0</v>
          </cell>
        </row>
        <row r="1784">
          <cell r="A1784">
            <v>0</v>
          </cell>
          <cell r="B1784">
            <v>0</v>
          </cell>
          <cell r="C1784">
            <v>0</v>
          </cell>
          <cell r="D1784">
            <v>0</v>
          </cell>
          <cell r="E1784">
            <v>0</v>
          </cell>
        </row>
        <row r="1785">
          <cell r="A1785">
            <v>0</v>
          </cell>
          <cell r="B1785">
            <v>0</v>
          </cell>
          <cell r="C1785">
            <v>0</v>
          </cell>
          <cell r="D1785">
            <v>0</v>
          </cell>
          <cell r="E1785">
            <v>0</v>
          </cell>
        </row>
        <row r="1786">
          <cell r="A1786">
            <v>0</v>
          </cell>
          <cell r="B1786">
            <v>0</v>
          </cell>
          <cell r="C1786">
            <v>0</v>
          </cell>
          <cell r="D1786">
            <v>0</v>
          </cell>
          <cell r="E1786">
            <v>0</v>
          </cell>
        </row>
        <row r="1787">
          <cell r="A1787">
            <v>0</v>
          </cell>
          <cell r="B1787">
            <v>0</v>
          </cell>
          <cell r="C1787">
            <v>0</v>
          </cell>
          <cell r="D1787">
            <v>0</v>
          </cell>
          <cell r="E1787">
            <v>0</v>
          </cell>
        </row>
        <row r="1788">
          <cell r="A1788">
            <v>0</v>
          </cell>
          <cell r="B1788">
            <v>0</v>
          </cell>
          <cell r="C1788">
            <v>0</v>
          </cell>
          <cell r="D1788">
            <v>0</v>
          </cell>
          <cell r="E1788">
            <v>0</v>
          </cell>
        </row>
        <row r="1789">
          <cell r="A1789">
            <v>0</v>
          </cell>
          <cell r="B1789">
            <v>0</v>
          </cell>
          <cell r="C1789">
            <v>0</v>
          </cell>
          <cell r="D1789">
            <v>0</v>
          </cell>
          <cell r="E1789">
            <v>0</v>
          </cell>
        </row>
        <row r="1790">
          <cell r="A1790">
            <v>0</v>
          </cell>
          <cell r="B1790">
            <v>0</v>
          </cell>
          <cell r="C1790">
            <v>0</v>
          </cell>
          <cell r="D1790">
            <v>0</v>
          </cell>
          <cell r="E1790">
            <v>0</v>
          </cell>
        </row>
        <row r="1791">
          <cell r="A1791">
            <v>0</v>
          </cell>
          <cell r="B1791">
            <v>0</v>
          </cell>
          <cell r="C1791">
            <v>0</v>
          </cell>
          <cell r="D1791">
            <v>0</v>
          </cell>
          <cell r="E1791">
            <v>0</v>
          </cell>
        </row>
        <row r="1792">
          <cell r="A1792">
            <v>0</v>
          </cell>
          <cell r="B1792">
            <v>0</v>
          </cell>
          <cell r="C1792">
            <v>0</v>
          </cell>
          <cell r="D1792">
            <v>0</v>
          </cell>
          <cell r="E1792">
            <v>0</v>
          </cell>
        </row>
        <row r="1793">
          <cell r="A1793">
            <v>0</v>
          </cell>
          <cell r="B1793">
            <v>0</v>
          </cell>
          <cell r="C1793">
            <v>0</v>
          </cell>
          <cell r="D1793">
            <v>0</v>
          </cell>
          <cell r="E1793">
            <v>0</v>
          </cell>
        </row>
        <row r="1794">
          <cell r="A1794">
            <v>0</v>
          </cell>
          <cell r="B1794">
            <v>0</v>
          </cell>
          <cell r="C1794">
            <v>0</v>
          </cell>
          <cell r="D1794">
            <v>0</v>
          </cell>
          <cell r="E1794">
            <v>0</v>
          </cell>
        </row>
        <row r="1795">
          <cell r="A1795">
            <v>0</v>
          </cell>
          <cell r="B1795">
            <v>0</v>
          </cell>
          <cell r="C1795">
            <v>0</v>
          </cell>
          <cell r="D1795">
            <v>0</v>
          </cell>
          <cell r="E1795">
            <v>0</v>
          </cell>
        </row>
        <row r="1796">
          <cell r="A1796">
            <v>0</v>
          </cell>
          <cell r="B1796">
            <v>0</v>
          </cell>
          <cell r="C1796">
            <v>0</v>
          </cell>
          <cell r="D1796">
            <v>0</v>
          </cell>
          <cell r="E1796">
            <v>0</v>
          </cell>
        </row>
        <row r="1797">
          <cell r="A1797">
            <v>0</v>
          </cell>
          <cell r="B1797">
            <v>0</v>
          </cell>
          <cell r="C1797">
            <v>0</v>
          </cell>
          <cell r="D1797">
            <v>0</v>
          </cell>
          <cell r="E1797">
            <v>0</v>
          </cell>
        </row>
        <row r="1798">
          <cell r="A1798">
            <v>0</v>
          </cell>
          <cell r="B1798">
            <v>0</v>
          </cell>
          <cell r="C1798">
            <v>0</v>
          </cell>
          <cell r="D1798">
            <v>0</v>
          </cell>
          <cell r="E1798">
            <v>0</v>
          </cell>
        </row>
        <row r="1799">
          <cell r="A1799">
            <v>0</v>
          </cell>
          <cell r="B1799">
            <v>0</v>
          </cell>
          <cell r="C1799">
            <v>0</v>
          </cell>
          <cell r="D1799">
            <v>0</v>
          </cell>
          <cell r="E1799">
            <v>0</v>
          </cell>
        </row>
        <row r="1800">
          <cell r="A1800">
            <v>0</v>
          </cell>
          <cell r="B1800">
            <v>0</v>
          </cell>
          <cell r="C1800">
            <v>0</v>
          </cell>
          <cell r="D1800">
            <v>0</v>
          </cell>
          <cell r="E1800">
            <v>0</v>
          </cell>
        </row>
        <row r="1801">
          <cell r="A1801">
            <v>0</v>
          </cell>
          <cell r="B1801">
            <v>0</v>
          </cell>
          <cell r="C1801">
            <v>0</v>
          </cell>
          <cell r="D1801">
            <v>0</v>
          </cell>
          <cell r="E1801">
            <v>0</v>
          </cell>
        </row>
        <row r="1802">
          <cell r="A1802">
            <v>0</v>
          </cell>
          <cell r="B1802">
            <v>0</v>
          </cell>
          <cell r="C1802">
            <v>0</v>
          </cell>
          <cell r="D1802">
            <v>0</v>
          </cell>
          <cell r="E1802">
            <v>0</v>
          </cell>
        </row>
        <row r="1803">
          <cell r="A1803">
            <v>0</v>
          </cell>
          <cell r="B1803">
            <v>0</v>
          </cell>
          <cell r="C1803">
            <v>0</v>
          </cell>
          <cell r="D1803">
            <v>0</v>
          </cell>
          <cell r="E1803">
            <v>0</v>
          </cell>
        </row>
        <row r="1804">
          <cell r="A1804">
            <v>0</v>
          </cell>
          <cell r="B1804">
            <v>0</v>
          </cell>
          <cell r="C1804">
            <v>0</v>
          </cell>
          <cell r="D1804">
            <v>0</v>
          </cell>
          <cell r="E1804">
            <v>0</v>
          </cell>
        </row>
        <row r="1805">
          <cell r="A1805">
            <v>0</v>
          </cell>
          <cell r="B1805">
            <v>0</v>
          </cell>
          <cell r="C1805">
            <v>0</v>
          </cell>
          <cell r="D1805">
            <v>0</v>
          </cell>
          <cell r="E1805">
            <v>0</v>
          </cell>
        </row>
        <row r="1806">
          <cell r="A1806">
            <v>0</v>
          </cell>
          <cell r="B1806">
            <v>0</v>
          </cell>
          <cell r="C1806">
            <v>0</v>
          </cell>
          <cell r="D1806">
            <v>0</v>
          </cell>
          <cell r="E1806">
            <v>0</v>
          </cell>
        </row>
        <row r="1807">
          <cell r="A1807">
            <v>0</v>
          </cell>
          <cell r="B1807">
            <v>0</v>
          </cell>
          <cell r="C1807">
            <v>0</v>
          </cell>
          <cell r="D1807">
            <v>0</v>
          </cell>
          <cell r="E1807">
            <v>0</v>
          </cell>
        </row>
        <row r="1808">
          <cell r="A1808">
            <v>0</v>
          </cell>
          <cell r="B1808">
            <v>0</v>
          </cell>
          <cell r="C1808">
            <v>0</v>
          </cell>
          <cell r="D1808">
            <v>0</v>
          </cell>
          <cell r="E1808">
            <v>0</v>
          </cell>
        </row>
        <row r="1809">
          <cell r="A1809">
            <v>0</v>
          </cell>
          <cell r="B1809">
            <v>0</v>
          </cell>
          <cell r="C1809">
            <v>0</v>
          </cell>
          <cell r="D1809">
            <v>0</v>
          </cell>
          <cell r="E1809">
            <v>0</v>
          </cell>
        </row>
        <row r="1810">
          <cell r="A1810">
            <v>0</v>
          </cell>
          <cell r="B1810">
            <v>0</v>
          </cell>
          <cell r="C1810">
            <v>0</v>
          </cell>
          <cell r="D1810">
            <v>0</v>
          </cell>
          <cell r="E1810">
            <v>0</v>
          </cell>
        </row>
        <row r="1811">
          <cell r="A1811">
            <v>0</v>
          </cell>
          <cell r="B1811">
            <v>0</v>
          </cell>
          <cell r="C1811">
            <v>0</v>
          </cell>
          <cell r="D1811">
            <v>0</v>
          </cell>
          <cell r="E1811">
            <v>0</v>
          </cell>
        </row>
        <row r="1812">
          <cell r="A1812">
            <v>0</v>
          </cell>
          <cell r="B1812">
            <v>0</v>
          </cell>
          <cell r="C1812">
            <v>0</v>
          </cell>
          <cell r="D1812">
            <v>0</v>
          </cell>
          <cell r="E1812">
            <v>0</v>
          </cell>
        </row>
        <row r="1813">
          <cell r="A1813">
            <v>0</v>
          </cell>
          <cell r="B1813">
            <v>0</v>
          </cell>
          <cell r="C1813">
            <v>0</v>
          </cell>
          <cell r="D1813">
            <v>0</v>
          </cell>
          <cell r="E1813">
            <v>0</v>
          </cell>
        </row>
        <row r="1814">
          <cell r="A1814">
            <v>0</v>
          </cell>
          <cell r="B1814">
            <v>0</v>
          </cell>
          <cell r="C1814">
            <v>0</v>
          </cell>
          <cell r="D1814">
            <v>0</v>
          </cell>
          <cell r="E1814">
            <v>0</v>
          </cell>
        </row>
        <row r="1815">
          <cell r="A1815">
            <v>0</v>
          </cell>
          <cell r="B1815">
            <v>0</v>
          </cell>
          <cell r="C1815">
            <v>0</v>
          </cell>
          <cell r="D1815">
            <v>0</v>
          </cell>
          <cell r="E1815">
            <v>0</v>
          </cell>
        </row>
        <row r="1816">
          <cell r="A1816">
            <v>0</v>
          </cell>
          <cell r="B1816">
            <v>0</v>
          </cell>
          <cell r="C1816">
            <v>0</v>
          </cell>
          <cell r="D1816">
            <v>0</v>
          </cell>
          <cell r="E1816">
            <v>0</v>
          </cell>
        </row>
        <row r="1817">
          <cell r="A1817">
            <v>0</v>
          </cell>
          <cell r="B1817">
            <v>0</v>
          </cell>
          <cell r="C1817">
            <v>0</v>
          </cell>
          <cell r="D1817">
            <v>0</v>
          </cell>
          <cell r="E1817">
            <v>0</v>
          </cell>
        </row>
        <row r="1818">
          <cell r="A1818">
            <v>0</v>
          </cell>
          <cell r="B1818">
            <v>0</v>
          </cell>
          <cell r="C1818">
            <v>0</v>
          </cell>
          <cell r="D1818">
            <v>0</v>
          </cell>
          <cell r="E1818">
            <v>0</v>
          </cell>
        </row>
        <row r="1819">
          <cell r="A1819">
            <v>0</v>
          </cell>
          <cell r="B1819">
            <v>0</v>
          </cell>
          <cell r="C1819">
            <v>0</v>
          </cell>
          <cell r="D1819">
            <v>0</v>
          </cell>
          <cell r="E1819">
            <v>0</v>
          </cell>
        </row>
        <row r="1820">
          <cell r="A1820">
            <v>0</v>
          </cell>
          <cell r="B1820">
            <v>0</v>
          </cell>
          <cell r="C1820">
            <v>0</v>
          </cell>
          <cell r="D1820">
            <v>0</v>
          </cell>
          <cell r="E1820">
            <v>0</v>
          </cell>
        </row>
        <row r="1821">
          <cell r="A1821">
            <v>0</v>
          </cell>
          <cell r="B1821">
            <v>0</v>
          </cell>
          <cell r="C1821">
            <v>0</v>
          </cell>
          <cell r="D1821">
            <v>0</v>
          </cell>
          <cell r="E1821">
            <v>0</v>
          </cell>
        </row>
        <row r="1822">
          <cell r="A1822">
            <v>0</v>
          </cell>
          <cell r="B1822">
            <v>0</v>
          </cell>
          <cell r="C1822">
            <v>0</v>
          </cell>
          <cell r="D1822">
            <v>0</v>
          </cell>
          <cell r="E1822">
            <v>0</v>
          </cell>
        </row>
        <row r="1823">
          <cell r="A1823">
            <v>0</v>
          </cell>
          <cell r="B1823">
            <v>0</v>
          </cell>
          <cell r="C1823">
            <v>0</v>
          </cell>
          <cell r="D1823">
            <v>0</v>
          </cell>
          <cell r="E1823">
            <v>0</v>
          </cell>
        </row>
        <row r="1824">
          <cell r="A1824">
            <v>0</v>
          </cell>
          <cell r="B1824">
            <v>0</v>
          </cell>
          <cell r="C1824">
            <v>0</v>
          </cell>
          <cell r="D1824">
            <v>0</v>
          </cell>
          <cell r="E1824">
            <v>0</v>
          </cell>
        </row>
        <row r="1825">
          <cell r="A1825">
            <v>0</v>
          </cell>
          <cell r="B1825">
            <v>0</v>
          </cell>
          <cell r="C1825">
            <v>0</v>
          </cell>
          <cell r="D1825">
            <v>0</v>
          </cell>
          <cell r="E1825">
            <v>0</v>
          </cell>
        </row>
        <row r="1826">
          <cell r="A1826">
            <v>0</v>
          </cell>
          <cell r="B1826">
            <v>0</v>
          </cell>
          <cell r="C1826">
            <v>0</v>
          </cell>
          <cell r="D1826">
            <v>0</v>
          </cell>
          <cell r="E1826">
            <v>0</v>
          </cell>
        </row>
        <row r="1827">
          <cell r="A1827">
            <v>0</v>
          </cell>
          <cell r="B1827">
            <v>0</v>
          </cell>
          <cell r="C1827">
            <v>0</v>
          </cell>
          <cell r="D1827">
            <v>0</v>
          </cell>
          <cell r="E1827">
            <v>0</v>
          </cell>
        </row>
        <row r="1828">
          <cell r="A1828">
            <v>0</v>
          </cell>
          <cell r="B1828">
            <v>0</v>
          </cell>
          <cell r="C1828">
            <v>0</v>
          </cell>
          <cell r="D1828">
            <v>0</v>
          </cell>
          <cell r="E1828">
            <v>0</v>
          </cell>
        </row>
        <row r="1829">
          <cell r="A1829">
            <v>0</v>
          </cell>
          <cell r="B1829">
            <v>0</v>
          </cell>
          <cell r="C1829">
            <v>0</v>
          </cell>
          <cell r="D1829">
            <v>0</v>
          </cell>
          <cell r="E1829">
            <v>0</v>
          </cell>
        </row>
        <row r="1830">
          <cell r="A1830">
            <v>0</v>
          </cell>
          <cell r="B1830">
            <v>0</v>
          </cell>
          <cell r="C1830">
            <v>0</v>
          </cell>
          <cell r="D1830">
            <v>0</v>
          </cell>
          <cell r="E1830">
            <v>0</v>
          </cell>
        </row>
        <row r="1831">
          <cell r="A1831">
            <v>0</v>
          </cell>
          <cell r="B1831">
            <v>0</v>
          </cell>
          <cell r="C1831">
            <v>0</v>
          </cell>
          <cell r="D1831">
            <v>0</v>
          </cell>
          <cell r="E1831">
            <v>0</v>
          </cell>
        </row>
        <row r="1832">
          <cell r="A1832">
            <v>0</v>
          </cell>
          <cell r="B1832">
            <v>0</v>
          </cell>
          <cell r="C1832">
            <v>0</v>
          </cell>
          <cell r="D1832">
            <v>0</v>
          </cell>
          <cell r="E1832">
            <v>0</v>
          </cell>
        </row>
        <row r="1833">
          <cell r="A1833">
            <v>0</v>
          </cell>
          <cell r="B1833">
            <v>0</v>
          </cell>
          <cell r="C1833">
            <v>0</v>
          </cell>
          <cell r="D1833">
            <v>0</v>
          </cell>
          <cell r="E1833">
            <v>0</v>
          </cell>
        </row>
        <row r="1834">
          <cell r="A1834">
            <v>0</v>
          </cell>
          <cell r="B1834">
            <v>0</v>
          </cell>
          <cell r="C1834">
            <v>0</v>
          </cell>
          <cell r="D1834">
            <v>0</v>
          </cell>
          <cell r="E1834">
            <v>0</v>
          </cell>
        </row>
        <row r="1835">
          <cell r="A1835">
            <v>0</v>
          </cell>
          <cell r="B1835">
            <v>0</v>
          </cell>
          <cell r="C1835">
            <v>0</v>
          </cell>
          <cell r="D1835">
            <v>0</v>
          </cell>
          <cell r="E1835">
            <v>0</v>
          </cell>
        </row>
        <row r="1836">
          <cell r="A1836">
            <v>0</v>
          </cell>
          <cell r="B1836">
            <v>0</v>
          </cell>
          <cell r="C1836">
            <v>0</v>
          </cell>
          <cell r="D1836">
            <v>0</v>
          </cell>
          <cell r="E1836">
            <v>0</v>
          </cell>
        </row>
        <row r="1837">
          <cell r="A1837">
            <v>0</v>
          </cell>
          <cell r="B1837">
            <v>0</v>
          </cell>
          <cell r="C1837">
            <v>0</v>
          </cell>
          <cell r="D1837">
            <v>0</v>
          </cell>
          <cell r="E1837">
            <v>0</v>
          </cell>
        </row>
        <row r="1838">
          <cell r="A1838">
            <v>0</v>
          </cell>
          <cell r="B1838">
            <v>0</v>
          </cell>
          <cell r="C1838">
            <v>0</v>
          </cell>
          <cell r="D1838">
            <v>0</v>
          </cell>
          <cell r="E1838">
            <v>0</v>
          </cell>
        </row>
        <row r="1839">
          <cell r="A1839">
            <v>0</v>
          </cell>
          <cell r="B1839">
            <v>0</v>
          </cell>
          <cell r="C1839">
            <v>0</v>
          </cell>
          <cell r="D1839">
            <v>0</v>
          </cell>
          <cell r="E1839">
            <v>0</v>
          </cell>
        </row>
        <row r="1840">
          <cell r="A1840">
            <v>0</v>
          </cell>
          <cell r="B1840">
            <v>0</v>
          </cell>
          <cell r="C1840">
            <v>0</v>
          </cell>
          <cell r="D1840">
            <v>0</v>
          </cell>
          <cell r="E1840">
            <v>0</v>
          </cell>
        </row>
        <row r="1841">
          <cell r="A1841">
            <v>0</v>
          </cell>
          <cell r="B1841">
            <v>0</v>
          </cell>
          <cell r="C1841">
            <v>0</v>
          </cell>
          <cell r="D1841">
            <v>0</v>
          </cell>
          <cell r="E1841">
            <v>0</v>
          </cell>
        </row>
        <row r="1842">
          <cell r="A1842">
            <v>0</v>
          </cell>
          <cell r="B1842">
            <v>0</v>
          </cell>
          <cell r="C1842">
            <v>0</v>
          </cell>
          <cell r="D1842">
            <v>0</v>
          </cell>
          <cell r="E1842">
            <v>0</v>
          </cell>
        </row>
        <row r="1843">
          <cell r="A1843">
            <v>0</v>
          </cell>
          <cell r="B1843">
            <v>0</v>
          </cell>
          <cell r="C1843">
            <v>0</v>
          </cell>
          <cell r="D1843">
            <v>0</v>
          </cell>
          <cell r="E1843">
            <v>0</v>
          </cell>
        </row>
        <row r="1844">
          <cell r="A1844">
            <v>0</v>
          </cell>
          <cell r="B1844">
            <v>0</v>
          </cell>
          <cell r="C1844">
            <v>0</v>
          </cell>
          <cell r="D1844">
            <v>0</v>
          </cell>
          <cell r="E1844">
            <v>0</v>
          </cell>
        </row>
        <row r="1845">
          <cell r="A1845">
            <v>0</v>
          </cell>
          <cell r="B1845">
            <v>0</v>
          </cell>
          <cell r="C1845">
            <v>0</v>
          </cell>
          <cell r="D1845">
            <v>0</v>
          </cell>
          <cell r="E1845">
            <v>0</v>
          </cell>
        </row>
        <row r="1846">
          <cell r="A1846">
            <v>0</v>
          </cell>
          <cell r="B1846">
            <v>0</v>
          </cell>
          <cell r="C1846">
            <v>0</v>
          </cell>
          <cell r="D1846">
            <v>0</v>
          </cell>
          <cell r="E1846">
            <v>0</v>
          </cell>
        </row>
        <row r="1847">
          <cell r="A1847">
            <v>0</v>
          </cell>
          <cell r="B1847">
            <v>0</v>
          </cell>
          <cell r="C1847">
            <v>0</v>
          </cell>
          <cell r="D1847">
            <v>0</v>
          </cell>
          <cell r="E1847">
            <v>0</v>
          </cell>
        </row>
        <row r="1848">
          <cell r="A1848">
            <v>0</v>
          </cell>
          <cell r="B1848">
            <v>0</v>
          </cell>
          <cell r="C1848">
            <v>0</v>
          </cell>
          <cell r="D1848">
            <v>0</v>
          </cell>
          <cell r="E1848">
            <v>0</v>
          </cell>
        </row>
        <row r="1849">
          <cell r="A1849">
            <v>0</v>
          </cell>
          <cell r="B1849">
            <v>0</v>
          </cell>
          <cell r="C1849">
            <v>0</v>
          </cell>
          <cell r="D1849">
            <v>0</v>
          </cell>
          <cell r="E1849">
            <v>0</v>
          </cell>
        </row>
        <row r="1850">
          <cell r="A1850">
            <v>0</v>
          </cell>
          <cell r="B1850">
            <v>0</v>
          </cell>
          <cell r="C1850">
            <v>0</v>
          </cell>
          <cell r="D1850">
            <v>0</v>
          </cell>
          <cell r="E1850">
            <v>0</v>
          </cell>
        </row>
        <row r="1851">
          <cell r="A1851">
            <v>0</v>
          </cell>
          <cell r="B1851">
            <v>0</v>
          </cell>
          <cell r="C1851">
            <v>0</v>
          </cell>
          <cell r="D1851">
            <v>0</v>
          </cell>
          <cell r="E1851">
            <v>0</v>
          </cell>
        </row>
        <row r="1852">
          <cell r="A1852">
            <v>0</v>
          </cell>
          <cell r="B1852">
            <v>0</v>
          </cell>
          <cell r="C1852">
            <v>0</v>
          </cell>
          <cell r="D1852">
            <v>0</v>
          </cell>
          <cell r="E1852">
            <v>0</v>
          </cell>
        </row>
        <row r="1853">
          <cell r="A1853">
            <v>0</v>
          </cell>
          <cell r="B1853">
            <v>0</v>
          </cell>
          <cell r="C1853">
            <v>0</v>
          </cell>
          <cell r="D1853">
            <v>0</v>
          </cell>
          <cell r="E1853">
            <v>0</v>
          </cell>
        </row>
        <row r="1854">
          <cell r="A1854">
            <v>0</v>
          </cell>
          <cell r="B1854">
            <v>0</v>
          </cell>
          <cell r="C1854">
            <v>0</v>
          </cell>
          <cell r="D1854">
            <v>0</v>
          </cell>
          <cell r="E1854">
            <v>0</v>
          </cell>
        </row>
        <row r="1855">
          <cell r="A1855">
            <v>0</v>
          </cell>
          <cell r="B1855">
            <v>0</v>
          </cell>
          <cell r="C1855">
            <v>0</v>
          </cell>
          <cell r="D1855">
            <v>0</v>
          </cell>
          <cell r="E1855">
            <v>0</v>
          </cell>
        </row>
        <row r="1856">
          <cell r="A1856">
            <v>0</v>
          </cell>
          <cell r="B1856">
            <v>0</v>
          </cell>
          <cell r="C1856">
            <v>0</v>
          </cell>
          <cell r="D1856">
            <v>0</v>
          </cell>
          <cell r="E1856">
            <v>0</v>
          </cell>
        </row>
        <row r="1857">
          <cell r="A1857">
            <v>0</v>
          </cell>
          <cell r="B1857">
            <v>0</v>
          </cell>
          <cell r="C1857">
            <v>0</v>
          </cell>
          <cell r="D1857">
            <v>0</v>
          </cell>
          <cell r="E1857">
            <v>0</v>
          </cell>
        </row>
        <row r="1858">
          <cell r="A1858">
            <v>0</v>
          </cell>
          <cell r="B1858">
            <v>0</v>
          </cell>
          <cell r="C1858">
            <v>0</v>
          </cell>
          <cell r="D1858">
            <v>0</v>
          </cell>
          <cell r="E1858">
            <v>0</v>
          </cell>
        </row>
        <row r="1859">
          <cell r="A1859">
            <v>0</v>
          </cell>
          <cell r="B1859">
            <v>0</v>
          </cell>
          <cell r="C1859">
            <v>0</v>
          </cell>
          <cell r="D1859">
            <v>0</v>
          </cell>
          <cell r="E1859">
            <v>0</v>
          </cell>
        </row>
        <row r="1860">
          <cell r="A1860">
            <v>0</v>
          </cell>
          <cell r="B1860">
            <v>0</v>
          </cell>
          <cell r="C1860">
            <v>0</v>
          </cell>
          <cell r="D1860">
            <v>0</v>
          </cell>
          <cell r="E1860">
            <v>0</v>
          </cell>
        </row>
        <row r="1861">
          <cell r="A1861">
            <v>0</v>
          </cell>
          <cell r="B1861">
            <v>0</v>
          </cell>
          <cell r="C1861">
            <v>0</v>
          </cell>
          <cell r="D1861">
            <v>0</v>
          </cell>
          <cell r="E1861">
            <v>0</v>
          </cell>
        </row>
        <row r="1862">
          <cell r="A1862">
            <v>0</v>
          </cell>
          <cell r="B1862">
            <v>0</v>
          </cell>
          <cell r="C1862">
            <v>0</v>
          </cell>
          <cell r="D1862">
            <v>0</v>
          </cell>
          <cell r="E1862">
            <v>0</v>
          </cell>
        </row>
        <row r="1863">
          <cell r="A1863">
            <v>0</v>
          </cell>
          <cell r="B1863">
            <v>0</v>
          </cell>
          <cell r="C1863">
            <v>0</v>
          </cell>
          <cell r="D1863">
            <v>0</v>
          </cell>
          <cell r="E1863">
            <v>0</v>
          </cell>
        </row>
        <row r="1864">
          <cell r="A1864">
            <v>0</v>
          </cell>
          <cell r="B1864">
            <v>0</v>
          </cell>
          <cell r="C1864">
            <v>0</v>
          </cell>
          <cell r="D1864">
            <v>0</v>
          </cell>
          <cell r="E1864">
            <v>0</v>
          </cell>
        </row>
        <row r="1865">
          <cell r="A1865">
            <v>0</v>
          </cell>
          <cell r="B1865">
            <v>0</v>
          </cell>
          <cell r="C1865">
            <v>0</v>
          </cell>
          <cell r="D1865">
            <v>0</v>
          </cell>
          <cell r="E1865">
            <v>0</v>
          </cell>
        </row>
        <row r="1866">
          <cell r="A1866">
            <v>0</v>
          </cell>
          <cell r="B1866">
            <v>0</v>
          </cell>
          <cell r="C1866">
            <v>0</v>
          </cell>
          <cell r="D1866">
            <v>0</v>
          </cell>
          <cell r="E1866">
            <v>0</v>
          </cell>
        </row>
        <row r="1867">
          <cell r="A1867">
            <v>0</v>
          </cell>
          <cell r="B1867">
            <v>0</v>
          </cell>
          <cell r="C1867">
            <v>0</v>
          </cell>
          <cell r="D1867">
            <v>0</v>
          </cell>
          <cell r="E1867">
            <v>0</v>
          </cell>
        </row>
        <row r="1868">
          <cell r="A1868">
            <v>0</v>
          </cell>
          <cell r="B1868">
            <v>0</v>
          </cell>
          <cell r="C1868">
            <v>0</v>
          </cell>
          <cell r="D1868">
            <v>0</v>
          </cell>
          <cell r="E1868">
            <v>0</v>
          </cell>
        </row>
        <row r="1869">
          <cell r="A1869">
            <v>0</v>
          </cell>
          <cell r="B1869">
            <v>0</v>
          </cell>
          <cell r="C1869">
            <v>0</v>
          </cell>
          <cell r="D1869">
            <v>0</v>
          </cell>
          <cell r="E1869">
            <v>0</v>
          </cell>
        </row>
        <row r="1870">
          <cell r="A1870">
            <v>0</v>
          </cell>
          <cell r="B1870">
            <v>0</v>
          </cell>
          <cell r="C1870">
            <v>0</v>
          </cell>
          <cell r="D1870">
            <v>0</v>
          </cell>
          <cell r="E1870">
            <v>0</v>
          </cell>
        </row>
        <row r="1871">
          <cell r="A1871">
            <v>0</v>
          </cell>
          <cell r="B1871">
            <v>0</v>
          </cell>
          <cell r="C1871">
            <v>0</v>
          </cell>
          <cell r="D1871">
            <v>0</v>
          </cell>
          <cell r="E1871">
            <v>0</v>
          </cell>
        </row>
        <row r="1872">
          <cell r="A1872">
            <v>0</v>
          </cell>
          <cell r="B1872">
            <v>0</v>
          </cell>
          <cell r="C1872">
            <v>0</v>
          </cell>
          <cell r="D1872">
            <v>0</v>
          </cell>
          <cell r="E1872">
            <v>0</v>
          </cell>
        </row>
        <row r="1873">
          <cell r="A1873">
            <v>0</v>
          </cell>
          <cell r="B1873">
            <v>0</v>
          </cell>
          <cell r="C1873">
            <v>0</v>
          </cell>
          <cell r="D1873">
            <v>0</v>
          </cell>
          <cell r="E1873">
            <v>0</v>
          </cell>
        </row>
        <row r="1874">
          <cell r="A1874">
            <v>0</v>
          </cell>
          <cell r="B1874">
            <v>0</v>
          </cell>
          <cell r="C1874">
            <v>0</v>
          </cell>
          <cell r="D1874">
            <v>0</v>
          </cell>
          <cell r="E1874">
            <v>0</v>
          </cell>
        </row>
        <row r="1875">
          <cell r="A1875">
            <v>0</v>
          </cell>
          <cell r="B1875">
            <v>0</v>
          </cell>
          <cell r="C1875">
            <v>0</v>
          </cell>
          <cell r="D1875">
            <v>0</v>
          </cell>
          <cell r="E1875">
            <v>0</v>
          </cell>
        </row>
        <row r="1876">
          <cell r="A1876">
            <v>0</v>
          </cell>
          <cell r="B1876">
            <v>0</v>
          </cell>
          <cell r="C1876">
            <v>0</v>
          </cell>
          <cell r="D1876">
            <v>0</v>
          </cell>
          <cell r="E1876">
            <v>0</v>
          </cell>
        </row>
        <row r="1877">
          <cell r="A1877">
            <v>0</v>
          </cell>
          <cell r="B1877">
            <v>0</v>
          </cell>
          <cell r="C1877">
            <v>0</v>
          </cell>
          <cell r="D1877">
            <v>0</v>
          </cell>
          <cell r="E1877">
            <v>0</v>
          </cell>
        </row>
        <row r="1878">
          <cell r="A1878">
            <v>0</v>
          </cell>
          <cell r="B1878">
            <v>0</v>
          </cell>
          <cell r="C1878">
            <v>0</v>
          </cell>
          <cell r="D1878">
            <v>0</v>
          </cell>
          <cell r="E1878">
            <v>0</v>
          </cell>
        </row>
        <row r="1879">
          <cell r="A1879">
            <v>0</v>
          </cell>
          <cell r="B1879">
            <v>0</v>
          </cell>
          <cell r="C1879">
            <v>0</v>
          </cell>
          <cell r="D1879">
            <v>0</v>
          </cell>
          <cell r="E1879">
            <v>0</v>
          </cell>
        </row>
        <row r="1880">
          <cell r="A1880">
            <v>0</v>
          </cell>
          <cell r="B1880">
            <v>0</v>
          </cell>
          <cell r="C1880">
            <v>0</v>
          </cell>
          <cell r="D1880">
            <v>0</v>
          </cell>
          <cell r="E1880">
            <v>0</v>
          </cell>
        </row>
        <row r="1881">
          <cell r="A1881">
            <v>0</v>
          </cell>
          <cell r="B1881">
            <v>0</v>
          </cell>
          <cell r="C1881">
            <v>0</v>
          </cell>
          <cell r="D1881">
            <v>0</v>
          </cell>
          <cell r="E1881">
            <v>0</v>
          </cell>
        </row>
        <row r="1882">
          <cell r="A1882">
            <v>0</v>
          </cell>
          <cell r="B1882">
            <v>0</v>
          </cell>
          <cell r="C1882">
            <v>0</v>
          </cell>
          <cell r="D1882">
            <v>0</v>
          </cell>
          <cell r="E1882">
            <v>0</v>
          </cell>
        </row>
        <row r="1883">
          <cell r="A1883">
            <v>0</v>
          </cell>
          <cell r="B1883">
            <v>0</v>
          </cell>
          <cell r="C1883">
            <v>0</v>
          </cell>
          <cell r="D1883">
            <v>0</v>
          </cell>
          <cell r="E1883">
            <v>0</v>
          </cell>
        </row>
        <row r="1884">
          <cell r="A1884">
            <v>0</v>
          </cell>
          <cell r="B1884">
            <v>0</v>
          </cell>
          <cell r="C1884">
            <v>0</v>
          </cell>
          <cell r="D1884">
            <v>0</v>
          </cell>
          <cell r="E1884">
            <v>0</v>
          </cell>
        </row>
        <row r="1885">
          <cell r="A1885">
            <v>0</v>
          </cell>
          <cell r="B1885">
            <v>0</v>
          </cell>
          <cell r="C1885">
            <v>0</v>
          </cell>
          <cell r="D1885">
            <v>0</v>
          </cell>
          <cell r="E1885">
            <v>0</v>
          </cell>
        </row>
        <row r="1886">
          <cell r="A1886">
            <v>0</v>
          </cell>
          <cell r="B1886">
            <v>0</v>
          </cell>
          <cell r="C1886">
            <v>0</v>
          </cell>
          <cell r="D1886">
            <v>0</v>
          </cell>
          <cell r="E1886">
            <v>0</v>
          </cell>
        </row>
        <row r="1887">
          <cell r="A1887">
            <v>0</v>
          </cell>
          <cell r="B1887">
            <v>0</v>
          </cell>
          <cell r="C1887">
            <v>0</v>
          </cell>
          <cell r="D1887">
            <v>0</v>
          </cell>
          <cell r="E1887">
            <v>0</v>
          </cell>
        </row>
        <row r="1888">
          <cell r="A1888">
            <v>0</v>
          </cell>
          <cell r="B1888">
            <v>0</v>
          </cell>
          <cell r="C1888">
            <v>0</v>
          </cell>
          <cell r="D1888">
            <v>0</v>
          </cell>
          <cell r="E1888">
            <v>0</v>
          </cell>
        </row>
        <row r="1889">
          <cell r="A1889">
            <v>0</v>
          </cell>
          <cell r="B1889">
            <v>0</v>
          </cell>
          <cell r="C1889">
            <v>0</v>
          </cell>
          <cell r="D1889">
            <v>0</v>
          </cell>
          <cell r="E1889">
            <v>0</v>
          </cell>
        </row>
        <row r="1890">
          <cell r="A1890">
            <v>0</v>
          </cell>
          <cell r="B1890">
            <v>0</v>
          </cell>
          <cell r="C1890">
            <v>0</v>
          </cell>
          <cell r="D1890">
            <v>0</v>
          </cell>
          <cell r="E1890">
            <v>0</v>
          </cell>
        </row>
        <row r="1891">
          <cell r="A1891">
            <v>0</v>
          </cell>
          <cell r="B1891">
            <v>0</v>
          </cell>
          <cell r="C1891">
            <v>0</v>
          </cell>
          <cell r="D1891">
            <v>0</v>
          </cell>
          <cell r="E1891">
            <v>0</v>
          </cell>
        </row>
        <row r="1892">
          <cell r="A1892">
            <v>0</v>
          </cell>
          <cell r="B1892">
            <v>0</v>
          </cell>
          <cell r="C1892">
            <v>0</v>
          </cell>
          <cell r="D1892">
            <v>0</v>
          </cell>
          <cell r="E1892">
            <v>0</v>
          </cell>
        </row>
        <row r="1893">
          <cell r="A1893">
            <v>0</v>
          </cell>
          <cell r="B1893">
            <v>0</v>
          </cell>
          <cell r="C1893">
            <v>0</v>
          </cell>
          <cell r="D1893">
            <v>0</v>
          </cell>
          <cell r="E1893">
            <v>0</v>
          </cell>
        </row>
        <row r="1894">
          <cell r="A1894">
            <v>0</v>
          </cell>
          <cell r="B1894">
            <v>0</v>
          </cell>
          <cell r="C1894">
            <v>0</v>
          </cell>
          <cell r="D1894">
            <v>0</v>
          </cell>
          <cell r="E1894">
            <v>0</v>
          </cell>
        </row>
        <row r="1895">
          <cell r="A1895">
            <v>0</v>
          </cell>
          <cell r="B1895">
            <v>0</v>
          </cell>
          <cell r="C1895">
            <v>0</v>
          </cell>
          <cell r="D1895">
            <v>0</v>
          </cell>
          <cell r="E1895">
            <v>0</v>
          </cell>
        </row>
        <row r="1896">
          <cell r="A1896">
            <v>0</v>
          </cell>
          <cell r="B1896">
            <v>0</v>
          </cell>
          <cell r="C1896">
            <v>0</v>
          </cell>
          <cell r="D1896">
            <v>0</v>
          </cell>
          <cell r="E1896">
            <v>0</v>
          </cell>
        </row>
        <row r="1897">
          <cell r="A1897">
            <v>0</v>
          </cell>
          <cell r="B1897">
            <v>0</v>
          </cell>
          <cell r="C1897">
            <v>0</v>
          </cell>
          <cell r="D1897">
            <v>0</v>
          </cell>
          <cell r="E1897">
            <v>0</v>
          </cell>
        </row>
        <row r="1898">
          <cell r="A1898">
            <v>0</v>
          </cell>
          <cell r="B1898">
            <v>0</v>
          </cell>
          <cell r="C1898">
            <v>0</v>
          </cell>
          <cell r="D1898">
            <v>0</v>
          </cell>
          <cell r="E1898">
            <v>0</v>
          </cell>
        </row>
        <row r="1899">
          <cell r="A1899">
            <v>0</v>
          </cell>
          <cell r="B1899">
            <v>0</v>
          </cell>
          <cell r="C1899">
            <v>0</v>
          </cell>
          <cell r="D1899">
            <v>0</v>
          </cell>
          <cell r="E1899">
            <v>0</v>
          </cell>
        </row>
        <row r="1900">
          <cell r="A1900">
            <v>0</v>
          </cell>
          <cell r="B1900">
            <v>0</v>
          </cell>
          <cell r="C1900">
            <v>0</v>
          </cell>
          <cell r="D1900">
            <v>0</v>
          </cell>
          <cell r="E1900">
            <v>0</v>
          </cell>
        </row>
        <row r="1901">
          <cell r="A1901">
            <v>0</v>
          </cell>
          <cell r="B1901">
            <v>0</v>
          </cell>
          <cell r="C1901">
            <v>0</v>
          </cell>
          <cell r="D1901">
            <v>0</v>
          </cell>
          <cell r="E1901">
            <v>0</v>
          </cell>
        </row>
        <row r="1902">
          <cell r="A1902">
            <v>0</v>
          </cell>
          <cell r="B1902">
            <v>0</v>
          </cell>
          <cell r="C1902">
            <v>0</v>
          </cell>
          <cell r="D1902">
            <v>0</v>
          </cell>
          <cell r="E1902">
            <v>0</v>
          </cell>
        </row>
        <row r="1903">
          <cell r="A1903">
            <v>0</v>
          </cell>
          <cell r="B1903">
            <v>0</v>
          </cell>
          <cell r="C1903">
            <v>0</v>
          </cell>
          <cell r="D1903">
            <v>0</v>
          </cell>
          <cell r="E1903">
            <v>0</v>
          </cell>
        </row>
        <row r="1904">
          <cell r="A1904">
            <v>0</v>
          </cell>
          <cell r="B1904">
            <v>0</v>
          </cell>
          <cell r="C1904">
            <v>0</v>
          </cell>
          <cell r="D1904">
            <v>0</v>
          </cell>
          <cell r="E1904">
            <v>0</v>
          </cell>
        </row>
        <row r="1905">
          <cell r="A1905">
            <v>0</v>
          </cell>
          <cell r="B1905">
            <v>0</v>
          </cell>
          <cell r="C1905">
            <v>0</v>
          </cell>
          <cell r="D1905">
            <v>0</v>
          </cell>
          <cell r="E1905">
            <v>0</v>
          </cell>
        </row>
        <row r="1906">
          <cell r="A1906">
            <v>0</v>
          </cell>
          <cell r="B1906">
            <v>0</v>
          </cell>
          <cell r="C1906">
            <v>0</v>
          </cell>
          <cell r="D1906">
            <v>0</v>
          </cell>
          <cell r="E1906">
            <v>0</v>
          </cell>
        </row>
        <row r="1907">
          <cell r="A1907">
            <v>0</v>
          </cell>
          <cell r="B1907">
            <v>0</v>
          </cell>
          <cell r="C1907">
            <v>0</v>
          </cell>
          <cell r="D1907">
            <v>0</v>
          </cell>
          <cell r="E1907">
            <v>0</v>
          </cell>
        </row>
        <row r="1908">
          <cell r="A1908">
            <v>0</v>
          </cell>
          <cell r="B1908">
            <v>0</v>
          </cell>
          <cell r="C1908">
            <v>0</v>
          </cell>
          <cell r="D1908">
            <v>0</v>
          </cell>
          <cell r="E1908">
            <v>0</v>
          </cell>
        </row>
        <row r="1909">
          <cell r="A1909">
            <v>0</v>
          </cell>
          <cell r="B1909">
            <v>0</v>
          </cell>
          <cell r="C1909">
            <v>0</v>
          </cell>
          <cell r="D1909">
            <v>0</v>
          </cell>
          <cell r="E1909">
            <v>0</v>
          </cell>
        </row>
        <row r="1910">
          <cell r="A1910">
            <v>0</v>
          </cell>
          <cell r="B1910">
            <v>0</v>
          </cell>
          <cell r="C1910">
            <v>0</v>
          </cell>
          <cell r="D1910">
            <v>0</v>
          </cell>
          <cell r="E1910">
            <v>0</v>
          </cell>
        </row>
        <row r="1911">
          <cell r="A1911">
            <v>0</v>
          </cell>
          <cell r="B1911">
            <v>0</v>
          </cell>
          <cell r="C1911">
            <v>0</v>
          </cell>
          <cell r="D1911">
            <v>0</v>
          </cell>
          <cell r="E1911">
            <v>0</v>
          </cell>
        </row>
        <row r="1912">
          <cell r="A1912">
            <v>0</v>
          </cell>
          <cell r="B1912">
            <v>0</v>
          </cell>
          <cell r="C1912">
            <v>0</v>
          </cell>
          <cell r="D1912">
            <v>0</v>
          </cell>
          <cell r="E1912">
            <v>0</v>
          </cell>
        </row>
        <row r="1913">
          <cell r="A1913">
            <v>0</v>
          </cell>
          <cell r="B1913">
            <v>0</v>
          </cell>
          <cell r="C1913">
            <v>0</v>
          </cell>
          <cell r="D1913">
            <v>0</v>
          </cell>
          <cell r="E1913">
            <v>0</v>
          </cell>
        </row>
        <row r="1914">
          <cell r="A1914">
            <v>0</v>
          </cell>
          <cell r="B1914">
            <v>0</v>
          </cell>
          <cell r="C1914">
            <v>0</v>
          </cell>
          <cell r="D1914">
            <v>0</v>
          </cell>
          <cell r="E1914">
            <v>0</v>
          </cell>
        </row>
        <row r="1915">
          <cell r="A1915">
            <v>0</v>
          </cell>
          <cell r="B1915">
            <v>0</v>
          </cell>
          <cell r="C1915">
            <v>0</v>
          </cell>
          <cell r="D1915">
            <v>0</v>
          </cell>
          <cell r="E1915">
            <v>0</v>
          </cell>
        </row>
        <row r="1916">
          <cell r="A1916">
            <v>0</v>
          </cell>
          <cell r="B1916">
            <v>0</v>
          </cell>
          <cell r="C1916">
            <v>0</v>
          </cell>
          <cell r="D1916">
            <v>0</v>
          </cell>
          <cell r="E1916">
            <v>0</v>
          </cell>
        </row>
        <row r="1917">
          <cell r="A1917">
            <v>0</v>
          </cell>
          <cell r="B1917">
            <v>0</v>
          </cell>
          <cell r="C1917">
            <v>0</v>
          </cell>
          <cell r="D1917">
            <v>0</v>
          </cell>
          <cell r="E1917">
            <v>0</v>
          </cell>
        </row>
        <row r="1918">
          <cell r="A1918">
            <v>0</v>
          </cell>
          <cell r="B1918">
            <v>0</v>
          </cell>
          <cell r="C1918">
            <v>0</v>
          </cell>
          <cell r="D1918">
            <v>0</v>
          </cell>
          <cell r="E1918">
            <v>0</v>
          </cell>
        </row>
        <row r="1919">
          <cell r="A1919">
            <v>0</v>
          </cell>
          <cell r="B1919">
            <v>0</v>
          </cell>
          <cell r="C1919">
            <v>0</v>
          </cell>
          <cell r="D1919">
            <v>0</v>
          </cell>
          <cell r="E1919">
            <v>0</v>
          </cell>
        </row>
        <row r="1920">
          <cell r="A1920">
            <v>0</v>
          </cell>
          <cell r="B1920">
            <v>0</v>
          </cell>
          <cell r="C1920">
            <v>0</v>
          </cell>
          <cell r="D1920">
            <v>0</v>
          </cell>
          <cell r="E1920">
            <v>0</v>
          </cell>
        </row>
        <row r="1921">
          <cell r="A1921">
            <v>0</v>
          </cell>
          <cell r="B1921">
            <v>0</v>
          </cell>
          <cell r="C1921">
            <v>0</v>
          </cell>
          <cell r="D1921">
            <v>0</v>
          </cell>
          <cell r="E1921">
            <v>0</v>
          </cell>
        </row>
        <row r="1922">
          <cell r="A1922">
            <v>0</v>
          </cell>
          <cell r="B1922">
            <v>0</v>
          </cell>
          <cell r="C1922">
            <v>0</v>
          </cell>
          <cell r="D1922">
            <v>0</v>
          </cell>
          <cell r="E1922">
            <v>0</v>
          </cell>
        </row>
        <row r="1923">
          <cell r="A1923">
            <v>0</v>
          </cell>
          <cell r="B1923">
            <v>0</v>
          </cell>
          <cell r="C1923">
            <v>0</v>
          </cell>
          <cell r="D1923">
            <v>0</v>
          </cell>
          <cell r="E1923">
            <v>0</v>
          </cell>
        </row>
        <row r="1924">
          <cell r="A1924">
            <v>0</v>
          </cell>
          <cell r="B1924">
            <v>0</v>
          </cell>
          <cell r="C1924">
            <v>0</v>
          </cell>
          <cell r="D1924">
            <v>0</v>
          </cell>
          <cell r="E1924">
            <v>0</v>
          </cell>
        </row>
        <row r="1925">
          <cell r="A1925">
            <v>0</v>
          </cell>
          <cell r="B1925">
            <v>0</v>
          </cell>
          <cell r="C1925">
            <v>0</v>
          </cell>
          <cell r="D1925">
            <v>0</v>
          </cell>
          <cell r="E1925">
            <v>0</v>
          </cell>
        </row>
        <row r="1926">
          <cell r="A1926">
            <v>0</v>
          </cell>
          <cell r="B1926">
            <v>0</v>
          </cell>
          <cell r="C1926">
            <v>0</v>
          </cell>
          <cell r="D1926">
            <v>0</v>
          </cell>
          <cell r="E1926">
            <v>0</v>
          </cell>
        </row>
        <row r="1927">
          <cell r="A1927">
            <v>0</v>
          </cell>
          <cell r="B1927">
            <v>0</v>
          </cell>
          <cell r="C1927">
            <v>0</v>
          </cell>
          <cell r="D1927">
            <v>0</v>
          </cell>
          <cell r="E1927">
            <v>0</v>
          </cell>
        </row>
        <row r="1928">
          <cell r="A1928">
            <v>0</v>
          </cell>
          <cell r="B1928">
            <v>0</v>
          </cell>
          <cell r="C1928">
            <v>0</v>
          </cell>
          <cell r="D1928">
            <v>0</v>
          </cell>
          <cell r="E1928">
            <v>0</v>
          </cell>
        </row>
        <row r="1929">
          <cell r="A1929">
            <v>0</v>
          </cell>
          <cell r="B1929">
            <v>0</v>
          </cell>
          <cell r="C1929">
            <v>0</v>
          </cell>
          <cell r="D1929">
            <v>0</v>
          </cell>
          <cell r="E1929">
            <v>0</v>
          </cell>
        </row>
        <row r="1930">
          <cell r="A1930">
            <v>0</v>
          </cell>
          <cell r="B1930">
            <v>0</v>
          </cell>
          <cell r="C1930">
            <v>0</v>
          </cell>
          <cell r="D1930">
            <v>0</v>
          </cell>
          <cell r="E1930">
            <v>0</v>
          </cell>
        </row>
        <row r="1931">
          <cell r="A1931">
            <v>0</v>
          </cell>
          <cell r="B1931">
            <v>0</v>
          </cell>
          <cell r="C1931">
            <v>0</v>
          </cell>
          <cell r="D1931">
            <v>0</v>
          </cell>
          <cell r="E1931">
            <v>0</v>
          </cell>
        </row>
        <row r="1932">
          <cell r="A1932">
            <v>0</v>
          </cell>
          <cell r="B1932">
            <v>0</v>
          </cell>
          <cell r="C1932">
            <v>0</v>
          </cell>
          <cell r="D1932">
            <v>0</v>
          </cell>
          <cell r="E1932">
            <v>0</v>
          </cell>
        </row>
        <row r="1933">
          <cell r="A1933">
            <v>0</v>
          </cell>
          <cell r="B1933">
            <v>0</v>
          </cell>
          <cell r="C1933">
            <v>0</v>
          </cell>
          <cell r="D1933">
            <v>0</v>
          </cell>
          <cell r="E1933">
            <v>0</v>
          </cell>
        </row>
        <row r="1934">
          <cell r="A1934">
            <v>0</v>
          </cell>
          <cell r="B1934">
            <v>0</v>
          </cell>
          <cell r="C1934">
            <v>0</v>
          </cell>
          <cell r="D1934">
            <v>0</v>
          </cell>
          <cell r="E1934">
            <v>0</v>
          </cell>
        </row>
        <row r="1935">
          <cell r="A1935">
            <v>0</v>
          </cell>
          <cell r="B1935">
            <v>0</v>
          </cell>
          <cell r="C1935">
            <v>0</v>
          </cell>
          <cell r="D1935">
            <v>0</v>
          </cell>
          <cell r="E1935">
            <v>0</v>
          </cell>
        </row>
        <row r="1936">
          <cell r="A1936">
            <v>0</v>
          </cell>
          <cell r="B1936">
            <v>0</v>
          </cell>
          <cell r="C1936">
            <v>0</v>
          </cell>
          <cell r="D1936">
            <v>0</v>
          </cell>
          <cell r="E1936">
            <v>0</v>
          </cell>
        </row>
        <row r="1937">
          <cell r="A1937">
            <v>0</v>
          </cell>
          <cell r="B1937">
            <v>0</v>
          </cell>
          <cell r="C1937">
            <v>0</v>
          </cell>
          <cell r="D1937">
            <v>0</v>
          </cell>
          <cell r="E1937">
            <v>0</v>
          </cell>
        </row>
        <row r="1938">
          <cell r="A1938">
            <v>0</v>
          </cell>
          <cell r="B1938">
            <v>0</v>
          </cell>
          <cell r="C1938">
            <v>0</v>
          </cell>
          <cell r="D1938">
            <v>0</v>
          </cell>
          <cell r="E1938">
            <v>0</v>
          </cell>
        </row>
        <row r="1939">
          <cell r="A1939">
            <v>0</v>
          </cell>
          <cell r="B1939">
            <v>0</v>
          </cell>
          <cell r="C1939">
            <v>0</v>
          </cell>
          <cell r="D1939">
            <v>0</v>
          </cell>
          <cell r="E1939">
            <v>0</v>
          </cell>
        </row>
        <row r="1940">
          <cell r="A1940">
            <v>0</v>
          </cell>
          <cell r="B1940">
            <v>0</v>
          </cell>
          <cell r="C1940">
            <v>0</v>
          </cell>
          <cell r="D1940">
            <v>0</v>
          </cell>
          <cell r="E1940">
            <v>0</v>
          </cell>
        </row>
        <row r="1941">
          <cell r="A1941">
            <v>0</v>
          </cell>
          <cell r="B1941">
            <v>0</v>
          </cell>
          <cell r="C1941">
            <v>0</v>
          </cell>
          <cell r="D1941">
            <v>0</v>
          </cell>
          <cell r="E1941">
            <v>0</v>
          </cell>
        </row>
        <row r="1942">
          <cell r="A1942">
            <v>0</v>
          </cell>
          <cell r="B1942">
            <v>0</v>
          </cell>
          <cell r="C1942">
            <v>0</v>
          </cell>
          <cell r="D1942">
            <v>0</v>
          </cell>
          <cell r="E1942">
            <v>0</v>
          </cell>
        </row>
        <row r="1943">
          <cell r="A1943">
            <v>0</v>
          </cell>
          <cell r="B1943">
            <v>0</v>
          </cell>
          <cell r="C1943">
            <v>0</v>
          </cell>
          <cell r="D1943">
            <v>0</v>
          </cell>
          <cell r="E1943">
            <v>0</v>
          </cell>
        </row>
        <row r="1944">
          <cell r="A1944">
            <v>0</v>
          </cell>
          <cell r="B1944">
            <v>0</v>
          </cell>
          <cell r="C1944">
            <v>0</v>
          </cell>
          <cell r="D1944">
            <v>0</v>
          </cell>
          <cell r="E1944">
            <v>0</v>
          </cell>
        </row>
        <row r="1945">
          <cell r="A1945">
            <v>0</v>
          </cell>
          <cell r="B1945">
            <v>0</v>
          </cell>
          <cell r="C1945">
            <v>0</v>
          </cell>
          <cell r="D1945">
            <v>0</v>
          </cell>
          <cell r="E1945">
            <v>0</v>
          </cell>
        </row>
        <row r="1946">
          <cell r="A1946">
            <v>0</v>
          </cell>
          <cell r="B1946">
            <v>0</v>
          </cell>
          <cell r="C1946">
            <v>0</v>
          </cell>
          <cell r="D1946">
            <v>0</v>
          </cell>
          <cell r="E1946">
            <v>0</v>
          </cell>
        </row>
        <row r="1947">
          <cell r="A1947">
            <v>0</v>
          </cell>
          <cell r="B1947">
            <v>0</v>
          </cell>
          <cell r="C1947">
            <v>0</v>
          </cell>
          <cell r="D1947">
            <v>0</v>
          </cell>
          <cell r="E1947">
            <v>0</v>
          </cell>
        </row>
        <row r="1948">
          <cell r="A1948">
            <v>0</v>
          </cell>
          <cell r="B1948">
            <v>0</v>
          </cell>
          <cell r="C1948">
            <v>0</v>
          </cell>
          <cell r="D1948">
            <v>0</v>
          </cell>
          <cell r="E1948">
            <v>0</v>
          </cell>
        </row>
        <row r="1949">
          <cell r="A1949">
            <v>0</v>
          </cell>
          <cell r="B1949">
            <v>0</v>
          </cell>
          <cell r="C1949">
            <v>0</v>
          </cell>
          <cell r="D1949">
            <v>0</v>
          </cell>
          <cell r="E1949">
            <v>0</v>
          </cell>
        </row>
        <row r="1950">
          <cell r="A1950">
            <v>0</v>
          </cell>
          <cell r="B1950">
            <v>0</v>
          </cell>
          <cell r="C1950">
            <v>0</v>
          </cell>
          <cell r="D1950">
            <v>0</v>
          </cell>
          <cell r="E1950">
            <v>0</v>
          </cell>
        </row>
        <row r="1951">
          <cell r="A1951">
            <v>0</v>
          </cell>
          <cell r="B1951">
            <v>0</v>
          </cell>
          <cell r="C1951">
            <v>0</v>
          </cell>
          <cell r="D1951">
            <v>0</v>
          </cell>
          <cell r="E1951">
            <v>0</v>
          </cell>
        </row>
        <row r="1952">
          <cell r="A1952">
            <v>0</v>
          </cell>
          <cell r="B1952">
            <v>0</v>
          </cell>
          <cell r="C1952">
            <v>0</v>
          </cell>
          <cell r="D1952">
            <v>0</v>
          </cell>
          <cell r="E1952">
            <v>0</v>
          </cell>
        </row>
        <row r="1953">
          <cell r="A1953">
            <v>0</v>
          </cell>
          <cell r="B1953">
            <v>0</v>
          </cell>
          <cell r="C1953">
            <v>0</v>
          </cell>
          <cell r="D1953">
            <v>0</v>
          </cell>
          <cell r="E1953">
            <v>0</v>
          </cell>
        </row>
        <row r="1954">
          <cell r="A1954">
            <v>0</v>
          </cell>
          <cell r="B1954">
            <v>0</v>
          </cell>
          <cell r="C1954">
            <v>0</v>
          </cell>
          <cell r="D1954">
            <v>0</v>
          </cell>
          <cell r="E1954">
            <v>0</v>
          </cell>
        </row>
        <row r="1955">
          <cell r="A1955">
            <v>0</v>
          </cell>
          <cell r="B1955">
            <v>0</v>
          </cell>
          <cell r="C1955">
            <v>0</v>
          </cell>
          <cell r="D1955">
            <v>0</v>
          </cell>
          <cell r="E1955">
            <v>0</v>
          </cell>
        </row>
        <row r="1956">
          <cell r="A1956">
            <v>0</v>
          </cell>
          <cell r="B1956">
            <v>0</v>
          </cell>
          <cell r="C1956">
            <v>0</v>
          </cell>
          <cell r="D1956">
            <v>0</v>
          </cell>
          <cell r="E1956">
            <v>0</v>
          </cell>
        </row>
        <row r="1957">
          <cell r="A1957">
            <v>0</v>
          </cell>
          <cell r="B1957">
            <v>0</v>
          </cell>
          <cell r="C1957">
            <v>0</v>
          </cell>
          <cell r="D1957">
            <v>0</v>
          </cell>
          <cell r="E1957">
            <v>0</v>
          </cell>
        </row>
        <row r="1958">
          <cell r="A1958">
            <v>0</v>
          </cell>
          <cell r="B1958">
            <v>0</v>
          </cell>
          <cell r="C1958">
            <v>0</v>
          </cell>
          <cell r="D1958">
            <v>0</v>
          </cell>
          <cell r="E1958">
            <v>0</v>
          </cell>
        </row>
        <row r="1959">
          <cell r="A1959">
            <v>0</v>
          </cell>
          <cell r="B1959">
            <v>0</v>
          </cell>
          <cell r="C1959">
            <v>0</v>
          </cell>
          <cell r="D1959">
            <v>0</v>
          </cell>
          <cell r="E1959">
            <v>0</v>
          </cell>
        </row>
        <row r="1960">
          <cell r="A1960">
            <v>0</v>
          </cell>
          <cell r="B1960">
            <v>0</v>
          </cell>
          <cell r="C1960">
            <v>0</v>
          </cell>
          <cell r="D1960">
            <v>0</v>
          </cell>
          <cell r="E1960">
            <v>0</v>
          </cell>
        </row>
        <row r="1961">
          <cell r="A1961">
            <v>0</v>
          </cell>
          <cell r="B1961">
            <v>0</v>
          </cell>
          <cell r="C1961">
            <v>0</v>
          </cell>
          <cell r="D1961">
            <v>0</v>
          </cell>
          <cell r="E1961">
            <v>0</v>
          </cell>
        </row>
        <row r="1962">
          <cell r="A1962">
            <v>0</v>
          </cell>
          <cell r="B1962">
            <v>0</v>
          </cell>
          <cell r="C1962">
            <v>0</v>
          </cell>
          <cell r="D1962">
            <v>0</v>
          </cell>
          <cell r="E1962">
            <v>0</v>
          </cell>
        </row>
        <row r="1963">
          <cell r="A1963">
            <v>0</v>
          </cell>
          <cell r="B1963">
            <v>0</v>
          </cell>
          <cell r="C1963">
            <v>0</v>
          </cell>
          <cell r="D1963">
            <v>0</v>
          </cell>
          <cell r="E1963">
            <v>0</v>
          </cell>
        </row>
        <row r="1964">
          <cell r="A1964">
            <v>0</v>
          </cell>
          <cell r="B1964">
            <v>0</v>
          </cell>
          <cell r="C1964">
            <v>0</v>
          </cell>
          <cell r="D1964">
            <v>0</v>
          </cell>
          <cell r="E1964">
            <v>0</v>
          </cell>
        </row>
        <row r="1965">
          <cell r="A1965">
            <v>0</v>
          </cell>
          <cell r="B1965">
            <v>0</v>
          </cell>
          <cell r="C1965">
            <v>0</v>
          </cell>
          <cell r="D1965">
            <v>0</v>
          </cell>
          <cell r="E1965">
            <v>0</v>
          </cell>
        </row>
        <row r="1966">
          <cell r="A1966">
            <v>0</v>
          </cell>
          <cell r="B1966">
            <v>0</v>
          </cell>
          <cell r="C1966">
            <v>0</v>
          </cell>
          <cell r="D1966">
            <v>0</v>
          </cell>
          <cell r="E1966">
            <v>0</v>
          </cell>
        </row>
        <row r="1967">
          <cell r="A1967">
            <v>0</v>
          </cell>
          <cell r="B1967">
            <v>0</v>
          </cell>
          <cell r="C1967">
            <v>0</v>
          </cell>
          <cell r="D1967">
            <v>0</v>
          </cell>
          <cell r="E1967">
            <v>0</v>
          </cell>
        </row>
        <row r="1968">
          <cell r="A1968">
            <v>0</v>
          </cell>
          <cell r="B1968">
            <v>0</v>
          </cell>
          <cell r="C1968">
            <v>0</v>
          </cell>
          <cell r="D1968">
            <v>0</v>
          </cell>
          <cell r="E1968">
            <v>0</v>
          </cell>
        </row>
        <row r="1969">
          <cell r="A1969">
            <v>0</v>
          </cell>
          <cell r="B1969">
            <v>0</v>
          </cell>
          <cell r="C1969">
            <v>0</v>
          </cell>
          <cell r="D1969">
            <v>0</v>
          </cell>
          <cell r="E1969">
            <v>0</v>
          </cell>
        </row>
        <row r="1970">
          <cell r="A1970">
            <v>0</v>
          </cell>
          <cell r="B1970">
            <v>0</v>
          </cell>
          <cell r="C1970">
            <v>0</v>
          </cell>
          <cell r="D1970">
            <v>0</v>
          </cell>
          <cell r="E1970">
            <v>0</v>
          </cell>
        </row>
        <row r="1971">
          <cell r="A1971">
            <v>0</v>
          </cell>
          <cell r="B1971">
            <v>0</v>
          </cell>
          <cell r="C1971">
            <v>0</v>
          </cell>
          <cell r="D1971">
            <v>0</v>
          </cell>
          <cell r="E1971">
            <v>0</v>
          </cell>
        </row>
        <row r="1972">
          <cell r="A1972">
            <v>0</v>
          </cell>
          <cell r="B1972">
            <v>0</v>
          </cell>
          <cell r="C1972">
            <v>0</v>
          </cell>
          <cell r="D1972">
            <v>0</v>
          </cell>
          <cell r="E1972">
            <v>0</v>
          </cell>
        </row>
        <row r="1973">
          <cell r="A1973">
            <v>0</v>
          </cell>
          <cell r="B1973">
            <v>0</v>
          </cell>
          <cell r="C1973">
            <v>0</v>
          </cell>
          <cell r="D1973">
            <v>0</v>
          </cell>
          <cell r="E1973">
            <v>0</v>
          </cell>
        </row>
        <row r="1974">
          <cell r="A1974">
            <v>0</v>
          </cell>
          <cell r="B1974">
            <v>0</v>
          </cell>
          <cell r="C1974">
            <v>0</v>
          </cell>
          <cell r="D1974">
            <v>0</v>
          </cell>
          <cell r="E1974">
            <v>0</v>
          </cell>
        </row>
        <row r="1975">
          <cell r="A1975">
            <v>0</v>
          </cell>
          <cell r="B1975">
            <v>0</v>
          </cell>
          <cell r="C1975">
            <v>0</v>
          </cell>
          <cell r="D1975">
            <v>0</v>
          </cell>
          <cell r="E1975">
            <v>0</v>
          </cell>
        </row>
        <row r="1976">
          <cell r="A1976">
            <v>0</v>
          </cell>
          <cell r="B1976">
            <v>0</v>
          </cell>
          <cell r="C1976">
            <v>0</v>
          </cell>
          <cell r="D1976">
            <v>0</v>
          </cell>
          <cell r="E1976">
            <v>0</v>
          </cell>
        </row>
        <row r="1977">
          <cell r="A1977">
            <v>0</v>
          </cell>
          <cell r="B1977">
            <v>0</v>
          </cell>
          <cell r="C1977">
            <v>0</v>
          </cell>
          <cell r="D1977">
            <v>0</v>
          </cell>
          <cell r="E1977">
            <v>0</v>
          </cell>
        </row>
        <row r="1978">
          <cell r="A1978">
            <v>0</v>
          </cell>
          <cell r="B1978">
            <v>0</v>
          </cell>
          <cell r="C1978">
            <v>0</v>
          </cell>
          <cell r="D1978">
            <v>0</v>
          </cell>
          <cell r="E1978">
            <v>0</v>
          </cell>
        </row>
        <row r="1979">
          <cell r="A1979">
            <v>0</v>
          </cell>
          <cell r="B1979">
            <v>0</v>
          </cell>
          <cell r="C1979">
            <v>0</v>
          </cell>
          <cell r="D1979">
            <v>0</v>
          </cell>
          <cell r="E1979">
            <v>0</v>
          </cell>
        </row>
        <row r="1980">
          <cell r="A1980">
            <v>0</v>
          </cell>
          <cell r="B1980">
            <v>0</v>
          </cell>
          <cell r="C1980">
            <v>0</v>
          </cell>
          <cell r="D1980">
            <v>0</v>
          </cell>
          <cell r="E1980">
            <v>0</v>
          </cell>
        </row>
        <row r="1981">
          <cell r="A1981">
            <v>0</v>
          </cell>
          <cell r="B1981">
            <v>0</v>
          </cell>
          <cell r="C1981">
            <v>0</v>
          </cell>
          <cell r="D1981">
            <v>0</v>
          </cell>
          <cell r="E1981">
            <v>0</v>
          </cell>
        </row>
        <row r="1982">
          <cell r="A1982">
            <v>0</v>
          </cell>
          <cell r="B1982">
            <v>0</v>
          </cell>
          <cell r="C1982">
            <v>0</v>
          </cell>
          <cell r="D1982">
            <v>0</v>
          </cell>
          <cell r="E1982">
            <v>0</v>
          </cell>
        </row>
        <row r="1983">
          <cell r="A1983">
            <v>0</v>
          </cell>
          <cell r="B1983">
            <v>0</v>
          </cell>
          <cell r="C1983">
            <v>0</v>
          </cell>
          <cell r="D1983">
            <v>0</v>
          </cell>
          <cell r="E1983">
            <v>0</v>
          </cell>
        </row>
        <row r="1984">
          <cell r="A1984">
            <v>0</v>
          </cell>
          <cell r="B1984">
            <v>0</v>
          </cell>
          <cell r="C1984">
            <v>0</v>
          </cell>
          <cell r="D1984">
            <v>0</v>
          </cell>
          <cell r="E1984">
            <v>0</v>
          </cell>
        </row>
        <row r="1985">
          <cell r="A1985">
            <v>0</v>
          </cell>
          <cell r="B1985">
            <v>0</v>
          </cell>
          <cell r="C1985">
            <v>0</v>
          </cell>
          <cell r="D1985">
            <v>0</v>
          </cell>
          <cell r="E1985">
            <v>0</v>
          </cell>
        </row>
        <row r="1986">
          <cell r="A1986">
            <v>0</v>
          </cell>
          <cell r="B1986">
            <v>0</v>
          </cell>
          <cell r="C1986">
            <v>0</v>
          </cell>
          <cell r="D1986">
            <v>0</v>
          </cell>
          <cell r="E1986">
            <v>0</v>
          </cell>
        </row>
        <row r="1987">
          <cell r="A1987">
            <v>0</v>
          </cell>
          <cell r="B1987">
            <v>0</v>
          </cell>
          <cell r="C1987">
            <v>0</v>
          </cell>
          <cell r="D1987">
            <v>0</v>
          </cell>
          <cell r="E1987">
            <v>0</v>
          </cell>
        </row>
        <row r="1988">
          <cell r="A1988">
            <v>0</v>
          </cell>
          <cell r="B1988">
            <v>0</v>
          </cell>
          <cell r="C1988">
            <v>0</v>
          </cell>
          <cell r="D1988">
            <v>0</v>
          </cell>
          <cell r="E1988">
            <v>0</v>
          </cell>
        </row>
        <row r="1989">
          <cell r="A1989">
            <v>0</v>
          </cell>
          <cell r="B1989">
            <v>0</v>
          </cell>
          <cell r="C1989">
            <v>0</v>
          </cell>
          <cell r="D1989">
            <v>0</v>
          </cell>
          <cell r="E1989">
            <v>0</v>
          </cell>
        </row>
        <row r="1990">
          <cell r="A1990">
            <v>0</v>
          </cell>
          <cell r="B1990">
            <v>0</v>
          </cell>
          <cell r="C1990">
            <v>0</v>
          </cell>
          <cell r="D1990">
            <v>0</v>
          </cell>
          <cell r="E1990">
            <v>0</v>
          </cell>
        </row>
        <row r="1991">
          <cell r="A1991">
            <v>0</v>
          </cell>
          <cell r="B1991">
            <v>0</v>
          </cell>
          <cell r="C1991">
            <v>0</v>
          </cell>
          <cell r="D1991">
            <v>0</v>
          </cell>
          <cell r="E1991">
            <v>0</v>
          </cell>
        </row>
        <row r="1992">
          <cell r="A1992">
            <v>0</v>
          </cell>
          <cell r="B1992">
            <v>0</v>
          </cell>
          <cell r="C1992">
            <v>0</v>
          </cell>
          <cell r="D1992">
            <v>0</v>
          </cell>
          <cell r="E1992">
            <v>0</v>
          </cell>
        </row>
        <row r="1993">
          <cell r="A1993">
            <v>0</v>
          </cell>
          <cell r="B1993">
            <v>0</v>
          </cell>
          <cell r="C1993">
            <v>0</v>
          </cell>
          <cell r="D1993">
            <v>0</v>
          </cell>
          <cell r="E1993">
            <v>0</v>
          </cell>
        </row>
        <row r="1994">
          <cell r="A1994">
            <v>0</v>
          </cell>
          <cell r="B1994">
            <v>0</v>
          </cell>
          <cell r="C1994">
            <v>0</v>
          </cell>
          <cell r="D1994">
            <v>0</v>
          </cell>
          <cell r="E1994">
            <v>0</v>
          </cell>
        </row>
        <row r="1995">
          <cell r="A1995">
            <v>0</v>
          </cell>
          <cell r="B1995">
            <v>0</v>
          </cell>
          <cell r="C1995">
            <v>0</v>
          </cell>
          <cell r="D1995">
            <v>0</v>
          </cell>
          <cell r="E1995">
            <v>0</v>
          </cell>
        </row>
        <row r="1996">
          <cell r="A1996">
            <v>0</v>
          </cell>
          <cell r="B1996">
            <v>0</v>
          </cell>
          <cell r="C1996">
            <v>0</v>
          </cell>
          <cell r="D1996">
            <v>0</v>
          </cell>
          <cell r="E1996">
            <v>0</v>
          </cell>
        </row>
        <row r="1997">
          <cell r="A1997">
            <v>0</v>
          </cell>
          <cell r="B1997">
            <v>0</v>
          </cell>
          <cell r="C1997">
            <v>0</v>
          </cell>
          <cell r="D1997">
            <v>0</v>
          </cell>
          <cell r="E1997">
            <v>0</v>
          </cell>
        </row>
        <row r="1998">
          <cell r="A1998">
            <v>0</v>
          </cell>
          <cell r="B1998">
            <v>0</v>
          </cell>
          <cell r="C1998">
            <v>0</v>
          </cell>
          <cell r="D1998">
            <v>0</v>
          </cell>
          <cell r="E1998">
            <v>0</v>
          </cell>
        </row>
        <row r="1999">
          <cell r="A1999">
            <v>0</v>
          </cell>
          <cell r="B1999">
            <v>0</v>
          </cell>
          <cell r="C1999">
            <v>0</v>
          </cell>
          <cell r="D1999">
            <v>0</v>
          </cell>
          <cell r="E1999">
            <v>0</v>
          </cell>
        </row>
        <row r="2000">
          <cell r="A2000">
            <v>0</v>
          </cell>
          <cell r="B2000">
            <v>0</v>
          </cell>
          <cell r="C2000">
            <v>0</v>
          </cell>
          <cell r="D2000">
            <v>0</v>
          </cell>
          <cell r="E2000">
            <v>0</v>
          </cell>
        </row>
        <row r="2001">
          <cell r="A2001">
            <v>0</v>
          </cell>
          <cell r="B2001">
            <v>0</v>
          </cell>
          <cell r="C2001">
            <v>0</v>
          </cell>
          <cell r="D2001">
            <v>0</v>
          </cell>
          <cell r="E2001">
            <v>0</v>
          </cell>
        </row>
        <row r="2002">
          <cell r="A2002">
            <v>0</v>
          </cell>
          <cell r="B2002">
            <v>0</v>
          </cell>
          <cell r="C2002">
            <v>0</v>
          </cell>
          <cell r="D2002">
            <v>0</v>
          </cell>
          <cell r="E2002">
            <v>0</v>
          </cell>
        </row>
        <row r="2003">
          <cell r="A2003">
            <v>0</v>
          </cell>
          <cell r="B2003">
            <v>0</v>
          </cell>
          <cell r="C2003">
            <v>0</v>
          </cell>
          <cell r="D2003">
            <v>0</v>
          </cell>
          <cell r="E2003">
            <v>0</v>
          </cell>
        </row>
        <row r="2004">
          <cell r="A2004">
            <v>0</v>
          </cell>
          <cell r="B2004">
            <v>0</v>
          </cell>
          <cell r="C2004">
            <v>0</v>
          </cell>
          <cell r="D2004">
            <v>0</v>
          </cell>
          <cell r="E2004">
            <v>0</v>
          </cell>
        </row>
        <row r="2005">
          <cell r="A2005">
            <v>0</v>
          </cell>
          <cell r="B2005">
            <v>0</v>
          </cell>
          <cell r="C2005">
            <v>0</v>
          </cell>
          <cell r="D2005">
            <v>0</v>
          </cell>
          <cell r="E2005">
            <v>0</v>
          </cell>
        </row>
        <row r="2006">
          <cell r="A2006">
            <v>0</v>
          </cell>
          <cell r="B2006">
            <v>0</v>
          </cell>
          <cell r="C2006">
            <v>0</v>
          </cell>
          <cell r="D2006">
            <v>0</v>
          </cell>
          <cell r="E2006">
            <v>0</v>
          </cell>
        </row>
        <row r="2007">
          <cell r="A2007">
            <v>0</v>
          </cell>
          <cell r="B2007">
            <v>0</v>
          </cell>
          <cell r="C2007">
            <v>0</v>
          </cell>
          <cell r="D2007">
            <v>0</v>
          </cell>
          <cell r="E2007">
            <v>0</v>
          </cell>
        </row>
        <row r="2008">
          <cell r="A2008">
            <v>0</v>
          </cell>
          <cell r="B2008">
            <v>0</v>
          </cell>
          <cell r="C2008">
            <v>0</v>
          </cell>
          <cell r="D2008">
            <v>0</v>
          </cell>
          <cell r="E2008">
            <v>0</v>
          </cell>
        </row>
        <row r="2009">
          <cell r="A2009">
            <v>0</v>
          </cell>
          <cell r="B2009">
            <v>0</v>
          </cell>
          <cell r="C2009">
            <v>0</v>
          </cell>
          <cell r="D2009">
            <v>0</v>
          </cell>
          <cell r="E2009">
            <v>0</v>
          </cell>
        </row>
        <row r="2010">
          <cell r="A2010">
            <v>0</v>
          </cell>
          <cell r="B2010">
            <v>0</v>
          </cell>
          <cell r="C2010">
            <v>0</v>
          </cell>
          <cell r="D2010">
            <v>0</v>
          </cell>
          <cell r="E2010">
            <v>0</v>
          </cell>
        </row>
        <row r="2011">
          <cell r="A2011">
            <v>0</v>
          </cell>
          <cell r="B2011">
            <v>0</v>
          </cell>
          <cell r="C2011">
            <v>0</v>
          </cell>
          <cell r="D2011">
            <v>0</v>
          </cell>
          <cell r="E2011">
            <v>0</v>
          </cell>
        </row>
        <row r="2012">
          <cell r="A2012">
            <v>0</v>
          </cell>
          <cell r="B2012">
            <v>0</v>
          </cell>
          <cell r="C2012">
            <v>0</v>
          </cell>
          <cell r="D2012">
            <v>0</v>
          </cell>
          <cell r="E2012">
            <v>0</v>
          </cell>
        </row>
        <row r="2013">
          <cell r="A2013">
            <v>0</v>
          </cell>
          <cell r="B2013">
            <v>0</v>
          </cell>
          <cell r="C2013">
            <v>0</v>
          </cell>
          <cell r="D2013">
            <v>0</v>
          </cell>
          <cell r="E2013">
            <v>0</v>
          </cell>
        </row>
        <row r="2014">
          <cell r="A2014">
            <v>0</v>
          </cell>
          <cell r="B2014">
            <v>0</v>
          </cell>
          <cell r="C2014">
            <v>0</v>
          </cell>
          <cell r="D2014">
            <v>0</v>
          </cell>
          <cell r="E2014">
            <v>0</v>
          </cell>
        </row>
        <row r="2015">
          <cell r="A2015">
            <v>0</v>
          </cell>
          <cell r="B2015">
            <v>0</v>
          </cell>
          <cell r="C2015">
            <v>0</v>
          </cell>
          <cell r="D2015">
            <v>0</v>
          </cell>
          <cell r="E2015">
            <v>0</v>
          </cell>
        </row>
        <row r="2016">
          <cell r="A2016">
            <v>0</v>
          </cell>
          <cell r="B2016">
            <v>0</v>
          </cell>
          <cell r="C2016">
            <v>0</v>
          </cell>
          <cell r="D2016">
            <v>0</v>
          </cell>
          <cell r="E2016">
            <v>0</v>
          </cell>
        </row>
        <row r="2017">
          <cell r="A2017">
            <v>0</v>
          </cell>
          <cell r="B2017">
            <v>0</v>
          </cell>
          <cell r="C2017">
            <v>0</v>
          </cell>
          <cell r="D2017">
            <v>0</v>
          </cell>
          <cell r="E2017">
            <v>0</v>
          </cell>
        </row>
        <row r="2018">
          <cell r="A2018">
            <v>0</v>
          </cell>
          <cell r="B2018">
            <v>0</v>
          </cell>
          <cell r="C2018">
            <v>0</v>
          </cell>
          <cell r="D2018">
            <v>0</v>
          </cell>
          <cell r="E2018">
            <v>0</v>
          </cell>
        </row>
        <row r="2019">
          <cell r="A2019">
            <v>0</v>
          </cell>
          <cell r="B2019">
            <v>0</v>
          </cell>
          <cell r="C2019">
            <v>0</v>
          </cell>
          <cell r="D2019">
            <v>0</v>
          </cell>
          <cell r="E2019">
            <v>0</v>
          </cell>
        </row>
        <row r="2020">
          <cell r="A2020">
            <v>0</v>
          </cell>
          <cell r="B2020">
            <v>0</v>
          </cell>
          <cell r="C2020">
            <v>0</v>
          </cell>
          <cell r="D2020">
            <v>0</v>
          </cell>
          <cell r="E2020">
            <v>0</v>
          </cell>
        </row>
        <row r="2021">
          <cell r="A2021">
            <v>0</v>
          </cell>
          <cell r="B2021">
            <v>0</v>
          </cell>
          <cell r="C2021">
            <v>0</v>
          </cell>
          <cell r="D2021">
            <v>0</v>
          </cell>
          <cell r="E2021">
            <v>0</v>
          </cell>
        </row>
        <row r="2022">
          <cell r="A2022">
            <v>0</v>
          </cell>
          <cell r="B2022">
            <v>0</v>
          </cell>
          <cell r="C2022">
            <v>0</v>
          </cell>
          <cell r="D2022">
            <v>0</v>
          </cell>
          <cell r="E2022">
            <v>0</v>
          </cell>
        </row>
        <row r="2023">
          <cell r="A2023">
            <v>0</v>
          </cell>
          <cell r="B2023">
            <v>0</v>
          </cell>
          <cell r="C2023">
            <v>0</v>
          </cell>
          <cell r="D2023">
            <v>0</v>
          </cell>
          <cell r="E2023">
            <v>0</v>
          </cell>
        </row>
        <row r="2024">
          <cell r="A2024">
            <v>0</v>
          </cell>
          <cell r="B2024">
            <v>0</v>
          </cell>
          <cell r="C2024">
            <v>0</v>
          </cell>
          <cell r="D2024">
            <v>0</v>
          </cell>
          <cell r="E2024">
            <v>0</v>
          </cell>
        </row>
        <row r="2025">
          <cell r="A2025">
            <v>0</v>
          </cell>
          <cell r="B2025">
            <v>0</v>
          </cell>
          <cell r="C2025">
            <v>0</v>
          </cell>
          <cell r="D2025">
            <v>0</v>
          </cell>
          <cell r="E2025">
            <v>0</v>
          </cell>
        </row>
        <row r="2026">
          <cell r="A2026">
            <v>0</v>
          </cell>
          <cell r="B2026">
            <v>0</v>
          </cell>
          <cell r="C2026">
            <v>0</v>
          </cell>
          <cell r="D2026">
            <v>0</v>
          </cell>
          <cell r="E2026">
            <v>0</v>
          </cell>
        </row>
        <row r="2027">
          <cell r="A2027">
            <v>0</v>
          </cell>
          <cell r="B2027">
            <v>0</v>
          </cell>
          <cell r="C2027">
            <v>0</v>
          </cell>
          <cell r="D2027">
            <v>0</v>
          </cell>
          <cell r="E2027">
            <v>0</v>
          </cell>
        </row>
        <row r="2028">
          <cell r="A2028">
            <v>0</v>
          </cell>
          <cell r="B2028">
            <v>0</v>
          </cell>
          <cell r="C2028">
            <v>0</v>
          </cell>
          <cell r="D2028">
            <v>0</v>
          </cell>
          <cell r="E2028">
            <v>0</v>
          </cell>
        </row>
        <row r="2029">
          <cell r="A2029">
            <v>0</v>
          </cell>
          <cell r="B2029">
            <v>0</v>
          </cell>
          <cell r="C2029">
            <v>0</v>
          </cell>
          <cell r="D2029">
            <v>0</v>
          </cell>
          <cell r="E2029">
            <v>0</v>
          </cell>
        </row>
        <row r="2030">
          <cell r="A2030">
            <v>0</v>
          </cell>
          <cell r="B2030">
            <v>0</v>
          </cell>
          <cell r="C2030">
            <v>0</v>
          </cell>
          <cell r="D2030">
            <v>0</v>
          </cell>
          <cell r="E2030">
            <v>0</v>
          </cell>
        </row>
        <row r="2031">
          <cell r="A2031">
            <v>0</v>
          </cell>
          <cell r="B2031">
            <v>0</v>
          </cell>
          <cell r="C2031">
            <v>0</v>
          </cell>
          <cell r="D2031">
            <v>0</v>
          </cell>
          <cell r="E2031">
            <v>0</v>
          </cell>
        </row>
        <row r="2032">
          <cell r="A2032">
            <v>0</v>
          </cell>
          <cell r="B2032">
            <v>0</v>
          </cell>
          <cell r="C2032">
            <v>0</v>
          </cell>
          <cell r="D2032">
            <v>0</v>
          </cell>
          <cell r="E2032">
            <v>0</v>
          </cell>
        </row>
        <row r="2033">
          <cell r="A2033">
            <v>0</v>
          </cell>
          <cell r="B2033">
            <v>0</v>
          </cell>
          <cell r="C2033">
            <v>0</v>
          </cell>
          <cell r="D2033">
            <v>0</v>
          </cell>
          <cell r="E2033">
            <v>0</v>
          </cell>
        </row>
        <row r="2034">
          <cell r="A2034">
            <v>0</v>
          </cell>
          <cell r="B2034">
            <v>0</v>
          </cell>
          <cell r="C2034">
            <v>0</v>
          </cell>
          <cell r="D2034">
            <v>0</v>
          </cell>
          <cell r="E2034">
            <v>0</v>
          </cell>
        </row>
        <row r="2035">
          <cell r="A2035">
            <v>0</v>
          </cell>
          <cell r="B2035">
            <v>0</v>
          </cell>
          <cell r="C2035">
            <v>0</v>
          </cell>
          <cell r="D2035">
            <v>0</v>
          </cell>
          <cell r="E2035">
            <v>0</v>
          </cell>
        </row>
        <row r="2036">
          <cell r="A2036">
            <v>0</v>
          </cell>
          <cell r="B2036">
            <v>0</v>
          </cell>
          <cell r="C2036">
            <v>0</v>
          </cell>
          <cell r="D2036">
            <v>0</v>
          </cell>
          <cell r="E2036">
            <v>0</v>
          </cell>
        </row>
        <row r="2037">
          <cell r="A2037">
            <v>0</v>
          </cell>
          <cell r="B2037">
            <v>0</v>
          </cell>
          <cell r="C2037">
            <v>0</v>
          </cell>
          <cell r="D2037">
            <v>0</v>
          </cell>
          <cell r="E2037">
            <v>0</v>
          </cell>
        </row>
        <row r="2038">
          <cell r="A2038">
            <v>0</v>
          </cell>
          <cell r="B2038">
            <v>0</v>
          </cell>
          <cell r="C2038">
            <v>0</v>
          </cell>
          <cell r="D2038">
            <v>0</v>
          </cell>
          <cell r="E2038">
            <v>0</v>
          </cell>
        </row>
        <row r="2039">
          <cell r="A2039">
            <v>0</v>
          </cell>
          <cell r="B2039">
            <v>0</v>
          </cell>
          <cell r="C2039">
            <v>0</v>
          </cell>
          <cell r="D2039">
            <v>0</v>
          </cell>
          <cell r="E2039">
            <v>0</v>
          </cell>
        </row>
        <row r="2040">
          <cell r="A2040">
            <v>0</v>
          </cell>
          <cell r="B2040">
            <v>0</v>
          </cell>
          <cell r="C2040">
            <v>0</v>
          </cell>
          <cell r="D2040">
            <v>0</v>
          </cell>
          <cell r="E2040">
            <v>0</v>
          </cell>
        </row>
        <row r="2041">
          <cell r="A2041">
            <v>0</v>
          </cell>
          <cell r="B2041">
            <v>0</v>
          </cell>
          <cell r="C2041">
            <v>0</v>
          </cell>
          <cell r="D2041">
            <v>0</v>
          </cell>
          <cell r="E2041">
            <v>0</v>
          </cell>
        </row>
        <row r="2042">
          <cell r="A2042">
            <v>0</v>
          </cell>
          <cell r="B2042">
            <v>0</v>
          </cell>
          <cell r="C2042">
            <v>0</v>
          </cell>
          <cell r="D2042">
            <v>0</v>
          </cell>
          <cell r="E2042">
            <v>0</v>
          </cell>
        </row>
        <row r="2043">
          <cell r="A2043">
            <v>0</v>
          </cell>
          <cell r="B2043">
            <v>0</v>
          </cell>
          <cell r="C2043">
            <v>0</v>
          </cell>
          <cell r="D2043">
            <v>0</v>
          </cell>
          <cell r="E2043">
            <v>0</v>
          </cell>
        </row>
        <row r="2044">
          <cell r="A2044">
            <v>0</v>
          </cell>
          <cell r="B2044">
            <v>0</v>
          </cell>
          <cell r="C2044">
            <v>0</v>
          </cell>
          <cell r="D2044">
            <v>0</v>
          </cell>
          <cell r="E2044">
            <v>0</v>
          </cell>
        </row>
        <row r="2045">
          <cell r="A2045">
            <v>0</v>
          </cell>
          <cell r="B2045">
            <v>0</v>
          </cell>
          <cell r="C2045">
            <v>0</v>
          </cell>
          <cell r="D2045">
            <v>0</v>
          </cell>
          <cell r="E2045">
            <v>0</v>
          </cell>
        </row>
        <row r="2046">
          <cell r="A2046">
            <v>0</v>
          </cell>
          <cell r="B2046">
            <v>0</v>
          </cell>
          <cell r="C2046">
            <v>0</v>
          </cell>
          <cell r="D2046">
            <v>0</v>
          </cell>
          <cell r="E2046">
            <v>0</v>
          </cell>
        </row>
        <row r="2047">
          <cell r="A2047">
            <v>0</v>
          </cell>
          <cell r="B2047">
            <v>0</v>
          </cell>
          <cell r="C2047">
            <v>0</v>
          </cell>
          <cell r="D2047">
            <v>0</v>
          </cell>
          <cell r="E2047">
            <v>0</v>
          </cell>
        </row>
        <row r="2048">
          <cell r="A2048">
            <v>0</v>
          </cell>
          <cell r="B2048">
            <v>0</v>
          </cell>
          <cell r="C2048">
            <v>0</v>
          </cell>
          <cell r="D2048">
            <v>0</v>
          </cell>
          <cell r="E2048">
            <v>0</v>
          </cell>
        </row>
        <row r="2049">
          <cell r="A2049">
            <v>0</v>
          </cell>
          <cell r="B2049">
            <v>0</v>
          </cell>
          <cell r="C2049">
            <v>0</v>
          </cell>
          <cell r="D2049">
            <v>0</v>
          </cell>
          <cell r="E2049">
            <v>0</v>
          </cell>
        </row>
        <row r="2050">
          <cell r="A2050">
            <v>0</v>
          </cell>
          <cell r="B2050">
            <v>0</v>
          </cell>
          <cell r="C2050">
            <v>0</v>
          </cell>
          <cell r="D2050">
            <v>0</v>
          </cell>
          <cell r="E2050">
            <v>0</v>
          </cell>
        </row>
        <row r="2051">
          <cell r="A2051">
            <v>0</v>
          </cell>
          <cell r="B2051">
            <v>0</v>
          </cell>
          <cell r="C2051">
            <v>0</v>
          </cell>
          <cell r="D2051">
            <v>0</v>
          </cell>
          <cell r="E2051">
            <v>0</v>
          </cell>
        </row>
        <row r="2052">
          <cell r="A2052">
            <v>0</v>
          </cell>
          <cell r="B2052">
            <v>0</v>
          </cell>
          <cell r="C2052">
            <v>0</v>
          </cell>
          <cell r="D2052">
            <v>0</v>
          </cell>
          <cell r="E2052">
            <v>0</v>
          </cell>
        </row>
        <row r="2053">
          <cell r="A2053">
            <v>0</v>
          </cell>
          <cell r="B2053">
            <v>0</v>
          </cell>
          <cell r="C2053">
            <v>0</v>
          </cell>
          <cell r="D2053">
            <v>0</v>
          </cell>
          <cell r="E2053">
            <v>0</v>
          </cell>
        </row>
        <row r="2054">
          <cell r="A2054">
            <v>0</v>
          </cell>
          <cell r="B2054">
            <v>0</v>
          </cell>
          <cell r="C2054">
            <v>0</v>
          </cell>
          <cell r="D2054">
            <v>0</v>
          </cell>
          <cell r="E2054">
            <v>0</v>
          </cell>
        </row>
        <row r="2055">
          <cell r="A2055">
            <v>0</v>
          </cell>
          <cell r="B2055">
            <v>0</v>
          </cell>
          <cell r="C2055">
            <v>0</v>
          </cell>
          <cell r="D2055">
            <v>0</v>
          </cell>
          <cell r="E2055">
            <v>0</v>
          </cell>
        </row>
        <row r="2056">
          <cell r="A2056">
            <v>0</v>
          </cell>
          <cell r="B2056">
            <v>0</v>
          </cell>
          <cell r="C2056">
            <v>0</v>
          </cell>
          <cell r="D2056">
            <v>0</v>
          </cell>
          <cell r="E2056">
            <v>0</v>
          </cell>
        </row>
        <row r="2057">
          <cell r="A2057">
            <v>0</v>
          </cell>
          <cell r="B2057">
            <v>0</v>
          </cell>
          <cell r="C2057">
            <v>0</v>
          </cell>
          <cell r="D2057">
            <v>0</v>
          </cell>
          <cell r="E2057">
            <v>0</v>
          </cell>
        </row>
        <row r="2058">
          <cell r="A2058">
            <v>0</v>
          </cell>
          <cell r="B2058">
            <v>0</v>
          </cell>
          <cell r="C2058">
            <v>0</v>
          </cell>
          <cell r="D2058">
            <v>0</v>
          </cell>
          <cell r="E2058">
            <v>0</v>
          </cell>
        </row>
        <row r="2059">
          <cell r="A2059">
            <v>0</v>
          </cell>
          <cell r="B2059">
            <v>0</v>
          </cell>
          <cell r="C2059">
            <v>0</v>
          </cell>
          <cell r="D2059">
            <v>0</v>
          </cell>
          <cell r="E2059">
            <v>0</v>
          </cell>
        </row>
        <row r="2060">
          <cell r="A2060">
            <v>0</v>
          </cell>
          <cell r="B2060">
            <v>0</v>
          </cell>
          <cell r="C2060">
            <v>0</v>
          </cell>
          <cell r="D2060">
            <v>0</v>
          </cell>
          <cell r="E2060">
            <v>0</v>
          </cell>
        </row>
        <row r="2061">
          <cell r="A2061">
            <v>0</v>
          </cell>
          <cell r="B2061">
            <v>0</v>
          </cell>
          <cell r="C2061">
            <v>0</v>
          </cell>
          <cell r="D2061">
            <v>0</v>
          </cell>
          <cell r="E2061">
            <v>0</v>
          </cell>
        </row>
        <row r="2062">
          <cell r="A2062">
            <v>0</v>
          </cell>
          <cell r="B2062">
            <v>0</v>
          </cell>
          <cell r="C2062">
            <v>0</v>
          </cell>
          <cell r="D2062">
            <v>0</v>
          </cell>
          <cell r="E2062">
            <v>0</v>
          </cell>
        </row>
        <row r="2063">
          <cell r="A2063">
            <v>0</v>
          </cell>
          <cell r="B2063">
            <v>0</v>
          </cell>
          <cell r="C2063">
            <v>0</v>
          </cell>
          <cell r="D2063">
            <v>0</v>
          </cell>
          <cell r="E2063">
            <v>0</v>
          </cell>
        </row>
        <row r="2064">
          <cell r="A2064">
            <v>0</v>
          </cell>
          <cell r="B2064">
            <v>0</v>
          </cell>
          <cell r="C2064">
            <v>0</v>
          </cell>
          <cell r="D2064">
            <v>0</v>
          </cell>
          <cell r="E2064">
            <v>0</v>
          </cell>
        </row>
        <row r="2065">
          <cell r="A2065">
            <v>0</v>
          </cell>
          <cell r="B2065">
            <v>0</v>
          </cell>
          <cell r="C2065">
            <v>0</v>
          </cell>
          <cell r="D2065">
            <v>0</v>
          </cell>
          <cell r="E2065">
            <v>0</v>
          </cell>
        </row>
        <row r="2066">
          <cell r="A2066">
            <v>0</v>
          </cell>
          <cell r="B2066">
            <v>0</v>
          </cell>
          <cell r="C2066">
            <v>0</v>
          </cell>
          <cell r="D2066">
            <v>0</v>
          </cell>
          <cell r="E2066">
            <v>0</v>
          </cell>
        </row>
        <row r="2067">
          <cell r="A2067">
            <v>0</v>
          </cell>
          <cell r="B2067">
            <v>0</v>
          </cell>
          <cell r="C2067">
            <v>0</v>
          </cell>
          <cell r="D2067">
            <v>0</v>
          </cell>
          <cell r="E2067">
            <v>0</v>
          </cell>
        </row>
        <row r="2068">
          <cell r="A2068">
            <v>0</v>
          </cell>
          <cell r="B2068">
            <v>0</v>
          </cell>
          <cell r="C2068">
            <v>0</v>
          </cell>
          <cell r="D2068">
            <v>0</v>
          </cell>
          <cell r="E2068">
            <v>0</v>
          </cell>
        </row>
        <row r="2069">
          <cell r="A2069">
            <v>0</v>
          </cell>
          <cell r="B2069">
            <v>0</v>
          </cell>
          <cell r="C2069">
            <v>0</v>
          </cell>
          <cell r="D2069">
            <v>0</v>
          </cell>
          <cell r="E2069">
            <v>0</v>
          </cell>
        </row>
        <row r="2070">
          <cell r="A2070">
            <v>0</v>
          </cell>
          <cell r="B2070">
            <v>0</v>
          </cell>
          <cell r="C2070">
            <v>0</v>
          </cell>
          <cell r="D2070">
            <v>0</v>
          </cell>
          <cell r="E2070">
            <v>0</v>
          </cell>
        </row>
        <row r="2071">
          <cell r="A2071">
            <v>0</v>
          </cell>
          <cell r="B2071">
            <v>0</v>
          </cell>
          <cell r="C2071">
            <v>0</v>
          </cell>
          <cell r="D2071">
            <v>0</v>
          </cell>
          <cell r="E2071">
            <v>0</v>
          </cell>
        </row>
        <row r="2072">
          <cell r="A2072">
            <v>0</v>
          </cell>
          <cell r="B2072">
            <v>0</v>
          </cell>
          <cell r="C2072">
            <v>0</v>
          </cell>
          <cell r="D2072">
            <v>0</v>
          </cell>
          <cell r="E2072">
            <v>0</v>
          </cell>
        </row>
        <row r="2073">
          <cell r="A2073">
            <v>0</v>
          </cell>
          <cell r="B2073">
            <v>0</v>
          </cell>
          <cell r="C2073">
            <v>0</v>
          </cell>
          <cell r="D2073">
            <v>0</v>
          </cell>
          <cell r="E2073">
            <v>0</v>
          </cell>
        </row>
        <row r="2074">
          <cell r="A2074">
            <v>0</v>
          </cell>
          <cell r="B2074">
            <v>0</v>
          </cell>
          <cell r="C2074">
            <v>0</v>
          </cell>
          <cell r="D2074">
            <v>0</v>
          </cell>
          <cell r="E2074">
            <v>0</v>
          </cell>
        </row>
        <row r="2075">
          <cell r="A2075">
            <v>0</v>
          </cell>
          <cell r="B2075">
            <v>0</v>
          </cell>
          <cell r="C2075">
            <v>0</v>
          </cell>
          <cell r="D2075">
            <v>0</v>
          </cell>
          <cell r="E2075">
            <v>0</v>
          </cell>
        </row>
        <row r="2076">
          <cell r="A2076">
            <v>0</v>
          </cell>
          <cell r="B2076">
            <v>0</v>
          </cell>
          <cell r="C2076">
            <v>0</v>
          </cell>
          <cell r="D2076">
            <v>0</v>
          </cell>
          <cell r="E2076">
            <v>0</v>
          </cell>
        </row>
        <row r="2077">
          <cell r="A2077">
            <v>0</v>
          </cell>
          <cell r="B2077">
            <v>0</v>
          </cell>
          <cell r="C2077">
            <v>0</v>
          </cell>
          <cell r="D2077">
            <v>0</v>
          </cell>
          <cell r="E2077">
            <v>0</v>
          </cell>
        </row>
        <row r="2078">
          <cell r="A2078">
            <v>0</v>
          </cell>
          <cell r="B2078">
            <v>0</v>
          </cell>
          <cell r="C2078">
            <v>0</v>
          </cell>
          <cell r="D2078">
            <v>0</v>
          </cell>
          <cell r="E2078">
            <v>0</v>
          </cell>
        </row>
        <row r="2079">
          <cell r="A2079">
            <v>0</v>
          </cell>
          <cell r="B2079">
            <v>0</v>
          </cell>
          <cell r="C2079">
            <v>0</v>
          </cell>
          <cell r="D2079">
            <v>0</v>
          </cell>
          <cell r="E2079">
            <v>0</v>
          </cell>
        </row>
        <row r="2080">
          <cell r="A2080">
            <v>0</v>
          </cell>
          <cell r="B2080">
            <v>0</v>
          </cell>
          <cell r="C2080">
            <v>0</v>
          </cell>
          <cell r="D2080">
            <v>0</v>
          </cell>
          <cell r="E2080">
            <v>0</v>
          </cell>
        </row>
        <row r="2081">
          <cell r="A2081">
            <v>0</v>
          </cell>
          <cell r="B2081">
            <v>0</v>
          </cell>
          <cell r="C2081">
            <v>0</v>
          </cell>
          <cell r="D2081">
            <v>0</v>
          </cell>
          <cell r="E2081">
            <v>0</v>
          </cell>
        </row>
        <row r="2082">
          <cell r="A2082">
            <v>0</v>
          </cell>
          <cell r="B2082">
            <v>0</v>
          </cell>
          <cell r="C2082">
            <v>0</v>
          </cell>
          <cell r="D2082">
            <v>0</v>
          </cell>
          <cell r="E2082">
            <v>0</v>
          </cell>
        </row>
        <row r="2083">
          <cell r="A2083">
            <v>0</v>
          </cell>
          <cell r="B2083">
            <v>0</v>
          </cell>
          <cell r="C2083">
            <v>0</v>
          </cell>
          <cell r="D2083">
            <v>0</v>
          </cell>
          <cell r="E2083">
            <v>0</v>
          </cell>
        </row>
        <row r="2084">
          <cell r="A2084">
            <v>0</v>
          </cell>
          <cell r="B2084">
            <v>0</v>
          </cell>
          <cell r="C2084">
            <v>0</v>
          </cell>
          <cell r="D2084">
            <v>0</v>
          </cell>
          <cell r="E2084">
            <v>0</v>
          </cell>
        </row>
        <row r="2085">
          <cell r="A2085">
            <v>0</v>
          </cell>
          <cell r="B2085">
            <v>0</v>
          </cell>
          <cell r="C2085">
            <v>0</v>
          </cell>
          <cell r="D2085">
            <v>0</v>
          </cell>
          <cell r="E2085">
            <v>0</v>
          </cell>
        </row>
        <row r="2086">
          <cell r="A2086">
            <v>0</v>
          </cell>
          <cell r="B2086">
            <v>0</v>
          </cell>
          <cell r="C2086">
            <v>0</v>
          </cell>
          <cell r="D2086">
            <v>0</v>
          </cell>
          <cell r="E2086">
            <v>0</v>
          </cell>
        </row>
        <row r="2087">
          <cell r="A2087">
            <v>0</v>
          </cell>
          <cell r="B2087">
            <v>0</v>
          </cell>
          <cell r="C2087">
            <v>0</v>
          </cell>
          <cell r="D2087">
            <v>0</v>
          </cell>
          <cell r="E2087">
            <v>0</v>
          </cell>
        </row>
        <row r="2088">
          <cell r="A2088">
            <v>0</v>
          </cell>
          <cell r="B2088">
            <v>0</v>
          </cell>
          <cell r="C2088">
            <v>0</v>
          </cell>
          <cell r="D2088">
            <v>0</v>
          </cell>
          <cell r="E2088">
            <v>0</v>
          </cell>
        </row>
        <row r="2089">
          <cell r="A2089">
            <v>0</v>
          </cell>
          <cell r="B2089">
            <v>0</v>
          </cell>
          <cell r="C2089">
            <v>0</v>
          </cell>
          <cell r="D2089">
            <v>0</v>
          </cell>
          <cell r="E2089">
            <v>0</v>
          </cell>
        </row>
        <row r="2090">
          <cell r="A2090">
            <v>0</v>
          </cell>
          <cell r="B2090">
            <v>0</v>
          </cell>
          <cell r="C2090">
            <v>0</v>
          </cell>
          <cell r="D2090">
            <v>0</v>
          </cell>
          <cell r="E2090">
            <v>0</v>
          </cell>
        </row>
        <row r="2091">
          <cell r="A2091">
            <v>0</v>
          </cell>
          <cell r="B2091">
            <v>0</v>
          </cell>
          <cell r="C2091">
            <v>0</v>
          </cell>
          <cell r="D2091">
            <v>0</v>
          </cell>
          <cell r="E2091">
            <v>0</v>
          </cell>
        </row>
        <row r="2092">
          <cell r="A2092">
            <v>0</v>
          </cell>
          <cell r="B2092">
            <v>0</v>
          </cell>
          <cell r="C2092">
            <v>0</v>
          </cell>
          <cell r="D2092">
            <v>0</v>
          </cell>
          <cell r="E2092">
            <v>0</v>
          </cell>
        </row>
        <row r="2093">
          <cell r="A2093">
            <v>0</v>
          </cell>
          <cell r="B2093">
            <v>0</v>
          </cell>
          <cell r="C2093">
            <v>0</v>
          </cell>
          <cell r="D2093">
            <v>0</v>
          </cell>
          <cell r="E2093">
            <v>0</v>
          </cell>
        </row>
        <row r="2094">
          <cell r="A2094">
            <v>0</v>
          </cell>
          <cell r="B2094">
            <v>0</v>
          </cell>
          <cell r="C2094">
            <v>0</v>
          </cell>
          <cell r="D2094">
            <v>0</v>
          </cell>
          <cell r="E2094">
            <v>0</v>
          </cell>
        </row>
        <row r="2095">
          <cell r="A2095">
            <v>0</v>
          </cell>
          <cell r="B2095">
            <v>0</v>
          </cell>
          <cell r="C2095">
            <v>0</v>
          </cell>
          <cell r="D2095">
            <v>0</v>
          </cell>
          <cell r="E2095">
            <v>0</v>
          </cell>
        </row>
        <row r="2096">
          <cell r="A2096">
            <v>0</v>
          </cell>
          <cell r="B2096">
            <v>0</v>
          </cell>
          <cell r="C2096">
            <v>0</v>
          </cell>
          <cell r="D2096">
            <v>0</v>
          </cell>
          <cell r="E2096">
            <v>0</v>
          </cell>
        </row>
        <row r="2097">
          <cell r="A2097">
            <v>0</v>
          </cell>
          <cell r="B2097">
            <v>0</v>
          </cell>
          <cell r="C2097">
            <v>0</v>
          </cell>
          <cell r="D2097">
            <v>0</v>
          </cell>
          <cell r="E2097">
            <v>0</v>
          </cell>
        </row>
        <row r="2098">
          <cell r="A2098">
            <v>0</v>
          </cell>
          <cell r="B2098">
            <v>0</v>
          </cell>
          <cell r="C2098">
            <v>0</v>
          </cell>
          <cell r="D2098">
            <v>0</v>
          </cell>
          <cell r="E2098">
            <v>0</v>
          </cell>
        </row>
        <row r="2099">
          <cell r="A2099">
            <v>0</v>
          </cell>
          <cell r="B2099">
            <v>0</v>
          </cell>
          <cell r="C2099">
            <v>0</v>
          </cell>
          <cell r="D2099">
            <v>0</v>
          </cell>
          <cell r="E2099">
            <v>0</v>
          </cell>
        </row>
        <row r="2100">
          <cell r="A2100">
            <v>0</v>
          </cell>
          <cell r="B2100">
            <v>0</v>
          </cell>
          <cell r="C2100">
            <v>0</v>
          </cell>
          <cell r="D2100">
            <v>0</v>
          </cell>
          <cell r="E2100">
            <v>0</v>
          </cell>
        </row>
        <row r="2101">
          <cell r="A2101">
            <v>0</v>
          </cell>
          <cell r="B2101">
            <v>0</v>
          </cell>
          <cell r="C2101">
            <v>0</v>
          </cell>
          <cell r="D2101">
            <v>0</v>
          </cell>
          <cell r="E2101">
            <v>0</v>
          </cell>
        </row>
        <row r="2102">
          <cell r="A2102">
            <v>0</v>
          </cell>
          <cell r="B2102">
            <v>0</v>
          </cell>
          <cell r="C2102">
            <v>0</v>
          </cell>
          <cell r="D2102">
            <v>0</v>
          </cell>
          <cell r="E2102">
            <v>0</v>
          </cell>
        </row>
        <row r="2103">
          <cell r="A2103">
            <v>0</v>
          </cell>
          <cell r="B2103">
            <v>0</v>
          </cell>
          <cell r="C2103">
            <v>0</v>
          </cell>
          <cell r="D2103">
            <v>0</v>
          </cell>
          <cell r="E2103">
            <v>0</v>
          </cell>
        </row>
        <row r="2104">
          <cell r="A2104">
            <v>0</v>
          </cell>
          <cell r="B2104">
            <v>0</v>
          </cell>
          <cell r="C2104">
            <v>0</v>
          </cell>
          <cell r="D2104">
            <v>0</v>
          </cell>
          <cell r="E2104">
            <v>0</v>
          </cell>
        </row>
        <row r="2105">
          <cell r="A2105">
            <v>0</v>
          </cell>
          <cell r="B2105">
            <v>0</v>
          </cell>
          <cell r="C2105">
            <v>0</v>
          </cell>
          <cell r="D2105">
            <v>0</v>
          </cell>
          <cell r="E2105">
            <v>0</v>
          </cell>
        </row>
        <row r="2106">
          <cell r="A2106">
            <v>0</v>
          </cell>
          <cell r="B2106">
            <v>0</v>
          </cell>
          <cell r="C2106">
            <v>0</v>
          </cell>
          <cell r="D2106">
            <v>0</v>
          </cell>
          <cell r="E2106">
            <v>0</v>
          </cell>
        </row>
        <row r="2107">
          <cell r="A2107">
            <v>0</v>
          </cell>
          <cell r="B2107">
            <v>0</v>
          </cell>
          <cell r="C2107">
            <v>0</v>
          </cell>
          <cell r="D2107">
            <v>0</v>
          </cell>
          <cell r="E2107">
            <v>0</v>
          </cell>
        </row>
        <row r="2108">
          <cell r="A2108">
            <v>0</v>
          </cell>
          <cell r="B2108">
            <v>0</v>
          </cell>
          <cell r="C2108">
            <v>0</v>
          </cell>
          <cell r="D2108">
            <v>0</v>
          </cell>
          <cell r="E2108">
            <v>0</v>
          </cell>
        </row>
        <row r="2109">
          <cell r="A2109">
            <v>0</v>
          </cell>
          <cell r="B2109">
            <v>0</v>
          </cell>
          <cell r="C2109">
            <v>0</v>
          </cell>
          <cell r="D2109">
            <v>0</v>
          </cell>
          <cell r="E2109">
            <v>0</v>
          </cell>
        </row>
        <row r="2110">
          <cell r="A2110">
            <v>0</v>
          </cell>
          <cell r="B2110">
            <v>0</v>
          </cell>
          <cell r="C2110">
            <v>0</v>
          </cell>
          <cell r="D2110">
            <v>0</v>
          </cell>
          <cell r="E2110">
            <v>0</v>
          </cell>
        </row>
        <row r="2111">
          <cell r="A2111">
            <v>0</v>
          </cell>
          <cell r="B2111">
            <v>0</v>
          </cell>
          <cell r="C2111">
            <v>0</v>
          </cell>
          <cell r="D2111">
            <v>0</v>
          </cell>
          <cell r="E2111">
            <v>0</v>
          </cell>
        </row>
        <row r="2112">
          <cell r="A2112">
            <v>0</v>
          </cell>
          <cell r="B2112">
            <v>0</v>
          </cell>
          <cell r="C2112">
            <v>0</v>
          </cell>
          <cell r="D2112">
            <v>0</v>
          </cell>
          <cell r="E2112">
            <v>0</v>
          </cell>
        </row>
        <row r="2113">
          <cell r="A2113">
            <v>0</v>
          </cell>
          <cell r="B2113">
            <v>0</v>
          </cell>
          <cell r="C2113">
            <v>0</v>
          </cell>
          <cell r="D2113">
            <v>0</v>
          </cell>
          <cell r="E2113">
            <v>0</v>
          </cell>
        </row>
        <row r="2114">
          <cell r="A2114">
            <v>0</v>
          </cell>
          <cell r="B2114">
            <v>0</v>
          </cell>
          <cell r="C2114">
            <v>0</v>
          </cell>
          <cell r="D2114">
            <v>0</v>
          </cell>
          <cell r="E2114">
            <v>0</v>
          </cell>
        </row>
        <row r="2115">
          <cell r="A2115">
            <v>0</v>
          </cell>
          <cell r="B2115">
            <v>0</v>
          </cell>
          <cell r="C2115">
            <v>0</v>
          </cell>
          <cell r="D2115">
            <v>0</v>
          </cell>
          <cell r="E2115">
            <v>0</v>
          </cell>
        </row>
        <row r="2116">
          <cell r="A2116">
            <v>0</v>
          </cell>
          <cell r="B2116">
            <v>0</v>
          </cell>
          <cell r="C2116">
            <v>0</v>
          </cell>
          <cell r="D2116">
            <v>0</v>
          </cell>
          <cell r="E2116">
            <v>0</v>
          </cell>
        </row>
        <row r="2117">
          <cell r="A2117">
            <v>0</v>
          </cell>
          <cell r="B2117">
            <v>0</v>
          </cell>
          <cell r="C2117">
            <v>0</v>
          </cell>
          <cell r="D2117">
            <v>0</v>
          </cell>
          <cell r="E2117">
            <v>0</v>
          </cell>
        </row>
        <row r="2118">
          <cell r="A2118">
            <v>0</v>
          </cell>
          <cell r="B2118">
            <v>0</v>
          </cell>
          <cell r="C2118">
            <v>0</v>
          </cell>
          <cell r="D2118">
            <v>0</v>
          </cell>
          <cell r="E2118">
            <v>0</v>
          </cell>
        </row>
        <row r="2119">
          <cell r="A2119">
            <v>0</v>
          </cell>
          <cell r="B2119">
            <v>0</v>
          </cell>
          <cell r="C2119">
            <v>0</v>
          </cell>
          <cell r="D2119">
            <v>0</v>
          </cell>
          <cell r="E2119">
            <v>0</v>
          </cell>
        </row>
        <row r="2120">
          <cell r="A2120">
            <v>0</v>
          </cell>
          <cell r="B2120">
            <v>0</v>
          </cell>
          <cell r="C2120">
            <v>0</v>
          </cell>
          <cell r="D2120">
            <v>0</v>
          </cell>
          <cell r="E2120">
            <v>0</v>
          </cell>
        </row>
        <row r="2121">
          <cell r="A2121">
            <v>0</v>
          </cell>
          <cell r="B2121">
            <v>0</v>
          </cell>
          <cell r="C2121">
            <v>0</v>
          </cell>
          <cell r="D2121">
            <v>0</v>
          </cell>
          <cell r="E2121">
            <v>0</v>
          </cell>
        </row>
        <row r="2122">
          <cell r="A2122">
            <v>0</v>
          </cell>
          <cell r="B2122">
            <v>0</v>
          </cell>
          <cell r="C2122">
            <v>0</v>
          </cell>
          <cell r="D2122">
            <v>0</v>
          </cell>
          <cell r="E2122">
            <v>0</v>
          </cell>
        </row>
        <row r="2123">
          <cell r="A2123">
            <v>0</v>
          </cell>
          <cell r="B2123">
            <v>0</v>
          </cell>
          <cell r="C2123">
            <v>0</v>
          </cell>
          <cell r="D2123">
            <v>0</v>
          </cell>
          <cell r="E2123">
            <v>0</v>
          </cell>
        </row>
        <row r="2124">
          <cell r="A2124">
            <v>0</v>
          </cell>
          <cell r="B2124">
            <v>0</v>
          </cell>
          <cell r="C2124">
            <v>0</v>
          </cell>
          <cell r="D2124">
            <v>0</v>
          </cell>
          <cell r="E2124">
            <v>0</v>
          </cell>
        </row>
        <row r="2125">
          <cell r="A2125">
            <v>0</v>
          </cell>
          <cell r="B2125">
            <v>0</v>
          </cell>
          <cell r="C2125">
            <v>0</v>
          </cell>
          <cell r="D2125">
            <v>0</v>
          </cell>
          <cell r="E2125">
            <v>0</v>
          </cell>
        </row>
        <row r="2126">
          <cell r="A2126">
            <v>0</v>
          </cell>
          <cell r="B2126">
            <v>0</v>
          </cell>
          <cell r="C2126">
            <v>0</v>
          </cell>
          <cell r="D2126">
            <v>0</v>
          </cell>
          <cell r="E2126">
            <v>0</v>
          </cell>
        </row>
        <row r="2127">
          <cell r="A2127">
            <v>0</v>
          </cell>
          <cell r="B2127">
            <v>0</v>
          </cell>
          <cell r="C2127">
            <v>0</v>
          </cell>
          <cell r="D2127">
            <v>0</v>
          </cell>
          <cell r="E2127">
            <v>0</v>
          </cell>
        </row>
        <row r="2128">
          <cell r="A2128">
            <v>0</v>
          </cell>
          <cell r="B2128">
            <v>0</v>
          </cell>
          <cell r="C2128">
            <v>0</v>
          </cell>
          <cell r="D2128">
            <v>0</v>
          </cell>
          <cell r="E2128">
            <v>0</v>
          </cell>
        </row>
        <row r="2129">
          <cell r="A2129">
            <v>0</v>
          </cell>
          <cell r="B2129">
            <v>0</v>
          </cell>
          <cell r="C2129">
            <v>0</v>
          </cell>
          <cell r="D2129">
            <v>0</v>
          </cell>
          <cell r="E2129">
            <v>0</v>
          </cell>
        </row>
        <row r="2130">
          <cell r="A2130">
            <v>0</v>
          </cell>
          <cell r="B2130">
            <v>0</v>
          </cell>
          <cell r="C2130">
            <v>0</v>
          </cell>
          <cell r="D2130">
            <v>0</v>
          </cell>
          <cell r="E2130">
            <v>0</v>
          </cell>
        </row>
        <row r="2131">
          <cell r="A2131">
            <v>0</v>
          </cell>
          <cell r="B2131">
            <v>0</v>
          </cell>
          <cell r="C2131">
            <v>0</v>
          </cell>
          <cell r="D2131">
            <v>0</v>
          </cell>
          <cell r="E2131">
            <v>0</v>
          </cell>
        </row>
        <row r="2132">
          <cell r="A2132">
            <v>0</v>
          </cell>
          <cell r="B2132">
            <v>0</v>
          </cell>
          <cell r="C2132">
            <v>0</v>
          </cell>
          <cell r="D2132">
            <v>0</v>
          </cell>
          <cell r="E2132">
            <v>0</v>
          </cell>
        </row>
        <row r="2133">
          <cell r="A2133">
            <v>0</v>
          </cell>
          <cell r="B2133">
            <v>0</v>
          </cell>
          <cell r="C2133">
            <v>0</v>
          </cell>
          <cell r="D2133">
            <v>0</v>
          </cell>
          <cell r="E2133">
            <v>0</v>
          </cell>
        </row>
        <row r="2134">
          <cell r="A2134">
            <v>0</v>
          </cell>
          <cell r="B2134">
            <v>0</v>
          </cell>
          <cell r="C2134">
            <v>0</v>
          </cell>
          <cell r="D2134">
            <v>0</v>
          </cell>
          <cell r="E2134">
            <v>0</v>
          </cell>
        </row>
        <row r="2135">
          <cell r="A2135">
            <v>0</v>
          </cell>
          <cell r="B2135">
            <v>0</v>
          </cell>
          <cell r="C2135">
            <v>0</v>
          </cell>
          <cell r="D2135">
            <v>0</v>
          </cell>
          <cell r="E2135">
            <v>0</v>
          </cell>
        </row>
        <row r="2136">
          <cell r="A2136">
            <v>0</v>
          </cell>
          <cell r="B2136">
            <v>0</v>
          </cell>
          <cell r="C2136">
            <v>0</v>
          </cell>
          <cell r="D2136">
            <v>0</v>
          </cell>
          <cell r="E2136">
            <v>0</v>
          </cell>
        </row>
        <row r="2137">
          <cell r="A2137">
            <v>0</v>
          </cell>
          <cell r="B2137">
            <v>0</v>
          </cell>
          <cell r="C2137">
            <v>0</v>
          </cell>
          <cell r="D2137">
            <v>0</v>
          </cell>
          <cell r="E2137">
            <v>0</v>
          </cell>
        </row>
        <row r="2138">
          <cell r="A2138">
            <v>0</v>
          </cell>
          <cell r="B2138">
            <v>0</v>
          </cell>
          <cell r="C2138">
            <v>0</v>
          </cell>
          <cell r="D2138">
            <v>0</v>
          </cell>
          <cell r="E2138">
            <v>0</v>
          </cell>
        </row>
        <row r="2139">
          <cell r="A2139">
            <v>0</v>
          </cell>
          <cell r="B2139">
            <v>0</v>
          </cell>
          <cell r="C2139">
            <v>0</v>
          </cell>
          <cell r="D2139">
            <v>0</v>
          </cell>
          <cell r="E2139">
            <v>0</v>
          </cell>
        </row>
        <row r="2140">
          <cell r="A2140">
            <v>0</v>
          </cell>
          <cell r="B2140">
            <v>0</v>
          </cell>
          <cell r="C2140">
            <v>0</v>
          </cell>
          <cell r="D2140">
            <v>0</v>
          </cell>
          <cell r="E2140">
            <v>0</v>
          </cell>
        </row>
        <row r="2141">
          <cell r="A2141">
            <v>0</v>
          </cell>
          <cell r="B2141">
            <v>0</v>
          </cell>
          <cell r="C2141">
            <v>0</v>
          </cell>
          <cell r="D2141">
            <v>0</v>
          </cell>
          <cell r="E2141">
            <v>0</v>
          </cell>
        </row>
        <row r="2142">
          <cell r="A2142">
            <v>0</v>
          </cell>
          <cell r="B2142">
            <v>0</v>
          </cell>
          <cell r="C2142">
            <v>0</v>
          </cell>
          <cell r="D2142">
            <v>0</v>
          </cell>
          <cell r="E2142">
            <v>0</v>
          </cell>
        </row>
        <row r="2143">
          <cell r="A2143">
            <v>0</v>
          </cell>
          <cell r="B2143">
            <v>0</v>
          </cell>
          <cell r="C2143">
            <v>0</v>
          </cell>
          <cell r="D2143">
            <v>0</v>
          </cell>
          <cell r="E2143">
            <v>0</v>
          </cell>
        </row>
        <row r="2144">
          <cell r="A2144">
            <v>0</v>
          </cell>
          <cell r="B2144">
            <v>0</v>
          </cell>
          <cell r="C2144">
            <v>0</v>
          </cell>
          <cell r="D2144">
            <v>0</v>
          </cell>
          <cell r="E2144">
            <v>0</v>
          </cell>
        </row>
        <row r="2145">
          <cell r="A2145">
            <v>0</v>
          </cell>
          <cell r="B2145">
            <v>0</v>
          </cell>
          <cell r="C2145">
            <v>0</v>
          </cell>
          <cell r="D2145">
            <v>0</v>
          </cell>
          <cell r="E2145">
            <v>0</v>
          </cell>
        </row>
        <row r="2146">
          <cell r="A2146">
            <v>0</v>
          </cell>
          <cell r="B2146">
            <v>0</v>
          </cell>
          <cell r="C2146">
            <v>0</v>
          </cell>
          <cell r="D2146">
            <v>0</v>
          </cell>
          <cell r="E2146">
            <v>0</v>
          </cell>
        </row>
        <row r="2147">
          <cell r="A2147">
            <v>0</v>
          </cell>
          <cell r="B2147">
            <v>0</v>
          </cell>
          <cell r="C2147">
            <v>0</v>
          </cell>
          <cell r="D2147">
            <v>0</v>
          </cell>
          <cell r="E2147">
            <v>0</v>
          </cell>
        </row>
        <row r="2148">
          <cell r="A2148">
            <v>0</v>
          </cell>
          <cell r="B2148">
            <v>0</v>
          </cell>
          <cell r="C2148">
            <v>0</v>
          </cell>
          <cell r="D2148">
            <v>0</v>
          </cell>
          <cell r="E2148">
            <v>0</v>
          </cell>
        </row>
        <row r="2149">
          <cell r="A2149">
            <v>0</v>
          </cell>
          <cell r="B2149">
            <v>0</v>
          </cell>
          <cell r="C2149">
            <v>0</v>
          </cell>
          <cell r="D2149">
            <v>0</v>
          </cell>
          <cell r="E2149">
            <v>0</v>
          </cell>
        </row>
        <row r="2150">
          <cell r="A2150">
            <v>0</v>
          </cell>
          <cell r="B2150">
            <v>0</v>
          </cell>
          <cell r="C2150">
            <v>0</v>
          </cell>
          <cell r="D2150">
            <v>0</v>
          </cell>
          <cell r="E2150">
            <v>0</v>
          </cell>
        </row>
        <row r="2151">
          <cell r="A2151">
            <v>0</v>
          </cell>
          <cell r="B2151">
            <v>0</v>
          </cell>
          <cell r="C2151">
            <v>0</v>
          </cell>
          <cell r="D2151">
            <v>0</v>
          </cell>
          <cell r="E2151">
            <v>0</v>
          </cell>
        </row>
        <row r="2152">
          <cell r="A2152">
            <v>0</v>
          </cell>
          <cell r="B2152">
            <v>0</v>
          </cell>
          <cell r="C2152">
            <v>0</v>
          </cell>
          <cell r="D2152">
            <v>0</v>
          </cell>
          <cell r="E2152">
            <v>0</v>
          </cell>
        </row>
        <row r="2153">
          <cell r="A2153">
            <v>0</v>
          </cell>
          <cell r="B2153">
            <v>0</v>
          </cell>
          <cell r="C2153">
            <v>0</v>
          </cell>
          <cell r="D2153">
            <v>0</v>
          </cell>
          <cell r="E2153">
            <v>0</v>
          </cell>
        </row>
        <row r="2154">
          <cell r="A2154">
            <v>0</v>
          </cell>
          <cell r="B2154">
            <v>0</v>
          </cell>
          <cell r="C2154">
            <v>0</v>
          </cell>
          <cell r="D2154">
            <v>0</v>
          </cell>
          <cell r="E2154">
            <v>0</v>
          </cell>
        </row>
        <row r="2155">
          <cell r="A2155">
            <v>0</v>
          </cell>
          <cell r="B2155">
            <v>0</v>
          </cell>
          <cell r="C2155">
            <v>0</v>
          </cell>
          <cell r="D2155">
            <v>0</v>
          </cell>
          <cell r="E2155">
            <v>0</v>
          </cell>
        </row>
        <row r="2156">
          <cell r="A2156">
            <v>0</v>
          </cell>
          <cell r="B2156">
            <v>0</v>
          </cell>
          <cell r="C2156">
            <v>0</v>
          </cell>
          <cell r="D2156">
            <v>0</v>
          </cell>
          <cell r="E2156">
            <v>0</v>
          </cell>
        </row>
        <row r="2157">
          <cell r="A2157">
            <v>0</v>
          </cell>
          <cell r="B2157">
            <v>0</v>
          </cell>
          <cell r="C2157">
            <v>0</v>
          </cell>
          <cell r="D2157">
            <v>0</v>
          </cell>
          <cell r="E2157">
            <v>0</v>
          </cell>
        </row>
        <row r="2158">
          <cell r="A2158">
            <v>0</v>
          </cell>
          <cell r="B2158">
            <v>0</v>
          </cell>
          <cell r="C2158">
            <v>0</v>
          </cell>
          <cell r="D2158">
            <v>0</v>
          </cell>
          <cell r="E2158">
            <v>0</v>
          </cell>
        </row>
        <row r="2159">
          <cell r="A2159">
            <v>0</v>
          </cell>
          <cell r="B2159">
            <v>0</v>
          </cell>
          <cell r="C2159">
            <v>0</v>
          </cell>
          <cell r="D2159">
            <v>0</v>
          </cell>
          <cell r="E2159">
            <v>0</v>
          </cell>
        </row>
        <row r="2160">
          <cell r="A2160">
            <v>0</v>
          </cell>
          <cell r="B2160">
            <v>0</v>
          </cell>
          <cell r="C2160">
            <v>0</v>
          </cell>
          <cell r="D2160">
            <v>0</v>
          </cell>
          <cell r="E2160">
            <v>0</v>
          </cell>
        </row>
        <row r="2161">
          <cell r="A2161">
            <v>0</v>
          </cell>
          <cell r="B2161">
            <v>0</v>
          </cell>
          <cell r="C2161">
            <v>0</v>
          </cell>
          <cell r="D2161">
            <v>0</v>
          </cell>
          <cell r="E2161">
            <v>0</v>
          </cell>
        </row>
        <row r="2162">
          <cell r="A2162">
            <v>0</v>
          </cell>
          <cell r="B2162">
            <v>0</v>
          </cell>
          <cell r="C2162">
            <v>0</v>
          </cell>
          <cell r="D2162">
            <v>0</v>
          </cell>
          <cell r="E2162">
            <v>0</v>
          </cell>
        </row>
        <row r="2163">
          <cell r="A2163">
            <v>0</v>
          </cell>
          <cell r="B2163">
            <v>0</v>
          </cell>
          <cell r="C2163">
            <v>0</v>
          </cell>
          <cell r="D2163">
            <v>0</v>
          </cell>
          <cell r="E2163">
            <v>0</v>
          </cell>
        </row>
        <row r="2164">
          <cell r="A2164">
            <v>0</v>
          </cell>
          <cell r="B2164">
            <v>0</v>
          </cell>
          <cell r="C2164">
            <v>0</v>
          </cell>
          <cell r="D2164">
            <v>0</v>
          </cell>
          <cell r="E2164">
            <v>0</v>
          </cell>
        </row>
        <row r="2165">
          <cell r="A2165">
            <v>0</v>
          </cell>
          <cell r="B2165">
            <v>0</v>
          </cell>
          <cell r="C2165">
            <v>0</v>
          </cell>
          <cell r="D2165">
            <v>0</v>
          </cell>
          <cell r="E2165">
            <v>0</v>
          </cell>
        </row>
        <row r="2166">
          <cell r="A2166">
            <v>0</v>
          </cell>
          <cell r="B2166">
            <v>0</v>
          </cell>
          <cell r="C2166">
            <v>0</v>
          </cell>
          <cell r="D2166">
            <v>0</v>
          </cell>
          <cell r="E2166">
            <v>0</v>
          </cell>
        </row>
        <row r="2167">
          <cell r="A2167">
            <v>0</v>
          </cell>
          <cell r="B2167">
            <v>0</v>
          </cell>
          <cell r="C2167">
            <v>0</v>
          </cell>
          <cell r="D2167">
            <v>0</v>
          </cell>
          <cell r="E2167">
            <v>0</v>
          </cell>
        </row>
        <row r="2168">
          <cell r="A2168">
            <v>0</v>
          </cell>
          <cell r="B2168">
            <v>0</v>
          </cell>
          <cell r="C2168">
            <v>0</v>
          </cell>
          <cell r="D2168">
            <v>0</v>
          </cell>
          <cell r="E2168">
            <v>0</v>
          </cell>
        </row>
        <row r="2169">
          <cell r="A2169">
            <v>0</v>
          </cell>
          <cell r="B2169">
            <v>0</v>
          </cell>
          <cell r="C2169">
            <v>0</v>
          </cell>
          <cell r="D2169">
            <v>0</v>
          </cell>
          <cell r="E2169">
            <v>0</v>
          </cell>
        </row>
        <row r="2170">
          <cell r="A2170">
            <v>0</v>
          </cell>
          <cell r="B2170">
            <v>0</v>
          </cell>
          <cell r="C2170">
            <v>0</v>
          </cell>
          <cell r="D2170">
            <v>0</v>
          </cell>
          <cell r="E2170">
            <v>0</v>
          </cell>
        </row>
        <row r="2171">
          <cell r="A2171">
            <v>0</v>
          </cell>
          <cell r="B2171">
            <v>0</v>
          </cell>
          <cell r="C2171">
            <v>0</v>
          </cell>
          <cell r="D2171">
            <v>0</v>
          </cell>
          <cell r="E2171">
            <v>0</v>
          </cell>
        </row>
        <row r="2172">
          <cell r="A2172">
            <v>0</v>
          </cell>
          <cell r="B2172">
            <v>0</v>
          </cell>
          <cell r="C2172">
            <v>0</v>
          </cell>
          <cell r="D2172">
            <v>0</v>
          </cell>
          <cell r="E2172">
            <v>0</v>
          </cell>
        </row>
        <row r="2173">
          <cell r="A2173">
            <v>0</v>
          </cell>
          <cell r="B2173">
            <v>0</v>
          </cell>
          <cell r="C2173">
            <v>0</v>
          </cell>
          <cell r="D2173">
            <v>0</v>
          </cell>
          <cell r="E2173">
            <v>0</v>
          </cell>
        </row>
        <row r="2174">
          <cell r="A2174">
            <v>0</v>
          </cell>
          <cell r="B2174">
            <v>0</v>
          </cell>
          <cell r="C2174">
            <v>0</v>
          </cell>
          <cell r="D2174">
            <v>0</v>
          </cell>
          <cell r="E2174">
            <v>0</v>
          </cell>
        </row>
        <row r="2175">
          <cell r="A2175">
            <v>0</v>
          </cell>
          <cell r="B2175">
            <v>0</v>
          </cell>
          <cell r="C2175">
            <v>0</v>
          </cell>
          <cell r="D2175">
            <v>0</v>
          </cell>
          <cell r="E2175">
            <v>0</v>
          </cell>
        </row>
        <row r="2176">
          <cell r="A2176">
            <v>0</v>
          </cell>
          <cell r="B2176">
            <v>0</v>
          </cell>
          <cell r="C2176">
            <v>0</v>
          </cell>
          <cell r="D2176">
            <v>0</v>
          </cell>
          <cell r="E2176">
            <v>0</v>
          </cell>
        </row>
        <row r="2177">
          <cell r="A2177">
            <v>0</v>
          </cell>
          <cell r="B2177">
            <v>0</v>
          </cell>
          <cell r="C2177">
            <v>0</v>
          </cell>
          <cell r="D2177">
            <v>0</v>
          </cell>
          <cell r="E2177">
            <v>0</v>
          </cell>
        </row>
        <row r="2178">
          <cell r="A2178">
            <v>0</v>
          </cell>
          <cell r="B2178">
            <v>0</v>
          </cell>
          <cell r="C2178">
            <v>0</v>
          </cell>
          <cell r="D2178">
            <v>0</v>
          </cell>
          <cell r="E2178">
            <v>0</v>
          </cell>
        </row>
        <row r="2179">
          <cell r="A2179">
            <v>0</v>
          </cell>
          <cell r="B2179">
            <v>0</v>
          </cell>
          <cell r="C2179">
            <v>0</v>
          </cell>
          <cell r="D2179">
            <v>0</v>
          </cell>
          <cell r="E2179">
            <v>0</v>
          </cell>
        </row>
        <row r="2180">
          <cell r="A2180">
            <v>0</v>
          </cell>
          <cell r="B2180">
            <v>0</v>
          </cell>
          <cell r="C2180">
            <v>0</v>
          </cell>
          <cell r="D2180">
            <v>0</v>
          </cell>
          <cell r="E2180">
            <v>0</v>
          </cell>
        </row>
        <row r="2181">
          <cell r="A2181">
            <v>0</v>
          </cell>
          <cell r="B2181">
            <v>0</v>
          </cell>
          <cell r="C2181">
            <v>0</v>
          </cell>
          <cell r="D2181">
            <v>0</v>
          </cell>
          <cell r="E2181">
            <v>0</v>
          </cell>
        </row>
        <row r="2182">
          <cell r="A2182">
            <v>0</v>
          </cell>
          <cell r="B2182">
            <v>0</v>
          </cell>
          <cell r="C2182">
            <v>0</v>
          </cell>
          <cell r="D2182">
            <v>0</v>
          </cell>
          <cell r="E2182">
            <v>0</v>
          </cell>
        </row>
        <row r="2183">
          <cell r="A2183">
            <v>0</v>
          </cell>
          <cell r="B2183">
            <v>0</v>
          </cell>
          <cell r="C2183">
            <v>0</v>
          </cell>
          <cell r="D2183">
            <v>0</v>
          </cell>
          <cell r="E2183">
            <v>0</v>
          </cell>
        </row>
        <row r="2184">
          <cell r="A2184">
            <v>0</v>
          </cell>
          <cell r="B2184">
            <v>0</v>
          </cell>
          <cell r="C2184">
            <v>0</v>
          </cell>
          <cell r="D2184">
            <v>0</v>
          </cell>
          <cell r="E2184">
            <v>0</v>
          </cell>
        </row>
        <row r="2185">
          <cell r="A2185">
            <v>0</v>
          </cell>
          <cell r="B2185">
            <v>0</v>
          </cell>
          <cell r="C2185">
            <v>0</v>
          </cell>
          <cell r="D2185">
            <v>0</v>
          </cell>
          <cell r="E2185">
            <v>0</v>
          </cell>
        </row>
        <row r="2186">
          <cell r="A2186">
            <v>0</v>
          </cell>
          <cell r="B2186">
            <v>0</v>
          </cell>
          <cell r="C2186">
            <v>0</v>
          </cell>
          <cell r="D2186">
            <v>0</v>
          </cell>
          <cell r="E2186">
            <v>0</v>
          </cell>
        </row>
        <row r="2187">
          <cell r="A2187">
            <v>0</v>
          </cell>
          <cell r="B2187">
            <v>0</v>
          </cell>
          <cell r="C2187">
            <v>0</v>
          </cell>
          <cell r="D2187">
            <v>0</v>
          </cell>
          <cell r="E2187">
            <v>0</v>
          </cell>
        </row>
        <row r="2188">
          <cell r="A2188">
            <v>0</v>
          </cell>
          <cell r="B2188">
            <v>0</v>
          </cell>
          <cell r="C2188">
            <v>0</v>
          </cell>
          <cell r="D2188">
            <v>0</v>
          </cell>
          <cell r="E2188">
            <v>0</v>
          </cell>
        </row>
        <row r="2189">
          <cell r="A2189">
            <v>0</v>
          </cell>
          <cell r="B2189">
            <v>0</v>
          </cell>
          <cell r="C2189">
            <v>0</v>
          </cell>
          <cell r="D2189">
            <v>0</v>
          </cell>
          <cell r="E2189">
            <v>0</v>
          </cell>
        </row>
        <row r="2190">
          <cell r="A2190">
            <v>0</v>
          </cell>
          <cell r="B2190">
            <v>0</v>
          </cell>
          <cell r="C2190">
            <v>0</v>
          </cell>
          <cell r="D2190">
            <v>0</v>
          </cell>
          <cell r="E2190">
            <v>0</v>
          </cell>
        </row>
        <row r="2191">
          <cell r="A2191">
            <v>0</v>
          </cell>
          <cell r="B2191">
            <v>0</v>
          </cell>
          <cell r="C2191">
            <v>0</v>
          </cell>
          <cell r="D2191">
            <v>0</v>
          </cell>
          <cell r="E2191">
            <v>0</v>
          </cell>
        </row>
        <row r="2192">
          <cell r="A2192">
            <v>0</v>
          </cell>
          <cell r="B2192">
            <v>0</v>
          </cell>
          <cell r="C2192">
            <v>0</v>
          </cell>
          <cell r="D2192">
            <v>0</v>
          </cell>
          <cell r="E2192">
            <v>0</v>
          </cell>
        </row>
        <row r="2193">
          <cell r="A2193">
            <v>0</v>
          </cell>
          <cell r="B2193">
            <v>0</v>
          </cell>
          <cell r="C2193">
            <v>0</v>
          </cell>
          <cell r="D2193">
            <v>0</v>
          </cell>
          <cell r="E2193">
            <v>0</v>
          </cell>
        </row>
        <row r="2194">
          <cell r="A2194">
            <v>0</v>
          </cell>
          <cell r="B2194">
            <v>0</v>
          </cell>
          <cell r="C2194">
            <v>0</v>
          </cell>
          <cell r="D2194">
            <v>0</v>
          </cell>
          <cell r="E2194">
            <v>0</v>
          </cell>
        </row>
        <row r="2195">
          <cell r="A2195">
            <v>0</v>
          </cell>
          <cell r="B2195">
            <v>0</v>
          </cell>
          <cell r="C2195">
            <v>0</v>
          </cell>
          <cell r="D2195">
            <v>0</v>
          </cell>
          <cell r="E2195">
            <v>0</v>
          </cell>
        </row>
        <row r="2196">
          <cell r="A2196">
            <v>0</v>
          </cell>
          <cell r="B2196">
            <v>0</v>
          </cell>
          <cell r="C2196">
            <v>0</v>
          </cell>
          <cell r="D2196">
            <v>0</v>
          </cell>
          <cell r="E2196">
            <v>0</v>
          </cell>
        </row>
        <row r="2197">
          <cell r="A2197">
            <v>0</v>
          </cell>
          <cell r="B2197">
            <v>0</v>
          </cell>
          <cell r="C2197">
            <v>0</v>
          </cell>
          <cell r="D2197">
            <v>0</v>
          </cell>
          <cell r="E2197">
            <v>0</v>
          </cell>
        </row>
        <row r="2198">
          <cell r="A2198">
            <v>0</v>
          </cell>
          <cell r="B2198">
            <v>0</v>
          </cell>
          <cell r="C2198">
            <v>0</v>
          </cell>
          <cell r="D2198">
            <v>0</v>
          </cell>
          <cell r="E2198">
            <v>0</v>
          </cell>
        </row>
        <row r="2199">
          <cell r="A2199">
            <v>0</v>
          </cell>
          <cell r="B2199">
            <v>0</v>
          </cell>
          <cell r="C2199">
            <v>0</v>
          </cell>
          <cell r="D2199">
            <v>0</v>
          </cell>
          <cell r="E2199">
            <v>0</v>
          </cell>
        </row>
        <row r="2200">
          <cell r="A2200">
            <v>0</v>
          </cell>
          <cell r="B2200">
            <v>0</v>
          </cell>
          <cell r="C2200">
            <v>0</v>
          </cell>
          <cell r="D2200">
            <v>0</v>
          </cell>
          <cell r="E2200">
            <v>0</v>
          </cell>
        </row>
        <row r="2201">
          <cell r="A2201">
            <v>0</v>
          </cell>
          <cell r="B2201">
            <v>0</v>
          </cell>
          <cell r="C2201">
            <v>0</v>
          </cell>
          <cell r="D2201">
            <v>0</v>
          </cell>
          <cell r="E2201">
            <v>0</v>
          </cell>
        </row>
        <row r="2202">
          <cell r="A2202">
            <v>0</v>
          </cell>
          <cell r="B2202">
            <v>0</v>
          </cell>
          <cell r="C2202">
            <v>0</v>
          </cell>
          <cell r="D2202">
            <v>0</v>
          </cell>
          <cell r="E2202">
            <v>0</v>
          </cell>
        </row>
        <row r="2203">
          <cell r="A2203">
            <v>0</v>
          </cell>
          <cell r="B2203">
            <v>0</v>
          </cell>
          <cell r="C2203">
            <v>0</v>
          </cell>
          <cell r="D2203">
            <v>0</v>
          </cell>
          <cell r="E2203">
            <v>0</v>
          </cell>
        </row>
        <row r="2204">
          <cell r="A2204">
            <v>0</v>
          </cell>
          <cell r="B2204">
            <v>0</v>
          </cell>
          <cell r="C2204">
            <v>0</v>
          </cell>
          <cell r="D2204">
            <v>0</v>
          </cell>
          <cell r="E2204">
            <v>0</v>
          </cell>
        </row>
        <row r="2205">
          <cell r="A2205">
            <v>0</v>
          </cell>
          <cell r="B2205">
            <v>0</v>
          </cell>
          <cell r="C2205">
            <v>0</v>
          </cell>
          <cell r="D2205">
            <v>0</v>
          </cell>
          <cell r="E2205">
            <v>0</v>
          </cell>
        </row>
        <row r="2206">
          <cell r="A2206">
            <v>0</v>
          </cell>
          <cell r="B2206">
            <v>0</v>
          </cell>
          <cell r="C2206">
            <v>0</v>
          </cell>
          <cell r="D2206">
            <v>0</v>
          </cell>
          <cell r="E2206">
            <v>0</v>
          </cell>
        </row>
        <row r="2207">
          <cell r="A2207">
            <v>0</v>
          </cell>
          <cell r="B2207">
            <v>0</v>
          </cell>
          <cell r="C2207">
            <v>0</v>
          </cell>
          <cell r="D2207">
            <v>0</v>
          </cell>
          <cell r="E2207">
            <v>0</v>
          </cell>
        </row>
        <row r="2208">
          <cell r="A2208">
            <v>0</v>
          </cell>
          <cell r="B2208">
            <v>0</v>
          </cell>
          <cell r="C2208">
            <v>0</v>
          </cell>
          <cell r="D2208">
            <v>0</v>
          </cell>
          <cell r="E2208">
            <v>0</v>
          </cell>
        </row>
        <row r="2209">
          <cell r="A2209">
            <v>0</v>
          </cell>
          <cell r="B2209">
            <v>0</v>
          </cell>
          <cell r="C2209">
            <v>0</v>
          </cell>
          <cell r="D2209">
            <v>0</v>
          </cell>
          <cell r="E2209">
            <v>0</v>
          </cell>
        </row>
        <row r="2210">
          <cell r="A2210">
            <v>0</v>
          </cell>
          <cell r="B2210">
            <v>0</v>
          </cell>
          <cell r="C2210">
            <v>0</v>
          </cell>
          <cell r="D2210">
            <v>0</v>
          </cell>
          <cell r="E2210">
            <v>0</v>
          </cell>
        </row>
        <row r="2211">
          <cell r="A2211">
            <v>0</v>
          </cell>
          <cell r="B2211">
            <v>0</v>
          </cell>
          <cell r="C2211">
            <v>0</v>
          </cell>
          <cell r="D2211">
            <v>0</v>
          </cell>
          <cell r="E2211">
            <v>0</v>
          </cell>
        </row>
        <row r="2212">
          <cell r="A2212">
            <v>0</v>
          </cell>
          <cell r="B2212">
            <v>0</v>
          </cell>
          <cell r="C2212">
            <v>0</v>
          </cell>
          <cell r="D2212">
            <v>0</v>
          </cell>
          <cell r="E2212">
            <v>0</v>
          </cell>
        </row>
        <row r="2213">
          <cell r="A2213">
            <v>0</v>
          </cell>
          <cell r="B2213">
            <v>0</v>
          </cell>
          <cell r="C2213">
            <v>0</v>
          </cell>
          <cell r="D2213">
            <v>0</v>
          </cell>
          <cell r="E2213">
            <v>0</v>
          </cell>
        </row>
        <row r="2214">
          <cell r="A2214">
            <v>0</v>
          </cell>
          <cell r="B2214">
            <v>0</v>
          </cell>
          <cell r="C2214">
            <v>0</v>
          </cell>
          <cell r="D2214">
            <v>0</v>
          </cell>
          <cell r="E2214">
            <v>0</v>
          </cell>
        </row>
        <row r="2215">
          <cell r="A2215">
            <v>0</v>
          </cell>
          <cell r="B2215">
            <v>0</v>
          </cell>
          <cell r="C2215">
            <v>0</v>
          </cell>
          <cell r="D2215">
            <v>0</v>
          </cell>
          <cell r="E2215">
            <v>0</v>
          </cell>
        </row>
        <row r="2216">
          <cell r="A2216">
            <v>0</v>
          </cell>
          <cell r="B2216">
            <v>0</v>
          </cell>
          <cell r="C2216">
            <v>0</v>
          </cell>
          <cell r="D2216">
            <v>0</v>
          </cell>
          <cell r="E2216">
            <v>0</v>
          </cell>
        </row>
        <row r="2217">
          <cell r="A2217">
            <v>0</v>
          </cell>
          <cell r="B2217">
            <v>0</v>
          </cell>
          <cell r="C2217">
            <v>0</v>
          </cell>
          <cell r="D2217">
            <v>0</v>
          </cell>
          <cell r="E2217">
            <v>0</v>
          </cell>
        </row>
        <row r="2218">
          <cell r="A2218">
            <v>0</v>
          </cell>
          <cell r="B2218">
            <v>0</v>
          </cell>
          <cell r="C2218">
            <v>0</v>
          </cell>
          <cell r="D2218">
            <v>0</v>
          </cell>
          <cell r="E2218">
            <v>0</v>
          </cell>
        </row>
        <row r="2219">
          <cell r="A2219">
            <v>0</v>
          </cell>
          <cell r="B2219">
            <v>0</v>
          </cell>
          <cell r="C2219">
            <v>0</v>
          </cell>
          <cell r="D2219">
            <v>0</v>
          </cell>
          <cell r="E2219">
            <v>0</v>
          </cell>
        </row>
        <row r="2220">
          <cell r="A2220">
            <v>0</v>
          </cell>
          <cell r="B2220">
            <v>0</v>
          </cell>
          <cell r="C2220">
            <v>0</v>
          </cell>
          <cell r="D2220">
            <v>0</v>
          </cell>
          <cell r="E2220">
            <v>0</v>
          </cell>
        </row>
        <row r="2221">
          <cell r="A2221">
            <v>0</v>
          </cell>
          <cell r="B2221">
            <v>0</v>
          </cell>
          <cell r="C2221">
            <v>0</v>
          </cell>
          <cell r="D2221">
            <v>0</v>
          </cell>
          <cell r="E2221">
            <v>0</v>
          </cell>
        </row>
        <row r="2222">
          <cell r="A2222">
            <v>0</v>
          </cell>
          <cell r="B2222">
            <v>0</v>
          </cell>
          <cell r="C2222">
            <v>0</v>
          </cell>
          <cell r="D2222">
            <v>0</v>
          </cell>
          <cell r="E2222">
            <v>0</v>
          </cell>
        </row>
        <row r="2223">
          <cell r="A2223">
            <v>0</v>
          </cell>
          <cell r="B2223">
            <v>0</v>
          </cell>
          <cell r="C2223">
            <v>0</v>
          </cell>
          <cell r="D2223">
            <v>0</v>
          </cell>
          <cell r="E2223">
            <v>0</v>
          </cell>
        </row>
        <row r="2224">
          <cell r="A2224">
            <v>0</v>
          </cell>
          <cell r="B2224">
            <v>0</v>
          </cell>
          <cell r="C2224">
            <v>0</v>
          </cell>
          <cell r="D2224">
            <v>0</v>
          </cell>
          <cell r="E2224">
            <v>0</v>
          </cell>
        </row>
        <row r="2225">
          <cell r="A2225">
            <v>0</v>
          </cell>
          <cell r="B2225">
            <v>0</v>
          </cell>
          <cell r="C2225">
            <v>0</v>
          </cell>
          <cell r="D2225">
            <v>0</v>
          </cell>
          <cell r="E2225">
            <v>0</v>
          </cell>
        </row>
        <row r="2226">
          <cell r="A2226">
            <v>0</v>
          </cell>
          <cell r="B2226">
            <v>0</v>
          </cell>
          <cell r="C2226">
            <v>0</v>
          </cell>
          <cell r="D2226">
            <v>0</v>
          </cell>
          <cell r="E2226">
            <v>0</v>
          </cell>
        </row>
        <row r="2227">
          <cell r="A2227">
            <v>0</v>
          </cell>
          <cell r="B2227">
            <v>0</v>
          </cell>
          <cell r="C2227">
            <v>0</v>
          </cell>
          <cell r="D2227">
            <v>0</v>
          </cell>
          <cell r="E2227">
            <v>0</v>
          </cell>
        </row>
        <row r="2228">
          <cell r="A2228">
            <v>0</v>
          </cell>
          <cell r="B2228">
            <v>0</v>
          </cell>
          <cell r="C2228">
            <v>0</v>
          </cell>
          <cell r="D2228">
            <v>0</v>
          </cell>
          <cell r="E2228">
            <v>0</v>
          </cell>
        </row>
        <row r="2229">
          <cell r="A2229">
            <v>0</v>
          </cell>
          <cell r="B2229">
            <v>0</v>
          </cell>
          <cell r="C2229">
            <v>0</v>
          </cell>
          <cell r="D2229">
            <v>0</v>
          </cell>
          <cell r="E2229">
            <v>0</v>
          </cell>
        </row>
        <row r="2230">
          <cell r="A2230">
            <v>0</v>
          </cell>
          <cell r="B2230">
            <v>0</v>
          </cell>
          <cell r="C2230">
            <v>0</v>
          </cell>
          <cell r="D2230">
            <v>0</v>
          </cell>
          <cell r="E2230">
            <v>0</v>
          </cell>
        </row>
        <row r="2231">
          <cell r="A2231">
            <v>0</v>
          </cell>
          <cell r="B2231">
            <v>0</v>
          </cell>
          <cell r="C2231">
            <v>0</v>
          </cell>
          <cell r="D2231">
            <v>0</v>
          </cell>
          <cell r="E2231">
            <v>0</v>
          </cell>
        </row>
        <row r="2232">
          <cell r="A2232">
            <v>0</v>
          </cell>
          <cell r="B2232">
            <v>0</v>
          </cell>
          <cell r="C2232">
            <v>0</v>
          </cell>
          <cell r="D2232">
            <v>0</v>
          </cell>
          <cell r="E2232">
            <v>0</v>
          </cell>
        </row>
        <row r="2233">
          <cell r="A2233">
            <v>0</v>
          </cell>
          <cell r="B2233">
            <v>0</v>
          </cell>
          <cell r="C2233">
            <v>0</v>
          </cell>
          <cell r="D2233">
            <v>0</v>
          </cell>
          <cell r="E2233">
            <v>0</v>
          </cell>
        </row>
        <row r="2234">
          <cell r="A2234">
            <v>0</v>
          </cell>
          <cell r="B2234">
            <v>0</v>
          </cell>
          <cell r="C2234">
            <v>0</v>
          </cell>
          <cell r="D2234">
            <v>0</v>
          </cell>
          <cell r="E2234">
            <v>0</v>
          </cell>
        </row>
        <row r="2235">
          <cell r="A2235">
            <v>0</v>
          </cell>
          <cell r="B2235">
            <v>0</v>
          </cell>
          <cell r="C2235">
            <v>0</v>
          </cell>
          <cell r="D2235">
            <v>0</v>
          </cell>
          <cell r="E2235">
            <v>0</v>
          </cell>
        </row>
        <row r="2236">
          <cell r="A2236">
            <v>0</v>
          </cell>
          <cell r="B2236">
            <v>0</v>
          </cell>
          <cell r="C2236">
            <v>0</v>
          </cell>
          <cell r="D2236">
            <v>0</v>
          </cell>
          <cell r="E2236">
            <v>0</v>
          </cell>
        </row>
        <row r="2237">
          <cell r="A2237">
            <v>0</v>
          </cell>
          <cell r="B2237">
            <v>0</v>
          </cell>
          <cell r="C2237">
            <v>0</v>
          </cell>
          <cell r="D2237">
            <v>0</v>
          </cell>
          <cell r="E2237">
            <v>0</v>
          </cell>
        </row>
        <row r="2238">
          <cell r="A2238">
            <v>0</v>
          </cell>
          <cell r="B2238">
            <v>0</v>
          </cell>
          <cell r="C2238">
            <v>0</v>
          </cell>
          <cell r="D2238">
            <v>0</v>
          </cell>
          <cell r="E2238">
            <v>0</v>
          </cell>
        </row>
        <row r="2239">
          <cell r="A2239">
            <v>0</v>
          </cell>
          <cell r="B2239">
            <v>0</v>
          </cell>
          <cell r="C2239">
            <v>0</v>
          </cell>
          <cell r="D2239">
            <v>0</v>
          </cell>
          <cell r="E2239">
            <v>0</v>
          </cell>
        </row>
        <row r="2240">
          <cell r="A2240">
            <v>0</v>
          </cell>
          <cell r="B2240">
            <v>0</v>
          </cell>
          <cell r="C2240">
            <v>0</v>
          </cell>
          <cell r="D2240">
            <v>0</v>
          </cell>
          <cell r="E2240">
            <v>0</v>
          </cell>
        </row>
        <row r="2241">
          <cell r="A2241">
            <v>0</v>
          </cell>
          <cell r="B2241">
            <v>0</v>
          </cell>
          <cell r="C2241">
            <v>0</v>
          </cell>
          <cell r="D2241">
            <v>0</v>
          </cell>
          <cell r="E2241">
            <v>0</v>
          </cell>
        </row>
        <row r="2242">
          <cell r="A2242">
            <v>0</v>
          </cell>
          <cell r="B2242">
            <v>0</v>
          </cell>
          <cell r="C2242">
            <v>0</v>
          </cell>
          <cell r="D2242">
            <v>0</v>
          </cell>
          <cell r="E2242">
            <v>0</v>
          </cell>
        </row>
        <row r="2243">
          <cell r="A2243">
            <v>0</v>
          </cell>
          <cell r="B2243">
            <v>0</v>
          </cell>
          <cell r="C2243">
            <v>0</v>
          </cell>
          <cell r="D2243">
            <v>0</v>
          </cell>
          <cell r="E2243">
            <v>0</v>
          </cell>
        </row>
        <row r="2244">
          <cell r="A2244">
            <v>0</v>
          </cell>
          <cell r="B2244">
            <v>0</v>
          </cell>
          <cell r="C2244">
            <v>0</v>
          </cell>
          <cell r="D2244">
            <v>0</v>
          </cell>
          <cell r="E2244">
            <v>0</v>
          </cell>
        </row>
        <row r="2245">
          <cell r="A2245">
            <v>0</v>
          </cell>
          <cell r="B2245">
            <v>0</v>
          </cell>
          <cell r="C2245">
            <v>0</v>
          </cell>
          <cell r="D2245">
            <v>0</v>
          </cell>
          <cell r="E2245">
            <v>0</v>
          </cell>
        </row>
        <row r="2246">
          <cell r="A2246">
            <v>0</v>
          </cell>
          <cell r="B2246">
            <v>0</v>
          </cell>
          <cell r="C2246">
            <v>0</v>
          </cell>
          <cell r="D2246">
            <v>0</v>
          </cell>
          <cell r="E2246">
            <v>0</v>
          </cell>
        </row>
        <row r="2247">
          <cell r="A2247">
            <v>0</v>
          </cell>
          <cell r="B2247">
            <v>0</v>
          </cell>
          <cell r="C2247">
            <v>0</v>
          </cell>
          <cell r="D2247">
            <v>0</v>
          </cell>
          <cell r="E2247">
            <v>0</v>
          </cell>
        </row>
        <row r="2248">
          <cell r="A2248">
            <v>0</v>
          </cell>
          <cell r="B2248">
            <v>0</v>
          </cell>
          <cell r="C2248">
            <v>0</v>
          </cell>
          <cell r="D2248">
            <v>0</v>
          </cell>
          <cell r="E2248">
            <v>0</v>
          </cell>
        </row>
        <row r="2249">
          <cell r="A2249">
            <v>0</v>
          </cell>
          <cell r="B2249">
            <v>0</v>
          </cell>
          <cell r="C2249">
            <v>0</v>
          </cell>
          <cell r="D2249">
            <v>0</v>
          </cell>
          <cell r="E2249">
            <v>0</v>
          </cell>
        </row>
        <row r="2250">
          <cell r="A2250">
            <v>0</v>
          </cell>
          <cell r="B2250">
            <v>0</v>
          </cell>
          <cell r="C2250">
            <v>0</v>
          </cell>
          <cell r="D2250">
            <v>0</v>
          </cell>
          <cell r="E2250">
            <v>0</v>
          </cell>
        </row>
        <row r="2251">
          <cell r="A2251">
            <v>0</v>
          </cell>
          <cell r="B2251">
            <v>0</v>
          </cell>
          <cell r="C2251">
            <v>0</v>
          </cell>
          <cell r="D2251">
            <v>0</v>
          </cell>
          <cell r="E2251">
            <v>0</v>
          </cell>
        </row>
        <row r="2252">
          <cell r="A2252">
            <v>0</v>
          </cell>
          <cell r="B2252">
            <v>0</v>
          </cell>
          <cell r="C2252">
            <v>0</v>
          </cell>
          <cell r="D2252">
            <v>0</v>
          </cell>
          <cell r="E2252">
            <v>0</v>
          </cell>
        </row>
        <row r="2253">
          <cell r="A2253">
            <v>0</v>
          </cell>
          <cell r="B2253">
            <v>0</v>
          </cell>
          <cell r="C2253">
            <v>0</v>
          </cell>
          <cell r="D2253">
            <v>0</v>
          </cell>
          <cell r="E2253">
            <v>0</v>
          </cell>
        </row>
        <row r="2254">
          <cell r="A2254">
            <v>0</v>
          </cell>
          <cell r="B2254">
            <v>0</v>
          </cell>
          <cell r="C2254">
            <v>0</v>
          </cell>
          <cell r="D2254">
            <v>0</v>
          </cell>
          <cell r="E2254">
            <v>0</v>
          </cell>
        </row>
        <row r="2255">
          <cell r="A2255">
            <v>0</v>
          </cell>
          <cell r="B2255">
            <v>0</v>
          </cell>
          <cell r="C2255">
            <v>0</v>
          </cell>
          <cell r="D2255">
            <v>0</v>
          </cell>
          <cell r="E2255">
            <v>0</v>
          </cell>
        </row>
        <row r="2256">
          <cell r="A2256">
            <v>0</v>
          </cell>
          <cell r="B2256">
            <v>0</v>
          </cell>
          <cell r="C2256">
            <v>0</v>
          </cell>
          <cell r="D2256">
            <v>0</v>
          </cell>
          <cell r="E2256">
            <v>0</v>
          </cell>
        </row>
        <row r="2257">
          <cell r="A2257">
            <v>0</v>
          </cell>
          <cell r="B2257">
            <v>0</v>
          </cell>
          <cell r="C2257">
            <v>0</v>
          </cell>
          <cell r="D2257">
            <v>0</v>
          </cell>
          <cell r="E2257">
            <v>0</v>
          </cell>
        </row>
        <row r="2258">
          <cell r="A2258">
            <v>0</v>
          </cell>
          <cell r="B2258">
            <v>0</v>
          </cell>
          <cell r="C2258">
            <v>0</v>
          </cell>
          <cell r="D2258">
            <v>0</v>
          </cell>
          <cell r="E2258">
            <v>0</v>
          </cell>
        </row>
        <row r="2259">
          <cell r="A2259">
            <v>0</v>
          </cell>
          <cell r="B2259">
            <v>0</v>
          </cell>
          <cell r="C2259">
            <v>0</v>
          </cell>
          <cell r="D2259">
            <v>0</v>
          </cell>
          <cell r="E2259">
            <v>0</v>
          </cell>
        </row>
        <row r="2260">
          <cell r="A2260">
            <v>0</v>
          </cell>
          <cell r="B2260">
            <v>0</v>
          </cell>
          <cell r="C2260">
            <v>0</v>
          </cell>
          <cell r="D2260">
            <v>0</v>
          </cell>
          <cell r="E2260">
            <v>0</v>
          </cell>
        </row>
        <row r="2261">
          <cell r="A2261">
            <v>0</v>
          </cell>
          <cell r="B2261">
            <v>0</v>
          </cell>
          <cell r="C2261">
            <v>0</v>
          </cell>
          <cell r="D2261">
            <v>0</v>
          </cell>
          <cell r="E2261">
            <v>0</v>
          </cell>
        </row>
        <row r="2262">
          <cell r="A2262">
            <v>0</v>
          </cell>
          <cell r="B2262">
            <v>0</v>
          </cell>
          <cell r="C2262">
            <v>0</v>
          </cell>
          <cell r="D2262">
            <v>0</v>
          </cell>
          <cell r="E2262">
            <v>0</v>
          </cell>
        </row>
        <row r="2263">
          <cell r="A2263">
            <v>0</v>
          </cell>
          <cell r="B2263">
            <v>0</v>
          </cell>
          <cell r="C2263">
            <v>0</v>
          </cell>
          <cell r="D2263">
            <v>0</v>
          </cell>
          <cell r="E2263">
            <v>0</v>
          </cell>
        </row>
        <row r="2264">
          <cell r="A2264">
            <v>0</v>
          </cell>
          <cell r="B2264">
            <v>0</v>
          </cell>
          <cell r="C2264">
            <v>0</v>
          </cell>
          <cell r="D2264">
            <v>0</v>
          </cell>
          <cell r="E2264">
            <v>0</v>
          </cell>
        </row>
        <row r="2265">
          <cell r="A2265">
            <v>0</v>
          </cell>
          <cell r="B2265">
            <v>0</v>
          </cell>
          <cell r="C2265">
            <v>0</v>
          </cell>
          <cell r="D2265">
            <v>0</v>
          </cell>
          <cell r="E2265">
            <v>0</v>
          </cell>
        </row>
        <row r="2266">
          <cell r="A2266">
            <v>0</v>
          </cell>
          <cell r="B2266">
            <v>0</v>
          </cell>
          <cell r="C2266">
            <v>0</v>
          </cell>
          <cell r="D2266">
            <v>0</v>
          </cell>
          <cell r="E2266">
            <v>0</v>
          </cell>
        </row>
        <row r="2267">
          <cell r="A2267">
            <v>0</v>
          </cell>
          <cell r="B2267">
            <v>0</v>
          </cell>
          <cell r="C2267">
            <v>0</v>
          </cell>
          <cell r="D2267">
            <v>0</v>
          </cell>
          <cell r="E2267">
            <v>0</v>
          </cell>
        </row>
        <row r="2268">
          <cell r="A2268">
            <v>0</v>
          </cell>
          <cell r="B2268">
            <v>0</v>
          </cell>
          <cell r="C2268">
            <v>0</v>
          </cell>
          <cell r="D2268">
            <v>0</v>
          </cell>
          <cell r="E2268">
            <v>0</v>
          </cell>
        </row>
        <row r="2269">
          <cell r="A2269">
            <v>0</v>
          </cell>
          <cell r="B2269">
            <v>0</v>
          </cell>
          <cell r="C2269">
            <v>0</v>
          </cell>
          <cell r="D2269">
            <v>0</v>
          </cell>
          <cell r="E2269">
            <v>0</v>
          </cell>
        </row>
        <row r="2270">
          <cell r="A2270">
            <v>0</v>
          </cell>
          <cell r="B2270">
            <v>0</v>
          </cell>
          <cell r="C2270">
            <v>0</v>
          </cell>
          <cell r="D2270">
            <v>0</v>
          </cell>
          <cell r="E2270">
            <v>0</v>
          </cell>
        </row>
        <row r="2271">
          <cell r="A2271">
            <v>0</v>
          </cell>
          <cell r="B2271">
            <v>0</v>
          </cell>
          <cell r="C2271">
            <v>0</v>
          </cell>
          <cell r="D2271">
            <v>0</v>
          </cell>
          <cell r="E2271">
            <v>0</v>
          </cell>
        </row>
        <row r="2272">
          <cell r="A2272">
            <v>0</v>
          </cell>
          <cell r="B2272">
            <v>0</v>
          </cell>
          <cell r="C2272">
            <v>0</v>
          </cell>
          <cell r="D2272">
            <v>0</v>
          </cell>
          <cell r="E2272">
            <v>0</v>
          </cell>
        </row>
        <row r="2273">
          <cell r="A2273">
            <v>0</v>
          </cell>
          <cell r="B2273">
            <v>0</v>
          </cell>
          <cell r="C2273">
            <v>0</v>
          </cell>
          <cell r="D2273">
            <v>0</v>
          </cell>
          <cell r="E2273">
            <v>0</v>
          </cell>
        </row>
        <row r="2274">
          <cell r="A2274">
            <v>0</v>
          </cell>
          <cell r="B2274">
            <v>0</v>
          </cell>
          <cell r="C2274">
            <v>0</v>
          </cell>
          <cell r="D2274">
            <v>0</v>
          </cell>
          <cell r="E2274">
            <v>0</v>
          </cell>
        </row>
        <row r="2275">
          <cell r="A2275">
            <v>0</v>
          </cell>
          <cell r="B2275">
            <v>0</v>
          </cell>
          <cell r="C2275">
            <v>0</v>
          </cell>
          <cell r="D2275">
            <v>0</v>
          </cell>
          <cell r="E2275">
            <v>0</v>
          </cell>
        </row>
        <row r="2276">
          <cell r="A2276">
            <v>0</v>
          </cell>
          <cell r="B2276">
            <v>0</v>
          </cell>
          <cell r="C2276">
            <v>0</v>
          </cell>
          <cell r="D2276">
            <v>0</v>
          </cell>
          <cell r="E2276">
            <v>0</v>
          </cell>
        </row>
        <row r="2277">
          <cell r="A2277">
            <v>0</v>
          </cell>
          <cell r="B2277">
            <v>0</v>
          </cell>
          <cell r="C2277">
            <v>0</v>
          </cell>
          <cell r="D2277">
            <v>0</v>
          </cell>
          <cell r="E2277">
            <v>0</v>
          </cell>
        </row>
        <row r="2278">
          <cell r="A2278">
            <v>0</v>
          </cell>
          <cell r="B2278">
            <v>0</v>
          </cell>
          <cell r="C2278">
            <v>0</v>
          </cell>
          <cell r="D2278">
            <v>0</v>
          </cell>
          <cell r="E2278">
            <v>0</v>
          </cell>
        </row>
        <row r="2279">
          <cell r="A2279">
            <v>0</v>
          </cell>
          <cell r="B2279">
            <v>0</v>
          </cell>
          <cell r="C2279">
            <v>0</v>
          </cell>
          <cell r="D2279">
            <v>0</v>
          </cell>
          <cell r="E2279">
            <v>0</v>
          </cell>
        </row>
        <row r="2280">
          <cell r="A2280">
            <v>0</v>
          </cell>
          <cell r="B2280">
            <v>0</v>
          </cell>
          <cell r="C2280">
            <v>0</v>
          </cell>
          <cell r="D2280">
            <v>0</v>
          </cell>
          <cell r="E2280">
            <v>0</v>
          </cell>
        </row>
        <row r="2281">
          <cell r="A2281">
            <v>0</v>
          </cell>
          <cell r="B2281">
            <v>0</v>
          </cell>
          <cell r="C2281">
            <v>0</v>
          </cell>
          <cell r="D2281">
            <v>0</v>
          </cell>
          <cell r="E2281">
            <v>0</v>
          </cell>
        </row>
        <row r="2282">
          <cell r="A2282">
            <v>0</v>
          </cell>
          <cell r="B2282">
            <v>0</v>
          </cell>
          <cell r="C2282">
            <v>0</v>
          </cell>
          <cell r="D2282">
            <v>0</v>
          </cell>
          <cell r="E2282">
            <v>0</v>
          </cell>
        </row>
        <row r="2283">
          <cell r="A2283">
            <v>0</v>
          </cell>
          <cell r="B2283">
            <v>0</v>
          </cell>
          <cell r="C2283">
            <v>0</v>
          </cell>
          <cell r="D2283">
            <v>0</v>
          </cell>
          <cell r="E2283">
            <v>0</v>
          </cell>
        </row>
        <row r="2284">
          <cell r="A2284">
            <v>0</v>
          </cell>
          <cell r="B2284">
            <v>0</v>
          </cell>
          <cell r="C2284">
            <v>0</v>
          </cell>
          <cell r="D2284">
            <v>0</v>
          </cell>
          <cell r="E2284">
            <v>0</v>
          </cell>
        </row>
        <row r="2285">
          <cell r="A2285">
            <v>0</v>
          </cell>
          <cell r="B2285">
            <v>0</v>
          </cell>
          <cell r="C2285">
            <v>0</v>
          </cell>
          <cell r="D2285">
            <v>0</v>
          </cell>
          <cell r="E2285">
            <v>0</v>
          </cell>
        </row>
        <row r="2286">
          <cell r="A2286">
            <v>0</v>
          </cell>
          <cell r="B2286">
            <v>0</v>
          </cell>
          <cell r="C2286">
            <v>0</v>
          </cell>
          <cell r="D2286">
            <v>0</v>
          </cell>
          <cell r="E2286">
            <v>0</v>
          </cell>
        </row>
        <row r="2287">
          <cell r="A2287">
            <v>0</v>
          </cell>
          <cell r="B2287">
            <v>0</v>
          </cell>
          <cell r="C2287">
            <v>0</v>
          </cell>
          <cell r="D2287">
            <v>0</v>
          </cell>
          <cell r="E2287">
            <v>0</v>
          </cell>
        </row>
        <row r="2288">
          <cell r="A2288">
            <v>0</v>
          </cell>
          <cell r="B2288">
            <v>0</v>
          </cell>
          <cell r="C2288">
            <v>0</v>
          </cell>
          <cell r="D2288">
            <v>0</v>
          </cell>
          <cell r="E2288">
            <v>0</v>
          </cell>
        </row>
        <row r="2289">
          <cell r="A2289">
            <v>0</v>
          </cell>
          <cell r="B2289">
            <v>0</v>
          </cell>
          <cell r="C2289">
            <v>0</v>
          </cell>
          <cell r="D2289">
            <v>0</v>
          </cell>
          <cell r="E2289">
            <v>0</v>
          </cell>
        </row>
        <row r="2290">
          <cell r="A2290">
            <v>0</v>
          </cell>
          <cell r="B2290">
            <v>0</v>
          </cell>
          <cell r="C2290">
            <v>0</v>
          </cell>
          <cell r="D2290">
            <v>0</v>
          </cell>
          <cell r="E2290">
            <v>0</v>
          </cell>
        </row>
        <row r="2291">
          <cell r="A2291">
            <v>0</v>
          </cell>
          <cell r="B2291">
            <v>0</v>
          </cell>
          <cell r="C2291">
            <v>0</v>
          </cell>
          <cell r="D2291">
            <v>0</v>
          </cell>
          <cell r="E2291">
            <v>0</v>
          </cell>
        </row>
        <row r="2292">
          <cell r="A2292">
            <v>0</v>
          </cell>
          <cell r="B2292">
            <v>0</v>
          </cell>
          <cell r="C2292">
            <v>0</v>
          </cell>
          <cell r="D2292">
            <v>0</v>
          </cell>
          <cell r="E2292">
            <v>0</v>
          </cell>
        </row>
        <row r="2293">
          <cell r="A2293">
            <v>0</v>
          </cell>
          <cell r="B2293">
            <v>0</v>
          </cell>
          <cell r="C2293">
            <v>0</v>
          </cell>
          <cell r="D2293">
            <v>0</v>
          </cell>
          <cell r="E2293">
            <v>0</v>
          </cell>
        </row>
        <row r="2294">
          <cell r="A2294">
            <v>0</v>
          </cell>
          <cell r="B2294">
            <v>0</v>
          </cell>
          <cell r="C2294">
            <v>0</v>
          </cell>
          <cell r="D2294">
            <v>0</v>
          </cell>
          <cell r="E2294">
            <v>0</v>
          </cell>
        </row>
        <row r="2295">
          <cell r="A2295">
            <v>0</v>
          </cell>
          <cell r="B2295">
            <v>0</v>
          </cell>
          <cell r="C2295">
            <v>0</v>
          </cell>
          <cell r="D2295">
            <v>0</v>
          </cell>
          <cell r="E2295">
            <v>0</v>
          </cell>
        </row>
        <row r="2296">
          <cell r="A2296">
            <v>0</v>
          </cell>
          <cell r="B2296">
            <v>0</v>
          </cell>
          <cell r="C2296">
            <v>0</v>
          </cell>
          <cell r="D2296">
            <v>0</v>
          </cell>
          <cell r="E2296">
            <v>0</v>
          </cell>
        </row>
        <row r="2297">
          <cell r="A2297">
            <v>0</v>
          </cell>
          <cell r="B2297">
            <v>0</v>
          </cell>
          <cell r="C2297">
            <v>0</v>
          </cell>
          <cell r="D2297">
            <v>0</v>
          </cell>
          <cell r="E2297">
            <v>0</v>
          </cell>
        </row>
        <row r="2298">
          <cell r="A2298">
            <v>0</v>
          </cell>
          <cell r="B2298">
            <v>0</v>
          </cell>
          <cell r="C2298">
            <v>0</v>
          </cell>
          <cell r="D2298">
            <v>0</v>
          </cell>
          <cell r="E2298">
            <v>0</v>
          </cell>
        </row>
        <row r="2299">
          <cell r="A2299">
            <v>0</v>
          </cell>
          <cell r="B2299">
            <v>0</v>
          </cell>
          <cell r="C2299">
            <v>0</v>
          </cell>
          <cell r="D2299">
            <v>0</v>
          </cell>
          <cell r="E2299">
            <v>0</v>
          </cell>
        </row>
        <row r="2300">
          <cell r="A2300">
            <v>0</v>
          </cell>
          <cell r="B2300">
            <v>0</v>
          </cell>
          <cell r="C2300">
            <v>0</v>
          </cell>
          <cell r="D2300">
            <v>0</v>
          </cell>
          <cell r="E2300">
            <v>0</v>
          </cell>
        </row>
        <row r="2301">
          <cell r="A2301">
            <v>0</v>
          </cell>
          <cell r="B2301">
            <v>0</v>
          </cell>
          <cell r="C2301">
            <v>0</v>
          </cell>
          <cell r="D2301">
            <v>0</v>
          </cell>
          <cell r="E2301">
            <v>0</v>
          </cell>
        </row>
        <row r="2302">
          <cell r="A2302">
            <v>0</v>
          </cell>
          <cell r="B2302">
            <v>0</v>
          </cell>
          <cell r="C2302">
            <v>0</v>
          </cell>
          <cell r="D2302">
            <v>0</v>
          </cell>
          <cell r="E2302">
            <v>0</v>
          </cell>
        </row>
        <row r="2303">
          <cell r="A2303">
            <v>0</v>
          </cell>
          <cell r="B2303">
            <v>0</v>
          </cell>
          <cell r="C2303">
            <v>0</v>
          </cell>
          <cell r="D2303">
            <v>0</v>
          </cell>
          <cell r="E2303">
            <v>0</v>
          </cell>
        </row>
        <row r="2304">
          <cell r="A2304">
            <v>0</v>
          </cell>
          <cell r="B2304">
            <v>0</v>
          </cell>
          <cell r="C2304">
            <v>0</v>
          </cell>
          <cell r="D2304">
            <v>0</v>
          </cell>
          <cell r="E2304">
            <v>0</v>
          </cell>
        </row>
        <row r="2305">
          <cell r="A2305">
            <v>0</v>
          </cell>
          <cell r="B2305">
            <v>0</v>
          </cell>
          <cell r="C2305">
            <v>0</v>
          </cell>
          <cell r="D2305">
            <v>0</v>
          </cell>
          <cell r="E2305">
            <v>0</v>
          </cell>
        </row>
        <row r="2306">
          <cell r="A2306">
            <v>0</v>
          </cell>
          <cell r="B2306">
            <v>0</v>
          </cell>
          <cell r="C2306">
            <v>0</v>
          </cell>
          <cell r="D2306">
            <v>0</v>
          </cell>
          <cell r="E2306">
            <v>0</v>
          </cell>
        </row>
        <row r="2307">
          <cell r="A2307">
            <v>0</v>
          </cell>
          <cell r="B2307">
            <v>0</v>
          </cell>
          <cell r="C2307">
            <v>0</v>
          </cell>
          <cell r="D2307">
            <v>0</v>
          </cell>
          <cell r="E2307">
            <v>0</v>
          </cell>
        </row>
        <row r="2308">
          <cell r="A2308">
            <v>0</v>
          </cell>
          <cell r="B2308">
            <v>0</v>
          </cell>
          <cell r="C2308">
            <v>0</v>
          </cell>
          <cell r="D2308">
            <v>0</v>
          </cell>
          <cell r="E2308">
            <v>0</v>
          </cell>
        </row>
        <row r="2309">
          <cell r="A2309">
            <v>0</v>
          </cell>
          <cell r="B2309">
            <v>0</v>
          </cell>
          <cell r="C2309">
            <v>0</v>
          </cell>
          <cell r="D2309">
            <v>0</v>
          </cell>
          <cell r="E2309">
            <v>0</v>
          </cell>
        </row>
        <row r="2310">
          <cell r="A2310">
            <v>0</v>
          </cell>
          <cell r="B2310">
            <v>0</v>
          </cell>
          <cell r="C2310">
            <v>0</v>
          </cell>
          <cell r="D2310">
            <v>0</v>
          </cell>
          <cell r="E2310">
            <v>0</v>
          </cell>
        </row>
        <row r="2311">
          <cell r="A2311">
            <v>0</v>
          </cell>
          <cell r="B2311">
            <v>0</v>
          </cell>
          <cell r="C2311">
            <v>0</v>
          </cell>
          <cell r="D2311">
            <v>0</v>
          </cell>
          <cell r="E2311">
            <v>0</v>
          </cell>
        </row>
        <row r="2312">
          <cell r="A2312">
            <v>0</v>
          </cell>
          <cell r="B2312">
            <v>0</v>
          </cell>
          <cell r="C2312">
            <v>0</v>
          </cell>
          <cell r="D2312">
            <v>0</v>
          </cell>
          <cell r="E2312">
            <v>0</v>
          </cell>
        </row>
        <row r="2313">
          <cell r="A2313">
            <v>0</v>
          </cell>
          <cell r="B2313">
            <v>0</v>
          </cell>
          <cell r="C2313">
            <v>0</v>
          </cell>
          <cell r="D2313">
            <v>0</v>
          </cell>
          <cell r="E2313">
            <v>0</v>
          </cell>
        </row>
        <row r="2314">
          <cell r="A2314">
            <v>0</v>
          </cell>
          <cell r="B2314">
            <v>0</v>
          </cell>
          <cell r="C2314">
            <v>0</v>
          </cell>
          <cell r="D2314">
            <v>0</v>
          </cell>
          <cell r="E2314">
            <v>0</v>
          </cell>
        </row>
        <row r="2315">
          <cell r="A2315">
            <v>0</v>
          </cell>
          <cell r="B2315">
            <v>0</v>
          </cell>
          <cell r="C2315">
            <v>0</v>
          </cell>
          <cell r="D2315">
            <v>0</v>
          </cell>
          <cell r="E2315">
            <v>0</v>
          </cell>
        </row>
        <row r="2316">
          <cell r="A2316">
            <v>0</v>
          </cell>
          <cell r="B2316">
            <v>0</v>
          </cell>
          <cell r="C2316">
            <v>0</v>
          </cell>
          <cell r="D2316">
            <v>0</v>
          </cell>
          <cell r="E2316">
            <v>0</v>
          </cell>
        </row>
        <row r="2317">
          <cell r="A2317">
            <v>0</v>
          </cell>
          <cell r="B2317">
            <v>0</v>
          </cell>
          <cell r="C2317">
            <v>0</v>
          </cell>
          <cell r="D2317">
            <v>0</v>
          </cell>
          <cell r="E2317">
            <v>0</v>
          </cell>
        </row>
        <row r="2318">
          <cell r="A2318">
            <v>0</v>
          </cell>
          <cell r="B2318">
            <v>0</v>
          </cell>
          <cell r="C2318">
            <v>0</v>
          </cell>
          <cell r="D2318">
            <v>0</v>
          </cell>
          <cell r="E2318">
            <v>0</v>
          </cell>
        </row>
        <row r="2319">
          <cell r="A2319">
            <v>0</v>
          </cell>
          <cell r="B2319">
            <v>0</v>
          </cell>
          <cell r="C2319">
            <v>0</v>
          </cell>
          <cell r="D2319">
            <v>0</v>
          </cell>
          <cell r="E2319">
            <v>0</v>
          </cell>
        </row>
        <row r="2320">
          <cell r="A2320">
            <v>0</v>
          </cell>
          <cell r="B2320">
            <v>0</v>
          </cell>
          <cell r="C2320">
            <v>0</v>
          </cell>
          <cell r="D2320">
            <v>0</v>
          </cell>
          <cell r="E2320">
            <v>0</v>
          </cell>
        </row>
        <row r="2321">
          <cell r="A2321">
            <v>0</v>
          </cell>
          <cell r="B2321">
            <v>0</v>
          </cell>
          <cell r="C2321">
            <v>0</v>
          </cell>
          <cell r="D2321">
            <v>0</v>
          </cell>
          <cell r="E2321">
            <v>0</v>
          </cell>
        </row>
        <row r="2322">
          <cell r="A2322">
            <v>0</v>
          </cell>
          <cell r="B2322">
            <v>0</v>
          </cell>
          <cell r="C2322">
            <v>0</v>
          </cell>
          <cell r="D2322">
            <v>0</v>
          </cell>
          <cell r="E2322">
            <v>0</v>
          </cell>
        </row>
        <row r="2323">
          <cell r="A2323">
            <v>0</v>
          </cell>
          <cell r="B2323">
            <v>0</v>
          </cell>
          <cell r="C2323">
            <v>0</v>
          </cell>
          <cell r="D2323">
            <v>0</v>
          </cell>
          <cell r="E2323">
            <v>0</v>
          </cell>
        </row>
        <row r="2324">
          <cell r="A2324">
            <v>0</v>
          </cell>
          <cell r="B2324">
            <v>0</v>
          </cell>
          <cell r="C2324">
            <v>0</v>
          </cell>
          <cell r="D2324">
            <v>0</v>
          </cell>
          <cell r="E2324">
            <v>0</v>
          </cell>
        </row>
        <row r="2325">
          <cell r="A2325">
            <v>0</v>
          </cell>
          <cell r="B2325">
            <v>0</v>
          </cell>
          <cell r="C2325">
            <v>0</v>
          </cell>
          <cell r="D2325">
            <v>0</v>
          </cell>
          <cell r="E2325">
            <v>0</v>
          </cell>
        </row>
        <row r="2326">
          <cell r="A2326">
            <v>0</v>
          </cell>
          <cell r="B2326">
            <v>0</v>
          </cell>
          <cell r="C2326">
            <v>0</v>
          </cell>
          <cell r="D2326">
            <v>0</v>
          </cell>
          <cell r="E2326">
            <v>0</v>
          </cell>
        </row>
        <row r="2327">
          <cell r="A2327">
            <v>0</v>
          </cell>
          <cell r="B2327">
            <v>0</v>
          </cell>
          <cell r="C2327">
            <v>0</v>
          </cell>
          <cell r="D2327">
            <v>0</v>
          </cell>
          <cell r="E2327">
            <v>0</v>
          </cell>
        </row>
        <row r="2328">
          <cell r="A2328">
            <v>0</v>
          </cell>
          <cell r="B2328">
            <v>0</v>
          </cell>
          <cell r="C2328">
            <v>0</v>
          </cell>
          <cell r="D2328">
            <v>0</v>
          </cell>
          <cell r="E2328">
            <v>0</v>
          </cell>
        </row>
        <row r="2329">
          <cell r="A2329">
            <v>0</v>
          </cell>
          <cell r="B2329">
            <v>0</v>
          </cell>
          <cell r="C2329">
            <v>0</v>
          </cell>
          <cell r="D2329">
            <v>0</v>
          </cell>
          <cell r="E2329">
            <v>0</v>
          </cell>
        </row>
        <row r="2330">
          <cell r="A2330">
            <v>0</v>
          </cell>
          <cell r="B2330">
            <v>0</v>
          </cell>
          <cell r="C2330">
            <v>0</v>
          </cell>
          <cell r="D2330">
            <v>0</v>
          </cell>
          <cell r="E2330">
            <v>0</v>
          </cell>
        </row>
        <row r="2331">
          <cell r="A2331">
            <v>0</v>
          </cell>
          <cell r="B2331">
            <v>0</v>
          </cell>
          <cell r="C2331">
            <v>0</v>
          </cell>
          <cell r="D2331">
            <v>0</v>
          </cell>
          <cell r="E2331">
            <v>0</v>
          </cell>
        </row>
        <row r="2332">
          <cell r="A2332">
            <v>0</v>
          </cell>
          <cell r="B2332">
            <v>0</v>
          </cell>
          <cell r="C2332">
            <v>0</v>
          </cell>
          <cell r="D2332">
            <v>0</v>
          </cell>
          <cell r="E2332">
            <v>0</v>
          </cell>
        </row>
        <row r="2333">
          <cell r="A2333">
            <v>0</v>
          </cell>
          <cell r="B2333">
            <v>0</v>
          </cell>
          <cell r="C2333">
            <v>0</v>
          </cell>
          <cell r="D2333">
            <v>0</v>
          </cell>
          <cell r="E2333">
            <v>0</v>
          </cell>
        </row>
        <row r="2334">
          <cell r="A2334">
            <v>0</v>
          </cell>
          <cell r="B2334">
            <v>0</v>
          </cell>
          <cell r="C2334">
            <v>0</v>
          </cell>
          <cell r="D2334">
            <v>0</v>
          </cell>
          <cell r="E2334">
            <v>0</v>
          </cell>
        </row>
        <row r="2335">
          <cell r="A2335">
            <v>0</v>
          </cell>
          <cell r="B2335">
            <v>0</v>
          </cell>
          <cell r="C2335">
            <v>0</v>
          </cell>
          <cell r="D2335">
            <v>0</v>
          </cell>
          <cell r="E2335">
            <v>0</v>
          </cell>
        </row>
        <row r="2336">
          <cell r="A2336">
            <v>0</v>
          </cell>
          <cell r="B2336">
            <v>0</v>
          </cell>
          <cell r="C2336">
            <v>0</v>
          </cell>
          <cell r="D2336">
            <v>0</v>
          </cell>
          <cell r="E2336">
            <v>0</v>
          </cell>
        </row>
        <row r="2337">
          <cell r="A2337">
            <v>0</v>
          </cell>
          <cell r="B2337">
            <v>0</v>
          </cell>
          <cell r="C2337">
            <v>0</v>
          </cell>
          <cell r="D2337">
            <v>0</v>
          </cell>
          <cell r="E2337">
            <v>0</v>
          </cell>
        </row>
        <row r="2338">
          <cell r="A2338">
            <v>0</v>
          </cell>
          <cell r="B2338">
            <v>0</v>
          </cell>
          <cell r="C2338">
            <v>0</v>
          </cell>
          <cell r="D2338">
            <v>0</v>
          </cell>
          <cell r="E2338">
            <v>0</v>
          </cell>
        </row>
        <row r="2339">
          <cell r="A2339">
            <v>0</v>
          </cell>
          <cell r="B2339">
            <v>0</v>
          </cell>
          <cell r="C2339">
            <v>0</v>
          </cell>
          <cell r="D2339">
            <v>0</v>
          </cell>
          <cell r="E2339">
            <v>0</v>
          </cell>
        </row>
        <row r="2340">
          <cell r="A2340">
            <v>0</v>
          </cell>
          <cell r="B2340">
            <v>0</v>
          </cell>
          <cell r="C2340">
            <v>0</v>
          </cell>
          <cell r="D2340">
            <v>0</v>
          </cell>
          <cell r="E2340">
            <v>0</v>
          </cell>
        </row>
        <row r="2341">
          <cell r="A2341">
            <v>0</v>
          </cell>
          <cell r="B2341">
            <v>0</v>
          </cell>
          <cell r="C2341">
            <v>0</v>
          </cell>
          <cell r="D2341">
            <v>0</v>
          </cell>
          <cell r="E2341">
            <v>0</v>
          </cell>
        </row>
        <row r="2342">
          <cell r="A2342">
            <v>0</v>
          </cell>
          <cell r="B2342">
            <v>0</v>
          </cell>
          <cell r="C2342">
            <v>0</v>
          </cell>
          <cell r="D2342">
            <v>0</v>
          </cell>
          <cell r="E2342">
            <v>0</v>
          </cell>
        </row>
        <row r="2343">
          <cell r="A2343">
            <v>0</v>
          </cell>
          <cell r="B2343">
            <v>0</v>
          </cell>
          <cell r="C2343">
            <v>0</v>
          </cell>
          <cell r="D2343">
            <v>0</v>
          </cell>
          <cell r="E2343">
            <v>0</v>
          </cell>
        </row>
        <row r="2344">
          <cell r="A2344">
            <v>0</v>
          </cell>
          <cell r="B2344">
            <v>0</v>
          </cell>
          <cell r="C2344">
            <v>0</v>
          </cell>
          <cell r="D2344">
            <v>0</v>
          </cell>
          <cell r="E2344">
            <v>0</v>
          </cell>
        </row>
        <row r="2345">
          <cell r="A2345">
            <v>0</v>
          </cell>
          <cell r="B2345">
            <v>0</v>
          </cell>
          <cell r="C2345">
            <v>0</v>
          </cell>
          <cell r="D2345">
            <v>0</v>
          </cell>
          <cell r="E2345">
            <v>0</v>
          </cell>
        </row>
        <row r="2346">
          <cell r="A2346">
            <v>0</v>
          </cell>
          <cell r="B2346">
            <v>0</v>
          </cell>
          <cell r="C2346">
            <v>0</v>
          </cell>
          <cell r="D2346">
            <v>0</v>
          </cell>
          <cell r="E2346">
            <v>0</v>
          </cell>
        </row>
        <row r="2347">
          <cell r="A2347">
            <v>0</v>
          </cell>
          <cell r="B2347">
            <v>0</v>
          </cell>
          <cell r="C2347">
            <v>0</v>
          </cell>
          <cell r="D2347">
            <v>0</v>
          </cell>
          <cell r="E2347">
            <v>0</v>
          </cell>
        </row>
        <row r="2348">
          <cell r="A2348">
            <v>0</v>
          </cell>
          <cell r="B2348">
            <v>0</v>
          </cell>
          <cell r="C2348">
            <v>0</v>
          </cell>
          <cell r="D2348">
            <v>0</v>
          </cell>
          <cell r="E2348">
            <v>0</v>
          </cell>
        </row>
        <row r="2349">
          <cell r="A2349">
            <v>0</v>
          </cell>
          <cell r="B2349">
            <v>0</v>
          </cell>
          <cell r="C2349">
            <v>0</v>
          </cell>
          <cell r="D2349">
            <v>0</v>
          </cell>
          <cell r="E2349">
            <v>0</v>
          </cell>
        </row>
        <row r="2350">
          <cell r="A2350">
            <v>0</v>
          </cell>
          <cell r="B2350">
            <v>0</v>
          </cell>
          <cell r="C2350">
            <v>0</v>
          </cell>
          <cell r="D2350">
            <v>0</v>
          </cell>
          <cell r="E2350">
            <v>0</v>
          </cell>
        </row>
        <row r="2351">
          <cell r="A2351">
            <v>0</v>
          </cell>
          <cell r="B2351">
            <v>0</v>
          </cell>
          <cell r="C2351">
            <v>0</v>
          </cell>
          <cell r="D2351">
            <v>0</v>
          </cell>
          <cell r="E2351">
            <v>0</v>
          </cell>
        </row>
        <row r="2352">
          <cell r="A2352">
            <v>0</v>
          </cell>
          <cell r="B2352">
            <v>0</v>
          </cell>
          <cell r="C2352">
            <v>0</v>
          </cell>
          <cell r="D2352">
            <v>0</v>
          </cell>
          <cell r="E2352">
            <v>0</v>
          </cell>
        </row>
        <row r="2353">
          <cell r="A2353">
            <v>0</v>
          </cell>
          <cell r="B2353">
            <v>0</v>
          </cell>
          <cell r="C2353">
            <v>0</v>
          </cell>
          <cell r="D2353">
            <v>0</v>
          </cell>
          <cell r="E2353">
            <v>0</v>
          </cell>
        </row>
        <row r="2354">
          <cell r="A2354">
            <v>0</v>
          </cell>
          <cell r="B2354">
            <v>0</v>
          </cell>
          <cell r="C2354">
            <v>0</v>
          </cell>
          <cell r="D2354">
            <v>0</v>
          </cell>
          <cell r="E2354">
            <v>0</v>
          </cell>
        </row>
        <row r="2355">
          <cell r="A2355">
            <v>0</v>
          </cell>
          <cell r="B2355">
            <v>0</v>
          </cell>
          <cell r="C2355">
            <v>0</v>
          </cell>
          <cell r="D2355">
            <v>0</v>
          </cell>
          <cell r="E2355">
            <v>0</v>
          </cell>
        </row>
        <row r="2356">
          <cell r="A2356">
            <v>0</v>
          </cell>
          <cell r="B2356">
            <v>0</v>
          </cell>
          <cell r="C2356">
            <v>0</v>
          </cell>
          <cell r="D2356">
            <v>0</v>
          </cell>
          <cell r="E2356">
            <v>0</v>
          </cell>
        </row>
        <row r="2357">
          <cell r="A2357">
            <v>0</v>
          </cell>
          <cell r="B2357">
            <v>0</v>
          </cell>
          <cell r="C2357">
            <v>0</v>
          </cell>
          <cell r="D2357">
            <v>0</v>
          </cell>
          <cell r="E2357">
            <v>0</v>
          </cell>
        </row>
        <row r="2358">
          <cell r="A2358">
            <v>0</v>
          </cell>
          <cell r="B2358">
            <v>0</v>
          </cell>
          <cell r="C2358">
            <v>0</v>
          </cell>
          <cell r="D2358">
            <v>0</v>
          </cell>
          <cell r="E2358">
            <v>0</v>
          </cell>
        </row>
        <row r="2359">
          <cell r="A2359">
            <v>0</v>
          </cell>
          <cell r="B2359">
            <v>0</v>
          </cell>
          <cell r="C2359">
            <v>0</v>
          </cell>
          <cell r="D2359">
            <v>0</v>
          </cell>
          <cell r="E2359">
            <v>0</v>
          </cell>
        </row>
        <row r="2360">
          <cell r="A2360">
            <v>0</v>
          </cell>
          <cell r="B2360">
            <v>0</v>
          </cell>
          <cell r="C2360">
            <v>0</v>
          </cell>
          <cell r="D2360">
            <v>0</v>
          </cell>
          <cell r="E2360">
            <v>0</v>
          </cell>
        </row>
        <row r="2361">
          <cell r="A2361">
            <v>0</v>
          </cell>
          <cell r="B2361">
            <v>0</v>
          </cell>
          <cell r="C2361">
            <v>0</v>
          </cell>
          <cell r="D2361">
            <v>0</v>
          </cell>
          <cell r="E2361">
            <v>0</v>
          </cell>
        </row>
        <row r="2362">
          <cell r="A2362">
            <v>0</v>
          </cell>
          <cell r="B2362">
            <v>0</v>
          </cell>
          <cell r="C2362">
            <v>0</v>
          </cell>
          <cell r="D2362">
            <v>0</v>
          </cell>
          <cell r="E2362">
            <v>0</v>
          </cell>
        </row>
        <row r="2363">
          <cell r="A2363">
            <v>0</v>
          </cell>
          <cell r="B2363">
            <v>0</v>
          </cell>
          <cell r="C2363">
            <v>0</v>
          </cell>
          <cell r="D2363">
            <v>0</v>
          </cell>
          <cell r="E2363">
            <v>0</v>
          </cell>
        </row>
        <row r="2364">
          <cell r="A2364">
            <v>0</v>
          </cell>
          <cell r="B2364">
            <v>0</v>
          </cell>
          <cell r="C2364">
            <v>0</v>
          </cell>
          <cell r="D2364">
            <v>0</v>
          </cell>
          <cell r="E2364">
            <v>0</v>
          </cell>
        </row>
        <row r="2365">
          <cell r="A2365">
            <v>0</v>
          </cell>
          <cell r="B2365">
            <v>0</v>
          </cell>
          <cell r="C2365">
            <v>0</v>
          </cell>
          <cell r="D2365">
            <v>0</v>
          </cell>
          <cell r="E2365">
            <v>0</v>
          </cell>
        </row>
        <row r="2366">
          <cell r="A2366">
            <v>0</v>
          </cell>
          <cell r="B2366">
            <v>0</v>
          </cell>
          <cell r="C2366">
            <v>0</v>
          </cell>
          <cell r="D2366">
            <v>0</v>
          </cell>
          <cell r="E2366">
            <v>0</v>
          </cell>
        </row>
        <row r="2367">
          <cell r="A2367">
            <v>0</v>
          </cell>
          <cell r="B2367">
            <v>0</v>
          </cell>
          <cell r="C2367">
            <v>0</v>
          </cell>
          <cell r="D2367">
            <v>0</v>
          </cell>
          <cell r="E2367">
            <v>0</v>
          </cell>
        </row>
        <row r="2368">
          <cell r="A2368">
            <v>0</v>
          </cell>
          <cell r="B2368">
            <v>0</v>
          </cell>
          <cell r="C2368">
            <v>0</v>
          </cell>
          <cell r="D2368">
            <v>0</v>
          </cell>
          <cell r="E2368">
            <v>0</v>
          </cell>
        </row>
        <row r="2369">
          <cell r="A2369">
            <v>0</v>
          </cell>
          <cell r="B2369">
            <v>0</v>
          </cell>
          <cell r="C2369">
            <v>0</v>
          </cell>
          <cell r="D2369">
            <v>0</v>
          </cell>
          <cell r="E2369">
            <v>0</v>
          </cell>
        </row>
        <row r="2370">
          <cell r="A2370">
            <v>0</v>
          </cell>
          <cell r="B2370">
            <v>0</v>
          </cell>
          <cell r="C2370">
            <v>0</v>
          </cell>
          <cell r="D2370">
            <v>0</v>
          </cell>
          <cell r="E2370">
            <v>0</v>
          </cell>
        </row>
        <row r="2371">
          <cell r="A2371">
            <v>0</v>
          </cell>
          <cell r="B2371">
            <v>0</v>
          </cell>
          <cell r="C2371">
            <v>0</v>
          </cell>
          <cell r="D2371">
            <v>0</v>
          </cell>
          <cell r="E2371">
            <v>0</v>
          </cell>
        </row>
        <row r="2372">
          <cell r="A2372">
            <v>0</v>
          </cell>
          <cell r="B2372">
            <v>0</v>
          </cell>
          <cell r="C2372">
            <v>0</v>
          </cell>
          <cell r="D2372">
            <v>0</v>
          </cell>
          <cell r="E2372">
            <v>0</v>
          </cell>
        </row>
        <row r="2373">
          <cell r="A2373">
            <v>0</v>
          </cell>
          <cell r="B2373">
            <v>0</v>
          </cell>
          <cell r="C2373">
            <v>0</v>
          </cell>
          <cell r="D2373">
            <v>0</v>
          </cell>
          <cell r="E2373">
            <v>0</v>
          </cell>
        </row>
        <row r="2374">
          <cell r="A2374">
            <v>0</v>
          </cell>
          <cell r="B2374">
            <v>0</v>
          </cell>
          <cell r="C2374">
            <v>0</v>
          </cell>
          <cell r="D2374">
            <v>0</v>
          </cell>
          <cell r="E2374">
            <v>0</v>
          </cell>
        </row>
        <row r="2375">
          <cell r="A2375">
            <v>0</v>
          </cell>
          <cell r="B2375">
            <v>0</v>
          </cell>
          <cell r="C2375">
            <v>0</v>
          </cell>
          <cell r="D2375">
            <v>0</v>
          </cell>
          <cell r="E2375">
            <v>0</v>
          </cell>
        </row>
        <row r="2376">
          <cell r="A2376">
            <v>0</v>
          </cell>
          <cell r="B2376">
            <v>0</v>
          </cell>
          <cell r="C2376">
            <v>0</v>
          </cell>
          <cell r="D2376">
            <v>0</v>
          </cell>
          <cell r="E2376">
            <v>0</v>
          </cell>
        </row>
        <row r="2377">
          <cell r="A2377">
            <v>0</v>
          </cell>
          <cell r="B2377">
            <v>0</v>
          </cell>
          <cell r="C2377">
            <v>0</v>
          </cell>
          <cell r="D2377">
            <v>0</v>
          </cell>
          <cell r="E2377">
            <v>0</v>
          </cell>
        </row>
        <row r="2378">
          <cell r="A2378">
            <v>0</v>
          </cell>
          <cell r="B2378">
            <v>0</v>
          </cell>
          <cell r="C2378">
            <v>0</v>
          </cell>
          <cell r="D2378">
            <v>0</v>
          </cell>
          <cell r="E2378">
            <v>0</v>
          </cell>
        </row>
        <row r="2379">
          <cell r="A2379">
            <v>0</v>
          </cell>
          <cell r="B2379">
            <v>0</v>
          </cell>
          <cell r="C2379">
            <v>0</v>
          </cell>
          <cell r="D2379">
            <v>0</v>
          </cell>
          <cell r="E2379">
            <v>0</v>
          </cell>
        </row>
        <row r="2380">
          <cell r="A2380">
            <v>0</v>
          </cell>
          <cell r="B2380">
            <v>0</v>
          </cell>
          <cell r="C2380">
            <v>0</v>
          </cell>
          <cell r="D2380">
            <v>0</v>
          </cell>
          <cell r="E2380">
            <v>0</v>
          </cell>
        </row>
        <row r="2381">
          <cell r="A2381">
            <v>0</v>
          </cell>
          <cell r="B2381">
            <v>0</v>
          </cell>
          <cell r="C2381">
            <v>0</v>
          </cell>
          <cell r="D2381">
            <v>0</v>
          </cell>
          <cell r="E2381">
            <v>0</v>
          </cell>
        </row>
        <row r="2382">
          <cell r="A2382">
            <v>0</v>
          </cell>
          <cell r="B2382">
            <v>0</v>
          </cell>
          <cell r="C2382">
            <v>0</v>
          </cell>
          <cell r="D2382">
            <v>0</v>
          </cell>
          <cell r="E2382">
            <v>0</v>
          </cell>
        </row>
        <row r="2383">
          <cell r="A2383">
            <v>0</v>
          </cell>
          <cell r="B2383">
            <v>0</v>
          </cell>
          <cell r="C2383">
            <v>0</v>
          </cell>
          <cell r="D2383">
            <v>0</v>
          </cell>
          <cell r="E2383">
            <v>0</v>
          </cell>
        </row>
        <row r="2384">
          <cell r="A2384">
            <v>0</v>
          </cell>
          <cell r="B2384">
            <v>0</v>
          </cell>
          <cell r="C2384">
            <v>0</v>
          </cell>
          <cell r="D2384">
            <v>0</v>
          </cell>
          <cell r="E2384">
            <v>0</v>
          </cell>
        </row>
        <row r="2385">
          <cell r="A2385">
            <v>0</v>
          </cell>
          <cell r="B2385">
            <v>0</v>
          </cell>
          <cell r="C2385">
            <v>0</v>
          </cell>
          <cell r="D2385">
            <v>0</v>
          </cell>
          <cell r="E2385">
            <v>0</v>
          </cell>
        </row>
        <row r="2386">
          <cell r="A2386">
            <v>0</v>
          </cell>
          <cell r="B2386">
            <v>0</v>
          </cell>
          <cell r="C2386">
            <v>0</v>
          </cell>
          <cell r="D2386">
            <v>0</v>
          </cell>
          <cell r="E2386">
            <v>0</v>
          </cell>
        </row>
        <row r="2387">
          <cell r="A2387">
            <v>0</v>
          </cell>
          <cell r="B2387">
            <v>0</v>
          </cell>
          <cell r="C2387">
            <v>0</v>
          </cell>
          <cell r="D2387">
            <v>0</v>
          </cell>
          <cell r="E2387">
            <v>0</v>
          </cell>
        </row>
        <row r="2388">
          <cell r="A2388">
            <v>0</v>
          </cell>
          <cell r="B2388">
            <v>0</v>
          </cell>
          <cell r="C2388">
            <v>0</v>
          </cell>
          <cell r="D2388">
            <v>0</v>
          </cell>
          <cell r="E2388">
            <v>0</v>
          </cell>
        </row>
        <row r="2389">
          <cell r="A2389">
            <v>0</v>
          </cell>
          <cell r="B2389">
            <v>0</v>
          </cell>
          <cell r="C2389">
            <v>0</v>
          </cell>
          <cell r="D2389">
            <v>0</v>
          </cell>
          <cell r="E2389">
            <v>0</v>
          </cell>
        </row>
        <row r="2390">
          <cell r="A2390">
            <v>0</v>
          </cell>
          <cell r="B2390">
            <v>0</v>
          </cell>
          <cell r="C2390">
            <v>0</v>
          </cell>
          <cell r="D2390">
            <v>0</v>
          </cell>
          <cell r="E2390">
            <v>0</v>
          </cell>
        </row>
        <row r="2391">
          <cell r="A2391">
            <v>0</v>
          </cell>
          <cell r="B2391">
            <v>0</v>
          </cell>
          <cell r="C2391">
            <v>0</v>
          </cell>
          <cell r="D2391">
            <v>0</v>
          </cell>
          <cell r="E2391">
            <v>0</v>
          </cell>
        </row>
        <row r="2392">
          <cell r="A2392">
            <v>0</v>
          </cell>
          <cell r="B2392">
            <v>0</v>
          </cell>
          <cell r="C2392">
            <v>0</v>
          </cell>
          <cell r="D2392">
            <v>0</v>
          </cell>
          <cell r="E2392">
            <v>0</v>
          </cell>
        </row>
        <row r="2393">
          <cell r="A2393">
            <v>0</v>
          </cell>
          <cell r="B2393">
            <v>0</v>
          </cell>
          <cell r="C2393">
            <v>0</v>
          </cell>
          <cell r="D2393">
            <v>0</v>
          </cell>
          <cell r="E2393">
            <v>0</v>
          </cell>
        </row>
        <row r="2394">
          <cell r="A2394">
            <v>0</v>
          </cell>
          <cell r="B2394">
            <v>0</v>
          </cell>
          <cell r="C2394">
            <v>0</v>
          </cell>
          <cell r="D2394">
            <v>0</v>
          </cell>
          <cell r="E2394">
            <v>0</v>
          </cell>
        </row>
        <row r="2395">
          <cell r="A2395">
            <v>0</v>
          </cell>
          <cell r="B2395">
            <v>0</v>
          </cell>
          <cell r="C2395">
            <v>0</v>
          </cell>
          <cell r="D2395">
            <v>0</v>
          </cell>
          <cell r="E2395">
            <v>0</v>
          </cell>
        </row>
        <row r="2396">
          <cell r="A2396">
            <v>0</v>
          </cell>
          <cell r="B2396">
            <v>0</v>
          </cell>
          <cell r="C2396">
            <v>0</v>
          </cell>
          <cell r="D2396">
            <v>0</v>
          </cell>
          <cell r="E2396">
            <v>0</v>
          </cell>
        </row>
        <row r="2397">
          <cell r="A2397">
            <v>0</v>
          </cell>
          <cell r="B2397">
            <v>0</v>
          </cell>
          <cell r="C2397">
            <v>0</v>
          </cell>
          <cell r="D2397">
            <v>0</v>
          </cell>
          <cell r="E2397">
            <v>0</v>
          </cell>
        </row>
        <row r="2398">
          <cell r="A2398">
            <v>0</v>
          </cell>
          <cell r="B2398">
            <v>0</v>
          </cell>
          <cell r="C2398">
            <v>0</v>
          </cell>
          <cell r="D2398">
            <v>0</v>
          </cell>
          <cell r="E2398">
            <v>0</v>
          </cell>
        </row>
        <row r="2399">
          <cell r="A2399">
            <v>0</v>
          </cell>
          <cell r="B2399">
            <v>0</v>
          </cell>
          <cell r="C2399">
            <v>0</v>
          </cell>
          <cell r="D2399">
            <v>0</v>
          </cell>
          <cell r="E2399">
            <v>0</v>
          </cell>
        </row>
        <row r="2400">
          <cell r="A2400">
            <v>0</v>
          </cell>
          <cell r="B2400">
            <v>0</v>
          </cell>
          <cell r="C2400">
            <v>0</v>
          </cell>
          <cell r="D2400">
            <v>0</v>
          </cell>
          <cell r="E2400">
            <v>0</v>
          </cell>
        </row>
        <row r="2401">
          <cell r="A2401">
            <v>0</v>
          </cell>
          <cell r="B2401">
            <v>0</v>
          </cell>
          <cell r="C2401">
            <v>0</v>
          </cell>
          <cell r="D2401">
            <v>0</v>
          </cell>
          <cell r="E2401">
            <v>0</v>
          </cell>
        </row>
        <row r="2402">
          <cell r="A2402">
            <v>0</v>
          </cell>
          <cell r="B2402">
            <v>0</v>
          </cell>
          <cell r="C2402">
            <v>0</v>
          </cell>
          <cell r="D2402">
            <v>0</v>
          </cell>
          <cell r="E2402">
            <v>0</v>
          </cell>
        </row>
        <row r="2403">
          <cell r="A2403">
            <v>0</v>
          </cell>
          <cell r="B2403">
            <v>0</v>
          </cell>
          <cell r="C2403">
            <v>0</v>
          </cell>
          <cell r="D2403">
            <v>0</v>
          </cell>
          <cell r="E2403">
            <v>0</v>
          </cell>
        </row>
        <row r="2404">
          <cell r="A2404">
            <v>0</v>
          </cell>
          <cell r="B2404">
            <v>0</v>
          </cell>
          <cell r="C2404">
            <v>0</v>
          </cell>
          <cell r="D2404">
            <v>0</v>
          </cell>
          <cell r="E2404">
            <v>0</v>
          </cell>
        </row>
        <row r="2405">
          <cell r="A2405">
            <v>0</v>
          </cell>
          <cell r="B2405">
            <v>0</v>
          </cell>
          <cell r="C2405">
            <v>0</v>
          </cell>
          <cell r="D2405">
            <v>0</v>
          </cell>
          <cell r="E2405">
            <v>0</v>
          </cell>
        </row>
        <row r="2406">
          <cell r="A2406">
            <v>0</v>
          </cell>
          <cell r="B2406">
            <v>0</v>
          </cell>
          <cell r="C2406">
            <v>0</v>
          </cell>
          <cell r="D2406">
            <v>0</v>
          </cell>
          <cell r="E2406">
            <v>0</v>
          </cell>
        </row>
        <row r="2407">
          <cell r="A2407">
            <v>0</v>
          </cell>
          <cell r="B2407">
            <v>0</v>
          </cell>
          <cell r="C2407">
            <v>0</v>
          </cell>
          <cell r="D2407">
            <v>0</v>
          </cell>
          <cell r="E2407">
            <v>0</v>
          </cell>
        </row>
        <row r="2408">
          <cell r="A2408">
            <v>0</v>
          </cell>
          <cell r="B2408">
            <v>0</v>
          </cell>
          <cell r="C2408">
            <v>0</v>
          </cell>
          <cell r="D2408">
            <v>0</v>
          </cell>
          <cell r="E2408">
            <v>0</v>
          </cell>
        </row>
        <row r="2409">
          <cell r="A2409">
            <v>0</v>
          </cell>
          <cell r="B2409">
            <v>0</v>
          </cell>
          <cell r="C2409">
            <v>0</v>
          </cell>
          <cell r="D2409">
            <v>0</v>
          </cell>
          <cell r="E2409">
            <v>0</v>
          </cell>
        </row>
        <row r="2410">
          <cell r="A2410">
            <v>0</v>
          </cell>
          <cell r="B2410">
            <v>0</v>
          </cell>
          <cell r="C2410">
            <v>0</v>
          </cell>
          <cell r="D2410">
            <v>0</v>
          </cell>
          <cell r="E2410">
            <v>0</v>
          </cell>
        </row>
        <row r="2411">
          <cell r="A2411">
            <v>0</v>
          </cell>
          <cell r="B2411">
            <v>0</v>
          </cell>
          <cell r="C2411">
            <v>0</v>
          </cell>
          <cell r="D2411">
            <v>0</v>
          </cell>
          <cell r="E2411">
            <v>0</v>
          </cell>
        </row>
        <row r="2412">
          <cell r="A2412">
            <v>0</v>
          </cell>
          <cell r="B2412">
            <v>0</v>
          </cell>
          <cell r="C2412">
            <v>0</v>
          </cell>
          <cell r="D2412">
            <v>0</v>
          </cell>
          <cell r="E2412">
            <v>0</v>
          </cell>
        </row>
        <row r="2413">
          <cell r="A2413">
            <v>0</v>
          </cell>
          <cell r="B2413">
            <v>0</v>
          </cell>
          <cell r="C2413">
            <v>0</v>
          </cell>
          <cell r="D2413">
            <v>0</v>
          </cell>
          <cell r="E2413">
            <v>0</v>
          </cell>
        </row>
        <row r="2414">
          <cell r="A2414">
            <v>0</v>
          </cell>
          <cell r="B2414">
            <v>0</v>
          </cell>
          <cell r="C2414">
            <v>0</v>
          </cell>
          <cell r="D2414">
            <v>0</v>
          </cell>
          <cell r="E2414">
            <v>0</v>
          </cell>
        </row>
        <row r="2415">
          <cell r="A2415">
            <v>0</v>
          </cell>
          <cell r="B2415">
            <v>0</v>
          </cell>
          <cell r="C2415">
            <v>0</v>
          </cell>
          <cell r="D2415">
            <v>0</v>
          </cell>
          <cell r="E2415">
            <v>0</v>
          </cell>
        </row>
        <row r="2416">
          <cell r="A2416">
            <v>0</v>
          </cell>
          <cell r="B2416">
            <v>0</v>
          </cell>
          <cell r="C2416">
            <v>0</v>
          </cell>
          <cell r="D2416">
            <v>0</v>
          </cell>
          <cell r="E2416">
            <v>0</v>
          </cell>
        </row>
        <row r="2417">
          <cell r="A2417">
            <v>0</v>
          </cell>
          <cell r="B2417">
            <v>0</v>
          </cell>
          <cell r="C2417">
            <v>0</v>
          </cell>
          <cell r="D2417">
            <v>0</v>
          </cell>
          <cell r="E2417">
            <v>0</v>
          </cell>
        </row>
        <row r="2418">
          <cell r="A2418">
            <v>0</v>
          </cell>
          <cell r="B2418">
            <v>0</v>
          </cell>
          <cell r="C2418">
            <v>0</v>
          </cell>
          <cell r="D2418">
            <v>0</v>
          </cell>
          <cell r="E2418">
            <v>0</v>
          </cell>
        </row>
        <row r="2419">
          <cell r="A2419">
            <v>0</v>
          </cell>
          <cell r="B2419">
            <v>0</v>
          </cell>
          <cell r="C2419">
            <v>0</v>
          </cell>
          <cell r="D2419">
            <v>0</v>
          </cell>
          <cell r="E2419">
            <v>0</v>
          </cell>
        </row>
        <row r="2420">
          <cell r="A2420">
            <v>0</v>
          </cell>
          <cell r="B2420">
            <v>0</v>
          </cell>
          <cell r="C2420">
            <v>0</v>
          </cell>
          <cell r="D2420">
            <v>0</v>
          </cell>
          <cell r="E2420">
            <v>0</v>
          </cell>
        </row>
        <row r="2421">
          <cell r="A2421">
            <v>0</v>
          </cell>
          <cell r="B2421">
            <v>0</v>
          </cell>
          <cell r="C2421">
            <v>0</v>
          </cell>
          <cell r="D2421">
            <v>0</v>
          </cell>
          <cell r="E2421">
            <v>0</v>
          </cell>
        </row>
        <row r="2422">
          <cell r="A2422">
            <v>0</v>
          </cell>
          <cell r="B2422">
            <v>0</v>
          </cell>
          <cell r="C2422">
            <v>0</v>
          </cell>
          <cell r="D2422">
            <v>0</v>
          </cell>
          <cell r="E2422">
            <v>0</v>
          </cell>
        </row>
        <row r="2423">
          <cell r="A2423">
            <v>0</v>
          </cell>
          <cell r="B2423">
            <v>0</v>
          </cell>
          <cell r="C2423">
            <v>0</v>
          </cell>
          <cell r="D2423">
            <v>0</v>
          </cell>
          <cell r="E2423">
            <v>0</v>
          </cell>
        </row>
        <row r="2424">
          <cell r="A2424">
            <v>0</v>
          </cell>
          <cell r="B2424">
            <v>0</v>
          </cell>
          <cell r="C2424">
            <v>0</v>
          </cell>
          <cell r="D2424">
            <v>0</v>
          </cell>
          <cell r="E2424">
            <v>0</v>
          </cell>
        </row>
        <row r="2425">
          <cell r="A2425">
            <v>0</v>
          </cell>
          <cell r="B2425">
            <v>0</v>
          </cell>
          <cell r="C2425">
            <v>0</v>
          </cell>
          <cell r="D2425">
            <v>0</v>
          </cell>
          <cell r="E2425">
            <v>0</v>
          </cell>
        </row>
        <row r="2426">
          <cell r="A2426">
            <v>0</v>
          </cell>
          <cell r="B2426">
            <v>0</v>
          </cell>
          <cell r="C2426">
            <v>0</v>
          </cell>
          <cell r="D2426">
            <v>0</v>
          </cell>
          <cell r="E2426">
            <v>0</v>
          </cell>
        </row>
        <row r="2427">
          <cell r="A2427">
            <v>0</v>
          </cell>
          <cell r="B2427">
            <v>0</v>
          </cell>
          <cell r="C2427">
            <v>0</v>
          </cell>
          <cell r="D2427">
            <v>0</v>
          </cell>
          <cell r="E2427">
            <v>0</v>
          </cell>
        </row>
        <row r="2428">
          <cell r="A2428">
            <v>0</v>
          </cell>
          <cell r="B2428">
            <v>0</v>
          </cell>
          <cell r="C2428">
            <v>0</v>
          </cell>
          <cell r="D2428">
            <v>0</v>
          </cell>
          <cell r="E2428">
            <v>0</v>
          </cell>
        </row>
        <row r="2429">
          <cell r="A2429">
            <v>0</v>
          </cell>
          <cell r="B2429">
            <v>0</v>
          </cell>
          <cell r="C2429">
            <v>0</v>
          </cell>
          <cell r="D2429">
            <v>0</v>
          </cell>
          <cell r="E2429">
            <v>0</v>
          </cell>
        </row>
        <row r="2430">
          <cell r="A2430">
            <v>0</v>
          </cell>
          <cell r="B2430">
            <v>0</v>
          </cell>
          <cell r="C2430">
            <v>0</v>
          </cell>
          <cell r="D2430">
            <v>0</v>
          </cell>
          <cell r="E2430">
            <v>0</v>
          </cell>
        </row>
        <row r="2431">
          <cell r="A2431">
            <v>0</v>
          </cell>
          <cell r="B2431">
            <v>0</v>
          </cell>
          <cell r="C2431">
            <v>0</v>
          </cell>
          <cell r="D2431">
            <v>0</v>
          </cell>
          <cell r="E2431">
            <v>0</v>
          </cell>
        </row>
        <row r="2432">
          <cell r="A2432">
            <v>0</v>
          </cell>
          <cell r="B2432">
            <v>0</v>
          </cell>
          <cell r="C2432">
            <v>0</v>
          </cell>
          <cell r="D2432">
            <v>0</v>
          </cell>
          <cell r="E2432">
            <v>0</v>
          </cell>
        </row>
        <row r="2433">
          <cell r="A2433">
            <v>0</v>
          </cell>
          <cell r="B2433">
            <v>0</v>
          </cell>
          <cell r="C2433">
            <v>0</v>
          </cell>
          <cell r="D2433">
            <v>0</v>
          </cell>
          <cell r="E2433">
            <v>0</v>
          </cell>
        </row>
        <row r="2434">
          <cell r="A2434">
            <v>0</v>
          </cell>
          <cell r="B2434">
            <v>0</v>
          </cell>
          <cell r="C2434">
            <v>0</v>
          </cell>
          <cell r="D2434">
            <v>0</v>
          </cell>
          <cell r="E2434">
            <v>0</v>
          </cell>
        </row>
        <row r="2435">
          <cell r="A2435">
            <v>0</v>
          </cell>
          <cell r="B2435">
            <v>0</v>
          </cell>
          <cell r="C2435">
            <v>0</v>
          </cell>
          <cell r="D2435">
            <v>0</v>
          </cell>
          <cell r="E2435">
            <v>0</v>
          </cell>
        </row>
        <row r="2436">
          <cell r="A2436">
            <v>0</v>
          </cell>
          <cell r="B2436">
            <v>0</v>
          </cell>
          <cell r="C2436">
            <v>0</v>
          </cell>
          <cell r="D2436">
            <v>0</v>
          </cell>
          <cell r="E2436">
            <v>0</v>
          </cell>
        </row>
        <row r="2437">
          <cell r="A2437">
            <v>0</v>
          </cell>
          <cell r="B2437">
            <v>0</v>
          </cell>
          <cell r="C2437">
            <v>0</v>
          </cell>
          <cell r="D2437">
            <v>0</v>
          </cell>
          <cell r="E2437">
            <v>0</v>
          </cell>
        </row>
        <row r="2438">
          <cell r="A2438">
            <v>0</v>
          </cell>
          <cell r="B2438">
            <v>0</v>
          </cell>
          <cell r="C2438">
            <v>0</v>
          </cell>
          <cell r="D2438">
            <v>0</v>
          </cell>
          <cell r="E2438">
            <v>0</v>
          </cell>
        </row>
        <row r="2439">
          <cell r="A2439">
            <v>0</v>
          </cell>
          <cell r="B2439">
            <v>0</v>
          </cell>
          <cell r="C2439">
            <v>0</v>
          </cell>
          <cell r="D2439">
            <v>0</v>
          </cell>
          <cell r="E2439">
            <v>0</v>
          </cell>
        </row>
        <row r="2440">
          <cell r="A2440">
            <v>0</v>
          </cell>
          <cell r="B2440">
            <v>0</v>
          </cell>
          <cell r="C2440">
            <v>0</v>
          </cell>
          <cell r="D2440">
            <v>0</v>
          </cell>
          <cell r="E2440">
            <v>0</v>
          </cell>
        </row>
        <row r="2441">
          <cell r="A2441">
            <v>0</v>
          </cell>
          <cell r="B2441">
            <v>0</v>
          </cell>
          <cell r="C2441">
            <v>0</v>
          </cell>
          <cell r="D2441">
            <v>0</v>
          </cell>
          <cell r="E2441">
            <v>0</v>
          </cell>
        </row>
        <row r="2442">
          <cell r="A2442">
            <v>0</v>
          </cell>
          <cell r="B2442">
            <v>0</v>
          </cell>
          <cell r="C2442">
            <v>0</v>
          </cell>
          <cell r="D2442">
            <v>0</v>
          </cell>
          <cell r="E2442">
            <v>0</v>
          </cell>
        </row>
        <row r="2443">
          <cell r="A2443">
            <v>0</v>
          </cell>
          <cell r="B2443">
            <v>0</v>
          </cell>
          <cell r="C2443">
            <v>0</v>
          </cell>
          <cell r="D2443">
            <v>0</v>
          </cell>
          <cell r="E2443">
            <v>0</v>
          </cell>
        </row>
        <row r="2444">
          <cell r="A2444">
            <v>0</v>
          </cell>
          <cell r="B2444">
            <v>0</v>
          </cell>
          <cell r="C2444">
            <v>0</v>
          </cell>
          <cell r="D2444">
            <v>0</v>
          </cell>
          <cell r="E2444">
            <v>0</v>
          </cell>
        </row>
        <row r="2445">
          <cell r="A2445">
            <v>0</v>
          </cell>
          <cell r="B2445">
            <v>0</v>
          </cell>
          <cell r="C2445">
            <v>0</v>
          </cell>
          <cell r="D2445">
            <v>0</v>
          </cell>
          <cell r="E2445">
            <v>0</v>
          </cell>
        </row>
        <row r="2446">
          <cell r="A2446">
            <v>0</v>
          </cell>
          <cell r="B2446">
            <v>0</v>
          </cell>
          <cell r="C2446">
            <v>0</v>
          </cell>
          <cell r="D2446">
            <v>0</v>
          </cell>
          <cell r="E2446">
            <v>0</v>
          </cell>
        </row>
        <row r="2447">
          <cell r="A2447">
            <v>0</v>
          </cell>
          <cell r="B2447">
            <v>0</v>
          </cell>
          <cell r="C2447">
            <v>0</v>
          </cell>
          <cell r="D2447">
            <v>0</v>
          </cell>
          <cell r="E2447">
            <v>0</v>
          </cell>
        </row>
        <row r="2448">
          <cell r="A2448">
            <v>0</v>
          </cell>
          <cell r="B2448">
            <v>0</v>
          </cell>
          <cell r="C2448">
            <v>0</v>
          </cell>
          <cell r="D2448">
            <v>0</v>
          </cell>
          <cell r="E2448">
            <v>0</v>
          </cell>
        </row>
        <row r="2449">
          <cell r="A2449">
            <v>0</v>
          </cell>
          <cell r="B2449">
            <v>0</v>
          </cell>
          <cell r="C2449">
            <v>0</v>
          </cell>
          <cell r="D2449">
            <v>0</v>
          </cell>
          <cell r="E2449">
            <v>0</v>
          </cell>
        </row>
        <row r="2450">
          <cell r="A2450">
            <v>0</v>
          </cell>
          <cell r="B2450">
            <v>0</v>
          </cell>
          <cell r="C2450">
            <v>0</v>
          </cell>
          <cell r="D2450">
            <v>0</v>
          </cell>
          <cell r="E2450">
            <v>0</v>
          </cell>
        </row>
        <row r="2451">
          <cell r="A2451">
            <v>0</v>
          </cell>
          <cell r="B2451">
            <v>0</v>
          </cell>
          <cell r="C2451">
            <v>0</v>
          </cell>
          <cell r="D2451">
            <v>0</v>
          </cell>
          <cell r="E2451">
            <v>0</v>
          </cell>
        </row>
        <row r="2452">
          <cell r="A2452">
            <v>0</v>
          </cell>
          <cell r="B2452">
            <v>0</v>
          </cell>
          <cell r="C2452">
            <v>0</v>
          </cell>
          <cell r="D2452">
            <v>0</v>
          </cell>
          <cell r="E2452">
            <v>0</v>
          </cell>
        </row>
        <row r="2453">
          <cell r="A2453">
            <v>0</v>
          </cell>
          <cell r="B2453">
            <v>0</v>
          </cell>
          <cell r="C2453">
            <v>0</v>
          </cell>
          <cell r="D2453">
            <v>0</v>
          </cell>
          <cell r="E2453">
            <v>0</v>
          </cell>
        </row>
        <row r="2454">
          <cell r="A2454">
            <v>0</v>
          </cell>
          <cell r="B2454">
            <v>0</v>
          </cell>
          <cell r="C2454">
            <v>0</v>
          </cell>
          <cell r="D2454">
            <v>0</v>
          </cell>
          <cell r="E2454">
            <v>0</v>
          </cell>
        </row>
        <row r="2455">
          <cell r="A2455">
            <v>0</v>
          </cell>
          <cell r="B2455">
            <v>0</v>
          </cell>
          <cell r="C2455">
            <v>0</v>
          </cell>
          <cell r="D2455">
            <v>0</v>
          </cell>
          <cell r="E2455">
            <v>0</v>
          </cell>
        </row>
        <row r="2456">
          <cell r="A2456">
            <v>0</v>
          </cell>
          <cell r="B2456">
            <v>0</v>
          </cell>
          <cell r="C2456">
            <v>0</v>
          </cell>
          <cell r="D2456">
            <v>0</v>
          </cell>
          <cell r="E2456">
            <v>0</v>
          </cell>
        </row>
        <row r="2457">
          <cell r="A2457">
            <v>0</v>
          </cell>
          <cell r="B2457">
            <v>0</v>
          </cell>
          <cell r="C2457">
            <v>0</v>
          </cell>
          <cell r="D2457">
            <v>0</v>
          </cell>
          <cell r="E2457">
            <v>0</v>
          </cell>
        </row>
        <row r="2458">
          <cell r="A2458">
            <v>0</v>
          </cell>
          <cell r="B2458">
            <v>0</v>
          </cell>
          <cell r="C2458">
            <v>0</v>
          </cell>
          <cell r="D2458">
            <v>0</v>
          </cell>
          <cell r="E2458">
            <v>0</v>
          </cell>
        </row>
        <row r="2459">
          <cell r="A2459">
            <v>0</v>
          </cell>
          <cell r="B2459">
            <v>0</v>
          </cell>
          <cell r="C2459">
            <v>0</v>
          </cell>
          <cell r="D2459">
            <v>0</v>
          </cell>
          <cell r="E2459">
            <v>0</v>
          </cell>
        </row>
        <row r="2460">
          <cell r="A2460">
            <v>0</v>
          </cell>
          <cell r="B2460">
            <v>0</v>
          </cell>
          <cell r="C2460">
            <v>0</v>
          </cell>
          <cell r="D2460">
            <v>0</v>
          </cell>
          <cell r="E2460">
            <v>0</v>
          </cell>
        </row>
        <row r="2461">
          <cell r="A2461">
            <v>0</v>
          </cell>
          <cell r="B2461">
            <v>0</v>
          </cell>
          <cell r="C2461">
            <v>0</v>
          </cell>
          <cell r="D2461">
            <v>0</v>
          </cell>
          <cell r="E2461">
            <v>0</v>
          </cell>
        </row>
        <row r="2462">
          <cell r="A2462">
            <v>0</v>
          </cell>
          <cell r="B2462">
            <v>0</v>
          </cell>
          <cell r="C2462">
            <v>0</v>
          </cell>
          <cell r="D2462">
            <v>0</v>
          </cell>
          <cell r="E2462">
            <v>0</v>
          </cell>
        </row>
        <row r="2463">
          <cell r="A2463">
            <v>0</v>
          </cell>
          <cell r="B2463">
            <v>0</v>
          </cell>
          <cell r="C2463">
            <v>0</v>
          </cell>
          <cell r="D2463">
            <v>0</v>
          </cell>
          <cell r="E2463">
            <v>0</v>
          </cell>
        </row>
        <row r="2464">
          <cell r="A2464">
            <v>0</v>
          </cell>
          <cell r="B2464">
            <v>0</v>
          </cell>
          <cell r="C2464">
            <v>0</v>
          </cell>
          <cell r="D2464">
            <v>0</v>
          </cell>
          <cell r="E2464">
            <v>0</v>
          </cell>
        </row>
        <row r="2465">
          <cell r="A2465">
            <v>0</v>
          </cell>
          <cell r="B2465">
            <v>0</v>
          </cell>
          <cell r="C2465">
            <v>0</v>
          </cell>
          <cell r="D2465">
            <v>0</v>
          </cell>
          <cell r="E2465">
            <v>0</v>
          </cell>
        </row>
        <row r="2466">
          <cell r="A2466">
            <v>0</v>
          </cell>
          <cell r="B2466">
            <v>0</v>
          </cell>
          <cell r="C2466">
            <v>0</v>
          </cell>
          <cell r="D2466">
            <v>0</v>
          </cell>
          <cell r="E2466">
            <v>0</v>
          </cell>
        </row>
        <row r="2467">
          <cell r="A2467">
            <v>0</v>
          </cell>
          <cell r="B2467">
            <v>0</v>
          </cell>
          <cell r="C2467">
            <v>0</v>
          </cell>
          <cell r="D2467">
            <v>0</v>
          </cell>
          <cell r="E2467">
            <v>0</v>
          </cell>
        </row>
        <row r="2468">
          <cell r="A2468">
            <v>0</v>
          </cell>
          <cell r="B2468">
            <v>0</v>
          </cell>
          <cell r="C2468">
            <v>0</v>
          </cell>
          <cell r="D2468">
            <v>0</v>
          </cell>
          <cell r="E2468">
            <v>0</v>
          </cell>
        </row>
        <row r="2469">
          <cell r="A2469">
            <v>0</v>
          </cell>
          <cell r="B2469">
            <v>0</v>
          </cell>
          <cell r="C2469">
            <v>0</v>
          </cell>
          <cell r="D2469">
            <v>0</v>
          </cell>
          <cell r="E2469">
            <v>0</v>
          </cell>
        </row>
        <row r="2470">
          <cell r="A2470">
            <v>0</v>
          </cell>
          <cell r="B2470">
            <v>0</v>
          </cell>
          <cell r="C2470">
            <v>0</v>
          </cell>
          <cell r="D2470">
            <v>0</v>
          </cell>
          <cell r="E2470">
            <v>0</v>
          </cell>
        </row>
        <row r="2471">
          <cell r="A2471">
            <v>0</v>
          </cell>
          <cell r="B2471">
            <v>0</v>
          </cell>
          <cell r="C2471">
            <v>0</v>
          </cell>
          <cell r="D2471">
            <v>0</v>
          </cell>
          <cell r="E2471">
            <v>0</v>
          </cell>
        </row>
        <row r="2472">
          <cell r="A2472">
            <v>0</v>
          </cell>
          <cell r="B2472">
            <v>0</v>
          </cell>
          <cell r="C2472">
            <v>0</v>
          </cell>
          <cell r="D2472">
            <v>0</v>
          </cell>
          <cell r="E2472">
            <v>0</v>
          </cell>
        </row>
        <row r="2473">
          <cell r="A2473">
            <v>0</v>
          </cell>
          <cell r="B2473">
            <v>0</v>
          </cell>
          <cell r="C2473">
            <v>0</v>
          </cell>
          <cell r="D2473">
            <v>0</v>
          </cell>
          <cell r="E2473">
            <v>0</v>
          </cell>
        </row>
        <row r="2474">
          <cell r="A2474">
            <v>0</v>
          </cell>
          <cell r="B2474">
            <v>0</v>
          </cell>
          <cell r="C2474">
            <v>0</v>
          </cell>
          <cell r="D2474">
            <v>0</v>
          </cell>
          <cell r="E2474">
            <v>0</v>
          </cell>
        </row>
        <row r="2475">
          <cell r="A2475">
            <v>0</v>
          </cell>
          <cell r="B2475">
            <v>0</v>
          </cell>
          <cell r="C2475">
            <v>0</v>
          </cell>
          <cell r="D2475">
            <v>0</v>
          </cell>
          <cell r="E2475">
            <v>0</v>
          </cell>
        </row>
        <row r="2476">
          <cell r="A2476">
            <v>0</v>
          </cell>
          <cell r="B2476">
            <v>0</v>
          </cell>
          <cell r="C2476">
            <v>0</v>
          </cell>
          <cell r="D2476">
            <v>0</v>
          </cell>
          <cell r="E2476">
            <v>0</v>
          </cell>
        </row>
        <row r="2477">
          <cell r="A2477">
            <v>0</v>
          </cell>
          <cell r="B2477">
            <v>0</v>
          </cell>
          <cell r="C2477">
            <v>0</v>
          </cell>
          <cell r="D2477">
            <v>0</v>
          </cell>
          <cell r="E2477">
            <v>0</v>
          </cell>
        </row>
        <row r="2478">
          <cell r="A2478">
            <v>0</v>
          </cell>
          <cell r="B2478">
            <v>0</v>
          </cell>
          <cell r="C2478">
            <v>0</v>
          </cell>
          <cell r="D2478">
            <v>0</v>
          </cell>
          <cell r="E2478">
            <v>0</v>
          </cell>
        </row>
        <row r="2479">
          <cell r="A2479">
            <v>0</v>
          </cell>
          <cell r="B2479">
            <v>0</v>
          </cell>
          <cell r="C2479">
            <v>0</v>
          </cell>
          <cell r="D2479">
            <v>0</v>
          </cell>
          <cell r="E2479">
            <v>0</v>
          </cell>
        </row>
        <row r="2480">
          <cell r="A2480">
            <v>0</v>
          </cell>
          <cell r="B2480">
            <v>0</v>
          </cell>
          <cell r="C2480">
            <v>0</v>
          </cell>
          <cell r="D2480">
            <v>0</v>
          </cell>
          <cell r="E2480">
            <v>0</v>
          </cell>
        </row>
        <row r="2481">
          <cell r="A2481">
            <v>0</v>
          </cell>
          <cell r="B2481">
            <v>0</v>
          </cell>
          <cell r="C2481">
            <v>0</v>
          </cell>
          <cell r="D2481">
            <v>0</v>
          </cell>
          <cell r="E2481">
            <v>0</v>
          </cell>
        </row>
        <row r="2482">
          <cell r="A2482">
            <v>0</v>
          </cell>
          <cell r="B2482">
            <v>0</v>
          </cell>
          <cell r="C2482">
            <v>0</v>
          </cell>
          <cell r="D2482">
            <v>0</v>
          </cell>
          <cell r="E2482">
            <v>0</v>
          </cell>
        </row>
        <row r="2483">
          <cell r="A2483">
            <v>0</v>
          </cell>
          <cell r="B2483">
            <v>0</v>
          </cell>
          <cell r="C2483">
            <v>0</v>
          </cell>
          <cell r="D2483">
            <v>0</v>
          </cell>
          <cell r="E2483">
            <v>0</v>
          </cell>
        </row>
        <row r="2484">
          <cell r="A2484">
            <v>0</v>
          </cell>
          <cell r="B2484">
            <v>0</v>
          </cell>
          <cell r="C2484">
            <v>0</v>
          </cell>
          <cell r="D2484">
            <v>0</v>
          </cell>
          <cell r="E2484">
            <v>0</v>
          </cell>
        </row>
        <row r="2485">
          <cell r="A2485">
            <v>0</v>
          </cell>
          <cell r="B2485">
            <v>0</v>
          </cell>
          <cell r="C2485">
            <v>0</v>
          </cell>
          <cell r="D2485">
            <v>0</v>
          </cell>
          <cell r="E2485">
            <v>0</v>
          </cell>
        </row>
        <row r="2486">
          <cell r="A2486">
            <v>0</v>
          </cell>
          <cell r="B2486">
            <v>0</v>
          </cell>
          <cell r="C2486">
            <v>0</v>
          </cell>
          <cell r="D2486">
            <v>0</v>
          </cell>
          <cell r="E2486">
            <v>0</v>
          </cell>
        </row>
        <row r="2487">
          <cell r="A2487">
            <v>0</v>
          </cell>
          <cell r="B2487">
            <v>0</v>
          </cell>
          <cell r="C2487">
            <v>0</v>
          </cell>
          <cell r="D2487">
            <v>0</v>
          </cell>
          <cell r="E2487">
            <v>0</v>
          </cell>
        </row>
        <row r="2488">
          <cell r="A2488">
            <v>0</v>
          </cell>
          <cell r="B2488">
            <v>0</v>
          </cell>
          <cell r="C2488">
            <v>0</v>
          </cell>
          <cell r="D2488">
            <v>0</v>
          </cell>
          <cell r="E2488">
            <v>0</v>
          </cell>
        </row>
        <row r="2489">
          <cell r="A2489">
            <v>0</v>
          </cell>
          <cell r="B2489">
            <v>0</v>
          </cell>
          <cell r="C2489">
            <v>0</v>
          </cell>
          <cell r="D2489">
            <v>0</v>
          </cell>
          <cell r="E2489">
            <v>0</v>
          </cell>
        </row>
        <row r="2490">
          <cell r="A2490">
            <v>0</v>
          </cell>
          <cell r="B2490">
            <v>0</v>
          </cell>
          <cell r="C2490">
            <v>0</v>
          </cell>
          <cell r="D2490">
            <v>0</v>
          </cell>
          <cell r="E2490">
            <v>0</v>
          </cell>
        </row>
        <row r="2491">
          <cell r="A2491">
            <v>0</v>
          </cell>
          <cell r="B2491">
            <v>0</v>
          </cell>
          <cell r="C2491">
            <v>0</v>
          </cell>
          <cell r="D2491">
            <v>0</v>
          </cell>
          <cell r="E2491">
            <v>0</v>
          </cell>
        </row>
        <row r="2492">
          <cell r="A2492">
            <v>0</v>
          </cell>
          <cell r="B2492">
            <v>0</v>
          </cell>
          <cell r="C2492">
            <v>0</v>
          </cell>
          <cell r="D2492">
            <v>0</v>
          </cell>
          <cell r="E2492">
            <v>0</v>
          </cell>
        </row>
        <row r="2493">
          <cell r="A2493">
            <v>0</v>
          </cell>
          <cell r="B2493">
            <v>0</v>
          </cell>
          <cell r="C2493">
            <v>0</v>
          </cell>
          <cell r="D2493">
            <v>0</v>
          </cell>
          <cell r="E2493">
            <v>0</v>
          </cell>
        </row>
        <row r="2494">
          <cell r="A2494">
            <v>0</v>
          </cell>
          <cell r="B2494">
            <v>0</v>
          </cell>
          <cell r="C2494">
            <v>0</v>
          </cell>
          <cell r="D2494">
            <v>0</v>
          </cell>
          <cell r="E2494">
            <v>0</v>
          </cell>
        </row>
        <row r="2495">
          <cell r="A2495">
            <v>0</v>
          </cell>
          <cell r="B2495">
            <v>0</v>
          </cell>
          <cell r="C2495">
            <v>0</v>
          </cell>
          <cell r="D2495">
            <v>0</v>
          </cell>
          <cell r="E2495">
            <v>0</v>
          </cell>
        </row>
        <row r="2496">
          <cell r="A2496">
            <v>0</v>
          </cell>
          <cell r="B2496">
            <v>0</v>
          </cell>
          <cell r="C2496">
            <v>0</v>
          </cell>
          <cell r="D2496">
            <v>0</v>
          </cell>
          <cell r="E2496">
            <v>0</v>
          </cell>
        </row>
        <row r="2497">
          <cell r="A2497">
            <v>0</v>
          </cell>
          <cell r="B2497">
            <v>0</v>
          </cell>
          <cell r="C2497">
            <v>0</v>
          </cell>
          <cell r="D2497">
            <v>0</v>
          </cell>
          <cell r="E2497">
            <v>0</v>
          </cell>
        </row>
        <row r="2498">
          <cell r="A2498">
            <v>0</v>
          </cell>
          <cell r="B2498">
            <v>0</v>
          </cell>
          <cell r="C2498">
            <v>0</v>
          </cell>
          <cell r="D2498">
            <v>0</v>
          </cell>
          <cell r="E2498">
            <v>0</v>
          </cell>
        </row>
        <row r="2499">
          <cell r="A2499">
            <v>0</v>
          </cell>
          <cell r="B2499">
            <v>0</v>
          </cell>
          <cell r="C2499">
            <v>0</v>
          </cell>
          <cell r="D2499">
            <v>0</v>
          </cell>
          <cell r="E2499">
            <v>0</v>
          </cell>
        </row>
        <row r="2500">
          <cell r="A2500">
            <v>0</v>
          </cell>
          <cell r="B2500">
            <v>0</v>
          </cell>
          <cell r="C2500">
            <v>0</v>
          </cell>
          <cell r="D2500">
            <v>0</v>
          </cell>
          <cell r="E2500">
            <v>0</v>
          </cell>
        </row>
        <row r="2501">
          <cell r="A2501">
            <v>0</v>
          </cell>
          <cell r="B2501">
            <v>0</v>
          </cell>
          <cell r="C2501">
            <v>0</v>
          </cell>
          <cell r="D2501">
            <v>0</v>
          </cell>
          <cell r="E2501">
            <v>0</v>
          </cell>
        </row>
        <row r="2502">
          <cell r="A2502">
            <v>0</v>
          </cell>
          <cell r="B2502">
            <v>0</v>
          </cell>
          <cell r="C2502">
            <v>0</v>
          </cell>
          <cell r="D2502">
            <v>0</v>
          </cell>
          <cell r="E2502">
            <v>0</v>
          </cell>
        </row>
        <row r="2503">
          <cell r="A2503">
            <v>0</v>
          </cell>
          <cell r="B2503">
            <v>0</v>
          </cell>
          <cell r="C2503">
            <v>0</v>
          </cell>
          <cell r="D2503">
            <v>0</v>
          </cell>
          <cell r="E2503">
            <v>0</v>
          </cell>
        </row>
        <row r="2504">
          <cell r="A2504">
            <v>0</v>
          </cell>
          <cell r="B2504">
            <v>0</v>
          </cell>
          <cell r="C2504">
            <v>0</v>
          </cell>
          <cell r="D2504">
            <v>0</v>
          </cell>
          <cell r="E2504">
            <v>0</v>
          </cell>
        </row>
        <row r="2505">
          <cell r="A2505">
            <v>0</v>
          </cell>
          <cell r="B2505">
            <v>0</v>
          </cell>
          <cell r="C2505">
            <v>0</v>
          </cell>
          <cell r="D2505">
            <v>0</v>
          </cell>
          <cell r="E2505">
            <v>0</v>
          </cell>
        </row>
        <row r="2506">
          <cell r="A2506">
            <v>0</v>
          </cell>
          <cell r="B2506">
            <v>0</v>
          </cell>
          <cell r="C2506">
            <v>0</v>
          </cell>
          <cell r="D2506">
            <v>0</v>
          </cell>
          <cell r="E2506">
            <v>0</v>
          </cell>
        </row>
        <row r="2507">
          <cell r="A2507">
            <v>0</v>
          </cell>
          <cell r="B2507">
            <v>0</v>
          </cell>
          <cell r="C2507">
            <v>0</v>
          </cell>
          <cell r="D2507">
            <v>0</v>
          </cell>
          <cell r="E2507">
            <v>0</v>
          </cell>
        </row>
        <row r="2508">
          <cell r="A2508">
            <v>0</v>
          </cell>
          <cell r="B2508">
            <v>0</v>
          </cell>
          <cell r="C2508">
            <v>0</v>
          </cell>
          <cell r="D2508">
            <v>0</v>
          </cell>
          <cell r="E2508">
            <v>0</v>
          </cell>
        </row>
        <row r="2509">
          <cell r="A2509">
            <v>0</v>
          </cell>
          <cell r="B2509">
            <v>0</v>
          </cell>
          <cell r="C2509">
            <v>0</v>
          </cell>
          <cell r="D2509">
            <v>0</v>
          </cell>
          <cell r="E2509">
            <v>0</v>
          </cell>
        </row>
        <row r="2510">
          <cell r="A2510">
            <v>0</v>
          </cell>
          <cell r="B2510">
            <v>0</v>
          </cell>
          <cell r="C2510">
            <v>0</v>
          </cell>
          <cell r="D2510">
            <v>0</v>
          </cell>
          <cell r="E2510">
            <v>0</v>
          </cell>
        </row>
        <row r="2511">
          <cell r="A2511">
            <v>0</v>
          </cell>
          <cell r="B2511">
            <v>0</v>
          </cell>
          <cell r="C2511">
            <v>0</v>
          </cell>
          <cell r="D2511">
            <v>0</v>
          </cell>
          <cell r="E2511">
            <v>0</v>
          </cell>
        </row>
        <row r="2512">
          <cell r="A2512">
            <v>0</v>
          </cell>
          <cell r="B2512">
            <v>0</v>
          </cell>
          <cell r="C2512">
            <v>0</v>
          </cell>
          <cell r="D2512">
            <v>0</v>
          </cell>
          <cell r="E2512">
            <v>0</v>
          </cell>
        </row>
        <row r="2513">
          <cell r="A2513">
            <v>0</v>
          </cell>
          <cell r="B2513">
            <v>0</v>
          </cell>
          <cell r="C2513">
            <v>0</v>
          </cell>
          <cell r="D2513">
            <v>0</v>
          </cell>
          <cell r="E2513">
            <v>0</v>
          </cell>
        </row>
        <row r="2514">
          <cell r="A2514">
            <v>0</v>
          </cell>
          <cell r="B2514">
            <v>0</v>
          </cell>
          <cell r="C2514">
            <v>0</v>
          </cell>
          <cell r="D2514">
            <v>0</v>
          </cell>
          <cell r="E2514">
            <v>0</v>
          </cell>
        </row>
        <row r="2515">
          <cell r="A2515">
            <v>0</v>
          </cell>
          <cell r="B2515">
            <v>0</v>
          </cell>
          <cell r="C2515">
            <v>0</v>
          </cell>
          <cell r="D2515">
            <v>0</v>
          </cell>
          <cell r="E2515">
            <v>0</v>
          </cell>
        </row>
        <row r="2516">
          <cell r="A2516">
            <v>0</v>
          </cell>
          <cell r="B2516">
            <v>0</v>
          </cell>
          <cell r="C2516">
            <v>0</v>
          </cell>
          <cell r="D2516">
            <v>0</v>
          </cell>
          <cell r="E2516">
            <v>0</v>
          </cell>
        </row>
        <row r="2517">
          <cell r="A2517">
            <v>0</v>
          </cell>
          <cell r="B2517">
            <v>0</v>
          </cell>
          <cell r="C2517">
            <v>0</v>
          </cell>
          <cell r="D2517">
            <v>0</v>
          </cell>
          <cell r="E2517">
            <v>0</v>
          </cell>
        </row>
        <row r="2518">
          <cell r="A2518">
            <v>0</v>
          </cell>
          <cell r="B2518">
            <v>0</v>
          </cell>
          <cell r="C2518">
            <v>0</v>
          </cell>
          <cell r="D2518">
            <v>0</v>
          </cell>
          <cell r="E2518">
            <v>0</v>
          </cell>
        </row>
        <row r="2519">
          <cell r="A2519">
            <v>0</v>
          </cell>
          <cell r="B2519">
            <v>0</v>
          </cell>
          <cell r="C2519">
            <v>0</v>
          </cell>
          <cell r="D2519">
            <v>0</v>
          </cell>
          <cell r="E2519">
            <v>0</v>
          </cell>
        </row>
        <row r="2520">
          <cell r="A2520">
            <v>0</v>
          </cell>
          <cell r="B2520">
            <v>0</v>
          </cell>
          <cell r="C2520">
            <v>0</v>
          </cell>
          <cell r="D2520">
            <v>0</v>
          </cell>
          <cell r="E2520">
            <v>0</v>
          </cell>
        </row>
        <row r="2521">
          <cell r="A2521">
            <v>0</v>
          </cell>
          <cell r="B2521">
            <v>0</v>
          </cell>
          <cell r="C2521">
            <v>0</v>
          </cell>
          <cell r="D2521">
            <v>0</v>
          </cell>
          <cell r="E2521">
            <v>0</v>
          </cell>
        </row>
        <row r="2522">
          <cell r="A2522">
            <v>0</v>
          </cell>
          <cell r="B2522">
            <v>0</v>
          </cell>
          <cell r="C2522">
            <v>0</v>
          </cell>
          <cell r="D2522">
            <v>0</v>
          </cell>
          <cell r="E2522">
            <v>0</v>
          </cell>
        </row>
        <row r="2523">
          <cell r="A2523">
            <v>0</v>
          </cell>
          <cell r="B2523">
            <v>0</v>
          </cell>
          <cell r="C2523">
            <v>0</v>
          </cell>
          <cell r="D2523">
            <v>0</v>
          </cell>
          <cell r="E2523">
            <v>0</v>
          </cell>
        </row>
        <row r="2524">
          <cell r="A2524">
            <v>0</v>
          </cell>
          <cell r="B2524">
            <v>0</v>
          </cell>
          <cell r="C2524">
            <v>0</v>
          </cell>
          <cell r="D2524">
            <v>0</v>
          </cell>
          <cell r="E2524">
            <v>0</v>
          </cell>
        </row>
        <row r="2525">
          <cell r="A2525">
            <v>0</v>
          </cell>
          <cell r="B2525">
            <v>0</v>
          </cell>
          <cell r="C2525">
            <v>0</v>
          </cell>
          <cell r="D2525">
            <v>0</v>
          </cell>
          <cell r="E2525">
            <v>0</v>
          </cell>
        </row>
        <row r="2526">
          <cell r="A2526">
            <v>0</v>
          </cell>
          <cell r="B2526">
            <v>0</v>
          </cell>
          <cell r="C2526">
            <v>0</v>
          </cell>
          <cell r="D2526">
            <v>0</v>
          </cell>
          <cell r="E2526">
            <v>0</v>
          </cell>
        </row>
        <row r="2527">
          <cell r="A2527">
            <v>0</v>
          </cell>
          <cell r="B2527">
            <v>0</v>
          </cell>
          <cell r="C2527">
            <v>0</v>
          </cell>
          <cell r="D2527">
            <v>0</v>
          </cell>
          <cell r="E2527">
            <v>0</v>
          </cell>
        </row>
        <row r="2528">
          <cell r="A2528">
            <v>0</v>
          </cell>
          <cell r="B2528">
            <v>0</v>
          </cell>
          <cell r="C2528">
            <v>0</v>
          </cell>
          <cell r="D2528">
            <v>0</v>
          </cell>
          <cell r="E2528">
            <v>0</v>
          </cell>
        </row>
        <row r="2529">
          <cell r="A2529">
            <v>0</v>
          </cell>
          <cell r="B2529">
            <v>0</v>
          </cell>
          <cell r="C2529">
            <v>0</v>
          </cell>
          <cell r="D2529">
            <v>0</v>
          </cell>
          <cell r="E2529">
            <v>0</v>
          </cell>
        </row>
        <row r="2530">
          <cell r="A2530">
            <v>0</v>
          </cell>
          <cell r="B2530">
            <v>0</v>
          </cell>
          <cell r="C2530">
            <v>0</v>
          </cell>
          <cell r="D2530">
            <v>0</v>
          </cell>
          <cell r="E2530">
            <v>0</v>
          </cell>
        </row>
        <row r="2531">
          <cell r="A2531">
            <v>0</v>
          </cell>
          <cell r="B2531">
            <v>0</v>
          </cell>
          <cell r="C2531">
            <v>0</v>
          </cell>
          <cell r="D2531">
            <v>0</v>
          </cell>
          <cell r="E2531">
            <v>0</v>
          </cell>
        </row>
        <row r="2532">
          <cell r="A2532">
            <v>0</v>
          </cell>
          <cell r="B2532">
            <v>0</v>
          </cell>
          <cell r="C2532">
            <v>0</v>
          </cell>
          <cell r="D2532">
            <v>0</v>
          </cell>
          <cell r="E2532">
            <v>0</v>
          </cell>
        </row>
        <row r="2533">
          <cell r="A2533">
            <v>0</v>
          </cell>
          <cell r="B2533">
            <v>0</v>
          </cell>
          <cell r="C2533">
            <v>0</v>
          </cell>
          <cell r="D2533">
            <v>0</v>
          </cell>
          <cell r="E2533">
            <v>0</v>
          </cell>
        </row>
        <row r="2534">
          <cell r="A2534">
            <v>0</v>
          </cell>
          <cell r="B2534">
            <v>0</v>
          </cell>
          <cell r="C2534">
            <v>0</v>
          </cell>
          <cell r="D2534">
            <v>0</v>
          </cell>
          <cell r="E2534">
            <v>0</v>
          </cell>
        </row>
        <row r="2535">
          <cell r="A2535">
            <v>0</v>
          </cell>
          <cell r="B2535">
            <v>0</v>
          </cell>
          <cell r="C2535">
            <v>0</v>
          </cell>
          <cell r="D2535">
            <v>0</v>
          </cell>
          <cell r="E2535">
            <v>0</v>
          </cell>
        </row>
        <row r="2536">
          <cell r="A2536">
            <v>0</v>
          </cell>
          <cell r="B2536">
            <v>0</v>
          </cell>
          <cell r="C2536">
            <v>0</v>
          </cell>
          <cell r="D2536">
            <v>0</v>
          </cell>
          <cell r="E2536">
            <v>0</v>
          </cell>
        </row>
        <row r="2537">
          <cell r="A2537">
            <v>0</v>
          </cell>
          <cell r="B2537">
            <v>0</v>
          </cell>
          <cell r="C2537">
            <v>0</v>
          </cell>
          <cell r="D2537">
            <v>0</v>
          </cell>
          <cell r="E2537">
            <v>0</v>
          </cell>
        </row>
        <row r="2538">
          <cell r="A2538">
            <v>0</v>
          </cell>
          <cell r="B2538">
            <v>0</v>
          </cell>
          <cell r="C2538">
            <v>0</v>
          </cell>
          <cell r="D2538">
            <v>0</v>
          </cell>
          <cell r="E2538">
            <v>0</v>
          </cell>
        </row>
        <row r="2539">
          <cell r="A2539">
            <v>0</v>
          </cell>
          <cell r="B2539">
            <v>0</v>
          </cell>
          <cell r="C2539">
            <v>0</v>
          </cell>
          <cell r="D2539">
            <v>0</v>
          </cell>
          <cell r="E2539">
            <v>0</v>
          </cell>
        </row>
        <row r="2540">
          <cell r="A2540">
            <v>0</v>
          </cell>
          <cell r="B2540">
            <v>0</v>
          </cell>
          <cell r="C2540">
            <v>0</v>
          </cell>
          <cell r="D2540">
            <v>0</v>
          </cell>
          <cell r="E2540">
            <v>0</v>
          </cell>
        </row>
        <row r="2541">
          <cell r="A2541">
            <v>0</v>
          </cell>
          <cell r="B2541">
            <v>0</v>
          </cell>
          <cell r="C2541">
            <v>0</v>
          </cell>
          <cell r="D2541">
            <v>0</v>
          </cell>
          <cell r="E2541">
            <v>0</v>
          </cell>
        </row>
        <row r="2542">
          <cell r="A2542">
            <v>0</v>
          </cell>
          <cell r="B2542">
            <v>0</v>
          </cell>
          <cell r="C2542">
            <v>0</v>
          </cell>
          <cell r="D2542">
            <v>0</v>
          </cell>
          <cell r="E2542">
            <v>0</v>
          </cell>
        </row>
        <row r="2543">
          <cell r="A2543">
            <v>0</v>
          </cell>
          <cell r="B2543">
            <v>0</v>
          </cell>
          <cell r="C2543">
            <v>0</v>
          </cell>
          <cell r="D2543">
            <v>0</v>
          </cell>
          <cell r="E2543">
            <v>0</v>
          </cell>
        </row>
        <row r="2544">
          <cell r="A2544">
            <v>0</v>
          </cell>
          <cell r="B2544">
            <v>0</v>
          </cell>
          <cell r="C2544">
            <v>0</v>
          </cell>
          <cell r="D2544">
            <v>0</v>
          </cell>
          <cell r="E2544">
            <v>0</v>
          </cell>
        </row>
        <row r="2545">
          <cell r="A2545">
            <v>0</v>
          </cell>
          <cell r="B2545">
            <v>0</v>
          </cell>
          <cell r="C2545">
            <v>0</v>
          </cell>
          <cell r="D2545">
            <v>0</v>
          </cell>
          <cell r="E2545">
            <v>0</v>
          </cell>
        </row>
        <row r="2546">
          <cell r="A2546">
            <v>0</v>
          </cell>
          <cell r="B2546">
            <v>0</v>
          </cell>
          <cell r="C2546">
            <v>0</v>
          </cell>
          <cell r="D2546">
            <v>0</v>
          </cell>
          <cell r="E2546">
            <v>0</v>
          </cell>
        </row>
        <row r="2547">
          <cell r="A2547">
            <v>0</v>
          </cell>
          <cell r="B2547">
            <v>0</v>
          </cell>
          <cell r="C2547">
            <v>0</v>
          </cell>
          <cell r="D2547">
            <v>0</v>
          </cell>
          <cell r="E2547">
            <v>0</v>
          </cell>
        </row>
        <row r="2548">
          <cell r="A2548">
            <v>0</v>
          </cell>
          <cell r="B2548">
            <v>0</v>
          </cell>
          <cell r="C2548">
            <v>0</v>
          </cell>
          <cell r="D2548">
            <v>0</v>
          </cell>
          <cell r="E2548">
            <v>0</v>
          </cell>
        </row>
        <row r="2549">
          <cell r="A2549">
            <v>0</v>
          </cell>
          <cell r="B2549">
            <v>0</v>
          </cell>
          <cell r="C2549">
            <v>0</v>
          </cell>
          <cell r="D2549">
            <v>0</v>
          </cell>
          <cell r="E2549">
            <v>0</v>
          </cell>
        </row>
        <row r="2550">
          <cell r="A2550">
            <v>0</v>
          </cell>
          <cell r="B2550">
            <v>0</v>
          </cell>
          <cell r="C2550">
            <v>0</v>
          </cell>
          <cell r="D2550">
            <v>0</v>
          </cell>
          <cell r="E2550">
            <v>0</v>
          </cell>
        </row>
        <row r="2551">
          <cell r="A2551">
            <v>0</v>
          </cell>
          <cell r="B2551">
            <v>0</v>
          </cell>
          <cell r="C2551">
            <v>0</v>
          </cell>
          <cell r="D2551">
            <v>0</v>
          </cell>
          <cell r="E2551">
            <v>0</v>
          </cell>
        </row>
        <row r="2552">
          <cell r="A2552">
            <v>0</v>
          </cell>
          <cell r="B2552">
            <v>0</v>
          </cell>
          <cell r="C2552">
            <v>0</v>
          </cell>
          <cell r="D2552">
            <v>0</v>
          </cell>
          <cell r="E2552">
            <v>0</v>
          </cell>
        </row>
        <row r="2553">
          <cell r="A2553">
            <v>0</v>
          </cell>
          <cell r="B2553">
            <v>0</v>
          </cell>
          <cell r="C2553">
            <v>0</v>
          </cell>
          <cell r="D2553">
            <v>0</v>
          </cell>
          <cell r="E2553">
            <v>0</v>
          </cell>
        </row>
        <row r="2554">
          <cell r="A2554">
            <v>0</v>
          </cell>
          <cell r="B2554">
            <v>0</v>
          </cell>
          <cell r="C2554">
            <v>0</v>
          </cell>
          <cell r="D2554">
            <v>0</v>
          </cell>
          <cell r="E2554">
            <v>0</v>
          </cell>
        </row>
        <row r="2555">
          <cell r="A2555">
            <v>0</v>
          </cell>
          <cell r="B2555">
            <v>0</v>
          </cell>
          <cell r="C2555">
            <v>0</v>
          </cell>
          <cell r="D2555">
            <v>0</v>
          </cell>
          <cell r="E2555">
            <v>0</v>
          </cell>
        </row>
        <row r="2556">
          <cell r="A2556">
            <v>0</v>
          </cell>
          <cell r="B2556">
            <v>0</v>
          </cell>
          <cell r="C2556">
            <v>0</v>
          </cell>
          <cell r="D2556">
            <v>0</v>
          </cell>
          <cell r="E2556">
            <v>0</v>
          </cell>
        </row>
        <row r="2557">
          <cell r="A2557">
            <v>0</v>
          </cell>
          <cell r="B2557">
            <v>0</v>
          </cell>
          <cell r="C2557">
            <v>0</v>
          </cell>
          <cell r="D2557">
            <v>0</v>
          </cell>
          <cell r="E2557">
            <v>0</v>
          </cell>
        </row>
        <row r="2558">
          <cell r="A2558">
            <v>0</v>
          </cell>
          <cell r="B2558">
            <v>0</v>
          </cell>
          <cell r="C2558">
            <v>0</v>
          </cell>
          <cell r="D2558">
            <v>0</v>
          </cell>
          <cell r="E2558">
            <v>0</v>
          </cell>
        </row>
        <row r="2559">
          <cell r="A2559">
            <v>0</v>
          </cell>
          <cell r="B2559">
            <v>0</v>
          </cell>
          <cell r="C2559">
            <v>0</v>
          </cell>
          <cell r="D2559">
            <v>0</v>
          </cell>
          <cell r="E2559">
            <v>0</v>
          </cell>
        </row>
        <row r="2560">
          <cell r="A2560">
            <v>0</v>
          </cell>
          <cell r="B2560">
            <v>0</v>
          </cell>
          <cell r="C2560">
            <v>0</v>
          </cell>
          <cell r="D2560">
            <v>0</v>
          </cell>
          <cell r="E2560">
            <v>0</v>
          </cell>
        </row>
        <row r="2561">
          <cell r="A2561">
            <v>0</v>
          </cell>
          <cell r="B2561">
            <v>0</v>
          </cell>
          <cell r="C2561">
            <v>0</v>
          </cell>
          <cell r="D2561">
            <v>0</v>
          </cell>
          <cell r="E2561">
            <v>0</v>
          </cell>
        </row>
        <row r="2562">
          <cell r="A2562">
            <v>0</v>
          </cell>
          <cell r="B2562">
            <v>0</v>
          </cell>
          <cell r="C2562">
            <v>0</v>
          </cell>
          <cell r="D2562">
            <v>0</v>
          </cell>
          <cell r="E2562">
            <v>0</v>
          </cell>
        </row>
        <row r="2563">
          <cell r="A2563">
            <v>0</v>
          </cell>
          <cell r="B2563">
            <v>0</v>
          </cell>
          <cell r="C2563">
            <v>0</v>
          </cell>
          <cell r="D2563">
            <v>0</v>
          </cell>
          <cell r="E2563">
            <v>0</v>
          </cell>
        </row>
        <row r="2564">
          <cell r="A2564">
            <v>0</v>
          </cell>
          <cell r="B2564">
            <v>0</v>
          </cell>
          <cell r="C2564">
            <v>0</v>
          </cell>
          <cell r="D2564">
            <v>0</v>
          </cell>
          <cell r="E2564">
            <v>0</v>
          </cell>
        </row>
        <row r="2565">
          <cell r="A2565">
            <v>0</v>
          </cell>
          <cell r="B2565">
            <v>0</v>
          </cell>
          <cell r="C2565">
            <v>0</v>
          </cell>
          <cell r="D2565">
            <v>0</v>
          </cell>
          <cell r="E2565">
            <v>0</v>
          </cell>
        </row>
        <row r="2566">
          <cell r="A2566">
            <v>0</v>
          </cell>
          <cell r="B2566">
            <v>0</v>
          </cell>
          <cell r="C2566">
            <v>0</v>
          </cell>
          <cell r="D2566">
            <v>0</v>
          </cell>
          <cell r="E2566">
            <v>0</v>
          </cell>
        </row>
        <row r="2567">
          <cell r="A2567">
            <v>0</v>
          </cell>
          <cell r="B2567">
            <v>0</v>
          </cell>
          <cell r="C2567">
            <v>0</v>
          </cell>
          <cell r="D2567">
            <v>0</v>
          </cell>
          <cell r="E2567">
            <v>0</v>
          </cell>
        </row>
        <row r="2568">
          <cell r="A2568">
            <v>0</v>
          </cell>
          <cell r="B2568">
            <v>0</v>
          </cell>
          <cell r="C2568">
            <v>0</v>
          </cell>
          <cell r="D2568">
            <v>0</v>
          </cell>
          <cell r="E2568">
            <v>0</v>
          </cell>
        </row>
        <row r="2569">
          <cell r="A2569">
            <v>0</v>
          </cell>
          <cell r="B2569">
            <v>0</v>
          </cell>
          <cell r="C2569">
            <v>0</v>
          </cell>
          <cell r="D2569">
            <v>0</v>
          </cell>
          <cell r="E2569">
            <v>0</v>
          </cell>
        </row>
        <row r="2570">
          <cell r="A2570">
            <v>0</v>
          </cell>
          <cell r="B2570">
            <v>0</v>
          </cell>
          <cell r="C2570">
            <v>0</v>
          </cell>
          <cell r="D2570">
            <v>0</v>
          </cell>
          <cell r="E2570">
            <v>0</v>
          </cell>
        </row>
        <row r="2571">
          <cell r="A2571">
            <v>0</v>
          </cell>
          <cell r="B2571">
            <v>0</v>
          </cell>
          <cell r="C2571">
            <v>0</v>
          </cell>
          <cell r="D2571">
            <v>0</v>
          </cell>
          <cell r="E2571">
            <v>0</v>
          </cell>
        </row>
        <row r="2572">
          <cell r="A2572">
            <v>0</v>
          </cell>
          <cell r="B2572">
            <v>0</v>
          </cell>
          <cell r="C2572">
            <v>0</v>
          </cell>
          <cell r="D2572">
            <v>0</v>
          </cell>
          <cell r="E2572">
            <v>0</v>
          </cell>
        </row>
        <row r="2573">
          <cell r="A2573">
            <v>0</v>
          </cell>
          <cell r="B2573">
            <v>0</v>
          </cell>
          <cell r="C2573">
            <v>0</v>
          </cell>
          <cell r="D2573">
            <v>0</v>
          </cell>
          <cell r="E2573">
            <v>0</v>
          </cell>
        </row>
        <row r="2574">
          <cell r="A2574">
            <v>0</v>
          </cell>
          <cell r="B2574">
            <v>0</v>
          </cell>
          <cell r="C2574">
            <v>0</v>
          </cell>
          <cell r="D2574">
            <v>0</v>
          </cell>
          <cell r="E2574">
            <v>0</v>
          </cell>
        </row>
        <row r="2575">
          <cell r="A2575">
            <v>0</v>
          </cell>
          <cell r="B2575">
            <v>0</v>
          </cell>
          <cell r="C2575">
            <v>0</v>
          </cell>
          <cell r="D2575">
            <v>0</v>
          </cell>
          <cell r="E2575">
            <v>0</v>
          </cell>
        </row>
        <row r="2576">
          <cell r="A2576">
            <v>0</v>
          </cell>
          <cell r="B2576">
            <v>0</v>
          </cell>
          <cell r="C2576">
            <v>0</v>
          </cell>
          <cell r="D2576">
            <v>0</v>
          </cell>
          <cell r="E2576">
            <v>0</v>
          </cell>
        </row>
        <row r="2577">
          <cell r="A2577">
            <v>0</v>
          </cell>
          <cell r="B2577">
            <v>0</v>
          </cell>
          <cell r="C2577">
            <v>0</v>
          </cell>
          <cell r="D2577">
            <v>0</v>
          </cell>
          <cell r="E2577">
            <v>0</v>
          </cell>
        </row>
        <row r="2578">
          <cell r="A2578">
            <v>0</v>
          </cell>
          <cell r="B2578">
            <v>0</v>
          </cell>
          <cell r="C2578">
            <v>0</v>
          </cell>
          <cell r="D2578">
            <v>0</v>
          </cell>
          <cell r="E2578">
            <v>0</v>
          </cell>
        </row>
        <row r="2579">
          <cell r="A2579">
            <v>0</v>
          </cell>
          <cell r="B2579">
            <v>0</v>
          </cell>
          <cell r="C2579">
            <v>0</v>
          </cell>
          <cell r="D2579">
            <v>0</v>
          </cell>
          <cell r="E2579">
            <v>0</v>
          </cell>
        </row>
        <row r="2580">
          <cell r="A2580">
            <v>0</v>
          </cell>
          <cell r="B2580">
            <v>0</v>
          </cell>
          <cell r="C2580">
            <v>0</v>
          </cell>
          <cell r="D2580">
            <v>0</v>
          </cell>
          <cell r="E2580">
            <v>0</v>
          </cell>
        </row>
        <row r="2581">
          <cell r="A2581">
            <v>0</v>
          </cell>
          <cell r="B2581">
            <v>0</v>
          </cell>
          <cell r="C2581">
            <v>0</v>
          </cell>
          <cell r="D2581">
            <v>0</v>
          </cell>
          <cell r="E2581">
            <v>0</v>
          </cell>
        </row>
        <row r="2582">
          <cell r="A2582">
            <v>0</v>
          </cell>
          <cell r="B2582">
            <v>0</v>
          </cell>
          <cell r="C2582">
            <v>0</v>
          </cell>
          <cell r="D2582">
            <v>0</v>
          </cell>
          <cell r="E2582">
            <v>0</v>
          </cell>
        </row>
        <row r="2583">
          <cell r="A2583">
            <v>0</v>
          </cell>
          <cell r="B2583">
            <v>0</v>
          </cell>
          <cell r="C2583">
            <v>0</v>
          </cell>
          <cell r="D2583">
            <v>0</v>
          </cell>
          <cell r="E2583">
            <v>0</v>
          </cell>
        </row>
        <row r="2584">
          <cell r="A2584">
            <v>0</v>
          </cell>
          <cell r="B2584">
            <v>0</v>
          </cell>
          <cell r="C2584">
            <v>0</v>
          </cell>
          <cell r="D2584">
            <v>0</v>
          </cell>
          <cell r="E2584">
            <v>0</v>
          </cell>
        </row>
        <row r="2585">
          <cell r="A2585">
            <v>0</v>
          </cell>
          <cell r="B2585">
            <v>0</v>
          </cell>
          <cell r="C2585">
            <v>0</v>
          </cell>
          <cell r="D2585">
            <v>0</v>
          </cell>
          <cell r="E2585">
            <v>0</v>
          </cell>
        </row>
        <row r="2586">
          <cell r="A2586">
            <v>0</v>
          </cell>
          <cell r="B2586">
            <v>0</v>
          </cell>
          <cell r="C2586">
            <v>0</v>
          </cell>
          <cell r="D2586">
            <v>0</v>
          </cell>
          <cell r="E2586">
            <v>0</v>
          </cell>
        </row>
        <row r="2587">
          <cell r="A2587">
            <v>0</v>
          </cell>
          <cell r="B2587">
            <v>0</v>
          </cell>
          <cell r="C2587">
            <v>0</v>
          </cell>
          <cell r="D2587">
            <v>0</v>
          </cell>
          <cell r="E2587">
            <v>0</v>
          </cell>
        </row>
        <row r="2588">
          <cell r="A2588">
            <v>0</v>
          </cell>
          <cell r="B2588">
            <v>0</v>
          </cell>
          <cell r="C2588">
            <v>0</v>
          </cell>
          <cell r="D2588">
            <v>0</v>
          </cell>
          <cell r="E2588">
            <v>0</v>
          </cell>
        </row>
        <row r="2589">
          <cell r="A2589">
            <v>0</v>
          </cell>
          <cell r="B2589">
            <v>0</v>
          </cell>
          <cell r="C2589">
            <v>0</v>
          </cell>
          <cell r="D2589">
            <v>0</v>
          </cell>
          <cell r="E2589">
            <v>0</v>
          </cell>
        </row>
        <row r="2590">
          <cell r="A2590">
            <v>0</v>
          </cell>
          <cell r="B2590">
            <v>0</v>
          </cell>
          <cell r="C2590">
            <v>0</v>
          </cell>
          <cell r="D2590">
            <v>0</v>
          </cell>
          <cell r="E2590">
            <v>0</v>
          </cell>
        </row>
        <row r="2591">
          <cell r="A2591">
            <v>0</v>
          </cell>
          <cell r="B2591">
            <v>0</v>
          </cell>
          <cell r="C2591">
            <v>0</v>
          </cell>
          <cell r="D2591">
            <v>0</v>
          </cell>
          <cell r="E2591">
            <v>0</v>
          </cell>
        </row>
        <row r="2592">
          <cell r="A2592">
            <v>0</v>
          </cell>
          <cell r="B2592">
            <v>0</v>
          </cell>
          <cell r="C2592">
            <v>0</v>
          </cell>
          <cell r="D2592">
            <v>0</v>
          </cell>
          <cell r="E2592">
            <v>0</v>
          </cell>
        </row>
        <row r="2593">
          <cell r="A2593">
            <v>0</v>
          </cell>
          <cell r="B2593">
            <v>0</v>
          </cell>
          <cell r="C2593">
            <v>0</v>
          </cell>
          <cell r="D2593">
            <v>0</v>
          </cell>
          <cell r="E2593">
            <v>0</v>
          </cell>
        </row>
        <row r="2594">
          <cell r="A2594">
            <v>0</v>
          </cell>
          <cell r="B2594">
            <v>0</v>
          </cell>
          <cell r="C2594">
            <v>0</v>
          </cell>
          <cell r="D2594">
            <v>0</v>
          </cell>
          <cell r="E2594">
            <v>0</v>
          </cell>
        </row>
        <row r="2595">
          <cell r="A2595">
            <v>0</v>
          </cell>
          <cell r="B2595">
            <v>0</v>
          </cell>
          <cell r="C2595">
            <v>0</v>
          </cell>
          <cell r="D2595">
            <v>0</v>
          </cell>
          <cell r="E2595">
            <v>0</v>
          </cell>
        </row>
        <row r="2596">
          <cell r="A2596">
            <v>0</v>
          </cell>
          <cell r="B2596">
            <v>0</v>
          </cell>
          <cell r="C2596">
            <v>0</v>
          </cell>
          <cell r="D2596">
            <v>0</v>
          </cell>
          <cell r="E2596">
            <v>0</v>
          </cell>
        </row>
        <row r="2597">
          <cell r="A2597">
            <v>0</v>
          </cell>
          <cell r="B2597">
            <v>0</v>
          </cell>
          <cell r="C2597">
            <v>0</v>
          </cell>
          <cell r="D2597">
            <v>0</v>
          </cell>
          <cell r="E2597">
            <v>0</v>
          </cell>
        </row>
        <row r="2598">
          <cell r="A2598">
            <v>0</v>
          </cell>
          <cell r="B2598">
            <v>0</v>
          </cell>
          <cell r="C2598">
            <v>0</v>
          </cell>
          <cell r="D2598">
            <v>0</v>
          </cell>
          <cell r="E2598">
            <v>0</v>
          </cell>
        </row>
        <row r="2599">
          <cell r="A2599">
            <v>0</v>
          </cell>
          <cell r="B2599">
            <v>0</v>
          </cell>
          <cell r="C2599">
            <v>0</v>
          </cell>
          <cell r="D2599">
            <v>0</v>
          </cell>
          <cell r="E2599">
            <v>0</v>
          </cell>
        </row>
        <row r="2600">
          <cell r="A2600">
            <v>0</v>
          </cell>
          <cell r="B2600">
            <v>0</v>
          </cell>
          <cell r="C2600">
            <v>0</v>
          </cell>
          <cell r="D2600">
            <v>0</v>
          </cell>
          <cell r="E2600">
            <v>0</v>
          </cell>
        </row>
        <row r="2601">
          <cell r="A2601">
            <v>0</v>
          </cell>
          <cell r="B2601">
            <v>0</v>
          </cell>
          <cell r="C2601">
            <v>0</v>
          </cell>
          <cell r="D2601">
            <v>0</v>
          </cell>
          <cell r="E2601">
            <v>0</v>
          </cell>
        </row>
        <row r="2602">
          <cell r="A2602">
            <v>0</v>
          </cell>
          <cell r="B2602">
            <v>0</v>
          </cell>
          <cell r="C2602">
            <v>0</v>
          </cell>
          <cell r="D2602">
            <v>0</v>
          </cell>
          <cell r="E2602">
            <v>0</v>
          </cell>
        </row>
        <row r="2603">
          <cell r="A2603">
            <v>0</v>
          </cell>
          <cell r="B2603">
            <v>0</v>
          </cell>
          <cell r="C2603">
            <v>0</v>
          </cell>
          <cell r="D2603">
            <v>0</v>
          </cell>
          <cell r="E2603">
            <v>0</v>
          </cell>
        </row>
        <row r="2604">
          <cell r="A2604">
            <v>0</v>
          </cell>
          <cell r="B2604">
            <v>0</v>
          </cell>
          <cell r="C2604">
            <v>0</v>
          </cell>
          <cell r="D2604">
            <v>0</v>
          </cell>
          <cell r="E2604">
            <v>0</v>
          </cell>
        </row>
        <row r="2605">
          <cell r="A2605">
            <v>0</v>
          </cell>
          <cell r="B2605">
            <v>0</v>
          </cell>
          <cell r="C2605">
            <v>0</v>
          </cell>
          <cell r="D2605">
            <v>0</v>
          </cell>
          <cell r="E2605">
            <v>0</v>
          </cell>
        </row>
        <row r="2606">
          <cell r="A2606">
            <v>0</v>
          </cell>
          <cell r="B2606">
            <v>0</v>
          </cell>
          <cell r="C2606">
            <v>0</v>
          </cell>
          <cell r="D2606">
            <v>0</v>
          </cell>
          <cell r="E2606">
            <v>0</v>
          </cell>
        </row>
        <row r="2607">
          <cell r="A2607">
            <v>0</v>
          </cell>
          <cell r="B2607">
            <v>0</v>
          </cell>
          <cell r="C2607">
            <v>0</v>
          </cell>
          <cell r="D2607">
            <v>0</v>
          </cell>
          <cell r="E2607">
            <v>0</v>
          </cell>
        </row>
        <row r="2608">
          <cell r="A2608">
            <v>0</v>
          </cell>
          <cell r="B2608">
            <v>0</v>
          </cell>
          <cell r="C2608">
            <v>0</v>
          </cell>
          <cell r="D2608">
            <v>0</v>
          </cell>
          <cell r="E2608">
            <v>0</v>
          </cell>
        </row>
        <row r="2609">
          <cell r="A2609">
            <v>0</v>
          </cell>
          <cell r="B2609">
            <v>0</v>
          </cell>
          <cell r="C2609">
            <v>0</v>
          </cell>
          <cell r="D2609">
            <v>0</v>
          </cell>
          <cell r="E2609">
            <v>0</v>
          </cell>
        </row>
        <row r="2610">
          <cell r="A2610">
            <v>0</v>
          </cell>
          <cell r="B2610">
            <v>0</v>
          </cell>
          <cell r="C2610">
            <v>0</v>
          </cell>
          <cell r="D2610">
            <v>0</v>
          </cell>
          <cell r="E2610">
            <v>0</v>
          </cell>
        </row>
        <row r="2611">
          <cell r="A2611">
            <v>0</v>
          </cell>
          <cell r="B2611">
            <v>0</v>
          </cell>
          <cell r="C2611">
            <v>0</v>
          </cell>
          <cell r="D2611">
            <v>0</v>
          </cell>
          <cell r="E2611">
            <v>0</v>
          </cell>
        </row>
        <row r="2612">
          <cell r="A2612">
            <v>0</v>
          </cell>
          <cell r="B2612">
            <v>0</v>
          </cell>
          <cell r="C2612">
            <v>0</v>
          </cell>
          <cell r="D2612">
            <v>0</v>
          </cell>
          <cell r="E2612">
            <v>0</v>
          </cell>
        </row>
        <row r="2613">
          <cell r="A2613">
            <v>0</v>
          </cell>
          <cell r="B2613">
            <v>0</v>
          </cell>
          <cell r="C2613">
            <v>0</v>
          </cell>
          <cell r="D2613">
            <v>0</v>
          </cell>
          <cell r="E2613">
            <v>0</v>
          </cell>
        </row>
        <row r="2614">
          <cell r="A2614">
            <v>0</v>
          </cell>
          <cell r="B2614">
            <v>0</v>
          </cell>
          <cell r="C2614">
            <v>0</v>
          </cell>
          <cell r="D2614">
            <v>0</v>
          </cell>
          <cell r="E2614">
            <v>0</v>
          </cell>
        </row>
        <row r="2615">
          <cell r="A2615">
            <v>0</v>
          </cell>
          <cell r="B2615">
            <v>0</v>
          </cell>
          <cell r="C2615">
            <v>0</v>
          </cell>
          <cell r="D2615">
            <v>0</v>
          </cell>
          <cell r="E2615">
            <v>0</v>
          </cell>
        </row>
        <row r="2616">
          <cell r="A2616">
            <v>0</v>
          </cell>
          <cell r="B2616">
            <v>0</v>
          </cell>
          <cell r="C2616">
            <v>0</v>
          </cell>
          <cell r="D2616">
            <v>0</v>
          </cell>
          <cell r="E2616">
            <v>0</v>
          </cell>
        </row>
        <row r="2617">
          <cell r="A2617">
            <v>0</v>
          </cell>
          <cell r="B2617">
            <v>0</v>
          </cell>
          <cell r="C2617">
            <v>0</v>
          </cell>
          <cell r="D2617">
            <v>0</v>
          </cell>
          <cell r="E2617">
            <v>0</v>
          </cell>
        </row>
        <row r="2618">
          <cell r="A2618">
            <v>0</v>
          </cell>
          <cell r="B2618">
            <v>0</v>
          </cell>
          <cell r="C2618">
            <v>0</v>
          </cell>
          <cell r="D2618">
            <v>0</v>
          </cell>
          <cell r="E2618">
            <v>0</v>
          </cell>
        </row>
        <row r="2619">
          <cell r="A2619">
            <v>0</v>
          </cell>
          <cell r="B2619">
            <v>0</v>
          </cell>
          <cell r="C2619">
            <v>0</v>
          </cell>
          <cell r="D2619">
            <v>0</v>
          </cell>
          <cell r="E2619">
            <v>0</v>
          </cell>
        </row>
        <row r="2620">
          <cell r="A2620">
            <v>0</v>
          </cell>
          <cell r="B2620">
            <v>0</v>
          </cell>
          <cell r="C2620">
            <v>0</v>
          </cell>
          <cell r="D2620">
            <v>0</v>
          </cell>
          <cell r="E2620">
            <v>0</v>
          </cell>
        </row>
        <row r="2621">
          <cell r="A2621">
            <v>0</v>
          </cell>
          <cell r="B2621">
            <v>0</v>
          </cell>
          <cell r="C2621">
            <v>0</v>
          </cell>
          <cell r="D2621">
            <v>0</v>
          </cell>
          <cell r="E2621">
            <v>0</v>
          </cell>
        </row>
        <row r="2622">
          <cell r="A2622">
            <v>0</v>
          </cell>
          <cell r="B2622">
            <v>0</v>
          </cell>
          <cell r="C2622">
            <v>0</v>
          </cell>
          <cell r="D2622">
            <v>0</v>
          </cell>
          <cell r="E2622">
            <v>0</v>
          </cell>
        </row>
        <row r="2623">
          <cell r="A2623">
            <v>0</v>
          </cell>
          <cell r="B2623">
            <v>0</v>
          </cell>
          <cell r="C2623">
            <v>0</v>
          </cell>
          <cell r="D2623">
            <v>0</v>
          </cell>
          <cell r="E2623">
            <v>0</v>
          </cell>
        </row>
        <row r="2624">
          <cell r="A2624">
            <v>0</v>
          </cell>
          <cell r="B2624">
            <v>0</v>
          </cell>
          <cell r="C2624">
            <v>0</v>
          </cell>
          <cell r="D2624">
            <v>0</v>
          </cell>
          <cell r="E2624">
            <v>0</v>
          </cell>
        </row>
        <row r="2625">
          <cell r="A2625">
            <v>0</v>
          </cell>
          <cell r="B2625">
            <v>0</v>
          </cell>
          <cell r="C2625">
            <v>0</v>
          </cell>
          <cell r="D2625">
            <v>0</v>
          </cell>
          <cell r="E2625">
            <v>0</v>
          </cell>
        </row>
        <row r="2626">
          <cell r="A2626">
            <v>0</v>
          </cell>
          <cell r="B2626">
            <v>0</v>
          </cell>
          <cell r="C2626">
            <v>0</v>
          </cell>
          <cell r="D2626">
            <v>0</v>
          </cell>
          <cell r="E2626">
            <v>0</v>
          </cell>
        </row>
        <row r="2627">
          <cell r="A2627">
            <v>0</v>
          </cell>
          <cell r="B2627">
            <v>0</v>
          </cell>
          <cell r="C2627">
            <v>0</v>
          </cell>
          <cell r="D2627">
            <v>0</v>
          </cell>
          <cell r="E2627">
            <v>0</v>
          </cell>
        </row>
        <row r="2628">
          <cell r="A2628">
            <v>0</v>
          </cell>
          <cell r="B2628">
            <v>0</v>
          </cell>
          <cell r="C2628">
            <v>0</v>
          </cell>
          <cell r="D2628">
            <v>0</v>
          </cell>
          <cell r="E2628">
            <v>0</v>
          </cell>
        </row>
        <row r="2629">
          <cell r="A2629">
            <v>0</v>
          </cell>
          <cell r="B2629">
            <v>0</v>
          </cell>
          <cell r="C2629">
            <v>0</v>
          </cell>
          <cell r="D2629">
            <v>0</v>
          </cell>
          <cell r="E2629">
            <v>0</v>
          </cell>
        </row>
        <row r="2630">
          <cell r="A2630">
            <v>0</v>
          </cell>
          <cell r="B2630">
            <v>0</v>
          </cell>
          <cell r="C2630">
            <v>0</v>
          </cell>
          <cell r="D2630">
            <v>0</v>
          </cell>
          <cell r="E2630">
            <v>0</v>
          </cell>
        </row>
        <row r="2631">
          <cell r="A2631">
            <v>0</v>
          </cell>
          <cell r="B2631">
            <v>0</v>
          </cell>
          <cell r="C2631">
            <v>0</v>
          </cell>
          <cell r="D2631">
            <v>0</v>
          </cell>
          <cell r="E2631">
            <v>0</v>
          </cell>
        </row>
        <row r="2632">
          <cell r="A2632">
            <v>0</v>
          </cell>
          <cell r="B2632">
            <v>0</v>
          </cell>
          <cell r="C2632">
            <v>0</v>
          </cell>
          <cell r="D2632">
            <v>0</v>
          </cell>
          <cell r="E2632">
            <v>0</v>
          </cell>
        </row>
        <row r="2633">
          <cell r="A2633">
            <v>0</v>
          </cell>
          <cell r="B2633">
            <v>0</v>
          </cell>
          <cell r="C2633">
            <v>0</v>
          </cell>
          <cell r="D2633">
            <v>0</v>
          </cell>
          <cell r="E2633">
            <v>0</v>
          </cell>
        </row>
        <row r="2634">
          <cell r="A2634">
            <v>0</v>
          </cell>
          <cell r="B2634">
            <v>0</v>
          </cell>
          <cell r="C2634">
            <v>0</v>
          </cell>
          <cell r="D2634">
            <v>0</v>
          </cell>
          <cell r="E2634">
            <v>0</v>
          </cell>
        </row>
        <row r="2635">
          <cell r="A2635">
            <v>0</v>
          </cell>
          <cell r="B2635">
            <v>0</v>
          </cell>
          <cell r="C2635">
            <v>0</v>
          </cell>
          <cell r="D2635">
            <v>0</v>
          </cell>
          <cell r="E2635">
            <v>0</v>
          </cell>
        </row>
        <row r="2636">
          <cell r="A2636">
            <v>0</v>
          </cell>
          <cell r="B2636">
            <v>0</v>
          </cell>
          <cell r="C2636">
            <v>0</v>
          </cell>
          <cell r="D2636">
            <v>0</v>
          </cell>
          <cell r="E2636">
            <v>0</v>
          </cell>
        </row>
        <row r="2637">
          <cell r="A2637">
            <v>0</v>
          </cell>
          <cell r="B2637">
            <v>0</v>
          </cell>
          <cell r="C2637">
            <v>0</v>
          </cell>
          <cell r="D2637">
            <v>0</v>
          </cell>
          <cell r="E2637">
            <v>0</v>
          </cell>
        </row>
        <row r="2638">
          <cell r="A2638">
            <v>0</v>
          </cell>
          <cell r="B2638">
            <v>0</v>
          </cell>
          <cell r="C2638">
            <v>0</v>
          </cell>
          <cell r="D2638">
            <v>0</v>
          </cell>
          <cell r="E2638">
            <v>0</v>
          </cell>
        </row>
        <row r="2639">
          <cell r="A2639">
            <v>0</v>
          </cell>
          <cell r="B2639">
            <v>0</v>
          </cell>
          <cell r="C2639">
            <v>0</v>
          </cell>
          <cell r="D2639">
            <v>0</v>
          </cell>
          <cell r="E2639">
            <v>0</v>
          </cell>
        </row>
        <row r="2640">
          <cell r="A2640">
            <v>0</v>
          </cell>
          <cell r="B2640">
            <v>0</v>
          </cell>
          <cell r="C2640">
            <v>0</v>
          </cell>
          <cell r="D2640">
            <v>0</v>
          </cell>
          <cell r="E2640">
            <v>0</v>
          </cell>
        </row>
        <row r="2641">
          <cell r="A2641">
            <v>0</v>
          </cell>
          <cell r="B2641">
            <v>0</v>
          </cell>
          <cell r="C2641">
            <v>0</v>
          </cell>
          <cell r="D2641">
            <v>0</v>
          </cell>
          <cell r="E2641">
            <v>0</v>
          </cell>
        </row>
        <row r="2642">
          <cell r="A2642">
            <v>0</v>
          </cell>
          <cell r="B2642">
            <v>0</v>
          </cell>
          <cell r="C2642">
            <v>0</v>
          </cell>
          <cell r="D2642">
            <v>0</v>
          </cell>
          <cell r="E2642">
            <v>0</v>
          </cell>
        </row>
        <row r="2643">
          <cell r="A2643">
            <v>0</v>
          </cell>
          <cell r="B2643">
            <v>0</v>
          </cell>
          <cell r="C2643">
            <v>0</v>
          </cell>
          <cell r="D2643">
            <v>0</v>
          </cell>
          <cell r="E2643">
            <v>0</v>
          </cell>
        </row>
        <row r="2644">
          <cell r="A2644">
            <v>0</v>
          </cell>
          <cell r="B2644">
            <v>0</v>
          </cell>
          <cell r="C2644">
            <v>0</v>
          </cell>
          <cell r="D2644">
            <v>0</v>
          </cell>
          <cell r="E2644">
            <v>0</v>
          </cell>
        </row>
        <row r="2645">
          <cell r="A2645">
            <v>0</v>
          </cell>
          <cell r="B2645">
            <v>0</v>
          </cell>
          <cell r="C2645">
            <v>0</v>
          </cell>
          <cell r="D2645">
            <v>0</v>
          </cell>
          <cell r="E2645">
            <v>0</v>
          </cell>
        </row>
        <row r="2646">
          <cell r="A2646">
            <v>0</v>
          </cell>
          <cell r="B2646">
            <v>0</v>
          </cell>
          <cell r="C2646">
            <v>0</v>
          </cell>
          <cell r="D2646">
            <v>0</v>
          </cell>
          <cell r="E2646">
            <v>0</v>
          </cell>
        </row>
        <row r="2647">
          <cell r="A2647">
            <v>0</v>
          </cell>
          <cell r="B2647">
            <v>0</v>
          </cell>
          <cell r="C2647">
            <v>0</v>
          </cell>
          <cell r="D2647">
            <v>0</v>
          </cell>
          <cell r="E2647">
            <v>0</v>
          </cell>
        </row>
        <row r="2648">
          <cell r="A2648">
            <v>0</v>
          </cell>
          <cell r="B2648">
            <v>0</v>
          </cell>
          <cell r="C2648">
            <v>0</v>
          </cell>
          <cell r="D2648">
            <v>0</v>
          </cell>
          <cell r="E2648">
            <v>0</v>
          </cell>
        </row>
        <row r="2649">
          <cell r="A2649">
            <v>0</v>
          </cell>
          <cell r="B2649">
            <v>0</v>
          </cell>
          <cell r="C2649">
            <v>0</v>
          </cell>
          <cell r="D2649">
            <v>0</v>
          </cell>
          <cell r="E2649">
            <v>0</v>
          </cell>
        </row>
        <row r="2650">
          <cell r="A2650">
            <v>0</v>
          </cell>
          <cell r="B2650">
            <v>0</v>
          </cell>
          <cell r="C2650">
            <v>0</v>
          </cell>
          <cell r="D2650">
            <v>0</v>
          </cell>
          <cell r="E2650">
            <v>0</v>
          </cell>
        </row>
        <row r="2651">
          <cell r="A2651">
            <v>0</v>
          </cell>
          <cell r="B2651">
            <v>0</v>
          </cell>
          <cell r="C2651">
            <v>0</v>
          </cell>
          <cell r="D2651">
            <v>0</v>
          </cell>
          <cell r="E2651">
            <v>0</v>
          </cell>
        </row>
        <row r="2652">
          <cell r="A2652">
            <v>0</v>
          </cell>
          <cell r="B2652">
            <v>0</v>
          </cell>
          <cell r="C2652">
            <v>0</v>
          </cell>
          <cell r="D2652">
            <v>0</v>
          </cell>
          <cell r="E2652">
            <v>0</v>
          </cell>
        </row>
        <row r="2653">
          <cell r="A2653">
            <v>0</v>
          </cell>
          <cell r="B2653">
            <v>0</v>
          </cell>
          <cell r="C2653">
            <v>0</v>
          </cell>
          <cell r="D2653">
            <v>0</v>
          </cell>
          <cell r="E2653">
            <v>0</v>
          </cell>
        </row>
        <row r="2654">
          <cell r="A2654">
            <v>0</v>
          </cell>
          <cell r="B2654">
            <v>0</v>
          </cell>
          <cell r="C2654">
            <v>0</v>
          </cell>
          <cell r="D2654">
            <v>0</v>
          </cell>
          <cell r="E2654">
            <v>0</v>
          </cell>
        </row>
        <row r="2655">
          <cell r="A2655">
            <v>0</v>
          </cell>
          <cell r="B2655">
            <v>0</v>
          </cell>
          <cell r="C2655">
            <v>0</v>
          </cell>
          <cell r="D2655">
            <v>0</v>
          </cell>
          <cell r="E2655">
            <v>0</v>
          </cell>
        </row>
        <row r="2656">
          <cell r="A2656">
            <v>0</v>
          </cell>
          <cell r="B2656">
            <v>0</v>
          </cell>
          <cell r="C2656">
            <v>0</v>
          </cell>
          <cell r="D2656">
            <v>0</v>
          </cell>
          <cell r="E2656">
            <v>0</v>
          </cell>
        </row>
        <row r="2657">
          <cell r="A2657">
            <v>0</v>
          </cell>
          <cell r="B2657">
            <v>0</v>
          </cell>
          <cell r="C2657">
            <v>0</v>
          </cell>
          <cell r="D2657">
            <v>0</v>
          </cell>
          <cell r="E2657">
            <v>0</v>
          </cell>
        </row>
        <row r="2658">
          <cell r="A2658">
            <v>0</v>
          </cell>
          <cell r="B2658">
            <v>0</v>
          </cell>
          <cell r="C2658">
            <v>0</v>
          </cell>
          <cell r="D2658">
            <v>0</v>
          </cell>
          <cell r="E2658">
            <v>0</v>
          </cell>
        </row>
        <row r="2659">
          <cell r="A2659">
            <v>0</v>
          </cell>
          <cell r="B2659">
            <v>0</v>
          </cell>
          <cell r="C2659">
            <v>0</v>
          </cell>
          <cell r="D2659">
            <v>0</v>
          </cell>
          <cell r="E2659">
            <v>0</v>
          </cell>
        </row>
        <row r="2660">
          <cell r="A2660">
            <v>0</v>
          </cell>
          <cell r="B2660">
            <v>0</v>
          </cell>
          <cell r="C2660">
            <v>0</v>
          </cell>
          <cell r="D2660">
            <v>0</v>
          </cell>
          <cell r="E2660">
            <v>0</v>
          </cell>
        </row>
        <row r="2661">
          <cell r="A2661">
            <v>0</v>
          </cell>
          <cell r="B2661">
            <v>0</v>
          </cell>
          <cell r="C2661">
            <v>0</v>
          </cell>
          <cell r="D2661">
            <v>0</v>
          </cell>
          <cell r="E2661">
            <v>0</v>
          </cell>
        </row>
        <row r="2662">
          <cell r="A2662">
            <v>0</v>
          </cell>
          <cell r="B2662">
            <v>0</v>
          </cell>
          <cell r="C2662">
            <v>0</v>
          </cell>
          <cell r="D2662">
            <v>0</v>
          </cell>
          <cell r="E2662">
            <v>0</v>
          </cell>
        </row>
        <row r="2663">
          <cell r="A2663">
            <v>0</v>
          </cell>
          <cell r="B2663">
            <v>0</v>
          </cell>
          <cell r="C2663">
            <v>0</v>
          </cell>
          <cell r="D2663">
            <v>0</v>
          </cell>
          <cell r="E2663">
            <v>0</v>
          </cell>
        </row>
        <row r="2664">
          <cell r="A2664">
            <v>0</v>
          </cell>
          <cell r="B2664">
            <v>0</v>
          </cell>
          <cell r="C2664">
            <v>0</v>
          </cell>
          <cell r="D2664">
            <v>0</v>
          </cell>
          <cell r="E2664">
            <v>0</v>
          </cell>
        </row>
        <row r="2665">
          <cell r="A2665">
            <v>0</v>
          </cell>
          <cell r="B2665">
            <v>0</v>
          </cell>
          <cell r="C2665">
            <v>0</v>
          </cell>
          <cell r="D2665">
            <v>0</v>
          </cell>
          <cell r="E2665">
            <v>0</v>
          </cell>
        </row>
        <row r="2666">
          <cell r="A2666">
            <v>0</v>
          </cell>
          <cell r="B2666">
            <v>0</v>
          </cell>
          <cell r="C2666">
            <v>0</v>
          </cell>
          <cell r="D2666">
            <v>0</v>
          </cell>
          <cell r="E2666">
            <v>0</v>
          </cell>
        </row>
        <row r="2667">
          <cell r="A2667">
            <v>0</v>
          </cell>
          <cell r="B2667">
            <v>0</v>
          </cell>
          <cell r="C2667">
            <v>0</v>
          </cell>
          <cell r="D2667">
            <v>0</v>
          </cell>
          <cell r="E2667">
            <v>0</v>
          </cell>
        </row>
        <row r="2668">
          <cell r="A2668">
            <v>0</v>
          </cell>
          <cell r="B2668">
            <v>0</v>
          </cell>
          <cell r="C2668">
            <v>0</v>
          </cell>
          <cell r="D2668">
            <v>0</v>
          </cell>
          <cell r="E2668">
            <v>0</v>
          </cell>
        </row>
        <row r="2669">
          <cell r="A2669">
            <v>0</v>
          </cell>
          <cell r="B2669">
            <v>0</v>
          </cell>
          <cell r="C2669">
            <v>0</v>
          </cell>
          <cell r="D2669">
            <v>0</v>
          </cell>
          <cell r="E2669">
            <v>0</v>
          </cell>
        </row>
        <row r="2670">
          <cell r="A2670">
            <v>0</v>
          </cell>
          <cell r="B2670">
            <v>0</v>
          </cell>
          <cell r="C2670">
            <v>0</v>
          </cell>
          <cell r="D2670">
            <v>0</v>
          </cell>
          <cell r="E2670">
            <v>0</v>
          </cell>
        </row>
        <row r="2671">
          <cell r="A2671">
            <v>0</v>
          </cell>
          <cell r="B2671">
            <v>0</v>
          </cell>
          <cell r="C2671">
            <v>0</v>
          </cell>
          <cell r="D2671">
            <v>0</v>
          </cell>
          <cell r="E2671">
            <v>0</v>
          </cell>
        </row>
        <row r="2672">
          <cell r="A2672">
            <v>0</v>
          </cell>
          <cell r="B2672">
            <v>0</v>
          </cell>
          <cell r="C2672">
            <v>0</v>
          </cell>
          <cell r="D2672">
            <v>0</v>
          </cell>
          <cell r="E2672">
            <v>0</v>
          </cell>
        </row>
        <row r="2673">
          <cell r="A2673">
            <v>0</v>
          </cell>
          <cell r="B2673">
            <v>0</v>
          </cell>
          <cell r="C2673">
            <v>0</v>
          </cell>
          <cell r="D2673">
            <v>0</v>
          </cell>
          <cell r="E2673">
            <v>0</v>
          </cell>
        </row>
        <row r="2674">
          <cell r="A2674">
            <v>0</v>
          </cell>
          <cell r="B2674">
            <v>0</v>
          </cell>
          <cell r="C2674">
            <v>0</v>
          </cell>
          <cell r="D2674">
            <v>0</v>
          </cell>
          <cell r="E2674">
            <v>0</v>
          </cell>
        </row>
        <row r="2675">
          <cell r="A2675">
            <v>0</v>
          </cell>
          <cell r="B2675">
            <v>0</v>
          </cell>
          <cell r="C2675">
            <v>0</v>
          </cell>
          <cell r="D2675">
            <v>0</v>
          </cell>
          <cell r="E2675">
            <v>0</v>
          </cell>
        </row>
        <row r="2676">
          <cell r="A2676">
            <v>0</v>
          </cell>
          <cell r="B2676">
            <v>0</v>
          </cell>
          <cell r="C2676">
            <v>0</v>
          </cell>
          <cell r="D2676">
            <v>0</v>
          </cell>
          <cell r="E2676">
            <v>0</v>
          </cell>
        </row>
        <row r="2677">
          <cell r="A2677">
            <v>0</v>
          </cell>
          <cell r="B2677">
            <v>0</v>
          </cell>
          <cell r="C2677">
            <v>0</v>
          </cell>
          <cell r="D2677">
            <v>0</v>
          </cell>
          <cell r="E2677">
            <v>0</v>
          </cell>
        </row>
        <row r="2678">
          <cell r="A2678">
            <v>0</v>
          </cell>
          <cell r="B2678">
            <v>0</v>
          </cell>
          <cell r="C2678">
            <v>0</v>
          </cell>
          <cell r="D2678">
            <v>0</v>
          </cell>
          <cell r="E2678">
            <v>0</v>
          </cell>
        </row>
        <row r="2679">
          <cell r="A2679">
            <v>0</v>
          </cell>
          <cell r="B2679">
            <v>0</v>
          </cell>
          <cell r="C2679">
            <v>0</v>
          </cell>
          <cell r="D2679">
            <v>0</v>
          </cell>
          <cell r="E2679">
            <v>0</v>
          </cell>
        </row>
        <row r="2680">
          <cell r="A2680">
            <v>0</v>
          </cell>
          <cell r="B2680">
            <v>0</v>
          </cell>
          <cell r="C2680">
            <v>0</v>
          </cell>
          <cell r="D2680">
            <v>0</v>
          </cell>
          <cell r="E2680">
            <v>0</v>
          </cell>
        </row>
        <row r="2681">
          <cell r="A2681">
            <v>0</v>
          </cell>
          <cell r="B2681">
            <v>0</v>
          </cell>
          <cell r="C2681">
            <v>0</v>
          </cell>
          <cell r="D2681">
            <v>0</v>
          </cell>
          <cell r="E2681">
            <v>0</v>
          </cell>
        </row>
        <row r="2682">
          <cell r="A2682">
            <v>0</v>
          </cell>
          <cell r="B2682">
            <v>0</v>
          </cell>
          <cell r="C2682">
            <v>0</v>
          </cell>
          <cell r="D2682">
            <v>0</v>
          </cell>
          <cell r="E2682">
            <v>0</v>
          </cell>
        </row>
        <row r="2683">
          <cell r="A2683">
            <v>0</v>
          </cell>
          <cell r="B2683">
            <v>0</v>
          </cell>
          <cell r="C2683">
            <v>0</v>
          </cell>
          <cell r="D2683">
            <v>0</v>
          </cell>
          <cell r="E2683">
            <v>0</v>
          </cell>
        </row>
        <row r="2684">
          <cell r="A2684">
            <v>0</v>
          </cell>
          <cell r="B2684">
            <v>0</v>
          </cell>
          <cell r="C2684">
            <v>0</v>
          </cell>
          <cell r="D2684">
            <v>0</v>
          </cell>
          <cell r="E2684">
            <v>0</v>
          </cell>
        </row>
        <row r="2685">
          <cell r="A2685">
            <v>0</v>
          </cell>
          <cell r="B2685">
            <v>0</v>
          </cell>
          <cell r="C2685">
            <v>0</v>
          </cell>
          <cell r="D2685">
            <v>0</v>
          </cell>
          <cell r="E2685">
            <v>0</v>
          </cell>
        </row>
        <row r="2686">
          <cell r="A2686">
            <v>0</v>
          </cell>
          <cell r="B2686">
            <v>0</v>
          </cell>
          <cell r="C2686">
            <v>0</v>
          </cell>
          <cell r="D2686">
            <v>0</v>
          </cell>
          <cell r="E2686">
            <v>0</v>
          </cell>
        </row>
        <row r="2687">
          <cell r="A2687">
            <v>0</v>
          </cell>
          <cell r="B2687">
            <v>0</v>
          </cell>
          <cell r="C2687">
            <v>0</v>
          </cell>
          <cell r="D2687">
            <v>0</v>
          </cell>
          <cell r="E2687">
            <v>0</v>
          </cell>
        </row>
        <row r="2688">
          <cell r="A2688">
            <v>0</v>
          </cell>
          <cell r="B2688">
            <v>0</v>
          </cell>
          <cell r="C2688">
            <v>0</v>
          </cell>
          <cell r="D2688">
            <v>0</v>
          </cell>
          <cell r="E2688">
            <v>0</v>
          </cell>
        </row>
        <row r="2689">
          <cell r="A2689">
            <v>0</v>
          </cell>
          <cell r="B2689">
            <v>0</v>
          </cell>
          <cell r="C2689">
            <v>0</v>
          </cell>
          <cell r="D2689">
            <v>0</v>
          </cell>
          <cell r="E2689">
            <v>0</v>
          </cell>
        </row>
        <row r="2690">
          <cell r="A2690">
            <v>0</v>
          </cell>
          <cell r="B2690">
            <v>0</v>
          </cell>
          <cell r="C2690">
            <v>0</v>
          </cell>
          <cell r="D2690">
            <v>0</v>
          </cell>
          <cell r="E2690">
            <v>0</v>
          </cell>
        </row>
        <row r="2691">
          <cell r="A2691">
            <v>0</v>
          </cell>
          <cell r="B2691">
            <v>0</v>
          </cell>
          <cell r="C2691">
            <v>0</v>
          </cell>
          <cell r="D2691">
            <v>0</v>
          </cell>
          <cell r="E2691">
            <v>0</v>
          </cell>
        </row>
        <row r="2692">
          <cell r="A2692">
            <v>0</v>
          </cell>
          <cell r="B2692">
            <v>0</v>
          </cell>
          <cell r="C2692">
            <v>0</v>
          </cell>
          <cell r="D2692">
            <v>0</v>
          </cell>
          <cell r="E2692">
            <v>0</v>
          </cell>
        </row>
        <row r="2693">
          <cell r="A2693">
            <v>0</v>
          </cell>
          <cell r="B2693">
            <v>0</v>
          </cell>
          <cell r="C2693">
            <v>0</v>
          </cell>
          <cell r="D2693">
            <v>0</v>
          </cell>
          <cell r="E2693">
            <v>0</v>
          </cell>
        </row>
        <row r="2694">
          <cell r="A2694">
            <v>0</v>
          </cell>
          <cell r="B2694">
            <v>0</v>
          </cell>
          <cell r="C2694">
            <v>0</v>
          </cell>
          <cell r="D2694">
            <v>0</v>
          </cell>
          <cell r="E2694">
            <v>0</v>
          </cell>
        </row>
        <row r="2695">
          <cell r="A2695">
            <v>0</v>
          </cell>
          <cell r="B2695">
            <v>0</v>
          </cell>
          <cell r="C2695">
            <v>0</v>
          </cell>
          <cell r="D2695">
            <v>0</v>
          </cell>
          <cell r="E2695">
            <v>0</v>
          </cell>
        </row>
        <row r="2696">
          <cell r="A2696">
            <v>0</v>
          </cell>
          <cell r="B2696">
            <v>0</v>
          </cell>
          <cell r="C2696">
            <v>0</v>
          </cell>
          <cell r="D2696">
            <v>0</v>
          </cell>
          <cell r="E2696">
            <v>0</v>
          </cell>
        </row>
        <row r="2697">
          <cell r="A2697">
            <v>0</v>
          </cell>
          <cell r="B2697">
            <v>0</v>
          </cell>
          <cell r="C2697">
            <v>0</v>
          </cell>
          <cell r="D2697">
            <v>0</v>
          </cell>
          <cell r="E2697">
            <v>0</v>
          </cell>
        </row>
        <row r="2698">
          <cell r="A2698">
            <v>0</v>
          </cell>
          <cell r="B2698">
            <v>0</v>
          </cell>
          <cell r="C2698">
            <v>0</v>
          </cell>
          <cell r="D2698">
            <v>0</v>
          </cell>
          <cell r="E2698">
            <v>0</v>
          </cell>
        </row>
        <row r="2699">
          <cell r="A2699">
            <v>0</v>
          </cell>
          <cell r="B2699">
            <v>0</v>
          </cell>
          <cell r="C2699">
            <v>0</v>
          </cell>
          <cell r="D2699">
            <v>0</v>
          </cell>
          <cell r="E2699">
            <v>0</v>
          </cell>
        </row>
        <row r="2700">
          <cell r="A2700">
            <v>0</v>
          </cell>
          <cell r="B2700">
            <v>0</v>
          </cell>
          <cell r="C2700">
            <v>0</v>
          </cell>
          <cell r="D2700">
            <v>0</v>
          </cell>
          <cell r="E2700">
            <v>0</v>
          </cell>
        </row>
        <row r="2701">
          <cell r="A2701">
            <v>0</v>
          </cell>
          <cell r="B2701">
            <v>0</v>
          </cell>
          <cell r="C2701">
            <v>0</v>
          </cell>
          <cell r="D2701">
            <v>0</v>
          </cell>
          <cell r="E2701">
            <v>0</v>
          </cell>
        </row>
        <row r="2702">
          <cell r="A2702">
            <v>0</v>
          </cell>
          <cell r="B2702">
            <v>0</v>
          </cell>
          <cell r="C2702">
            <v>0</v>
          </cell>
          <cell r="D2702">
            <v>0</v>
          </cell>
          <cell r="E2702">
            <v>0</v>
          </cell>
        </row>
        <row r="2703">
          <cell r="A2703">
            <v>0</v>
          </cell>
          <cell r="B2703">
            <v>0</v>
          </cell>
          <cell r="C2703">
            <v>0</v>
          </cell>
          <cell r="D2703">
            <v>0</v>
          </cell>
          <cell r="E2703">
            <v>0</v>
          </cell>
        </row>
        <row r="2704">
          <cell r="A2704">
            <v>0</v>
          </cell>
          <cell r="B2704">
            <v>0</v>
          </cell>
          <cell r="C2704">
            <v>0</v>
          </cell>
          <cell r="D2704">
            <v>0</v>
          </cell>
          <cell r="E2704">
            <v>0</v>
          </cell>
        </row>
        <row r="2705">
          <cell r="A2705">
            <v>0</v>
          </cell>
          <cell r="B2705">
            <v>0</v>
          </cell>
          <cell r="C2705">
            <v>0</v>
          </cell>
          <cell r="D2705">
            <v>0</v>
          </cell>
          <cell r="E2705">
            <v>0</v>
          </cell>
        </row>
        <row r="2706">
          <cell r="A2706">
            <v>0</v>
          </cell>
          <cell r="B2706">
            <v>0</v>
          </cell>
          <cell r="C2706">
            <v>0</v>
          </cell>
          <cell r="D2706">
            <v>0</v>
          </cell>
          <cell r="E2706">
            <v>0</v>
          </cell>
        </row>
        <row r="2707">
          <cell r="A2707">
            <v>0</v>
          </cell>
          <cell r="B2707">
            <v>0</v>
          </cell>
          <cell r="C2707">
            <v>0</v>
          </cell>
          <cell r="D2707">
            <v>0</v>
          </cell>
          <cell r="E2707">
            <v>0</v>
          </cell>
        </row>
        <row r="2708">
          <cell r="A2708">
            <v>0</v>
          </cell>
          <cell r="B2708">
            <v>0</v>
          </cell>
          <cell r="C2708">
            <v>0</v>
          </cell>
          <cell r="D2708">
            <v>0</v>
          </cell>
          <cell r="E2708">
            <v>0</v>
          </cell>
        </row>
        <row r="2709">
          <cell r="A2709">
            <v>0</v>
          </cell>
          <cell r="B2709">
            <v>0</v>
          </cell>
          <cell r="C2709">
            <v>0</v>
          </cell>
          <cell r="D2709">
            <v>0</v>
          </cell>
          <cell r="E2709">
            <v>0</v>
          </cell>
        </row>
        <row r="2710">
          <cell r="A2710">
            <v>0</v>
          </cell>
          <cell r="B2710">
            <v>0</v>
          </cell>
          <cell r="C2710">
            <v>0</v>
          </cell>
          <cell r="D2710">
            <v>0</v>
          </cell>
          <cell r="E2710">
            <v>0</v>
          </cell>
        </row>
        <row r="2711">
          <cell r="A2711">
            <v>0</v>
          </cell>
          <cell r="B2711">
            <v>0</v>
          </cell>
          <cell r="C2711">
            <v>0</v>
          </cell>
          <cell r="D2711">
            <v>0</v>
          </cell>
          <cell r="E2711">
            <v>0</v>
          </cell>
        </row>
        <row r="2712">
          <cell r="A2712">
            <v>0</v>
          </cell>
          <cell r="B2712">
            <v>0</v>
          </cell>
          <cell r="C2712">
            <v>0</v>
          </cell>
          <cell r="D2712">
            <v>0</v>
          </cell>
          <cell r="E2712">
            <v>0</v>
          </cell>
        </row>
        <row r="2713">
          <cell r="A2713">
            <v>0</v>
          </cell>
          <cell r="B2713">
            <v>0</v>
          </cell>
          <cell r="C2713">
            <v>0</v>
          </cell>
          <cell r="D2713">
            <v>0</v>
          </cell>
          <cell r="E2713">
            <v>0</v>
          </cell>
        </row>
        <row r="2714">
          <cell r="A2714">
            <v>0</v>
          </cell>
          <cell r="B2714">
            <v>0</v>
          </cell>
          <cell r="C2714">
            <v>0</v>
          </cell>
          <cell r="D2714">
            <v>0</v>
          </cell>
          <cell r="E2714">
            <v>0</v>
          </cell>
        </row>
        <row r="2715">
          <cell r="A2715">
            <v>0</v>
          </cell>
          <cell r="B2715">
            <v>0</v>
          </cell>
          <cell r="C2715">
            <v>0</v>
          </cell>
          <cell r="D2715">
            <v>0</v>
          </cell>
          <cell r="E2715">
            <v>0</v>
          </cell>
        </row>
        <row r="2716">
          <cell r="A2716">
            <v>0</v>
          </cell>
          <cell r="B2716">
            <v>0</v>
          </cell>
          <cell r="C2716">
            <v>0</v>
          </cell>
          <cell r="D2716">
            <v>0</v>
          </cell>
          <cell r="E2716">
            <v>0</v>
          </cell>
        </row>
        <row r="2717">
          <cell r="A2717">
            <v>0</v>
          </cell>
          <cell r="B2717">
            <v>0</v>
          </cell>
          <cell r="C2717">
            <v>0</v>
          </cell>
          <cell r="D2717">
            <v>0</v>
          </cell>
          <cell r="E2717">
            <v>0</v>
          </cell>
        </row>
        <row r="2718">
          <cell r="A2718">
            <v>0</v>
          </cell>
          <cell r="B2718">
            <v>0</v>
          </cell>
          <cell r="C2718">
            <v>0</v>
          </cell>
          <cell r="D2718">
            <v>0</v>
          </cell>
          <cell r="E2718">
            <v>0</v>
          </cell>
        </row>
        <row r="2719">
          <cell r="A2719">
            <v>0</v>
          </cell>
          <cell r="B2719">
            <v>0</v>
          </cell>
          <cell r="C2719">
            <v>0</v>
          </cell>
          <cell r="D2719">
            <v>0</v>
          </cell>
          <cell r="E2719">
            <v>0</v>
          </cell>
        </row>
        <row r="2720">
          <cell r="A2720">
            <v>0</v>
          </cell>
          <cell r="B2720">
            <v>0</v>
          </cell>
          <cell r="C2720">
            <v>0</v>
          </cell>
          <cell r="D2720">
            <v>0</v>
          </cell>
          <cell r="E2720">
            <v>0</v>
          </cell>
        </row>
        <row r="2721">
          <cell r="A2721">
            <v>0</v>
          </cell>
          <cell r="B2721">
            <v>0</v>
          </cell>
          <cell r="C2721">
            <v>0</v>
          </cell>
          <cell r="D2721">
            <v>0</v>
          </cell>
          <cell r="E2721">
            <v>0</v>
          </cell>
        </row>
        <row r="2722">
          <cell r="A2722">
            <v>0</v>
          </cell>
          <cell r="B2722">
            <v>0</v>
          </cell>
          <cell r="C2722">
            <v>0</v>
          </cell>
          <cell r="D2722">
            <v>0</v>
          </cell>
          <cell r="E2722">
            <v>0</v>
          </cell>
        </row>
        <row r="2723">
          <cell r="A2723">
            <v>0</v>
          </cell>
          <cell r="B2723">
            <v>0</v>
          </cell>
          <cell r="C2723">
            <v>0</v>
          </cell>
          <cell r="D2723">
            <v>0</v>
          </cell>
          <cell r="E2723">
            <v>0</v>
          </cell>
        </row>
        <row r="2724">
          <cell r="A2724">
            <v>0</v>
          </cell>
          <cell r="B2724">
            <v>0</v>
          </cell>
          <cell r="C2724">
            <v>0</v>
          </cell>
          <cell r="D2724">
            <v>0</v>
          </cell>
          <cell r="E2724">
            <v>0</v>
          </cell>
        </row>
        <row r="2725">
          <cell r="A2725">
            <v>0</v>
          </cell>
          <cell r="B2725">
            <v>0</v>
          </cell>
          <cell r="C2725">
            <v>0</v>
          </cell>
          <cell r="D2725">
            <v>0</v>
          </cell>
          <cell r="E2725">
            <v>0</v>
          </cell>
        </row>
        <row r="2726">
          <cell r="A2726">
            <v>0</v>
          </cell>
          <cell r="B2726">
            <v>0</v>
          </cell>
          <cell r="C2726">
            <v>0</v>
          </cell>
          <cell r="D2726">
            <v>0</v>
          </cell>
          <cell r="E2726">
            <v>0</v>
          </cell>
        </row>
        <row r="2727">
          <cell r="A2727">
            <v>0</v>
          </cell>
          <cell r="B2727">
            <v>0</v>
          </cell>
          <cell r="C2727">
            <v>0</v>
          </cell>
          <cell r="D2727">
            <v>0</v>
          </cell>
          <cell r="E2727">
            <v>0</v>
          </cell>
        </row>
        <row r="2728">
          <cell r="A2728">
            <v>0</v>
          </cell>
          <cell r="B2728">
            <v>0</v>
          </cell>
          <cell r="C2728">
            <v>0</v>
          </cell>
          <cell r="D2728">
            <v>0</v>
          </cell>
          <cell r="E2728">
            <v>0</v>
          </cell>
        </row>
        <row r="2729">
          <cell r="A2729">
            <v>0</v>
          </cell>
          <cell r="B2729">
            <v>0</v>
          </cell>
          <cell r="C2729">
            <v>0</v>
          </cell>
          <cell r="D2729">
            <v>0</v>
          </cell>
          <cell r="E2729">
            <v>0</v>
          </cell>
        </row>
        <row r="2730">
          <cell r="A2730">
            <v>0</v>
          </cell>
          <cell r="B2730">
            <v>0</v>
          </cell>
          <cell r="C2730">
            <v>0</v>
          </cell>
          <cell r="D2730">
            <v>0</v>
          </cell>
          <cell r="E2730">
            <v>0</v>
          </cell>
        </row>
        <row r="2731">
          <cell r="A2731">
            <v>0</v>
          </cell>
          <cell r="B2731">
            <v>0</v>
          </cell>
          <cell r="C2731">
            <v>0</v>
          </cell>
          <cell r="D2731">
            <v>0</v>
          </cell>
          <cell r="E2731">
            <v>0</v>
          </cell>
        </row>
        <row r="2732">
          <cell r="A2732">
            <v>0</v>
          </cell>
          <cell r="B2732">
            <v>0</v>
          </cell>
          <cell r="C2732">
            <v>0</v>
          </cell>
          <cell r="D2732">
            <v>0</v>
          </cell>
          <cell r="E2732">
            <v>0</v>
          </cell>
        </row>
        <row r="2733">
          <cell r="A2733">
            <v>0</v>
          </cell>
          <cell r="B2733">
            <v>0</v>
          </cell>
          <cell r="C2733">
            <v>0</v>
          </cell>
          <cell r="D2733">
            <v>0</v>
          </cell>
          <cell r="E2733">
            <v>0</v>
          </cell>
        </row>
        <row r="2734">
          <cell r="A2734">
            <v>0</v>
          </cell>
          <cell r="B2734">
            <v>0</v>
          </cell>
          <cell r="C2734">
            <v>0</v>
          </cell>
          <cell r="D2734">
            <v>0</v>
          </cell>
          <cell r="E2734">
            <v>0</v>
          </cell>
        </row>
        <row r="2735">
          <cell r="A2735">
            <v>0</v>
          </cell>
          <cell r="B2735">
            <v>0</v>
          </cell>
          <cell r="C2735">
            <v>0</v>
          </cell>
          <cell r="D2735">
            <v>0</v>
          </cell>
          <cell r="E2735">
            <v>0</v>
          </cell>
        </row>
        <row r="2736">
          <cell r="A2736">
            <v>0</v>
          </cell>
          <cell r="B2736">
            <v>0</v>
          </cell>
          <cell r="C2736">
            <v>0</v>
          </cell>
          <cell r="D2736">
            <v>0</v>
          </cell>
          <cell r="E2736">
            <v>0</v>
          </cell>
        </row>
        <row r="2737">
          <cell r="A2737">
            <v>0</v>
          </cell>
          <cell r="B2737">
            <v>0</v>
          </cell>
          <cell r="C2737">
            <v>0</v>
          </cell>
          <cell r="D2737">
            <v>0</v>
          </cell>
          <cell r="E2737">
            <v>0</v>
          </cell>
        </row>
        <row r="2738">
          <cell r="A2738">
            <v>0</v>
          </cell>
          <cell r="B2738">
            <v>0</v>
          </cell>
          <cell r="C2738">
            <v>0</v>
          </cell>
          <cell r="D2738">
            <v>0</v>
          </cell>
          <cell r="E2738">
            <v>0</v>
          </cell>
        </row>
        <row r="2739">
          <cell r="A2739">
            <v>0</v>
          </cell>
          <cell r="B2739">
            <v>0</v>
          </cell>
          <cell r="C2739">
            <v>0</v>
          </cell>
          <cell r="D2739">
            <v>0</v>
          </cell>
          <cell r="E2739">
            <v>0</v>
          </cell>
        </row>
        <row r="2740">
          <cell r="A2740">
            <v>0</v>
          </cell>
          <cell r="B2740">
            <v>0</v>
          </cell>
          <cell r="C2740">
            <v>0</v>
          </cell>
          <cell r="D2740">
            <v>0</v>
          </cell>
          <cell r="E2740">
            <v>0</v>
          </cell>
        </row>
        <row r="2741">
          <cell r="A2741">
            <v>0</v>
          </cell>
          <cell r="B2741">
            <v>0</v>
          </cell>
          <cell r="C2741">
            <v>0</v>
          </cell>
          <cell r="D2741">
            <v>0</v>
          </cell>
          <cell r="E2741">
            <v>0</v>
          </cell>
        </row>
        <row r="2742">
          <cell r="A2742">
            <v>0</v>
          </cell>
          <cell r="B2742">
            <v>0</v>
          </cell>
          <cell r="C2742">
            <v>0</v>
          </cell>
          <cell r="D2742">
            <v>0</v>
          </cell>
          <cell r="E2742">
            <v>0</v>
          </cell>
        </row>
        <row r="2743">
          <cell r="A2743">
            <v>0</v>
          </cell>
          <cell r="B2743">
            <v>0</v>
          </cell>
          <cell r="C2743">
            <v>0</v>
          </cell>
          <cell r="D2743">
            <v>0</v>
          </cell>
          <cell r="E2743">
            <v>0</v>
          </cell>
        </row>
        <row r="2744">
          <cell r="A2744">
            <v>0</v>
          </cell>
          <cell r="B2744">
            <v>0</v>
          </cell>
          <cell r="C2744">
            <v>0</v>
          </cell>
          <cell r="D2744">
            <v>0</v>
          </cell>
          <cell r="E2744">
            <v>0</v>
          </cell>
        </row>
        <row r="2745">
          <cell r="A2745">
            <v>0</v>
          </cell>
          <cell r="B2745">
            <v>0</v>
          </cell>
          <cell r="C2745">
            <v>0</v>
          </cell>
          <cell r="D2745">
            <v>0</v>
          </cell>
          <cell r="E2745">
            <v>0</v>
          </cell>
        </row>
        <row r="2746">
          <cell r="A2746">
            <v>0</v>
          </cell>
          <cell r="B2746">
            <v>0</v>
          </cell>
          <cell r="C2746">
            <v>0</v>
          </cell>
          <cell r="D2746">
            <v>0</v>
          </cell>
          <cell r="E2746">
            <v>0</v>
          </cell>
        </row>
        <row r="2747">
          <cell r="A2747">
            <v>0</v>
          </cell>
          <cell r="B2747">
            <v>0</v>
          </cell>
          <cell r="C2747">
            <v>0</v>
          </cell>
          <cell r="D2747">
            <v>0</v>
          </cell>
          <cell r="E2747">
            <v>0</v>
          </cell>
        </row>
        <row r="2748">
          <cell r="A2748">
            <v>0</v>
          </cell>
          <cell r="B2748">
            <v>0</v>
          </cell>
          <cell r="C2748">
            <v>0</v>
          </cell>
          <cell r="D2748">
            <v>0</v>
          </cell>
          <cell r="E2748">
            <v>0</v>
          </cell>
        </row>
        <row r="2749">
          <cell r="A2749">
            <v>0</v>
          </cell>
          <cell r="B2749">
            <v>0</v>
          </cell>
          <cell r="C2749">
            <v>0</v>
          </cell>
          <cell r="D2749">
            <v>0</v>
          </cell>
          <cell r="E2749">
            <v>0</v>
          </cell>
        </row>
        <row r="2750">
          <cell r="A2750">
            <v>0</v>
          </cell>
          <cell r="B2750">
            <v>0</v>
          </cell>
          <cell r="C2750">
            <v>0</v>
          </cell>
          <cell r="D2750">
            <v>0</v>
          </cell>
          <cell r="E2750">
            <v>0</v>
          </cell>
        </row>
        <row r="2751">
          <cell r="A2751">
            <v>0</v>
          </cell>
          <cell r="B2751">
            <v>0</v>
          </cell>
          <cell r="C2751">
            <v>0</v>
          </cell>
          <cell r="D2751">
            <v>0</v>
          </cell>
          <cell r="E2751">
            <v>0</v>
          </cell>
        </row>
        <row r="2752">
          <cell r="A2752">
            <v>0</v>
          </cell>
          <cell r="B2752">
            <v>0</v>
          </cell>
          <cell r="C2752">
            <v>0</v>
          </cell>
          <cell r="D2752">
            <v>0</v>
          </cell>
          <cell r="E2752">
            <v>0</v>
          </cell>
        </row>
        <row r="2753">
          <cell r="A2753">
            <v>0</v>
          </cell>
          <cell r="B2753">
            <v>0</v>
          </cell>
          <cell r="C2753">
            <v>0</v>
          </cell>
          <cell r="D2753">
            <v>0</v>
          </cell>
          <cell r="E2753">
            <v>0</v>
          </cell>
        </row>
        <row r="2754">
          <cell r="A2754">
            <v>0</v>
          </cell>
          <cell r="B2754">
            <v>0</v>
          </cell>
          <cell r="C2754">
            <v>0</v>
          </cell>
          <cell r="D2754">
            <v>0</v>
          </cell>
          <cell r="E2754">
            <v>0</v>
          </cell>
        </row>
        <row r="2755">
          <cell r="A2755">
            <v>0</v>
          </cell>
          <cell r="B2755">
            <v>0</v>
          </cell>
          <cell r="C2755">
            <v>0</v>
          </cell>
          <cell r="D2755">
            <v>0</v>
          </cell>
          <cell r="E2755">
            <v>0</v>
          </cell>
        </row>
        <row r="2756">
          <cell r="A2756">
            <v>0</v>
          </cell>
          <cell r="B2756">
            <v>0</v>
          </cell>
          <cell r="C2756">
            <v>0</v>
          </cell>
          <cell r="D2756">
            <v>0</v>
          </cell>
          <cell r="E2756">
            <v>0</v>
          </cell>
        </row>
        <row r="2757">
          <cell r="A2757">
            <v>0</v>
          </cell>
          <cell r="B2757">
            <v>0</v>
          </cell>
          <cell r="C2757">
            <v>0</v>
          </cell>
          <cell r="D2757">
            <v>0</v>
          </cell>
          <cell r="E2757">
            <v>0</v>
          </cell>
        </row>
        <row r="2758">
          <cell r="A2758">
            <v>0</v>
          </cell>
          <cell r="B2758">
            <v>0</v>
          </cell>
          <cell r="C2758">
            <v>0</v>
          </cell>
          <cell r="D2758">
            <v>0</v>
          </cell>
          <cell r="E2758">
            <v>0</v>
          </cell>
        </row>
        <row r="2759">
          <cell r="A2759">
            <v>0</v>
          </cell>
          <cell r="B2759">
            <v>0</v>
          </cell>
          <cell r="C2759">
            <v>0</v>
          </cell>
          <cell r="D2759">
            <v>0</v>
          </cell>
          <cell r="E2759">
            <v>0</v>
          </cell>
        </row>
        <row r="2760">
          <cell r="A2760">
            <v>0</v>
          </cell>
          <cell r="B2760">
            <v>0</v>
          </cell>
          <cell r="C2760">
            <v>0</v>
          </cell>
          <cell r="D2760">
            <v>0</v>
          </cell>
          <cell r="E2760">
            <v>0</v>
          </cell>
        </row>
        <row r="2761">
          <cell r="A2761">
            <v>0</v>
          </cell>
          <cell r="B2761">
            <v>0</v>
          </cell>
          <cell r="C2761">
            <v>0</v>
          </cell>
          <cell r="D2761">
            <v>0</v>
          </cell>
          <cell r="E2761">
            <v>0</v>
          </cell>
        </row>
        <row r="2762">
          <cell r="A2762">
            <v>0</v>
          </cell>
          <cell r="B2762">
            <v>0</v>
          </cell>
          <cell r="C2762">
            <v>0</v>
          </cell>
          <cell r="D2762">
            <v>0</v>
          </cell>
          <cell r="E2762">
            <v>0</v>
          </cell>
        </row>
        <row r="2763">
          <cell r="A2763">
            <v>0</v>
          </cell>
          <cell r="B2763">
            <v>0</v>
          </cell>
          <cell r="C2763">
            <v>0</v>
          </cell>
          <cell r="D2763">
            <v>0</v>
          </cell>
          <cell r="E2763">
            <v>0</v>
          </cell>
        </row>
        <row r="2764">
          <cell r="A2764">
            <v>0</v>
          </cell>
          <cell r="B2764">
            <v>0</v>
          </cell>
          <cell r="C2764">
            <v>0</v>
          </cell>
          <cell r="D2764">
            <v>0</v>
          </cell>
          <cell r="E2764">
            <v>0</v>
          </cell>
        </row>
        <row r="2765">
          <cell r="A2765">
            <v>0</v>
          </cell>
          <cell r="B2765">
            <v>0</v>
          </cell>
          <cell r="C2765">
            <v>0</v>
          </cell>
          <cell r="D2765">
            <v>0</v>
          </cell>
          <cell r="E2765">
            <v>0</v>
          </cell>
        </row>
        <row r="2766">
          <cell r="A2766">
            <v>0</v>
          </cell>
          <cell r="B2766">
            <v>0</v>
          </cell>
          <cell r="C2766">
            <v>0</v>
          </cell>
          <cell r="D2766">
            <v>0</v>
          </cell>
          <cell r="E2766">
            <v>0</v>
          </cell>
        </row>
        <row r="2767">
          <cell r="A2767">
            <v>0</v>
          </cell>
          <cell r="B2767">
            <v>0</v>
          </cell>
          <cell r="C2767">
            <v>0</v>
          </cell>
          <cell r="D2767">
            <v>0</v>
          </cell>
          <cell r="E2767">
            <v>0</v>
          </cell>
        </row>
        <row r="2768">
          <cell r="A2768">
            <v>0</v>
          </cell>
          <cell r="B2768">
            <v>0</v>
          </cell>
          <cell r="C2768">
            <v>0</v>
          </cell>
          <cell r="D2768">
            <v>0</v>
          </cell>
          <cell r="E2768">
            <v>0</v>
          </cell>
        </row>
        <row r="2769">
          <cell r="A2769">
            <v>0</v>
          </cell>
          <cell r="B2769">
            <v>0</v>
          </cell>
          <cell r="C2769">
            <v>0</v>
          </cell>
          <cell r="D2769">
            <v>0</v>
          </cell>
          <cell r="E2769">
            <v>0</v>
          </cell>
        </row>
        <row r="2770">
          <cell r="A2770">
            <v>0</v>
          </cell>
          <cell r="B2770">
            <v>0</v>
          </cell>
          <cell r="C2770">
            <v>0</v>
          </cell>
          <cell r="D2770">
            <v>0</v>
          </cell>
          <cell r="E2770">
            <v>0</v>
          </cell>
        </row>
        <row r="2771">
          <cell r="A2771">
            <v>0</v>
          </cell>
          <cell r="B2771">
            <v>0</v>
          </cell>
          <cell r="C2771">
            <v>0</v>
          </cell>
          <cell r="D2771">
            <v>0</v>
          </cell>
          <cell r="E2771">
            <v>0</v>
          </cell>
        </row>
        <row r="2772">
          <cell r="A2772">
            <v>0</v>
          </cell>
          <cell r="B2772">
            <v>0</v>
          </cell>
          <cell r="C2772">
            <v>0</v>
          </cell>
          <cell r="D2772">
            <v>0</v>
          </cell>
          <cell r="E2772">
            <v>0</v>
          </cell>
        </row>
        <row r="2773">
          <cell r="A2773">
            <v>0</v>
          </cell>
          <cell r="B2773">
            <v>0</v>
          </cell>
          <cell r="C2773">
            <v>0</v>
          </cell>
          <cell r="D2773">
            <v>0</v>
          </cell>
          <cell r="E2773">
            <v>0</v>
          </cell>
        </row>
        <row r="2774">
          <cell r="A2774">
            <v>0</v>
          </cell>
          <cell r="B2774">
            <v>0</v>
          </cell>
          <cell r="C2774">
            <v>0</v>
          </cell>
          <cell r="D2774">
            <v>0</v>
          </cell>
          <cell r="E2774">
            <v>0</v>
          </cell>
        </row>
        <row r="2775">
          <cell r="A2775">
            <v>0</v>
          </cell>
          <cell r="B2775">
            <v>0</v>
          </cell>
          <cell r="C2775">
            <v>0</v>
          </cell>
          <cell r="D2775">
            <v>0</v>
          </cell>
          <cell r="E2775">
            <v>0</v>
          </cell>
        </row>
        <row r="2776">
          <cell r="A2776">
            <v>0</v>
          </cell>
          <cell r="B2776">
            <v>0</v>
          </cell>
          <cell r="C2776">
            <v>0</v>
          </cell>
          <cell r="D2776">
            <v>0</v>
          </cell>
          <cell r="E2776">
            <v>0</v>
          </cell>
        </row>
        <row r="2777">
          <cell r="A2777">
            <v>0</v>
          </cell>
          <cell r="B2777">
            <v>0</v>
          </cell>
          <cell r="C2777">
            <v>0</v>
          </cell>
          <cell r="D2777">
            <v>0</v>
          </cell>
          <cell r="E2777">
            <v>0</v>
          </cell>
        </row>
        <row r="2778">
          <cell r="A2778">
            <v>0</v>
          </cell>
          <cell r="B2778">
            <v>0</v>
          </cell>
          <cell r="C2778">
            <v>0</v>
          </cell>
          <cell r="D2778">
            <v>0</v>
          </cell>
          <cell r="E2778">
            <v>0</v>
          </cell>
        </row>
        <row r="2779">
          <cell r="A2779">
            <v>0</v>
          </cell>
          <cell r="B2779">
            <v>0</v>
          </cell>
          <cell r="C2779">
            <v>0</v>
          </cell>
          <cell r="D2779">
            <v>0</v>
          </cell>
          <cell r="E2779">
            <v>0</v>
          </cell>
        </row>
        <row r="2780">
          <cell r="A2780">
            <v>0</v>
          </cell>
          <cell r="B2780">
            <v>0</v>
          </cell>
          <cell r="C2780">
            <v>0</v>
          </cell>
          <cell r="D2780">
            <v>0</v>
          </cell>
          <cell r="E2780">
            <v>0</v>
          </cell>
        </row>
        <row r="2781">
          <cell r="A2781">
            <v>0</v>
          </cell>
          <cell r="B2781">
            <v>0</v>
          </cell>
          <cell r="C2781">
            <v>0</v>
          </cell>
          <cell r="D2781">
            <v>0</v>
          </cell>
          <cell r="E2781">
            <v>0</v>
          </cell>
        </row>
        <row r="2782">
          <cell r="A2782">
            <v>0</v>
          </cell>
          <cell r="B2782">
            <v>0</v>
          </cell>
          <cell r="C2782">
            <v>0</v>
          </cell>
          <cell r="D2782">
            <v>0</v>
          </cell>
          <cell r="E2782">
            <v>0</v>
          </cell>
        </row>
        <row r="2783">
          <cell r="A2783">
            <v>0</v>
          </cell>
          <cell r="B2783">
            <v>0</v>
          </cell>
          <cell r="C2783">
            <v>0</v>
          </cell>
          <cell r="D2783">
            <v>0</v>
          </cell>
          <cell r="E2783">
            <v>0</v>
          </cell>
        </row>
        <row r="2784">
          <cell r="A2784">
            <v>0</v>
          </cell>
          <cell r="B2784">
            <v>0</v>
          </cell>
          <cell r="C2784">
            <v>0</v>
          </cell>
          <cell r="D2784">
            <v>0</v>
          </cell>
          <cell r="E2784">
            <v>0</v>
          </cell>
        </row>
        <row r="2785">
          <cell r="A2785">
            <v>0</v>
          </cell>
          <cell r="B2785">
            <v>0</v>
          </cell>
          <cell r="C2785">
            <v>0</v>
          </cell>
          <cell r="D2785">
            <v>0</v>
          </cell>
          <cell r="E2785">
            <v>0</v>
          </cell>
        </row>
        <row r="2786">
          <cell r="A2786">
            <v>0</v>
          </cell>
          <cell r="B2786">
            <v>0</v>
          </cell>
          <cell r="C2786">
            <v>0</v>
          </cell>
          <cell r="D2786">
            <v>0</v>
          </cell>
          <cell r="E2786">
            <v>0</v>
          </cell>
        </row>
        <row r="2787">
          <cell r="A2787">
            <v>0</v>
          </cell>
          <cell r="B2787">
            <v>0</v>
          </cell>
          <cell r="C2787">
            <v>0</v>
          </cell>
          <cell r="D2787">
            <v>0</v>
          </cell>
          <cell r="E2787">
            <v>0</v>
          </cell>
        </row>
        <row r="2788">
          <cell r="A2788">
            <v>0</v>
          </cell>
          <cell r="B2788">
            <v>0</v>
          </cell>
          <cell r="C2788">
            <v>0</v>
          </cell>
          <cell r="D2788">
            <v>0</v>
          </cell>
          <cell r="E2788">
            <v>0</v>
          </cell>
        </row>
        <row r="2789">
          <cell r="A2789">
            <v>0</v>
          </cell>
          <cell r="B2789">
            <v>0</v>
          </cell>
          <cell r="C2789">
            <v>0</v>
          </cell>
          <cell r="D2789">
            <v>0</v>
          </cell>
          <cell r="E2789">
            <v>0</v>
          </cell>
        </row>
        <row r="2790">
          <cell r="A2790">
            <v>0</v>
          </cell>
          <cell r="B2790">
            <v>0</v>
          </cell>
          <cell r="C2790">
            <v>0</v>
          </cell>
          <cell r="D2790">
            <v>0</v>
          </cell>
          <cell r="E2790">
            <v>0</v>
          </cell>
        </row>
        <row r="2791">
          <cell r="A2791">
            <v>0</v>
          </cell>
          <cell r="B2791">
            <v>0</v>
          </cell>
          <cell r="C2791">
            <v>0</v>
          </cell>
          <cell r="D2791">
            <v>0</v>
          </cell>
          <cell r="E2791">
            <v>0</v>
          </cell>
        </row>
        <row r="2792">
          <cell r="A2792">
            <v>0</v>
          </cell>
          <cell r="B2792">
            <v>0</v>
          </cell>
          <cell r="C2792">
            <v>0</v>
          </cell>
          <cell r="D2792">
            <v>0</v>
          </cell>
          <cell r="E2792">
            <v>0</v>
          </cell>
        </row>
        <row r="2793">
          <cell r="A2793">
            <v>0</v>
          </cell>
          <cell r="B2793">
            <v>0</v>
          </cell>
          <cell r="C2793">
            <v>0</v>
          </cell>
          <cell r="D2793">
            <v>0</v>
          </cell>
          <cell r="E2793">
            <v>0</v>
          </cell>
        </row>
        <row r="2794">
          <cell r="A2794">
            <v>0</v>
          </cell>
          <cell r="B2794">
            <v>0</v>
          </cell>
          <cell r="C2794">
            <v>0</v>
          </cell>
          <cell r="D2794">
            <v>0</v>
          </cell>
          <cell r="E2794">
            <v>0</v>
          </cell>
        </row>
        <row r="2795">
          <cell r="A2795">
            <v>0</v>
          </cell>
          <cell r="B2795">
            <v>0</v>
          </cell>
          <cell r="C2795">
            <v>0</v>
          </cell>
          <cell r="D2795">
            <v>0</v>
          </cell>
          <cell r="E2795">
            <v>0</v>
          </cell>
        </row>
        <row r="2796">
          <cell r="A2796">
            <v>0</v>
          </cell>
          <cell r="B2796">
            <v>0</v>
          </cell>
          <cell r="C2796">
            <v>0</v>
          </cell>
          <cell r="D2796">
            <v>0</v>
          </cell>
          <cell r="E2796">
            <v>0</v>
          </cell>
        </row>
        <row r="2797">
          <cell r="A2797">
            <v>0</v>
          </cell>
          <cell r="B2797">
            <v>0</v>
          </cell>
          <cell r="C2797">
            <v>0</v>
          </cell>
          <cell r="D2797">
            <v>0</v>
          </cell>
          <cell r="E2797">
            <v>0</v>
          </cell>
        </row>
        <row r="2798">
          <cell r="A2798">
            <v>0</v>
          </cell>
          <cell r="B2798">
            <v>0</v>
          </cell>
          <cell r="C2798">
            <v>0</v>
          </cell>
          <cell r="D2798">
            <v>0</v>
          </cell>
          <cell r="E2798">
            <v>0</v>
          </cell>
        </row>
        <row r="2799">
          <cell r="A2799">
            <v>0</v>
          </cell>
          <cell r="B2799">
            <v>0</v>
          </cell>
          <cell r="C2799">
            <v>0</v>
          </cell>
          <cell r="D2799">
            <v>0</v>
          </cell>
          <cell r="E2799">
            <v>0</v>
          </cell>
        </row>
        <row r="2800">
          <cell r="A2800">
            <v>0</v>
          </cell>
          <cell r="B2800">
            <v>0</v>
          </cell>
          <cell r="C2800">
            <v>0</v>
          </cell>
          <cell r="D2800">
            <v>0</v>
          </cell>
          <cell r="E2800">
            <v>0</v>
          </cell>
        </row>
        <row r="2801">
          <cell r="A2801">
            <v>0</v>
          </cell>
          <cell r="B2801">
            <v>0</v>
          </cell>
          <cell r="C2801">
            <v>0</v>
          </cell>
          <cell r="D2801">
            <v>0</v>
          </cell>
          <cell r="E2801">
            <v>0</v>
          </cell>
        </row>
        <row r="2802">
          <cell r="A2802">
            <v>0</v>
          </cell>
          <cell r="B2802">
            <v>0</v>
          </cell>
          <cell r="C2802">
            <v>0</v>
          </cell>
          <cell r="D2802">
            <v>0</v>
          </cell>
          <cell r="E2802">
            <v>0</v>
          </cell>
        </row>
        <row r="2803">
          <cell r="A2803">
            <v>0</v>
          </cell>
          <cell r="B2803">
            <v>0</v>
          </cell>
          <cell r="C2803">
            <v>0</v>
          </cell>
          <cell r="D2803">
            <v>0</v>
          </cell>
          <cell r="E2803">
            <v>0</v>
          </cell>
        </row>
        <row r="2804">
          <cell r="A2804">
            <v>0</v>
          </cell>
          <cell r="B2804">
            <v>0</v>
          </cell>
          <cell r="C2804">
            <v>0</v>
          </cell>
          <cell r="D2804">
            <v>0</v>
          </cell>
          <cell r="E2804">
            <v>0</v>
          </cell>
        </row>
        <row r="2805">
          <cell r="A2805">
            <v>0</v>
          </cell>
          <cell r="B2805">
            <v>0</v>
          </cell>
          <cell r="C2805">
            <v>0</v>
          </cell>
          <cell r="D2805">
            <v>0</v>
          </cell>
          <cell r="E2805">
            <v>0</v>
          </cell>
        </row>
        <row r="2806">
          <cell r="A2806">
            <v>0</v>
          </cell>
          <cell r="B2806">
            <v>0</v>
          </cell>
          <cell r="C2806">
            <v>0</v>
          </cell>
          <cell r="D2806">
            <v>0</v>
          </cell>
          <cell r="E2806">
            <v>0</v>
          </cell>
        </row>
        <row r="2807">
          <cell r="A2807">
            <v>0</v>
          </cell>
          <cell r="B2807">
            <v>0</v>
          </cell>
          <cell r="C2807">
            <v>0</v>
          </cell>
          <cell r="D2807">
            <v>0</v>
          </cell>
          <cell r="E2807">
            <v>0</v>
          </cell>
        </row>
        <row r="2808">
          <cell r="A2808">
            <v>0</v>
          </cell>
          <cell r="B2808">
            <v>0</v>
          </cell>
          <cell r="C2808">
            <v>0</v>
          </cell>
          <cell r="D2808">
            <v>0</v>
          </cell>
          <cell r="E2808">
            <v>0</v>
          </cell>
        </row>
        <row r="2809">
          <cell r="A2809">
            <v>0</v>
          </cell>
          <cell r="B2809">
            <v>0</v>
          </cell>
          <cell r="C2809">
            <v>0</v>
          </cell>
          <cell r="D2809">
            <v>0</v>
          </cell>
          <cell r="E2809">
            <v>0</v>
          </cell>
        </row>
        <row r="2810">
          <cell r="A2810">
            <v>0</v>
          </cell>
          <cell r="B2810">
            <v>0</v>
          </cell>
          <cell r="C2810">
            <v>0</v>
          </cell>
          <cell r="D2810">
            <v>0</v>
          </cell>
          <cell r="E2810">
            <v>0</v>
          </cell>
        </row>
        <row r="2811">
          <cell r="A2811">
            <v>0</v>
          </cell>
          <cell r="B2811">
            <v>0</v>
          </cell>
          <cell r="C2811">
            <v>0</v>
          </cell>
          <cell r="D2811">
            <v>0</v>
          </cell>
          <cell r="E2811">
            <v>0</v>
          </cell>
        </row>
        <row r="2812">
          <cell r="A2812">
            <v>0</v>
          </cell>
          <cell r="B2812">
            <v>0</v>
          </cell>
          <cell r="C2812">
            <v>0</v>
          </cell>
          <cell r="D2812">
            <v>0</v>
          </cell>
          <cell r="E2812">
            <v>0</v>
          </cell>
        </row>
        <row r="2813">
          <cell r="A2813">
            <v>0</v>
          </cell>
          <cell r="B2813">
            <v>0</v>
          </cell>
          <cell r="C2813">
            <v>0</v>
          </cell>
          <cell r="D2813">
            <v>0</v>
          </cell>
          <cell r="E2813">
            <v>0</v>
          </cell>
        </row>
        <row r="2814">
          <cell r="A2814">
            <v>0</v>
          </cell>
          <cell r="B2814">
            <v>0</v>
          </cell>
          <cell r="C2814">
            <v>0</v>
          </cell>
          <cell r="D2814">
            <v>0</v>
          </cell>
          <cell r="E2814">
            <v>0</v>
          </cell>
        </row>
        <row r="2815">
          <cell r="A2815">
            <v>0</v>
          </cell>
          <cell r="B2815">
            <v>0</v>
          </cell>
          <cell r="C2815">
            <v>0</v>
          </cell>
          <cell r="D2815">
            <v>0</v>
          </cell>
          <cell r="E2815">
            <v>0</v>
          </cell>
        </row>
        <row r="2816">
          <cell r="A2816">
            <v>0</v>
          </cell>
          <cell r="B2816">
            <v>0</v>
          </cell>
          <cell r="C2816">
            <v>0</v>
          </cell>
          <cell r="D2816">
            <v>0</v>
          </cell>
          <cell r="E2816">
            <v>0</v>
          </cell>
        </row>
        <row r="2817">
          <cell r="A2817">
            <v>0</v>
          </cell>
          <cell r="B2817">
            <v>0</v>
          </cell>
          <cell r="C2817">
            <v>0</v>
          </cell>
          <cell r="D2817">
            <v>0</v>
          </cell>
          <cell r="E2817">
            <v>0</v>
          </cell>
        </row>
        <row r="2818">
          <cell r="A2818">
            <v>0</v>
          </cell>
          <cell r="B2818">
            <v>0</v>
          </cell>
          <cell r="C2818">
            <v>0</v>
          </cell>
          <cell r="D2818">
            <v>0</v>
          </cell>
          <cell r="E2818">
            <v>0</v>
          </cell>
        </row>
        <row r="2819">
          <cell r="A2819">
            <v>0</v>
          </cell>
          <cell r="B2819">
            <v>0</v>
          </cell>
          <cell r="C2819">
            <v>0</v>
          </cell>
          <cell r="D2819">
            <v>0</v>
          </cell>
          <cell r="E2819">
            <v>0</v>
          </cell>
        </row>
        <row r="2820">
          <cell r="A2820">
            <v>0</v>
          </cell>
          <cell r="B2820">
            <v>0</v>
          </cell>
          <cell r="C2820">
            <v>0</v>
          </cell>
          <cell r="D2820">
            <v>0</v>
          </cell>
          <cell r="E2820">
            <v>0</v>
          </cell>
        </row>
        <row r="2821">
          <cell r="A2821">
            <v>0</v>
          </cell>
          <cell r="B2821">
            <v>0</v>
          </cell>
          <cell r="C2821">
            <v>0</v>
          </cell>
          <cell r="D2821">
            <v>0</v>
          </cell>
          <cell r="E2821">
            <v>0</v>
          </cell>
        </row>
        <row r="2822">
          <cell r="A2822">
            <v>0</v>
          </cell>
          <cell r="B2822">
            <v>0</v>
          </cell>
          <cell r="C2822">
            <v>0</v>
          </cell>
          <cell r="D2822">
            <v>0</v>
          </cell>
          <cell r="E2822">
            <v>0</v>
          </cell>
        </row>
        <row r="2823">
          <cell r="A2823">
            <v>0</v>
          </cell>
          <cell r="B2823">
            <v>0</v>
          </cell>
          <cell r="C2823">
            <v>0</v>
          </cell>
          <cell r="D2823">
            <v>0</v>
          </cell>
          <cell r="E2823">
            <v>0</v>
          </cell>
        </row>
        <row r="2824">
          <cell r="A2824">
            <v>0</v>
          </cell>
          <cell r="B2824">
            <v>0</v>
          </cell>
          <cell r="C2824">
            <v>0</v>
          </cell>
          <cell r="D2824">
            <v>0</v>
          </cell>
          <cell r="E2824">
            <v>0</v>
          </cell>
        </row>
        <row r="2825">
          <cell r="A2825">
            <v>0</v>
          </cell>
          <cell r="B2825">
            <v>0</v>
          </cell>
          <cell r="C2825">
            <v>0</v>
          </cell>
          <cell r="D2825">
            <v>0</v>
          </cell>
          <cell r="E2825">
            <v>0</v>
          </cell>
        </row>
        <row r="2826">
          <cell r="A2826">
            <v>0</v>
          </cell>
          <cell r="B2826">
            <v>0</v>
          </cell>
          <cell r="C2826">
            <v>0</v>
          </cell>
          <cell r="D2826">
            <v>0</v>
          </cell>
          <cell r="E2826">
            <v>0</v>
          </cell>
        </row>
        <row r="2827">
          <cell r="A2827">
            <v>0</v>
          </cell>
          <cell r="B2827">
            <v>0</v>
          </cell>
          <cell r="C2827">
            <v>0</v>
          </cell>
          <cell r="D2827">
            <v>0</v>
          </cell>
          <cell r="E2827">
            <v>0</v>
          </cell>
        </row>
        <row r="2828">
          <cell r="A2828">
            <v>0</v>
          </cell>
          <cell r="B2828">
            <v>0</v>
          </cell>
          <cell r="C2828">
            <v>0</v>
          </cell>
          <cell r="D2828">
            <v>0</v>
          </cell>
          <cell r="E2828">
            <v>0</v>
          </cell>
        </row>
        <row r="2829">
          <cell r="A2829">
            <v>0</v>
          </cell>
          <cell r="B2829">
            <v>0</v>
          </cell>
          <cell r="C2829">
            <v>0</v>
          </cell>
          <cell r="D2829">
            <v>0</v>
          </cell>
          <cell r="E2829">
            <v>0</v>
          </cell>
        </row>
        <row r="2830">
          <cell r="A2830">
            <v>0</v>
          </cell>
          <cell r="B2830">
            <v>0</v>
          </cell>
          <cell r="C2830">
            <v>0</v>
          </cell>
          <cell r="D2830">
            <v>0</v>
          </cell>
          <cell r="E2830">
            <v>0</v>
          </cell>
        </row>
        <row r="2831">
          <cell r="A2831">
            <v>0</v>
          </cell>
          <cell r="B2831">
            <v>0</v>
          </cell>
          <cell r="C2831">
            <v>0</v>
          </cell>
          <cell r="D2831">
            <v>0</v>
          </cell>
          <cell r="E2831">
            <v>0</v>
          </cell>
        </row>
        <row r="2832">
          <cell r="A2832">
            <v>0</v>
          </cell>
          <cell r="B2832">
            <v>0</v>
          </cell>
          <cell r="C2832">
            <v>0</v>
          </cell>
          <cell r="D2832">
            <v>0</v>
          </cell>
          <cell r="E2832">
            <v>0</v>
          </cell>
        </row>
        <row r="2833">
          <cell r="A2833">
            <v>0</v>
          </cell>
          <cell r="B2833">
            <v>0</v>
          </cell>
          <cell r="C2833">
            <v>0</v>
          </cell>
          <cell r="D2833">
            <v>0</v>
          </cell>
          <cell r="E2833">
            <v>0</v>
          </cell>
        </row>
        <row r="2834">
          <cell r="A2834">
            <v>0</v>
          </cell>
          <cell r="B2834">
            <v>0</v>
          </cell>
          <cell r="C2834">
            <v>0</v>
          </cell>
          <cell r="D2834">
            <v>0</v>
          </cell>
          <cell r="E2834">
            <v>0</v>
          </cell>
        </row>
        <row r="2835">
          <cell r="A2835">
            <v>0</v>
          </cell>
          <cell r="B2835">
            <v>0</v>
          </cell>
          <cell r="C2835">
            <v>0</v>
          </cell>
          <cell r="D2835">
            <v>0</v>
          </cell>
          <cell r="E2835">
            <v>0</v>
          </cell>
        </row>
        <row r="2836">
          <cell r="A2836">
            <v>0</v>
          </cell>
          <cell r="B2836">
            <v>0</v>
          </cell>
          <cell r="C2836">
            <v>0</v>
          </cell>
          <cell r="D2836">
            <v>0</v>
          </cell>
          <cell r="E2836">
            <v>0</v>
          </cell>
        </row>
        <row r="2837">
          <cell r="A2837">
            <v>0</v>
          </cell>
          <cell r="B2837">
            <v>0</v>
          </cell>
          <cell r="C2837">
            <v>0</v>
          </cell>
          <cell r="D2837">
            <v>0</v>
          </cell>
          <cell r="E2837">
            <v>0</v>
          </cell>
        </row>
        <row r="2838">
          <cell r="A2838">
            <v>0</v>
          </cell>
          <cell r="B2838">
            <v>0</v>
          </cell>
          <cell r="C2838">
            <v>0</v>
          </cell>
          <cell r="D2838">
            <v>0</v>
          </cell>
          <cell r="E2838">
            <v>0</v>
          </cell>
        </row>
        <row r="2839">
          <cell r="A2839">
            <v>0</v>
          </cell>
          <cell r="B2839">
            <v>0</v>
          </cell>
          <cell r="C2839">
            <v>0</v>
          </cell>
          <cell r="D2839">
            <v>0</v>
          </cell>
          <cell r="E2839">
            <v>0</v>
          </cell>
        </row>
        <row r="2840">
          <cell r="A2840">
            <v>0</v>
          </cell>
          <cell r="B2840">
            <v>0</v>
          </cell>
          <cell r="C2840">
            <v>0</v>
          </cell>
          <cell r="D2840">
            <v>0</v>
          </cell>
          <cell r="E2840">
            <v>0</v>
          </cell>
        </row>
        <row r="2841">
          <cell r="A2841">
            <v>0</v>
          </cell>
          <cell r="B2841">
            <v>0</v>
          </cell>
          <cell r="C2841">
            <v>0</v>
          </cell>
          <cell r="D2841">
            <v>0</v>
          </cell>
          <cell r="E2841">
            <v>0</v>
          </cell>
        </row>
        <row r="2842">
          <cell r="A2842">
            <v>0</v>
          </cell>
          <cell r="B2842">
            <v>0</v>
          </cell>
          <cell r="C2842">
            <v>0</v>
          </cell>
          <cell r="D2842">
            <v>0</v>
          </cell>
          <cell r="E2842">
            <v>0</v>
          </cell>
        </row>
        <row r="2843">
          <cell r="A2843">
            <v>0</v>
          </cell>
          <cell r="B2843">
            <v>0</v>
          </cell>
          <cell r="C2843">
            <v>0</v>
          </cell>
          <cell r="D2843">
            <v>0</v>
          </cell>
          <cell r="E2843">
            <v>0</v>
          </cell>
        </row>
        <row r="2844">
          <cell r="A2844">
            <v>0</v>
          </cell>
          <cell r="B2844">
            <v>0</v>
          </cell>
          <cell r="C2844">
            <v>0</v>
          </cell>
          <cell r="D2844">
            <v>0</v>
          </cell>
          <cell r="E2844">
            <v>0</v>
          </cell>
        </row>
        <row r="2845">
          <cell r="A2845">
            <v>0</v>
          </cell>
          <cell r="B2845">
            <v>0</v>
          </cell>
          <cell r="C2845">
            <v>0</v>
          </cell>
          <cell r="D2845">
            <v>0</v>
          </cell>
          <cell r="E2845">
            <v>0</v>
          </cell>
        </row>
        <row r="2846">
          <cell r="A2846">
            <v>0</v>
          </cell>
          <cell r="B2846">
            <v>0</v>
          </cell>
          <cell r="C2846">
            <v>0</v>
          </cell>
          <cell r="D2846">
            <v>0</v>
          </cell>
          <cell r="E2846">
            <v>0</v>
          </cell>
        </row>
        <row r="2847">
          <cell r="A2847">
            <v>0</v>
          </cell>
          <cell r="B2847">
            <v>0</v>
          </cell>
          <cell r="C2847">
            <v>0</v>
          </cell>
          <cell r="D2847">
            <v>0</v>
          </cell>
          <cell r="E2847">
            <v>0</v>
          </cell>
        </row>
        <row r="2848">
          <cell r="A2848">
            <v>0</v>
          </cell>
          <cell r="B2848">
            <v>0</v>
          </cell>
          <cell r="C2848">
            <v>0</v>
          </cell>
          <cell r="D2848">
            <v>0</v>
          </cell>
          <cell r="E2848">
            <v>0</v>
          </cell>
        </row>
        <row r="2849">
          <cell r="A2849">
            <v>0</v>
          </cell>
          <cell r="B2849">
            <v>0</v>
          </cell>
          <cell r="C2849">
            <v>0</v>
          </cell>
          <cell r="D2849">
            <v>0</v>
          </cell>
          <cell r="E2849">
            <v>0</v>
          </cell>
        </row>
        <row r="2850">
          <cell r="A2850">
            <v>0</v>
          </cell>
          <cell r="B2850">
            <v>0</v>
          </cell>
          <cell r="C2850">
            <v>0</v>
          </cell>
          <cell r="D2850">
            <v>0</v>
          </cell>
          <cell r="E2850">
            <v>0</v>
          </cell>
        </row>
        <row r="2851">
          <cell r="A2851">
            <v>0</v>
          </cell>
          <cell r="B2851">
            <v>0</v>
          </cell>
          <cell r="C2851">
            <v>0</v>
          </cell>
          <cell r="D2851">
            <v>0</v>
          </cell>
          <cell r="E2851">
            <v>0</v>
          </cell>
        </row>
        <row r="2852">
          <cell r="A2852">
            <v>0</v>
          </cell>
          <cell r="B2852">
            <v>0</v>
          </cell>
          <cell r="C2852">
            <v>0</v>
          </cell>
          <cell r="D2852">
            <v>0</v>
          </cell>
          <cell r="E2852">
            <v>0</v>
          </cell>
        </row>
        <row r="2853">
          <cell r="A2853">
            <v>0</v>
          </cell>
          <cell r="B2853">
            <v>0</v>
          </cell>
          <cell r="C2853">
            <v>0</v>
          </cell>
          <cell r="D2853">
            <v>0</v>
          </cell>
          <cell r="E2853">
            <v>0</v>
          </cell>
        </row>
        <row r="2854">
          <cell r="A2854">
            <v>0</v>
          </cell>
          <cell r="B2854">
            <v>0</v>
          </cell>
          <cell r="C2854">
            <v>0</v>
          </cell>
          <cell r="D2854">
            <v>0</v>
          </cell>
          <cell r="E2854">
            <v>0</v>
          </cell>
        </row>
        <row r="2855">
          <cell r="A2855">
            <v>0</v>
          </cell>
          <cell r="B2855">
            <v>0</v>
          </cell>
          <cell r="C2855">
            <v>0</v>
          </cell>
          <cell r="D2855">
            <v>0</v>
          </cell>
          <cell r="E2855">
            <v>0</v>
          </cell>
        </row>
        <row r="2856">
          <cell r="A2856">
            <v>0</v>
          </cell>
          <cell r="B2856">
            <v>0</v>
          </cell>
          <cell r="C2856">
            <v>0</v>
          </cell>
          <cell r="D2856">
            <v>0</v>
          </cell>
          <cell r="E2856">
            <v>0</v>
          </cell>
        </row>
        <row r="2857">
          <cell r="A2857">
            <v>0</v>
          </cell>
          <cell r="B2857">
            <v>0</v>
          </cell>
          <cell r="C2857">
            <v>0</v>
          </cell>
          <cell r="D2857">
            <v>0</v>
          </cell>
          <cell r="E2857">
            <v>0</v>
          </cell>
        </row>
        <row r="2858">
          <cell r="A2858">
            <v>0</v>
          </cell>
          <cell r="B2858">
            <v>0</v>
          </cell>
          <cell r="C2858">
            <v>0</v>
          </cell>
          <cell r="D2858">
            <v>0</v>
          </cell>
          <cell r="E2858">
            <v>0</v>
          </cell>
        </row>
        <row r="2859">
          <cell r="A2859">
            <v>0</v>
          </cell>
          <cell r="B2859">
            <v>0</v>
          </cell>
          <cell r="C2859">
            <v>0</v>
          </cell>
          <cell r="D2859">
            <v>0</v>
          </cell>
          <cell r="E2859">
            <v>0</v>
          </cell>
        </row>
        <row r="2860">
          <cell r="A2860">
            <v>0</v>
          </cell>
          <cell r="B2860">
            <v>0</v>
          </cell>
          <cell r="C2860">
            <v>0</v>
          </cell>
          <cell r="D2860">
            <v>0</v>
          </cell>
          <cell r="E2860">
            <v>0</v>
          </cell>
        </row>
        <row r="2861">
          <cell r="A2861">
            <v>0</v>
          </cell>
          <cell r="B2861">
            <v>0</v>
          </cell>
          <cell r="C2861">
            <v>0</v>
          </cell>
          <cell r="D2861">
            <v>0</v>
          </cell>
          <cell r="E2861">
            <v>0</v>
          </cell>
        </row>
        <row r="2862">
          <cell r="A2862">
            <v>0</v>
          </cell>
          <cell r="B2862">
            <v>0</v>
          </cell>
          <cell r="C2862">
            <v>0</v>
          </cell>
          <cell r="D2862">
            <v>0</v>
          </cell>
          <cell r="E2862">
            <v>0</v>
          </cell>
        </row>
        <row r="2863">
          <cell r="A2863">
            <v>0</v>
          </cell>
          <cell r="B2863">
            <v>0</v>
          </cell>
          <cell r="C2863">
            <v>0</v>
          </cell>
          <cell r="D2863">
            <v>0</v>
          </cell>
          <cell r="E2863">
            <v>0</v>
          </cell>
        </row>
        <row r="2864">
          <cell r="A2864">
            <v>0</v>
          </cell>
          <cell r="B2864">
            <v>0</v>
          </cell>
          <cell r="C2864">
            <v>0</v>
          </cell>
          <cell r="D2864">
            <v>0</v>
          </cell>
          <cell r="E2864">
            <v>0</v>
          </cell>
        </row>
        <row r="2865">
          <cell r="A2865">
            <v>0</v>
          </cell>
          <cell r="B2865">
            <v>0</v>
          </cell>
          <cell r="C2865">
            <v>0</v>
          </cell>
          <cell r="D2865">
            <v>0</v>
          </cell>
          <cell r="E2865">
            <v>0</v>
          </cell>
        </row>
        <row r="2866">
          <cell r="A2866">
            <v>0</v>
          </cell>
          <cell r="B2866">
            <v>0</v>
          </cell>
          <cell r="C2866">
            <v>0</v>
          </cell>
          <cell r="D2866">
            <v>0</v>
          </cell>
          <cell r="E2866">
            <v>0</v>
          </cell>
        </row>
        <row r="2867">
          <cell r="A2867">
            <v>0</v>
          </cell>
          <cell r="B2867">
            <v>0</v>
          </cell>
          <cell r="C2867">
            <v>0</v>
          </cell>
          <cell r="D2867">
            <v>0</v>
          </cell>
          <cell r="E2867">
            <v>0</v>
          </cell>
        </row>
        <row r="2868">
          <cell r="A2868">
            <v>0</v>
          </cell>
          <cell r="B2868">
            <v>0</v>
          </cell>
          <cell r="C2868">
            <v>0</v>
          </cell>
          <cell r="D2868">
            <v>0</v>
          </cell>
          <cell r="E2868">
            <v>0</v>
          </cell>
        </row>
        <row r="2869">
          <cell r="A2869">
            <v>0</v>
          </cell>
          <cell r="B2869">
            <v>0</v>
          </cell>
          <cell r="C2869">
            <v>0</v>
          </cell>
          <cell r="D2869">
            <v>0</v>
          </cell>
          <cell r="E2869">
            <v>0</v>
          </cell>
        </row>
        <row r="2870">
          <cell r="A2870">
            <v>0</v>
          </cell>
          <cell r="B2870">
            <v>0</v>
          </cell>
          <cell r="C2870">
            <v>0</v>
          </cell>
          <cell r="D2870">
            <v>0</v>
          </cell>
          <cell r="E2870">
            <v>0</v>
          </cell>
        </row>
        <row r="2871">
          <cell r="A2871">
            <v>0</v>
          </cell>
          <cell r="B2871">
            <v>0</v>
          </cell>
          <cell r="C2871">
            <v>0</v>
          </cell>
          <cell r="D2871">
            <v>0</v>
          </cell>
          <cell r="E2871">
            <v>0</v>
          </cell>
        </row>
        <row r="2872">
          <cell r="A2872">
            <v>0</v>
          </cell>
          <cell r="B2872">
            <v>0</v>
          </cell>
          <cell r="C2872">
            <v>0</v>
          </cell>
          <cell r="D2872">
            <v>0</v>
          </cell>
          <cell r="E2872">
            <v>0</v>
          </cell>
        </row>
        <row r="2873">
          <cell r="A2873">
            <v>0</v>
          </cell>
          <cell r="B2873">
            <v>0</v>
          </cell>
          <cell r="C2873">
            <v>0</v>
          </cell>
          <cell r="D2873">
            <v>0</v>
          </cell>
          <cell r="E2873">
            <v>0</v>
          </cell>
        </row>
        <row r="2874">
          <cell r="A2874">
            <v>0</v>
          </cell>
          <cell r="B2874">
            <v>0</v>
          </cell>
          <cell r="C2874">
            <v>0</v>
          </cell>
          <cell r="D2874">
            <v>0</v>
          </cell>
          <cell r="E2874">
            <v>0</v>
          </cell>
        </row>
        <row r="2875">
          <cell r="A2875">
            <v>0</v>
          </cell>
          <cell r="B2875">
            <v>0</v>
          </cell>
          <cell r="C2875">
            <v>0</v>
          </cell>
          <cell r="D2875">
            <v>0</v>
          </cell>
          <cell r="E2875">
            <v>0</v>
          </cell>
        </row>
        <row r="2876">
          <cell r="A2876">
            <v>0</v>
          </cell>
          <cell r="B2876">
            <v>0</v>
          </cell>
          <cell r="C2876">
            <v>0</v>
          </cell>
          <cell r="D2876">
            <v>0</v>
          </cell>
          <cell r="E2876">
            <v>0</v>
          </cell>
        </row>
        <row r="2877">
          <cell r="A2877">
            <v>0</v>
          </cell>
          <cell r="B2877">
            <v>0</v>
          </cell>
          <cell r="C2877">
            <v>0</v>
          </cell>
          <cell r="D2877">
            <v>0</v>
          </cell>
          <cell r="E2877">
            <v>0</v>
          </cell>
        </row>
        <row r="2878">
          <cell r="A2878">
            <v>0</v>
          </cell>
          <cell r="B2878">
            <v>0</v>
          </cell>
          <cell r="C2878">
            <v>0</v>
          </cell>
          <cell r="D2878">
            <v>0</v>
          </cell>
          <cell r="E2878">
            <v>0</v>
          </cell>
        </row>
        <row r="2879">
          <cell r="A2879">
            <v>0</v>
          </cell>
          <cell r="B2879">
            <v>0</v>
          </cell>
          <cell r="C2879">
            <v>0</v>
          </cell>
          <cell r="D2879">
            <v>0</v>
          </cell>
          <cell r="E2879">
            <v>0</v>
          </cell>
        </row>
        <row r="2880">
          <cell r="A2880">
            <v>0</v>
          </cell>
          <cell r="B2880">
            <v>0</v>
          </cell>
          <cell r="C2880">
            <v>0</v>
          </cell>
          <cell r="D2880">
            <v>0</v>
          </cell>
          <cell r="E2880">
            <v>0</v>
          </cell>
        </row>
        <row r="2881">
          <cell r="A2881">
            <v>0</v>
          </cell>
          <cell r="B2881">
            <v>0</v>
          </cell>
          <cell r="C2881">
            <v>0</v>
          </cell>
          <cell r="D2881">
            <v>0</v>
          </cell>
          <cell r="E2881">
            <v>0</v>
          </cell>
        </row>
        <row r="2882">
          <cell r="A2882">
            <v>0</v>
          </cell>
          <cell r="B2882">
            <v>0</v>
          </cell>
          <cell r="C2882">
            <v>0</v>
          </cell>
          <cell r="D2882">
            <v>0</v>
          </cell>
          <cell r="E2882">
            <v>0</v>
          </cell>
        </row>
        <row r="2883">
          <cell r="A2883">
            <v>0</v>
          </cell>
          <cell r="B2883">
            <v>0</v>
          </cell>
          <cell r="C2883">
            <v>0</v>
          </cell>
          <cell r="D2883">
            <v>0</v>
          </cell>
          <cell r="E2883">
            <v>0</v>
          </cell>
        </row>
        <row r="2884">
          <cell r="A2884">
            <v>0</v>
          </cell>
          <cell r="B2884">
            <v>0</v>
          </cell>
          <cell r="C2884">
            <v>0</v>
          </cell>
          <cell r="D2884">
            <v>0</v>
          </cell>
          <cell r="E2884">
            <v>0</v>
          </cell>
        </row>
        <row r="2885">
          <cell r="A2885">
            <v>0</v>
          </cell>
          <cell r="B2885">
            <v>0</v>
          </cell>
          <cell r="C2885">
            <v>0</v>
          </cell>
          <cell r="D2885">
            <v>0</v>
          </cell>
          <cell r="E2885">
            <v>0</v>
          </cell>
        </row>
        <row r="2886">
          <cell r="A2886">
            <v>0</v>
          </cell>
          <cell r="B2886">
            <v>0</v>
          </cell>
          <cell r="C2886">
            <v>0</v>
          </cell>
          <cell r="D2886">
            <v>0</v>
          </cell>
          <cell r="E2886">
            <v>0</v>
          </cell>
        </row>
        <row r="2887">
          <cell r="A2887">
            <v>0</v>
          </cell>
          <cell r="B2887">
            <v>0</v>
          </cell>
          <cell r="C2887">
            <v>0</v>
          </cell>
          <cell r="D2887">
            <v>0</v>
          </cell>
          <cell r="E2887">
            <v>0</v>
          </cell>
        </row>
        <row r="2888">
          <cell r="A2888">
            <v>0</v>
          </cell>
          <cell r="B2888">
            <v>0</v>
          </cell>
          <cell r="C2888">
            <v>0</v>
          </cell>
          <cell r="D2888">
            <v>0</v>
          </cell>
          <cell r="E2888">
            <v>0</v>
          </cell>
        </row>
        <row r="2889">
          <cell r="A2889">
            <v>0</v>
          </cell>
          <cell r="B2889">
            <v>0</v>
          </cell>
          <cell r="C2889">
            <v>0</v>
          </cell>
          <cell r="D2889">
            <v>0</v>
          </cell>
          <cell r="E2889">
            <v>0</v>
          </cell>
        </row>
        <row r="2890">
          <cell r="A2890">
            <v>0</v>
          </cell>
          <cell r="B2890">
            <v>0</v>
          </cell>
          <cell r="C2890">
            <v>0</v>
          </cell>
          <cell r="D2890">
            <v>0</v>
          </cell>
          <cell r="E2890">
            <v>0</v>
          </cell>
        </row>
        <row r="2891">
          <cell r="A2891">
            <v>0</v>
          </cell>
          <cell r="B2891">
            <v>0</v>
          </cell>
          <cell r="C2891">
            <v>0</v>
          </cell>
          <cell r="D2891">
            <v>0</v>
          </cell>
          <cell r="E2891">
            <v>0</v>
          </cell>
        </row>
        <row r="2892">
          <cell r="A2892">
            <v>0</v>
          </cell>
          <cell r="B2892">
            <v>0</v>
          </cell>
          <cell r="C2892">
            <v>0</v>
          </cell>
          <cell r="D2892">
            <v>0</v>
          </cell>
          <cell r="E2892">
            <v>0</v>
          </cell>
        </row>
        <row r="2893">
          <cell r="A2893">
            <v>0</v>
          </cell>
          <cell r="B2893">
            <v>0</v>
          </cell>
          <cell r="C2893">
            <v>0</v>
          </cell>
          <cell r="D2893">
            <v>0</v>
          </cell>
          <cell r="E2893">
            <v>0</v>
          </cell>
        </row>
        <row r="2894">
          <cell r="A2894">
            <v>0</v>
          </cell>
          <cell r="B2894">
            <v>0</v>
          </cell>
          <cell r="C2894">
            <v>0</v>
          </cell>
          <cell r="D2894">
            <v>0</v>
          </cell>
          <cell r="E2894">
            <v>0</v>
          </cell>
        </row>
        <row r="2895">
          <cell r="A2895">
            <v>0</v>
          </cell>
          <cell r="B2895">
            <v>0</v>
          </cell>
          <cell r="C2895">
            <v>0</v>
          </cell>
          <cell r="D2895">
            <v>0</v>
          </cell>
          <cell r="E2895">
            <v>0</v>
          </cell>
        </row>
        <row r="2896">
          <cell r="A2896">
            <v>0</v>
          </cell>
          <cell r="B2896">
            <v>0</v>
          </cell>
          <cell r="C2896">
            <v>0</v>
          </cell>
          <cell r="D2896">
            <v>0</v>
          </cell>
          <cell r="E2896">
            <v>0</v>
          </cell>
        </row>
        <row r="2897">
          <cell r="A2897">
            <v>0</v>
          </cell>
          <cell r="B2897">
            <v>0</v>
          </cell>
          <cell r="C2897">
            <v>0</v>
          </cell>
          <cell r="D2897">
            <v>0</v>
          </cell>
          <cell r="E2897">
            <v>0</v>
          </cell>
        </row>
        <row r="2898">
          <cell r="A2898">
            <v>0</v>
          </cell>
          <cell r="B2898">
            <v>0</v>
          </cell>
          <cell r="C2898">
            <v>0</v>
          </cell>
          <cell r="D2898">
            <v>0</v>
          </cell>
          <cell r="E2898">
            <v>0</v>
          </cell>
        </row>
        <row r="2899">
          <cell r="A2899">
            <v>0</v>
          </cell>
          <cell r="B2899">
            <v>0</v>
          </cell>
          <cell r="C2899">
            <v>0</v>
          </cell>
          <cell r="D2899">
            <v>0</v>
          </cell>
          <cell r="E2899">
            <v>0</v>
          </cell>
        </row>
        <row r="2900">
          <cell r="A2900">
            <v>0</v>
          </cell>
          <cell r="B2900">
            <v>0</v>
          </cell>
          <cell r="C2900">
            <v>0</v>
          </cell>
          <cell r="D2900">
            <v>0</v>
          </cell>
          <cell r="E2900">
            <v>0</v>
          </cell>
        </row>
        <row r="2901">
          <cell r="A2901">
            <v>0</v>
          </cell>
          <cell r="B2901">
            <v>0</v>
          </cell>
          <cell r="C2901">
            <v>0</v>
          </cell>
          <cell r="D2901">
            <v>0</v>
          </cell>
          <cell r="E2901">
            <v>0</v>
          </cell>
        </row>
        <row r="2902">
          <cell r="A2902">
            <v>0</v>
          </cell>
          <cell r="B2902">
            <v>0</v>
          </cell>
          <cell r="C2902">
            <v>0</v>
          </cell>
          <cell r="D2902">
            <v>0</v>
          </cell>
          <cell r="E2902">
            <v>0</v>
          </cell>
        </row>
        <row r="2903">
          <cell r="A2903">
            <v>0</v>
          </cell>
          <cell r="B2903">
            <v>0</v>
          </cell>
          <cell r="C2903">
            <v>0</v>
          </cell>
          <cell r="D2903">
            <v>0</v>
          </cell>
          <cell r="E2903">
            <v>0</v>
          </cell>
        </row>
        <row r="2904">
          <cell r="A2904">
            <v>0</v>
          </cell>
          <cell r="B2904">
            <v>0</v>
          </cell>
          <cell r="C2904">
            <v>0</v>
          </cell>
          <cell r="D2904">
            <v>0</v>
          </cell>
          <cell r="E2904">
            <v>0</v>
          </cell>
        </row>
        <row r="2905">
          <cell r="A2905">
            <v>0</v>
          </cell>
          <cell r="B2905">
            <v>0</v>
          </cell>
          <cell r="C2905">
            <v>0</v>
          </cell>
          <cell r="D2905">
            <v>0</v>
          </cell>
          <cell r="E2905">
            <v>0</v>
          </cell>
        </row>
        <row r="2906">
          <cell r="A2906">
            <v>0</v>
          </cell>
          <cell r="B2906">
            <v>0</v>
          </cell>
          <cell r="C2906">
            <v>0</v>
          </cell>
          <cell r="D2906">
            <v>0</v>
          </cell>
          <cell r="E2906">
            <v>0</v>
          </cell>
        </row>
        <row r="2907">
          <cell r="A2907">
            <v>0</v>
          </cell>
          <cell r="B2907">
            <v>0</v>
          </cell>
          <cell r="C2907">
            <v>0</v>
          </cell>
          <cell r="D2907">
            <v>0</v>
          </cell>
          <cell r="E2907">
            <v>0</v>
          </cell>
        </row>
        <row r="2908">
          <cell r="A2908">
            <v>0</v>
          </cell>
          <cell r="B2908">
            <v>0</v>
          </cell>
          <cell r="C2908">
            <v>0</v>
          </cell>
          <cell r="D2908">
            <v>0</v>
          </cell>
          <cell r="E2908">
            <v>0</v>
          </cell>
        </row>
        <row r="2909">
          <cell r="A2909">
            <v>0</v>
          </cell>
          <cell r="B2909">
            <v>0</v>
          </cell>
          <cell r="C2909">
            <v>0</v>
          </cell>
          <cell r="D2909">
            <v>0</v>
          </cell>
          <cell r="E2909">
            <v>0</v>
          </cell>
        </row>
        <row r="2910">
          <cell r="A2910">
            <v>0</v>
          </cell>
          <cell r="B2910">
            <v>0</v>
          </cell>
          <cell r="C2910">
            <v>0</v>
          </cell>
          <cell r="D2910">
            <v>0</v>
          </cell>
          <cell r="E2910">
            <v>0</v>
          </cell>
        </row>
        <row r="2911">
          <cell r="A2911">
            <v>0</v>
          </cell>
          <cell r="B2911">
            <v>0</v>
          </cell>
          <cell r="C2911">
            <v>0</v>
          </cell>
          <cell r="D2911">
            <v>0</v>
          </cell>
          <cell r="E2911">
            <v>0</v>
          </cell>
        </row>
        <row r="2912">
          <cell r="A2912">
            <v>0</v>
          </cell>
          <cell r="B2912">
            <v>0</v>
          </cell>
          <cell r="C2912">
            <v>0</v>
          </cell>
          <cell r="D2912">
            <v>0</v>
          </cell>
          <cell r="E2912">
            <v>0</v>
          </cell>
        </row>
        <row r="2913">
          <cell r="A2913">
            <v>0</v>
          </cell>
          <cell r="B2913">
            <v>0</v>
          </cell>
          <cell r="C2913">
            <v>0</v>
          </cell>
          <cell r="D2913">
            <v>0</v>
          </cell>
          <cell r="E2913">
            <v>0</v>
          </cell>
        </row>
        <row r="2914">
          <cell r="A2914">
            <v>0</v>
          </cell>
          <cell r="B2914">
            <v>0</v>
          </cell>
          <cell r="C2914">
            <v>0</v>
          </cell>
          <cell r="D2914">
            <v>0</v>
          </cell>
          <cell r="E2914">
            <v>0</v>
          </cell>
        </row>
        <row r="2915">
          <cell r="A2915">
            <v>0</v>
          </cell>
          <cell r="B2915">
            <v>0</v>
          </cell>
          <cell r="C2915">
            <v>0</v>
          </cell>
          <cell r="D2915">
            <v>0</v>
          </cell>
          <cell r="E2915">
            <v>0</v>
          </cell>
        </row>
        <row r="2916">
          <cell r="A2916">
            <v>0</v>
          </cell>
          <cell r="B2916">
            <v>0</v>
          </cell>
          <cell r="C2916">
            <v>0</v>
          </cell>
          <cell r="D2916">
            <v>0</v>
          </cell>
          <cell r="E2916">
            <v>0</v>
          </cell>
        </row>
        <row r="2917">
          <cell r="A2917">
            <v>0</v>
          </cell>
          <cell r="B2917">
            <v>0</v>
          </cell>
          <cell r="C2917">
            <v>0</v>
          </cell>
          <cell r="D2917">
            <v>0</v>
          </cell>
          <cell r="E2917">
            <v>0</v>
          </cell>
        </row>
        <row r="2918">
          <cell r="A2918">
            <v>0</v>
          </cell>
          <cell r="B2918">
            <v>0</v>
          </cell>
          <cell r="C2918">
            <v>0</v>
          </cell>
          <cell r="D2918">
            <v>0</v>
          </cell>
          <cell r="E2918">
            <v>0</v>
          </cell>
        </row>
        <row r="2919">
          <cell r="A2919">
            <v>0</v>
          </cell>
          <cell r="B2919">
            <v>0</v>
          </cell>
          <cell r="C2919">
            <v>0</v>
          </cell>
          <cell r="D2919">
            <v>0</v>
          </cell>
          <cell r="E2919">
            <v>0</v>
          </cell>
        </row>
        <row r="2920">
          <cell r="A2920">
            <v>0</v>
          </cell>
          <cell r="B2920">
            <v>0</v>
          </cell>
          <cell r="C2920">
            <v>0</v>
          </cell>
          <cell r="D2920">
            <v>0</v>
          </cell>
          <cell r="E2920">
            <v>0</v>
          </cell>
        </row>
        <row r="2921">
          <cell r="A2921">
            <v>0</v>
          </cell>
          <cell r="B2921">
            <v>0</v>
          </cell>
          <cell r="C2921">
            <v>0</v>
          </cell>
          <cell r="D2921">
            <v>0</v>
          </cell>
          <cell r="E2921">
            <v>0</v>
          </cell>
        </row>
        <row r="2922">
          <cell r="A2922">
            <v>0</v>
          </cell>
          <cell r="B2922">
            <v>0</v>
          </cell>
          <cell r="C2922">
            <v>0</v>
          </cell>
          <cell r="D2922">
            <v>0</v>
          </cell>
          <cell r="E2922">
            <v>0</v>
          </cell>
        </row>
        <row r="2923">
          <cell r="A2923">
            <v>0</v>
          </cell>
          <cell r="B2923">
            <v>0</v>
          </cell>
          <cell r="C2923">
            <v>0</v>
          </cell>
          <cell r="D2923">
            <v>0</v>
          </cell>
          <cell r="E2923">
            <v>0</v>
          </cell>
        </row>
        <row r="2924">
          <cell r="A2924">
            <v>0</v>
          </cell>
          <cell r="B2924">
            <v>0</v>
          </cell>
          <cell r="C2924">
            <v>0</v>
          </cell>
          <cell r="D2924">
            <v>0</v>
          </cell>
          <cell r="E2924">
            <v>0</v>
          </cell>
        </row>
        <row r="2925">
          <cell r="A2925">
            <v>0</v>
          </cell>
          <cell r="B2925">
            <v>0</v>
          </cell>
          <cell r="C2925">
            <v>0</v>
          </cell>
          <cell r="D2925">
            <v>0</v>
          </cell>
          <cell r="E2925">
            <v>0</v>
          </cell>
        </row>
        <row r="2926">
          <cell r="A2926">
            <v>0</v>
          </cell>
          <cell r="B2926">
            <v>0</v>
          </cell>
          <cell r="C2926">
            <v>0</v>
          </cell>
          <cell r="D2926">
            <v>0</v>
          </cell>
          <cell r="E2926">
            <v>0</v>
          </cell>
        </row>
        <row r="2927">
          <cell r="A2927">
            <v>0</v>
          </cell>
          <cell r="B2927">
            <v>0</v>
          </cell>
          <cell r="C2927">
            <v>0</v>
          </cell>
          <cell r="D2927">
            <v>0</v>
          </cell>
          <cell r="E2927">
            <v>0</v>
          </cell>
        </row>
        <row r="2928">
          <cell r="A2928">
            <v>0</v>
          </cell>
          <cell r="B2928">
            <v>0</v>
          </cell>
          <cell r="C2928">
            <v>0</v>
          </cell>
          <cell r="D2928">
            <v>0</v>
          </cell>
          <cell r="E2928">
            <v>0</v>
          </cell>
        </row>
        <row r="2929">
          <cell r="A2929">
            <v>0</v>
          </cell>
          <cell r="B2929">
            <v>0</v>
          </cell>
          <cell r="C2929">
            <v>0</v>
          </cell>
          <cell r="D2929">
            <v>0</v>
          </cell>
          <cell r="E2929">
            <v>0</v>
          </cell>
        </row>
        <row r="2930">
          <cell r="A2930">
            <v>0</v>
          </cell>
          <cell r="B2930">
            <v>0</v>
          </cell>
          <cell r="C2930">
            <v>0</v>
          </cell>
          <cell r="D2930">
            <v>0</v>
          </cell>
          <cell r="E2930">
            <v>0</v>
          </cell>
        </row>
        <row r="2931">
          <cell r="A2931">
            <v>0</v>
          </cell>
          <cell r="B2931">
            <v>0</v>
          </cell>
          <cell r="C2931">
            <v>0</v>
          </cell>
          <cell r="D2931">
            <v>0</v>
          </cell>
          <cell r="E2931">
            <v>0</v>
          </cell>
        </row>
        <row r="2932">
          <cell r="A2932">
            <v>0</v>
          </cell>
          <cell r="B2932">
            <v>0</v>
          </cell>
          <cell r="C2932">
            <v>0</v>
          </cell>
          <cell r="D2932">
            <v>0</v>
          </cell>
          <cell r="E2932">
            <v>0</v>
          </cell>
        </row>
        <row r="2933">
          <cell r="A2933">
            <v>0</v>
          </cell>
          <cell r="B2933">
            <v>0</v>
          </cell>
          <cell r="C2933">
            <v>0</v>
          </cell>
          <cell r="D2933">
            <v>0</v>
          </cell>
          <cell r="E2933">
            <v>0</v>
          </cell>
        </row>
        <row r="2934">
          <cell r="A2934">
            <v>0</v>
          </cell>
          <cell r="B2934">
            <v>0</v>
          </cell>
          <cell r="C2934">
            <v>0</v>
          </cell>
          <cell r="D2934">
            <v>0</v>
          </cell>
          <cell r="E2934">
            <v>0</v>
          </cell>
        </row>
        <row r="2935">
          <cell r="A2935">
            <v>0</v>
          </cell>
          <cell r="B2935">
            <v>0</v>
          </cell>
          <cell r="C2935">
            <v>0</v>
          </cell>
          <cell r="D2935">
            <v>0</v>
          </cell>
          <cell r="E2935">
            <v>0</v>
          </cell>
        </row>
        <row r="2936">
          <cell r="A2936">
            <v>0</v>
          </cell>
          <cell r="B2936">
            <v>0</v>
          </cell>
          <cell r="C2936">
            <v>0</v>
          </cell>
          <cell r="D2936">
            <v>0</v>
          </cell>
          <cell r="E2936">
            <v>0</v>
          </cell>
        </row>
        <row r="2937">
          <cell r="A2937">
            <v>0</v>
          </cell>
          <cell r="B2937">
            <v>0</v>
          </cell>
          <cell r="C2937">
            <v>0</v>
          </cell>
          <cell r="D2937">
            <v>0</v>
          </cell>
          <cell r="E2937">
            <v>0</v>
          </cell>
        </row>
        <row r="2938">
          <cell r="A2938">
            <v>0</v>
          </cell>
          <cell r="B2938">
            <v>0</v>
          </cell>
          <cell r="C2938">
            <v>0</v>
          </cell>
          <cell r="D2938">
            <v>0</v>
          </cell>
          <cell r="E2938">
            <v>0</v>
          </cell>
        </row>
        <row r="2939">
          <cell r="A2939">
            <v>0</v>
          </cell>
          <cell r="B2939">
            <v>0</v>
          </cell>
          <cell r="C2939">
            <v>0</v>
          </cell>
          <cell r="D2939">
            <v>0</v>
          </cell>
          <cell r="E2939">
            <v>0</v>
          </cell>
        </row>
        <row r="2940">
          <cell r="A2940">
            <v>0</v>
          </cell>
          <cell r="B2940">
            <v>0</v>
          </cell>
          <cell r="C2940">
            <v>0</v>
          </cell>
          <cell r="D2940">
            <v>0</v>
          </cell>
          <cell r="E2940">
            <v>0</v>
          </cell>
        </row>
        <row r="2941">
          <cell r="A2941">
            <v>0</v>
          </cell>
          <cell r="B2941">
            <v>0</v>
          </cell>
          <cell r="C2941">
            <v>0</v>
          </cell>
          <cell r="D2941">
            <v>0</v>
          </cell>
          <cell r="E2941">
            <v>0</v>
          </cell>
        </row>
        <row r="2942">
          <cell r="A2942">
            <v>0</v>
          </cell>
          <cell r="B2942">
            <v>0</v>
          </cell>
          <cell r="C2942">
            <v>0</v>
          </cell>
          <cell r="D2942">
            <v>0</v>
          </cell>
          <cell r="E2942">
            <v>0</v>
          </cell>
        </row>
        <row r="2943">
          <cell r="A2943">
            <v>0</v>
          </cell>
          <cell r="B2943">
            <v>0</v>
          </cell>
          <cell r="C2943">
            <v>0</v>
          </cell>
          <cell r="D2943">
            <v>0</v>
          </cell>
          <cell r="E2943">
            <v>0</v>
          </cell>
        </row>
        <row r="2944">
          <cell r="A2944">
            <v>0</v>
          </cell>
          <cell r="B2944">
            <v>0</v>
          </cell>
          <cell r="C2944">
            <v>0</v>
          </cell>
          <cell r="D2944">
            <v>0</v>
          </cell>
          <cell r="E2944">
            <v>0</v>
          </cell>
        </row>
        <row r="2945">
          <cell r="A2945">
            <v>0</v>
          </cell>
          <cell r="B2945">
            <v>0</v>
          </cell>
          <cell r="C2945">
            <v>0</v>
          </cell>
          <cell r="D2945">
            <v>0</v>
          </cell>
          <cell r="E2945">
            <v>0</v>
          </cell>
        </row>
        <row r="2946">
          <cell r="A2946">
            <v>0</v>
          </cell>
          <cell r="B2946">
            <v>0</v>
          </cell>
          <cell r="C2946">
            <v>0</v>
          </cell>
          <cell r="D2946">
            <v>0</v>
          </cell>
          <cell r="E2946">
            <v>0</v>
          </cell>
        </row>
        <row r="2947">
          <cell r="A2947">
            <v>0</v>
          </cell>
          <cell r="B2947">
            <v>0</v>
          </cell>
          <cell r="C2947">
            <v>0</v>
          </cell>
          <cell r="D2947">
            <v>0</v>
          </cell>
          <cell r="E2947">
            <v>0</v>
          </cell>
        </row>
        <row r="2948">
          <cell r="A2948">
            <v>0</v>
          </cell>
          <cell r="B2948">
            <v>0</v>
          </cell>
          <cell r="C2948">
            <v>0</v>
          </cell>
          <cell r="D2948">
            <v>0</v>
          </cell>
          <cell r="E2948">
            <v>0</v>
          </cell>
        </row>
        <row r="2949">
          <cell r="A2949">
            <v>0</v>
          </cell>
          <cell r="B2949">
            <v>0</v>
          </cell>
          <cell r="C2949">
            <v>0</v>
          </cell>
          <cell r="D2949">
            <v>0</v>
          </cell>
          <cell r="E2949">
            <v>0</v>
          </cell>
        </row>
        <row r="2950">
          <cell r="A2950">
            <v>0</v>
          </cell>
          <cell r="B2950">
            <v>0</v>
          </cell>
          <cell r="C2950">
            <v>0</v>
          </cell>
          <cell r="D2950">
            <v>0</v>
          </cell>
          <cell r="E2950">
            <v>0</v>
          </cell>
        </row>
        <row r="2951">
          <cell r="A2951">
            <v>0</v>
          </cell>
          <cell r="B2951">
            <v>0</v>
          </cell>
          <cell r="C2951">
            <v>0</v>
          </cell>
          <cell r="D2951">
            <v>0</v>
          </cell>
          <cell r="E2951">
            <v>0</v>
          </cell>
        </row>
        <row r="2952">
          <cell r="A2952">
            <v>0</v>
          </cell>
          <cell r="B2952">
            <v>0</v>
          </cell>
          <cell r="C2952">
            <v>0</v>
          </cell>
          <cell r="D2952">
            <v>0</v>
          </cell>
          <cell r="E2952">
            <v>0</v>
          </cell>
        </row>
        <row r="2953">
          <cell r="A2953">
            <v>0</v>
          </cell>
          <cell r="B2953">
            <v>0</v>
          </cell>
          <cell r="C2953">
            <v>0</v>
          </cell>
          <cell r="D2953">
            <v>0</v>
          </cell>
          <cell r="E2953">
            <v>0</v>
          </cell>
        </row>
        <row r="2954">
          <cell r="A2954">
            <v>0</v>
          </cell>
          <cell r="B2954">
            <v>0</v>
          </cell>
          <cell r="C2954">
            <v>0</v>
          </cell>
          <cell r="D2954">
            <v>0</v>
          </cell>
          <cell r="E2954">
            <v>0</v>
          </cell>
        </row>
        <row r="2955">
          <cell r="A2955">
            <v>0</v>
          </cell>
          <cell r="B2955">
            <v>0</v>
          </cell>
          <cell r="C2955">
            <v>0</v>
          </cell>
          <cell r="D2955">
            <v>0</v>
          </cell>
          <cell r="E2955">
            <v>0</v>
          </cell>
        </row>
        <row r="2956">
          <cell r="A2956">
            <v>0</v>
          </cell>
          <cell r="B2956">
            <v>0</v>
          </cell>
          <cell r="C2956">
            <v>0</v>
          </cell>
          <cell r="D2956">
            <v>0</v>
          </cell>
          <cell r="E2956">
            <v>0</v>
          </cell>
        </row>
        <row r="2957">
          <cell r="A2957">
            <v>0</v>
          </cell>
          <cell r="B2957">
            <v>0</v>
          </cell>
          <cell r="C2957">
            <v>0</v>
          </cell>
          <cell r="D2957">
            <v>0</v>
          </cell>
          <cell r="E2957">
            <v>0</v>
          </cell>
        </row>
        <row r="2958">
          <cell r="A2958">
            <v>0</v>
          </cell>
          <cell r="B2958">
            <v>0</v>
          </cell>
          <cell r="C2958">
            <v>0</v>
          </cell>
          <cell r="D2958">
            <v>0</v>
          </cell>
          <cell r="E2958">
            <v>0</v>
          </cell>
        </row>
        <row r="2959">
          <cell r="A2959">
            <v>0</v>
          </cell>
          <cell r="B2959">
            <v>0</v>
          </cell>
          <cell r="C2959">
            <v>0</v>
          </cell>
          <cell r="D2959">
            <v>0</v>
          </cell>
          <cell r="E2959">
            <v>0</v>
          </cell>
        </row>
        <row r="2960">
          <cell r="A2960">
            <v>0</v>
          </cell>
          <cell r="B2960">
            <v>0</v>
          </cell>
          <cell r="C2960">
            <v>0</v>
          </cell>
          <cell r="D2960">
            <v>0</v>
          </cell>
          <cell r="E2960">
            <v>0</v>
          </cell>
        </row>
        <row r="2961">
          <cell r="A2961">
            <v>0</v>
          </cell>
          <cell r="B2961">
            <v>0</v>
          </cell>
          <cell r="C2961">
            <v>0</v>
          </cell>
          <cell r="D2961">
            <v>0</v>
          </cell>
          <cell r="E2961">
            <v>0</v>
          </cell>
        </row>
        <row r="2962">
          <cell r="A2962">
            <v>0</v>
          </cell>
          <cell r="B2962">
            <v>0</v>
          </cell>
          <cell r="C2962">
            <v>0</v>
          </cell>
          <cell r="D2962">
            <v>0</v>
          </cell>
          <cell r="E2962">
            <v>0</v>
          </cell>
        </row>
        <row r="2963">
          <cell r="A2963">
            <v>0</v>
          </cell>
          <cell r="B2963">
            <v>0</v>
          </cell>
          <cell r="C2963">
            <v>0</v>
          </cell>
          <cell r="D2963">
            <v>0</v>
          </cell>
          <cell r="E2963">
            <v>0</v>
          </cell>
        </row>
        <row r="2964">
          <cell r="A2964">
            <v>0</v>
          </cell>
          <cell r="B2964">
            <v>0</v>
          </cell>
          <cell r="C2964">
            <v>0</v>
          </cell>
          <cell r="D2964">
            <v>0</v>
          </cell>
          <cell r="E2964">
            <v>0</v>
          </cell>
        </row>
        <row r="2965">
          <cell r="A2965">
            <v>0</v>
          </cell>
          <cell r="B2965">
            <v>0</v>
          </cell>
          <cell r="C2965">
            <v>0</v>
          </cell>
          <cell r="D2965">
            <v>0</v>
          </cell>
          <cell r="E2965">
            <v>0</v>
          </cell>
        </row>
        <row r="2966">
          <cell r="A2966">
            <v>0</v>
          </cell>
          <cell r="B2966">
            <v>0</v>
          </cell>
          <cell r="C2966">
            <v>0</v>
          </cell>
          <cell r="D2966">
            <v>0</v>
          </cell>
          <cell r="E2966">
            <v>0</v>
          </cell>
        </row>
        <row r="2967">
          <cell r="A2967">
            <v>0</v>
          </cell>
          <cell r="B2967">
            <v>0</v>
          </cell>
          <cell r="C2967">
            <v>0</v>
          </cell>
          <cell r="D2967">
            <v>0</v>
          </cell>
          <cell r="E2967">
            <v>0</v>
          </cell>
        </row>
        <row r="2968">
          <cell r="A2968">
            <v>0</v>
          </cell>
          <cell r="B2968">
            <v>0</v>
          </cell>
          <cell r="C2968">
            <v>0</v>
          </cell>
          <cell r="D2968">
            <v>0</v>
          </cell>
          <cell r="E2968">
            <v>0</v>
          </cell>
        </row>
        <row r="2969">
          <cell r="A2969">
            <v>0</v>
          </cell>
          <cell r="B2969">
            <v>0</v>
          </cell>
          <cell r="C2969">
            <v>0</v>
          </cell>
          <cell r="D2969">
            <v>0</v>
          </cell>
          <cell r="E2969">
            <v>0</v>
          </cell>
        </row>
        <row r="2970">
          <cell r="A2970">
            <v>0</v>
          </cell>
          <cell r="B2970">
            <v>0</v>
          </cell>
          <cell r="C2970">
            <v>0</v>
          </cell>
          <cell r="D2970">
            <v>0</v>
          </cell>
          <cell r="E2970">
            <v>0</v>
          </cell>
        </row>
        <row r="2971">
          <cell r="A2971">
            <v>0</v>
          </cell>
          <cell r="B2971">
            <v>0</v>
          </cell>
          <cell r="C2971">
            <v>0</v>
          </cell>
          <cell r="D2971">
            <v>0</v>
          </cell>
          <cell r="E2971">
            <v>0</v>
          </cell>
        </row>
        <row r="2972">
          <cell r="A2972">
            <v>0</v>
          </cell>
          <cell r="B2972">
            <v>0</v>
          </cell>
          <cell r="C2972">
            <v>0</v>
          </cell>
          <cell r="D2972">
            <v>0</v>
          </cell>
          <cell r="E2972">
            <v>0</v>
          </cell>
        </row>
        <row r="2973">
          <cell r="A2973">
            <v>0</v>
          </cell>
          <cell r="B2973">
            <v>0</v>
          </cell>
          <cell r="C2973">
            <v>0</v>
          </cell>
          <cell r="D2973">
            <v>0</v>
          </cell>
          <cell r="E2973">
            <v>0</v>
          </cell>
        </row>
        <row r="2974">
          <cell r="A2974">
            <v>0</v>
          </cell>
          <cell r="B2974">
            <v>0</v>
          </cell>
          <cell r="C2974">
            <v>0</v>
          </cell>
          <cell r="D2974">
            <v>0</v>
          </cell>
          <cell r="E2974">
            <v>0</v>
          </cell>
        </row>
        <row r="2975">
          <cell r="A2975">
            <v>0</v>
          </cell>
          <cell r="B2975">
            <v>0</v>
          </cell>
          <cell r="C2975">
            <v>0</v>
          </cell>
          <cell r="D2975">
            <v>0</v>
          </cell>
          <cell r="E2975">
            <v>0</v>
          </cell>
        </row>
        <row r="2976">
          <cell r="A2976">
            <v>0</v>
          </cell>
          <cell r="B2976">
            <v>0</v>
          </cell>
          <cell r="C2976">
            <v>0</v>
          </cell>
          <cell r="D2976">
            <v>0</v>
          </cell>
          <cell r="E2976">
            <v>0</v>
          </cell>
        </row>
        <row r="2977">
          <cell r="A2977">
            <v>0</v>
          </cell>
          <cell r="B2977">
            <v>0</v>
          </cell>
          <cell r="C2977">
            <v>0</v>
          </cell>
          <cell r="D2977">
            <v>0</v>
          </cell>
          <cell r="E2977">
            <v>0</v>
          </cell>
        </row>
        <row r="2978">
          <cell r="A2978">
            <v>0</v>
          </cell>
          <cell r="B2978">
            <v>0</v>
          </cell>
          <cell r="C2978">
            <v>0</v>
          </cell>
          <cell r="D2978">
            <v>0</v>
          </cell>
          <cell r="E2978">
            <v>0</v>
          </cell>
        </row>
        <row r="2979">
          <cell r="A2979">
            <v>0</v>
          </cell>
          <cell r="B2979">
            <v>0</v>
          </cell>
          <cell r="C2979">
            <v>0</v>
          </cell>
          <cell r="D2979">
            <v>0</v>
          </cell>
          <cell r="E2979">
            <v>0</v>
          </cell>
        </row>
        <row r="2980">
          <cell r="A2980">
            <v>0</v>
          </cell>
          <cell r="B2980">
            <v>0</v>
          </cell>
          <cell r="C2980">
            <v>0</v>
          </cell>
          <cell r="D2980">
            <v>0</v>
          </cell>
          <cell r="E2980">
            <v>0</v>
          </cell>
        </row>
        <row r="2981">
          <cell r="A2981">
            <v>0</v>
          </cell>
          <cell r="B2981">
            <v>0</v>
          </cell>
          <cell r="C2981">
            <v>0</v>
          </cell>
          <cell r="D2981">
            <v>0</v>
          </cell>
          <cell r="E2981">
            <v>0</v>
          </cell>
        </row>
        <row r="2982">
          <cell r="A2982">
            <v>0</v>
          </cell>
          <cell r="B2982">
            <v>0</v>
          </cell>
          <cell r="C2982">
            <v>0</v>
          </cell>
          <cell r="D2982">
            <v>0</v>
          </cell>
          <cell r="E2982">
            <v>0</v>
          </cell>
        </row>
        <row r="2983">
          <cell r="A2983">
            <v>0</v>
          </cell>
          <cell r="B2983">
            <v>0</v>
          </cell>
          <cell r="C2983">
            <v>0</v>
          </cell>
          <cell r="D2983">
            <v>0</v>
          </cell>
          <cell r="E2983">
            <v>0</v>
          </cell>
        </row>
        <row r="2984">
          <cell r="A2984">
            <v>0</v>
          </cell>
          <cell r="B2984">
            <v>0</v>
          </cell>
          <cell r="C2984">
            <v>0</v>
          </cell>
          <cell r="D2984">
            <v>0</v>
          </cell>
          <cell r="E2984">
            <v>0</v>
          </cell>
        </row>
        <row r="2985">
          <cell r="A2985">
            <v>0</v>
          </cell>
          <cell r="B2985">
            <v>0</v>
          </cell>
          <cell r="C2985">
            <v>0</v>
          </cell>
          <cell r="D2985">
            <v>0</v>
          </cell>
          <cell r="E2985">
            <v>0</v>
          </cell>
        </row>
        <row r="2986">
          <cell r="A2986">
            <v>0</v>
          </cell>
          <cell r="B2986">
            <v>0</v>
          </cell>
          <cell r="C2986">
            <v>0</v>
          </cell>
          <cell r="D2986">
            <v>0</v>
          </cell>
          <cell r="E2986">
            <v>0</v>
          </cell>
        </row>
        <row r="2987">
          <cell r="A2987">
            <v>0</v>
          </cell>
          <cell r="B2987">
            <v>0</v>
          </cell>
          <cell r="C2987">
            <v>0</v>
          </cell>
          <cell r="D2987">
            <v>0</v>
          </cell>
          <cell r="E2987">
            <v>0</v>
          </cell>
        </row>
        <row r="2988">
          <cell r="A2988">
            <v>0</v>
          </cell>
          <cell r="B2988">
            <v>0</v>
          </cell>
          <cell r="C2988">
            <v>0</v>
          </cell>
          <cell r="D2988">
            <v>0</v>
          </cell>
          <cell r="E2988">
            <v>0</v>
          </cell>
        </row>
        <row r="2989">
          <cell r="A2989">
            <v>0</v>
          </cell>
          <cell r="B2989">
            <v>0</v>
          </cell>
          <cell r="C2989">
            <v>0</v>
          </cell>
          <cell r="D2989">
            <v>0</v>
          </cell>
          <cell r="E2989">
            <v>0</v>
          </cell>
        </row>
        <row r="2990">
          <cell r="A2990">
            <v>0</v>
          </cell>
          <cell r="B2990">
            <v>0</v>
          </cell>
          <cell r="C2990">
            <v>0</v>
          </cell>
          <cell r="D2990">
            <v>0</v>
          </cell>
          <cell r="E2990">
            <v>0</v>
          </cell>
        </row>
        <row r="2991">
          <cell r="A2991">
            <v>0</v>
          </cell>
          <cell r="B2991">
            <v>0</v>
          </cell>
          <cell r="C2991">
            <v>0</v>
          </cell>
          <cell r="D2991">
            <v>0</v>
          </cell>
          <cell r="E2991">
            <v>0</v>
          </cell>
        </row>
        <row r="2992">
          <cell r="A2992">
            <v>0</v>
          </cell>
          <cell r="B2992">
            <v>0</v>
          </cell>
          <cell r="C2992">
            <v>0</v>
          </cell>
          <cell r="D2992">
            <v>0</v>
          </cell>
          <cell r="E2992">
            <v>0</v>
          </cell>
        </row>
        <row r="2993">
          <cell r="A2993">
            <v>0</v>
          </cell>
          <cell r="B2993">
            <v>0</v>
          </cell>
          <cell r="C2993">
            <v>0</v>
          </cell>
          <cell r="D2993">
            <v>0</v>
          </cell>
          <cell r="E2993">
            <v>0</v>
          </cell>
        </row>
        <row r="2994">
          <cell r="A2994">
            <v>0</v>
          </cell>
          <cell r="B2994">
            <v>0</v>
          </cell>
          <cell r="C2994">
            <v>0</v>
          </cell>
          <cell r="D2994">
            <v>0</v>
          </cell>
          <cell r="E2994">
            <v>0</v>
          </cell>
        </row>
        <row r="2995">
          <cell r="A2995">
            <v>0</v>
          </cell>
          <cell r="B2995">
            <v>0</v>
          </cell>
          <cell r="C2995">
            <v>0</v>
          </cell>
          <cell r="D2995">
            <v>0</v>
          </cell>
          <cell r="E2995">
            <v>0</v>
          </cell>
        </row>
        <row r="2996">
          <cell r="A2996">
            <v>0</v>
          </cell>
          <cell r="B2996">
            <v>0</v>
          </cell>
          <cell r="C2996">
            <v>0</v>
          </cell>
          <cell r="D2996">
            <v>0</v>
          </cell>
          <cell r="E2996">
            <v>0</v>
          </cell>
        </row>
        <row r="2997">
          <cell r="A2997">
            <v>0</v>
          </cell>
          <cell r="B2997">
            <v>0</v>
          </cell>
          <cell r="C2997">
            <v>0</v>
          </cell>
          <cell r="D2997">
            <v>0</v>
          </cell>
          <cell r="E2997">
            <v>0</v>
          </cell>
        </row>
        <row r="2998">
          <cell r="A2998">
            <v>0</v>
          </cell>
          <cell r="B2998">
            <v>0</v>
          </cell>
          <cell r="C2998">
            <v>0</v>
          </cell>
          <cell r="D2998">
            <v>0</v>
          </cell>
          <cell r="E2998">
            <v>0</v>
          </cell>
        </row>
        <row r="2999">
          <cell r="A2999">
            <v>0</v>
          </cell>
          <cell r="B2999">
            <v>0</v>
          </cell>
          <cell r="C2999">
            <v>0</v>
          </cell>
          <cell r="D2999">
            <v>0</v>
          </cell>
          <cell r="E2999">
            <v>0</v>
          </cell>
        </row>
        <row r="3000">
          <cell r="A3000">
            <v>0</v>
          </cell>
          <cell r="B3000">
            <v>0</v>
          </cell>
          <cell r="C3000">
            <v>0</v>
          </cell>
          <cell r="D3000">
            <v>0</v>
          </cell>
          <cell r="E3000">
            <v>0</v>
          </cell>
        </row>
        <row r="3001">
          <cell r="A3001">
            <v>0</v>
          </cell>
          <cell r="B3001">
            <v>0</v>
          </cell>
          <cell r="C3001">
            <v>0</v>
          </cell>
          <cell r="D3001">
            <v>0</v>
          </cell>
          <cell r="E3001">
            <v>0</v>
          </cell>
        </row>
        <row r="3002">
          <cell r="A3002">
            <v>0</v>
          </cell>
          <cell r="B3002">
            <v>0</v>
          </cell>
          <cell r="C3002">
            <v>0</v>
          </cell>
          <cell r="D3002">
            <v>0</v>
          </cell>
          <cell r="E3002">
            <v>0</v>
          </cell>
        </row>
        <row r="3003">
          <cell r="A3003">
            <v>0</v>
          </cell>
          <cell r="B3003">
            <v>0</v>
          </cell>
          <cell r="C3003">
            <v>0</v>
          </cell>
          <cell r="D3003">
            <v>0</v>
          </cell>
          <cell r="E3003">
            <v>0</v>
          </cell>
        </row>
        <row r="3004">
          <cell r="A3004">
            <v>0</v>
          </cell>
          <cell r="B3004">
            <v>0</v>
          </cell>
          <cell r="C3004">
            <v>0</v>
          </cell>
          <cell r="D3004">
            <v>0</v>
          </cell>
          <cell r="E3004">
            <v>0</v>
          </cell>
        </row>
        <row r="3005">
          <cell r="A3005">
            <v>0</v>
          </cell>
          <cell r="B3005">
            <v>0</v>
          </cell>
          <cell r="C3005">
            <v>0</v>
          </cell>
          <cell r="D3005">
            <v>0</v>
          </cell>
          <cell r="E3005">
            <v>0</v>
          </cell>
        </row>
        <row r="3006">
          <cell r="A3006">
            <v>0</v>
          </cell>
          <cell r="B3006">
            <v>0</v>
          </cell>
          <cell r="C3006">
            <v>0</v>
          </cell>
          <cell r="D3006">
            <v>0</v>
          </cell>
          <cell r="E3006">
            <v>0</v>
          </cell>
        </row>
        <row r="3007">
          <cell r="A3007">
            <v>0</v>
          </cell>
          <cell r="B3007">
            <v>0</v>
          </cell>
          <cell r="C3007">
            <v>0</v>
          </cell>
          <cell r="D3007">
            <v>0</v>
          </cell>
          <cell r="E3007">
            <v>0</v>
          </cell>
        </row>
        <row r="3008">
          <cell r="A3008">
            <v>0</v>
          </cell>
          <cell r="B3008">
            <v>0</v>
          </cell>
          <cell r="C3008">
            <v>0</v>
          </cell>
          <cell r="D3008">
            <v>0</v>
          </cell>
          <cell r="E3008">
            <v>0</v>
          </cell>
        </row>
        <row r="3009">
          <cell r="A3009">
            <v>0</v>
          </cell>
          <cell r="B3009">
            <v>0</v>
          </cell>
          <cell r="C3009">
            <v>0</v>
          </cell>
          <cell r="D3009">
            <v>0</v>
          </cell>
          <cell r="E3009">
            <v>0</v>
          </cell>
        </row>
        <row r="3010">
          <cell r="A3010">
            <v>0</v>
          </cell>
          <cell r="B3010">
            <v>0</v>
          </cell>
          <cell r="C3010">
            <v>0</v>
          </cell>
          <cell r="D3010">
            <v>0</v>
          </cell>
          <cell r="E3010">
            <v>0</v>
          </cell>
        </row>
        <row r="3011">
          <cell r="A3011">
            <v>0</v>
          </cell>
          <cell r="B3011">
            <v>0</v>
          </cell>
          <cell r="C3011">
            <v>0</v>
          </cell>
          <cell r="D3011">
            <v>0</v>
          </cell>
          <cell r="E3011">
            <v>0</v>
          </cell>
        </row>
        <row r="3012">
          <cell r="A3012">
            <v>0</v>
          </cell>
          <cell r="B3012">
            <v>0</v>
          </cell>
          <cell r="C3012">
            <v>0</v>
          </cell>
          <cell r="D3012">
            <v>0</v>
          </cell>
          <cell r="E3012">
            <v>0</v>
          </cell>
        </row>
        <row r="3013">
          <cell r="A3013">
            <v>0</v>
          </cell>
          <cell r="B3013">
            <v>0</v>
          </cell>
          <cell r="C3013">
            <v>0</v>
          </cell>
          <cell r="D3013">
            <v>0</v>
          </cell>
          <cell r="E3013">
            <v>0</v>
          </cell>
        </row>
        <row r="3014">
          <cell r="A3014">
            <v>0</v>
          </cell>
          <cell r="B3014">
            <v>0</v>
          </cell>
          <cell r="C3014">
            <v>0</v>
          </cell>
          <cell r="D3014">
            <v>0</v>
          </cell>
          <cell r="E3014">
            <v>0</v>
          </cell>
        </row>
        <row r="3015">
          <cell r="A3015">
            <v>0</v>
          </cell>
          <cell r="B3015">
            <v>0</v>
          </cell>
          <cell r="C3015">
            <v>0</v>
          </cell>
          <cell r="D3015">
            <v>0</v>
          </cell>
          <cell r="E3015">
            <v>0</v>
          </cell>
        </row>
        <row r="3016">
          <cell r="A3016">
            <v>0</v>
          </cell>
          <cell r="B3016">
            <v>0</v>
          </cell>
          <cell r="C3016">
            <v>0</v>
          </cell>
          <cell r="D3016">
            <v>0</v>
          </cell>
          <cell r="E3016">
            <v>0</v>
          </cell>
        </row>
        <row r="3017">
          <cell r="A3017">
            <v>0</v>
          </cell>
          <cell r="B3017">
            <v>0</v>
          </cell>
          <cell r="C3017">
            <v>0</v>
          </cell>
          <cell r="D3017">
            <v>0</v>
          </cell>
          <cell r="E3017">
            <v>0</v>
          </cell>
        </row>
        <row r="3018">
          <cell r="A3018">
            <v>0</v>
          </cell>
          <cell r="B3018">
            <v>0</v>
          </cell>
          <cell r="C3018">
            <v>0</v>
          </cell>
          <cell r="D3018">
            <v>0</v>
          </cell>
          <cell r="E3018">
            <v>0</v>
          </cell>
        </row>
        <row r="3019">
          <cell r="A3019">
            <v>0</v>
          </cell>
          <cell r="B3019">
            <v>0</v>
          </cell>
          <cell r="C3019">
            <v>0</v>
          </cell>
          <cell r="D3019">
            <v>0</v>
          </cell>
          <cell r="E3019">
            <v>0</v>
          </cell>
        </row>
        <row r="3020">
          <cell r="A3020">
            <v>0</v>
          </cell>
          <cell r="B3020">
            <v>0</v>
          </cell>
          <cell r="C3020">
            <v>0</v>
          </cell>
          <cell r="D3020">
            <v>0</v>
          </cell>
          <cell r="E3020">
            <v>0</v>
          </cell>
        </row>
        <row r="3021">
          <cell r="A3021">
            <v>0</v>
          </cell>
          <cell r="B3021">
            <v>0</v>
          </cell>
          <cell r="C3021">
            <v>0</v>
          </cell>
          <cell r="D3021">
            <v>0</v>
          </cell>
          <cell r="E3021">
            <v>0</v>
          </cell>
        </row>
        <row r="3022">
          <cell r="A3022">
            <v>0</v>
          </cell>
          <cell r="B3022">
            <v>0</v>
          </cell>
          <cell r="C3022">
            <v>0</v>
          </cell>
          <cell r="D3022">
            <v>0</v>
          </cell>
          <cell r="E3022">
            <v>0</v>
          </cell>
        </row>
        <row r="3023">
          <cell r="A3023">
            <v>0</v>
          </cell>
          <cell r="B3023">
            <v>0</v>
          </cell>
          <cell r="C3023">
            <v>0</v>
          </cell>
          <cell r="D3023">
            <v>0</v>
          </cell>
          <cell r="E3023">
            <v>0</v>
          </cell>
        </row>
        <row r="3024">
          <cell r="A3024">
            <v>0</v>
          </cell>
          <cell r="B3024">
            <v>0</v>
          </cell>
          <cell r="C3024">
            <v>0</v>
          </cell>
          <cell r="D3024">
            <v>0</v>
          </cell>
          <cell r="E3024">
            <v>0</v>
          </cell>
        </row>
        <row r="3025">
          <cell r="A3025">
            <v>0</v>
          </cell>
          <cell r="B3025">
            <v>0</v>
          </cell>
          <cell r="C3025">
            <v>0</v>
          </cell>
          <cell r="D3025">
            <v>0</v>
          </cell>
          <cell r="E3025">
            <v>0</v>
          </cell>
        </row>
        <row r="3026">
          <cell r="A3026">
            <v>0</v>
          </cell>
          <cell r="B3026">
            <v>0</v>
          </cell>
          <cell r="C3026">
            <v>0</v>
          </cell>
          <cell r="D3026">
            <v>0</v>
          </cell>
          <cell r="E3026">
            <v>0</v>
          </cell>
        </row>
        <row r="3027">
          <cell r="A3027">
            <v>0</v>
          </cell>
          <cell r="B3027">
            <v>0</v>
          </cell>
          <cell r="C3027">
            <v>0</v>
          </cell>
          <cell r="D3027">
            <v>0</v>
          </cell>
          <cell r="E3027">
            <v>0</v>
          </cell>
        </row>
        <row r="3028">
          <cell r="A3028">
            <v>0</v>
          </cell>
          <cell r="B3028">
            <v>0</v>
          </cell>
          <cell r="C3028">
            <v>0</v>
          </cell>
          <cell r="D3028">
            <v>0</v>
          </cell>
          <cell r="E3028">
            <v>0</v>
          </cell>
        </row>
        <row r="3029">
          <cell r="A3029">
            <v>0</v>
          </cell>
          <cell r="B3029">
            <v>0</v>
          </cell>
          <cell r="C3029">
            <v>0</v>
          </cell>
          <cell r="D3029">
            <v>0</v>
          </cell>
          <cell r="E3029">
            <v>0</v>
          </cell>
        </row>
        <row r="3030">
          <cell r="A3030">
            <v>0</v>
          </cell>
          <cell r="B3030">
            <v>0</v>
          </cell>
          <cell r="C3030">
            <v>0</v>
          </cell>
          <cell r="D3030">
            <v>0</v>
          </cell>
          <cell r="E3030">
            <v>0</v>
          </cell>
        </row>
        <row r="3031">
          <cell r="A3031">
            <v>0</v>
          </cell>
          <cell r="B3031">
            <v>0</v>
          </cell>
          <cell r="C3031">
            <v>0</v>
          </cell>
          <cell r="D3031">
            <v>0</v>
          </cell>
          <cell r="E3031">
            <v>0</v>
          </cell>
        </row>
        <row r="3032">
          <cell r="A3032">
            <v>0</v>
          </cell>
          <cell r="B3032">
            <v>0</v>
          </cell>
          <cell r="C3032">
            <v>0</v>
          </cell>
          <cell r="D3032">
            <v>0</v>
          </cell>
          <cell r="E3032">
            <v>0</v>
          </cell>
        </row>
        <row r="3033">
          <cell r="A3033">
            <v>0</v>
          </cell>
          <cell r="B3033">
            <v>0</v>
          </cell>
          <cell r="C3033">
            <v>0</v>
          </cell>
          <cell r="D3033">
            <v>0</v>
          </cell>
          <cell r="E3033">
            <v>0</v>
          </cell>
        </row>
        <row r="3034">
          <cell r="A3034">
            <v>0</v>
          </cell>
          <cell r="B3034">
            <v>0</v>
          </cell>
          <cell r="C3034">
            <v>0</v>
          </cell>
          <cell r="D3034">
            <v>0</v>
          </cell>
          <cell r="E3034">
            <v>0</v>
          </cell>
        </row>
        <row r="3035">
          <cell r="A3035">
            <v>0</v>
          </cell>
          <cell r="B3035">
            <v>0</v>
          </cell>
          <cell r="C3035">
            <v>0</v>
          </cell>
          <cell r="D3035">
            <v>0</v>
          </cell>
          <cell r="E3035">
            <v>0</v>
          </cell>
        </row>
        <row r="3036">
          <cell r="A3036">
            <v>0</v>
          </cell>
          <cell r="B3036">
            <v>0</v>
          </cell>
          <cell r="C3036">
            <v>0</v>
          </cell>
          <cell r="D3036">
            <v>0</v>
          </cell>
          <cell r="E3036">
            <v>0</v>
          </cell>
        </row>
        <row r="3037">
          <cell r="A3037">
            <v>0</v>
          </cell>
          <cell r="B3037">
            <v>0</v>
          </cell>
          <cell r="C3037">
            <v>0</v>
          </cell>
          <cell r="D3037">
            <v>0</v>
          </cell>
          <cell r="E3037">
            <v>0</v>
          </cell>
        </row>
        <row r="3038">
          <cell r="A3038">
            <v>0</v>
          </cell>
          <cell r="B3038">
            <v>0</v>
          </cell>
          <cell r="C3038">
            <v>0</v>
          </cell>
          <cell r="D3038">
            <v>0</v>
          </cell>
          <cell r="E3038">
            <v>0</v>
          </cell>
        </row>
        <row r="3039">
          <cell r="A3039">
            <v>0</v>
          </cell>
          <cell r="B3039">
            <v>0</v>
          </cell>
          <cell r="C3039">
            <v>0</v>
          </cell>
          <cell r="D3039">
            <v>0</v>
          </cell>
          <cell r="E3039">
            <v>0</v>
          </cell>
        </row>
        <row r="3040">
          <cell r="A3040">
            <v>0</v>
          </cell>
          <cell r="B3040">
            <v>0</v>
          </cell>
          <cell r="C3040">
            <v>0</v>
          </cell>
          <cell r="D3040">
            <v>0</v>
          </cell>
          <cell r="E3040">
            <v>0</v>
          </cell>
        </row>
        <row r="3041">
          <cell r="A3041">
            <v>0</v>
          </cell>
          <cell r="B3041">
            <v>0</v>
          </cell>
          <cell r="C3041">
            <v>0</v>
          </cell>
          <cell r="D3041">
            <v>0</v>
          </cell>
          <cell r="E3041">
            <v>0</v>
          </cell>
        </row>
        <row r="3042">
          <cell r="A3042">
            <v>0</v>
          </cell>
          <cell r="B3042">
            <v>0</v>
          </cell>
          <cell r="C3042">
            <v>0</v>
          </cell>
          <cell r="D3042">
            <v>0</v>
          </cell>
          <cell r="E3042">
            <v>0</v>
          </cell>
        </row>
        <row r="3043">
          <cell r="A3043">
            <v>0</v>
          </cell>
          <cell r="B3043">
            <v>0</v>
          </cell>
          <cell r="C3043">
            <v>0</v>
          </cell>
          <cell r="D3043">
            <v>0</v>
          </cell>
          <cell r="E3043">
            <v>0</v>
          </cell>
        </row>
        <row r="3044">
          <cell r="A3044">
            <v>0</v>
          </cell>
          <cell r="B3044">
            <v>0</v>
          </cell>
          <cell r="C3044">
            <v>0</v>
          </cell>
          <cell r="D3044">
            <v>0</v>
          </cell>
          <cell r="E3044">
            <v>0</v>
          </cell>
        </row>
        <row r="3045">
          <cell r="A3045">
            <v>0</v>
          </cell>
          <cell r="B3045">
            <v>0</v>
          </cell>
          <cell r="C3045">
            <v>0</v>
          </cell>
          <cell r="D3045">
            <v>0</v>
          </cell>
          <cell r="E3045">
            <v>0</v>
          </cell>
        </row>
        <row r="3046">
          <cell r="A3046">
            <v>0</v>
          </cell>
          <cell r="B3046">
            <v>0</v>
          </cell>
          <cell r="C3046">
            <v>0</v>
          </cell>
          <cell r="D3046">
            <v>0</v>
          </cell>
          <cell r="E3046">
            <v>0</v>
          </cell>
        </row>
        <row r="3047">
          <cell r="A3047">
            <v>0</v>
          </cell>
          <cell r="B3047">
            <v>0</v>
          </cell>
          <cell r="C3047">
            <v>0</v>
          </cell>
          <cell r="D3047">
            <v>0</v>
          </cell>
          <cell r="E3047">
            <v>0</v>
          </cell>
        </row>
        <row r="3048">
          <cell r="A3048">
            <v>0</v>
          </cell>
          <cell r="B3048">
            <v>0</v>
          </cell>
          <cell r="C3048">
            <v>0</v>
          </cell>
          <cell r="D3048">
            <v>0</v>
          </cell>
          <cell r="E3048">
            <v>0</v>
          </cell>
        </row>
        <row r="3049">
          <cell r="A3049">
            <v>0</v>
          </cell>
          <cell r="B3049">
            <v>0</v>
          </cell>
          <cell r="C3049">
            <v>0</v>
          </cell>
          <cell r="D3049">
            <v>0</v>
          </cell>
          <cell r="E3049">
            <v>0</v>
          </cell>
        </row>
        <row r="3050">
          <cell r="A3050">
            <v>0</v>
          </cell>
          <cell r="B3050">
            <v>0</v>
          </cell>
          <cell r="C3050">
            <v>0</v>
          </cell>
          <cell r="D3050">
            <v>0</v>
          </cell>
          <cell r="E3050">
            <v>0</v>
          </cell>
        </row>
        <row r="3051">
          <cell r="A3051">
            <v>0</v>
          </cell>
          <cell r="B3051">
            <v>0</v>
          </cell>
          <cell r="C3051">
            <v>0</v>
          </cell>
          <cell r="D3051">
            <v>0</v>
          </cell>
          <cell r="E3051">
            <v>0</v>
          </cell>
        </row>
        <row r="3052">
          <cell r="A3052">
            <v>0</v>
          </cell>
          <cell r="B3052">
            <v>0</v>
          </cell>
          <cell r="C3052">
            <v>0</v>
          </cell>
          <cell r="D3052">
            <v>0</v>
          </cell>
          <cell r="E3052">
            <v>0</v>
          </cell>
        </row>
        <row r="3053">
          <cell r="A3053">
            <v>0</v>
          </cell>
          <cell r="B3053">
            <v>0</v>
          </cell>
          <cell r="C3053">
            <v>0</v>
          </cell>
          <cell r="D3053">
            <v>0</v>
          </cell>
          <cell r="E3053">
            <v>0</v>
          </cell>
        </row>
        <row r="3054">
          <cell r="A3054">
            <v>0</v>
          </cell>
          <cell r="B3054">
            <v>0</v>
          </cell>
          <cell r="C3054">
            <v>0</v>
          </cell>
          <cell r="D3054">
            <v>0</v>
          </cell>
          <cell r="E3054">
            <v>0</v>
          </cell>
        </row>
        <row r="3055">
          <cell r="A3055">
            <v>0</v>
          </cell>
          <cell r="B3055">
            <v>0</v>
          </cell>
          <cell r="C3055">
            <v>0</v>
          </cell>
          <cell r="D3055">
            <v>0</v>
          </cell>
          <cell r="E3055">
            <v>0</v>
          </cell>
        </row>
        <row r="3056">
          <cell r="A3056">
            <v>0</v>
          </cell>
          <cell r="B3056">
            <v>0</v>
          </cell>
          <cell r="C3056">
            <v>0</v>
          </cell>
          <cell r="D3056">
            <v>0</v>
          </cell>
          <cell r="E3056">
            <v>0</v>
          </cell>
        </row>
        <row r="3057">
          <cell r="A3057">
            <v>0</v>
          </cell>
          <cell r="B3057">
            <v>0</v>
          </cell>
          <cell r="C3057">
            <v>0</v>
          </cell>
          <cell r="D3057">
            <v>0</v>
          </cell>
          <cell r="E3057">
            <v>0</v>
          </cell>
        </row>
        <row r="3058">
          <cell r="A3058">
            <v>0</v>
          </cell>
          <cell r="B3058">
            <v>0</v>
          </cell>
          <cell r="C3058">
            <v>0</v>
          </cell>
          <cell r="D3058">
            <v>0</v>
          </cell>
          <cell r="E3058">
            <v>0</v>
          </cell>
        </row>
        <row r="3059">
          <cell r="A3059">
            <v>0</v>
          </cell>
          <cell r="B3059">
            <v>0</v>
          </cell>
          <cell r="C3059">
            <v>0</v>
          </cell>
          <cell r="D3059">
            <v>0</v>
          </cell>
          <cell r="E3059">
            <v>0</v>
          </cell>
        </row>
        <row r="3060">
          <cell r="A3060">
            <v>0</v>
          </cell>
          <cell r="B3060">
            <v>0</v>
          </cell>
          <cell r="C3060">
            <v>0</v>
          </cell>
          <cell r="D3060">
            <v>0</v>
          </cell>
          <cell r="E3060">
            <v>0</v>
          </cell>
        </row>
        <row r="3061">
          <cell r="A3061">
            <v>0</v>
          </cell>
          <cell r="B3061">
            <v>0</v>
          </cell>
          <cell r="C3061">
            <v>0</v>
          </cell>
          <cell r="D3061">
            <v>0</v>
          </cell>
          <cell r="E3061">
            <v>0</v>
          </cell>
        </row>
        <row r="3062">
          <cell r="A3062">
            <v>0</v>
          </cell>
          <cell r="B3062">
            <v>0</v>
          </cell>
          <cell r="C3062">
            <v>0</v>
          </cell>
          <cell r="D3062">
            <v>0</v>
          </cell>
          <cell r="E3062">
            <v>0</v>
          </cell>
        </row>
        <row r="3063">
          <cell r="A3063">
            <v>0</v>
          </cell>
          <cell r="B3063">
            <v>0</v>
          </cell>
          <cell r="C3063">
            <v>0</v>
          </cell>
          <cell r="D3063">
            <v>0</v>
          </cell>
          <cell r="E3063">
            <v>0</v>
          </cell>
        </row>
        <row r="3064">
          <cell r="A3064">
            <v>0</v>
          </cell>
          <cell r="B3064">
            <v>0</v>
          </cell>
          <cell r="C3064">
            <v>0</v>
          </cell>
          <cell r="D3064">
            <v>0</v>
          </cell>
          <cell r="E3064">
            <v>0</v>
          </cell>
        </row>
        <row r="3065">
          <cell r="A3065">
            <v>0</v>
          </cell>
          <cell r="B3065">
            <v>0</v>
          </cell>
          <cell r="C3065">
            <v>0</v>
          </cell>
          <cell r="D3065">
            <v>0</v>
          </cell>
          <cell r="E3065">
            <v>0</v>
          </cell>
        </row>
        <row r="3066">
          <cell r="A3066">
            <v>0</v>
          </cell>
          <cell r="B3066">
            <v>0</v>
          </cell>
          <cell r="C3066">
            <v>0</v>
          </cell>
          <cell r="D3066">
            <v>0</v>
          </cell>
          <cell r="E3066">
            <v>0</v>
          </cell>
        </row>
        <row r="3067">
          <cell r="A3067">
            <v>0</v>
          </cell>
          <cell r="B3067">
            <v>0</v>
          </cell>
          <cell r="C3067">
            <v>0</v>
          </cell>
          <cell r="D3067">
            <v>0</v>
          </cell>
          <cell r="E3067">
            <v>0</v>
          </cell>
        </row>
        <row r="3068">
          <cell r="A3068">
            <v>0</v>
          </cell>
          <cell r="B3068">
            <v>0</v>
          </cell>
          <cell r="C3068">
            <v>0</v>
          </cell>
          <cell r="D3068">
            <v>0</v>
          </cell>
          <cell r="E3068">
            <v>0</v>
          </cell>
        </row>
        <row r="3069">
          <cell r="A3069">
            <v>0</v>
          </cell>
          <cell r="B3069">
            <v>0</v>
          </cell>
          <cell r="C3069">
            <v>0</v>
          </cell>
          <cell r="D3069">
            <v>0</v>
          </cell>
          <cell r="E3069">
            <v>0</v>
          </cell>
        </row>
        <row r="3070">
          <cell r="A3070">
            <v>0</v>
          </cell>
          <cell r="B3070">
            <v>0</v>
          </cell>
          <cell r="C3070">
            <v>0</v>
          </cell>
          <cell r="D3070">
            <v>0</v>
          </cell>
          <cell r="E3070">
            <v>0</v>
          </cell>
        </row>
        <row r="3071">
          <cell r="A3071">
            <v>0</v>
          </cell>
          <cell r="B3071">
            <v>0</v>
          </cell>
          <cell r="C3071">
            <v>0</v>
          </cell>
          <cell r="D3071">
            <v>0</v>
          </cell>
          <cell r="E3071">
            <v>0</v>
          </cell>
        </row>
        <row r="3072">
          <cell r="A3072">
            <v>0</v>
          </cell>
          <cell r="B3072">
            <v>0</v>
          </cell>
          <cell r="C3072">
            <v>0</v>
          </cell>
          <cell r="D3072">
            <v>0</v>
          </cell>
          <cell r="E3072">
            <v>0</v>
          </cell>
        </row>
        <row r="3073">
          <cell r="A3073">
            <v>0</v>
          </cell>
          <cell r="B3073">
            <v>0</v>
          </cell>
          <cell r="C3073">
            <v>0</v>
          </cell>
          <cell r="D3073">
            <v>0</v>
          </cell>
          <cell r="E3073">
            <v>0</v>
          </cell>
        </row>
        <row r="3074">
          <cell r="A3074">
            <v>0</v>
          </cell>
          <cell r="B3074">
            <v>0</v>
          </cell>
          <cell r="C3074">
            <v>0</v>
          </cell>
          <cell r="D3074">
            <v>0</v>
          </cell>
          <cell r="E3074">
            <v>0</v>
          </cell>
        </row>
        <row r="3075">
          <cell r="A3075">
            <v>0</v>
          </cell>
          <cell r="B3075">
            <v>0</v>
          </cell>
          <cell r="C3075">
            <v>0</v>
          </cell>
          <cell r="D3075">
            <v>0</v>
          </cell>
          <cell r="E3075">
            <v>0</v>
          </cell>
        </row>
        <row r="3076">
          <cell r="A3076">
            <v>0</v>
          </cell>
          <cell r="B3076">
            <v>0</v>
          </cell>
          <cell r="C3076">
            <v>0</v>
          </cell>
          <cell r="D3076">
            <v>0</v>
          </cell>
          <cell r="E3076">
            <v>0</v>
          </cell>
        </row>
        <row r="3077">
          <cell r="A3077">
            <v>0</v>
          </cell>
          <cell r="B3077">
            <v>0</v>
          </cell>
          <cell r="C3077">
            <v>0</v>
          </cell>
          <cell r="D3077">
            <v>0</v>
          </cell>
          <cell r="E3077">
            <v>0</v>
          </cell>
        </row>
        <row r="3078">
          <cell r="A3078">
            <v>0</v>
          </cell>
          <cell r="B3078">
            <v>0</v>
          </cell>
          <cell r="C3078">
            <v>0</v>
          </cell>
          <cell r="D3078">
            <v>0</v>
          </cell>
          <cell r="E3078">
            <v>0</v>
          </cell>
        </row>
        <row r="3079">
          <cell r="A3079">
            <v>0</v>
          </cell>
          <cell r="B3079">
            <v>0</v>
          </cell>
          <cell r="C3079">
            <v>0</v>
          </cell>
          <cell r="D3079">
            <v>0</v>
          </cell>
          <cell r="E3079">
            <v>0</v>
          </cell>
        </row>
        <row r="3080">
          <cell r="A3080">
            <v>0</v>
          </cell>
          <cell r="B3080">
            <v>0</v>
          </cell>
          <cell r="C3080">
            <v>0</v>
          </cell>
          <cell r="D3080">
            <v>0</v>
          </cell>
          <cell r="E3080">
            <v>0</v>
          </cell>
        </row>
        <row r="3081">
          <cell r="A3081">
            <v>0</v>
          </cell>
          <cell r="B3081">
            <v>0</v>
          </cell>
          <cell r="C3081">
            <v>0</v>
          </cell>
          <cell r="D3081">
            <v>0</v>
          </cell>
          <cell r="E3081">
            <v>0</v>
          </cell>
        </row>
        <row r="3082">
          <cell r="A3082">
            <v>0</v>
          </cell>
          <cell r="B3082">
            <v>0</v>
          </cell>
          <cell r="C3082">
            <v>0</v>
          </cell>
          <cell r="D3082">
            <v>0</v>
          </cell>
          <cell r="E3082">
            <v>0</v>
          </cell>
        </row>
        <row r="3083">
          <cell r="A3083">
            <v>0</v>
          </cell>
          <cell r="B3083">
            <v>0</v>
          </cell>
          <cell r="C3083">
            <v>0</v>
          </cell>
          <cell r="D3083">
            <v>0</v>
          </cell>
          <cell r="E3083">
            <v>0</v>
          </cell>
        </row>
        <row r="3084">
          <cell r="A3084">
            <v>0</v>
          </cell>
          <cell r="B3084">
            <v>0</v>
          </cell>
          <cell r="C3084">
            <v>0</v>
          </cell>
          <cell r="D3084">
            <v>0</v>
          </cell>
          <cell r="E3084">
            <v>0</v>
          </cell>
        </row>
        <row r="3085">
          <cell r="A3085">
            <v>0</v>
          </cell>
          <cell r="B3085">
            <v>0</v>
          </cell>
          <cell r="C3085">
            <v>0</v>
          </cell>
          <cell r="D3085">
            <v>0</v>
          </cell>
          <cell r="E3085">
            <v>0</v>
          </cell>
        </row>
        <row r="3086">
          <cell r="A3086">
            <v>0</v>
          </cell>
          <cell r="B3086">
            <v>0</v>
          </cell>
          <cell r="C3086">
            <v>0</v>
          </cell>
          <cell r="D3086">
            <v>0</v>
          </cell>
          <cell r="E3086">
            <v>0</v>
          </cell>
        </row>
        <row r="3087">
          <cell r="A3087">
            <v>0</v>
          </cell>
          <cell r="B3087">
            <v>0</v>
          </cell>
          <cell r="C3087">
            <v>0</v>
          </cell>
          <cell r="D3087">
            <v>0</v>
          </cell>
          <cell r="E3087">
            <v>0</v>
          </cell>
        </row>
        <row r="3088">
          <cell r="A3088">
            <v>0</v>
          </cell>
          <cell r="B3088">
            <v>0</v>
          </cell>
          <cell r="C3088">
            <v>0</v>
          </cell>
          <cell r="D3088">
            <v>0</v>
          </cell>
          <cell r="E3088">
            <v>0</v>
          </cell>
        </row>
        <row r="3089">
          <cell r="A3089">
            <v>0</v>
          </cell>
          <cell r="B3089">
            <v>0</v>
          </cell>
          <cell r="C3089">
            <v>0</v>
          </cell>
          <cell r="D3089">
            <v>0</v>
          </cell>
          <cell r="E3089">
            <v>0</v>
          </cell>
        </row>
        <row r="3090">
          <cell r="A3090">
            <v>0</v>
          </cell>
          <cell r="B3090">
            <v>0</v>
          </cell>
          <cell r="C3090">
            <v>0</v>
          </cell>
          <cell r="D3090">
            <v>0</v>
          </cell>
          <cell r="E3090">
            <v>0</v>
          </cell>
        </row>
        <row r="3091">
          <cell r="A3091">
            <v>0</v>
          </cell>
          <cell r="B3091">
            <v>0</v>
          </cell>
          <cell r="C3091">
            <v>0</v>
          </cell>
          <cell r="D3091">
            <v>0</v>
          </cell>
          <cell r="E3091">
            <v>0</v>
          </cell>
        </row>
        <row r="3092">
          <cell r="A3092">
            <v>0</v>
          </cell>
          <cell r="B3092">
            <v>0</v>
          </cell>
          <cell r="C3092">
            <v>0</v>
          </cell>
          <cell r="D3092">
            <v>0</v>
          </cell>
          <cell r="E3092">
            <v>0</v>
          </cell>
        </row>
        <row r="3093">
          <cell r="A3093">
            <v>0</v>
          </cell>
          <cell r="B3093">
            <v>0</v>
          </cell>
          <cell r="C3093">
            <v>0</v>
          </cell>
          <cell r="D3093">
            <v>0</v>
          </cell>
          <cell r="E3093">
            <v>0</v>
          </cell>
        </row>
        <row r="3094">
          <cell r="A3094">
            <v>0</v>
          </cell>
          <cell r="B3094">
            <v>0</v>
          </cell>
          <cell r="C3094">
            <v>0</v>
          </cell>
          <cell r="D3094">
            <v>0</v>
          </cell>
          <cell r="E3094">
            <v>0</v>
          </cell>
        </row>
        <row r="3095">
          <cell r="A3095">
            <v>0</v>
          </cell>
          <cell r="B3095">
            <v>0</v>
          </cell>
          <cell r="C3095">
            <v>0</v>
          </cell>
          <cell r="D3095">
            <v>0</v>
          </cell>
          <cell r="E3095">
            <v>0</v>
          </cell>
        </row>
        <row r="3096">
          <cell r="A3096">
            <v>0</v>
          </cell>
          <cell r="B3096">
            <v>0</v>
          </cell>
          <cell r="C3096">
            <v>0</v>
          </cell>
          <cell r="D3096">
            <v>0</v>
          </cell>
          <cell r="E3096">
            <v>0</v>
          </cell>
        </row>
        <row r="3097">
          <cell r="A3097">
            <v>0</v>
          </cell>
          <cell r="B3097">
            <v>0</v>
          </cell>
          <cell r="C3097">
            <v>0</v>
          </cell>
          <cell r="D3097">
            <v>0</v>
          </cell>
          <cell r="E3097">
            <v>0</v>
          </cell>
        </row>
        <row r="3098">
          <cell r="A3098">
            <v>0</v>
          </cell>
          <cell r="B3098">
            <v>0</v>
          </cell>
          <cell r="C3098">
            <v>0</v>
          </cell>
          <cell r="D3098">
            <v>0</v>
          </cell>
          <cell r="E3098">
            <v>0</v>
          </cell>
        </row>
        <row r="3099">
          <cell r="A3099">
            <v>0</v>
          </cell>
          <cell r="B3099">
            <v>0</v>
          </cell>
          <cell r="C3099">
            <v>0</v>
          </cell>
          <cell r="D3099">
            <v>0</v>
          </cell>
          <cell r="E3099">
            <v>0</v>
          </cell>
        </row>
        <row r="3100">
          <cell r="A3100">
            <v>0</v>
          </cell>
          <cell r="B3100">
            <v>0</v>
          </cell>
          <cell r="C3100">
            <v>0</v>
          </cell>
          <cell r="D3100">
            <v>0</v>
          </cell>
          <cell r="E3100">
            <v>0</v>
          </cell>
        </row>
        <row r="3101">
          <cell r="A3101">
            <v>0</v>
          </cell>
          <cell r="B3101">
            <v>0</v>
          </cell>
          <cell r="C3101">
            <v>0</v>
          </cell>
          <cell r="D3101">
            <v>0</v>
          </cell>
          <cell r="E3101">
            <v>0</v>
          </cell>
        </row>
        <row r="3102">
          <cell r="A3102">
            <v>0</v>
          </cell>
          <cell r="B3102">
            <v>0</v>
          </cell>
          <cell r="C3102">
            <v>0</v>
          </cell>
          <cell r="D3102">
            <v>0</v>
          </cell>
          <cell r="E3102">
            <v>0</v>
          </cell>
        </row>
        <row r="3103">
          <cell r="A3103">
            <v>0</v>
          </cell>
          <cell r="B3103">
            <v>0</v>
          </cell>
          <cell r="C3103">
            <v>0</v>
          </cell>
          <cell r="D3103">
            <v>0</v>
          </cell>
          <cell r="E3103">
            <v>0</v>
          </cell>
        </row>
        <row r="3104">
          <cell r="A3104">
            <v>0</v>
          </cell>
          <cell r="B3104">
            <v>0</v>
          </cell>
          <cell r="C3104">
            <v>0</v>
          </cell>
          <cell r="D3104">
            <v>0</v>
          </cell>
          <cell r="E3104">
            <v>0</v>
          </cell>
        </row>
        <row r="3105">
          <cell r="A3105">
            <v>0</v>
          </cell>
          <cell r="B3105">
            <v>0</v>
          </cell>
          <cell r="C3105">
            <v>0</v>
          </cell>
          <cell r="D3105">
            <v>0</v>
          </cell>
          <cell r="E3105">
            <v>0</v>
          </cell>
        </row>
        <row r="3106">
          <cell r="A3106">
            <v>0</v>
          </cell>
          <cell r="B3106">
            <v>0</v>
          </cell>
          <cell r="C3106">
            <v>0</v>
          </cell>
          <cell r="D3106">
            <v>0</v>
          </cell>
          <cell r="E3106">
            <v>0</v>
          </cell>
        </row>
        <row r="3107">
          <cell r="A3107">
            <v>0</v>
          </cell>
          <cell r="B3107">
            <v>0</v>
          </cell>
          <cell r="C3107">
            <v>0</v>
          </cell>
          <cell r="D3107">
            <v>0</v>
          </cell>
          <cell r="E3107">
            <v>0</v>
          </cell>
        </row>
        <row r="3108">
          <cell r="A3108">
            <v>0</v>
          </cell>
          <cell r="B3108">
            <v>0</v>
          </cell>
          <cell r="C3108">
            <v>0</v>
          </cell>
          <cell r="D3108">
            <v>0</v>
          </cell>
          <cell r="E3108">
            <v>0</v>
          </cell>
        </row>
        <row r="3109">
          <cell r="A3109">
            <v>0</v>
          </cell>
          <cell r="B3109">
            <v>0</v>
          </cell>
          <cell r="C3109">
            <v>0</v>
          </cell>
          <cell r="D3109">
            <v>0</v>
          </cell>
          <cell r="E3109">
            <v>0</v>
          </cell>
        </row>
        <row r="3110">
          <cell r="A3110">
            <v>0</v>
          </cell>
          <cell r="B3110">
            <v>0</v>
          </cell>
          <cell r="C3110">
            <v>0</v>
          </cell>
          <cell r="D3110">
            <v>0</v>
          </cell>
          <cell r="E3110">
            <v>0</v>
          </cell>
        </row>
        <row r="3111">
          <cell r="A3111">
            <v>0</v>
          </cell>
          <cell r="B3111">
            <v>0</v>
          </cell>
          <cell r="C3111">
            <v>0</v>
          </cell>
          <cell r="D3111">
            <v>0</v>
          </cell>
          <cell r="E3111">
            <v>0</v>
          </cell>
        </row>
        <row r="3112">
          <cell r="A3112">
            <v>0</v>
          </cell>
          <cell r="B3112">
            <v>0</v>
          </cell>
          <cell r="C3112">
            <v>0</v>
          </cell>
          <cell r="D3112">
            <v>0</v>
          </cell>
          <cell r="E3112">
            <v>0</v>
          </cell>
        </row>
        <row r="3113">
          <cell r="A3113">
            <v>0</v>
          </cell>
          <cell r="B3113">
            <v>0</v>
          </cell>
          <cell r="C3113">
            <v>0</v>
          </cell>
          <cell r="D3113">
            <v>0</v>
          </cell>
          <cell r="E3113">
            <v>0</v>
          </cell>
        </row>
        <row r="3114">
          <cell r="A3114">
            <v>0</v>
          </cell>
          <cell r="B3114">
            <v>0</v>
          </cell>
          <cell r="C3114">
            <v>0</v>
          </cell>
          <cell r="D3114">
            <v>0</v>
          </cell>
          <cell r="E3114">
            <v>0</v>
          </cell>
        </row>
        <row r="3115">
          <cell r="A3115">
            <v>0</v>
          </cell>
          <cell r="B3115">
            <v>0</v>
          </cell>
          <cell r="C3115">
            <v>0</v>
          </cell>
          <cell r="D3115">
            <v>0</v>
          </cell>
          <cell r="E3115">
            <v>0</v>
          </cell>
        </row>
        <row r="3116">
          <cell r="A3116">
            <v>0</v>
          </cell>
          <cell r="B3116">
            <v>0</v>
          </cell>
          <cell r="C3116">
            <v>0</v>
          </cell>
          <cell r="D3116">
            <v>0</v>
          </cell>
          <cell r="E3116">
            <v>0</v>
          </cell>
        </row>
        <row r="3117">
          <cell r="A3117">
            <v>0</v>
          </cell>
          <cell r="B3117">
            <v>0</v>
          </cell>
          <cell r="C3117">
            <v>0</v>
          </cell>
          <cell r="D3117">
            <v>0</v>
          </cell>
          <cell r="E3117">
            <v>0</v>
          </cell>
        </row>
        <row r="3118">
          <cell r="A3118">
            <v>0</v>
          </cell>
          <cell r="B3118">
            <v>0</v>
          </cell>
          <cell r="C3118">
            <v>0</v>
          </cell>
          <cell r="D3118">
            <v>0</v>
          </cell>
          <cell r="E3118">
            <v>0</v>
          </cell>
        </row>
        <row r="3119">
          <cell r="A3119">
            <v>0</v>
          </cell>
          <cell r="B3119">
            <v>0</v>
          </cell>
          <cell r="C3119">
            <v>0</v>
          </cell>
          <cell r="D3119">
            <v>0</v>
          </cell>
          <cell r="E3119">
            <v>0</v>
          </cell>
        </row>
        <row r="3120">
          <cell r="A3120">
            <v>0</v>
          </cell>
          <cell r="B3120">
            <v>0</v>
          </cell>
          <cell r="C3120">
            <v>0</v>
          </cell>
          <cell r="D3120">
            <v>0</v>
          </cell>
          <cell r="E3120">
            <v>0</v>
          </cell>
        </row>
        <row r="3121">
          <cell r="A3121">
            <v>0</v>
          </cell>
          <cell r="B3121">
            <v>0</v>
          </cell>
          <cell r="C3121">
            <v>0</v>
          </cell>
          <cell r="D3121">
            <v>0</v>
          </cell>
          <cell r="E3121">
            <v>0</v>
          </cell>
        </row>
        <row r="3122">
          <cell r="A3122">
            <v>0</v>
          </cell>
          <cell r="B3122">
            <v>0</v>
          </cell>
          <cell r="C3122">
            <v>0</v>
          </cell>
          <cell r="D3122">
            <v>0</v>
          </cell>
          <cell r="E3122">
            <v>0</v>
          </cell>
        </row>
        <row r="3123">
          <cell r="A3123">
            <v>0</v>
          </cell>
          <cell r="B3123">
            <v>0</v>
          </cell>
          <cell r="C3123">
            <v>0</v>
          </cell>
          <cell r="D3123">
            <v>0</v>
          </cell>
          <cell r="E3123">
            <v>0</v>
          </cell>
        </row>
        <row r="3124">
          <cell r="A3124">
            <v>0</v>
          </cell>
          <cell r="B3124">
            <v>0</v>
          </cell>
          <cell r="C3124">
            <v>0</v>
          </cell>
          <cell r="D3124">
            <v>0</v>
          </cell>
          <cell r="E3124">
            <v>0</v>
          </cell>
        </row>
        <row r="3125">
          <cell r="A3125">
            <v>0</v>
          </cell>
          <cell r="B3125">
            <v>0</v>
          </cell>
          <cell r="C3125">
            <v>0</v>
          </cell>
          <cell r="D3125">
            <v>0</v>
          </cell>
          <cell r="E3125">
            <v>0</v>
          </cell>
        </row>
        <row r="3126">
          <cell r="A3126">
            <v>0</v>
          </cell>
          <cell r="B3126">
            <v>0</v>
          </cell>
          <cell r="C3126">
            <v>0</v>
          </cell>
          <cell r="D3126">
            <v>0</v>
          </cell>
          <cell r="E3126">
            <v>0</v>
          </cell>
        </row>
        <row r="3127">
          <cell r="A3127">
            <v>0</v>
          </cell>
          <cell r="B3127">
            <v>0</v>
          </cell>
          <cell r="C3127">
            <v>0</v>
          </cell>
          <cell r="D3127">
            <v>0</v>
          </cell>
          <cell r="E3127">
            <v>0</v>
          </cell>
        </row>
        <row r="3128">
          <cell r="A3128">
            <v>0</v>
          </cell>
          <cell r="B3128">
            <v>0</v>
          </cell>
          <cell r="C3128">
            <v>0</v>
          </cell>
          <cell r="D3128">
            <v>0</v>
          </cell>
          <cell r="E3128">
            <v>0</v>
          </cell>
        </row>
        <row r="3129">
          <cell r="A3129">
            <v>0</v>
          </cell>
          <cell r="B3129">
            <v>0</v>
          </cell>
          <cell r="C3129">
            <v>0</v>
          </cell>
          <cell r="D3129">
            <v>0</v>
          </cell>
          <cell r="E3129">
            <v>0</v>
          </cell>
        </row>
        <row r="3130">
          <cell r="A3130">
            <v>0</v>
          </cell>
          <cell r="B3130">
            <v>0</v>
          </cell>
          <cell r="C3130">
            <v>0</v>
          </cell>
          <cell r="D3130">
            <v>0</v>
          </cell>
          <cell r="E3130">
            <v>0</v>
          </cell>
        </row>
        <row r="3131">
          <cell r="A3131">
            <v>0</v>
          </cell>
          <cell r="B3131">
            <v>0</v>
          </cell>
          <cell r="C3131">
            <v>0</v>
          </cell>
          <cell r="D3131">
            <v>0</v>
          </cell>
          <cell r="E3131">
            <v>0</v>
          </cell>
        </row>
        <row r="3132">
          <cell r="A3132">
            <v>0</v>
          </cell>
          <cell r="B3132">
            <v>0</v>
          </cell>
          <cell r="C3132">
            <v>0</v>
          </cell>
          <cell r="D3132">
            <v>0</v>
          </cell>
          <cell r="E3132">
            <v>0</v>
          </cell>
        </row>
        <row r="3133">
          <cell r="A3133">
            <v>0</v>
          </cell>
          <cell r="B3133">
            <v>0</v>
          </cell>
          <cell r="C3133">
            <v>0</v>
          </cell>
          <cell r="D3133">
            <v>0</v>
          </cell>
          <cell r="E3133">
            <v>0</v>
          </cell>
        </row>
        <row r="3134">
          <cell r="A3134">
            <v>0</v>
          </cell>
          <cell r="B3134">
            <v>0</v>
          </cell>
          <cell r="C3134">
            <v>0</v>
          </cell>
          <cell r="D3134">
            <v>0</v>
          </cell>
          <cell r="E3134">
            <v>0</v>
          </cell>
        </row>
        <row r="3135">
          <cell r="A3135">
            <v>0</v>
          </cell>
          <cell r="B3135">
            <v>0</v>
          </cell>
          <cell r="C3135">
            <v>0</v>
          </cell>
          <cell r="D3135">
            <v>0</v>
          </cell>
          <cell r="E3135">
            <v>0</v>
          </cell>
        </row>
        <row r="3136">
          <cell r="A3136">
            <v>0</v>
          </cell>
          <cell r="B3136">
            <v>0</v>
          </cell>
          <cell r="C3136">
            <v>0</v>
          </cell>
          <cell r="D3136">
            <v>0</v>
          </cell>
          <cell r="E3136">
            <v>0</v>
          </cell>
        </row>
        <row r="3137">
          <cell r="A3137">
            <v>0</v>
          </cell>
          <cell r="B3137">
            <v>0</v>
          </cell>
          <cell r="C3137">
            <v>0</v>
          </cell>
          <cell r="D3137">
            <v>0</v>
          </cell>
          <cell r="E3137">
            <v>0</v>
          </cell>
        </row>
        <row r="3138">
          <cell r="A3138">
            <v>0</v>
          </cell>
          <cell r="B3138">
            <v>0</v>
          </cell>
          <cell r="C3138">
            <v>0</v>
          </cell>
          <cell r="D3138">
            <v>0</v>
          </cell>
          <cell r="E3138">
            <v>0</v>
          </cell>
        </row>
        <row r="3139">
          <cell r="A3139">
            <v>0</v>
          </cell>
          <cell r="B3139">
            <v>0</v>
          </cell>
          <cell r="C3139">
            <v>0</v>
          </cell>
          <cell r="D3139">
            <v>0</v>
          </cell>
          <cell r="E3139">
            <v>0</v>
          </cell>
        </row>
        <row r="3140">
          <cell r="A3140">
            <v>0</v>
          </cell>
          <cell r="B3140">
            <v>0</v>
          </cell>
          <cell r="C3140">
            <v>0</v>
          </cell>
          <cell r="D3140">
            <v>0</v>
          </cell>
          <cell r="E3140">
            <v>0</v>
          </cell>
        </row>
        <row r="3141">
          <cell r="A3141">
            <v>0</v>
          </cell>
          <cell r="B3141">
            <v>0</v>
          </cell>
          <cell r="C3141">
            <v>0</v>
          </cell>
          <cell r="D3141">
            <v>0</v>
          </cell>
          <cell r="E3141">
            <v>0</v>
          </cell>
        </row>
        <row r="3142">
          <cell r="A3142">
            <v>0</v>
          </cell>
          <cell r="B3142">
            <v>0</v>
          </cell>
          <cell r="C3142">
            <v>0</v>
          </cell>
          <cell r="D3142">
            <v>0</v>
          </cell>
          <cell r="E3142">
            <v>0</v>
          </cell>
        </row>
        <row r="3143">
          <cell r="A3143">
            <v>0</v>
          </cell>
          <cell r="B3143">
            <v>0</v>
          </cell>
          <cell r="C3143">
            <v>0</v>
          </cell>
          <cell r="D3143">
            <v>0</v>
          </cell>
          <cell r="E3143">
            <v>0</v>
          </cell>
        </row>
        <row r="3144">
          <cell r="A3144">
            <v>0</v>
          </cell>
          <cell r="B3144">
            <v>0</v>
          </cell>
          <cell r="C3144">
            <v>0</v>
          </cell>
          <cell r="D3144">
            <v>0</v>
          </cell>
          <cell r="E3144">
            <v>0</v>
          </cell>
        </row>
        <row r="3145">
          <cell r="A3145">
            <v>0</v>
          </cell>
          <cell r="B3145">
            <v>0</v>
          </cell>
          <cell r="C3145">
            <v>0</v>
          </cell>
          <cell r="D3145">
            <v>0</v>
          </cell>
          <cell r="E3145">
            <v>0</v>
          </cell>
        </row>
        <row r="3146">
          <cell r="A3146">
            <v>0</v>
          </cell>
          <cell r="B3146">
            <v>0</v>
          </cell>
          <cell r="C3146">
            <v>0</v>
          </cell>
          <cell r="D3146">
            <v>0</v>
          </cell>
          <cell r="E3146">
            <v>0</v>
          </cell>
        </row>
        <row r="3147">
          <cell r="A3147">
            <v>0</v>
          </cell>
          <cell r="B3147">
            <v>0</v>
          </cell>
          <cell r="C3147">
            <v>0</v>
          </cell>
          <cell r="D3147">
            <v>0</v>
          </cell>
          <cell r="E3147">
            <v>0</v>
          </cell>
        </row>
        <row r="3148">
          <cell r="A3148">
            <v>0</v>
          </cell>
          <cell r="B3148">
            <v>0</v>
          </cell>
          <cell r="C3148">
            <v>0</v>
          </cell>
          <cell r="D3148">
            <v>0</v>
          </cell>
          <cell r="E3148">
            <v>0</v>
          </cell>
        </row>
        <row r="3149">
          <cell r="A3149">
            <v>0</v>
          </cell>
          <cell r="B3149">
            <v>0</v>
          </cell>
          <cell r="C3149">
            <v>0</v>
          </cell>
          <cell r="D3149">
            <v>0</v>
          </cell>
          <cell r="E3149">
            <v>0</v>
          </cell>
        </row>
        <row r="3150">
          <cell r="A3150">
            <v>0</v>
          </cell>
          <cell r="B3150">
            <v>0</v>
          </cell>
          <cell r="C3150">
            <v>0</v>
          </cell>
          <cell r="D3150">
            <v>0</v>
          </cell>
          <cell r="E3150">
            <v>0</v>
          </cell>
        </row>
        <row r="3151">
          <cell r="A3151">
            <v>0</v>
          </cell>
          <cell r="B3151">
            <v>0</v>
          </cell>
          <cell r="C3151">
            <v>0</v>
          </cell>
          <cell r="D3151">
            <v>0</v>
          </cell>
          <cell r="E3151">
            <v>0</v>
          </cell>
        </row>
        <row r="3152">
          <cell r="A3152">
            <v>0</v>
          </cell>
          <cell r="B3152">
            <v>0</v>
          </cell>
          <cell r="C3152">
            <v>0</v>
          </cell>
          <cell r="D3152">
            <v>0</v>
          </cell>
          <cell r="E3152">
            <v>0</v>
          </cell>
        </row>
        <row r="3153">
          <cell r="A3153">
            <v>0</v>
          </cell>
          <cell r="B3153">
            <v>0</v>
          </cell>
          <cell r="C3153">
            <v>0</v>
          </cell>
          <cell r="D3153">
            <v>0</v>
          </cell>
          <cell r="E3153">
            <v>0</v>
          </cell>
        </row>
        <row r="3154">
          <cell r="A3154">
            <v>0</v>
          </cell>
          <cell r="B3154">
            <v>0</v>
          </cell>
          <cell r="C3154">
            <v>0</v>
          </cell>
          <cell r="D3154">
            <v>0</v>
          </cell>
          <cell r="E3154">
            <v>0</v>
          </cell>
        </row>
        <row r="3155">
          <cell r="A3155">
            <v>0</v>
          </cell>
          <cell r="B3155">
            <v>0</v>
          </cell>
          <cell r="C3155">
            <v>0</v>
          </cell>
          <cell r="D3155">
            <v>0</v>
          </cell>
          <cell r="E3155">
            <v>0</v>
          </cell>
        </row>
        <row r="3156">
          <cell r="A3156">
            <v>0</v>
          </cell>
          <cell r="B3156">
            <v>0</v>
          </cell>
          <cell r="C3156">
            <v>0</v>
          </cell>
          <cell r="D3156">
            <v>0</v>
          </cell>
          <cell r="E3156">
            <v>0</v>
          </cell>
        </row>
        <row r="3157">
          <cell r="A3157">
            <v>0</v>
          </cell>
          <cell r="B3157">
            <v>0</v>
          </cell>
          <cell r="C3157">
            <v>0</v>
          </cell>
          <cell r="D3157">
            <v>0</v>
          </cell>
          <cell r="E3157">
            <v>0</v>
          </cell>
        </row>
        <row r="3158">
          <cell r="A3158">
            <v>0</v>
          </cell>
          <cell r="B3158">
            <v>0</v>
          </cell>
          <cell r="C3158">
            <v>0</v>
          </cell>
          <cell r="D3158">
            <v>0</v>
          </cell>
          <cell r="E3158">
            <v>0</v>
          </cell>
        </row>
        <row r="3159">
          <cell r="A3159">
            <v>0</v>
          </cell>
          <cell r="B3159">
            <v>0</v>
          </cell>
          <cell r="C3159">
            <v>0</v>
          </cell>
          <cell r="D3159">
            <v>0</v>
          </cell>
          <cell r="E3159">
            <v>0</v>
          </cell>
        </row>
        <row r="3160">
          <cell r="A3160">
            <v>0</v>
          </cell>
          <cell r="B3160">
            <v>0</v>
          </cell>
          <cell r="C3160">
            <v>0</v>
          </cell>
          <cell r="D3160">
            <v>0</v>
          </cell>
          <cell r="E3160">
            <v>0</v>
          </cell>
        </row>
        <row r="3161">
          <cell r="A3161">
            <v>0</v>
          </cell>
          <cell r="B3161">
            <v>0</v>
          </cell>
          <cell r="C3161">
            <v>0</v>
          </cell>
          <cell r="D3161">
            <v>0</v>
          </cell>
          <cell r="E3161">
            <v>0</v>
          </cell>
        </row>
        <row r="3162">
          <cell r="A3162">
            <v>0</v>
          </cell>
          <cell r="B3162">
            <v>0</v>
          </cell>
          <cell r="C3162">
            <v>0</v>
          </cell>
          <cell r="D3162">
            <v>0</v>
          </cell>
          <cell r="E3162">
            <v>0</v>
          </cell>
        </row>
        <row r="3163">
          <cell r="A3163">
            <v>0</v>
          </cell>
          <cell r="B3163">
            <v>0</v>
          </cell>
          <cell r="C3163">
            <v>0</v>
          </cell>
          <cell r="D3163">
            <v>0</v>
          </cell>
          <cell r="E3163">
            <v>0</v>
          </cell>
        </row>
        <row r="3164">
          <cell r="A3164">
            <v>0</v>
          </cell>
          <cell r="B3164">
            <v>0</v>
          </cell>
          <cell r="C3164">
            <v>0</v>
          </cell>
          <cell r="D3164">
            <v>0</v>
          </cell>
          <cell r="E3164">
            <v>0</v>
          </cell>
        </row>
        <row r="3165">
          <cell r="A3165">
            <v>0</v>
          </cell>
          <cell r="B3165">
            <v>0</v>
          </cell>
          <cell r="C3165">
            <v>0</v>
          </cell>
          <cell r="D3165">
            <v>0</v>
          </cell>
          <cell r="E3165">
            <v>0</v>
          </cell>
        </row>
        <row r="3166">
          <cell r="A3166">
            <v>0</v>
          </cell>
          <cell r="B3166">
            <v>0</v>
          </cell>
          <cell r="C3166">
            <v>0</v>
          </cell>
          <cell r="D3166">
            <v>0</v>
          </cell>
          <cell r="E3166">
            <v>0</v>
          </cell>
        </row>
        <row r="3167">
          <cell r="A3167">
            <v>0</v>
          </cell>
          <cell r="B3167">
            <v>0</v>
          </cell>
          <cell r="C3167">
            <v>0</v>
          </cell>
          <cell r="D3167">
            <v>0</v>
          </cell>
          <cell r="E3167">
            <v>0</v>
          </cell>
        </row>
        <row r="3168">
          <cell r="A3168">
            <v>0</v>
          </cell>
          <cell r="B3168">
            <v>0</v>
          </cell>
          <cell r="C3168">
            <v>0</v>
          </cell>
          <cell r="D3168">
            <v>0</v>
          </cell>
          <cell r="E3168">
            <v>0</v>
          </cell>
        </row>
        <row r="3169">
          <cell r="A3169">
            <v>0</v>
          </cell>
          <cell r="B3169">
            <v>0</v>
          </cell>
          <cell r="C3169">
            <v>0</v>
          </cell>
          <cell r="D3169">
            <v>0</v>
          </cell>
          <cell r="E3169">
            <v>0</v>
          </cell>
        </row>
        <row r="3170">
          <cell r="A3170">
            <v>0</v>
          </cell>
          <cell r="B3170">
            <v>0</v>
          </cell>
          <cell r="C3170">
            <v>0</v>
          </cell>
          <cell r="D3170">
            <v>0</v>
          </cell>
          <cell r="E3170">
            <v>0</v>
          </cell>
        </row>
        <row r="3171">
          <cell r="A3171">
            <v>0</v>
          </cell>
          <cell r="B3171">
            <v>0</v>
          </cell>
          <cell r="C3171">
            <v>0</v>
          </cell>
          <cell r="D3171">
            <v>0</v>
          </cell>
          <cell r="E3171">
            <v>0</v>
          </cell>
        </row>
        <row r="3172">
          <cell r="A3172">
            <v>0</v>
          </cell>
          <cell r="B3172">
            <v>0</v>
          </cell>
          <cell r="C3172">
            <v>0</v>
          </cell>
          <cell r="D3172">
            <v>0</v>
          </cell>
          <cell r="E3172">
            <v>0</v>
          </cell>
        </row>
        <row r="3173">
          <cell r="A3173">
            <v>0</v>
          </cell>
          <cell r="B3173">
            <v>0</v>
          </cell>
          <cell r="C3173">
            <v>0</v>
          </cell>
          <cell r="D3173">
            <v>0</v>
          </cell>
          <cell r="E3173">
            <v>0</v>
          </cell>
        </row>
        <row r="3174">
          <cell r="A3174">
            <v>0</v>
          </cell>
          <cell r="B3174">
            <v>0</v>
          </cell>
          <cell r="C3174">
            <v>0</v>
          </cell>
          <cell r="D3174">
            <v>0</v>
          </cell>
          <cell r="E3174">
            <v>0</v>
          </cell>
        </row>
        <row r="3175">
          <cell r="A3175">
            <v>0</v>
          </cell>
          <cell r="B3175">
            <v>0</v>
          </cell>
          <cell r="C3175">
            <v>0</v>
          </cell>
          <cell r="D3175">
            <v>0</v>
          </cell>
          <cell r="E3175">
            <v>0</v>
          </cell>
        </row>
        <row r="3176">
          <cell r="A3176">
            <v>0</v>
          </cell>
          <cell r="B3176">
            <v>0</v>
          </cell>
          <cell r="C3176">
            <v>0</v>
          </cell>
          <cell r="D3176">
            <v>0</v>
          </cell>
          <cell r="E3176">
            <v>0</v>
          </cell>
        </row>
        <row r="3177">
          <cell r="A3177">
            <v>0</v>
          </cell>
          <cell r="B3177">
            <v>0</v>
          </cell>
          <cell r="C3177">
            <v>0</v>
          </cell>
          <cell r="D3177">
            <v>0</v>
          </cell>
          <cell r="E3177">
            <v>0</v>
          </cell>
        </row>
        <row r="3178">
          <cell r="A3178">
            <v>0</v>
          </cell>
          <cell r="B3178">
            <v>0</v>
          </cell>
          <cell r="C3178">
            <v>0</v>
          </cell>
          <cell r="D3178">
            <v>0</v>
          </cell>
          <cell r="E3178">
            <v>0</v>
          </cell>
        </row>
        <row r="3179">
          <cell r="A3179">
            <v>0</v>
          </cell>
          <cell r="B3179">
            <v>0</v>
          </cell>
          <cell r="C3179">
            <v>0</v>
          </cell>
          <cell r="D3179">
            <v>0</v>
          </cell>
          <cell r="E3179">
            <v>0</v>
          </cell>
        </row>
        <row r="3180">
          <cell r="A3180">
            <v>0</v>
          </cell>
          <cell r="B3180">
            <v>0</v>
          </cell>
          <cell r="C3180">
            <v>0</v>
          </cell>
          <cell r="D3180">
            <v>0</v>
          </cell>
          <cell r="E3180">
            <v>0</v>
          </cell>
        </row>
        <row r="3181">
          <cell r="A3181">
            <v>0</v>
          </cell>
          <cell r="B3181">
            <v>0</v>
          </cell>
          <cell r="C3181">
            <v>0</v>
          </cell>
          <cell r="D3181">
            <v>0</v>
          </cell>
          <cell r="E3181">
            <v>0</v>
          </cell>
        </row>
        <row r="3182">
          <cell r="A3182">
            <v>0</v>
          </cell>
          <cell r="B3182">
            <v>0</v>
          </cell>
          <cell r="C3182">
            <v>0</v>
          </cell>
          <cell r="D3182">
            <v>0</v>
          </cell>
          <cell r="E3182">
            <v>0</v>
          </cell>
        </row>
        <row r="3183">
          <cell r="A3183">
            <v>0</v>
          </cell>
          <cell r="B3183">
            <v>0</v>
          </cell>
          <cell r="C3183">
            <v>0</v>
          </cell>
          <cell r="D3183">
            <v>0</v>
          </cell>
          <cell r="E3183">
            <v>0</v>
          </cell>
        </row>
        <row r="3184">
          <cell r="A3184">
            <v>0</v>
          </cell>
          <cell r="B3184">
            <v>0</v>
          </cell>
          <cell r="C3184">
            <v>0</v>
          </cell>
          <cell r="D3184">
            <v>0</v>
          </cell>
          <cell r="E3184">
            <v>0</v>
          </cell>
        </row>
        <row r="3185">
          <cell r="A3185">
            <v>0</v>
          </cell>
          <cell r="B3185">
            <v>0</v>
          </cell>
          <cell r="C3185">
            <v>0</v>
          </cell>
          <cell r="D3185">
            <v>0</v>
          </cell>
          <cell r="E3185">
            <v>0</v>
          </cell>
        </row>
        <row r="3186">
          <cell r="A3186">
            <v>0</v>
          </cell>
          <cell r="B3186">
            <v>0</v>
          </cell>
          <cell r="C3186">
            <v>0</v>
          </cell>
          <cell r="D3186">
            <v>0</v>
          </cell>
          <cell r="E3186">
            <v>0</v>
          </cell>
        </row>
        <row r="3187">
          <cell r="A3187">
            <v>0</v>
          </cell>
          <cell r="B3187">
            <v>0</v>
          </cell>
          <cell r="C3187">
            <v>0</v>
          </cell>
          <cell r="D3187">
            <v>0</v>
          </cell>
          <cell r="E3187">
            <v>0</v>
          </cell>
        </row>
        <row r="3188">
          <cell r="A3188">
            <v>0</v>
          </cell>
          <cell r="B3188">
            <v>0</v>
          </cell>
          <cell r="C3188">
            <v>0</v>
          </cell>
          <cell r="D3188">
            <v>0</v>
          </cell>
          <cell r="E3188">
            <v>0</v>
          </cell>
        </row>
        <row r="3189">
          <cell r="A3189">
            <v>0</v>
          </cell>
          <cell r="B3189">
            <v>0</v>
          </cell>
          <cell r="C3189">
            <v>0</v>
          </cell>
          <cell r="D3189">
            <v>0</v>
          </cell>
          <cell r="E3189">
            <v>0</v>
          </cell>
        </row>
        <row r="3190">
          <cell r="A3190">
            <v>0</v>
          </cell>
          <cell r="B3190">
            <v>0</v>
          </cell>
          <cell r="C3190">
            <v>0</v>
          </cell>
          <cell r="D3190">
            <v>0</v>
          </cell>
          <cell r="E3190">
            <v>0</v>
          </cell>
        </row>
        <row r="3191">
          <cell r="A3191">
            <v>0</v>
          </cell>
          <cell r="B3191">
            <v>0</v>
          </cell>
          <cell r="C3191">
            <v>0</v>
          </cell>
          <cell r="D3191">
            <v>0</v>
          </cell>
          <cell r="E3191">
            <v>0</v>
          </cell>
        </row>
        <row r="3192">
          <cell r="A3192">
            <v>0</v>
          </cell>
          <cell r="B3192">
            <v>0</v>
          </cell>
          <cell r="C3192">
            <v>0</v>
          </cell>
          <cell r="D3192">
            <v>0</v>
          </cell>
          <cell r="E3192">
            <v>0</v>
          </cell>
        </row>
        <row r="3193">
          <cell r="A3193">
            <v>0</v>
          </cell>
          <cell r="B3193">
            <v>0</v>
          </cell>
          <cell r="C3193">
            <v>0</v>
          </cell>
          <cell r="D3193">
            <v>0</v>
          </cell>
          <cell r="E3193">
            <v>0</v>
          </cell>
        </row>
        <row r="3194">
          <cell r="A3194">
            <v>0</v>
          </cell>
          <cell r="B3194">
            <v>0</v>
          </cell>
          <cell r="C3194">
            <v>0</v>
          </cell>
          <cell r="D3194">
            <v>0</v>
          </cell>
          <cell r="E3194">
            <v>0</v>
          </cell>
        </row>
        <row r="3195">
          <cell r="A3195">
            <v>0</v>
          </cell>
          <cell r="B3195">
            <v>0</v>
          </cell>
          <cell r="C3195">
            <v>0</v>
          </cell>
          <cell r="D3195">
            <v>0</v>
          </cell>
          <cell r="E3195">
            <v>0</v>
          </cell>
        </row>
        <row r="3196">
          <cell r="A3196">
            <v>0</v>
          </cell>
          <cell r="B3196">
            <v>0</v>
          </cell>
          <cell r="C3196">
            <v>0</v>
          </cell>
          <cell r="D3196">
            <v>0</v>
          </cell>
          <cell r="E3196">
            <v>0</v>
          </cell>
        </row>
        <row r="3197">
          <cell r="A3197">
            <v>0</v>
          </cell>
          <cell r="B3197">
            <v>0</v>
          </cell>
          <cell r="C3197">
            <v>0</v>
          </cell>
          <cell r="D3197">
            <v>0</v>
          </cell>
          <cell r="E3197">
            <v>0</v>
          </cell>
        </row>
        <row r="3198">
          <cell r="A3198">
            <v>0</v>
          </cell>
          <cell r="B3198">
            <v>0</v>
          </cell>
          <cell r="C3198">
            <v>0</v>
          </cell>
          <cell r="D3198">
            <v>0</v>
          </cell>
          <cell r="E3198">
            <v>0</v>
          </cell>
        </row>
        <row r="3199">
          <cell r="A3199">
            <v>0</v>
          </cell>
          <cell r="B3199">
            <v>0</v>
          </cell>
          <cell r="C3199">
            <v>0</v>
          </cell>
          <cell r="D3199">
            <v>0</v>
          </cell>
          <cell r="E3199">
            <v>0</v>
          </cell>
        </row>
        <row r="3200">
          <cell r="A3200">
            <v>0</v>
          </cell>
          <cell r="B3200">
            <v>0</v>
          </cell>
          <cell r="C3200">
            <v>0</v>
          </cell>
          <cell r="D3200">
            <v>0</v>
          </cell>
          <cell r="E3200">
            <v>0</v>
          </cell>
        </row>
        <row r="3201">
          <cell r="A3201">
            <v>0</v>
          </cell>
          <cell r="B3201">
            <v>0</v>
          </cell>
          <cell r="C3201">
            <v>0</v>
          </cell>
          <cell r="D3201">
            <v>0</v>
          </cell>
          <cell r="E3201">
            <v>0</v>
          </cell>
        </row>
        <row r="3202">
          <cell r="A3202">
            <v>0</v>
          </cell>
          <cell r="B3202">
            <v>0</v>
          </cell>
          <cell r="C3202">
            <v>0</v>
          </cell>
          <cell r="D3202">
            <v>0</v>
          </cell>
          <cell r="E3202">
            <v>0</v>
          </cell>
        </row>
        <row r="3203">
          <cell r="A3203">
            <v>0</v>
          </cell>
          <cell r="B3203">
            <v>0</v>
          </cell>
          <cell r="C3203">
            <v>0</v>
          </cell>
          <cell r="D3203">
            <v>0</v>
          </cell>
          <cell r="E3203">
            <v>0</v>
          </cell>
        </row>
        <row r="3204">
          <cell r="A3204">
            <v>0</v>
          </cell>
          <cell r="B3204">
            <v>0</v>
          </cell>
          <cell r="C3204">
            <v>0</v>
          </cell>
          <cell r="D3204">
            <v>0</v>
          </cell>
          <cell r="E3204">
            <v>0</v>
          </cell>
        </row>
        <row r="3205">
          <cell r="A3205">
            <v>0</v>
          </cell>
          <cell r="B3205">
            <v>0</v>
          </cell>
          <cell r="C3205">
            <v>0</v>
          </cell>
          <cell r="D3205">
            <v>0</v>
          </cell>
          <cell r="E3205">
            <v>0</v>
          </cell>
        </row>
        <row r="3206">
          <cell r="A3206">
            <v>0</v>
          </cell>
          <cell r="B3206">
            <v>0</v>
          </cell>
          <cell r="C3206">
            <v>0</v>
          </cell>
          <cell r="D3206">
            <v>0</v>
          </cell>
          <cell r="E3206">
            <v>0</v>
          </cell>
        </row>
        <row r="3207">
          <cell r="A3207">
            <v>0</v>
          </cell>
          <cell r="B3207">
            <v>0</v>
          </cell>
          <cell r="C3207">
            <v>0</v>
          </cell>
          <cell r="D3207">
            <v>0</v>
          </cell>
          <cell r="E3207">
            <v>0</v>
          </cell>
        </row>
        <row r="3208">
          <cell r="A3208">
            <v>0</v>
          </cell>
          <cell r="B3208">
            <v>0</v>
          </cell>
          <cell r="C3208">
            <v>0</v>
          </cell>
          <cell r="D3208">
            <v>0</v>
          </cell>
          <cell r="E3208">
            <v>0</v>
          </cell>
        </row>
        <row r="3209">
          <cell r="A3209">
            <v>0</v>
          </cell>
          <cell r="B3209">
            <v>0</v>
          </cell>
          <cell r="C3209">
            <v>0</v>
          </cell>
          <cell r="D3209">
            <v>0</v>
          </cell>
          <cell r="E3209">
            <v>0</v>
          </cell>
        </row>
        <row r="3210">
          <cell r="A3210">
            <v>0</v>
          </cell>
          <cell r="B3210">
            <v>0</v>
          </cell>
          <cell r="C3210">
            <v>0</v>
          </cell>
          <cell r="D3210">
            <v>0</v>
          </cell>
          <cell r="E3210">
            <v>0</v>
          </cell>
        </row>
        <row r="3211">
          <cell r="A3211">
            <v>0</v>
          </cell>
          <cell r="B3211">
            <v>0</v>
          </cell>
          <cell r="C3211">
            <v>0</v>
          </cell>
          <cell r="D3211">
            <v>0</v>
          </cell>
          <cell r="E3211">
            <v>0</v>
          </cell>
        </row>
        <row r="3212">
          <cell r="A3212">
            <v>0</v>
          </cell>
          <cell r="B3212">
            <v>0</v>
          </cell>
          <cell r="C3212">
            <v>0</v>
          </cell>
          <cell r="D3212">
            <v>0</v>
          </cell>
          <cell r="E3212">
            <v>0</v>
          </cell>
        </row>
        <row r="3213">
          <cell r="A3213">
            <v>0</v>
          </cell>
          <cell r="B3213">
            <v>0</v>
          </cell>
          <cell r="C3213">
            <v>0</v>
          </cell>
          <cell r="D3213">
            <v>0</v>
          </cell>
          <cell r="E3213">
            <v>0</v>
          </cell>
        </row>
        <row r="3214">
          <cell r="A3214">
            <v>0</v>
          </cell>
          <cell r="B3214">
            <v>0</v>
          </cell>
          <cell r="C3214">
            <v>0</v>
          </cell>
          <cell r="D3214">
            <v>0</v>
          </cell>
          <cell r="E3214">
            <v>0</v>
          </cell>
        </row>
        <row r="3215">
          <cell r="A3215">
            <v>0</v>
          </cell>
          <cell r="B3215">
            <v>0</v>
          </cell>
          <cell r="C3215">
            <v>0</v>
          </cell>
          <cell r="D3215">
            <v>0</v>
          </cell>
          <cell r="E3215">
            <v>0</v>
          </cell>
        </row>
        <row r="3216">
          <cell r="A3216">
            <v>0</v>
          </cell>
          <cell r="B3216">
            <v>0</v>
          </cell>
          <cell r="C3216">
            <v>0</v>
          </cell>
          <cell r="D3216">
            <v>0</v>
          </cell>
          <cell r="E3216">
            <v>0</v>
          </cell>
        </row>
        <row r="3217">
          <cell r="A3217">
            <v>0</v>
          </cell>
          <cell r="B3217">
            <v>0</v>
          </cell>
          <cell r="C3217">
            <v>0</v>
          </cell>
          <cell r="D3217">
            <v>0</v>
          </cell>
          <cell r="E3217">
            <v>0</v>
          </cell>
        </row>
        <row r="3218">
          <cell r="A3218">
            <v>0</v>
          </cell>
          <cell r="B3218">
            <v>0</v>
          </cell>
          <cell r="C3218">
            <v>0</v>
          </cell>
          <cell r="D3218">
            <v>0</v>
          </cell>
          <cell r="E3218">
            <v>0</v>
          </cell>
        </row>
        <row r="3219">
          <cell r="A3219">
            <v>0</v>
          </cell>
          <cell r="B3219">
            <v>0</v>
          </cell>
          <cell r="C3219">
            <v>0</v>
          </cell>
          <cell r="D3219">
            <v>0</v>
          </cell>
          <cell r="E3219">
            <v>0</v>
          </cell>
        </row>
        <row r="3220">
          <cell r="A3220">
            <v>0</v>
          </cell>
          <cell r="B3220">
            <v>0</v>
          </cell>
          <cell r="C3220">
            <v>0</v>
          </cell>
          <cell r="D3220">
            <v>0</v>
          </cell>
          <cell r="E3220">
            <v>0</v>
          </cell>
        </row>
        <row r="3221">
          <cell r="A3221">
            <v>0</v>
          </cell>
          <cell r="B3221">
            <v>0</v>
          </cell>
          <cell r="C3221">
            <v>0</v>
          </cell>
          <cell r="D3221">
            <v>0</v>
          </cell>
          <cell r="E3221">
            <v>0</v>
          </cell>
        </row>
        <row r="3222">
          <cell r="A3222">
            <v>0</v>
          </cell>
          <cell r="B3222">
            <v>0</v>
          </cell>
          <cell r="C3222">
            <v>0</v>
          </cell>
          <cell r="D3222">
            <v>0</v>
          </cell>
          <cell r="E3222">
            <v>0</v>
          </cell>
        </row>
        <row r="3223">
          <cell r="A3223">
            <v>0</v>
          </cell>
          <cell r="B3223">
            <v>0</v>
          </cell>
          <cell r="C3223">
            <v>0</v>
          </cell>
          <cell r="D3223">
            <v>0</v>
          </cell>
          <cell r="E3223">
            <v>0</v>
          </cell>
        </row>
        <row r="3224">
          <cell r="A3224">
            <v>0</v>
          </cell>
          <cell r="B3224">
            <v>0</v>
          </cell>
          <cell r="C3224">
            <v>0</v>
          </cell>
          <cell r="D3224">
            <v>0</v>
          </cell>
          <cell r="E3224">
            <v>0</v>
          </cell>
        </row>
        <row r="3225">
          <cell r="A3225">
            <v>0</v>
          </cell>
          <cell r="B3225">
            <v>0</v>
          </cell>
          <cell r="C3225">
            <v>0</v>
          </cell>
          <cell r="D3225">
            <v>0</v>
          </cell>
          <cell r="E3225">
            <v>0</v>
          </cell>
        </row>
        <row r="3226">
          <cell r="A3226">
            <v>0</v>
          </cell>
          <cell r="B3226">
            <v>0</v>
          </cell>
          <cell r="C3226">
            <v>0</v>
          </cell>
          <cell r="D3226">
            <v>0</v>
          </cell>
          <cell r="E3226">
            <v>0</v>
          </cell>
        </row>
        <row r="3227">
          <cell r="A3227">
            <v>0</v>
          </cell>
          <cell r="B3227">
            <v>0</v>
          </cell>
          <cell r="C3227">
            <v>0</v>
          </cell>
          <cell r="D3227">
            <v>0</v>
          </cell>
          <cell r="E3227">
            <v>0</v>
          </cell>
        </row>
        <row r="3228">
          <cell r="A3228">
            <v>0</v>
          </cell>
          <cell r="B3228">
            <v>0</v>
          </cell>
          <cell r="C3228">
            <v>0</v>
          </cell>
          <cell r="D3228">
            <v>0</v>
          </cell>
          <cell r="E3228">
            <v>0</v>
          </cell>
        </row>
        <row r="3229">
          <cell r="A3229">
            <v>0</v>
          </cell>
          <cell r="B3229">
            <v>0</v>
          </cell>
          <cell r="C3229">
            <v>0</v>
          </cell>
          <cell r="D3229">
            <v>0</v>
          </cell>
          <cell r="E3229">
            <v>0</v>
          </cell>
        </row>
        <row r="3230">
          <cell r="A3230">
            <v>0</v>
          </cell>
          <cell r="B3230">
            <v>0</v>
          </cell>
          <cell r="C3230">
            <v>0</v>
          </cell>
          <cell r="D3230">
            <v>0</v>
          </cell>
          <cell r="E3230">
            <v>0</v>
          </cell>
        </row>
        <row r="3231">
          <cell r="A3231">
            <v>0</v>
          </cell>
          <cell r="B3231">
            <v>0</v>
          </cell>
          <cell r="C3231">
            <v>0</v>
          </cell>
          <cell r="D3231">
            <v>0</v>
          </cell>
          <cell r="E3231">
            <v>0</v>
          </cell>
        </row>
        <row r="3232">
          <cell r="A3232">
            <v>0</v>
          </cell>
          <cell r="B3232">
            <v>0</v>
          </cell>
          <cell r="C3232">
            <v>0</v>
          </cell>
          <cell r="D3232">
            <v>0</v>
          </cell>
          <cell r="E3232">
            <v>0</v>
          </cell>
        </row>
        <row r="3233">
          <cell r="A3233">
            <v>0</v>
          </cell>
          <cell r="B3233">
            <v>0</v>
          </cell>
          <cell r="C3233">
            <v>0</v>
          </cell>
          <cell r="D3233">
            <v>0</v>
          </cell>
          <cell r="E3233">
            <v>0</v>
          </cell>
        </row>
        <row r="3234">
          <cell r="A3234">
            <v>0</v>
          </cell>
          <cell r="B3234">
            <v>0</v>
          </cell>
          <cell r="C3234">
            <v>0</v>
          </cell>
          <cell r="D3234">
            <v>0</v>
          </cell>
          <cell r="E3234">
            <v>0</v>
          </cell>
        </row>
        <row r="3235">
          <cell r="A3235">
            <v>0</v>
          </cell>
          <cell r="B3235">
            <v>0</v>
          </cell>
          <cell r="C3235">
            <v>0</v>
          </cell>
          <cell r="D3235">
            <v>0</v>
          </cell>
          <cell r="E3235">
            <v>0</v>
          </cell>
        </row>
        <row r="3236">
          <cell r="A3236">
            <v>0</v>
          </cell>
          <cell r="B3236">
            <v>0</v>
          </cell>
          <cell r="C3236">
            <v>0</v>
          </cell>
          <cell r="D3236">
            <v>0</v>
          </cell>
          <cell r="E3236">
            <v>0</v>
          </cell>
        </row>
        <row r="3237">
          <cell r="A3237">
            <v>0</v>
          </cell>
          <cell r="B3237">
            <v>0</v>
          </cell>
          <cell r="C3237">
            <v>0</v>
          </cell>
          <cell r="D3237">
            <v>0</v>
          </cell>
          <cell r="E3237">
            <v>0</v>
          </cell>
        </row>
        <row r="3238">
          <cell r="A3238">
            <v>0</v>
          </cell>
          <cell r="B3238">
            <v>0</v>
          </cell>
          <cell r="C3238">
            <v>0</v>
          </cell>
          <cell r="D3238">
            <v>0</v>
          </cell>
          <cell r="E3238">
            <v>0</v>
          </cell>
        </row>
        <row r="3239">
          <cell r="A3239">
            <v>0</v>
          </cell>
          <cell r="B3239">
            <v>0</v>
          </cell>
          <cell r="C3239">
            <v>0</v>
          </cell>
          <cell r="D3239">
            <v>0</v>
          </cell>
          <cell r="E3239">
            <v>0</v>
          </cell>
        </row>
        <row r="3240">
          <cell r="A3240">
            <v>0</v>
          </cell>
          <cell r="B3240">
            <v>0</v>
          </cell>
          <cell r="C3240">
            <v>0</v>
          </cell>
          <cell r="D3240">
            <v>0</v>
          </cell>
          <cell r="E3240">
            <v>0</v>
          </cell>
        </row>
        <row r="3241">
          <cell r="A3241">
            <v>0</v>
          </cell>
          <cell r="B3241">
            <v>0</v>
          </cell>
          <cell r="C3241">
            <v>0</v>
          </cell>
          <cell r="D3241">
            <v>0</v>
          </cell>
          <cell r="E3241">
            <v>0</v>
          </cell>
        </row>
        <row r="3242">
          <cell r="A3242">
            <v>0</v>
          </cell>
          <cell r="B3242">
            <v>0</v>
          </cell>
          <cell r="C3242">
            <v>0</v>
          </cell>
          <cell r="D3242">
            <v>0</v>
          </cell>
          <cell r="E3242">
            <v>0</v>
          </cell>
        </row>
        <row r="3243">
          <cell r="A3243">
            <v>0</v>
          </cell>
          <cell r="B3243">
            <v>0</v>
          </cell>
          <cell r="C3243">
            <v>0</v>
          </cell>
          <cell r="D3243">
            <v>0</v>
          </cell>
          <cell r="E3243">
            <v>0</v>
          </cell>
        </row>
        <row r="3244">
          <cell r="A3244">
            <v>0</v>
          </cell>
          <cell r="B3244">
            <v>0</v>
          </cell>
          <cell r="C3244">
            <v>0</v>
          </cell>
          <cell r="D3244">
            <v>0</v>
          </cell>
          <cell r="E3244">
            <v>0</v>
          </cell>
        </row>
        <row r="3245">
          <cell r="A3245">
            <v>0</v>
          </cell>
          <cell r="B3245">
            <v>0</v>
          </cell>
          <cell r="C3245">
            <v>0</v>
          </cell>
          <cell r="D3245">
            <v>0</v>
          </cell>
          <cell r="E3245">
            <v>0</v>
          </cell>
        </row>
        <row r="3246">
          <cell r="A3246">
            <v>0</v>
          </cell>
          <cell r="B3246">
            <v>0</v>
          </cell>
          <cell r="C3246">
            <v>0</v>
          </cell>
          <cell r="D3246">
            <v>0</v>
          </cell>
          <cell r="E3246">
            <v>0</v>
          </cell>
        </row>
        <row r="3247">
          <cell r="A3247">
            <v>0</v>
          </cell>
          <cell r="B3247">
            <v>0</v>
          </cell>
          <cell r="C3247">
            <v>0</v>
          </cell>
          <cell r="D3247">
            <v>0</v>
          </cell>
          <cell r="E3247">
            <v>0</v>
          </cell>
        </row>
        <row r="3248">
          <cell r="A3248">
            <v>0</v>
          </cell>
          <cell r="B3248">
            <v>0</v>
          </cell>
          <cell r="C3248">
            <v>0</v>
          </cell>
          <cell r="D3248">
            <v>0</v>
          </cell>
          <cell r="E3248">
            <v>0</v>
          </cell>
        </row>
        <row r="3249">
          <cell r="A3249">
            <v>0</v>
          </cell>
          <cell r="B3249">
            <v>0</v>
          </cell>
          <cell r="C3249">
            <v>0</v>
          </cell>
          <cell r="D3249">
            <v>0</v>
          </cell>
          <cell r="E3249">
            <v>0</v>
          </cell>
        </row>
        <row r="3250">
          <cell r="A3250">
            <v>0</v>
          </cell>
          <cell r="B3250">
            <v>0</v>
          </cell>
          <cell r="C3250">
            <v>0</v>
          </cell>
          <cell r="D3250">
            <v>0</v>
          </cell>
          <cell r="E3250">
            <v>0</v>
          </cell>
        </row>
        <row r="3251">
          <cell r="A3251">
            <v>0</v>
          </cell>
          <cell r="B3251">
            <v>0</v>
          </cell>
          <cell r="C3251">
            <v>0</v>
          </cell>
          <cell r="D3251">
            <v>0</v>
          </cell>
          <cell r="E3251">
            <v>0</v>
          </cell>
        </row>
        <row r="3252">
          <cell r="A3252">
            <v>0</v>
          </cell>
          <cell r="B3252">
            <v>0</v>
          </cell>
          <cell r="C3252">
            <v>0</v>
          </cell>
          <cell r="D3252">
            <v>0</v>
          </cell>
          <cell r="E3252">
            <v>0</v>
          </cell>
        </row>
        <row r="3253">
          <cell r="A3253">
            <v>0</v>
          </cell>
          <cell r="B3253">
            <v>0</v>
          </cell>
          <cell r="C3253">
            <v>0</v>
          </cell>
          <cell r="D3253">
            <v>0</v>
          </cell>
          <cell r="E3253">
            <v>0</v>
          </cell>
        </row>
        <row r="3254">
          <cell r="A3254">
            <v>0</v>
          </cell>
          <cell r="B3254">
            <v>0</v>
          </cell>
          <cell r="C3254">
            <v>0</v>
          </cell>
          <cell r="D3254">
            <v>0</v>
          </cell>
          <cell r="E3254">
            <v>0</v>
          </cell>
        </row>
        <row r="3255">
          <cell r="A3255">
            <v>0</v>
          </cell>
          <cell r="B3255">
            <v>0</v>
          </cell>
          <cell r="C3255">
            <v>0</v>
          </cell>
          <cell r="D3255">
            <v>0</v>
          </cell>
          <cell r="E3255">
            <v>0</v>
          </cell>
        </row>
        <row r="3256">
          <cell r="A3256">
            <v>0</v>
          </cell>
          <cell r="B3256">
            <v>0</v>
          </cell>
          <cell r="C3256">
            <v>0</v>
          </cell>
          <cell r="D3256">
            <v>0</v>
          </cell>
          <cell r="E3256">
            <v>0</v>
          </cell>
        </row>
        <row r="3257">
          <cell r="A3257">
            <v>0</v>
          </cell>
          <cell r="B3257">
            <v>0</v>
          </cell>
          <cell r="C3257">
            <v>0</v>
          </cell>
          <cell r="D3257">
            <v>0</v>
          </cell>
          <cell r="E3257">
            <v>0</v>
          </cell>
        </row>
        <row r="3258">
          <cell r="A3258">
            <v>0</v>
          </cell>
          <cell r="B3258">
            <v>0</v>
          </cell>
          <cell r="C3258">
            <v>0</v>
          </cell>
          <cell r="D3258">
            <v>0</v>
          </cell>
          <cell r="E3258">
            <v>0</v>
          </cell>
        </row>
        <row r="3259">
          <cell r="A3259">
            <v>0</v>
          </cell>
          <cell r="B3259">
            <v>0</v>
          </cell>
          <cell r="C3259">
            <v>0</v>
          </cell>
          <cell r="D3259">
            <v>0</v>
          </cell>
          <cell r="E3259">
            <v>0</v>
          </cell>
        </row>
        <row r="3260">
          <cell r="A3260">
            <v>0</v>
          </cell>
          <cell r="B3260">
            <v>0</v>
          </cell>
          <cell r="C3260">
            <v>0</v>
          </cell>
          <cell r="D3260">
            <v>0</v>
          </cell>
          <cell r="E3260">
            <v>0</v>
          </cell>
        </row>
        <row r="3261">
          <cell r="A3261">
            <v>0</v>
          </cell>
          <cell r="B3261">
            <v>0</v>
          </cell>
          <cell r="C3261">
            <v>0</v>
          </cell>
          <cell r="D3261">
            <v>0</v>
          </cell>
          <cell r="E3261">
            <v>0</v>
          </cell>
        </row>
        <row r="3262">
          <cell r="A3262">
            <v>0</v>
          </cell>
          <cell r="B3262">
            <v>0</v>
          </cell>
          <cell r="C3262">
            <v>0</v>
          </cell>
          <cell r="D3262">
            <v>0</v>
          </cell>
          <cell r="E3262">
            <v>0</v>
          </cell>
        </row>
        <row r="3263">
          <cell r="A3263">
            <v>0</v>
          </cell>
          <cell r="B3263">
            <v>0</v>
          </cell>
          <cell r="C3263">
            <v>0</v>
          </cell>
          <cell r="D3263">
            <v>0</v>
          </cell>
          <cell r="E3263">
            <v>0</v>
          </cell>
        </row>
        <row r="3264">
          <cell r="A3264">
            <v>0</v>
          </cell>
          <cell r="B3264">
            <v>0</v>
          </cell>
          <cell r="C3264">
            <v>0</v>
          </cell>
          <cell r="D3264">
            <v>0</v>
          </cell>
          <cell r="E3264">
            <v>0</v>
          </cell>
        </row>
        <row r="3265">
          <cell r="A3265">
            <v>0</v>
          </cell>
          <cell r="B3265">
            <v>0</v>
          </cell>
          <cell r="C3265">
            <v>0</v>
          </cell>
          <cell r="D3265">
            <v>0</v>
          </cell>
          <cell r="E3265">
            <v>0</v>
          </cell>
        </row>
        <row r="3266">
          <cell r="A3266">
            <v>0</v>
          </cell>
          <cell r="B3266">
            <v>0</v>
          </cell>
          <cell r="C3266">
            <v>0</v>
          </cell>
          <cell r="D3266">
            <v>0</v>
          </cell>
          <cell r="E3266">
            <v>0</v>
          </cell>
        </row>
        <row r="3267">
          <cell r="A3267">
            <v>0</v>
          </cell>
          <cell r="B3267">
            <v>0</v>
          </cell>
          <cell r="C3267">
            <v>0</v>
          </cell>
          <cell r="D3267">
            <v>0</v>
          </cell>
          <cell r="E3267">
            <v>0</v>
          </cell>
        </row>
        <row r="3268">
          <cell r="A3268">
            <v>0</v>
          </cell>
          <cell r="B3268">
            <v>0</v>
          </cell>
          <cell r="C3268">
            <v>0</v>
          </cell>
          <cell r="D3268">
            <v>0</v>
          </cell>
          <cell r="E3268">
            <v>0</v>
          </cell>
        </row>
        <row r="3269">
          <cell r="A3269">
            <v>0</v>
          </cell>
          <cell r="B3269">
            <v>0</v>
          </cell>
          <cell r="C3269">
            <v>0</v>
          </cell>
          <cell r="D3269">
            <v>0</v>
          </cell>
          <cell r="E3269">
            <v>0</v>
          </cell>
        </row>
        <row r="3270">
          <cell r="A3270">
            <v>0</v>
          </cell>
          <cell r="B3270">
            <v>0</v>
          </cell>
          <cell r="C3270">
            <v>0</v>
          </cell>
          <cell r="D3270">
            <v>0</v>
          </cell>
          <cell r="E3270">
            <v>0</v>
          </cell>
        </row>
        <row r="3271">
          <cell r="A3271">
            <v>0</v>
          </cell>
          <cell r="B3271">
            <v>0</v>
          </cell>
          <cell r="C3271">
            <v>0</v>
          </cell>
          <cell r="D3271">
            <v>0</v>
          </cell>
          <cell r="E3271">
            <v>0</v>
          </cell>
        </row>
        <row r="3272">
          <cell r="A3272">
            <v>0</v>
          </cell>
          <cell r="B3272">
            <v>0</v>
          </cell>
          <cell r="C3272">
            <v>0</v>
          </cell>
          <cell r="D3272">
            <v>0</v>
          </cell>
          <cell r="E3272">
            <v>0</v>
          </cell>
        </row>
        <row r="3273">
          <cell r="A3273">
            <v>0</v>
          </cell>
          <cell r="B3273">
            <v>0</v>
          </cell>
          <cell r="C3273">
            <v>0</v>
          </cell>
          <cell r="D3273">
            <v>0</v>
          </cell>
          <cell r="E3273">
            <v>0</v>
          </cell>
        </row>
        <row r="3274">
          <cell r="A3274">
            <v>0</v>
          </cell>
          <cell r="B3274">
            <v>0</v>
          </cell>
          <cell r="C3274">
            <v>0</v>
          </cell>
          <cell r="D3274">
            <v>0</v>
          </cell>
          <cell r="E3274">
            <v>0</v>
          </cell>
        </row>
        <row r="3275">
          <cell r="A3275">
            <v>0</v>
          </cell>
          <cell r="B3275">
            <v>0</v>
          </cell>
          <cell r="C3275">
            <v>0</v>
          </cell>
          <cell r="D3275">
            <v>0</v>
          </cell>
          <cell r="E3275">
            <v>0</v>
          </cell>
        </row>
        <row r="3276">
          <cell r="A3276">
            <v>0</v>
          </cell>
          <cell r="B3276">
            <v>0</v>
          </cell>
          <cell r="C3276">
            <v>0</v>
          </cell>
          <cell r="D3276">
            <v>0</v>
          </cell>
          <cell r="E3276">
            <v>0</v>
          </cell>
        </row>
        <row r="3277">
          <cell r="A3277">
            <v>0</v>
          </cell>
          <cell r="B3277">
            <v>0</v>
          </cell>
          <cell r="C3277">
            <v>0</v>
          </cell>
          <cell r="D3277">
            <v>0</v>
          </cell>
          <cell r="E3277">
            <v>0</v>
          </cell>
        </row>
        <row r="3278">
          <cell r="A3278">
            <v>0</v>
          </cell>
          <cell r="B3278">
            <v>0</v>
          </cell>
          <cell r="C3278">
            <v>0</v>
          </cell>
          <cell r="D3278">
            <v>0</v>
          </cell>
          <cell r="E3278">
            <v>0</v>
          </cell>
        </row>
        <row r="3279">
          <cell r="A3279">
            <v>0</v>
          </cell>
          <cell r="B3279">
            <v>0</v>
          </cell>
          <cell r="C3279">
            <v>0</v>
          </cell>
          <cell r="D3279">
            <v>0</v>
          </cell>
          <cell r="E3279">
            <v>0</v>
          </cell>
        </row>
        <row r="3280">
          <cell r="A3280">
            <v>0</v>
          </cell>
          <cell r="B3280">
            <v>0</v>
          </cell>
          <cell r="C3280">
            <v>0</v>
          </cell>
          <cell r="D3280">
            <v>0</v>
          </cell>
          <cell r="E3280">
            <v>0</v>
          </cell>
        </row>
        <row r="3281">
          <cell r="A3281">
            <v>0</v>
          </cell>
          <cell r="B3281">
            <v>0</v>
          </cell>
          <cell r="C3281">
            <v>0</v>
          </cell>
          <cell r="D3281">
            <v>0</v>
          </cell>
          <cell r="E3281">
            <v>0</v>
          </cell>
        </row>
        <row r="3282">
          <cell r="A3282">
            <v>0</v>
          </cell>
          <cell r="B3282">
            <v>0</v>
          </cell>
          <cell r="C3282">
            <v>0</v>
          </cell>
          <cell r="D3282">
            <v>0</v>
          </cell>
          <cell r="E3282">
            <v>0</v>
          </cell>
        </row>
        <row r="3283">
          <cell r="A3283">
            <v>0</v>
          </cell>
          <cell r="B3283">
            <v>0</v>
          </cell>
          <cell r="C3283">
            <v>0</v>
          </cell>
          <cell r="D3283">
            <v>0</v>
          </cell>
          <cell r="E3283">
            <v>0</v>
          </cell>
        </row>
        <row r="3284">
          <cell r="A3284">
            <v>0</v>
          </cell>
          <cell r="B3284">
            <v>0</v>
          </cell>
          <cell r="C3284">
            <v>0</v>
          </cell>
          <cell r="D3284">
            <v>0</v>
          </cell>
          <cell r="E3284">
            <v>0</v>
          </cell>
        </row>
        <row r="3285">
          <cell r="A3285">
            <v>0</v>
          </cell>
          <cell r="B3285">
            <v>0</v>
          </cell>
          <cell r="C3285">
            <v>0</v>
          </cell>
          <cell r="D3285">
            <v>0</v>
          </cell>
          <cell r="E3285">
            <v>0</v>
          </cell>
        </row>
        <row r="3286">
          <cell r="A3286">
            <v>0</v>
          </cell>
          <cell r="B3286">
            <v>0</v>
          </cell>
          <cell r="C3286">
            <v>0</v>
          </cell>
          <cell r="D3286">
            <v>0</v>
          </cell>
          <cell r="E3286">
            <v>0</v>
          </cell>
        </row>
        <row r="3287">
          <cell r="A3287">
            <v>0</v>
          </cell>
          <cell r="B3287">
            <v>0</v>
          </cell>
          <cell r="C3287">
            <v>0</v>
          </cell>
          <cell r="D3287">
            <v>0</v>
          </cell>
          <cell r="E3287">
            <v>0</v>
          </cell>
        </row>
        <row r="3288">
          <cell r="A3288">
            <v>0</v>
          </cell>
          <cell r="B3288">
            <v>0</v>
          </cell>
          <cell r="C3288">
            <v>0</v>
          </cell>
          <cell r="D3288">
            <v>0</v>
          </cell>
          <cell r="E3288">
            <v>0</v>
          </cell>
        </row>
        <row r="3289">
          <cell r="A3289">
            <v>0</v>
          </cell>
          <cell r="B3289">
            <v>0</v>
          </cell>
          <cell r="C3289">
            <v>0</v>
          </cell>
          <cell r="D3289">
            <v>0</v>
          </cell>
          <cell r="E3289">
            <v>0</v>
          </cell>
        </row>
        <row r="3290">
          <cell r="A3290">
            <v>0</v>
          </cell>
          <cell r="B3290">
            <v>0</v>
          </cell>
          <cell r="C3290">
            <v>0</v>
          </cell>
          <cell r="D3290">
            <v>0</v>
          </cell>
          <cell r="E3290">
            <v>0</v>
          </cell>
        </row>
        <row r="3291">
          <cell r="A3291">
            <v>0</v>
          </cell>
          <cell r="B3291">
            <v>0</v>
          </cell>
          <cell r="C3291">
            <v>0</v>
          </cell>
          <cell r="D3291">
            <v>0</v>
          </cell>
          <cell r="E3291">
            <v>0</v>
          </cell>
        </row>
        <row r="3292">
          <cell r="A3292">
            <v>0</v>
          </cell>
          <cell r="B3292">
            <v>0</v>
          </cell>
          <cell r="C3292">
            <v>0</v>
          </cell>
          <cell r="D3292">
            <v>0</v>
          </cell>
          <cell r="E3292">
            <v>0</v>
          </cell>
        </row>
        <row r="3293">
          <cell r="A3293">
            <v>0</v>
          </cell>
          <cell r="B3293">
            <v>0</v>
          </cell>
          <cell r="C3293">
            <v>0</v>
          </cell>
          <cell r="D3293">
            <v>0</v>
          </cell>
          <cell r="E3293">
            <v>0</v>
          </cell>
        </row>
        <row r="3294">
          <cell r="A3294">
            <v>0</v>
          </cell>
          <cell r="B3294">
            <v>0</v>
          </cell>
          <cell r="C3294">
            <v>0</v>
          </cell>
          <cell r="D3294">
            <v>0</v>
          </cell>
          <cell r="E3294">
            <v>0</v>
          </cell>
        </row>
        <row r="3295">
          <cell r="A3295">
            <v>0</v>
          </cell>
          <cell r="B3295">
            <v>0</v>
          </cell>
          <cell r="C3295">
            <v>0</v>
          </cell>
          <cell r="D3295">
            <v>0</v>
          </cell>
          <cell r="E3295">
            <v>0</v>
          </cell>
        </row>
        <row r="3296">
          <cell r="A3296">
            <v>0</v>
          </cell>
          <cell r="B3296">
            <v>0</v>
          </cell>
          <cell r="C3296">
            <v>0</v>
          </cell>
          <cell r="D3296">
            <v>0</v>
          </cell>
          <cell r="E3296">
            <v>0</v>
          </cell>
        </row>
        <row r="3297">
          <cell r="A3297">
            <v>0</v>
          </cell>
          <cell r="B3297">
            <v>0</v>
          </cell>
          <cell r="C3297">
            <v>0</v>
          </cell>
          <cell r="D3297">
            <v>0</v>
          </cell>
          <cell r="E3297">
            <v>0</v>
          </cell>
        </row>
        <row r="3298">
          <cell r="A3298">
            <v>0</v>
          </cell>
          <cell r="B3298">
            <v>0</v>
          </cell>
          <cell r="C3298">
            <v>0</v>
          </cell>
          <cell r="D3298">
            <v>0</v>
          </cell>
          <cell r="E3298">
            <v>0</v>
          </cell>
        </row>
        <row r="3299">
          <cell r="A3299">
            <v>0</v>
          </cell>
          <cell r="B3299">
            <v>0</v>
          </cell>
          <cell r="C3299">
            <v>0</v>
          </cell>
          <cell r="D3299">
            <v>0</v>
          </cell>
          <cell r="E3299">
            <v>0</v>
          </cell>
        </row>
        <row r="3300">
          <cell r="A3300">
            <v>0</v>
          </cell>
          <cell r="B3300">
            <v>0</v>
          </cell>
          <cell r="C3300">
            <v>0</v>
          </cell>
          <cell r="D3300">
            <v>0</v>
          </cell>
          <cell r="E3300">
            <v>0</v>
          </cell>
        </row>
        <row r="3301">
          <cell r="A3301">
            <v>0</v>
          </cell>
          <cell r="B3301">
            <v>0</v>
          </cell>
          <cell r="C3301">
            <v>0</v>
          </cell>
          <cell r="D3301">
            <v>0</v>
          </cell>
          <cell r="E3301">
            <v>0</v>
          </cell>
        </row>
        <row r="3302">
          <cell r="A3302">
            <v>0</v>
          </cell>
          <cell r="B3302">
            <v>0</v>
          </cell>
          <cell r="C3302">
            <v>0</v>
          </cell>
          <cell r="D3302">
            <v>0</v>
          </cell>
          <cell r="E3302">
            <v>0</v>
          </cell>
        </row>
        <row r="3303">
          <cell r="A3303">
            <v>0</v>
          </cell>
          <cell r="B3303">
            <v>0</v>
          </cell>
          <cell r="C3303">
            <v>0</v>
          </cell>
          <cell r="D3303">
            <v>0</v>
          </cell>
          <cell r="E3303">
            <v>0</v>
          </cell>
        </row>
        <row r="3304">
          <cell r="A3304">
            <v>0</v>
          </cell>
          <cell r="B3304">
            <v>0</v>
          </cell>
          <cell r="C3304">
            <v>0</v>
          </cell>
          <cell r="D3304">
            <v>0</v>
          </cell>
          <cell r="E3304">
            <v>0</v>
          </cell>
        </row>
        <row r="3305">
          <cell r="A3305">
            <v>0</v>
          </cell>
          <cell r="B3305">
            <v>0</v>
          </cell>
          <cell r="C3305">
            <v>0</v>
          </cell>
          <cell r="D3305">
            <v>0</v>
          </cell>
          <cell r="E3305">
            <v>0</v>
          </cell>
        </row>
        <row r="3306">
          <cell r="A3306">
            <v>0</v>
          </cell>
          <cell r="B3306">
            <v>0</v>
          </cell>
          <cell r="C3306">
            <v>0</v>
          </cell>
          <cell r="D3306">
            <v>0</v>
          </cell>
          <cell r="E3306">
            <v>0</v>
          </cell>
        </row>
        <row r="3307">
          <cell r="A3307">
            <v>0</v>
          </cell>
          <cell r="B3307">
            <v>0</v>
          </cell>
          <cell r="C3307">
            <v>0</v>
          </cell>
          <cell r="D3307">
            <v>0</v>
          </cell>
          <cell r="E3307">
            <v>0</v>
          </cell>
        </row>
        <row r="3308">
          <cell r="A3308">
            <v>0</v>
          </cell>
          <cell r="B3308">
            <v>0</v>
          </cell>
          <cell r="C3308">
            <v>0</v>
          </cell>
          <cell r="D3308">
            <v>0</v>
          </cell>
          <cell r="E3308">
            <v>0</v>
          </cell>
        </row>
        <row r="3309">
          <cell r="A3309">
            <v>0</v>
          </cell>
          <cell r="B3309">
            <v>0</v>
          </cell>
          <cell r="C3309">
            <v>0</v>
          </cell>
          <cell r="D3309">
            <v>0</v>
          </cell>
          <cell r="E3309">
            <v>0</v>
          </cell>
        </row>
        <row r="3310">
          <cell r="A3310">
            <v>0</v>
          </cell>
          <cell r="B3310">
            <v>0</v>
          </cell>
          <cell r="C3310">
            <v>0</v>
          </cell>
          <cell r="D3310">
            <v>0</v>
          </cell>
          <cell r="E3310">
            <v>0</v>
          </cell>
        </row>
        <row r="3311">
          <cell r="A3311">
            <v>0</v>
          </cell>
          <cell r="B3311">
            <v>0</v>
          </cell>
          <cell r="C3311">
            <v>0</v>
          </cell>
          <cell r="D3311">
            <v>0</v>
          </cell>
          <cell r="E3311">
            <v>0</v>
          </cell>
        </row>
        <row r="3312">
          <cell r="A3312">
            <v>0</v>
          </cell>
          <cell r="B3312">
            <v>0</v>
          </cell>
          <cell r="C3312">
            <v>0</v>
          </cell>
          <cell r="D3312">
            <v>0</v>
          </cell>
          <cell r="E3312">
            <v>0</v>
          </cell>
        </row>
        <row r="3313">
          <cell r="A3313">
            <v>0</v>
          </cell>
          <cell r="B3313">
            <v>0</v>
          </cell>
          <cell r="C3313">
            <v>0</v>
          </cell>
          <cell r="D3313">
            <v>0</v>
          </cell>
          <cell r="E3313">
            <v>0</v>
          </cell>
        </row>
        <row r="3314">
          <cell r="A3314">
            <v>0</v>
          </cell>
          <cell r="B3314">
            <v>0</v>
          </cell>
          <cell r="C3314">
            <v>0</v>
          </cell>
          <cell r="D3314">
            <v>0</v>
          </cell>
          <cell r="E3314">
            <v>0</v>
          </cell>
        </row>
        <row r="3315">
          <cell r="A3315">
            <v>0</v>
          </cell>
          <cell r="B3315">
            <v>0</v>
          </cell>
          <cell r="C3315">
            <v>0</v>
          </cell>
          <cell r="D3315">
            <v>0</v>
          </cell>
          <cell r="E3315">
            <v>0</v>
          </cell>
        </row>
        <row r="3316">
          <cell r="A3316">
            <v>0</v>
          </cell>
          <cell r="B3316">
            <v>0</v>
          </cell>
          <cell r="C3316">
            <v>0</v>
          </cell>
          <cell r="D3316">
            <v>0</v>
          </cell>
          <cell r="E3316">
            <v>0</v>
          </cell>
        </row>
        <row r="3317">
          <cell r="A3317">
            <v>0</v>
          </cell>
          <cell r="B3317">
            <v>0</v>
          </cell>
          <cell r="C3317">
            <v>0</v>
          </cell>
          <cell r="D3317">
            <v>0</v>
          </cell>
          <cell r="E3317">
            <v>0</v>
          </cell>
        </row>
        <row r="3318">
          <cell r="A3318">
            <v>0</v>
          </cell>
          <cell r="B3318">
            <v>0</v>
          </cell>
          <cell r="C3318">
            <v>0</v>
          </cell>
          <cell r="D3318">
            <v>0</v>
          </cell>
          <cell r="E3318">
            <v>0</v>
          </cell>
        </row>
        <row r="3319">
          <cell r="A3319">
            <v>0</v>
          </cell>
          <cell r="B3319">
            <v>0</v>
          </cell>
          <cell r="C3319">
            <v>0</v>
          </cell>
          <cell r="D3319">
            <v>0</v>
          </cell>
          <cell r="E3319">
            <v>0</v>
          </cell>
        </row>
        <row r="3320">
          <cell r="A3320">
            <v>0</v>
          </cell>
          <cell r="B3320">
            <v>0</v>
          </cell>
          <cell r="C3320">
            <v>0</v>
          </cell>
          <cell r="D3320">
            <v>0</v>
          </cell>
          <cell r="E3320">
            <v>0</v>
          </cell>
        </row>
        <row r="3321">
          <cell r="A3321">
            <v>0</v>
          </cell>
          <cell r="B3321">
            <v>0</v>
          </cell>
          <cell r="C3321">
            <v>0</v>
          </cell>
          <cell r="D3321">
            <v>0</v>
          </cell>
          <cell r="E3321">
            <v>0</v>
          </cell>
        </row>
        <row r="3322">
          <cell r="A3322">
            <v>0</v>
          </cell>
          <cell r="B3322">
            <v>0</v>
          </cell>
          <cell r="C3322">
            <v>0</v>
          </cell>
          <cell r="D3322">
            <v>0</v>
          </cell>
          <cell r="E3322">
            <v>0</v>
          </cell>
        </row>
        <row r="3323">
          <cell r="A3323">
            <v>0</v>
          </cell>
          <cell r="B3323">
            <v>0</v>
          </cell>
          <cell r="C3323">
            <v>0</v>
          </cell>
          <cell r="D3323">
            <v>0</v>
          </cell>
          <cell r="E3323">
            <v>0</v>
          </cell>
        </row>
        <row r="3324">
          <cell r="A3324">
            <v>0</v>
          </cell>
          <cell r="B3324">
            <v>0</v>
          </cell>
          <cell r="C3324">
            <v>0</v>
          </cell>
          <cell r="D3324">
            <v>0</v>
          </cell>
          <cell r="E3324">
            <v>0</v>
          </cell>
        </row>
        <row r="3325">
          <cell r="A3325">
            <v>0</v>
          </cell>
          <cell r="B3325">
            <v>0</v>
          </cell>
          <cell r="C3325">
            <v>0</v>
          </cell>
          <cell r="D3325">
            <v>0</v>
          </cell>
          <cell r="E3325">
            <v>0</v>
          </cell>
        </row>
        <row r="3326">
          <cell r="A3326">
            <v>0</v>
          </cell>
          <cell r="B3326">
            <v>0</v>
          </cell>
          <cell r="C3326">
            <v>0</v>
          </cell>
          <cell r="D3326">
            <v>0</v>
          </cell>
          <cell r="E3326">
            <v>0</v>
          </cell>
        </row>
        <row r="3327">
          <cell r="A3327">
            <v>0</v>
          </cell>
          <cell r="B3327">
            <v>0</v>
          </cell>
          <cell r="C3327">
            <v>0</v>
          </cell>
          <cell r="D3327">
            <v>0</v>
          </cell>
          <cell r="E3327">
            <v>0</v>
          </cell>
        </row>
        <row r="3328">
          <cell r="A3328">
            <v>0</v>
          </cell>
          <cell r="B3328">
            <v>0</v>
          </cell>
          <cell r="C3328">
            <v>0</v>
          </cell>
          <cell r="D3328">
            <v>0</v>
          </cell>
          <cell r="E3328">
            <v>0</v>
          </cell>
        </row>
        <row r="3329">
          <cell r="A3329">
            <v>0</v>
          </cell>
          <cell r="B3329">
            <v>0</v>
          </cell>
          <cell r="C3329">
            <v>0</v>
          </cell>
          <cell r="D3329">
            <v>0</v>
          </cell>
          <cell r="E3329">
            <v>0</v>
          </cell>
        </row>
        <row r="3330">
          <cell r="A3330">
            <v>0</v>
          </cell>
          <cell r="B3330">
            <v>0</v>
          </cell>
          <cell r="C3330">
            <v>0</v>
          </cell>
          <cell r="D3330">
            <v>0</v>
          </cell>
          <cell r="E3330">
            <v>0</v>
          </cell>
        </row>
        <row r="3331">
          <cell r="A3331">
            <v>0</v>
          </cell>
          <cell r="B3331">
            <v>0</v>
          </cell>
          <cell r="C3331">
            <v>0</v>
          </cell>
          <cell r="D3331">
            <v>0</v>
          </cell>
          <cell r="E3331">
            <v>0</v>
          </cell>
        </row>
        <row r="3332">
          <cell r="A3332">
            <v>0</v>
          </cell>
          <cell r="B3332">
            <v>0</v>
          </cell>
          <cell r="C3332">
            <v>0</v>
          </cell>
          <cell r="D3332">
            <v>0</v>
          </cell>
          <cell r="E3332">
            <v>0</v>
          </cell>
        </row>
        <row r="3333">
          <cell r="A3333">
            <v>0</v>
          </cell>
          <cell r="B3333">
            <v>0</v>
          </cell>
          <cell r="C3333">
            <v>0</v>
          </cell>
          <cell r="D3333">
            <v>0</v>
          </cell>
          <cell r="E3333">
            <v>0</v>
          </cell>
        </row>
        <row r="3334">
          <cell r="A3334">
            <v>0</v>
          </cell>
          <cell r="B3334">
            <v>0</v>
          </cell>
          <cell r="C3334">
            <v>0</v>
          </cell>
          <cell r="D3334">
            <v>0</v>
          </cell>
          <cell r="E3334">
            <v>0</v>
          </cell>
        </row>
        <row r="3335">
          <cell r="A3335">
            <v>0</v>
          </cell>
          <cell r="B3335">
            <v>0</v>
          </cell>
          <cell r="C3335">
            <v>0</v>
          </cell>
          <cell r="D3335">
            <v>0</v>
          </cell>
          <cell r="E3335">
            <v>0</v>
          </cell>
        </row>
        <row r="3336">
          <cell r="A3336">
            <v>0</v>
          </cell>
          <cell r="B3336">
            <v>0</v>
          </cell>
          <cell r="C3336">
            <v>0</v>
          </cell>
          <cell r="D3336">
            <v>0</v>
          </cell>
          <cell r="E3336">
            <v>0</v>
          </cell>
        </row>
        <row r="3337">
          <cell r="A3337">
            <v>0</v>
          </cell>
          <cell r="B3337">
            <v>0</v>
          </cell>
          <cell r="C3337">
            <v>0</v>
          </cell>
          <cell r="D3337">
            <v>0</v>
          </cell>
          <cell r="E3337">
            <v>0</v>
          </cell>
        </row>
        <row r="3338">
          <cell r="A3338">
            <v>0</v>
          </cell>
          <cell r="B3338">
            <v>0</v>
          </cell>
          <cell r="C3338">
            <v>0</v>
          </cell>
          <cell r="D3338">
            <v>0</v>
          </cell>
          <cell r="E3338">
            <v>0</v>
          </cell>
        </row>
        <row r="3339">
          <cell r="A3339">
            <v>0</v>
          </cell>
          <cell r="B3339">
            <v>0</v>
          </cell>
          <cell r="C3339">
            <v>0</v>
          </cell>
          <cell r="D3339">
            <v>0</v>
          </cell>
          <cell r="E3339">
            <v>0</v>
          </cell>
        </row>
        <row r="3340">
          <cell r="A3340">
            <v>0</v>
          </cell>
          <cell r="B3340">
            <v>0</v>
          </cell>
          <cell r="C3340">
            <v>0</v>
          </cell>
          <cell r="D3340">
            <v>0</v>
          </cell>
          <cell r="E3340">
            <v>0</v>
          </cell>
        </row>
        <row r="3341">
          <cell r="A3341">
            <v>0</v>
          </cell>
          <cell r="B3341">
            <v>0</v>
          </cell>
          <cell r="C3341">
            <v>0</v>
          </cell>
          <cell r="D3341">
            <v>0</v>
          </cell>
          <cell r="E3341">
            <v>0</v>
          </cell>
        </row>
        <row r="3342">
          <cell r="A3342">
            <v>0</v>
          </cell>
          <cell r="B3342">
            <v>0</v>
          </cell>
          <cell r="C3342">
            <v>0</v>
          </cell>
          <cell r="D3342">
            <v>0</v>
          </cell>
          <cell r="E3342">
            <v>0</v>
          </cell>
        </row>
        <row r="3343">
          <cell r="A3343">
            <v>0</v>
          </cell>
          <cell r="B3343">
            <v>0</v>
          </cell>
          <cell r="C3343">
            <v>0</v>
          </cell>
          <cell r="D3343">
            <v>0</v>
          </cell>
          <cell r="E3343">
            <v>0</v>
          </cell>
        </row>
        <row r="3344">
          <cell r="A3344">
            <v>0</v>
          </cell>
          <cell r="B3344">
            <v>0</v>
          </cell>
          <cell r="C3344">
            <v>0</v>
          </cell>
          <cell r="D3344">
            <v>0</v>
          </cell>
          <cell r="E3344">
            <v>0</v>
          </cell>
        </row>
        <row r="3345">
          <cell r="A3345">
            <v>0</v>
          </cell>
          <cell r="B3345">
            <v>0</v>
          </cell>
          <cell r="C3345">
            <v>0</v>
          </cell>
          <cell r="D3345">
            <v>0</v>
          </cell>
          <cell r="E3345">
            <v>0</v>
          </cell>
        </row>
        <row r="3346">
          <cell r="A3346">
            <v>0</v>
          </cell>
          <cell r="B3346">
            <v>0</v>
          </cell>
          <cell r="C3346">
            <v>0</v>
          </cell>
          <cell r="D3346">
            <v>0</v>
          </cell>
          <cell r="E3346">
            <v>0</v>
          </cell>
        </row>
        <row r="3347">
          <cell r="A3347">
            <v>0</v>
          </cell>
          <cell r="B3347">
            <v>0</v>
          </cell>
          <cell r="C3347">
            <v>0</v>
          </cell>
          <cell r="D3347">
            <v>0</v>
          </cell>
          <cell r="E3347">
            <v>0</v>
          </cell>
        </row>
        <row r="3348">
          <cell r="A3348">
            <v>0</v>
          </cell>
          <cell r="B3348">
            <v>0</v>
          </cell>
          <cell r="C3348">
            <v>0</v>
          </cell>
          <cell r="D3348">
            <v>0</v>
          </cell>
          <cell r="E3348">
            <v>0</v>
          </cell>
        </row>
        <row r="3349">
          <cell r="A3349">
            <v>0</v>
          </cell>
          <cell r="B3349">
            <v>0</v>
          </cell>
          <cell r="C3349">
            <v>0</v>
          </cell>
          <cell r="D3349">
            <v>0</v>
          </cell>
          <cell r="E3349">
            <v>0</v>
          </cell>
        </row>
        <row r="3350">
          <cell r="A3350">
            <v>0</v>
          </cell>
          <cell r="B3350">
            <v>0</v>
          </cell>
          <cell r="C3350">
            <v>0</v>
          </cell>
          <cell r="D3350">
            <v>0</v>
          </cell>
          <cell r="E3350">
            <v>0</v>
          </cell>
        </row>
        <row r="3351">
          <cell r="A3351">
            <v>0</v>
          </cell>
          <cell r="B3351">
            <v>0</v>
          </cell>
          <cell r="C3351">
            <v>0</v>
          </cell>
          <cell r="D3351">
            <v>0</v>
          </cell>
          <cell r="E3351">
            <v>0</v>
          </cell>
        </row>
        <row r="3352">
          <cell r="A3352">
            <v>0</v>
          </cell>
          <cell r="B3352">
            <v>0</v>
          </cell>
          <cell r="C3352">
            <v>0</v>
          </cell>
          <cell r="D3352">
            <v>0</v>
          </cell>
          <cell r="E3352">
            <v>0</v>
          </cell>
        </row>
        <row r="3353">
          <cell r="A3353">
            <v>0</v>
          </cell>
          <cell r="B3353">
            <v>0</v>
          </cell>
          <cell r="C3353">
            <v>0</v>
          </cell>
          <cell r="D3353">
            <v>0</v>
          </cell>
          <cell r="E3353">
            <v>0</v>
          </cell>
        </row>
        <row r="3354">
          <cell r="A3354">
            <v>0</v>
          </cell>
          <cell r="B3354">
            <v>0</v>
          </cell>
          <cell r="C3354">
            <v>0</v>
          </cell>
          <cell r="D3354">
            <v>0</v>
          </cell>
          <cell r="E3354">
            <v>0</v>
          </cell>
        </row>
        <row r="3355">
          <cell r="A3355">
            <v>0</v>
          </cell>
          <cell r="B3355">
            <v>0</v>
          </cell>
          <cell r="C3355">
            <v>0</v>
          </cell>
          <cell r="D3355">
            <v>0</v>
          </cell>
          <cell r="E3355">
            <v>0</v>
          </cell>
        </row>
        <row r="3356">
          <cell r="A3356">
            <v>0</v>
          </cell>
          <cell r="B3356">
            <v>0</v>
          </cell>
          <cell r="C3356">
            <v>0</v>
          </cell>
          <cell r="D3356">
            <v>0</v>
          </cell>
          <cell r="E3356">
            <v>0</v>
          </cell>
        </row>
        <row r="3357">
          <cell r="A3357">
            <v>0</v>
          </cell>
          <cell r="B3357">
            <v>0</v>
          </cell>
          <cell r="C3357">
            <v>0</v>
          </cell>
          <cell r="D3357">
            <v>0</v>
          </cell>
          <cell r="E3357">
            <v>0</v>
          </cell>
        </row>
        <row r="3358">
          <cell r="A3358">
            <v>0</v>
          </cell>
          <cell r="B3358">
            <v>0</v>
          </cell>
          <cell r="C3358">
            <v>0</v>
          </cell>
          <cell r="D3358">
            <v>0</v>
          </cell>
          <cell r="E3358">
            <v>0</v>
          </cell>
        </row>
        <row r="3359">
          <cell r="A3359">
            <v>0</v>
          </cell>
          <cell r="B3359">
            <v>0</v>
          </cell>
          <cell r="C3359">
            <v>0</v>
          </cell>
          <cell r="D3359">
            <v>0</v>
          </cell>
          <cell r="E3359">
            <v>0</v>
          </cell>
        </row>
        <row r="3360">
          <cell r="A3360">
            <v>0</v>
          </cell>
          <cell r="B3360">
            <v>0</v>
          </cell>
          <cell r="C3360">
            <v>0</v>
          </cell>
          <cell r="D3360">
            <v>0</v>
          </cell>
          <cell r="E3360">
            <v>0</v>
          </cell>
        </row>
        <row r="3361">
          <cell r="A3361">
            <v>0</v>
          </cell>
          <cell r="B3361">
            <v>0</v>
          </cell>
          <cell r="C3361">
            <v>0</v>
          </cell>
          <cell r="D3361">
            <v>0</v>
          </cell>
          <cell r="E3361">
            <v>0</v>
          </cell>
        </row>
        <row r="3362">
          <cell r="A3362">
            <v>0</v>
          </cell>
          <cell r="B3362">
            <v>0</v>
          </cell>
          <cell r="C3362">
            <v>0</v>
          </cell>
          <cell r="D3362">
            <v>0</v>
          </cell>
          <cell r="E3362">
            <v>0</v>
          </cell>
        </row>
        <row r="3363">
          <cell r="A3363">
            <v>0</v>
          </cell>
          <cell r="B3363">
            <v>0</v>
          </cell>
          <cell r="C3363">
            <v>0</v>
          </cell>
          <cell r="D3363">
            <v>0</v>
          </cell>
          <cell r="E3363">
            <v>0</v>
          </cell>
        </row>
        <row r="3364">
          <cell r="A3364">
            <v>0</v>
          </cell>
          <cell r="B3364">
            <v>0</v>
          </cell>
          <cell r="C3364">
            <v>0</v>
          </cell>
          <cell r="D3364">
            <v>0</v>
          </cell>
          <cell r="E3364">
            <v>0</v>
          </cell>
        </row>
        <row r="3365">
          <cell r="A3365">
            <v>0</v>
          </cell>
          <cell r="B3365">
            <v>0</v>
          </cell>
          <cell r="C3365">
            <v>0</v>
          </cell>
          <cell r="D3365">
            <v>0</v>
          </cell>
          <cell r="E3365">
            <v>0</v>
          </cell>
        </row>
        <row r="3366">
          <cell r="A3366">
            <v>0</v>
          </cell>
          <cell r="B3366">
            <v>0</v>
          </cell>
          <cell r="C3366">
            <v>0</v>
          </cell>
          <cell r="D3366">
            <v>0</v>
          </cell>
          <cell r="E3366">
            <v>0</v>
          </cell>
        </row>
        <row r="3367">
          <cell r="A3367">
            <v>0</v>
          </cell>
          <cell r="B3367">
            <v>0</v>
          </cell>
          <cell r="C3367">
            <v>0</v>
          </cell>
          <cell r="D3367">
            <v>0</v>
          </cell>
          <cell r="E3367">
            <v>0</v>
          </cell>
        </row>
        <row r="3368">
          <cell r="A3368">
            <v>0</v>
          </cell>
          <cell r="B3368">
            <v>0</v>
          </cell>
          <cell r="C3368">
            <v>0</v>
          </cell>
          <cell r="D3368">
            <v>0</v>
          </cell>
          <cell r="E3368">
            <v>0</v>
          </cell>
        </row>
        <row r="3369">
          <cell r="A3369">
            <v>0</v>
          </cell>
          <cell r="B3369">
            <v>0</v>
          </cell>
          <cell r="C3369">
            <v>0</v>
          </cell>
          <cell r="D3369">
            <v>0</v>
          </cell>
          <cell r="E3369">
            <v>0</v>
          </cell>
        </row>
        <row r="3370">
          <cell r="A3370">
            <v>0</v>
          </cell>
          <cell r="B3370">
            <v>0</v>
          </cell>
          <cell r="C3370">
            <v>0</v>
          </cell>
          <cell r="D3370">
            <v>0</v>
          </cell>
          <cell r="E3370">
            <v>0</v>
          </cell>
        </row>
        <row r="3371">
          <cell r="A3371">
            <v>0</v>
          </cell>
          <cell r="B3371">
            <v>0</v>
          </cell>
          <cell r="C3371">
            <v>0</v>
          </cell>
          <cell r="D3371">
            <v>0</v>
          </cell>
          <cell r="E3371">
            <v>0</v>
          </cell>
        </row>
        <row r="3372">
          <cell r="A3372">
            <v>0</v>
          </cell>
          <cell r="B3372">
            <v>0</v>
          </cell>
          <cell r="C3372">
            <v>0</v>
          </cell>
          <cell r="D3372">
            <v>0</v>
          </cell>
          <cell r="E3372">
            <v>0</v>
          </cell>
        </row>
        <row r="3373">
          <cell r="A3373">
            <v>0</v>
          </cell>
          <cell r="B3373">
            <v>0</v>
          </cell>
          <cell r="C3373">
            <v>0</v>
          </cell>
          <cell r="D3373">
            <v>0</v>
          </cell>
          <cell r="E3373">
            <v>0</v>
          </cell>
        </row>
        <row r="3374">
          <cell r="A3374">
            <v>0</v>
          </cell>
          <cell r="B3374">
            <v>0</v>
          </cell>
          <cell r="C3374">
            <v>0</v>
          </cell>
          <cell r="D3374">
            <v>0</v>
          </cell>
          <cell r="E3374">
            <v>0</v>
          </cell>
        </row>
        <row r="3375">
          <cell r="A3375">
            <v>0</v>
          </cell>
          <cell r="B3375">
            <v>0</v>
          </cell>
          <cell r="C3375">
            <v>0</v>
          </cell>
          <cell r="D3375">
            <v>0</v>
          </cell>
          <cell r="E3375">
            <v>0</v>
          </cell>
        </row>
        <row r="3376">
          <cell r="A3376">
            <v>0</v>
          </cell>
          <cell r="B3376">
            <v>0</v>
          </cell>
          <cell r="C3376">
            <v>0</v>
          </cell>
          <cell r="D3376">
            <v>0</v>
          </cell>
          <cell r="E3376">
            <v>0</v>
          </cell>
        </row>
        <row r="3377">
          <cell r="A3377">
            <v>0</v>
          </cell>
          <cell r="B3377">
            <v>0</v>
          </cell>
          <cell r="C3377">
            <v>0</v>
          </cell>
          <cell r="D3377">
            <v>0</v>
          </cell>
          <cell r="E3377">
            <v>0</v>
          </cell>
        </row>
        <row r="3378">
          <cell r="A3378">
            <v>0</v>
          </cell>
          <cell r="B3378">
            <v>0</v>
          </cell>
          <cell r="C3378">
            <v>0</v>
          </cell>
          <cell r="D3378">
            <v>0</v>
          </cell>
          <cell r="E3378">
            <v>0</v>
          </cell>
        </row>
        <row r="3379">
          <cell r="A3379">
            <v>0</v>
          </cell>
          <cell r="B3379">
            <v>0</v>
          </cell>
          <cell r="C3379">
            <v>0</v>
          </cell>
          <cell r="D3379">
            <v>0</v>
          </cell>
          <cell r="E3379">
            <v>0</v>
          </cell>
        </row>
        <row r="3380">
          <cell r="A3380">
            <v>0</v>
          </cell>
          <cell r="B3380">
            <v>0</v>
          </cell>
          <cell r="C3380">
            <v>0</v>
          </cell>
          <cell r="D3380">
            <v>0</v>
          </cell>
          <cell r="E3380">
            <v>0</v>
          </cell>
        </row>
        <row r="3381">
          <cell r="A3381">
            <v>0</v>
          </cell>
          <cell r="B3381">
            <v>0</v>
          </cell>
          <cell r="C3381">
            <v>0</v>
          </cell>
          <cell r="D3381">
            <v>0</v>
          </cell>
          <cell r="E3381">
            <v>0</v>
          </cell>
        </row>
        <row r="3382">
          <cell r="A3382">
            <v>0</v>
          </cell>
          <cell r="B3382">
            <v>0</v>
          </cell>
          <cell r="C3382">
            <v>0</v>
          </cell>
          <cell r="D3382">
            <v>0</v>
          </cell>
          <cell r="E3382">
            <v>0</v>
          </cell>
        </row>
        <row r="3383">
          <cell r="A3383">
            <v>0</v>
          </cell>
          <cell r="B3383">
            <v>0</v>
          </cell>
          <cell r="C3383">
            <v>0</v>
          </cell>
          <cell r="D3383">
            <v>0</v>
          </cell>
          <cell r="E3383">
            <v>0</v>
          </cell>
        </row>
        <row r="3384">
          <cell r="A3384">
            <v>0</v>
          </cell>
          <cell r="B3384">
            <v>0</v>
          </cell>
          <cell r="C3384">
            <v>0</v>
          </cell>
          <cell r="D3384">
            <v>0</v>
          </cell>
          <cell r="E3384">
            <v>0</v>
          </cell>
        </row>
        <row r="3385">
          <cell r="A3385">
            <v>0</v>
          </cell>
          <cell r="B3385">
            <v>0</v>
          </cell>
          <cell r="C3385">
            <v>0</v>
          </cell>
          <cell r="D3385">
            <v>0</v>
          </cell>
          <cell r="E3385">
            <v>0</v>
          </cell>
        </row>
        <row r="3386">
          <cell r="A3386">
            <v>0</v>
          </cell>
          <cell r="B3386">
            <v>0</v>
          </cell>
          <cell r="C3386">
            <v>0</v>
          </cell>
          <cell r="D3386">
            <v>0</v>
          </cell>
          <cell r="E3386">
            <v>0</v>
          </cell>
        </row>
        <row r="3387">
          <cell r="A3387">
            <v>0</v>
          </cell>
          <cell r="B3387">
            <v>0</v>
          </cell>
          <cell r="C3387">
            <v>0</v>
          </cell>
          <cell r="D3387">
            <v>0</v>
          </cell>
          <cell r="E3387">
            <v>0</v>
          </cell>
        </row>
        <row r="3388">
          <cell r="A3388">
            <v>0</v>
          </cell>
          <cell r="B3388">
            <v>0</v>
          </cell>
          <cell r="C3388">
            <v>0</v>
          </cell>
          <cell r="D3388">
            <v>0</v>
          </cell>
          <cell r="E3388">
            <v>0</v>
          </cell>
        </row>
        <row r="3389">
          <cell r="A3389">
            <v>0</v>
          </cell>
          <cell r="B3389">
            <v>0</v>
          </cell>
          <cell r="C3389">
            <v>0</v>
          </cell>
          <cell r="D3389">
            <v>0</v>
          </cell>
          <cell r="E3389">
            <v>0</v>
          </cell>
        </row>
        <row r="3390">
          <cell r="A3390">
            <v>0</v>
          </cell>
          <cell r="B3390">
            <v>0</v>
          </cell>
          <cell r="C3390">
            <v>0</v>
          </cell>
          <cell r="D3390">
            <v>0</v>
          </cell>
          <cell r="E3390">
            <v>0</v>
          </cell>
        </row>
        <row r="3391">
          <cell r="A3391">
            <v>0</v>
          </cell>
          <cell r="B3391">
            <v>0</v>
          </cell>
          <cell r="C3391">
            <v>0</v>
          </cell>
          <cell r="D3391">
            <v>0</v>
          </cell>
          <cell r="E3391">
            <v>0</v>
          </cell>
        </row>
        <row r="3392">
          <cell r="A3392">
            <v>0</v>
          </cell>
          <cell r="B3392">
            <v>0</v>
          </cell>
          <cell r="C3392">
            <v>0</v>
          </cell>
          <cell r="D3392">
            <v>0</v>
          </cell>
          <cell r="E3392">
            <v>0</v>
          </cell>
        </row>
        <row r="3393">
          <cell r="A3393">
            <v>0</v>
          </cell>
          <cell r="B3393">
            <v>0</v>
          </cell>
          <cell r="C3393">
            <v>0</v>
          </cell>
          <cell r="D3393">
            <v>0</v>
          </cell>
          <cell r="E3393">
            <v>0</v>
          </cell>
        </row>
        <row r="3394">
          <cell r="A3394">
            <v>0</v>
          </cell>
          <cell r="B3394">
            <v>0</v>
          </cell>
          <cell r="C3394">
            <v>0</v>
          </cell>
          <cell r="D3394">
            <v>0</v>
          </cell>
          <cell r="E3394">
            <v>0</v>
          </cell>
        </row>
        <row r="3395">
          <cell r="A3395">
            <v>0</v>
          </cell>
          <cell r="B3395">
            <v>0</v>
          </cell>
          <cell r="C3395">
            <v>0</v>
          </cell>
          <cell r="D3395">
            <v>0</v>
          </cell>
          <cell r="E3395">
            <v>0</v>
          </cell>
        </row>
        <row r="3396">
          <cell r="A3396">
            <v>0</v>
          </cell>
          <cell r="B3396">
            <v>0</v>
          </cell>
          <cell r="C3396">
            <v>0</v>
          </cell>
          <cell r="D3396">
            <v>0</v>
          </cell>
          <cell r="E3396">
            <v>0</v>
          </cell>
        </row>
        <row r="3397">
          <cell r="A3397">
            <v>0</v>
          </cell>
          <cell r="B3397">
            <v>0</v>
          </cell>
          <cell r="C3397">
            <v>0</v>
          </cell>
          <cell r="D3397">
            <v>0</v>
          </cell>
          <cell r="E3397">
            <v>0</v>
          </cell>
        </row>
        <row r="3398">
          <cell r="A3398">
            <v>0</v>
          </cell>
          <cell r="B3398">
            <v>0</v>
          </cell>
          <cell r="C3398">
            <v>0</v>
          </cell>
          <cell r="D3398">
            <v>0</v>
          </cell>
          <cell r="E3398">
            <v>0</v>
          </cell>
        </row>
        <row r="3399">
          <cell r="A3399">
            <v>0</v>
          </cell>
          <cell r="B3399">
            <v>0</v>
          </cell>
          <cell r="C3399">
            <v>0</v>
          </cell>
          <cell r="D3399">
            <v>0</v>
          </cell>
          <cell r="E3399">
            <v>0</v>
          </cell>
        </row>
        <row r="3400">
          <cell r="A3400">
            <v>0</v>
          </cell>
          <cell r="B3400">
            <v>0</v>
          </cell>
          <cell r="C3400">
            <v>0</v>
          </cell>
          <cell r="D3400">
            <v>0</v>
          </cell>
          <cell r="E3400">
            <v>0</v>
          </cell>
        </row>
        <row r="3401">
          <cell r="A3401">
            <v>0</v>
          </cell>
          <cell r="B3401">
            <v>0</v>
          </cell>
          <cell r="C3401">
            <v>0</v>
          </cell>
          <cell r="D3401">
            <v>0</v>
          </cell>
          <cell r="E3401">
            <v>0</v>
          </cell>
        </row>
        <row r="3402">
          <cell r="A3402">
            <v>0</v>
          </cell>
          <cell r="B3402">
            <v>0</v>
          </cell>
          <cell r="C3402">
            <v>0</v>
          </cell>
          <cell r="D3402">
            <v>0</v>
          </cell>
          <cell r="E3402">
            <v>0</v>
          </cell>
        </row>
        <row r="3403">
          <cell r="A3403">
            <v>0</v>
          </cell>
          <cell r="B3403">
            <v>0</v>
          </cell>
          <cell r="C3403">
            <v>0</v>
          </cell>
          <cell r="D3403">
            <v>0</v>
          </cell>
          <cell r="E3403">
            <v>0</v>
          </cell>
        </row>
        <row r="3404">
          <cell r="A3404">
            <v>0</v>
          </cell>
          <cell r="B3404">
            <v>0</v>
          </cell>
          <cell r="C3404">
            <v>0</v>
          </cell>
          <cell r="D3404">
            <v>0</v>
          </cell>
          <cell r="E3404">
            <v>0</v>
          </cell>
        </row>
        <row r="3405">
          <cell r="A3405">
            <v>0</v>
          </cell>
          <cell r="B3405">
            <v>0</v>
          </cell>
          <cell r="C3405">
            <v>0</v>
          </cell>
          <cell r="D3405">
            <v>0</v>
          </cell>
          <cell r="E3405">
            <v>0</v>
          </cell>
        </row>
        <row r="3406">
          <cell r="A3406">
            <v>0</v>
          </cell>
          <cell r="B3406">
            <v>0</v>
          </cell>
          <cell r="C3406">
            <v>0</v>
          </cell>
          <cell r="D3406">
            <v>0</v>
          </cell>
          <cell r="E3406">
            <v>0</v>
          </cell>
        </row>
        <row r="3407">
          <cell r="A3407">
            <v>0</v>
          </cell>
          <cell r="B3407">
            <v>0</v>
          </cell>
          <cell r="C3407">
            <v>0</v>
          </cell>
          <cell r="D3407">
            <v>0</v>
          </cell>
          <cell r="E3407">
            <v>0</v>
          </cell>
        </row>
        <row r="3408">
          <cell r="A3408">
            <v>0</v>
          </cell>
          <cell r="B3408">
            <v>0</v>
          </cell>
          <cell r="C3408">
            <v>0</v>
          </cell>
          <cell r="D3408">
            <v>0</v>
          </cell>
          <cell r="E3408">
            <v>0</v>
          </cell>
        </row>
        <row r="3409">
          <cell r="A3409">
            <v>0</v>
          </cell>
          <cell r="B3409">
            <v>0</v>
          </cell>
          <cell r="C3409">
            <v>0</v>
          </cell>
          <cell r="D3409">
            <v>0</v>
          </cell>
          <cell r="E3409">
            <v>0</v>
          </cell>
        </row>
        <row r="3410">
          <cell r="A3410">
            <v>0</v>
          </cell>
          <cell r="B3410">
            <v>0</v>
          </cell>
          <cell r="C3410">
            <v>0</v>
          </cell>
          <cell r="D3410">
            <v>0</v>
          </cell>
          <cell r="E3410">
            <v>0</v>
          </cell>
        </row>
        <row r="3411">
          <cell r="A3411">
            <v>0</v>
          </cell>
          <cell r="B3411">
            <v>0</v>
          </cell>
          <cell r="C3411">
            <v>0</v>
          </cell>
          <cell r="D3411">
            <v>0</v>
          </cell>
          <cell r="E3411">
            <v>0</v>
          </cell>
        </row>
        <row r="3412">
          <cell r="A3412">
            <v>0</v>
          </cell>
          <cell r="B3412">
            <v>0</v>
          </cell>
          <cell r="C3412">
            <v>0</v>
          </cell>
          <cell r="D3412">
            <v>0</v>
          </cell>
          <cell r="E3412">
            <v>0</v>
          </cell>
        </row>
        <row r="3413">
          <cell r="A3413">
            <v>0</v>
          </cell>
          <cell r="B3413">
            <v>0</v>
          </cell>
          <cell r="C3413">
            <v>0</v>
          </cell>
          <cell r="D3413">
            <v>0</v>
          </cell>
          <cell r="E3413">
            <v>0</v>
          </cell>
        </row>
        <row r="3414">
          <cell r="A3414">
            <v>0</v>
          </cell>
          <cell r="B3414">
            <v>0</v>
          </cell>
          <cell r="C3414">
            <v>0</v>
          </cell>
          <cell r="D3414">
            <v>0</v>
          </cell>
          <cell r="E3414">
            <v>0</v>
          </cell>
        </row>
        <row r="3415">
          <cell r="A3415">
            <v>0</v>
          </cell>
          <cell r="B3415">
            <v>0</v>
          </cell>
          <cell r="C3415">
            <v>0</v>
          </cell>
          <cell r="D3415">
            <v>0</v>
          </cell>
          <cell r="E3415">
            <v>0</v>
          </cell>
        </row>
        <row r="3416">
          <cell r="A3416">
            <v>0</v>
          </cell>
          <cell r="B3416">
            <v>0</v>
          </cell>
          <cell r="C3416">
            <v>0</v>
          </cell>
          <cell r="D3416">
            <v>0</v>
          </cell>
          <cell r="E3416">
            <v>0</v>
          </cell>
        </row>
        <row r="3417">
          <cell r="A3417">
            <v>0</v>
          </cell>
          <cell r="B3417">
            <v>0</v>
          </cell>
          <cell r="C3417">
            <v>0</v>
          </cell>
          <cell r="D3417">
            <v>0</v>
          </cell>
          <cell r="E3417">
            <v>0</v>
          </cell>
        </row>
        <row r="3418">
          <cell r="A3418">
            <v>0</v>
          </cell>
          <cell r="B3418">
            <v>0</v>
          </cell>
          <cell r="C3418">
            <v>0</v>
          </cell>
          <cell r="D3418">
            <v>0</v>
          </cell>
          <cell r="E3418">
            <v>0</v>
          </cell>
        </row>
        <row r="3419">
          <cell r="A3419">
            <v>0</v>
          </cell>
          <cell r="B3419">
            <v>0</v>
          </cell>
          <cell r="C3419">
            <v>0</v>
          </cell>
          <cell r="D3419">
            <v>0</v>
          </cell>
          <cell r="E3419">
            <v>0</v>
          </cell>
        </row>
        <row r="3420">
          <cell r="A3420">
            <v>0</v>
          </cell>
          <cell r="B3420">
            <v>0</v>
          </cell>
          <cell r="C3420">
            <v>0</v>
          </cell>
          <cell r="D3420">
            <v>0</v>
          </cell>
          <cell r="E3420">
            <v>0</v>
          </cell>
        </row>
        <row r="3421">
          <cell r="A3421">
            <v>0</v>
          </cell>
          <cell r="B3421">
            <v>0</v>
          </cell>
          <cell r="C3421">
            <v>0</v>
          </cell>
          <cell r="D3421">
            <v>0</v>
          </cell>
          <cell r="E3421">
            <v>0</v>
          </cell>
        </row>
        <row r="3422">
          <cell r="A3422">
            <v>0</v>
          </cell>
          <cell r="B3422">
            <v>0</v>
          </cell>
          <cell r="C3422">
            <v>0</v>
          </cell>
          <cell r="D3422">
            <v>0</v>
          </cell>
          <cell r="E3422">
            <v>0</v>
          </cell>
        </row>
        <row r="3423">
          <cell r="A3423">
            <v>0</v>
          </cell>
          <cell r="B3423">
            <v>0</v>
          </cell>
          <cell r="C3423">
            <v>0</v>
          </cell>
          <cell r="D3423">
            <v>0</v>
          </cell>
          <cell r="E3423">
            <v>0</v>
          </cell>
        </row>
        <row r="3424">
          <cell r="A3424">
            <v>0</v>
          </cell>
          <cell r="B3424">
            <v>0</v>
          </cell>
          <cell r="C3424">
            <v>0</v>
          </cell>
          <cell r="D3424">
            <v>0</v>
          </cell>
          <cell r="E3424">
            <v>0</v>
          </cell>
        </row>
        <row r="3425">
          <cell r="A3425">
            <v>0</v>
          </cell>
          <cell r="B3425">
            <v>0</v>
          </cell>
          <cell r="C3425">
            <v>0</v>
          </cell>
          <cell r="D3425">
            <v>0</v>
          </cell>
          <cell r="E3425">
            <v>0</v>
          </cell>
        </row>
        <row r="3426">
          <cell r="A3426">
            <v>0</v>
          </cell>
          <cell r="B3426">
            <v>0</v>
          </cell>
          <cell r="C3426">
            <v>0</v>
          </cell>
          <cell r="D3426">
            <v>0</v>
          </cell>
          <cell r="E3426">
            <v>0</v>
          </cell>
        </row>
        <row r="3427">
          <cell r="A3427">
            <v>0</v>
          </cell>
          <cell r="B3427">
            <v>0</v>
          </cell>
          <cell r="C3427">
            <v>0</v>
          </cell>
          <cell r="D3427">
            <v>0</v>
          </cell>
          <cell r="E3427">
            <v>0</v>
          </cell>
        </row>
        <row r="3428">
          <cell r="A3428">
            <v>0</v>
          </cell>
          <cell r="B3428">
            <v>0</v>
          </cell>
          <cell r="C3428">
            <v>0</v>
          </cell>
          <cell r="D3428">
            <v>0</v>
          </cell>
          <cell r="E3428">
            <v>0</v>
          </cell>
        </row>
        <row r="3429">
          <cell r="A3429">
            <v>0</v>
          </cell>
          <cell r="B3429">
            <v>0</v>
          </cell>
          <cell r="C3429">
            <v>0</v>
          </cell>
          <cell r="D3429">
            <v>0</v>
          </cell>
          <cell r="E3429">
            <v>0</v>
          </cell>
        </row>
        <row r="3430">
          <cell r="A3430">
            <v>0</v>
          </cell>
          <cell r="B3430">
            <v>0</v>
          </cell>
          <cell r="C3430">
            <v>0</v>
          </cell>
          <cell r="D3430">
            <v>0</v>
          </cell>
          <cell r="E3430">
            <v>0</v>
          </cell>
        </row>
        <row r="3431">
          <cell r="A3431">
            <v>0</v>
          </cell>
          <cell r="B3431">
            <v>0</v>
          </cell>
          <cell r="C3431">
            <v>0</v>
          </cell>
          <cell r="D3431">
            <v>0</v>
          </cell>
          <cell r="E3431">
            <v>0</v>
          </cell>
        </row>
        <row r="3432">
          <cell r="A3432">
            <v>0</v>
          </cell>
          <cell r="B3432">
            <v>0</v>
          </cell>
          <cell r="C3432">
            <v>0</v>
          </cell>
          <cell r="D3432">
            <v>0</v>
          </cell>
          <cell r="E3432">
            <v>0</v>
          </cell>
        </row>
        <row r="3433">
          <cell r="A3433">
            <v>0</v>
          </cell>
          <cell r="B3433">
            <v>0</v>
          </cell>
          <cell r="C3433">
            <v>0</v>
          </cell>
          <cell r="D3433">
            <v>0</v>
          </cell>
          <cell r="E3433">
            <v>0</v>
          </cell>
        </row>
        <row r="3434">
          <cell r="A3434">
            <v>0</v>
          </cell>
          <cell r="B3434">
            <v>0</v>
          </cell>
          <cell r="C3434">
            <v>0</v>
          </cell>
          <cell r="D3434">
            <v>0</v>
          </cell>
          <cell r="E3434">
            <v>0</v>
          </cell>
        </row>
        <row r="3435">
          <cell r="A3435">
            <v>0</v>
          </cell>
          <cell r="B3435">
            <v>0</v>
          </cell>
          <cell r="C3435">
            <v>0</v>
          </cell>
          <cell r="D3435">
            <v>0</v>
          </cell>
          <cell r="E3435">
            <v>0</v>
          </cell>
        </row>
        <row r="3436">
          <cell r="A3436">
            <v>0</v>
          </cell>
          <cell r="B3436">
            <v>0</v>
          </cell>
          <cell r="C3436">
            <v>0</v>
          </cell>
          <cell r="D3436">
            <v>0</v>
          </cell>
          <cell r="E3436">
            <v>0</v>
          </cell>
        </row>
        <row r="3437">
          <cell r="A3437">
            <v>0</v>
          </cell>
          <cell r="B3437">
            <v>0</v>
          </cell>
          <cell r="C3437">
            <v>0</v>
          </cell>
          <cell r="D3437">
            <v>0</v>
          </cell>
          <cell r="E3437">
            <v>0</v>
          </cell>
        </row>
        <row r="3438">
          <cell r="A3438">
            <v>0</v>
          </cell>
          <cell r="B3438">
            <v>0</v>
          </cell>
          <cell r="C3438">
            <v>0</v>
          </cell>
          <cell r="D3438">
            <v>0</v>
          </cell>
          <cell r="E3438">
            <v>0</v>
          </cell>
        </row>
        <row r="3439">
          <cell r="A3439">
            <v>0</v>
          </cell>
          <cell r="B3439">
            <v>0</v>
          </cell>
          <cell r="C3439">
            <v>0</v>
          </cell>
          <cell r="D3439">
            <v>0</v>
          </cell>
          <cell r="E3439">
            <v>0</v>
          </cell>
        </row>
        <row r="3440">
          <cell r="A3440">
            <v>0</v>
          </cell>
          <cell r="B3440">
            <v>0</v>
          </cell>
          <cell r="C3440">
            <v>0</v>
          </cell>
          <cell r="D3440">
            <v>0</v>
          </cell>
          <cell r="E3440">
            <v>0</v>
          </cell>
        </row>
        <row r="3441">
          <cell r="A3441">
            <v>0</v>
          </cell>
          <cell r="B3441">
            <v>0</v>
          </cell>
          <cell r="C3441">
            <v>0</v>
          </cell>
          <cell r="D3441">
            <v>0</v>
          </cell>
          <cell r="E3441">
            <v>0</v>
          </cell>
        </row>
        <row r="3442">
          <cell r="A3442">
            <v>0</v>
          </cell>
          <cell r="B3442">
            <v>0</v>
          </cell>
          <cell r="C3442">
            <v>0</v>
          </cell>
          <cell r="D3442">
            <v>0</v>
          </cell>
          <cell r="E3442">
            <v>0</v>
          </cell>
        </row>
        <row r="3443">
          <cell r="A3443">
            <v>0</v>
          </cell>
          <cell r="B3443">
            <v>0</v>
          </cell>
          <cell r="C3443">
            <v>0</v>
          </cell>
          <cell r="D3443">
            <v>0</v>
          </cell>
          <cell r="E3443">
            <v>0</v>
          </cell>
        </row>
        <row r="3444">
          <cell r="A3444">
            <v>0</v>
          </cell>
          <cell r="B3444">
            <v>0</v>
          </cell>
          <cell r="C3444">
            <v>0</v>
          </cell>
          <cell r="D3444">
            <v>0</v>
          </cell>
          <cell r="E3444">
            <v>0</v>
          </cell>
        </row>
        <row r="3445">
          <cell r="A3445">
            <v>0</v>
          </cell>
          <cell r="B3445">
            <v>0</v>
          </cell>
          <cell r="C3445">
            <v>0</v>
          </cell>
          <cell r="D3445">
            <v>0</v>
          </cell>
          <cell r="E3445">
            <v>0</v>
          </cell>
        </row>
        <row r="3446">
          <cell r="A3446">
            <v>0</v>
          </cell>
          <cell r="B3446">
            <v>0</v>
          </cell>
          <cell r="C3446">
            <v>0</v>
          </cell>
          <cell r="D3446">
            <v>0</v>
          </cell>
          <cell r="E3446">
            <v>0</v>
          </cell>
        </row>
        <row r="3447">
          <cell r="A3447">
            <v>0</v>
          </cell>
          <cell r="B3447">
            <v>0</v>
          </cell>
          <cell r="C3447">
            <v>0</v>
          </cell>
          <cell r="D3447">
            <v>0</v>
          </cell>
          <cell r="E3447">
            <v>0</v>
          </cell>
        </row>
        <row r="3448">
          <cell r="A3448">
            <v>0</v>
          </cell>
          <cell r="B3448">
            <v>0</v>
          </cell>
          <cell r="C3448">
            <v>0</v>
          </cell>
          <cell r="D3448">
            <v>0</v>
          </cell>
          <cell r="E3448">
            <v>0</v>
          </cell>
        </row>
        <row r="3449">
          <cell r="A3449">
            <v>0</v>
          </cell>
          <cell r="B3449">
            <v>0</v>
          </cell>
          <cell r="C3449">
            <v>0</v>
          </cell>
          <cell r="D3449">
            <v>0</v>
          </cell>
          <cell r="E3449">
            <v>0</v>
          </cell>
        </row>
        <row r="3450">
          <cell r="A3450">
            <v>0</v>
          </cell>
          <cell r="B3450">
            <v>0</v>
          </cell>
          <cell r="C3450">
            <v>0</v>
          </cell>
          <cell r="D3450">
            <v>0</v>
          </cell>
          <cell r="E3450">
            <v>0</v>
          </cell>
        </row>
        <row r="3451">
          <cell r="A3451">
            <v>0</v>
          </cell>
          <cell r="B3451">
            <v>0</v>
          </cell>
          <cell r="C3451">
            <v>0</v>
          </cell>
          <cell r="D3451">
            <v>0</v>
          </cell>
          <cell r="E3451">
            <v>0</v>
          </cell>
        </row>
        <row r="3452">
          <cell r="A3452">
            <v>0</v>
          </cell>
          <cell r="B3452">
            <v>0</v>
          </cell>
          <cell r="C3452">
            <v>0</v>
          </cell>
          <cell r="D3452">
            <v>0</v>
          </cell>
          <cell r="E3452">
            <v>0</v>
          </cell>
        </row>
        <row r="3453">
          <cell r="A3453">
            <v>0</v>
          </cell>
          <cell r="B3453">
            <v>0</v>
          </cell>
          <cell r="C3453">
            <v>0</v>
          </cell>
          <cell r="D3453">
            <v>0</v>
          </cell>
          <cell r="E3453">
            <v>0</v>
          </cell>
        </row>
        <row r="3454">
          <cell r="A3454">
            <v>0</v>
          </cell>
          <cell r="B3454">
            <v>0</v>
          </cell>
          <cell r="C3454">
            <v>0</v>
          </cell>
          <cell r="D3454">
            <v>0</v>
          </cell>
          <cell r="E3454">
            <v>0</v>
          </cell>
        </row>
        <row r="3455">
          <cell r="A3455">
            <v>0</v>
          </cell>
          <cell r="B3455">
            <v>0</v>
          </cell>
          <cell r="C3455">
            <v>0</v>
          </cell>
          <cell r="D3455">
            <v>0</v>
          </cell>
          <cell r="E3455">
            <v>0</v>
          </cell>
        </row>
        <row r="3456">
          <cell r="A3456">
            <v>0</v>
          </cell>
          <cell r="B3456">
            <v>0</v>
          </cell>
          <cell r="C3456">
            <v>0</v>
          </cell>
          <cell r="D3456">
            <v>0</v>
          </cell>
          <cell r="E3456">
            <v>0</v>
          </cell>
        </row>
        <row r="3457">
          <cell r="A3457">
            <v>0</v>
          </cell>
          <cell r="B3457">
            <v>0</v>
          </cell>
          <cell r="C3457">
            <v>0</v>
          </cell>
          <cell r="D3457">
            <v>0</v>
          </cell>
          <cell r="E3457">
            <v>0</v>
          </cell>
        </row>
        <row r="3458">
          <cell r="A3458">
            <v>0</v>
          </cell>
          <cell r="B3458">
            <v>0</v>
          </cell>
          <cell r="C3458">
            <v>0</v>
          </cell>
          <cell r="D3458">
            <v>0</v>
          </cell>
          <cell r="E3458">
            <v>0</v>
          </cell>
        </row>
        <row r="3459">
          <cell r="A3459">
            <v>0</v>
          </cell>
          <cell r="B3459">
            <v>0</v>
          </cell>
          <cell r="C3459">
            <v>0</v>
          </cell>
          <cell r="D3459">
            <v>0</v>
          </cell>
          <cell r="E3459">
            <v>0</v>
          </cell>
        </row>
        <row r="3460">
          <cell r="A3460">
            <v>0</v>
          </cell>
          <cell r="B3460">
            <v>0</v>
          </cell>
          <cell r="C3460">
            <v>0</v>
          </cell>
          <cell r="D3460">
            <v>0</v>
          </cell>
          <cell r="E3460">
            <v>0</v>
          </cell>
        </row>
        <row r="3461">
          <cell r="A3461">
            <v>0</v>
          </cell>
          <cell r="B3461">
            <v>0</v>
          </cell>
          <cell r="C3461">
            <v>0</v>
          </cell>
          <cell r="D3461">
            <v>0</v>
          </cell>
          <cell r="E3461">
            <v>0</v>
          </cell>
        </row>
        <row r="3462">
          <cell r="A3462">
            <v>0</v>
          </cell>
          <cell r="B3462">
            <v>0</v>
          </cell>
          <cell r="C3462">
            <v>0</v>
          </cell>
          <cell r="D3462">
            <v>0</v>
          </cell>
          <cell r="E3462">
            <v>0</v>
          </cell>
        </row>
        <row r="3463">
          <cell r="A3463">
            <v>0</v>
          </cell>
          <cell r="B3463">
            <v>0</v>
          </cell>
          <cell r="C3463">
            <v>0</v>
          </cell>
          <cell r="D3463">
            <v>0</v>
          </cell>
          <cell r="E3463">
            <v>0</v>
          </cell>
        </row>
        <row r="3464">
          <cell r="A3464">
            <v>0</v>
          </cell>
          <cell r="B3464">
            <v>0</v>
          </cell>
          <cell r="C3464">
            <v>0</v>
          </cell>
          <cell r="D3464">
            <v>0</v>
          </cell>
          <cell r="E3464">
            <v>0</v>
          </cell>
        </row>
        <row r="3465">
          <cell r="A3465">
            <v>0</v>
          </cell>
          <cell r="B3465">
            <v>0</v>
          </cell>
          <cell r="C3465">
            <v>0</v>
          </cell>
          <cell r="D3465">
            <v>0</v>
          </cell>
          <cell r="E3465">
            <v>0</v>
          </cell>
        </row>
        <row r="3466">
          <cell r="A3466">
            <v>0</v>
          </cell>
          <cell r="B3466">
            <v>0</v>
          </cell>
          <cell r="C3466">
            <v>0</v>
          </cell>
          <cell r="D3466">
            <v>0</v>
          </cell>
          <cell r="E3466">
            <v>0</v>
          </cell>
        </row>
        <row r="3467">
          <cell r="A3467">
            <v>0</v>
          </cell>
          <cell r="B3467">
            <v>0</v>
          </cell>
          <cell r="C3467">
            <v>0</v>
          </cell>
          <cell r="D3467">
            <v>0</v>
          </cell>
          <cell r="E3467">
            <v>0</v>
          </cell>
        </row>
        <row r="3468">
          <cell r="A3468">
            <v>0</v>
          </cell>
          <cell r="B3468">
            <v>0</v>
          </cell>
          <cell r="C3468">
            <v>0</v>
          </cell>
          <cell r="D3468">
            <v>0</v>
          </cell>
          <cell r="E3468">
            <v>0</v>
          </cell>
        </row>
        <row r="3469">
          <cell r="A3469">
            <v>0</v>
          </cell>
          <cell r="B3469">
            <v>0</v>
          </cell>
          <cell r="C3469">
            <v>0</v>
          </cell>
          <cell r="D3469">
            <v>0</v>
          </cell>
          <cell r="E3469">
            <v>0</v>
          </cell>
        </row>
        <row r="3470">
          <cell r="A3470">
            <v>0</v>
          </cell>
          <cell r="B3470">
            <v>0</v>
          </cell>
          <cell r="C3470">
            <v>0</v>
          </cell>
          <cell r="D3470">
            <v>0</v>
          </cell>
          <cell r="E3470">
            <v>0</v>
          </cell>
        </row>
        <row r="3471">
          <cell r="A3471">
            <v>0</v>
          </cell>
          <cell r="B3471">
            <v>0</v>
          </cell>
          <cell r="C3471">
            <v>0</v>
          </cell>
          <cell r="D3471">
            <v>0</v>
          </cell>
          <cell r="E3471">
            <v>0</v>
          </cell>
        </row>
        <row r="3472">
          <cell r="A3472">
            <v>0</v>
          </cell>
          <cell r="B3472">
            <v>0</v>
          </cell>
          <cell r="C3472">
            <v>0</v>
          </cell>
          <cell r="D3472">
            <v>0</v>
          </cell>
          <cell r="E3472">
            <v>0</v>
          </cell>
        </row>
        <row r="3473">
          <cell r="A3473">
            <v>0</v>
          </cell>
          <cell r="B3473">
            <v>0</v>
          </cell>
          <cell r="C3473">
            <v>0</v>
          </cell>
          <cell r="D3473">
            <v>0</v>
          </cell>
          <cell r="E3473">
            <v>0</v>
          </cell>
        </row>
        <row r="3474">
          <cell r="A3474">
            <v>0</v>
          </cell>
          <cell r="B3474">
            <v>0</v>
          </cell>
          <cell r="C3474">
            <v>0</v>
          </cell>
          <cell r="D3474">
            <v>0</v>
          </cell>
          <cell r="E3474">
            <v>0</v>
          </cell>
        </row>
        <row r="3475">
          <cell r="A3475">
            <v>0</v>
          </cell>
          <cell r="B3475">
            <v>0</v>
          </cell>
          <cell r="C3475">
            <v>0</v>
          </cell>
          <cell r="D3475">
            <v>0</v>
          </cell>
          <cell r="E3475">
            <v>0</v>
          </cell>
        </row>
        <row r="3476">
          <cell r="A3476">
            <v>0</v>
          </cell>
          <cell r="B3476">
            <v>0</v>
          </cell>
          <cell r="C3476">
            <v>0</v>
          </cell>
          <cell r="D3476">
            <v>0</v>
          </cell>
          <cell r="E3476">
            <v>0</v>
          </cell>
        </row>
        <row r="3477">
          <cell r="A3477">
            <v>0</v>
          </cell>
          <cell r="B3477">
            <v>0</v>
          </cell>
          <cell r="C3477">
            <v>0</v>
          </cell>
          <cell r="D3477">
            <v>0</v>
          </cell>
          <cell r="E3477">
            <v>0</v>
          </cell>
        </row>
        <row r="3478">
          <cell r="A3478">
            <v>0</v>
          </cell>
          <cell r="B3478">
            <v>0</v>
          </cell>
          <cell r="C3478">
            <v>0</v>
          </cell>
          <cell r="D3478">
            <v>0</v>
          </cell>
          <cell r="E3478">
            <v>0</v>
          </cell>
        </row>
        <row r="3479">
          <cell r="A3479">
            <v>0</v>
          </cell>
          <cell r="B3479">
            <v>0</v>
          </cell>
          <cell r="C3479">
            <v>0</v>
          </cell>
          <cell r="D3479">
            <v>0</v>
          </cell>
          <cell r="E3479">
            <v>0</v>
          </cell>
        </row>
        <row r="3480">
          <cell r="A3480">
            <v>0</v>
          </cell>
          <cell r="B3480">
            <v>0</v>
          </cell>
          <cell r="C3480">
            <v>0</v>
          </cell>
          <cell r="D3480">
            <v>0</v>
          </cell>
          <cell r="E3480">
            <v>0</v>
          </cell>
        </row>
        <row r="3481">
          <cell r="A3481">
            <v>0</v>
          </cell>
          <cell r="B3481">
            <v>0</v>
          </cell>
          <cell r="C3481">
            <v>0</v>
          </cell>
          <cell r="D3481">
            <v>0</v>
          </cell>
          <cell r="E3481">
            <v>0</v>
          </cell>
        </row>
        <row r="3482">
          <cell r="A3482">
            <v>0</v>
          </cell>
          <cell r="B3482">
            <v>0</v>
          </cell>
          <cell r="C3482">
            <v>0</v>
          </cell>
          <cell r="D3482">
            <v>0</v>
          </cell>
          <cell r="E3482">
            <v>0</v>
          </cell>
        </row>
        <row r="3483">
          <cell r="A3483">
            <v>0</v>
          </cell>
          <cell r="B3483">
            <v>0</v>
          </cell>
          <cell r="C3483">
            <v>0</v>
          </cell>
          <cell r="D3483">
            <v>0</v>
          </cell>
          <cell r="E3483">
            <v>0</v>
          </cell>
        </row>
        <row r="3484">
          <cell r="A3484">
            <v>0</v>
          </cell>
          <cell r="B3484">
            <v>0</v>
          </cell>
          <cell r="C3484">
            <v>0</v>
          </cell>
          <cell r="D3484">
            <v>0</v>
          </cell>
          <cell r="E3484">
            <v>0</v>
          </cell>
        </row>
        <row r="3485">
          <cell r="A3485">
            <v>0</v>
          </cell>
          <cell r="B3485">
            <v>0</v>
          </cell>
          <cell r="C3485">
            <v>0</v>
          </cell>
          <cell r="D3485">
            <v>0</v>
          </cell>
          <cell r="E3485">
            <v>0</v>
          </cell>
        </row>
        <row r="3486">
          <cell r="A3486">
            <v>0</v>
          </cell>
          <cell r="B3486">
            <v>0</v>
          </cell>
          <cell r="C3486">
            <v>0</v>
          </cell>
          <cell r="D3486">
            <v>0</v>
          </cell>
          <cell r="E3486">
            <v>0</v>
          </cell>
        </row>
        <row r="3487">
          <cell r="A3487">
            <v>0</v>
          </cell>
          <cell r="B3487">
            <v>0</v>
          </cell>
          <cell r="C3487">
            <v>0</v>
          </cell>
          <cell r="D3487">
            <v>0</v>
          </cell>
          <cell r="E3487">
            <v>0</v>
          </cell>
        </row>
        <row r="3488">
          <cell r="A3488">
            <v>0</v>
          </cell>
          <cell r="B3488">
            <v>0</v>
          </cell>
          <cell r="C3488">
            <v>0</v>
          </cell>
          <cell r="D3488">
            <v>0</v>
          </cell>
          <cell r="E3488">
            <v>0</v>
          </cell>
        </row>
        <row r="3489">
          <cell r="A3489">
            <v>0</v>
          </cell>
          <cell r="B3489">
            <v>0</v>
          </cell>
          <cell r="C3489">
            <v>0</v>
          </cell>
          <cell r="D3489">
            <v>0</v>
          </cell>
          <cell r="E3489">
            <v>0</v>
          </cell>
        </row>
        <row r="3490">
          <cell r="A3490">
            <v>0</v>
          </cell>
          <cell r="B3490">
            <v>0</v>
          </cell>
          <cell r="C3490">
            <v>0</v>
          </cell>
          <cell r="D3490">
            <v>0</v>
          </cell>
          <cell r="E3490">
            <v>0</v>
          </cell>
        </row>
        <row r="3491">
          <cell r="A3491">
            <v>0</v>
          </cell>
          <cell r="B3491">
            <v>0</v>
          </cell>
          <cell r="C3491">
            <v>0</v>
          </cell>
          <cell r="D3491">
            <v>0</v>
          </cell>
          <cell r="E3491">
            <v>0</v>
          </cell>
        </row>
        <row r="3492">
          <cell r="A3492">
            <v>0</v>
          </cell>
          <cell r="B3492">
            <v>0</v>
          </cell>
          <cell r="C3492">
            <v>0</v>
          </cell>
          <cell r="D3492">
            <v>0</v>
          </cell>
          <cell r="E3492">
            <v>0</v>
          </cell>
        </row>
        <row r="3493">
          <cell r="A3493">
            <v>0</v>
          </cell>
          <cell r="B3493">
            <v>0</v>
          </cell>
          <cell r="C3493">
            <v>0</v>
          </cell>
          <cell r="D3493">
            <v>0</v>
          </cell>
          <cell r="E3493">
            <v>0</v>
          </cell>
        </row>
        <row r="3494">
          <cell r="A3494">
            <v>0</v>
          </cell>
          <cell r="B3494">
            <v>0</v>
          </cell>
          <cell r="C3494">
            <v>0</v>
          </cell>
          <cell r="D3494">
            <v>0</v>
          </cell>
          <cell r="E3494">
            <v>0</v>
          </cell>
        </row>
        <row r="3495">
          <cell r="A3495">
            <v>0</v>
          </cell>
          <cell r="B3495">
            <v>0</v>
          </cell>
          <cell r="C3495">
            <v>0</v>
          </cell>
          <cell r="D3495">
            <v>0</v>
          </cell>
          <cell r="E3495">
            <v>0</v>
          </cell>
        </row>
        <row r="3496">
          <cell r="A3496">
            <v>0</v>
          </cell>
          <cell r="B3496">
            <v>0</v>
          </cell>
          <cell r="C3496">
            <v>0</v>
          </cell>
          <cell r="D3496">
            <v>0</v>
          </cell>
          <cell r="E3496">
            <v>0</v>
          </cell>
        </row>
        <row r="3497">
          <cell r="A3497">
            <v>0</v>
          </cell>
          <cell r="B3497">
            <v>0</v>
          </cell>
          <cell r="C3497">
            <v>0</v>
          </cell>
          <cell r="D3497">
            <v>0</v>
          </cell>
          <cell r="E3497">
            <v>0</v>
          </cell>
        </row>
        <row r="3498">
          <cell r="A3498">
            <v>0</v>
          </cell>
          <cell r="B3498">
            <v>0</v>
          </cell>
          <cell r="C3498">
            <v>0</v>
          </cell>
          <cell r="D3498">
            <v>0</v>
          </cell>
          <cell r="E3498">
            <v>0</v>
          </cell>
        </row>
        <row r="3499">
          <cell r="A3499">
            <v>0</v>
          </cell>
          <cell r="B3499">
            <v>0</v>
          </cell>
          <cell r="C3499">
            <v>0</v>
          </cell>
          <cell r="D3499">
            <v>0</v>
          </cell>
          <cell r="E3499">
            <v>0</v>
          </cell>
        </row>
        <row r="3500">
          <cell r="A3500">
            <v>0</v>
          </cell>
          <cell r="B3500">
            <v>0</v>
          </cell>
          <cell r="C3500">
            <v>0</v>
          </cell>
          <cell r="D3500">
            <v>0</v>
          </cell>
          <cell r="E3500">
            <v>0</v>
          </cell>
        </row>
        <row r="3501">
          <cell r="A3501">
            <v>0</v>
          </cell>
          <cell r="B3501">
            <v>0</v>
          </cell>
          <cell r="C3501">
            <v>0</v>
          </cell>
          <cell r="D3501">
            <v>0</v>
          </cell>
          <cell r="E3501">
            <v>0</v>
          </cell>
        </row>
        <row r="3502">
          <cell r="A3502">
            <v>0</v>
          </cell>
          <cell r="B3502">
            <v>0</v>
          </cell>
          <cell r="C3502">
            <v>0</v>
          </cell>
          <cell r="D3502">
            <v>0</v>
          </cell>
          <cell r="E3502">
            <v>0</v>
          </cell>
        </row>
        <row r="3503">
          <cell r="A3503">
            <v>0</v>
          </cell>
          <cell r="B3503">
            <v>0</v>
          </cell>
          <cell r="C3503">
            <v>0</v>
          </cell>
          <cell r="D3503">
            <v>0</v>
          </cell>
          <cell r="E3503">
            <v>0</v>
          </cell>
        </row>
        <row r="3504">
          <cell r="A3504">
            <v>0</v>
          </cell>
          <cell r="B3504">
            <v>0</v>
          </cell>
          <cell r="C3504">
            <v>0</v>
          </cell>
          <cell r="D3504">
            <v>0</v>
          </cell>
          <cell r="E3504">
            <v>0</v>
          </cell>
        </row>
        <row r="3505">
          <cell r="A3505">
            <v>0</v>
          </cell>
          <cell r="B3505">
            <v>0</v>
          </cell>
          <cell r="C3505">
            <v>0</v>
          </cell>
          <cell r="D3505">
            <v>0</v>
          </cell>
          <cell r="E3505">
            <v>0</v>
          </cell>
        </row>
        <row r="3506">
          <cell r="A3506">
            <v>0</v>
          </cell>
          <cell r="B3506">
            <v>0</v>
          </cell>
          <cell r="C3506">
            <v>0</v>
          </cell>
          <cell r="D3506">
            <v>0</v>
          </cell>
          <cell r="E3506">
            <v>0</v>
          </cell>
        </row>
        <row r="3507">
          <cell r="A3507">
            <v>0</v>
          </cell>
          <cell r="B3507">
            <v>0</v>
          </cell>
          <cell r="C3507">
            <v>0</v>
          </cell>
          <cell r="D3507">
            <v>0</v>
          </cell>
          <cell r="E3507">
            <v>0</v>
          </cell>
        </row>
        <row r="3508">
          <cell r="A3508">
            <v>0</v>
          </cell>
          <cell r="B3508">
            <v>0</v>
          </cell>
          <cell r="C3508">
            <v>0</v>
          </cell>
          <cell r="D3508">
            <v>0</v>
          </cell>
          <cell r="E3508">
            <v>0</v>
          </cell>
        </row>
        <row r="3509">
          <cell r="A3509">
            <v>0</v>
          </cell>
          <cell r="B3509">
            <v>0</v>
          </cell>
          <cell r="C3509">
            <v>0</v>
          </cell>
          <cell r="D3509">
            <v>0</v>
          </cell>
          <cell r="E3509">
            <v>0</v>
          </cell>
        </row>
        <row r="3510">
          <cell r="A3510">
            <v>0</v>
          </cell>
          <cell r="B3510">
            <v>0</v>
          </cell>
          <cell r="C3510">
            <v>0</v>
          </cell>
          <cell r="D3510">
            <v>0</v>
          </cell>
          <cell r="E3510">
            <v>0</v>
          </cell>
        </row>
        <row r="3511">
          <cell r="A3511">
            <v>0</v>
          </cell>
          <cell r="B3511">
            <v>0</v>
          </cell>
          <cell r="C3511">
            <v>0</v>
          </cell>
          <cell r="D3511">
            <v>0</v>
          </cell>
          <cell r="E3511">
            <v>0</v>
          </cell>
        </row>
        <row r="3512">
          <cell r="A3512">
            <v>0</v>
          </cell>
          <cell r="B3512">
            <v>0</v>
          </cell>
          <cell r="C3512">
            <v>0</v>
          </cell>
          <cell r="D3512">
            <v>0</v>
          </cell>
          <cell r="E3512">
            <v>0</v>
          </cell>
        </row>
        <row r="3513">
          <cell r="A3513">
            <v>0</v>
          </cell>
          <cell r="B3513">
            <v>0</v>
          </cell>
          <cell r="C3513">
            <v>0</v>
          </cell>
          <cell r="D3513">
            <v>0</v>
          </cell>
          <cell r="E3513">
            <v>0</v>
          </cell>
        </row>
        <row r="3514">
          <cell r="A3514">
            <v>0</v>
          </cell>
          <cell r="B3514">
            <v>0</v>
          </cell>
          <cell r="C3514">
            <v>0</v>
          </cell>
          <cell r="D3514">
            <v>0</v>
          </cell>
          <cell r="E3514">
            <v>0</v>
          </cell>
        </row>
        <row r="3515">
          <cell r="A3515">
            <v>0</v>
          </cell>
          <cell r="B3515">
            <v>0</v>
          </cell>
          <cell r="C3515">
            <v>0</v>
          </cell>
          <cell r="D3515">
            <v>0</v>
          </cell>
          <cell r="E3515">
            <v>0</v>
          </cell>
        </row>
        <row r="3516">
          <cell r="A3516">
            <v>0</v>
          </cell>
          <cell r="B3516">
            <v>0</v>
          </cell>
          <cell r="C3516">
            <v>0</v>
          </cell>
          <cell r="D3516">
            <v>0</v>
          </cell>
          <cell r="E3516">
            <v>0</v>
          </cell>
        </row>
        <row r="3517">
          <cell r="A3517">
            <v>0</v>
          </cell>
          <cell r="B3517">
            <v>0</v>
          </cell>
          <cell r="C3517">
            <v>0</v>
          </cell>
          <cell r="D3517">
            <v>0</v>
          </cell>
          <cell r="E3517">
            <v>0</v>
          </cell>
        </row>
        <row r="3518">
          <cell r="A3518">
            <v>0</v>
          </cell>
          <cell r="B3518">
            <v>0</v>
          </cell>
          <cell r="C3518">
            <v>0</v>
          </cell>
          <cell r="D3518">
            <v>0</v>
          </cell>
          <cell r="E3518">
            <v>0</v>
          </cell>
        </row>
        <row r="3519">
          <cell r="A3519">
            <v>0</v>
          </cell>
          <cell r="B3519">
            <v>0</v>
          </cell>
          <cell r="C3519">
            <v>0</v>
          </cell>
          <cell r="D3519">
            <v>0</v>
          </cell>
          <cell r="E3519">
            <v>0</v>
          </cell>
        </row>
        <row r="3520">
          <cell r="A3520">
            <v>0</v>
          </cell>
          <cell r="B3520">
            <v>0</v>
          </cell>
          <cell r="C3520">
            <v>0</v>
          </cell>
          <cell r="D3520">
            <v>0</v>
          </cell>
          <cell r="E3520">
            <v>0</v>
          </cell>
        </row>
        <row r="3521">
          <cell r="A3521">
            <v>0</v>
          </cell>
          <cell r="B3521">
            <v>0</v>
          </cell>
          <cell r="C3521">
            <v>0</v>
          </cell>
          <cell r="D3521">
            <v>0</v>
          </cell>
          <cell r="E3521">
            <v>0</v>
          </cell>
        </row>
        <row r="3522">
          <cell r="A3522">
            <v>0</v>
          </cell>
          <cell r="B3522">
            <v>0</v>
          </cell>
          <cell r="C3522">
            <v>0</v>
          </cell>
          <cell r="D3522">
            <v>0</v>
          </cell>
          <cell r="E3522">
            <v>0</v>
          </cell>
        </row>
        <row r="3523">
          <cell r="A3523">
            <v>0</v>
          </cell>
          <cell r="B3523">
            <v>0</v>
          </cell>
          <cell r="C3523">
            <v>0</v>
          </cell>
          <cell r="D3523">
            <v>0</v>
          </cell>
          <cell r="E3523">
            <v>0</v>
          </cell>
        </row>
        <row r="3524">
          <cell r="A3524">
            <v>0</v>
          </cell>
          <cell r="B3524">
            <v>0</v>
          </cell>
          <cell r="C3524">
            <v>0</v>
          </cell>
          <cell r="D3524">
            <v>0</v>
          </cell>
          <cell r="E3524">
            <v>0</v>
          </cell>
        </row>
        <row r="3525">
          <cell r="A3525">
            <v>0</v>
          </cell>
          <cell r="B3525">
            <v>0</v>
          </cell>
          <cell r="C3525">
            <v>0</v>
          </cell>
          <cell r="D3525">
            <v>0</v>
          </cell>
          <cell r="E3525">
            <v>0</v>
          </cell>
        </row>
        <row r="3526">
          <cell r="A3526">
            <v>0</v>
          </cell>
          <cell r="B3526">
            <v>0</v>
          </cell>
          <cell r="C3526">
            <v>0</v>
          </cell>
          <cell r="D3526">
            <v>0</v>
          </cell>
          <cell r="E3526">
            <v>0</v>
          </cell>
        </row>
        <row r="3527">
          <cell r="A3527">
            <v>0</v>
          </cell>
          <cell r="B3527">
            <v>0</v>
          </cell>
          <cell r="C3527">
            <v>0</v>
          </cell>
          <cell r="D3527">
            <v>0</v>
          </cell>
          <cell r="E3527">
            <v>0</v>
          </cell>
        </row>
        <row r="3528">
          <cell r="A3528">
            <v>0</v>
          </cell>
          <cell r="B3528">
            <v>0</v>
          </cell>
          <cell r="C3528">
            <v>0</v>
          </cell>
          <cell r="D3528">
            <v>0</v>
          </cell>
          <cell r="E3528">
            <v>0</v>
          </cell>
        </row>
        <row r="3529">
          <cell r="A3529">
            <v>0</v>
          </cell>
          <cell r="B3529">
            <v>0</v>
          </cell>
          <cell r="C3529">
            <v>0</v>
          </cell>
          <cell r="D3529">
            <v>0</v>
          </cell>
          <cell r="E3529">
            <v>0</v>
          </cell>
        </row>
        <row r="3530">
          <cell r="A3530">
            <v>0</v>
          </cell>
          <cell r="B3530">
            <v>0</v>
          </cell>
          <cell r="C3530">
            <v>0</v>
          </cell>
          <cell r="D3530">
            <v>0</v>
          </cell>
          <cell r="E3530">
            <v>0</v>
          </cell>
        </row>
        <row r="3531">
          <cell r="A3531">
            <v>0</v>
          </cell>
          <cell r="B3531">
            <v>0</v>
          </cell>
          <cell r="C3531">
            <v>0</v>
          </cell>
          <cell r="D3531">
            <v>0</v>
          </cell>
          <cell r="E3531">
            <v>0</v>
          </cell>
        </row>
        <row r="3532">
          <cell r="A3532">
            <v>0</v>
          </cell>
          <cell r="B3532">
            <v>0</v>
          </cell>
          <cell r="C3532">
            <v>0</v>
          </cell>
          <cell r="D3532">
            <v>0</v>
          </cell>
          <cell r="E3532">
            <v>0</v>
          </cell>
        </row>
        <row r="3533">
          <cell r="A3533">
            <v>0</v>
          </cell>
          <cell r="B3533">
            <v>0</v>
          </cell>
          <cell r="C3533">
            <v>0</v>
          </cell>
          <cell r="D3533">
            <v>0</v>
          </cell>
          <cell r="E3533">
            <v>0</v>
          </cell>
        </row>
        <row r="3534">
          <cell r="A3534">
            <v>0</v>
          </cell>
          <cell r="B3534">
            <v>0</v>
          </cell>
          <cell r="C3534">
            <v>0</v>
          </cell>
          <cell r="D3534">
            <v>0</v>
          </cell>
          <cell r="E3534">
            <v>0</v>
          </cell>
        </row>
        <row r="3535">
          <cell r="A3535">
            <v>0</v>
          </cell>
          <cell r="B3535">
            <v>0</v>
          </cell>
          <cell r="C3535">
            <v>0</v>
          </cell>
          <cell r="D3535">
            <v>0</v>
          </cell>
          <cell r="E3535">
            <v>0</v>
          </cell>
        </row>
        <row r="3536">
          <cell r="A3536">
            <v>0</v>
          </cell>
          <cell r="B3536">
            <v>0</v>
          </cell>
          <cell r="C3536">
            <v>0</v>
          </cell>
          <cell r="D3536">
            <v>0</v>
          </cell>
          <cell r="E3536">
            <v>0</v>
          </cell>
        </row>
        <row r="3537">
          <cell r="A3537">
            <v>0</v>
          </cell>
          <cell r="B3537">
            <v>0</v>
          </cell>
          <cell r="C3537">
            <v>0</v>
          </cell>
          <cell r="D3537">
            <v>0</v>
          </cell>
          <cell r="E3537">
            <v>0</v>
          </cell>
        </row>
        <row r="3538">
          <cell r="A3538">
            <v>0</v>
          </cell>
          <cell r="B3538">
            <v>0</v>
          </cell>
          <cell r="C3538">
            <v>0</v>
          </cell>
          <cell r="D3538">
            <v>0</v>
          </cell>
          <cell r="E3538">
            <v>0</v>
          </cell>
        </row>
        <row r="3539">
          <cell r="A3539">
            <v>0</v>
          </cell>
          <cell r="B3539">
            <v>0</v>
          </cell>
          <cell r="C3539">
            <v>0</v>
          </cell>
          <cell r="D3539">
            <v>0</v>
          </cell>
          <cell r="E3539">
            <v>0</v>
          </cell>
        </row>
        <row r="3540">
          <cell r="A3540">
            <v>0</v>
          </cell>
          <cell r="B3540">
            <v>0</v>
          </cell>
          <cell r="C3540">
            <v>0</v>
          </cell>
          <cell r="D3540">
            <v>0</v>
          </cell>
          <cell r="E3540">
            <v>0</v>
          </cell>
        </row>
        <row r="3541">
          <cell r="A3541">
            <v>0</v>
          </cell>
          <cell r="B3541">
            <v>0</v>
          </cell>
          <cell r="C3541">
            <v>0</v>
          </cell>
          <cell r="D3541">
            <v>0</v>
          </cell>
          <cell r="E3541">
            <v>0</v>
          </cell>
        </row>
        <row r="3542">
          <cell r="A3542">
            <v>0</v>
          </cell>
          <cell r="B3542">
            <v>0</v>
          </cell>
          <cell r="C3542">
            <v>0</v>
          </cell>
          <cell r="D3542">
            <v>0</v>
          </cell>
          <cell r="E3542">
            <v>0</v>
          </cell>
        </row>
        <row r="3543">
          <cell r="A3543">
            <v>0</v>
          </cell>
          <cell r="B3543">
            <v>0</v>
          </cell>
          <cell r="C3543">
            <v>0</v>
          </cell>
          <cell r="D3543">
            <v>0</v>
          </cell>
          <cell r="E3543">
            <v>0</v>
          </cell>
        </row>
        <row r="3544">
          <cell r="A3544">
            <v>0</v>
          </cell>
          <cell r="B3544">
            <v>0</v>
          </cell>
          <cell r="C3544">
            <v>0</v>
          </cell>
          <cell r="D3544">
            <v>0</v>
          </cell>
          <cell r="E3544">
            <v>0</v>
          </cell>
        </row>
        <row r="3545">
          <cell r="A3545">
            <v>0</v>
          </cell>
          <cell r="B3545">
            <v>0</v>
          </cell>
          <cell r="C3545">
            <v>0</v>
          </cell>
          <cell r="D3545">
            <v>0</v>
          </cell>
          <cell r="E3545">
            <v>0</v>
          </cell>
        </row>
        <row r="3546">
          <cell r="A3546">
            <v>0</v>
          </cell>
          <cell r="B3546">
            <v>0</v>
          </cell>
          <cell r="C3546">
            <v>0</v>
          </cell>
          <cell r="D3546">
            <v>0</v>
          </cell>
          <cell r="E3546">
            <v>0</v>
          </cell>
        </row>
        <row r="3547">
          <cell r="A3547">
            <v>0</v>
          </cell>
          <cell r="B3547">
            <v>0</v>
          </cell>
          <cell r="C3547">
            <v>0</v>
          </cell>
          <cell r="D3547">
            <v>0</v>
          </cell>
          <cell r="E3547">
            <v>0</v>
          </cell>
        </row>
        <row r="3548">
          <cell r="A3548">
            <v>0</v>
          </cell>
          <cell r="B3548">
            <v>0</v>
          </cell>
          <cell r="C3548">
            <v>0</v>
          </cell>
          <cell r="D3548">
            <v>0</v>
          </cell>
          <cell r="E3548">
            <v>0</v>
          </cell>
        </row>
        <row r="3549">
          <cell r="A3549">
            <v>0</v>
          </cell>
          <cell r="B3549">
            <v>0</v>
          </cell>
          <cell r="C3549">
            <v>0</v>
          </cell>
          <cell r="D3549">
            <v>0</v>
          </cell>
          <cell r="E3549">
            <v>0</v>
          </cell>
        </row>
        <row r="3550">
          <cell r="A3550">
            <v>0</v>
          </cell>
          <cell r="B3550">
            <v>0</v>
          </cell>
          <cell r="C3550">
            <v>0</v>
          </cell>
          <cell r="D3550">
            <v>0</v>
          </cell>
          <cell r="E3550">
            <v>0</v>
          </cell>
        </row>
        <row r="3551">
          <cell r="A3551">
            <v>0</v>
          </cell>
          <cell r="B3551">
            <v>0</v>
          </cell>
          <cell r="C3551">
            <v>0</v>
          </cell>
          <cell r="D3551">
            <v>0</v>
          </cell>
          <cell r="E3551">
            <v>0</v>
          </cell>
        </row>
        <row r="3552">
          <cell r="A3552">
            <v>0</v>
          </cell>
          <cell r="B3552">
            <v>0</v>
          </cell>
          <cell r="C3552">
            <v>0</v>
          </cell>
          <cell r="D3552">
            <v>0</v>
          </cell>
          <cell r="E3552">
            <v>0</v>
          </cell>
        </row>
        <row r="3553">
          <cell r="A3553">
            <v>0</v>
          </cell>
          <cell r="B3553">
            <v>0</v>
          </cell>
          <cell r="C3553">
            <v>0</v>
          </cell>
          <cell r="D3553">
            <v>0</v>
          </cell>
          <cell r="E3553">
            <v>0</v>
          </cell>
        </row>
        <row r="3554">
          <cell r="A3554">
            <v>0</v>
          </cell>
          <cell r="B3554">
            <v>0</v>
          </cell>
          <cell r="C3554">
            <v>0</v>
          </cell>
          <cell r="D3554">
            <v>0</v>
          </cell>
          <cell r="E3554">
            <v>0</v>
          </cell>
        </row>
        <row r="3555">
          <cell r="A3555">
            <v>0</v>
          </cell>
          <cell r="B3555">
            <v>0</v>
          </cell>
          <cell r="C3555">
            <v>0</v>
          </cell>
          <cell r="D3555">
            <v>0</v>
          </cell>
          <cell r="E3555">
            <v>0</v>
          </cell>
        </row>
        <row r="3556">
          <cell r="A3556">
            <v>0</v>
          </cell>
          <cell r="B3556">
            <v>0</v>
          </cell>
          <cell r="C3556">
            <v>0</v>
          </cell>
          <cell r="D3556">
            <v>0</v>
          </cell>
          <cell r="E3556">
            <v>0</v>
          </cell>
        </row>
        <row r="3557">
          <cell r="A3557">
            <v>0</v>
          </cell>
          <cell r="B3557">
            <v>0</v>
          </cell>
          <cell r="C3557">
            <v>0</v>
          </cell>
          <cell r="D3557">
            <v>0</v>
          </cell>
          <cell r="E3557">
            <v>0</v>
          </cell>
        </row>
        <row r="3558">
          <cell r="A3558">
            <v>0</v>
          </cell>
          <cell r="B3558">
            <v>0</v>
          </cell>
          <cell r="C3558">
            <v>0</v>
          </cell>
          <cell r="D3558">
            <v>0</v>
          </cell>
          <cell r="E3558">
            <v>0</v>
          </cell>
        </row>
        <row r="3559">
          <cell r="A3559">
            <v>0</v>
          </cell>
          <cell r="B3559">
            <v>0</v>
          </cell>
          <cell r="C3559">
            <v>0</v>
          </cell>
          <cell r="D3559">
            <v>0</v>
          </cell>
          <cell r="E3559">
            <v>0</v>
          </cell>
        </row>
        <row r="3560">
          <cell r="A3560">
            <v>0</v>
          </cell>
          <cell r="B3560">
            <v>0</v>
          </cell>
          <cell r="C3560">
            <v>0</v>
          </cell>
          <cell r="D3560">
            <v>0</v>
          </cell>
          <cell r="E3560">
            <v>0</v>
          </cell>
        </row>
        <row r="3561">
          <cell r="A3561">
            <v>0</v>
          </cell>
          <cell r="B3561">
            <v>0</v>
          </cell>
          <cell r="C3561">
            <v>0</v>
          </cell>
          <cell r="D3561">
            <v>0</v>
          </cell>
          <cell r="E3561">
            <v>0</v>
          </cell>
        </row>
        <row r="3562">
          <cell r="A3562">
            <v>0</v>
          </cell>
          <cell r="B3562">
            <v>0</v>
          </cell>
          <cell r="C3562">
            <v>0</v>
          </cell>
          <cell r="D3562">
            <v>0</v>
          </cell>
          <cell r="E3562">
            <v>0</v>
          </cell>
        </row>
        <row r="3563">
          <cell r="A3563">
            <v>0</v>
          </cell>
          <cell r="B3563">
            <v>0</v>
          </cell>
          <cell r="C3563">
            <v>0</v>
          </cell>
          <cell r="D3563">
            <v>0</v>
          </cell>
          <cell r="E3563">
            <v>0</v>
          </cell>
        </row>
        <row r="3564">
          <cell r="A3564">
            <v>0</v>
          </cell>
          <cell r="B3564">
            <v>0</v>
          </cell>
          <cell r="C3564">
            <v>0</v>
          </cell>
          <cell r="D3564">
            <v>0</v>
          </cell>
          <cell r="E3564">
            <v>0</v>
          </cell>
        </row>
        <row r="3565">
          <cell r="A3565">
            <v>0</v>
          </cell>
          <cell r="B3565">
            <v>0</v>
          </cell>
          <cell r="C3565">
            <v>0</v>
          </cell>
          <cell r="D3565">
            <v>0</v>
          </cell>
          <cell r="E3565">
            <v>0</v>
          </cell>
        </row>
        <row r="3566">
          <cell r="A3566">
            <v>0</v>
          </cell>
          <cell r="B3566">
            <v>0</v>
          </cell>
          <cell r="C3566">
            <v>0</v>
          </cell>
          <cell r="D3566">
            <v>0</v>
          </cell>
          <cell r="E3566">
            <v>0</v>
          </cell>
        </row>
        <row r="3567">
          <cell r="A3567">
            <v>0</v>
          </cell>
          <cell r="B3567">
            <v>0</v>
          </cell>
          <cell r="C3567">
            <v>0</v>
          </cell>
          <cell r="D3567">
            <v>0</v>
          </cell>
          <cell r="E3567">
            <v>0</v>
          </cell>
        </row>
        <row r="3568">
          <cell r="A3568">
            <v>0</v>
          </cell>
          <cell r="B3568">
            <v>0</v>
          </cell>
          <cell r="C3568">
            <v>0</v>
          </cell>
          <cell r="D3568">
            <v>0</v>
          </cell>
          <cell r="E3568">
            <v>0</v>
          </cell>
        </row>
        <row r="3569">
          <cell r="A3569">
            <v>0</v>
          </cell>
          <cell r="B3569">
            <v>0</v>
          </cell>
          <cell r="C3569">
            <v>0</v>
          </cell>
          <cell r="D3569">
            <v>0</v>
          </cell>
          <cell r="E3569">
            <v>0</v>
          </cell>
        </row>
        <row r="3570">
          <cell r="A3570">
            <v>0</v>
          </cell>
          <cell r="B3570">
            <v>0</v>
          </cell>
          <cell r="C3570">
            <v>0</v>
          </cell>
          <cell r="D3570">
            <v>0</v>
          </cell>
          <cell r="E3570">
            <v>0</v>
          </cell>
        </row>
        <row r="3571">
          <cell r="A3571">
            <v>0</v>
          </cell>
          <cell r="B3571">
            <v>0</v>
          </cell>
          <cell r="C3571">
            <v>0</v>
          </cell>
          <cell r="D3571">
            <v>0</v>
          </cell>
          <cell r="E3571">
            <v>0</v>
          </cell>
        </row>
        <row r="3572">
          <cell r="A3572">
            <v>0</v>
          </cell>
          <cell r="B3572">
            <v>0</v>
          </cell>
          <cell r="C3572">
            <v>0</v>
          </cell>
          <cell r="D3572">
            <v>0</v>
          </cell>
          <cell r="E3572">
            <v>0</v>
          </cell>
        </row>
        <row r="3573">
          <cell r="A3573">
            <v>0</v>
          </cell>
          <cell r="B3573">
            <v>0</v>
          </cell>
          <cell r="C3573">
            <v>0</v>
          </cell>
          <cell r="D3573">
            <v>0</v>
          </cell>
          <cell r="E3573">
            <v>0</v>
          </cell>
        </row>
        <row r="3574">
          <cell r="A3574">
            <v>0</v>
          </cell>
          <cell r="B3574">
            <v>0</v>
          </cell>
          <cell r="C3574">
            <v>0</v>
          </cell>
          <cell r="D3574">
            <v>0</v>
          </cell>
          <cell r="E3574">
            <v>0</v>
          </cell>
        </row>
        <row r="3575">
          <cell r="A3575">
            <v>0</v>
          </cell>
          <cell r="B3575">
            <v>0</v>
          </cell>
          <cell r="C3575">
            <v>0</v>
          </cell>
          <cell r="D3575">
            <v>0</v>
          </cell>
          <cell r="E3575">
            <v>0</v>
          </cell>
        </row>
        <row r="3576">
          <cell r="A3576">
            <v>0</v>
          </cell>
          <cell r="B3576">
            <v>0</v>
          </cell>
          <cell r="C3576">
            <v>0</v>
          </cell>
          <cell r="D3576">
            <v>0</v>
          </cell>
          <cell r="E3576">
            <v>0</v>
          </cell>
        </row>
        <row r="3577">
          <cell r="A3577">
            <v>0</v>
          </cell>
          <cell r="B3577">
            <v>0</v>
          </cell>
          <cell r="C3577">
            <v>0</v>
          </cell>
          <cell r="D3577">
            <v>0</v>
          </cell>
          <cell r="E3577">
            <v>0</v>
          </cell>
        </row>
        <row r="3578">
          <cell r="A3578">
            <v>0</v>
          </cell>
          <cell r="B3578">
            <v>0</v>
          </cell>
          <cell r="C3578">
            <v>0</v>
          </cell>
          <cell r="D3578">
            <v>0</v>
          </cell>
          <cell r="E3578">
            <v>0</v>
          </cell>
        </row>
        <row r="3579">
          <cell r="A3579">
            <v>0</v>
          </cell>
          <cell r="B3579">
            <v>0</v>
          </cell>
          <cell r="C3579">
            <v>0</v>
          </cell>
          <cell r="D3579">
            <v>0</v>
          </cell>
          <cell r="E3579">
            <v>0</v>
          </cell>
        </row>
        <row r="3580">
          <cell r="A3580">
            <v>0</v>
          </cell>
          <cell r="B3580">
            <v>0</v>
          </cell>
          <cell r="C3580">
            <v>0</v>
          </cell>
          <cell r="D3580">
            <v>0</v>
          </cell>
          <cell r="E3580">
            <v>0</v>
          </cell>
        </row>
        <row r="3581">
          <cell r="A3581">
            <v>0</v>
          </cell>
          <cell r="B3581">
            <v>0</v>
          </cell>
          <cell r="C3581">
            <v>0</v>
          </cell>
          <cell r="D3581">
            <v>0</v>
          </cell>
          <cell r="E3581">
            <v>0</v>
          </cell>
        </row>
        <row r="3582">
          <cell r="A3582">
            <v>0</v>
          </cell>
          <cell r="B3582">
            <v>0</v>
          </cell>
          <cell r="C3582">
            <v>0</v>
          </cell>
          <cell r="D3582">
            <v>0</v>
          </cell>
          <cell r="E3582">
            <v>0</v>
          </cell>
        </row>
        <row r="3583">
          <cell r="A3583">
            <v>0</v>
          </cell>
          <cell r="B3583">
            <v>0</v>
          </cell>
          <cell r="C3583">
            <v>0</v>
          </cell>
          <cell r="D3583">
            <v>0</v>
          </cell>
          <cell r="E3583">
            <v>0</v>
          </cell>
        </row>
        <row r="3584">
          <cell r="A3584">
            <v>0</v>
          </cell>
          <cell r="B3584">
            <v>0</v>
          </cell>
          <cell r="C3584">
            <v>0</v>
          </cell>
          <cell r="D3584">
            <v>0</v>
          </cell>
          <cell r="E3584">
            <v>0</v>
          </cell>
        </row>
        <row r="3585">
          <cell r="A3585">
            <v>0</v>
          </cell>
          <cell r="B3585">
            <v>0</v>
          </cell>
          <cell r="C3585">
            <v>0</v>
          </cell>
          <cell r="D3585">
            <v>0</v>
          </cell>
          <cell r="E3585">
            <v>0</v>
          </cell>
        </row>
        <row r="3586">
          <cell r="A3586">
            <v>0</v>
          </cell>
          <cell r="B3586">
            <v>0</v>
          </cell>
          <cell r="C3586">
            <v>0</v>
          </cell>
          <cell r="D3586">
            <v>0</v>
          </cell>
          <cell r="E3586">
            <v>0</v>
          </cell>
        </row>
        <row r="3587">
          <cell r="A3587">
            <v>0</v>
          </cell>
          <cell r="B3587">
            <v>0</v>
          </cell>
          <cell r="C3587">
            <v>0</v>
          </cell>
          <cell r="D3587">
            <v>0</v>
          </cell>
          <cell r="E3587">
            <v>0</v>
          </cell>
        </row>
        <row r="3588">
          <cell r="A3588">
            <v>0</v>
          </cell>
          <cell r="B3588">
            <v>0</v>
          </cell>
          <cell r="C3588">
            <v>0</v>
          </cell>
          <cell r="D3588">
            <v>0</v>
          </cell>
          <cell r="E3588">
            <v>0</v>
          </cell>
        </row>
        <row r="3589">
          <cell r="A3589">
            <v>0</v>
          </cell>
          <cell r="B3589">
            <v>0</v>
          </cell>
          <cell r="C3589">
            <v>0</v>
          </cell>
          <cell r="D3589">
            <v>0</v>
          </cell>
          <cell r="E3589">
            <v>0</v>
          </cell>
        </row>
        <row r="3590">
          <cell r="A3590">
            <v>0</v>
          </cell>
          <cell r="B3590">
            <v>0</v>
          </cell>
          <cell r="C3590">
            <v>0</v>
          </cell>
          <cell r="D3590">
            <v>0</v>
          </cell>
          <cell r="E3590">
            <v>0</v>
          </cell>
        </row>
        <row r="3591">
          <cell r="A3591">
            <v>0</v>
          </cell>
          <cell r="B3591">
            <v>0</v>
          </cell>
          <cell r="C3591">
            <v>0</v>
          </cell>
          <cell r="D3591">
            <v>0</v>
          </cell>
          <cell r="E3591">
            <v>0</v>
          </cell>
        </row>
        <row r="3592">
          <cell r="A3592">
            <v>0</v>
          </cell>
          <cell r="B3592">
            <v>0</v>
          </cell>
          <cell r="C3592">
            <v>0</v>
          </cell>
          <cell r="D3592">
            <v>0</v>
          </cell>
          <cell r="E3592">
            <v>0</v>
          </cell>
        </row>
        <row r="3593">
          <cell r="A3593">
            <v>0</v>
          </cell>
          <cell r="B3593">
            <v>0</v>
          </cell>
          <cell r="C3593">
            <v>0</v>
          </cell>
          <cell r="D3593">
            <v>0</v>
          </cell>
          <cell r="E3593">
            <v>0</v>
          </cell>
        </row>
        <row r="3594">
          <cell r="A3594">
            <v>0</v>
          </cell>
          <cell r="B3594">
            <v>0</v>
          </cell>
          <cell r="C3594">
            <v>0</v>
          </cell>
          <cell r="D3594">
            <v>0</v>
          </cell>
          <cell r="E3594">
            <v>0</v>
          </cell>
        </row>
        <row r="3595">
          <cell r="A3595">
            <v>0</v>
          </cell>
          <cell r="B3595">
            <v>0</v>
          </cell>
          <cell r="C3595">
            <v>0</v>
          </cell>
          <cell r="D3595">
            <v>0</v>
          </cell>
          <cell r="E3595">
            <v>0</v>
          </cell>
        </row>
        <row r="3596">
          <cell r="A3596">
            <v>0</v>
          </cell>
          <cell r="B3596">
            <v>0</v>
          </cell>
          <cell r="C3596">
            <v>0</v>
          </cell>
          <cell r="D3596">
            <v>0</v>
          </cell>
          <cell r="E3596">
            <v>0</v>
          </cell>
        </row>
        <row r="3597">
          <cell r="A3597">
            <v>0</v>
          </cell>
          <cell r="B3597">
            <v>0</v>
          </cell>
          <cell r="C3597">
            <v>0</v>
          </cell>
          <cell r="D3597">
            <v>0</v>
          </cell>
          <cell r="E3597">
            <v>0</v>
          </cell>
        </row>
        <row r="3598">
          <cell r="A3598">
            <v>0</v>
          </cell>
          <cell r="B3598">
            <v>0</v>
          </cell>
          <cell r="C3598">
            <v>0</v>
          </cell>
          <cell r="D3598">
            <v>0</v>
          </cell>
          <cell r="E3598">
            <v>0</v>
          </cell>
        </row>
        <row r="3599">
          <cell r="A3599">
            <v>0</v>
          </cell>
          <cell r="B3599">
            <v>0</v>
          </cell>
          <cell r="C3599">
            <v>0</v>
          </cell>
          <cell r="D3599">
            <v>0</v>
          </cell>
          <cell r="E3599">
            <v>0</v>
          </cell>
        </row>
        <row r="3600">
          <cell r="A3600">
            <v>0</v>
          </cell>
          <cell r="B3600">
            <v>0</v>
          </cell>
          <cell r="C3600">
            <v>0</v>
          </cell>
          <cell r="D3600">
            <v>0</v>
          </cell>
          <cell r="E3600">
            <v>0</v>
          </cell>
        </row>
        <row r="3601">
          <cell r="A3601">
            <v>0</v>
          </cell>
          <cell r="B3601">
            <v>0</v>
          </cell>
          <cell r="C3601">
            <v>0</v>
          </cell>
          <cell r="D3601">
            <v>0</v>
          </cell>
          <cell r="E3601">
            <v>0</v>
          </cell>
        </row>
        <row r="3602">
          <cell r="A3602">
            <v>0</v>
          </cell>
          <cell r="B3602">
            <v>0</v>
          </cell>
          <cell r="C3602">
            <v>0</v>
          </cell>
          <cell r="D3602">
            <v>0</v>
          </cell>
          <cell r="E3602">
            <v>0</v>
          </cell>
        </row>
        <row r="3603">
          <cell r="A3603">
            <v>0</v>
          </cell>
          <cell r="B3603">
            <v>0</v>
          </cell>
          <cell r="C3603">
            <v>0</v>
          </cell>
          <cell r="D3603">
            <v>0</v>
          </cell>
          <cell r="E3603">
            <v>0</v>
          </cell>
        </row>
        <row r="3604">
          <cell r="A3604">
            <v>0</v>
          </cell>
          <cell r="B3604">
            <v>0</v>
          </cell>
          <cell r="C3604">
            <v>0</v>
          </cell>
          <cell r="D3604">
            <v>0</v>
          </cell>
          <cell r="E3604">
            <v>0</v>
          </cell>
        </row>
        <row r="3605">
          <cell r="A3605">
            <v>0</v>
          </cell>
          <cell r="B3605">
            <v>0</v>
          </cell>
          <cell r="C3605">
            <v>0</v>
          </cell>
          <cell r="D3605">
            <v>0</v>
          </cell>
          <cell r="E3605">
            <v>0</v>
          </cell>
        </row>
        <row r="3606">
          <cell r="A3606">
            <v>0</v>
          </cell>
          <cell r="B3606">
            <v>0</v>
          </cell>
          <cell r="C3606">
            <v>0</v>
          </cell>
          <cell r="D3606">
            <v>0</v>
          </cell>
          <cell r="E3606">
            <v>0</v>
          </cell>
        </row>
        <row r="3607">
          <cell r="A3607">
            <v>0</v>
          </cell>
          <cell r="B3607">
            <v>0</v>
          </cell>
          <cell r="C3607">
            <v>0</v>
          </cell>
          <cell r="D3607">
            <v>0</v>
          </cell>
          <cell r="E3607">
            <v>0</v>
          </cell>
        </row>
        <row r="3608">
          <cell r="A3608">
            <v>0</v>
          </cell>
          <cell r="B3608">
            <v>0</v>
          </cell>
          <cell r="C3608">
            <v>0</v>
          </cell>
          <cell r="D3608">
            <v>0</v>
          </cell>
          <cell r="E3608">
            <v>0</v>
          </cell>
        </row>
        <row r="3609">
          <cell r="A3609">
            <v>0</v>
          </cell>
          <cell r="B3609">
            <v>0</v>
          </cell>
          <cell r="C3609">
            <v>0</v>
          </cell>
          <cell r="D3609">
            <v>0</v>
          </cell>
          <cell r="E3609">
            <v>0</v>
          </cell>
        </row>
        <row r="3610">
          <cell r="A3610">
            <v>0</v>
          </cell>
          <cell r="B3610">
            <v>0</v>
          </cell>
          <cell r="C3610">
            <v>0</v>
          </cell>
          <cell r="D3610">
            <v>0</v>
          </cell>
          <cell r="E3610">
            <v>0</v>
          </cell>
        </row>
        <row r="3611">
          <cell r="A3611">
            <v>0</v>
          </cell>
          <cell r="B3611">
            <v>0</v>
          </cell>
          <cell r="C3611">
            <v>0</v>
          </cell>
          <cell r="D3611">
            <v>0</v>
          </cell>
          <cell r="E3611">
            <v>0</v>
          </cell>
        </row>
        <row r="3612">
          <cell r="A3612">
            <v>0</v>
          </cell>
          <cell r="B3612">
            <v>0</v>
          </cell>
          <cell r="C3612">
            <v>0</v>
          </cell>
          <cell r="D3612">
            <v>0</v>
          </cell>
          <cell r="E3612">
            <v>0</v>
          </cell>
        </row>
        <row r="3613">
          <cell r="A3613">
            <v>0</v>
          </cell>
          <cell r="B3613">
            <v>0</v>
          </cell>
          <cell r="C3613">
            <v>0</v>
          </cell>
          <cell r="D3613">
            <v>0</v>
          </cell>
          <cell r="E3613">
            <v>0</v>
          </cell>
        </row>
        <row r="3614">
          <cell r="A3614">
            <v>0</v>
          </cell>
          <cell r="B3614">
            <v>0</v>
          </cell>
          <cell r="C3614">
            <v>0</v>
          </cell>
          <cell r="D3614">
            <v>0</v>
          </cell>
          <cell r="E3614">
            <v>0</v>
          </cell>
        </row>
        <row r="3615">
          <cell r="A3615">
            <v>0</v>
          </cell>
          <cell r="B3615">
            <v>0</v>
          </cell>
          <cell r="C3615">
            <v>0</v>
          </cell>
          <cell r="D3615">
            <v>0</v>
          </cell>
          <cell r="E3615">
            <v>0</v>
          </cell>
        </row>
        <row r="3616">
          <cell r="A3616">
            <v>0</v>
          </cell>
          <cell r="B3616">
            <v>0</v>
          </cell>
          <cell r="C3616">
            <v>0</v>
          </cell>
          <cell r="D3616">
            <v>0</v>
          </cell>
          <cell r="E3616">
            <v>0</v>
          </cell>
        </row>
        <row r="3617">
          <cell r="A3617">
            <v>0</v>
          </cell>
          <cell r="B3617">
            <v>0</v>
          </cell>
          <cell r="C3617">
            <v>0</v>
          </cell>
          <cell r="D3617">
            <v>0</v>
          </cell>
          <cell r="E3617">
            <v>0</v>
          </cell>
        </row>
        <row r="3618">
          <cell r="A3618">
            <v>0</v>
          </cell>
          <cell r="B3618">
            <v>0</v>
          </cell>
          <cell r="C3618">
            <v>0</v>
          </cell>
          <cell r="D3618">
            <v>0</v>
          </cell>
          <cell r="E3618">
            <v>0</v>
          </cell>
        </row>
        <row r="3619">
          <cell r="A3619">
            <v>0</v>
          </cell>
          <cell r="B3619">
            <v>0</v>
          </cell>
          <cell r="C3619">
            <v>0</v>
          </cell>
          <cell r="D3619">
            <v>0</v>
          </cell>
          <cell r="E3619">
            <v>0</v>
          </cell>
        </row>
        <row r="3620">
          <cell r="A3620">
            <v>0</v>
          </cell>
          <cell r="B3620">
            <v>0</v>
          </cell>
          <cell r="C3620">
            <v>0</v>
          </cell>
          <cell r="D3620">
            <v>0</v>
          </cell>
          <cell r="E3620">
            <v>0</v>
          </cell>
        </row>
        <row r="3621">
          <cell r="A3621">
            <v>0</v>
          </cell>
          <cell r="B3621">
            <v>0</v>
          </cell>
          <cell r="C3621">
            <v>0</v>
          </cell>
          <cell r="D3621">
            <v>0</v>
          </cell>
          <cell r="E3621">
            <v>0</v>
          </cell>
        </row>
        <row r="3622">
          <cell r="A3622">
            <v>0</v>
          </cell>
          <cell r="B3622">
            <v>0</v>
          </cell>
          <cell r="C3622">
            <v>0</v>
          </cell>
          <cell r="D3622">
            <v>0</v>
          </cell>
          <cell r="E3622">
            <v>0</v>
          </cell>
        </row>
        <row r="3623">
          <cell r="A3623">
            <v>0</v>
          </cell>
          <cell r="B3623">
            <v>0</v>
          </cell>
          <cell r="C3623">
            <v>0</v>
          </cell>
          <cell r="D3623">
            <v>0</v>
          </cell>
          <cell r="E3623">
            <v>0</v>
          </cell>
        </row>
        <row r="3624">
          <cell r="A3624">
            <v>0</v>
          </cell>
          <cell r="B3624">
            <v>0</v>
          </cell>
          <cell r="C3624">
            <v>0</v>
          </cell>
          <cell r="D3624">
            <v>0</v>
          </cell>
          <cell r="E3624">
            <v>0</v>
          </cell>
        </row>
        <row r="3625">
          <cell r="A3625">
            <v>0</v>
          </cell>
          <cell r="B3625">
            <v>0</v>
          </cell>
          <cell r="C3625">
            <v>0</v>
          </cell>
          <cell r="D3625">
            <v>0</v>
          </cell>
          <cell r="E3625">
            <v>0</v>
          </cell>
        </row>
        <row r="3626">
          <cell r="A3626">
            <v>0</v>
          </cell>
          <cell r="B3626">
            <v>0</v>
          </cell>
          <cell r="C3626">
            <v>0</v>
          </cell>
          <cell r="D3626">
            <v>0</v>
          </cell>
          <cell r="E3626">
            <v>0</v>
          </cell>
        </row>
        <row r="3627">
          <cell r="A3627">
            <v>0</v>
          </cell>
          <cell r="B3627">
            <v>0</v>
          </cell>
          <cell r="C3627">
            <v>0</v>
          </cell>
          <cell r="D3627">
            <v>0</v>
          </cell>
          <cell r="E3627">
            <v>0</v>
          </cell>
        </row>
        <row r="3628">
          <cell r="A3628">
            <v>0</v>
          </cell>
          <cell r="B3628">
            <v>0</v>
          </cell>
          <cell r="C3628">
            <v>0</v>
          </cell>
          <cell r="D3628">
            <v>0</v>
          </cell>
          <cell r="E3628">
            <v>0</v>
          </cell>
        </row>
        <row r="3629">
          <cell r="A3629">
            <v>0</v>
          </cell>
          <cell r="B3629">
            <v>0</v>
          </cell>
          <cell r="C3629">
            <v>0</v>
          </cell>
          <cell r="D3629">
            <v>0</v>
          </cell>
          <cell r="E3629">
            <v>0</v>
          </cell>
        </row>
        <row r="3630">
          <cell r="A3630">
            <v>0</v>
          </cell>
          <cell r="B3630">
            <v>0</v>
          </cell>
          <cell r="C3630">
            <v>0</v>
          </cell>
          <cell r="D3630">
            <v>0</v>
          </cell>
          <cell r="E3630">
            <v>0</v>
          </cell>
        </row>
        <row r="3631">
          <cell r="A3631">
            <v>0</v>
          </cell>
          <cell r="B3631">
            <v>0</v>
          </cell>
          <cell r="C3631">
            <v>0</v>
          </cell>
          <cell r="D3631">
            <v>0</v>
          </cell>
          <cell r="E3631">
            <v>0</v>
          </cell>
        </row>
        <row r="3632">
          <cell r="A3632">
            <v>0</v>
          </cell>
          <cell r="B3632">
            <v>0</v>
          </cell>
          <cell r="C3632">
            <v>0</v>
          </cell>
          <cell r="D3632">
            <v>0</v>
          </cell>
          <cell r="E3632">
            <v>0</v>
          </cell>
        </row>
        <row r="3633">
          <cell r="A3633">
            <v>0</v>
          </cell>
          <cell r="B3633">
            <v>0</v>
          </cell>
          <cell r="C3633">
            <v>0</v>
          </cell>
          <cell r="D3633">
            <v>0</v>
          </cell>
          <cell r="E3633">
            <v>0</v>
          </cell>
        </row>
        <row r="3634">
          <cell r="A3634">
            <v>0</v>
          </cell>
          <cell r="B3634">
            <v>0</v>
          </cell>
          <cell r="C3634">
            <v>0</v>
          </cell>
          <cell r="D3634">
            <v>0</v>
          </cell>
          <cell r="E3634">
            <v>0</v>
          </cell>
        </row>
        <row r="3635">
          <cell r="A3635">
            <v>0</v>
          </cell>
          <cell r="B3635">
            <v>0</v>
          </cell>
          <cell r="C3635">
            <v>0</v>
          </cell>
          <cell r="D3635">
            <v>0</v>
          </cell>
          <cell r="E3635">
            <v>0</v>
          </cell>
        </row>
        <row r="3636">
          <cell r="A3636">
            <v>0</v>
          </cell>
          <cell r="B3636">
            <v>0</v>
          </cell>
          <cell r="C3636">
            <v>0</v>
          </cell>
          <cell r="D3636">
            <v>0</v>
          </cell>
          <cell r="E3636">
            <v>0</v>
          </cell>
        </row>
        <row r="3637">
          <cell r="A3637">
            <v>0</v>
          </cell>
          <cell r="B3637">
            <v>0</v>
          </cell>
          <cell r="C3637">
            <v>0</v>
          </cell>
          <cell r="D3637">
            <v>0</v>
          </cell>
          <cell r="E3637">
            <v>0</v>
          </cell>
        </row>
        <row r="3638">
          <cell r="A3638">
            <v>0</v>
          </cell>
          <cell r="B3638">
            <v>0</v>
          </cell>
          <cell r="C3638">
            <v>0</v>
          </cell>
          <cell r="D3638">
            <v>0</v>
          </cell>
          <cell r="E3638">
            <v>0</v>
          </cell>
        </row>
        <row r="3639">
          <cell r="A3639">
            <v>0</v>
          </cell>
          <cell r="B3639">
            <v>0</v>
          </cell>
          <cell r="C3639">
            <v>0</v>
          </cell>
          <cell r="D3639">
            <v>0</v>
          </cell>
          <cell r="E3639">
            <v>0</v>
          </cell>
        </row>
        <row r="3640">
          <cell r="A3640">
            <v>0</v>
          </cell>
          <cell r="B3640">
            <v>0</v>
          </cell>
          <cell r="C3640">
            <v>0</v>
          </cell>
          <cell r="D3640">
            <v>0</v>
          </cell>
          <cell r="E3640">
            <v>0</v>
          </cell>
        </row>
        <row r="3641">
          <cell r="A3641">
            <v>0</v>
          </cell>
          <cell r="B3641">
            <v>0</v>
          </cell>
          <cell r="C3641">
            <v>0</v>
          </cell>
          <cell r="D3641">
            <v>0</v>
          </cell>
          <cell r="E3641">
            <v>0</v>
          </cell>
        </row>
        <row r="3642">
          <cell r="A3642">
            <v>0</v>
          </cell>
          <cell r="B3642">
            <v>0</v>
          </cell>
          <cell r="C3642">
            <v>0</v>
          </cell>
          <cell r="D3642">
            <v>0</v>
          </cell>
          <cell r="E3642">
            <v>0</v>
          </cell>
        </row>
        <row r="3643">
          <cell r="A3643">
            <v>0</v>
          </cell>
          <cell r="B3643">
            <v>0</v>
          </cell>
          <cell r="C3643">
            <v>0</v>
          </cell>
          <cell r="D3643">
            <v>0</v>
          </cell>
          <cell r="E3643">
            <v>0</v>
          </cell>
        </row>
        <row r="3644">
          <cell r="A3644">
            <v>0</v>
          </cell>
          <cell r="B3644">
            <v>0</v>
          </cell>
          <cell r="C3644">
            <v>0</v>
          </cell>
          <cell r="D3644">
            <v>0</v>
          </cell>
          <cell r="E3644">
            <v>0</v>
          </cell>
        </row>
        <row r="3645">
          <cell r="A3645">
            <v>0</v>
          </cell>
          <cell r="B3645">
            <v>0</v>
          </cell>
          <cell r="C3645">
            <v>0</v>
          </cell>
          <cell r="D3645">
            <v>0</v>
          </cell>
          <cell r="E3645">
            <v>0</v>
          </cell>
        </row>
        <row r="3646">
          <cell r="A3646">
            <v>0</v>
          </cell>
          <cell r="B3646">
            <v>0</v>
          </cell>
          <cell r="C3646">
            <v>0</v>
          </cell>
          <cell r="D3646">
            <v>0</v>
          </cell>
          <cell r="E3646">
            <v>0</v>
          </cell>
        </row>
        <row r="3647">
          <cell r="A3647">
            <v>0</v>
          </cell>
          <cell r="B3647">
            <v>0</v>
          </cell>
          <cell r="C3647">
            <v>0</v>
          </cell>
          <cell r="D3647">
            <v>0</v>
          </cell>
          <cell r="E3647">
            <v>0</v>
          </cell>
        </row>
        <row r="3648">
          <cell r="A3648">
            <v>0</v>
          </cell>
          <cell r="B3648">
            <v>0</v>
          </cell>
          <cell r="C3648">
            <v>0</v>
          </cell>
          <cell r="D3648">
            <v>0</v>
          </cell>
          <cell r="E3648">
            <v>0</v>
          </cell>
        </row>
        <row r="3649">
          <cell r="A3649">
            <v>0</v>
          </cell>
          <cell r="B3649">
            <v>0</v>
          </cell>
          <cell r="C3649">
            <v>0</v>
          </cell>
          <cell r="D3649">
            <v>0</v>
          </cell>
          <cell r="E3649">
            <v>0</v>
          </cell>
        </row>
        <row r="3650">
          <cell r="A3650">
            <v>0</v>
          </cell>
          <cell r="B3650">
            <v>0</v>
          </cell>
          <cell r="C3650">
            <v>0</v>
          </cell>
          <cell r="D3650">
            <v>0</v>
          </cell>
          <cell r="E3650">
            <v>0</v>
          </cell>
        </row>
        <row r="3651">
          <cell r="A3651">
            <v>0</v>
          </cell>
          <cell r="B3651">
            <v>0</v>
          </cell>
          <cell r="C3651">
            <v>0</v>
          </cell>
          <cell r="D3651">
            <v>0</v>
          </cell>
          <cell r="E3651">
            <v>0</v>
          </cell>
        </row>
        <row r="3652">
          <cell r="A3652">
            <v>0</v>
          </cell>
          <cell r="B3652">
            <v>0</v>
          </cell>
          <cell r="C3652">
            <v>0</v>
          </cell>
          <cell r="D3652">
            <v>0</v>
          </cell>
          <cell r="E3652">
            <v>0</v>
          </cell>
        </row>
        <row r="3653">
          <cell r="A3653">
            <v>0</v>
          </cell>
          <cell r="B3653">
            <v>0</v>
          </cell>
          <cell r="C3653">
            <v>0</v>
          </cell>
          <cell r="D3653">
            <v>0</v>
          </cell>
          <cell r="E3653">
            <v>0</v>
          </cell>
        </row>
        <row r="3654">
          <cell r="A3654">
            <v>0</v>
          </cell>
          <cell r="B3654">
            <v>0</v>
          </cell>
          <cell r="C3654">
            <v>0</v>
          </cell>
          <cell r="D3654">
            <v>0</v>
          </cell>
          <cell r="E3654">
            <v>0</v>
          </cell>
        </row>
        <row r="3655">
          <cell r="A3655">
            <v>0</v>
          </cell>
          <cell r="B3655">
            <v>0</v>
          </cell>
          <cell r="C3655">
            <v>0</v>
          </cell>
          <cell r="D3655">
            <v>0</v>
          </cell>
          <cell r="E3655">
            <v>0</v>
          </cell>
        </row>
        <row r="3656">
          <cell r="A3656">
            <v>0</v>
          </cell>
          <cell r="B3656">
            <v>0</v>
          </cell>
          <cell r="C3656">
            <v>0</v>
          </cell>
          <cell r="D3656">
            <v>0</v>
          </cell>
          <cell r="E3656">
            <v>0</v>
          </cell>
        </row>
        <row r="3657">
          <cell r="A3657">
            <v>0</v>
          </cell>
          <cell r="B3657">
            <v>0</v>
          </cell>
          <cell r="C3657">
            <v>0</v>
          </cell>
          <cell r="D3657">
            <v>0</v>
          </cell>
          <cell r="E3657">
            <v>0</v>
          </cell>
        </row>
        <row r="3658">
          <cell r="A3658">
            <v>0</v>
          </cell>
          <cell r="B3658">
            <v>0</v>
          </cell>
          <cell r="C3658">
            <v>0</v>
          </cell>
          <cell r="D3658">
            <v>0</v>
          </cell>
          <cell r="E3658">
            <v>0</v>
          </cell>
        </row>
        <row r="3659">
          <cell r="A3659">
            <v>0</v>
          </cell>
          <cell r="B3659">
            <v>0</v>
          </cell>
          <cell r="C3659">
            <v>0</v>
          </cell>
          <cell r="D3659">
            <v>0</v>
          </cell>
          <cell r="E3659">
            <v>0</v>
          </cell>
        </row>
        <row r="3660">
          <cell r="A3660">
            <v>0</v>
          </cell>
          <cell r="B3660">
            <v>0</v>
          </cell>
          <cell r="C3660">
            <v>0</v>
          </cell>
          <cell r="D3660">
            <v>0</v>
          </cell>
          <cell r="E3660">
            <v>0</v>
          </cell>
        </row>
        <row r="3661">
          <cell r="A3661">
            <v>0</v>
          </cell>
          <cell r="B3661">
            <v>0</v>
          </cell>
          <cell r="C3661">
            <v>0</v>
          </cell>
          <cell r="D3661">
            <v>0</v>
          </cell>
          <cell r="E3661">
            <v>0</v>
          </cell>
        </row>
        <row r="3662">
          <cell r="A3662">
            <v>0</v>
          </cell>
          <cell r="B3662">
            <v>0</v>
          </cell>
          <cell r="C3662">
            <v>0</v>
          </cell>
          <cell r="D3662">
            <v>0</v>
          </cell>
          <cell r="E3662">
            <v>0</v>
          </cell>
        </row>
        <row r="3663">
          <cell r="A3663">
            <v>0</v>
          </cell>
          <cell r="B3663">
            <v>0</v>
          </cell>
          <cell r="C3663">
            <v>0</v>
          </cell>
          <cell r="D3663">
            <v>0</v>
          </cell>
          <cell r="E3663">
            <v>0</v>
          </cell>
        </row>
        <row r="3664">
          <cell r="A3664">
            <v>0</v>
          </cell>
          <cell r="B3664">
            <v>0</v>
          </cell>
          <cell r="C3664">
            <v>0</v>
          </cell>
          <cell r="D3664">
            <v>0</v>
          </cell>
          <cell r="E3664">
            <v>0</v>
          </cell>
        </row>
        <row r="3665">
          <cell r="A3665">
            <v>0</v>
          </cell>
          <cell r="B3665">
            <v>0</v>
          </cell>
          <cell r="C3665">
            <v>0</v>
          </cell>
          <cell r="D3665">
            <v>0</v>
          </cell>
          <cell r="E3665">
            <v>0</v>
          </cell>
        </row>
        <row r="3666">
          <cell r="A3666">
            <v>0</v>
          </cell>
          <cell r="B3666">
            <v>0</v>
          </cell>
          <cell r="C3666">
            <v>0</v>
          </cell>
          <cell r="D3666">
            <v>0</v>
          </cell>
          <cell r="E3666">
            <v>0</v>
          </cell>
        </row>
        <row r="3667">
          <cell r="A3667">
            <v>0</v>
          </cell>
          <cell r="B3667">
            <v>0</v>
          </cell>
          <cell r="C3667">
            <v>0</v>
          </cell>
          <cell r="D3667">
            <v>0</v>
          </cell>
          <cell r="E3667">
            <v>0</v>
          </cell>
        </row>
        <row r="3668">
          <cell r="A3668">
            <v>0</v>
          </cell>
          <cell r="B3668">
            <v>0</v>
          </cell>
          <cell r="C3668">
            <v>0</v>
          </cell>
          <cell r="D3668">
            <v>0</v>
          </cell>
          <cell r="E3668">
            <v>0</v>
          </cell>
        </row>
        <row r="3669">
          <cell r="A3669">
            <v>0</v>
          </cell>
          <cell r="B3669">
            <v>0</v>
          </cell>
          <cell r="C3669">
            <v>0</v>
          </cell>
          <cell r="D3669">
            <v>0</v>
          </cell>
          <cell r="E3669">
            <v>0</v>
          </cell>
        </row>
        <row r="3670">
          <cell r="A3670">
            <v>0</v>
          </cell>
          <cell r="B3670">
            <v>0</v>
          </cell>
          <cell r="C3670">
            <v>0</v>
          </cell>
          <cell r="D3670">
            <v>0</v>
          </cell>
          <cell r="E3670">
            <v>0</v>
          </cell>
        </row>
        <row r="3671">
          <cell r="A3671">
            <v>0</v>
          </cell>
          <cell r="B3671">
            <v>0</v>
          </cell>
          <cell r="C3671">
            <v>0</v>
          </cell>
          <cell r="D3671">
            <v>0</v>
          </cell>
          <cell r="E3671">
            <v>0</v>
          </cell>
        </row>
        <row r="3672">
          <cell r="A3672">
            <v>0</v>
          </cell>
          <cell r="B3672">
            <v>0</v>
          </cell>
          <cell r="C3672">
            <v>0</v>
          </cell>
          <cell r="D3672">
            <v>0</v>
          </cell>
          <cell r="E3672">
            <v>0</v>
          </cell>
        </row>
        <row r="3673">
          <cell r="A3673">
            <v>0</v>
          </cell>
          <cell r="B3673">
            <v>0</v>
          </cell>
          <cell r="C3673">
            <v>0</v>
          </cell>
          <cell r="D3673">
            <v>0</v>
          </cell>
          <cell r="E3673">
            <v>0</v>
          </cell>
        </row>
        <row r="3674">
          <cell r="A3674">
            <v>0</v>
          </cell>
          <cell r="B3674">
            <v>0</v>
          </cell>
          <cell r="C3674">
            <v>0</v>
          </cell>
          <cell r="D3674">
            <v>0</v>
          </cell>
          <cell r="E3674">
            <v>0</v>
          </cell>
        </row>
        <row r="3675">
          <cell r="A3675">
            <v>0</v>
          </cell>
          <cell r="B3675">
            <v>0</v>
          </cell>
          <cell r="C3675">
            <v>0</v>
          </cell>
          <cell r="D3675">
            <v>0</v>
          </cell>
          <cell r="E3675">
            <v>0</v>
          </cell>
        </row>
        <row r="3676">
          <cell r="A3676">
            <v>0</v>
          </cell>
          <cell r="B3676">
            <v>0</v>
          </cell>
          <cell r="C3676">
            <v>0</v>
          </cell>
          <cell r="D3676">
            <v>0</v>
          </cell>
          <cell r="E3676">
            <v>0</v>
          </cell>
        </row>
        <row r="3677">
          <cell r="A3677">
            <v>0</v>
          </cell>
          <cell r="B3677">
            <v>0</v>
          </cell>
          <cell r="C3677">
            <v>0</v>
          </cell>
          <cell r="D3677">
            <v>0</v>
          </cell>
          <cell r="E3677">
            <v>0</v>
          </cell>
        </row>
        <row r="3678">
          <cell r="A3678">
            <v>0</v>
          </cell>
          <cell r="B3678">
            <v>0</v>
          </cell>
          <cell r="C3678">
            <v>0</v>
          </cell>
          <cell r="D3678">
            <v>0</v>
          </cell>
          <cell r="E3678">
            <v>0</v>
          </cell>
        </row>
        <row r="3679">
          <cell r="A3679">
            <v>0</v>
          </cell>
          <cell r="B3679">
            <v>0</v>
          </cell>
          <cell r="C3679">
            <v>0</v>
          </cell>
          <cell r="D3679">
            <v>0</v>
          </cell>
          <cell r="E3679">
            <v>0</v>
          </cell>
        </row>
        <row r="3680">
          <cell r="A3680">
            <v>0</v>
          </cell>
          <cell r="B3680">
            <v>0</v>
          </cell>
          <cell r="C3680">
            <v>0</v>
          </cell>
          <cell r="D3680">
            <v>0</v>
          </cell>
          <cell r="E3680">
            <v>0</v>
          </cell>
        </row>
        <row r="3681">
          <cell r="A3681">
            <v>0</v>
          </cell>
          <cell r="B3681">
            <v>0</v>
          </cell>
          <cell r="C3681">
            <v>0</v>
          </cell>
          <cell r="D3681">
            <v>0</v>
          </cell>
          <cell r="E3681">
            <v>0</v>
          </cell>
        </row>
        <row r="3682">
          <cell r="A3682">
            <v>0</v>
          </cell>
          <cell r="B3682">
            <v>0</v>
          </cell>
          <cell r="C3682">
            <v>0</v>
          </cell>
          <cell r="D3682">
            <v>0</v>
          </cell>
          <cell r="E3682">
            <v>0</v>
          </cell>
        </row>
        <row r="3683">
          <cell r="A3683">
            <v>0</v>
          </cell>
          <cell r="B3683">
            <v>0</v>
          </cell>
          <cell r="C3683">
            <v>0</v>
          </cell>
          <cell r="D3683">
            <v>0</v>
          </cell>
          <cell r="E3683">
            <v>0</v>
          </cell>
        </row>
        <row r="3684">
          <cell r="A3684">
            <v>0</v>
          </cell>
          <cell r="B3684">
            <v>0</v>
          </cell>
          <cell r="C3684">
            <v>0</v>
          </cell>
          <cell r="D3684">
            <v>0</v>
          </cell>
          <cell r="E3684">
            <v>0</v>
          </cell>
        </row>
        <row r="3685">
          <cell r="A3685">
            <v>0</v>
          </cell>
          <cell r="B3685">
            <v>0</v>
          </cell>
          <cell r="C3685">
            <v>0</v>
          </cell>
          <cell r="D3685">
            <v>0</v>
          </cell>
          <cell r="E3685">
            <v>0</v>
          </cell>
        </row>
        <row r="3686">
          <cell r="A3686">
            <v>0</v>
          </cell>
          <cell r="B3686">
            <v>0</v>
          </cell>
          <cell r="C3686">
            <v>0</v>
          </cell>
          <cell r="D3686">
            <v>0</v>
          </cell>
          <cell r="E3686">
            <v>0</v>
          </cell>
        </row>
        <row r="3687">
          <cell r="A3687">
            <v>0</v>
          </cell>
          <cell r="B3687">
            <v>0</v>
          </cell>
          <cell r="C3687">
            <v>0</v>
          </cell>
          <cell r="D3687">
            <v>0</v>
          </cell>
          <cell r="E3687">
            <v>0</v>
          </cell>
        </row>
        <row r="3688">
          <cell r="A3688">
            <v>0</v>
          </cell>
          <cell r="B3688">
            <v>0</v>
          </cell>
          <cell r="C3688">
            <v>0</v>
          </cell>
          <cell r="D3688">
            <v>0</v>
          </cell>
          <cell r="E3688">
            <v>0</v>
          </cell>
        </row>
        <row r="3689">
          <cell r="A3689">
            <v>0</v>
          </cell>
          <cell r="B3689">
            <v>0</v>
          </cell>
          <cell r="C3689">
            <v>0</v>
          </cell>
          <cell r="D3689">
            <v>0</v>
          </cell>
          <cell r="E3689">
            <v>0</v>
          </cell>
        </row>
        <row r="3690">
          <cell r="A3690">
            <v>0</v>
          </cell>
          <cell r="B3690">
            <v>0</v>
          </cell>
          <cell r="C3690">
            <v>0</v>
          </cell>
          <cell r="D3690">
            <v>0</v>
          </cell>
          <cell r="E3690">
            <v>0</v>
          </cell>
        </row>
        <row r="3691">
          <cell r="A3691">
            <v>0</v>
          </cell>
          <cell r="B3691">
            <v>0</v>
          </cell>
          <cell r="C3691">
            <v>0</v>
          </cell>
          <cell r="D3691">
            <v>0</v>
          </cell>
          <cell r="E3691">
            <v>0</v>
          </cell>
        </row>
        <row r="3692">
          <cell r="A3692">
            <v>0</v>
          </cell>
          <cell r="B3692">
            <v>0</v>
          </cell>
          <cell r="C3692">
            <v>0</v>
          </cell>
          <cell r="D3692">
            <v>0</v>
          </cell>
          <cell r="E3692">
            <v>0</v>
          </cell>
        </row>
        <row r="3693">
          <cell r="A3693">
            <v>0</v>
          </cell>
          <cell r="B3693">
            <v>0</v>
          </cell>
          <cell r="C3693">
            <v>0</v>
          </cell>
          <cell r="D3693">
            <v>0</v>
          </cell>
          <cell r="E3693">
            <v>0</v>
          </cell>
        </row>
        <row r="3694">
          <cell r="A3694">
            <v>0</v>
          </cell>
          <cell r="B3694">
            <v>0</v>
          </cell>
          <cell r="C3694">
            <v>0</v>
          </cell>
          <cell r="D3694">
            <v>0</v>
          </cell>
          <cell r="E3694">
            <v>0</v>
          </cell>
        </row>
        <row r="3695">
          <cell r="A3695">
            <v>0</v>
          </cell>
          <cell r="B3695">
            <v>0</v>
          </cell>
          <cell r="C3695">
            <v>0</v>
          </cell>
          <cell r="D3695">
            <v>0</v>
          </cell>
          <cell r="E3695">
            <v>0</v>
          </cell>
        </row>
        <row r="3696">
          <cell r="A3696">
            <v>0</v>
          </cell>
          <cell r="B3696">
            <v>0</v>
          </cell>
          <cell r="C3696">
            <v>0</v>
          </cell>
          <cell r="D3696">
            <v>0</v>
          </cell>
          <cell r="E3696">
            <v>0</v>
          </cell>
        </row>
        <row r="3697">
          <cell r="A3697">
            <v>0</v>
          </cell>
          <cell r="B3697">
            <v>0</v>
          </cell>
          <cell r="C3697">
            <v>0</v>
          </cell>
          <cell r="D3697">
            <v>0</v>
          </cell>
          <cell r="E3697">
            <v>0</v>
          </cell>
        </row>
        <row r="3698">
          <cell r="A3698">
            <v>0</v>
          </cell>
          <cell r="B3698">
            <v>0</v>
          </cell>
          <cell r="C3698">
            <v>0</v>
          </cell>
          <cell r="D3698">
            <v>0</v>
          </cell>
          <cell r="E3698">
            <v>0</v>
          </cell>
        </row>
        <row r="3699">
          <cell r="A3699">
            <v>0</v>
          </cell>
          <cell r="B3699">
            <v>0</v>
          </cell>
          <cell r="C3699">
            <v>0</v>
          </cell>
          <cell r="D3699">
            <v>0</v>
          </cell>
          <cell r="E3699">
            <v>0</v>
          </cell>
        </row>
        <row r="3700">
          <cell r="A3700">
            <v>0</v>
          </cell>
          <cell r="B3700">
            <v>0</v>
          </cell>
          <cell r="C3700">
            <v>0</v>
          </cell>
          <cell r="D3700">
            <v>0</v>
          </cell>
          <cell r="E3700">
            <v>0</v>
          </cell>
        </row>
        <row r="3701">
          <cell r="A3701">
            <v>0</v>
          </cell>
          <cell r="B3701">
            <v>0</v>
          </cell>
          <cell r="C3701">
            <v>0</v>
          </cell>
          <cell r="D3701">
            <v>0</v>
          </cell>
          <cell r="E3701">
            <v>0</v>
          </cell>
        </row>
        <row r="3702">
          <cell r="A3702">
            <v>0</v>
          </cell>
          <cell r="B3702">
            <v>0</v>
          </cell>
          <cell r="C3702">
            <v>0</v>
          </cell>
          <cell r="D3702">
            <v>0</v>
          </cell>
          <cell r="E3702">
            <v>0</v>
          </cell>
        </row>
        <row r="3703">
          <cell r="A3703">
            <v>0</v>
          </cell>
          <cell r="B3703">
            <v>0</v>
          </cell>
          <cell r="C3703">
            <v>0</v>
          </cell>
          <cell r="D3703">
            <v>0</v>
          </cell>
          <cell r="E3703">
            <v>0</v>
          </cell>
        </row>
        <row r="3704">
          <cell r="A3704">
            <v>0</v>
          </cell>
          <cell r="B3704">
            <v>0</v>
          </cell>
          <cell r="C3704">
            <v>0</v>
          </cell>
          <cell r="D3704">
            <v>0</v>
          </cell>
          <cell r="E3704">
            <v>0</v>
          </cell>
        </row>
        <row r="3705">
          <cell r="A3705">
            <v>0</v>
          </cell>
          <cell r="B3705">
            <v>0</v>
          </cell>
          <cell r="C3705">
            <v>0</v>
          </cell>
          <cell r="D3705">
            <v>0</v>
          </cell>
          <cell r="E3705">
            <v>0</v>
          </cell>
        </row>
        <row r="3706">
          <cell r="A3706">
            <v>0</v>
          </cell>
          <cell r="B3706">
            <v>0</v>
          </cell>
          <cell r="C3706">
            <v>0</v>
          </cell>
          <cell r="D3706">
            <v>0</v>
          </cell>
          <cell r="E3706">
            <v>0</v>
          </cell>
        </row>
        <row r="3707">
          <cell r="A3707">
            <v>0</v>
          </cell>
          <cell r="B3707">
            <v>0</v>
          </cell>
          <cell r="C3707">
            <v>0</v>
          </cell>
          <cell r="D3707">
            <v>0</v>
          </cell>
          <cell r="E3707">
            <v>0</v>
          </cell>
        </row>
        <row r="3708">
          <cell r="A3708">
            <v>0</v>
          </cell>
          <cell r="B3708">
            <v>0</v>
          </cell>
          <cell r="C3708">
            <v>0</v>
          </cell>
          <cell r="D3708">
            <v>0</v>
          </cell>
          <cell r="E3708">
            <v>0</v>
          </cell>
        </row>
        <row r="3709">
          <cell r="A3709">
            <v>0</v>
          </cell>
          <cell r="B3709">
            <v>0</v>
          </cell>
          <cell r="C3709">
            <v>0</v>
          </cell>
          <cell r="D3709">
            <v>0</v>
          </cell>
          <cell r="E3709">
            <v>0</v>
          </cell>
        </row>
        <row r="3710">
          <cell r="A3710">
            <v>0</v>
          </cell>
          <cell r="B3710">
            <v>0</v>
          </cell>
          <cell r="C3710">
            <v>0</v>
          </cell>
          <cell r="D3710">
            <v>0</v>
          </cell>
          <cell r="E3710">
            <v>0</v>
          </cell>
        </row>
        <row r="3711">
          <cell r="A3711">
            <v>0</v>
          </cell>
          <cell r="B3711">
            <v>0</v>
          </cell>
          <cell r="C3711">
            <v>0</v>
          </cell>
          <cell r="D3711">
            <v>0</v>
          </cell>
          <cell r="E3711">
            <v>0</v>
          </cell>
        </row>
        <row r="3712">
          <cell r="A3712">
            <v>0</v>
          </cell>
          <cell r="B3712">
            <v>0</v>
          </cell>
          <cell r="C3712">
            <v>0</v>
          </cell>
          <cell r="D3712">
            <v>0</v>
          </cell>
          <cell r="E3712">
            <v>0</v>
          </cell>
        </row>
        <row r="3713">
          <cell r="A3713">
            <v>0</v>
          </cell>
          <cell r="B3713">
            <v>0</v>
          </cell>
          <cell r="C3713">
            <v>0</v>
          </cell>
          <cell r="D3713">
            <v>0</v>
          </cell>
          <cell r="E3713">
            <v>0</v>
          </cell>
        </row>
        <row r="3714">
          <cell r="A3714">
            <v>0</v>
          </cell>
          <cell r="B3714">
            <v>0</v>
          </cell>
          <cell r="C3714">
            <v>0</v>
          </cell>
          <cell r="D3714">
            <v>0</v>
          </cell>
          <cell r="E3714">
            <v>0</v>
          </cell>
        </row>
        <row r="3715">
          <cell r="A3715">
            <v>0</v>
          </cell>
          <cell r="B3715">
            <v>0</v>
          </cell>
          <cell r="C3715">
            <v>0</v>
          </cell>
          <cell r="D3715">
            <v>0</v>
          </cell>
          <cell r="E3715">
            <v>0</v>
          </cell>
        </row>
        <row r="3716">
          <cell r="A3716">
            <v>0</v>
          </cell>
          <cell r="B3716">
            <v>0</v>
          </cell>
          <cell r="C3716">
            <v>0</v>
          </cell>
          <cell r="D3716">
            <v>0</v>
          </cell>
          <cell r="E3716">
            <v>0</v>
          </cell>
        </row>
        <row r="3717">
          <cell r="A3717">
            <v>0</v>
          </cell>
          <cell r="B3717">
            <v>0</v>
          </cell>
          <cell r="C3717">
            <v>0</v>
          </cell>
          <cell r="D3717">
            <v>0</v>
          </cell>
          <cell r="E3717">
            <v>0</v>
          </cell>
        </row>
        <row r="3718">
          <cell r="A3718">
            <v>0</v>
          </cell>
          <cell r="B3718">
            <v>0</v>
          </cell>
          <cell r="C3718">
            <v>0</v>
          </cell>
          <cell r="D3718">
            <v>0</v>
          </cell>
          <cell r="E3718">
            <v>0</v>
          </cell>
        </row>
        <row r="3719">
          <cell r="A3719">
            <v>0</v>
          </cell>
          <cell r="B3719">
            <v>0</v>
          </cell>
          <cell r="C3719">
            <v>0</v>
          </cell>
          <cell r="D3719">
            <v>0</v>
          </cell>
          <cell r="E3719">
            <v>0</v>
          </cell>
        </row>
        <row r="3720">
          <cell r="A3720">
            <v>0</v>
          </cell>
          <cell r="B3720">
            <v>0</v>
          </cell>
          <cell r="C3720">
            <v>0</v>
          </cell>
          <cell r="D3720">
            <v>0</v>
          </cell>
          <cell r="E3720">
            <v>0</v>
          </cell>
        </row>
        <row r="3721">
          <cell r="A3721">
            <v>0</v>
          </cell>
          <cell r="B3721">
            <v>0</v>
          </cell>
          <cell r="C3721">
            <v>0</v>
          </cell>
          <cell r="D3721">
            <v>0</v>
          </cell>
          <cell r="E3721">
            <v>0</v>
          </cell>
        </row>
        <row r="3722">
          <cell r="A3722">
            <v>0</v>
          </cell>
          <cell r="B3722">
            <v>0</v>
          </cell>
          <cell r="C3722">
            <v>0</v>
          </cell>
          <cell r="D3722">
            <v>0</v>
          </cell>
          <cell r="E3722">
            <v>0</v>
          </cell>
        </row>
        <row r="3723">
          <cell r="A3723">
            <v>0</v>
          </cell>
          <cell r="B3723">
            <v>0</v>
          </cell>
          <cell r="C3723">
            <v>0</v>
          </cell>
          <cell r="D3723">
            <v>0</v>
          </cell>
          <cell r="E3723">
            <v>0</v>
          </cell>
        </row>
        <row r="3724">
          <cell r="A3724">
            <v>0</v>
          </cell>
          <cell r="B3724">
            <v>0</v>
          </cell>
          <cell r="C3724">
            <v>0</v>
          </cell>
          <cell r="D3724">
            <v>0</v>
          </cell>
          <cell r="E3724">
            <v>0</v>
          </cell>
        </row>
        <row r="3725">
          <cell r="A3725">
            <v>0</v>
          </cell>
          <cell r="B3725">
            <v>0</v>
          </cell>
          <cell r="C3725">
            <v>0</v>
          </cell>
          <cell r="D3725">
            <v>0</v>
          </cell>
          <cell r="E3725">
            <v>0</v>
          </cell>
        </row>
        <row r="3726">
          <cell r="A3726">
            <v>0</v>
          </cell>
          <cell r="B3726">
            <v>0</v>
          </cell>
          <cell r="C3726">
            <v>0</v>
          </cell>
          <cell r="D3726">
            <v>0</v>
          </cell>
          <cell r="E3726">
            <v>0</v>
          </cell>
        </row>
        <row r="3727">
          <cell r="A3727">
            <v>0</v>
          </cell>
          <cell r="B3727">
            <v>0</v>
          </cell>
          <cell r="C3727">
            <v>0</v>
          </cell>
          <cell r="D3727">
            <v>0</v>
          </cell>
          <cell r="E3727">
            <v>0</v>
          </cell>
        </row>
        <row r="3728">
          <cell r="A3728">
            <v>0</v>
          </cell>
          <cell r="B3728">
            <v>0</v>
          </cell>
          <cell r="C3728">
            <v>0</v>
          </cell>
          <cell r="D3728">
            <v>0</v>
          </cell>
          <cell r="E3728">
            <v>0</v>
          </cell>
        </row>
        <row r="3729">
          <cell r="A3729">
            <v>0</v>
          </cell>
          <cell r="B3729">
            <v>0</v>
          </cell>
          <cell r="C3729">
            <v>0</v>
          </cell>
          <cell r="D3729">
            <v>0</v>
          </cell>
          <cell r="E3729">
            <v>0</v>
          </cell>
        </row>
        <row r="3730">
          <cell r="A3730">
            <v>0</v>
          </cell>
          <cell r="B3730">
            <v>0</v>
          </cell>
          <cell r="C3730">
            <v>0</v>
          </cell>
          <cell r="D3730">
            <v>0</v>
          </cell>
          <cell r="E3730">
            <v>0</v>
          </cell>
        </row>
        <row r="3731">
          <cell r="A3731">
            <v>0</v>
          </cell>
          <cell r="B3731">
            <v>0</v>
          </cell>
          <cell r="C3731">
            <v>0</v>
          </cell>
          <cell r="D3731">
            <v>0</v>
          </cell>
          <cell r="E3731">
            <v>0</v>
          </cell>
        </row>
        <row r="3732">
          <cell r="A3732">
            <v>0</v>
          </cell>
          <cell r="B3732">
            <v>0</v>
          </cell>
          <cell r="C3732">
            <v>0</v>
          </cell>
          <cell r="D3732">
            <v>0</v>
          </cell>
          <cell r="E3732">
            <v>0</v>
          </cell>
        </row>
        <row r="3733">
          <cell r="A3733">
            <v>0</v>
          </cell>
          <cell r="B3733">
            <v>0</v>
          </cell>
          <cell r="C3733">
            <v>0</v>
          </cell>
          <cell r="D3733">
            <v>0</v>
          </cell>
          <cell r="E3733">
            <v>0</v>
          </cell>
        </row>
        <row r="3734">
          <cell r="A3734">
            <v>0</v>
          </cell>
          <cell r="B3734">
            <v>0</v>
          </cell>
          <cell r="C3734">
            <v>0</v>
          </cell>
          <cell r="D3734">
            <v>0</v>
          </cell>
          <cell r="E3734">
            <v>0</v>
          </cell>
        </row>
        <row r="3735">
          <cell r="A3735">
            <v>0</v>
          </cell>
          <cell r="B3735">
            <v>0</v>
          </cell>
          <cell r="C3735">
            <v>0</v>
          </cell>
          <cell r="D3735">
            <v>0</v>
          </cell>
          <cell r="E3735">
            <v>0</v>
          </cell>
        </row>
        <row r="3736">
          <cell r="A3736">
            <v>0</v>
          </cell>
          <cell r="B3736">
            <v>0</v>
          </cell>
          <cell r="C3736">
            <v>0</v>
          </cell>
          <cell r="D3736">
            <v>0</v>
          </cell>
          <cell r="E3736">
            <v>0</v>
          </cell>
        </row>
        <row r="3737">
          <cell r="A3737">
            <v>0</v>
          </cell>
          <cell r="B3737">
            <v>0</v>
          </cell>
          <cell r="C3737">
            <v>0</v>
          </cell>
          <cell r="D3737">
            <v>0</v>
          </cell>
          <cell r="E3737">
            <v>0</v>
          </cell>
        </row>
        <row r="3738">
          <cell r="A3738">
            <v>0</v>
          </cell>
          <cell r="B3738">
            <v>0</v>
          </cell>
          <cell r="C3738">
            <v>0</v>
          </cell>
          <cell r="D3738">
            <v>0</v>
          </cell>
          <cell r="E3738">
            <v>0</v>
          </cell>
        </row>
        <row r="3739">
          <cell r="A3739">
            <v>0</v>
          </cell>
          <cell r="B3739">
            <v>0</v>
          </cell>
          <cell r="C3739">
            <v>0</v>
          </cell>
          <cell r="D3739">
            <v>0</v>
          </cell>
          <cell r="E3739">
            <v>0</v>
          </cell>
        </row>
        <row r="3740">
          <cell r="A3740">
            <v>0</v>
          </cell>
          <cell r="B3740">
            <v>0</v>
          </cell>
          <cell r="C3740">
            <v>0</v>
          </cell>
          <cell r="D3740">
            <v>0</v>
          </cell>
          <cell r="E3740">
            <v>0</v>
          </cell>
        </row>
        <row r="3741">
          <cell r="A3741">
            <v>0</v>
          </cell>
          <cell r="B3741">
            <v>0</v>
          </cell>
          <cell r="C3741">
            <v>0</v>
          </cell>
          <cell r="D3741">
            <v>0</v>
          </cell>
          <cell r="E3741">
            <v>0</v>
          </cell>
        </row>
        <row r="3742">
          <cell r="A3742">
            <v>0</v>
          </cell>
          <cell r="B3742">
            <v>0</v>
          </cell>
          <cell r="C3742">
            <v>0</v>
          </cell>
          <cell r="D3742">
            <v>0</v>
          </cell>
          <cell r="E3742">
            <v>0</v>
          </cell>
        </row>
        <row r="3743">
          <cell r="A3743">
            <v>0</v>
          </cell>
          <cell r="B3743">
            <v>0</v>
          </cell>
          <cell r="C3743">
            <v>0</v>
          </cell>
          <cell r="D3743">
            <v>0</v>
          </cell>
          <cell r="E3743">
            <v>0</v>
          </cell>
        </row>
        <row r="3744">
          <cell r="A3744">
            <v>0</v>
          </cell>
          <cell r="B3744">
            <v>0</v>
          </cell>
          <cell r="C3744">
            <v>0</v>
          </cell>
          <cell r="D3744">
            <v>0</v>
          </cell>
          <cell r="E3744">
            <v>0</v>
          </cell>
        </row>
        <row r="3745">
          <cell r="A3745">
            <v>0</v>
          </cell>
          <cell r="B3745">
            <v>0</v>
          </cell>
          <cell r="C3745">
            <v>0</v>
          </cell>
          <cell r="D3745">
            <v>0</v>
          </cell>
          <cell r="E3745">
            <v>0</v>
          </cell>
        </row>
        <row r="3746">
          <cell r="A3746">
            <v>0</v>
          </cell>
          <cell r="B3746">
            <v>0</v>
          </cell>
          <cell r="C3746">
            <v>0</v>
          </cell>
          <cell r="D3746">
            <v>0</v>
          </cell>
          <cell r="E3746">
            <v>0</v>
          </cell>
        </row>
        <row r="3747">
          <cell r="A3747">
            <v>0</v>
          </cell>
          <cell r="B3747">
            <v>0</v>
          </cell>
          <cell r="C3747">
            <v>0</v>
          </cell>
          <cell r="D3747">
            <v>0</v>
          </cell>
          <cell r="E3747">
            <v>0</v>
          </cell>
        </row>
        <row r="3748">
          <cell r="A3748">
            <v>0</v>
          </cell>
          <cell r="B3748">
            <v>0</v>
          </cell>
          <cell r="C3748">
            <v>0</v>
          </cell>
          <cell r="D3748">
            <v>0</v>
          </cell>
          <cell r="E3748">
            <v>0</v>
          </cell>
        </row>
        <row r="3749">
          <cell r="A3749">
            <v>0</v>
          </cell>
          <cell r="B3749">
            <v>0</v>
          </cell>
          <cell r="C3749">
            <v>0</v>
          </cell>
          <cell r="D3749">
            <v>0</v>
          </cell>
          <cell r="E3749">
            <v>0</v>
          </cell>
        </row>
        <row r="3750">
          <cell r="A3750">
            <v>0</v>
          </cell>
          <cell r="B3750">
            <v>0</v>
          </cell>
          <cell r="C3750">
            <v>0</v>
          </cell>
          <cell r="D3750">
            <v>0</v>
          </cell>
          <cell r="E3750">
            <v>0</v>
          </cell>
        </row>
        <row r="3751">
          <cell r="A3751">
            <v>0</v>
          </cell>
          <cell r="B3751">
            <v>0</v>
          </cell>
          <cell r="C3751">
            <v>0</v>
          </cell>
          <cell r="D3751">
            <v>0</v>
          </cell>
          <cell r="E3751">
            <v>0</v>
          </cell>
        </row>
        <row r="3752">
          <cell r="A3752">
            <v>0</v>
          </cell>
          <cell r="B3752">
            <v>0</v>
          </cell>
          <cell r="C3752">
            <v>0</v>
          </cell>
          <cell r="D3752">
            <v>0</v>
          </cell>
          <cell r="E3752">
            <v>0</v>
          </cell>
        </row>
        <row r="3753">
          <cell r="A3753">
            <v>0</v>
          </cell>
          <cell r="B3753">
            <v>0</v>
          </cell>
          <cell r="C3753">
            <v>0</v>
          </cell>
          <cell r="D3753">
            <v>0</v>
          </cell>
          <cell r="E3753">
            <v>0</v>
          </cell>
        </row>
        <row r="3754">
          <cell r="A3754">
            <v>0</v>
          </cell>
          <cell r="B3754">
            <v>0</v>
          </cell>
          <cell r="C3754">
            <v>0</v>
          </cell>
          <cell r="D3754">
            <v>0</v>
          </cell>
          <cell r="E3754">
            <v>0</v>
          </cell>
        </row>
        <row r="3755">
          <cell r="A3755">
            <v>0</v>
          </cell>
          <cell r="B3755">
            <v>0</v>
          </cell>
          <cell r="C3755">
            <v>0</v>
          </cell>
          <cell r="D3755">
            <v>0</v>
          </cell>
          <cell r="E3755">
            <v>0</v>
          </cell>
        </row>
        <row r="3756">
          <cell r="A3756">
            <v>0</v>
          </cell>
          <cell r="B3756">
            <v>0</v>
          </cell>
          <cell r="C3756">
            <v>0</v>
          </cell>
          <cell r="D3756">
            <v>0</v>
          </cell>
          <cell r="E3756">
            <v>0</v>
          </cell>
        </row>
        <row r="3757">
          <cell r="A3757">
            <v>0</v>
          </cell>
          <cell r="B3757">
            <v>0</v>
          </cell>
          <cell r="C3757">
            <v>0</v>
          </cell>
          <cell r="D3757">
            <v>0</v>
          </cell>
          <cell r="E3757">
            <v>0</v>
          </cell>
        </row>
        <row r="3758">
          <cell r="A3758">
            <v>0</v>
          </cell>
          <cell r="B3758">
            <v>0</v>
          </cell>
          <cell r="C3758">
            <v>0</v>
          </cell>
          <cell r="D3758">
            <v>0</v>
          </cell>
          <cell r="E3758">
            <v>0</v>
          </cell>
        </row>
        <row r="3759">
          <cell r="A3759">
            <v>0</v>
          </cell>
          <cell r="B3759">
            <v>0</v>
          </cell>
          <cell r="C3759">
            <v>0</v>
          </cell>
          <cell r="D3759">
            <v>0</v>
          </cell>
          <cell r="E3759">
            <v>0</v>
          </cell>
        </row>
        <row r="3760">
          <cell r="A3760">
            <v>0</v>
          </cell>
          <cell r="B3760">
            <v>0</v>
          </cell>
          <cell r="C3760">
            <v>0</v>
          </cell>
          <cell r="D3760">
            <v>0</v>
          </cell>
          <cell r="E3760">
            <v>0</v>
          </cell>
        </row>
        <row r="3761">
          <cell r="A3761">
            <v>0</v>
          </cell>
          <cell r="B3761">
            <v>0</v>
          </cell>
          <cell r="C3761">
            <v>0</v>
          </cell>
          <cell r="D3761">
            <v>0</v>
          </cell>
          <cell r="E3761">
            <v>0</v>
          </cell>
        </row>
        <row r="3762">
          <cell r="A3762">
            <v>0</v>
          </cell>
          <cell r="B3762">
            <v>0</v>
          </cell>
          <cell r="C3762">
            <v>0</v>
          </cell>
          <cell r="D3762">
            <v>0</v>
          </cell>
          <cell r="E3762">
            <v>0</v>
          </cell>
        </row>
        <row r="3763">
          <cell r="A3763">
            <v>0</v>
          </cell>
          <cell r="B3763">
            <v>0</v>
          </cell>
          <cell r="C3763">
            <v>0</v>
          </cell>
          <cell r="D3763">
            <v>0</v>
          </cell>
          <cell r="E3763">
            <v>0</v>
          </cell>
        </row>
        <row r="3764">
          <cell r="A3764">
            <v>0</v>
          </cell>
          <cell r="B3764">
            <v>0</v>
          </cell>
          <cell r="C3764">
            <v>0</v>
          </cell>
          <cell r="D3764">
            <v>0</v>
          </cell>
          <cell r="E3764">
            <v>0</v>
          </cell>
        </row>
        <row r="3765">
          <cell r="A3765">
            <v>0</v>
          </cell>
          <cell r="B3765">
            <v>0</v>
          </cell>
          <cell r="C3765">
            <v>0</v>
          </cell>
          <cell r="D3765">
            <v>0</v>
          </cell>
          <cell r="E3765">
            <v>0</v>
          </cell>
        </row>
        <row r="3766">
          <cell r="A3766">
            <v>0</v>
          </cell>
          <cell r="B3766">
            <v>0</v>
          </cell>
          <cell r="C3766">
            <v>0</v>
          </cell>
          <cell r="D3766">
            <v>0</v>
          </cell>
          <cell r="E3766">
            <v>0</v>
          </cell>
        </row>
        <row r="3767">
          <cell r="A3767">
            <v>0</v>
          </cell>
          <cell r="B3767">
            <v>0</v>
          </cell>
          <cell r="C3767">
            <v>0</v>
          </cell>
          <cell r="D3767">
            <v>0</v>
          </cell>
          <cell r="E3767">
            <v>0</v>
          </cell>
        </row>
        <row r="3768">
          <cell r="A3768">
            <v>0</v>
          </cell>
          <cell r="B3768">
            <v>0</v>
          </cell>
          <cell r="C3768">
            <v>0</v>
          </cell>
          <cell r="D3768">
            <v>0</v>
          </cell>
          <cell r="E3768">
            <v>0</v>
          </cell>
        </row>
        <row r="3769">
          <cell r="A3769">
            <v>0</v>
          </cell>
          <cell r="B3769">
            <v>0</v>
          </cell>
          <cell r="C3769">
            <v>0</v>
          </cell>
          <cell r="D3769">
            <v>0</v>
          </cell>
          <cell r="E3769">
            <v>0</v>
          </cell>
        </row>
        <row r="3770">
          <cell r="A3770">
            <v>0</v>
          </cell>
          <cell r="B3770">
            <v>0</v>
          </cell>
          <cell r="C3770">
            <v>0</v>
          </cell>
          <cell r="D3770">
            <v>0</v>
          </cell>
          <cell r="E3770">
            <v>0</v>
          </cell>
        </row>
        <row r="3771">
          <cell r="A3771">
            <v>0</v>
          </cell>
          <cell r="B3771">
            <v>0</v>
          </cell>
          <cell r="C3771">
            <v>0</v>
          </cell>
          <cell r="D3771">
            <v>0</v>
          </cell>
          <cell r="E3771">
            <v>0</v>
          </cell>
        </row>
        <row r="3772">
          <cell r="A3772">
            <v>0</v>
          </cell>
          <cell r="B3772">
            <v>0</v>
          </cell>
          <cell r="C3772">
            <v>0</v>
          </cell>
          <cell r="D3772">
            <v>0</v>
          </cell>
          <cell r="E3772">
            <v>0</v>
          </cell>
        </row>
        <row r="3773">
          <cell r="A3773">
            <v>0</v>
          </cell>
          <cell r="B3773">
            <v>0</v>
          </cell>
          <cell r="C3773">
            <v>0</v>
          </cell>
          <cell r="D3773">
            <v>0</v>
          </cell>
          <cell r="E3773">
            <v>0</v>
          </cell>
        </row>
        <row r="3774">
          <cell r="A3774">
            <v>0</v>
          </cell>
          <cell r="B3774">
            <v>0</v>
          </cell>
          <cell r="C3774">
            <v>0</v>
          </cell>
          <cell r="D3774">
            <v>0</v>
          </cell>
          <cell r="E3774">
            <v>0</v>
          </cell>
        </row>
        <row r="3775">
          <cell r="A3775">
            <v>0</v>
          </cell>
          <cell r="B3775">
            <v>0</v>
          </cell>
          <cell r="C3775">
            <v>0</v>
          </cell>
          <cell r="D3775">
            <v>0</v>
          </cell>
          <cell r="E3775">
            <v>0</v>
          </cell>
        </row>
        <row r="3776">
          <cell r="A3776">
            <v>0</v>
          </cell>
          <cell r="B3776">
            <v>0</v>
          </cell>
          <cell r="C3776">
            <v>0</v>
          </cell>
          <cell r="D3776">
            <v>0</v>
          </cell>
          <cell r="E3776">
            <v>0</v>
          </cell>
        </row>
        <row r="3777">
          <cell r="A3777">
            <v>0</v>
          </cell>
          <cell r="B3777">
            <v>0</v>
          </cell>
          <cell r="C3777">
            <v>0</v>
          </cell>
          <cell r="D3777">
            <v>0</v>
          </cell>
          <cell r="E3777">
            <v>0</v>
          </cell>
        </row>
        <row r="3778">
          <cell r="A3778">
            <v>0</v>
          </cell>
          <cell r="B3778">
            <v>0</v>
          </cell>
          <cell r="C3778">
            <v>0</v>
          </cell>
          <cell r="D3778">
            <v>0</v>
          </cell>
          <cell r="E3778">
            <v>0</v>
          </cell>
        </row>
        <row r="3779">
          <cell r="A3779">
            <v>0</v>
          </cell>
          <cell r="B3779">
            <v>0</v>
          </cell>
          <cell r="C3779">
            <v>0</v>
          </cell>
          <cell r="D3779">
            <v>0</v>
          </cell>
          <cell r="E3779">
            <v>0</v>
          </cell>
        </row>
        <row r="3780">
          <cell r="A3780">
            <v>0</v>
          </cell>
          <cell r="B3780">
            <v>0</v>
          </cell>
          <cell r="C3780">
            <v>0</v>
          </cell>
          <cell r="D3780">
            <v>0</v>
          </cell>
          <cell r="E3780">
            <v>0</v>
          </cell>
        </row>
        <row r="3781">
          <cell r="A3781">
            <v>0</v>
          </cell>
          <cell r="B3781">
            <v>0</v>
          </cell>
          <cell r="C3781">
            <v>0</v>
          </cell>
          <cell r="D3781">
            <v>0</v>
          </cell>
          <cell r="E3781">
            <v>0</v>
          </cell>
        </row>
        <row r="3782">
          <cell r="A3782">
            <v>0</v>
          </cell>
          <cell r="B3782">
            <v>0</v>
          </cell>
          <cell r="C3782">
            <v>0</v>
          </cell>
          <cell r="D3782">
            <v>0</v>
          </cell>
          <cell r="E3782">
            <v>0</v>
          </cell>
        </row>
        <row r="3783">
          <cell r="A3783">
            <v>0</v>
          </cell>
          <cell r="B3783">
            <v>0</v>
          </cell>
          <cell r="C3783">
            <v>0</v>
          </cell>
          <cell r="D3783">
            <v>0</v>
          </cell>
          <cell r="E3783">
            <v>0</v>
          </cell>
        </row>
        <row r="3784">
          <cell r="A3784">
            <v>0</v>
          </cell>
          <cell r="B3784">
            <v>0</v>
          </cell>
          <cell r="C3784">
            <v>0</v>
          </cell>
          <cell r="D3784">
            <v>0</v>
          </cell>
          <cell r="E3784">
            <v>0</v>
          </cell>
        </row>
        <row r="3785">
          <cell r="A3785">
            <v>0</v>
          </cell>
          <cell r="B3785">
            <v>0</v>
          </cell>
          <cell r="C3785">
            <v>0</v>
          </cell>
          <cell r="D3785">
            <v>0</v>
          </cell>
          <cell r="E3785">
            <v>0</v>
          </cell>
        </row>
        <row r="3786">
          <cell r="A3786">
            <v>0</v>
          </cell>
          <cell r="B3786">
            <v>0</v>
          </cell>
          <cell r="C3786">
            <v>0</v>
          </cell>
          <cell r="D3786">
            <v>0</v>
          </cell>
          <cell r="E3786">
            <v>0</v>
          </cell>
        </row>
        <row r="3787">
          <cell r="A3787">
            <v>0</v>
          </cell>
          <cell r="B3787">
            <v>0</v>
          </cell>
          <cell r="C3787">
            <v>0</v>
          </cell>
          <cell r="D3787">
            <v>0</v>
          </cell>
          <cell r="E3787">
            <v>0</v>
          </cell>
        </row>
        <row r="3788">
          <cell r="A3788">
            <v>0</v>
          </cell>
          <cell r="B3788">
            <v>0</v>
          </cell>
          <cell r="C3788">
            <v>0</v>
          </cell>
          <cell r="D3788">
            <v>0</v>
          </cell>
          <cell r="E3788">
            <v>0</v>
          </cell>
        </row>
        <row r="3789">
          <cell r="A3789">
            <v>0</v>
          </cell>
          <cell r="B3789">
            <v>0</v>
          </cell>
          <cell r="C3789">
            <v>0</v>
          </cell>
          <cell r="D3789">
            <v>0</v>
          </cell>
          <cell r="E3789">
            <v>0</v>
          </cell>
        </row>
        <row r="3790">
          <cell r="A3790">
            <v>0</v>
          </cell>
          <cell r="B3790">
            <v>0</v>
          </cell>
          <cell r="C3790">
            <v>0</v>
          </cell>
          <cell r="D3790">
            <v>0</v>
          </cell>
          <cell r="E3790">
            <v>0</v>
          </cell>
        </row>
        <row r="3791">
          <cell r="A3791">
            <v>0</v>
          </cell>
          <cell r="B3791">
            <v>0</v>
          </cell>
          <cell r="C3791">
            <v>0</v>
          </cell>
          <cell r="D3791">
            <v>0</v>
          </cell>
          <cell r="E3791">
            <v>0</v>
          </cell>
        </row>
        <row r="3792">
          <cell r="A3792">
            <v>0</v>
          </cell>
          <cell r="B3792">
            <v>0</v>
          </cell>
          <cell r="C3792">
            <v>0</v>
          </cell>
          <cell r="D3792">
            <v>0</v>
          </cell>
          <cell r="E3792">
            <v>0</v>
          </cell>
        </row>
        <row r="3793">
          <cell r="A3793">
            <v>0</v>
          </cell>
          <cell r="B3793">
            <v>0</v>
          </cell>
          <cell r="C3793">
            <v>0</v>
          </cell>
          <cell r="D3793">
            <v>0</v>
          </cell>
          <cell r="E3793">
            <v>0</v>
          </cell>
        </row>
        <row r="3794">
          <cell r="A3794">
            <v>0</v>
          </cell>
          <cell r="B3794">
            <v>0</v>
          </cell>
          <cell r="C3794">
            <v>0</v>
          </cell>
          <cell r="D3794">
            <v>0</v>
          </cell>
          <cell r="E3794">
            <v>0</v>
          </cell>
        </row>
        <row r="3795">
          <cell r="A3795">
            <v>0</v>
          </cell>
          <cell r="B3795">
            <v>0</v>
          </cell>
          <cell r="C3795">
            <v>0</v>
          </cell>
          <cell r="D3795">
            <v>0</v>
          </cell>
          <cell r="E3795">
            <v>0</v>
          </cell>
        </row>
        <row r="3796">
          <cell r="A3796">
            <v>0</v>
          </cell>
          <cell r="B3796">
            <v>0</v>
          </cell>
          <cell r="C3796">
            <v>0</v>
          </cell>
          <cell r="D3796">
            <v>0</v>
          </cell>
          <cell r="E3796">
            <v>0</v>
          </cell>
        </row>
        <row r="3797">
          <cell r="A3797">
            <v>0</v>
          </cell>
          <cell r="B3797">
            <v>0</v>
          </cell>
          <cell r="C3797">
            <v>0</v>
          </cell>
          <cell r="D3797">
            <v>0</v>
          </cell>
          <cell r="E3797">
            <v>0</v>
          </cell>
        </row>
        <row r="3798">
          <cell r="A3798">
            <v>0</v>
          </cell>
          <cell r="B3798">
            <v>0</v>
          </cell>
          <cell r="C3798">
            <v>0</v>
          </cell>
          <cell r="D3798">
            <v>0</v>
          </cell>
          <cell r="E3798">
            <v>0</v>
          </cell>
        </row>
        <row r="3799">
          <cell r="A3799">
            <v>0</v>
          </cell>
          <cell r="B3799">
            <v>0</v>
          </cell>
          <cell r="C3799">
            <v>0</v>
          </cell>
          <cell r="D3799">
            <v>0</v>
          </cell>
          <cell r="E3799">
            <v>0</v>
          </cell>
        </row>
        <row r="3800">
          <cell r="A3800">
            <v>0</v>
          </cell>
          <cell r="B3800">
            <v>0</v>
          </cell>
          <cell r="C3800">
            <v>0</v>
          </cell>
          <cell r="D3800">
            <v>0</v>
          </cell>
          <cell r="E3800">
            <v>0</v>
          </cell>
        </row>
        <row r="3801">
          <cell r="A3801">
            <v>0</v>
          </cell>
          <cell r="B3801">
            <v>0</v>
          </cell>
          <cell r="C3801">
            <v>0</v>
          </cell>
          <cell r="D3801">
            <v>0</v>
          </cell>
          <cell r="E3801">
            <v>0</v>
          </cell>
        </row>
        <row r="3802">
          <cell r="A3802">
            <v>0</v>
          </cell>
          <cell r="B3802">
            <v>0</v>
          </cell>
          <cell r="C3802">
            <v>0</v>
          </cell>
          <cell r="D3802">
            <v>0</v>
          </cell>
          <cell r="E3802">
            <v>0</v>
          </cell>
        </row>
        <row r="3803">
          <cell r="A3803">
            <v>0</v>
          </cell>
          <cell r="B3803">
            <v>0</v>
          </cell>
          <cell r="C3803">
            <v>0</v>
          </cell>
          <cell r="D3803">
            <v>0</v>
          </cell>
          <cell r="E3803">
            <v>0</v>
          </cell>
        </row>
        <row r="3804">
          <cell r="A3804">
            <v>0</v>
          </cell>
          <cell r="B3804">
            <v>0</v>
          </cell>
          <cell r="C3804">
            <v>0</v>
          </cell>
          <cell r="D3804">
            <v>0</v>
          </cell>
          <cell r="E3804">
            <v>0</v>
          </cell>
        </row>
        <row r="3805">
          <cell r="A3805">
            <v>0</v>
          </cell>
          <cell r="B3805">
            <v>0</v>
          </cell>
          <cell r="C3805">
            <v>0</v>
          </cell>
          <cell r="D3805">
            <v>0</v>
          </cell>
          <cell r="E3805">
            <v>0</v>
          </cell>
        </row>
        <row r="3806">
          <cell r="A3806">
            <v>0</v>
          </cell>
          <cell r="B3806">
            <v>0</v>
          </cell>
          <cell r="C3806">
            <v>0</v>
          </cell>
          <cell r="D3806">
            <v>0</v>
          </cell>
          <cell r="E3806">
            <v>0</v>
          </cell>
        </row>
        <row r="3807">
          <cell r="A3807">
            <v>0</v>
          </cell>
          <cell r="B3807">
            <v>0</v>
          </cell>
          <cell r="C3807">
            <v>0</v>
          </cell>
          <cell r="D3807">
            <v>0</v>
          </cell>
          <cell r="E3807">
            <v>0</v>
          </cell>
        </row>
        <row r="3808">
          <cell r="A3808">
            <v>0</v>
          </cell>
          <cell r="B3808">
            <v>0</v>
          </cell>
          <cell r="C3808">
            <v>0</v>
          </cell>
          <cell r="D3808">
            <v>0</v>
          </cell>
          <cell r="E3808">
            <v>0</v>
          </cell>
        </row>
        <row r="3809">
          <cell r="A3809">
            <v>0</v>
          </cell>
          <cell r="B3809">
            <v>0</v>
          </cell>
          <cell r="C3809">
            <v>0</v>
          </cell>
          <cell r="D3809">
            <v>0</v>
          </cell>
          <cell r="E3809">
            <v>0</v>
          </cell>
        </row>
        <row r="3810">
          <cell r="A3810">
            <v>0</v>
          </cell>
          <cell r="B3810">
            <v>0</v>
          </cell>
          <cell r="C3810">
            <v>0</v>
          </cell>
          <cell r="D3810">
            <v>0</v>
          </cell>
          <cell r="E3810">
            <v>0</v>
          </cell>
        </row>
        <row r="3811">
          <cell r="A3811">
            <v>0</v>
          </cell>
          <cell r="B3811">
            <v>0</v>
          </cell>
          <cell r="C3811">
            <v>0</v>
          </cell>
          <cell r="D3811">
            <v>0</v>
          </cell>
          <cell r="E3811">
            <v>0</v>
          </cell>
        </row>
        <row r="3812">
          <cell r="A3812">
            <v>0</v>
          </cell>
          <cell r="B3812">
            <v>0</v>
          </cell>
          <cell r="C3812">
            <v>0</v>
          </cell>
          <cell r="D3812">
            <v>0</v>
          </cell>
          <cell r="E3812">
            <v>0</v>
          </cell>
        </row>
        <row r="3813">
          <cell r="A3813">
            <v>0</v>
          </cell>
          <cell r="B3813">
            <v>0</v>
          </cell>
          <cell r="C3813">
            <v>0</v>
          </cell>
          <cell r="D3813">
            <v>0</v>
          </cell>
          <cell r="E3813">
            <v>0</v>
          </cell>
        </row>
        <row r="3814">
          <cell r="A3814">
            <v>0</v>
          </cell>
          <cell r="B3814">
            <v>0</v>
          </cell>
          <cell r="C3814">
            <v>0</v>
          </cell>
          <cell r="D3814">
            <v>0</v>
          </cell>
          <cell r="E3814">
            <v>0</v>
          </cell>
        </row>
        <row r="3815">
          <cell r="A3815">
            <v>0</v>
          </cell>
          <cell r="B3815">
            <v>0</v>
          </cell>
          <cell r="C3815">
            <v>0</v>
          </cell>
          <cell r="D3815">
            <v>0</v>
          </cell>
          <cell r="E3815">
            <v>0</v>
          </cell>
        </row>
        <row r="3816">
          <cell r="A3816">
            <v>0</v>
          </cell>
          <cell r="B3816">
            <v>0</v>
          </cell>
          <cell r="C3816">
            <v>0</v>
          </cell>
          <cell r="D3816">
            <v>0</v>
          </cell>
          <cell r="E3816">
            <v>0</v>
          </cell>
        </row>
        <row r="3817">
          <cell r="A3817">
            <v>0</v>
          </cell>
          <cell r="B3817">
            <v>0</v>
          </cell>
          <cell r="C3817">
            <v>0</v>
          </cell>
          <cell r="D3817">
            <v>0</v>
          </cell>
          <cell r="E3817">
            <v>0</v>
          </cell>
        </row>
        <row r="3818">
          <cell r="A3818">
            <v>0</v>
          </cell>
          <cell r="B3818">
            <v>0</v>
          </cell>
          <cell r="C3818">
            <v>0</v>
          </cell>
          <cell r="D3818">
            <v>0</v>
          </cell>
          <cell r="E3818">
            <v>0</v>
          </cell>
        </row>
        <row r="3819">
          <cell r="A3819">
            <v>0</v>
          </cell>
          <cell r="B3819">
            <v>0</v>
          </cell>
          <cell r="C3819">
            <v>0</v>
          </cell>
          <cell r="D3819">
            <v>0</v>
          </cell>
          <cell r="E3819">
            <v>0</v>
          </cell>
        </row>
        <row r="3820">
          <cell r="A3820">
            <v>0</v>
          </cell>
          <cell r="B3820">
            <v>0</v>
          </cell>
          <cell r="C3820">
            <v>0</v>
          </cell>
          <cell r="D3820">
            <v>0</v>
          </cell>
          <cell r="E3820">
            <v>0</v>
          </cell>
        </row>
        <row r="3821">
          <cell r="A3821">
            <v>0</v>
          </cell>
          <cell r="B3821">
            <v>0</v>
          </cell>
          <cell r="C3821">
            <v>0</v>
          </cell>
          <cell r="D3821">
            <v>0</v>
          </cell>
          <cell r="E3821">
            <v>0</v>
          </cell>
        </row>
        <row r="3822">
          <cell r="A3822">
            <v>0</v>
          </cell>
          <cell r="B3822">
            <v>0</v>
          </cell>
          <cell r="C3822">
            <v>0</v>
          </cell>
          <cell r="D3822">
            <v>0</v>
          </cell>
          <cell r="E3822">
            <v>0</v>
          </cell>
        </row>
        <row r="3823">
          <cell r="A3823">
            <v>0</v>
          </cell>
          <cell r="B3823">
            <v>0</v>
          </cell>
          <cell r="C3823">
            <v>0</v>
          </cell>
          <cell r="D3823">
            <v>0</v>
          </cell>
          <cell r="E3823">
            <v>0</v>
          </cell>
        </row>
        <row r="3824">
          <cell r="A3824">
            <v>0</v>
          </cell>
          <cell r="B3824">
            <v>0</v>
          </cell>
          <cell r="C3824">
            <v>0</v>
          </cell>
          <cell r="D3824">
            <v>0</v>
          </cell>
          <cell r="E3824">
            <v>0</v>
          </cell>
        </row>
        <row r="3825">
          <cell r="A3825">
            <v>0</v>
          </cell>
          <cell r="B3825">
            <v>0</v>
          </cell>
          <cell r="C3825">
            <v>0</v>
          </cell>
          <cell r="D3825">
            <v>0</v>
          </cell>
          <cell r="E3825">
            <v>0</v>
          </cell>
        </row>
        <row r="3826">
          <cell r="A3826">
            <v>0</v>
          </cell>
          <cell r="B3826">
            <v>0</v>
          </cell>
          <cell r="C3826">
            <v>0</v>
          </cell>
          <cell r="D3826">
            <v>0</v>
          </cell>
          <cell r="E3826">
            <v>0</v>
          </cell>
        </row>
        <row r="3827">
          <cell r="A3827">
            <v>0</v>
          </cell>
          <cell r="B3827">
            <v>0</v>
          </cell>
          <cell r="C3827">
            <v>0</v>
          </cell>
          <cell r="D3827">
            <v>0</v>
          </cell>
          <cell r="E3827">
            <v>0</v>
          </cell>
        </row>
        <row r="3828">
          <cell r="A3828">
            <v>0</v>
          </cell>
          <cell r="B3828">
            <v>0</v>
          </cell>
          <cell r="C3828">
            <v>0</v>
          </cell>
          <cell r="D3828">
            <v>0</v>
          </cell>
          <cell r="E3828">
            <v>0</v>
          </cell>
        </row>
        <row r="3829">
          <cell r="A3829">
            <v>0</v>
          </cell>
          <cell r="B3829">
            <v>0</v>
          </cell>
          <cell r="C3829">
            <v>0</v>
          </cell>
          <cell r="D3829">
            <v>0</v>
          </cell>
          <cell r="E3829">
            <v>0</v>
          </cell>
        </row>
        <row r="3830">
          <cell r="A3830">
            <v>0</v>
          </cell>
          <cell r="B3830">
            <v>0</v>
          </cell>
          <cell r="C3830">
            <v>0</v>
          </cell>
          <cell r="D3830">
            <v>0</v>
          </cell>
          <cell r="E3830">
            <v>0</v>
          </cell>
        </row>
        <row r="3831">
          <cell r="A3831">
            <v>0</v>
          </cell>
          <cell r="B3831">
            <v>0</v>
          </cell>
          <cell r="C3831">
            <v>0</v>
          </cell>
          <cell r="D3831">
            <v>0</v>
          </cell>
          <cell r="E3831">
            <v>0</v>
          </cell>
        </row>
        <row r="3832">
          <cell r="A3832">
            <v>0</v>
          </cell>
          <cell r="B3832">
            <v>0</v>
          </cell>
          <cell r="C3832">
            <v>0</v>
          </cell>
          <cell r="D3832">
            <v>0</v>
          </cell>
          <cell r="E3832">
            <v>0</v>
          </cell>
        </row>
        <row r="3833">
          <cell r="A3833">
            <v>0</v>
          </cell>
          <cell r="B3833">
            <v>0</v>
          </cell>
          <cell r="C3833">
            <v>0</v>
          </cell>
          <cell r="D3833">
            <v>0</v>
          </cell>
          <cell r="E3833">
            <v>0</v>
          </cell>
        </row>
        <row r="3834">
          <cell r="A3834">
            <v>0</v>
          </cell>
          <cell r="B3834">
            <v>0</v>
          </cell>
          <cell r="C3834">
            <v>0</v>
          </cell>
          <cell r="D3834">
            <v>0</v>
          </cell>
          <cell r="E3834">
            <v>0</v>
          </cell>
        </row>
        <row r="3835">
          <cell r="A3835">
            <v>0</v>
          </cell>
          <cell r="B3835">
            <v>0</v>
          </cell>
          <cell r="C3835">
            <v>0</v>
          </cell>
          <cell r="D3835">
            <v>0</v>
          </cell>
          <cell r="E3835">
            <v>0</v>
          </cell>
        </row>
        <row r="3836">
          <cell r="A3836">
            <v>0</v>
          </cell>
          <cell r="B3836">
            <v>0</v>
          </cell>
          <cell r="C3836">
            <v>0</v>
          </cell>
          <cell r="D3836">
            <v>0</v>
          </cell>
          <cell r="E3836">
            <v>0</v>
          </cell>
        </row>
        <row r="3837">
          <cell r="A3837">
            <v>0</v>
          </cell>
          <cell r="B3837">
            <v>0</v>
          </cell>
          <cell r="C3837">
            <v>0</v>
          </cell>
          <cell r="D3837">
            <v>0</v>
          </cell>
          <cell r="E3837">
            <v>0</v>
          </cell>
        </row>
        <row r="3838">
          <cell r="A3838">
            <v>0</v>
          </cell>
          <cell r="B3838">
            <v>0</v>
          </cell>
          <cell r="C3838">
            <v>0</v>
          </cell>
          <cell r="D3838">
            <v>0</v>
          </cell>
          <cell r="E3838">
            <v>0</v>
          </cell>
        </row>
        <row r="3839">
          <cell r="A3839">
            <v>0</v>
          </cell>
          <cell r="B3839">
            <v>0</v>
          </cell>
          <cell r="C3839">
            <v>0</v>
          </cell>
          <cell r="D3839">
            <v>0</v>
          </cell>
          <cell r="E3839">
            <v>0</v>
          </cell>
        </row>
        <row r="3840">
          <cell r="A3840">
            <v>0</v>
          </cell>
          <cell r="B3840">
            <v>0</v>
          </cell>
          <cell r="C3840">
            <v>0</v>
          </cell>
          <cell r="D3840">
            <v>0</v>
          </cell>
          <cell r="E3840">
            <v>0</v>
          </cell>
        </row>
        <row r="3841">
          <cell r="A3841">
            <v>0</v>
          </cell>
          <cell r="B3841">
            <v>0</v>
          </cell>
          <cell r="C3841">
            <v>0</v>
          </cell>
          <cell r="D3841">
            <v>0</v>
          </cell>
          <cell r="E3841">
            <v>0</v>
          </cell>
        </row>
        <row r="3842">
          <cell r="A3842">
            <v>0</v>
          </cell>
          <cell r="B3842">
            <v>0</v>
          </cell>
          <cell r="C3842">
            <v>0</v>
          </cell>
          <cell r="D3842">
            <v>0</v>
          </cell>
          <cell r="E3842">
            <v>0</v>
          </cell>
        </row>
        <row r="3843">
          <cell r="A3843">
            <v>0</v>
          </cell>
          <cell r="B3843">
            <v>0</v>
          </cell>
          <cell r="C3843">
            <v>0</v>
          </cell>
          <cell r="D3843">
            <v>0</v>
          </cell>
          <cell r="E3843">
            <v>0</v>
          </cell>
        </row>
        <row r="3844">
          <cell r="A3844">
            <v>0</v>
          </cell>
          <cell r="B3844">
            <v>0</v>
          </cell>
          <cell r="C3844">
            <v>0</v>
          </cell>
          <cell r="D3844">
            <v>0</v>
          </cell>
          <cell r="E3844">
            <v>0</v>
          </cell>
        </row>
        <row r="3845">
          <cell r="A3845">
            <v>0</v>
          </cell>
          <cell r="B3845">
            <v>0</v>
          </cell>
          <cell r="C3845">
            <v>0</v>
          </cell>
          <cell r="D3845">
            <v>0</v>
          </cell>
          <cell r="E3845">
            <v>0</v>
          </cell>
        </row>
        <row r="3846">
          <cell r="A3846">
            <v>0</v>
          </cell>
          <cell r="B3846">
            <v>0</v>
          </cell>
          <cell r="C3846">
            <v>0</v>
          </cell>
          <cell r="D3846">
            <v>0</v>
          </cell>
          <cell r="E3846">
            <v>0</v>
          </cell>
        </row>
        <row r="3847">
          <cell r="A3847">
            <v>0</v>
          </cell>
          <cell r="B3847">
            <v>0</v>
          </cell>
          <cell r="C3847">
            <v>0</v>
          </cell>
          <cell r="D3847">
            <v>0</v>
          </cell>
          <cell r="E3847">
            <v>0</v>
          </cell>
        </row>
        <row r="3848">
          <cell r="A3848">
            <v>0</v>
          </cell>
          <cell r="B3848">
            <v>0</v>
          </cell>
          <cell r="C3848">
            <v>0</v>
          </cell>
          <cell r="D3848">
            <v>0</v>
          </cell>
          <cell r="E3848">
            <v>0</v>
          </cell>
        </row>
        <row r="3849">
          <cell r="A3849">
            <v>0</v>
          </cell>
          <cell r="B3849">
            <v>0</v>
          </cell>
          <cell r="C3849">
            <v>0</v>
          </cell>
          <cell r="D3849">
            <v>0</v>
          </cell>
          <cell r="E3849">
            <v>0</v>
          </cell>
        </row>
        <row r="3850">
          <cell r="A3850">
            <v>0</v>
          </cell>
          <cell r="B3850">
            <v>0</v>
          </cell>
          <cell r="C3850">
            <v>0</v>
          </cell>
          <cell r="D3850">
            <v>0</v>
          </cell>
          <cell r="E3850">
            <v>0</v>
          </cell>
        </row>
        <row r="3851">
          <cell r="A3851">
            <v>0</v>
          </cell>
          <cell r="B3851">
            <v>0</v>
          </cell>
          <cell r="C3851">
            <v>0</v>
          </cell>
          <cell r="D3851">
            <v>0</v>
          </cell>
          <cell r="E3851">
            <v>0</v>
          </cell>
        </row>
        <row r="3852">
          <cell r="A3852">
            <v>0</v>
          </cell>
          <cell r="B3852">
            <v>0</v>
          </cell>
          <cell r="C3852">
            <v>0</v>
          </cell>
          <cell r="D3852">
            <v>0</v>
          </cell>
          <cell r="E3852">
            <v>0</v>
          </cell>
        </row>
        <row r="3853">
          <cell r="A3853">
            <v>0</v>
          </cell>
          <cell r="B3853">
            <v>0</v>
          </cell>
          <cell r="C3853">
            <v>0</v>
          </cell>
          <cell r="D3853">
            <v>0</v>
          </cell>
          <cell r="E3853">
            <v>0</v>
          </cell>
        </row>
        <row r="3854">
          <cell r="A3854">
            <v>0</v>
          </cell>
          <cell r="B3854">
            <v>0</v>
          </cell>
          <cell r="C3854">
            <v>0</v>
          </cell>
          <cell r="D3854">
            <v>0</v>
          </cell>
          <cell r="E3854">
            <v>0</v>
          </cell>
        </row>
        <row r="3855">
          <cell r="A3855">
            <v>0</v>
          </cell>
          <cell r="B3855">
            <v>0</v>
          </cell>
          <cell r="C3855">
            <v>0</v>
          </cell>
          <cell r="D3855">
            <v>0</v>
          </cell>
          <cell r="E3855">
            <v>0</v>
          </cell>
        </row>
        <row r="3856">
          <cell r="A3856">
            <v>0</v>
          </cell>
          <cell r="B3856">
            <v>0</v>
          </cell>
          <cell r="C3856">
            <v>0</v>
          </cell>
          <cell r="D3856">
            <v>0</v>
          </cell>
          <cell r="E3856">
            <v>0</v>
          </cell>
        </row>
        <row r="3857">
          <cell r="A3857">
            <v>0</v>
          </cell>
          <cell r="B3857">
            <v>0</v>
          </cell>
          <cell r="C3857">
            <v>0</v>
          </cell>
          <cell r="D3857">
            <v>0</v>
          </cell>
          <cell r="E3857">
            <v>0</v>
          </cell>
        </row>
        <row r="3858">
          <cell r="A3858">
            <v>0</v>
          </cell>
          <cell r="B3858">
            <v>0</v>
          </cell>
          <cell r="C3858">
            <v>0</v>
          </cell>
          <cell r="D3858">
            <v>0</v>
          </cell>
          <cell r="E3858">
            <v>0</v>
          </cell>
        </row>
        <row r="3859">
          <cell r="A3859">
            <v>0</v>
          </cell>
          <cell r="B3859">
            <v>0</v>
          </cell>
          <cell r="C3859">
            <v>0</v>
          </cell>
          <cell r="D3859">
            <v>0</v>
          </cell>
          <cell r="E3859">
            <v>0</v>
          </cell>
        </row>
        <row r="3860">
          <cell r="A3860">
            <v>0</v>
          </cell>
          <cell r="B3860">
            <v>0</v>
          </cell>
          <cell r="C3860">
            <v>0</v>
          </cell>
          <cell r="D3860">
            <v>0</v>
          </cell>
          <cell r="E3860">
            <v>0</v>
          </cell>
        </row>
        <row r="3861">
          <cell r="A3861">
            <v>0</v>
          </cell>
          <cell r="B3861">
            <v>0</v>
          </cell>
          <cell r="C3861">
            <v>0</v>
          </cell>
          <cell r="D3861">
            <v>0</v>
          </cell>
          <cell r="E3861">
            <v>0</v>
          </cell>
        </row>
        <row r="3862">
          <cell r="A3862">
            <v>0</v>
          </cell>
          <cell r="B3862">
            <v>0</v>
          </cell>
          <cell r="C3862">
            <v>0</v>
          </cell>
          <cell r="D3862">
            <v>0</v>
          </cell>
          <cell r="E3862">
            <v>0</v>
          </cell>
        </row>
        <row r="3863">
          <cell r="A3863">
            <v>0</v>
          </cell>
          <cell r="B3863">
            <v>0</v>
          </cell>
          <cell r="C3863">
            <v>0</v>
          </cell>
          <cell r="D3863">
            <v>0</v>
          </cell>
          <cell r="E3863">
            <v>0</v>
          </cell>
        </row>
        <row r="3864">
          <cell r="A3864">
            <v>0</v>
          </cell>
          <cell r="B3864">
            <v>0</v>
          </cell>
          <cell r="C3864">
            <v>0</v>
          </cell>
          <cell r="D3864">
            <v>0</v>
          </cell>
          <cell r="E3864">
            <v>0</v>
          </cell>
        </row>
        <row r="3865">
          <cell r="A3865">
            <v>0</v>
          </cell>
          <cell r="B3865">
            <v>0</v>
          </cell>
          <cell r="C3865">
            <v>0</v>
          </cell>
          <cell r="D3865">
            <v>0</v>
          </cell>
          <cell r="E3865">
            <v>0</v>
          </cell>
        </row>
        <row r="3866">
          <cell r="A3866">
            <v>0</v>
          </cell>
          <cell r="B3866">
            <v>0</v>
          </cell>
          <cell r="C3866">
            <v>0</v>
          </cell>
          <cell r="D3866">
            <v>0</v>
          </cell>
          <cell r="E3866">
            <v>0</v>
          </cell>
        </row>
        <row r="3867">
          <cell r="A3867">
            <v>0</v>
          </cell>
          <cell r="B3867">
            <v>0</v>
          </cell>
          <cell r="C3867">
            <v>0</v>
          </cell>
          <cell r="D3867">
            <v>0</v>
          </cell>
          <cell r="E3867">
            <v>0</v>
          </cell>
        </row>
        <row r="3868">
          <cell r="A3868">
            <v>0</v>
          </cell>
          <cell r="B3868">
            <v>0</v>
          </cell>
          <cell r="C3868">
            <v>0</v>
          </cell>
          <cell r="D3868">
            <v>0</v>
          </cell>
          <cell r="E3868">
            <v>0</v>
          </cell>
        </row>
        <row r="3869">
          <cell r="A3869">
            <v>0</v>
          </cell>
          <cell r="B3869">
            <v>0</v>
          </cell>
          <cell r="C3869">
            <v>0</v>
          </cell>
          <cell r="D3869">
            <v>0</v>
          </cell>
          <cell r="E3869">
            <v>0</v>
          </cell>
        </row>
        <row r="3870">
          <cell r="A3870">
            <v>0</v>
          </cell>
          <cell r="B3870">
            <v>0</v>
          </cell>
          <cell r="C3870">
            <v>0</v>
          </cell>
          <cell r="D3870">
            <v>0</v>
          </cell>
          <cell r="E3870">
            <v>0</v>
          </cell>
        </row>
        <row r="3871">
          <cell r="A3871">
            <v>0</v>
          </cell>
          <cell r="B3871">
            <v>0</v>
          </cell>
          <cell r="C3871">
            <v>0</v>
          </cell>
          <cell r="D3871">
            <v>0</v>
          </cell>
          <cell r="E3871">
            <v>0</v>
          </cell>
        </row>
        <row r="3872">
          <cell r="A3872">
            <v>0</v>
          </cell>
          <cell r="B3872">
            <v>0</v>
          </cell>
          <cell r="C3872">
            <v>0</v>
          </cell>
          <cell r="D3872">
            <v>0</v>
          </cell>
          <cell r="E3872">
            <v>0</v>
          </cell>
        </row>
        <row r="3873">
          <cell r="A3873">
            <v>0</v>
          </cell>
          <cell r="B3873">
            <v>0</v>
          </cell>
          <cell r="C3873">
            <v>0</v>
          </cell>
          <cell r="D3873">
            <v>0</v>
          </cell>
          <cell r="E3873">
            <v>0</v>
          </cell>
        </row>
        <row r="3874">
          <cell r="A3874">
            <v>0</v>
          </cell>
          <cell r="B3874">
            <v>0</v>
          </cell>
          <cell r="C3874">
            <v>0</v>
          </cell>
          <cell r="D3874">
            <v>0</v>
          </cell>
          <cell r="E3874">
            <v>0</v>
          </cell>
        </row>
        <row r="3875">
          <cell r="A3875">
            <v>0</v>
          </cell>
          <cell r="B3875">
            <v>0</v>
          </cell>
          <cell r="C3875">
            <v>0</v>
          </cell>
          <cell r="D3875">
            <v>0</v>
          </cell>
          <cell r="E3875">
            <v>0</v>
          </cell>
        </row>
        <row r="3876">
          <cell r="A3876">
            <v>0</v>
          </cell>
          <cell r="B3876">
            <v>0</v>
          </cell>
          <cell r="C3876">
            <v>0</v>
          </cell>
          <cell r="D3876">
            <v>0</v>
          </cell>
          <cell r="E3876">
            <v>0</v>
          </cell>
        </row>
        <row r="3877">
          <cell r="A3877">
            <v>0</v>
          </cell>
          <cell r="B3877">
            <v>0</v>
          </cell>
          <cell r="C3877">
            <v>0</v>
          </cell>
          <cell r="D3877">
            <v>0</v>
          </cell>
          <cell r="E3877">
            <v>0</v>
          </cell>
        </row>
        <row r="3878">
          <cell r="A3878">
            <v>0</v>
          </cell>
          <cell r="B3878">
            <v>0</v>
          </cell>
          <cell r="C3878">
            <v>0</v>
          </cell>
          <cell r="D3878">
            <v>0</v>
          </cell>
          <cell r="E3878">
            <v>0</v>
          </cell>
        </row>
        <row r="3879">
          <cell r="A3879">
            <v>0</v>
          </cell>
          <cell r="B3879">
            <v>0</v>
          </cell>
          <cell r="C3879">
            <v>0</v>
          </cell>
          <cell r="D3879">
            <v>0</v>
          </cell>
          <cell r="E3879">
            <v>0</v>
          </cell>
        </row>
        <row r="3880">
          <cell r="A3880">
            <v>0</v>
          </cell>
          <cell r="B3880">
            <v>0</v>
          </cell>
          <cell r="C3880">
            <v>0</v>
          </cell>
          <cell r="D3880">
            <v>0</v>
          </cell>
          <cell r="E3880">
            <v>0</v>
          </cell>
        </row>
        <row r="3881">
          <cell r="A3881">
            <v>0</v>
          </cell>
          <cell r="B3881">
            <v>0</v>
          </cell>
          <cell r="C3881">
            <v>0</v>
          </cell>
          <cell r="D3881">
            <v>0</v>
          </cell>
          <cell r="E3881">
            <v>0</v>
          </cell>
        </row>
        <row r="3882">
          <cell r="A3882">
            <v>0</v>
          </cell>
          <cell r="B3882">
            <v>0</v>
          </cell>
          <cell r="C3882">
            <v>0</v>
          </cell>
          <cell r="D3882">
            <v>0</v>
          </cell>
          <cell r="E3882">
            <v>0</v>
          </cell>
        </row>
        <row r="3883">
          <cell r="A3883">
            <v>0</v>
          </cell>
          <cell r="B3883">
            <v>0</v>
          </cell>
          <cell r="C3883">
            <v>0</v>
          </cell>
          <cell r="D3883">
            <v>0</v>
          </cell>
          <cell r="E3883">
            <v>0</v>
          </cell>
        </row>
        <row r="3884">
          <cell r="A3884">
            <v>0</v>
          </cell>
          <cell r="B3884">
            <v>0</v>
          </cell>
          <cell r="C3884">
            <v>0</v>
          </cell>
          <cell r="D3884">
            <v>0</v>
          </cell>
          <cell r="E3884">
            <v>0</v>
          </cell>
        </row>
        <row r="3885">
          <cell r="A3885">
            <v>0</v>
          </cell>
          <cell r="B3885">
            <v>0</v>
          </cell>
          <cell r="C3885">
            <v>0</v>
          </cell>
          <cell r="D3885">
            <v>0</v>
          </cell>
          <cell r="E3885">
            <v>0</v>
          </cell>
        </row>
        <row r="3886">
          <cell r="A3886">
            <v>0</v>
          </cell>
          <cell r="B3886">
            <v>0</v>
          </cell>
          <cell r="C3886">
            <v>0</v>
          </cell>
          <cell r="D3886">
            <v>0</v>
          </cell>
          <cell r="E3886">
            <v>0</v>
          </cell>
        </row>
        <row r="3887">
          <cell r="A3887">
            <v>0</v>
          </cell>
          <cell r="B3887">
            <v>0</v>
          </cell>
          <cell r="C3887">
            <v>0</v>
          </cell>
          <cell r="D3887">
            <v>0</v>
          </cell>
          <cell r="E3887">
            <v>0</v>
          </cell>
        </row>
        <row r="3888">
          <cell r="A3888">
            <v>0</v>
          </cell>
          <cell r="B3888">
            <v>0</v>
          </cell>
          <cell r="C3888">
            <v>0</v>
          </cell>
          <cell r="D3888">
            <v>0</v>
          </cell>
          <cell r="E3888">
            <v>0</v>
          </cell>
        </row>
        <row r="3889">
          <cell r="A3889">
            <v>0</v>
          </cell>
          <cell r="B3889">
            <v>0</v>
          </cell>
          <cell r="C3889">
            <v>0</v>
          </cell>
          <cell r="D3889">
            <v>0</v>
          </cell>
          <cell r="E3889">
            <v>0</v>
          </cell>
        </row>
        <row r="3890">
          <cell r="A3890">
            <v>0</v>
          </cell>
          <cell r="B3890">
            <v>0</v>
          </cell>
          <cell r="C3890">
            <v>0</v>
          </cell>
          <cell r="D3890">
            <v>0</v>
          </cell>
          <cell r="E3890">
            <v>0</v>
          </cell>
        </row>
        <row r="3891">
          <cell r="A3891">
            <v>0</v>
          </cell>
          <cell r="B3891">
            <v>0</v>
          </cell>
          <cell r="C3891">
            <v>0</v>
          </cell>
          <cell r="D3891">
            <v>0</v>
          </cell>
          <cell r="E3891">
            <v>0</v>
          </cell>
        </row>
        <row r="3892">
          <cell r="A3892">
            <v>0</v>
          </cell>
          <cell r="B3892">
            <v>0</v>
          </cell>
          <cell r="C3892">
            <v>0</v>
          </cell>
          <cell r="D3892">
            <v>0</v>
          </cell>
          <cell r="E3892">
            <v>0</v>
          </cell>
        </row>
        <row r="3893">
          <cell r="A3893">
            <v>0</v>
          </cell>
          <cell r="B3893">
            <v>0</v>
          </cell>
          <cell r="C3893">
            <v>0</v>
          </cell>
          <cell r="D3893">
            <v>0</v>
          </cell>
          <cell r="E3893">
            <v>0</v>
          </cell>
        </row>
        <row r="3894">
          <cell r="A3894">
            <v>0</v>
          </cell>
          <cell r="B3894">
            <v>0</v>
          </cell>
          <cell r="C3894">
            <v>0</v>
          </cell>
          <cell r="D3894">
            <v>0</v>
          </cell>
          <cell r="E3894">
            <v>0</v>
          </cell>
        </row>
        <row r="3895">
          <cell r="A3895">
            <v>0</v>
          </cell>
          <cell r="B3895">
            <v>0</v>
          </cell>
          <cell r="C3895">
            <v>0</v>
          </cell>
          <cell r="D3895">
            <v>0</v>
          </cell>
          <cell r="E3895">
            <v>0</v>
          </cell>
        </row>
        <row r="3896">
          <cell r="A3896">
            <v>0</v>
          </cell>
          <cell r="B3896">
            <v>0</v>
          </cell>
          <cell r="C3896">
            <v>0</v>
          </cell>
          <cell r="D3896">
            <v>0</v>
          </cell>
          <cell r="E3896">
            <v>0</v>
          </cell>
        </row>
        <row r="3897">
          <cell r="A3897">
            <v>0</v>
          </cell>
          <cell r="B3897">
            <v>0</v>
          </cell>
          <cell r="C3897">
            <v>0</v>
          </cell>
          <cell r="D3897">
            <v>0</v>
          </cell>
          <cell r="E3897">
            <v>0</v>
          </cell>
        </row>
        <row r="3898">
          <cell r="A3898">
            <v>0</v>
          </cell>
          <cell r="B3898">
            <v>0</v>
          </cell>
          <cell r="C3898">
            <v>0</v>
          </cell>
          <cell r="D3898">
            <v>0</v>
          </cell>
          <cell r="E3898">
            <v>0</v>
          </cell>
        </row>
        <row r="3899">
          <cell r="A3899">
            <v>0</v>
          </cell>
          <cell r="B3899">
            <v>0</v>
          </cell>
          <cell r="C3899">
            <v>0</v>
          </cell>
          <cell r="D3899">
            <v>0</v>
          </cell>
          <cell r="E3899">
            <v>0</v>
          </cell>
        </row>
        <row r="3900">
          <cell r="A3900">
            <v>0</v>
          </cell>
          <cell r="B3900">
            <v>0</v>
          </cell>
          <cell r="C3900">
            <v>0</v>
          </cell>
          <cell r="D3900">
            <v>0</v>
          </cell>
          <cell r="E3900">
            <v>0</v>
          </cell>
        </row>
        <row r="3901">
          <cell r="A3901">
            <v>0</v>
          </cell>
          <cell r="B3901">
            <v>0</v>
          </cell>
          <cell r="C3901">
            <v>0</v>
          </cell>
          <cell r="D3901">
            <v>0</v>
          </cell>
          <cell r="E3901">
            <v>0</v>
          </cell>
        </row>
        <row r="3902">
          <cell r="A3902">
            <v>0</v>
          </cell>
          <cell r="B3902">
            <v>0</v>
          </cell>
          <cell r="C3902">
            <v>0</v>
          </cell>
          <cell r="D3902">
            <v>0</v>
          </cell>
          <cell r="E3902">
            <v>0</v>
          </cell>
        </row>
        <row r="3903">
          <cell r="A3903">
            <v>0</v>
          </cell>
          <cell r="B3903">
            <v>0</v>
          </cell>
          <cell r="C3903">
            <v>0</v>
          </cell>
          <cell r="D3903">
            <v>0</v>
          </cell>
          <cell r="E3903">
            <v>0</v>
          </cell>
        </row>
        <row r="3904">
          <cell r="A3904">
            <v>0</v>
          </cell>
          <cell r="B3904">
            <v>0</v>
          </cell>
          <cell r="C3904">
            <v>0</v>
          </cell>
          <cell r="D3904">
            <v>0</v>
          </cell>
          <cell r="E3904">
            <v>0</v>
          </cell>
        </row>
        <row r="3905">
          <cell r="A3905">
            <v>0</v>
          </cell>
          <cell r="B3905">
            <v>0</v>
          </cell>
          <cell r="C3905">
            <v>0</v>
          </cell>
          <cell r="D3905">
            <v>0</v>
          </cell>
          <cell r="E3905">
            <v>0</v>
          </cell>
        </row>
        <row r="3906">
          <cell r="A3906">
            <v>0</v>
          </cell>
          <cell r="B3906">
            <v>0</v>
          </cell>
          <cell r="C3906">
            <v>0</v>
          </cell>
          <cell r="D3906">
            <v>0</v>
          </cell>
          <cell r="E3906">
            <v>0</v>
          </cell>
        </row>
        <row r="3907">
          <cell r="A3907">
            <v>0</v>
          </cell>
          <cell r="B3907">
            <v>0</v>
          </cell>
          <cell r="C3907">
            <v>0</v>
          </cell>
          <cell r="D3907">
            <v>0</v>
          </cell>
          <cell r="E3907">
            <v>0</v>
          </cell>
        </row>
        <row r="3908">
          <cell r="A3908">
            <v>0</v>
          </cell>
          <cell r="B3908">
            <v>0</v>
          </cell>
          <cell r="C3908">
            <v>0</v>
          </cell>
          <cell r="D3908">
            <v>0</v>
          </cell>
          <cell r="E3908">
            <v>0</v>
          </cell>
        </row>
        <row r="3909">
          <cell r="A3909">
            <v>0</v>
          </cell>
          <cell r="B3909">
            <v>0</v>
          </cell>
          <cell r="C3909">
            <v>0</v>
          </cell>
          <cell r="D3909">
            <v>0</v>
          </cell>
          <cell r="E3909">
            <v>0</v>
          </cell>
        </row>
        <row r="3910">
          <cell r="A3910">
            <v>0</v>
          </cell>
          <cell r="B3910">
            <v>0</v>
          </cell>
          <cell r="C3910">
            <v>0</v>
          </cell>
          <cell r="D3910">
            <v>0</v>
          </cell>
          <cell r="E3910">
            <v>0</v>
          </cell>
        </row>
        <row r="3911">
          <cell r="A3911">
            <v>0</v>
          </cell>
          <cell r="B3911">
            <v>0</v>
          </cell>
          <cell r="C3911">
            <v>0</v>
          </cell>
          <cell r="D3911">
            <v>0</v>
          </cell>
          <cell r="E3911">
            <v>0</v>
          </cell>
        </row>
        <row r="3912">
          <cell r="A3912">
            <v>0</v>
          </cell>
          <cell r="B3912">
            <v>0</v>
          </cell>
          <cell r="C3912">
            <v>0</v>
          </cell>
          <cell r="D3912">
            <v>0</v>
          </cell>
          <cell r="E3912">
            <v>0</v>
          </cell>
        </row>
        <row r="3913">
          <cell r="A3913">
            <v>0</v>
          </cell>
          <cell r="B3913">
            <v>0</v>
          </cell>
          <cell r="C3913">
            <v>0</v>
          </cell>
          <cell r="D3913">
            <v>0</v>
          </cell>
          <cell r="E3913">
            <v>0</v>
          </cell>
        </row>
        <row r="3914">
          <cell r="A3914">
            <v>0</v>
          </cell>
          <cell r="B3914">
            <v>0</v>
          </cell>
          <cell r="C3914">
            <v>0</v>
          </cell>
          <cell r="D3914">
            <v>0</v>
          </cell>
          <cell r="E3914">
            <v>0</v>
          </cell>
        </row>
        <row r="3915">
          <cell r="A3915">
            <v>0</v>
          </cell>
          <cell r="B3915">
            <v>0</v>
          </cell>
          <cell r="C3915">
            <v>0</v>
          </cell>
          <cell r="D3915">
            <v>0</v>
          </cell>
          <cell r="E3915">
            <v>0</v>
          </cell>
        </row>
        <row r="3916">
          <cell r="A3916">
            <v>0</v>
          </cell>
          <cell r="B3916">
            <v>0</v>
          </cell>
          <cell r="C3916">
            <v>0</v>
          </cell>
          <cell r="D3916">
            <v>0</v>
          </cell>
          <cell r="E3916">
            <v>0</v>
          </cell>
        </row>
        <row r="3917">
          <cell r="A3917">
            <v>0</v>
          </cell>
          <cell r="B3917">
            <v>0</v>
          </cell>
          <cell r="C3917">
            <v>0</v>
          </cell>
          <cell r="D3917">
            <v>0</v>
          </cell>
          <cell r="E3917">
            <v>0</v>
          </cell>
        </row>
        <row r="3918">
          <cell r="A3918">
            <v>0</v>
          </cell>
          <cell r="B3918">
            <v>0</v>
          </cell>
          <cell r="C3918">
            <v>0</v>
          </cell>
          <cell r="D3918">
            <v>0</v>
          </cell>
          <cell r="E3918">
            <v>0</v>
          </cell>
        </row>
        <row r="3919">
          <cell r="A3919">
            <v>0</v>
          </cell>
          <cell r="B3919">
            <v>0</v>
          </cell>
          <cell r="C3919">
            <v>0</v>
          </cell>
          <cell r="D3919">
            <v>0</v>
          </cell>
          <cell r="E3919">
            <v>0</v>
          </cell>
        </row>
        <row r="3920">
          <cell r="A3920">
            <v>0</v>
          </cell>
          <cell r="B3920">
            <v>0</v>
          </cell>
          <cell r="C3920">
            <v>0</v>
          </cell>
          <cell r="D3920">
            <v>0</v>
          </cell>
          <cell r="E3920">
            <v>0</v>
          </cell>
        </row>
        <row r="3921">
          <cell r="A3921">
            <v>0</v>
          </cell>
          <cell r="B3921">
            <v>0</v>
          </cell>
          <cell r="C3921">
            <v>0</v>
          </cell>
          <cell r="D3921">
            <v>0</v>
          </cell>
          <cell r="E3921">
            <v>0</v>
          </cell>
        </row>
        <row r="3922">
          <cell r="A3922">
            <v>0</v>
          </cell>
          <cell r="B3922">
            <v>0</v>
          </cell>
          <cell r="C3922">
            <v>0</v>
          </cell>
          <cell r="D3922">
            <v>0</v>
          </cell>
          <cell r="E3922">
            <v>0</v>
          </cell>
        </row>
        <row r="3923">
          <cell r="A3923">
            <v>0</v>
          </cell>
          <cell r="B3923">
            <v>0</v>
          </cell>
          <cell r="C3923">
            <v>0</v>
          </cell>
          <cell r="D3923">
            <v>0</v>
          </cell>
          <cell r="E3923">
            <v>0</v>
          </cell>
        </row>
        <row r="3924">
          <cell r="A3924">
            <v>0</v>
          </cell>
          <cell r="B3924">
            <v>0</v>
          </cell>
          <cell r="C3924">
            <v>0</v>
          </cell>
          <cell r="D3924">
            <v>0</v>
          </cell>
          <cell r="E3924">
            <v>0</v>
          </cell>
        </row>
        <row r="3925">
          <cell r="A3925">
            <v>0</v>
          </cell>
          <cell r="B3925">
            <v>0</v>
          </cell>
          <cell r="C3925">
            <v>0</v>
          </cell>
          <cell r="D3925">
            <v>0</v>
          </cell>
          <cell r="E3925">
            <v>0</v>
          </cell>
        </row>
        <row r="3926">
          <cell r="A3926">
            <v>0</v>
          </cell>
          <cell r="B3926">
            <v>0</v>
          </cell>
          <cell r="C3926">
            <v>0</v>
          </cell>
          <cell r="D3926">
            <v>0</v>
          </cell>
          <cell r="E3926">
            <v>0</v>
          </cell>
        </row>
        <row r="3927">
          <cell r="A3927">
            <v>0</v>
          </cell>
          <cell r="B3927">
            <v>0</v>
          </cell>
          <cell r="C3927">
            <v>0</v>
          </cell>
          <cell r="D3927">
            <v>0</v>
          </cell>
          <cell r="E3927">
            <v>0</v>
          </cell>
        </row>
        <row r="3928">
          <cell r="A3928">
            <v>0</v>
          </cell>
          <cell r="B3928">
            <v>0</v>
          </cell>
          <cell r="C3928">
            <v>0</v>
          </cell>
          <cell r="D3928">
            <v>0</v>
          </cell>
          <cell r="E3928">
            <v>0</v>
          </cell>
        </row>
        <row r="3929">
          <cell r="A3929">
            <v>0</v>
          </cell>
          <cell r="B3929">
            <v>0</v>
          </cell>
          <cell r="C3929">
            <v>0</v>
          </cell>
          <cell r="D3929">
            <v>0</v>
          </cell>
          <cell r="E3929">
            <v>0</v>
          </cell>
        </row>
        <row r="3930">
          <cell r="A3930">
            <v>0</v>
          </cell>
          <cell r="B3930">
            <v>0</v>
          </cell>
          <cell r="C3930">
            <v>0</v>
          </cell>
          <cell r="D3930">
            <v>0</v>
          </cell>
          <cell r="E3930">
            <v>0</v>
          </cell>
        </row>
        <row r="3931">
          <cell r="A3931">
            <v>0</v>
          </cell>
          <cell r="B3931">
            <v>0</v>
          </cell>
          <cell r="C3931">
            <v>0</v>
          </cell>
          <cell r="D3931">
            <v>0</v>
          </cell>
          <cell r="E3931">
            <v>0</v>
          </cell>
        </row>
        <row r="3932">
          <cell r="A3932">
            <v>0</v>
          </cell>
          <cell r="B3932">
            <v>0</v>
          </cell>
          <cell r="C3932">
            <v>0</v>
          </cell>
          <cell r="D3932">
            <v>0</v>
          </cell>
          <cell r="E3932">
            <v>0</v>
          </cell>
        </row>
        <row r="3933">
          <cell r="A3933">
            <v>0</v>
          </cell>
          <cell r="B3933">
            <v>0</v>
          </cell>
          <cell r="C3933">
            <v>0</v>
          </cell>
          <cell r="D3933">
            <v>0</v>
          </cell>
          <cell r="E3933">
            <v>0</v>
          </cell>
        </row>
        <row r="3934">
          <cell r="A3934">
            <v>0</v>
          </cell>
          <cell r="B3934">
            <v>0</v>
          </cell>
          <cell r="C3934">
            <v>0</v>
          </cell>
          <cell r="D3934">
            <v>0</v>
          </cell>
          <cell r="E3934">
            <v>0</v>
          </cell>
        </row>
        <row r="3935">
          <cell r="A3935">
            <v>0</v>
          </cell>
          <cell r="B3935">
            <v>0</v>
          </cell>
          <cell r="C3935">
            <v>0</v>
          </cell>
          <cell r="D3935">
            <v>0</v>
          </cell>
          <cell r="E3935">
            <v>0</v>
          </cell>
        </row>
        <row r="3936">
          <cell r="A3936">
            <v>0</v>
          </cell>
          <cell r="B3936">
            <v>0</v>
          </cell>
          <cell r="C3936">
            <v>0</v>
          </cell>
          <cell r="D3936">
            <v>0</v>
          </cell>
          <cell r="E3936">
            <v>0</v>
          </cell>
        </row>
        <row r="3937">
          <cell r="A3937">
            <v>0</v>
          </cell>
          <cell r="B3937">
            <v>0</v>
          </cell>
          <cell r="C3937">
            <v>0</v>
          </cell>
          <cell r="D3937">
            <v>0</v>
          </cell>
          <cell r="E3937">
            <v>0</v>
          </cell>
        </row>
        <row r="3938">
          <cell r="A3938">
            <v>0</v>
          </cell>
          <cell r="B3938">
            <v>0</v>
          </cell>
          <cell r="C3938">
            <v>0</v>
          </cell>
          <cell r="D3938">
            <v>0</v>
          </cell>
          <cell r="E3938">
            <v>0</v>
          </cell>
        </row>
        <row r="3939">
          <cell r="A3939">
            <v>0</v>
          </cell>
          <cell r="B3939">
            <v>0</v>
          </cell>
          <cell r="C3939">
            <v>0</v>
          </cell>
          <cell r="D3939">
            <v>0</v>
          </cell>
          <cell r="E3939">
            <v>0</v>
          </cell>
        </row>
        <row r="3940">
          <cell r="A3940">
            <v>0</v>
          </cell>
          <cell r="B3940">
            <v>0</v>
          </cell>
          <cell r="C3940">
            <v>0</v>
          </cell>
          <cell r="D3940">
            <v>0</v>
          </cell>
          <cell r="E3940">
            <v>0</v>
          </cell>
        </row>
        <row r="3941">
          <cell r="A3941">
            <v>0</v>
          </cell>
          <cell r="B3941">
            <v>0</v>
          </cell>
          <cell r="C3941">
            <v>0</v>
          </cell>
          <cell r="D3941">
            <v>0</v>
          </cell>
          <cell r="E3941">
            <v>0</v>
          </cell>
        </row>
        <row r="3942">
          <cell r="A3942">
            <v>0</v>
          </cell>
          <cell r="B3942">
            <v>0</v>
          </cell>
          <cell r="C3942">
            <v>0</v>
          </cell>
          <cell r="D3942">
            <v>0</v>
          </cell>
          <cell r="E3942">
            <v>0</v>
          </cell>
        </row>
        <row r="3943">
          <cell r="A3943">
            <v>0</v>
          </cell>
          <cell r="B3943">
            <v>0</v>
          </cell>
          <cell r="C3943">
            <v>0</v>
          </cell>
          <cell r="D3943">
            <v>0</v>
          </cell>
          <cell r="E3943">
            <v>0</v>
          </cell>
        </row>
        <row r="3944">
          <cell r="A3944">
            <v>0</v>
          </cell>
          <cell r="B3944">
            <v>0</v>
          </cell>
          <cell r="C3944">
            <v>0</v>
          </cell>
          <cell r="D3944">
            <v>0</v>
          </cell>
          <cell r="E3944">
            <v>0</v>
          </cell>
        </row>
        <row r="3945">
          <cell r="A3945">
            <v>0</v>
          </cell>
          <cell r="B3945">
            <v>0</v>
          </cell>
          <cell r="C3945">
            <v>0</v>
          </cell>
          <cell r="D3945">
            <v>0</v>
          </cell>
          <cell r="E3945">
            <v>0</v>
          </cell>
        </row>
        <row r="3946">
          <cell r="A3946">
            <v>0</v>
          </cell>
          <cell r="B3946">
            <v>0</v>
          </cell>
          <cell r="C3946">
            <v>0</v>
          </cell>
          <cell r="D3946">
            <v>0</v>
          </cell>
          <cell r="E3946">
            <v>0</v>
          </cell>
        </row>
        <row r="3947">
          <cell r="A3947">
            <v>0</v>
          </cell>
          <cell r="B3947">
            <v>0</v>
          </cell>
          <cell r="C3947">
            <v>0</v>
          </cell>
          <cell r="D3947">
            <v>0</v>
          </cell>
          <cell r="E3947">
            <v>0</v>
          </cell>
        </row>
        <row r="3948">
          <cell r="A3948">
            <v>0</v>
          </cell>
          <cell r="B3948">
            <v>0</v>
          </cell>
          <cell r="C3948">
            <v>0</v>
          </cell>
          <cell r="D3948">
            <v>0</v>
          </cell>
          <cell r="E3948">
            <v>0</v>
          </cell>
        </row>
        <row r="3949">
          <cell r="A3949">
            <v>0</v>
          </cell>
          <cell r="B3949">
            <v>0</v>
          </cell>
          <cell r="C3949">
            <v>0</v>
          </cell>
          <cell r="D3949">
            <v>0</v>
          </cell>
          <cell r="E3949">
            <v>0</v>
          </cell>
        </row>
        <row r="3950">
          <cell r="A3950">
            <v>0</v>
          </cell>
          <cell r="B3950">
            <v>0</v>
          </cell>
          <cell r="C3950">
            <v>0</v>
          </cell>
          <cell r="D3950">
            <v>0</v>
          </cell>
          <cell r="E3950">
            <v>0</v>
          </cell>
        </row>
        <row r="3951">
          <cell r="A3951">
            <v>0</v>
          </cell>
          <cell r="B3951">
            <v>0</v>
          </cell>
          <cell r="C3951">
            <v>0</v>
          </cell>
          <cell r="D3951">
            <v>0</v>
          </cell>
          <cell r="E3951">
            <v>0</v>
          </cell>
        </row>
        <row r="3952">
          <cell r="A3952">
            <v>0</v>
          </cell>
          <cell r="B3952">
            <v>0</v>
          </cell>
          <cell r="C3952">
            <v>0</v>
          </cell>
          <cell r="D3952">
            <v>0</v>
          </cell>
          <cell r="E3952">
            <v>0</v>
          </cell>
        </row>
        <row r="3953">
          <cell r="A3953">
            <v>0</v>
          </cell>
          <cell r="B3953">
            <v>0</v>
          </cell>
          <cell r="C3953">
            <v>0</v>
          </cell>
          <cell r="D3953">
            <v>0</v>
          </cell>
          <cell r="E3953">
            <v>0</v>
          </cell>
        </row>
        <row r="3954">
          <cell r="A3954">
            <v>0</v>
          </cell>
          <cell r="B3954">
            <v>0</v>
          </cell>
          <cell r="C3954">
            <v>0</v>
          </cell>
          <cell r="D3954">
            <v>0</v>
          </cell>
          <cell r="E3954">
            <v>0</v>
          </cell>
        </row>
        <row r="3955">
          <cell r="A3955">
            <v>0</v>
          </cell>
          <cell r="B3955">
            <v>0</v>
          </cell>
          <cell r="C3955">
            <v>0</v>
          </cell>
          <cell r="D3955">
            <v>0</v>
          </cell>
          <cell r="E3955">
            <v>0</v>
          </cell>
        </row>
        <row r="3956">
          <cell r="A3956">
            <v>0</v>
          </cell>
          <cell r="B3956">
            <v>0</v>
          </cell>
          <cell r="C3956">
            <v>0</v>
          </cell>
          <cell r="D3956">
            <v>0</v>
          </cell>
          <cell r="E3956">
            <v>0</v>
          </cell>
        </row>
        <row r="3957">
          <cell r="A3957">
            <v>0</v>
          </cell>
          <cell r="B3957">
            <v>0</v>
          </cell>
          <cell r="C3957">
            <v>0</v>
          </cell>
          <cell r="D3957">
            <v>0</v>
          </cell>
          <cell r="E3957">
            <v>0</v>
          </cell>
        </row>
        <row r="3958">
          <cell r="A3958">
            <v>0</v>
          </cell>
          <cell r="B3958">
            <v>0</v>
          </cell>
          <cell r="C3958">
            <v>0</v>
          </cell>
          <cell r="D3958">
            <v>0</v>
          </cell>
          <cell r="E3958">
            <v>0</v>
          </cell>
        </row>
        <row r="3959">
          <cell r="A3959">
            <v>0</v>
          </cell>
          <cell r="B3959">
            <v>0</v>
          </cell>
          <cell r="C3959">
            <v>0</v>
          </cell>
          <cell r="D3959">
            <v>0</v>
          </cell>
          <cell r="E3959">
            <v>0</v>
          </cell>
        </row>
        <row r="3960">
          <cell r="A3960">
            <v>0</v>
          </cell>
          <cell r="B3960">
            <v>0</v>
          </cell>
          <cell r="C3960">
            <v>0</v>
          </cell>
          <cell r="D3960">
            <v>0</v>
          </cell>
          <cell r="E3960">
            <v>0</v>
          </cell>
        </row>
        <row r="3961">
          <cell r="A3961">
            <v>0</v>
          </cell>
          <cell r="B3961">
            <v>0</v>
          </cell>
          <cell r="C3961">
            <v>0</v>
          </cell>
          <cell r="D3961">
            <v>0</v>
          </cell>
          <cell r="E3961">
            <v>0</v>
          </cell>
        </row>
        <row r="3962">
          <cell r="A3962">
            <v>0</v>
          </cell>
          <cell r="B3962">
            <v>0</v>
          </cell>
          <cell r="C3962">
            <v>0</v>
          </cell>
          <cell r="D3962">
            <v>0</v>
          </cell>
          <cell r="E3962">
            <v>0</v>
          </cell>
        </row>
        <row r="3963">
          <cell r="A3963">
            <v>0</v>
          </cell>
          <cell r="B3963">
            <v>0</v>
          </cell>
          <cell r="C3963">
            <v>0</v>
          </cell>
          <cell r="D3963">
            <v>0</v>
          </cell>
          <cell r="E3963">
            <v>0</v>
          </cell>
        </row>
        <row r="3964">
          <cell r="A3964">
            <v>0</v>
          </cell>
          <cell r="B3964">
            <v>0</v>
          </cell>
          <cell r="C3964">
            <v>0</v>
          </cell>
          <cell r="D3964">
            <v>0</v>
          </cell>
          <cell r="E3964">
            <v>0</v>
          </cell>
        </row>
        <row r="3965">
          <cell r="A3965">
            <v>0</v>
          </cell>
          <cell r="B3965">
            <v>0</v>
          </cell>
          <cell r="C3965">
            <v>0</v>
          </cell>
          <cell r="D3965">
            <v>0</v>
          </cell>
          <cell r="E3965">
            <v>0</v>
          </cell>
        </row>
        <row r="3966">
          <cell r="A3966">
            <v>0</v>
          </cell>
          <cell r="B3966">
            <v>0</v>
          </cell>
          <cell r="C3966">
            <v>0</v>
          </cell>
          <cell r="D3966">
            <v>0</v>
          </cell>
          <cell r="E3966">
            <v>0</v>
          </cell>
        </row>
        <row r="3967">
          <cell r="A3967">
            <v>0</v>
          </cell>
          <cell r="B3967">
            <v>0</v>
          </cell>
          <cell r="C3967">
            <v>0</v>
          </cell>
          <cell r="D3967">
            <v>0</v>
          </cell>
          <cell r="E3967">
            <v>0</v>
          </cell>
        </row>
        <row r="3968">
          <cell r="A3968">
            <v>0</v>
          </cell>
          <cell r="B3968">
            <v>0</v>
          </cell>
          <cell r="C3968">
            <v>0</v>
          </cell>
          <cell r="D3968">
            <v>0</v>
          </cell>
          <cell r="E3968">
            <v>0</v>
          </cell>
        </row>
        <row r="3969">
          <cell r="A3969">
            <v>0</v>
          </cell>
          <cell r="B3969">
            <v>0</v>
          </cell>
          <cell r="C3969">
            <v>0</v>
          </cell>
          <cell r="D3969">
            <v>0</v>
          </cell>
          <cell r="E3969">
            <v>0</v>
          </cell>
        </row>
        <row r="3970">
          <cell r="A3970">
            <v>0</v>
          </cell>
          <cell r="B3970">
            <v>0</v>
          </cell>
          <cell r="C3970">
            <v>0</v>
          </cell>
          <cell r="D3970">
            <v>0</v>
          </cell>
          <cell r="E3970">
            <v>0</v>
          </cell>
        </row>
        <row r="3971">
          <cell r="A3971">
            <v>0</v>
          </cell>
          <cell r="B3971">
            <v>0</v>
          </cell>
          <cell r="C3971">
            <v>0</v>
          </cell>
          <cell r="D3971">
            <v>0</v>
          </cell>
          <cell r="E3971">
            <v>0</v>
          </cell>
        </row>
        <row r="3972">
          <cell r="A3972">
            <v>0</v>
          </cell>
          <cell r="B3972">
            <v>0</v>
          </cell>
          <cell r="C3972">
            <v>0</v>
          </cell>
          <cell r="D3972">
            <v>0</v>
          </cell>
          <cell r="E3972">
            <v>0</v>
          </cell>
        </row>
        <row r="3973">
          <cell r="A3973">
            <v>0</v>
          </cell>
          <cell r="B3973">
            <v>0</v>
          </cell>
          <cell r="C3973">
            <v>0</v>
          </cell>
          <cell r="D3973">
            <v>0</v>
          </cell>
          <cell r="E3973">
            <v>0</v>
          </cell>
        </row>
        <row r="3974">
          <cell r="A3974">
            <v>0</v>
          </cell>
          <cell r="B3974">
            <v>0</v>
          </cell>
          <cell r="C3974">
            <v>0</v>
          </cell>
          <cell r="D3974">
            <v>0</v>
          </cell>
          <cell r="E3974">
            <v>0</v>
          </cell>
        </row>
        <row r="3975">
          <cell r="A3975">
            <v>0</v>
          </cell>
          <cell r="B3975">
            <v>0</v>
          </cell>
          <cell r="C3975">
            <v>0</v>
          </cell>
          <cell r="D3975">
            <v>0</v>
          </cell>
          <cell r="E3975">
            <v>0</v>
          </cell>
        </row>
        <row r="3976">
          <cell r="A3976">
            <v>0</v>
          </cell>
          <cell r="B3976">
            <v>0</v>
          </cell>
          <cell r="C3976">
            <v>0</v>
          </cell>
          <cell r="D3976">
            <v>0</v>
          </cell>
          <cell r="E3976">
            <v>0</v>
          </cell>
        </row>
        <row r="3977">
          <cell r="A3977">
            <v>0</v>
          </cell>
          <cell r="B3977">
            <v>0</v>
          </cell>
          <cell r="C3977">
            <v>0</v>
          </cell>
          <cell r="D3977">
            <v>0</v>
          </cell>
          <cell r="E3977">
            <v>0</v>
          </cell>
        </row>
        <row r="3978">
          <cell r="A3978">
            <v>0</v>
          </cell>
          <cell r="B3978">
            <v>0</v>
          </cell>
          <cell r="C3978">
            <v>0</v>
          </cell>
          <cell r="D3978">
            <v>0</v>
          </cell>
          <cell r="E3978">
            <v>0</v>
          </cell>
        </row>
        <row r="3979">
          <cell r="A3979">
            <v>0</v>
          </cell>
          <cell r="B3979">
            <v>0</v>
          </cell>
          <cell r="C3979">
            <v>0</v>
          </cell>
          <cell r="D3979">
            <v>0</v>
          </cell>
          <cell r="E3979">
            <v>0</v>
          </cell>
        </row>
        <row r="3980">
          <cell r="A3980">
            <v>0</v>
          </cell>
          <cell r="B3980">
            <v>0</v>
          </cell>
          <cell r="C3980">
            <v>0</v>
          </cell>
          <cell r="D3980">
            <v>0</v>
          </cell>
          <cell r="E3980">
            <v>0</v>
          </cell>
        </row>
        <row r="3981">
          <cell r="A3981">
            <v>0</v>
          </cell>
          <cell r="B3981">
            <v>0</v>
          </cell>
          <cell r="C3981">
            <v>0</v>
          </cell>
          <cell r="D3981">
            <v>0</v>
          </cell>
          <cell r="E3981">
            <v>0</v>
          </cell>
        </row>
        <row r="3982">
          <cell r="A3982">
            <v>0</v>
          </cell>
          <cell r="B3982">
            <v>0</v>
          </cell>
          <cell r="C3982">
            <v>0</v>
          </cell>
          <cell r="D3982">
            <v>0</v>
          </cell>
          <cell r="E3982">
            <v>0</v>
          </cell>
        </row>
        <row r="3983">
          <cell r="A3983">
            <v>0</v>
          </cell>
          <cell r="B3983">
            <v>0</v>
          </cell>
          <cell r="C3983">
            <v>0</v>
          </cell>
          <cell r="D3983">
            <v>0</v>
          </cell>
          <cell r="E3983">
            <v>0</v>
          </cell>
        </row>
        <row r="3984">
          <cell r="A3984">
            <v>0</v>
          </cell>
          <cell r="B3984">
            <v>0</v>
          </cell>
          <cell r="C3984">
            <v>0</v>
          </cell>
          <cell r="D3984">
            <v>0</v>
          </cell>
          <cell r="E3984">
            <v>0</v>
          </cell>
        </row>
        <row r="3985">
          <cell r="A3985">
            <v>0</v>
          </cell>
          <cell r="B3985">
            <v>0</v>
          </cell>
          <cell r="C3985">
            <v>0</v>
          </cell>
          <cell r="D3985">
            <v>0</v>
          </cell>
          <cell r="E3985">
            <v>0</v>
          </cell>
        </row>
        <row r="3986">
          <cell r="A3986">
            <v>0</v>
          </cell>
          <cell r="B3986">
            <v>0</v>
          </cell>
          <cell r="C3986">
            <v>0</v>
          </cell>
          <cell r="D3986">
            <v>0</v>
          </cell>
          <cell r="E3986">
            <v>0</v>
          </cell>
        </row>
        <row r="3987">
          <cell r="A3987">
            <v>0</v>
          </cell>
          <cell r="B3987">
            <v>0</v>
          </cell>
          <cell r="C3987">
            <v>0</v>
          </cell>
          <cell r="D3987">
            <v>0</v>
          </cell>
          <cell r="E3987">
            <v>0</v>
          </cell>
        </row>
        <row r="3988">
          <cell r="A3988">
            <v>0</v>
          </cell>
          <cell r="B3988">
            <v>0</v>
          </cell>
          <cell r="C3988">
            <v>0</v>
          </cell>
          <cell r="D3988">
            <v>0</v>
          </cell>
          <cell r="E3988">
            <v>0</v>
          </cell>
        </row>
        <row r="3989">
          <cell r="A3989">
            <v>0</v>
          </cell>
          <cell r="B3989">
            <v>0</v>
          </cell>
          <cell r="C3989">
            <v>0</v>
          </cell>
          <cell r="D3989">
            <v>0</v>
          </cell>
          <cell r="E3989">
            <v>0</v>
          </cell>
        </row>
        <row r="3990">
          <cell r="A3990">
            <v>0</v>
          </cell>
          <cell r="B3990">
            <v>0</v>
          </cell>
          <cell r="C3990">
            <v>0</v>
          </cell>
          <cell r="D3990">
            <v>0</v>
          </cell>
          <cell r="E3990">
            <v>0</v>
          </cell>
        </row>
        <row r="3991">
          <cell r="A3991">
            <v>0</v>
          </cell>
          <cell r="B3991">
            <v>0</v>
          </cell>
          <cell r="C3991">
            <v>0</v>
          </cell>
          <cell r="D3991">
            <v>0</v>
          </cell>
          <cell r="E3991">
            <v>0</v>
          </cell>
        </row>
        <row r="3992">
          <cell r="A3992">
            <v>0</v>
          </cell>
          <cell r="B3992">
            <v>0</v>
          </cell>
          <cell r="C3992">
            <v>0</v>
          </cell>
          <cell r="D3992">
            <v>0</v>
          </cell>
          <cell r="E3992">
            <v>0</v>
          </cell>
        </row>
        <row r="3993">
          <cell r="A3993">
            <v>0</v>
          </cell>
          <cell r="B3993">
            <v>0</v>
          </cell>
          <cell r="C3993">
            <v>0</v>
          </cell>
          <cell r="D3993">
            <v>0</v>
          </cell>
          <cell r="E3993">
            <v>0</v>
          </cell>
        </row>
        <row r="3994">
          <cell r="A3994">
            <v>0</v>
          </cell>
          <cell r="B3994">
            <v>0</v>
          </cell>
          <cell r="C3994">
            <v>0</v>
          </cell>
          <cell r="D3994">
            <v>0</v>
          </cell>
          <cell r="E3994">
            <v>0</v>
          </cell>
        </row>
        <row r="3995">
          <cell r="A3995">
            <v>0</v>
          </cell>
          <cell r="B3995">
            <v>0</v>
          </cell>
          <cell r="C3995">
            <v>0</v>
          </cell>
          <cell r="D3995">
            <v>0</v>
          </cell>
          <cell r="E3995">
            <v>0</v>
          </cell>
        </row>
        <row r="3996">
          <cell r="A3996">
            <v>0</v>
          </cell>
          <cell r="B3996">
            <v>0</v>
          </cell>
          <cell r="C3996">
            <v>0</v>
          </cell>
          <cell r="D3996">
            <v>0</v>
          </cell>
          <cell r="E3996">
            <v>0</v>
          </cell>
        </row>
        <row r="3997">
          <cell r="A3997">
            <v>0</v>
          </cell>
          <cell r="B3997">
            <v>0</v>
          </cell>
          <cell r="C3997">
            <v>0</v>
          </cell>
          <cell r="D3997">
            <v>0</v>
          </cell>
          <cell r="E3997">
            <v>0</v>
          </cell>
        </row>
        <row r="3998">
          <cell r="A3998">
            <v>0</v>
          </cell>
          <cell r="B3998">
            <v>0</v>
          </cell>
          <cell r="C3998">
            <v>0</v>
          </cell>
          <cell r="D3998">
            <v>0</v>
          </cell>
          <cell r="E3998">
            <v>0</v>
          </cell>
        </row>
        <row r="3999">
          <cell r="A3999">
            <v>0</v>
          </cell>
          <cell r="B3999">
            <v>0</v>
          </cell>
          <cell r="C3999">
            <v>0</v>
          </cell>
          <cell r="D3999">
            <v>0</v>
          </cell>
          <cell r="E3999">
            <v>0</v>
          </cell>
        </row>
        <row r="4000">
          <cell r="A4000">
            <v>0</v>
          </cell>
          <cell r="B4000">
            <v>0</v>
          </cell>
          <cell r="C4000">
            <v>0</v>
          </cell>
          <cell r="D4000">
            <v>0</v>
          </cell>
          <cell r="E4000">
            <v>0</v>
          </cell>
        </row>
        <row r="4001">
          <cell r="A4001">
            <v>0</v>
          </cell>
          <cell r="B4001">
            <v>0</v>
          </cell>
          <cell r="C4001">
            <v>0</v>
          </cell>
          <cell r="D4001">
            <v>0</v>
          </cell>
          <cell r="E4001">
            <v>0</v>
          </cell>
        </row>
        <row r="4002">
          <cell r="A4002">
            <v>0</v>
          </cell>
          <cell r="B4002">
            <v>0</v>
          </cell>
          <cell r="C4002">
            <v>0</v>
          </cell>
          <cell r="D4002">
            <v>0</v>
          </cell>
          <cell r="E4002">
            <v>0</v>
          </cell>
        </row>
        <row r="4003">
          <cell r="A4003">
            <v>0</v>
          </cell>
          <cell r="B4003">
            <v>0</v>
          </cell>
          <cell r="C4003">
            <v>0</v>
          </cell>
          <cell r="D4003">
            <v>0</v>
          </cell>
          <cell r="E4003">
            <v>0</v>
          </cell>
        </row>
        <row r="4004">
          <cell r="A4004">
            <v>0</v>
          </cell>
          <cell r="B4004">
            <v>0</v>
          </cell>
          <cell r="C4004">
            <v>0</v>
          </cell>
          <cell r="D4004">
            <v>0</v>
          </cell>
          <cell r="E4004">
            <v>0</v>
          </cell>
        </row>
        <row r="4005">
          <cell r="A4005">
            <v>0</v>
          </cell>
          <cell r="B4005">
            <v>0</v>
          </cell>
          <cell r="C4005">
            <v>0</v>
          </cell>
          <cell r="D4005">
            <v>0</v>
          </cell>
          <cell r="E4005">
            <v>0</v>
          </cell>
        </row>
        <row r="4006">
          <cell r="A4006">
            <v>0</v>
          </cell>
          <cell r="B4006">
            <v>0</v>
          </cell>
          <cell r="C4006">
            <v>0</v>
          </cell>
          <cell r="D4006">
            <v>0</v>
          </cell>
          <cell r="E4006">
            <v>0</v>
          </cell>
        </row>
        <row r="4007">
          <cell r="A4007">
            <v>0</v>
          </cell>
          <cell r="B4007">
            <v>0</v>
          </cell>
          <cell r="C4007">
            <v>0</v>
          </cell>
          <cell r="D4007">
            <v>0</v>
          </cell>
          <cell r="E4007">
            <v>0</v>
          </cell>
        </row>
        <row r="4008">
          <cell r="A4008">
            <v>0</v>
          </cell>
          <cell r="B4008">
            <v>0</v>
          </cell>
          <cell r="C4008">
            <v>0</v>
          </cell>
          <cell r="D4008">
            <v>0</v>
          </cell>
          <cell r="E4008">
            <v>0</v>
          </cell>
        </row>
        <row r="4009">
          <cell r="A4009">
            <v>0</v>
          </cell>
          <cell r="B4009">
            <v>0</v>
          </cell>
          <cell r="C4009">
            <v>0</v>
          </cell>
          <cell r="D4009">
            <v>0</v>
          </cell>
          <cell r="E4009">
            <v>0</v>
          </cell>
        </row>
        <row r="4010">
          <cell r="A4010">
            <v>0</v>
          </cell>
          <cell r="B4010">
            <v>0</v>
          </cell>
          <cell r="C4010">
            <v>0</v>
          </cell>
          <cell r="D4010">
            <v>0</v>
          </cell>
          <cell r="E4010">
            <v>0</v>
          </cell>
        </row>
        <row r="4011">
          <cell r="A4011">
            <v>0</v>
          </cell>
          <cell r="B4011">
            <v>0</v>
          </cell>
          <cell r="C4011">
            <v>0</v>
          </cell>
          <cell r="D4011">
            <v>0</v>
          </cell>
          <cell r="E4011">
            <v>0</v>
          </cell>
        </row>
        <row r="4012">
          <cell r="A4012">
            <v>0</v>
          </cell>
          <cell r="B4012">
            <v>0</v>
          </cell>
          <cell r="C4012">
            <v>0</v>
          </cell>
          <cell r="D4012">
            <v>0</v>
          </cell>
          <cell r="E4012">
            <v>0</v>
          </cell>
        </row>
        <row r="4013">
          <cell r="A4013">
            <v>0</v>
          </cell>
          <cell r="B4013">
            <v>0</v>
          </cell>
          <cell r="C4013">
            <v>0</v>
          </cell>
          <cell r="D4013">
            <v>0</v>
          </cell>
          <cell r="E4013">
            <v>0</v>
          </cell>
        </row>
        <row r="4014">
          <cell r="A4014">
            <v>0</v>
          </cell>
          <cell r="B4014">
            <v>0</v>
          </cell>
          <cell r="C4014">
            <v>0</v>
          </cell>
          <cell r="D4014">
            <v>0</v>
          </cell>
          <cell r="E4014">
            <v>0</v>
          </cell>
        </row>
        <row r="4015">
          <cell r="A4015">
            <v>0</v>
          </cell>
          <cell r="B4015">
            <v>0</v>
          </cell>
          <cell r="C4015">
            <v>0</v>
          </cell>
          <cell r="D4015">
            <v>0</v>
          </cell>
          <cell r="E4015">
            <v>0</v>
          </cell>
        </row>
        <row r="4016">
          <cell r="A4016">
            <v>0</v>
          </cell>
          <cell r="B4016">
            <v>0</v>
          </cell>
          <cell r="C4016">
            <v>0</v>
          </cell>
          <cell r="D4016">
            <v>0</v>
          </cell>
          <cell r="E4016">
            <v>0</v>
          </cell>
        </row>
        <row r="4017">
          <cell r="A4017">
            <v>0</v>
          </cell>
          <cell r="B4017">
            <v>0</v>
          </cell>
          <cell r="C4017">
            <v>0</v>
          </cell>
          <cell r="D4017">
            <v>0</v>
          </cell>
          <cell r="E4017">
            <v>0</v>
          </cell>
        </row>
        <row r="4018">
          <cell r="A4018">
            <v>0</v>
          </cell>
          <cell r="B4018">
            <v>0</v>
          </cell>
          <cell r="C4018">
            <v>0</v>
          </cell>
          <cell r="D4018">
            <v>0</v>
          </cell>
          <cell r="E4018">
            <v>0</v>
          </cell>
        </row>
        <row r="4019">
          <cell r="A4019">
            <v>0</v>
          </cell>
          <cell r="B4019">
            <v>0</v>
          </cell>
          <cell r="C4019">
            <v>0</v>
          </cell>
          <cell r="D4019">
            <v>0</v>
          </cell>
          <cell r="E4019">
            <v>0</v>
          </cell>
        </row>
        <row r="4020">
          <cell r="A4020">
            <v>0</v>
          </cell>
          <cell r="B4020">
            <v>0</v>
          </cell>
          <cell r="C4020">
            <v>0</v>
          </cell>
          <cell r="D4020">
            <v>0</v>
          </cell>
          <cell r="E4020">
            <v>0</v>
          </cell>
        </row>
        <row r="4021">
          <cell r="A4021">
            <v>0</v>
          </cell>
          <cell r="B4021">
            <v>0</v>
          </cell>
          <cell r="C4021">
            <v>0</v>
          </cell>
          <cell r="D4021">
            <v>0</v>
          </cell>
          <cell r="E4021">
            <v>0</v>
          </cell>
        </row>
        <row r="4022">
          <cell r="A4022">
            <v>0</v>
          </cell>
          <cell r="B4022">
            <v>0</v>
          </cell>
          <cell r="C4022">
            <v>0</v>
          </cell>
          <cell r="D4022">
            <v>0</v>
          </cell>
          <cell r="E4022">
            <v>0</v>
          </cell>
        </row>
        <row r="4023">
          <cell r="A4023">
            <v>0</v>
          </cell>
          <cell r="B4023">
            <v>0</v>
          </cell>
          <cell r="C4023">
            <v>0</v>
          </cell>
          <cell r="D4023">
            <v>0</v>
          </cell>
          <cell r="E4023">
            <v>0</v>
          </cell>
        </row>
        <row r="4024">
          <cell r="A4024">
            <v>0</v>
          </cell>
          <cell r="B4024">
            <v>0</v>
          </cell>
          <cell r="C4024">
            <v>0</v>
          </cell>
          <cell r="D4024">
            <v>0</v>
          </cell>
          <cell r="E4024">
            <v>0</v>
          </cell>
        </row>
        <row r="4025">
          <cell r="A4025">
            <v>0</v>
          </cell>
          <cell r="B4025">
            <v>0</v>
          </cell>
          <cell r="C4025">
            <v>0</v>
          </cell>
          <cell r="D4025">
            <v>0</v>
          </cell>
          <cell r="E4025">
            <v>0</v>
          </cell>
        </row>
        <row r="4026">
          <cell r="A4026">
            <v>0</v>
          </cell>
          <cell r="B4026">
            <v>0</v>
          </cell>
          <cell r="C4026">
            <v>0</v>
          </cell>
          <cell r="D4026">
            <v>0</v>
          </cell>
          <cell r="E4026">
            <v>0</v>
          </cell>
        </row>
        <row r="4027">
          <cell r="A4027">
            <v>0</v>
          </cell>
          <cell r="B4027">
            <v>0</v>
          </cell>
          <cell r="C4027">
            <v>0</v>
          </cell>
          <cell r="D4027">
            <v>0</v>
          </cell>
          <cell r="E4027">
            <v>0</v>
          </cell>
        </row>
        <row r="4028">
          <cell r="A4028">
            <v>0</v>
          </cell>
          <cell r="B4028">
            <v>0</v>
          </cell>
          <cell r="C4028">
            <v>0</v>
          </cell>
          <cell r="D4028">
            <v>0</v>
          </cell>
          <cell r="E4028">
            <v>0</v>
          </cell>
        </row>
        <row r="4029">
          <cell r="A4029">
            <v>0</v>
          </cell>
          <cell r="B4029">
            <v>0</v>
          </cell>
          <cell r="C4029">
            <v>0</v>
          </cell>
          <cell r="D4029">
            <v>0</v>
          </cell>
          <cell r="E4029">
            <v>0</v>
          </cell>
        </row>
        <row r="4030">
          <cell r="A4030">
            <v>0</v>
          </cell>
          <cell r="B4030">
            <v>0</v>
          </cell>
          <cell r="C4030">
            <v>0</v>
          </cell>
          <cell r="D4030">
            <v>0</v>
          </cell>
          <cell r="E4030">
            <v>0</v>
          </cell>
        </row>
        <row r="4031">
          <cell r="A4031">
            <v>0</v>
          </cell>
          <cell r="B4031">
            <v>0</v>
          </cell>
          <cell r="C4031">
            <v>0</v>
          </cell>
          <cell r="D4031">
            <v>0</v>
          </cell>
          <cell r="E4031">
            <v>0</v>
          </cell>
        </row>
        <row r="4032">
          <cell r="A4032">
            <v>0</v>
          </cell>
          <cell r="B4032">
            <v>0</v>
          </cell>
          <cell r="C4032">
            <v>0</v>
          </cell>
          <cell r="D4032">
            <v>0</v>
          </cell>
          <cell r="E4032">
            <v>0</v>
          </cell>
        </row>
        <row r="4033">
          <cell r="A4033">
            <v>0</v>
          </cell>
          <cell r="B4033">
            <v>0</v>
          </cell>
          <cell r="C4033">
            <v>0</v>
          </cell>
          <cell r="D4033">
            <v>0</v>
          </cell>
          <cell r="E4033">
            <v>0</v>
          </cell>
        </row>
        <row r="4034">
          <cell r="A4034">
            <v>0</v>
          </cell>
          <cell r="B4034">
            <v>0</v>
          </cell>
          <cell r="C4034">
            <v>0</v>
          </cell>
          <cell r="D4034">
            <v>0</v>
          </cell>
          <cell r="E4034">
            <v>0</v>
          </cell>
        </row>
        <row r="4035">
          <cell r="A4035">
            <v>0</v>
          </cell>
          <cell r="B4035">
            <v>0</v>
          </cell>
          <cell r="C4035">
            <v>0</v>
          </cell>
          <cell r="D4035">
            <v>0</v>
          </cell>
          <cell r="E4035">
            <v>0</v>
          </cell>
        </row>
        <row r="4036">
          <cell r="A4036">
            <v>0</v>
          </cell>
          <cell r="B4036">
            <v>0</v>
          </cell>
          <cell r="C4036">
            <v>0</v>
          </cell>
          <cell r="D4036">
            <v>0</v>
          </cell>
          <cell r="E4036">
            <v>0</v>
          </cell>
        </row>
        <row r="4037">
          <cell r="A4037">
            <v>0</v>
          </cell>
          <cell r="B4037">
            <v>0</v>
          </cell>
          <cell r="C4037">
            <v>0</v>
          </cell>
          <cell r="D4037">
            <v>0</v>
          </cell>
          <cell r="E4037">
            <v>0</v>
          </cell>
        </row>
        <row r="4038">
          <cell r="A4038">
            <v>0</v>
          </cell>
          <cell r="B4038">
            <v>0</v>
          </cell>
          <cell r="C4038">
            <v>0</v>
          </cell>
          <cell r="D4038">
            <v>0</v>
          </cell>
          <cell r="E4038">
            <v>0</v>
          </cell>
        </row>
        <row r="4039">
          <cell r="A4039">
            <v>0</v>
          </cell>
          <cell r="B4039">
            <v>0</v>
          </cell>
          <cell r="C4039">
            <v>0</v>
          </cell>
          <cell r="D4039">
            <v>0</v>
          </cell>
          <cell r="E4039">
            <v>0</v>
          </cell>
        </row>
        <row r="4040">
          <cell r="A4040">
            <v>0</v>
          </cell>
          <cell r="B4040">
            <v>0</v>
          </cell>
          <cell r="C4040">
            <v>0</v>
          </cell>
          <cell r="D4040">
            <v>0</v>
          </cell>
          <cell r="E4040">
            <v>0</v>
          </cell>
        </row>
        <row r="4041">
          <cell r="A4041">
            <v>0</v>
          </cell>
          <cell r="B4041">
            <v>0</v>
          </cell>
          <cell r="C4041">
            <v>0</v>
          </cell>
          <cell r="D4041">
            <v>0</v>
          </cell>
          <cell r="E4041">
            <v>0</v>
          </cell>
        </row>
        <row r="4042">
          <cell r="A4042">
            <v>0</v>
          </cell>
          <cell r="B4042">
            <v>0</v>
          </cell>
          <cell r="C4042">
            <v>0</v>
          </cell>
          <cell r="D4042">
            <v>0</v>
          </cell>
          <cell r="E4042">
            <v>0</v>
          </cell>
        </row>
        <row r="4043">
          <cell r="A4043">
            <v>0</v>
          </cell>
          <cell r="B4043">
            <v>0</v>
          </cell>
          <cell r="C4043">
            <v>0</v>
          </cell>
          <cell r="D4043">
            <v>0</v>
          </cell>
          <cell r="E4043">
            <v>0</v>
          </cell>
        </row>
        <row r="4044">
          <cell r="A4044">
            <v>0</v>
          </cell>
          <cell r="B4044">
            <v>0</v>
          </cell>
          <cell r="C4044">
            <v>0</v>
          </cell>
          <cell r="D4044">
            <v>0</v>
          </cell>
          <cell r="E4044">
            <v>0</v>
          </cell>
        </row>
        <row r="4045">
          <cell r="A4045">
            <v>0</v>
          </cell>
          <cell r="B4045">
            <v>0</v>
          </cell>
          <cell r="C4045">
            <v>0</v>
          </cell>
          <cell r="D4045">
            <v>0</v>
          </cell>
          <cell r="E4045">
            <v>0</v>
          </cell>
        </row>
        <row r="4046">
          <cell r="A4046">
            <v>0</v>
          </cell>
          <cell r="B4046">
            <v>0</v>
          </cell>
          <cell r="C4046">
            <v>0</v>
          </cell>
          <cell r="D4046">
            <v>0</v>
          </cell>
          <cell r="E4046">
            <v>0</v>
          </cell>
        </row>
        <row r="4047">
          <cell r="A4047">
            <v>0</v>
          </cell>
          <cell r="B4047">
            <v>0</v>
          </cell>
          <cell r="C4047">
            <v>0</v>
          </cell>
          <cell r="D4047">
            <v>0</v>
          </cell>
          <cell r="E4047">
            <v>0</v>
          </cell>
        </row>
        <row r="4048">
          <cell r="A4048">
            <v>0</v>
          </cell>
          <cell r="B4048">
            <v>0</v>
          </cell>
          <cell r="C4048">
            <v>0</v>
          </cell>
          <cell r="D4048">
            <v>0</v>
          </cell>
          <cell r="E4048">
            <v>0</v>
          </cell>
        </row>
        <row r="4049">
          <cell r="A4049">
            <v>0</v>
          </cell>
          <cell r="B4049">
            <v>0</v>
          </cell>
          <cell r="C4049">
            <v>0</v>
          </cell>
          <cell r="D4049">
            <v>0</v>
          </cell>
          <cell r="E4049">
            <v>0</v>
          </cell>
        </row>
        <row r="4050">
          <cell r="A4050">
            <v>0</v>
          </cell>
          <cell r="B4050">
            <v>0</v>
          </cell>
          <cell r="C4050">
            <v>0</v>
          </cell>
          <cell r="D4050">
            <v>0</v>
          </cell>
          <cell r="E4050">
            <v>0</v>
          </cell>
        </row>
        <row r="4051">
          <cell r="A4051">
            <v>0</v>
          </cell>
          <cell r="B4051">
            <v>0</v>
          </cell>
          <cell r="C4051">
            <v>0</v>
          </cell>
          <cell r="D4051">
            <v>0</v>
          </cell>
          <cell r="E4051">
            <v>0</v>
          </cell>
        </row>
        <row r="4052">
          <cell r="A4052">
            <v>0</v>
          </cell>
          <cell r="B4052">
            <v>0</v>
          </cell>
          <cell r="C4052">
            <v>0</v>
          </cell>
          <cell r="D4052">
            <v>0</v>
          </cell>
          <cell r="E4052">
            <v>0</v>
          </cell>
        </row>
        <row r="4053">
          <cell r="A4053">
            <v>0</v>
          </cell>
          <cell r="B4053">
            <v>0</v>
          </cell>
          <cell r="C4053">
            <v>0</v>
          </cell>
          <cell r="D4053">
            <v>0</v>
          </cell>
          <cell r="E4053">
            <v>0</v>
          </cell>
        </row>
        <row r="4054">
          <cell r="A4054">
            <v>0</v>
          </cell>
          <cell r="B4054">
            <v>0</v>
          </cell>
          <cell r="C4054">
            <v>0</v>
          </cell>
          <cell r="D4054">
            <v>0</v>
          </cell>
          <cell r="E4054">
            <v>0</v>
          </cell>
        </row>
        <row r="4055">
          <cell r="A4055">
            <v>0</v>
          </cell>
          <cell r="B4055">
            <v>0</v>
          </cell>
          <cell r="C4055">
            <v>0</v>
          </cell>
          <cell r="D4055">
            <v>0</v>
          </cell>
          <cell r="E4055">
            <v>0</v>
          </cell>
        </row>
        <row r="4056">
          <cell r="A4056">
            <v>0</v>
          </cell>
          <cell r="B4056">
            <v>0</v>
          </cell>
          <cell r="C4056">
            <v>0</v>
          </cell>
          <cell r="D4056">
            <v>0</v>
          </cell>
          <cell r="E4056">
            <v>0</v>
          </cell>
        </row>
        <row r="4057">
          <cell r="A4057">
            <v>0</v>
          </cell>
          <cell r="B4057">
            <v>0</v>
          </cell>
          <cell r="C4057">
            <v>0</v>
          </cell>
          <cell r="D4057">
            <v>0</v>
          </cell>
          <cell r="E4057">
            <v>0</v>
          </cell>
        </row>
        <row r="4058">
          <cell r="A4058">
            <v>0</v>
          </cell>
          <cell r="B4058">
            <v>0</v>
          </cell>
          <cell r="C4058">
            <v>0</v>
          </cell>
          <cell r="D4058">
            <v>0</v>
          </cell>
          <cell r="E4058">
            <v>0</v>
          </cell>
        </row>
        <row r="4059">
          <cell r="A4059">
            <v>0</v>
          </cell>
          <cell r="B4059">
            <v>0</v>
          </cell>
          <cell r="C4059">
            <v>0</v>
          </cell>
          <cell r="D4059">
            <v>0</v>
          </cell>
          <cell r="E4059">
            <v>0</v>
          </cell>
        </row>
        <row r="4060">
          <cell r="A4060">
            <v>0</v>
          </cell>
          <cell r="B4060">
            <v>0</v>
          </cell>
          <cell r="C4060">
            <v>0</v>
          </cell>
          <cell r="D4060">
            <v>0</v>
          </cell>
          <cell r="E4060">
            <v>0</v>
          </cell>
        </row>
        <row r="4061">
          <cell r="A4061">
            <v>0</v>
          </cell>
          <cell r="B4061">
            <v>0</v>
          </cell>
          <cell r="C4061">
            <v>0</v>
          </cell>
          <cell r="D4061">
            <v>0</v>
          </cell>
          <cell r="E4061">
            <v>0</v>
          </cell>
        </row>
        <row r="4062">
          <cell r="A4062">
            <v>0</v>
          </cell>
          <cell r="B4062">
            <v>0</v>
          </cell>
          <cell r="C4062">
            <v>0</v>
          </cell>
          <cell r="D4062">
            <v>0</v>
          </cell>
          <cell r="E4062">
            <v>0</v>
          </cell>
        </row>
        <row r="4063">
          <cell r="A4063">
            <v>0</v>
          </cell>
          <cell r="B4063">
            <v>0</v>
          </cell>
          <cell r="C4063">
            <v>0</v>
          </cell>
          <cell r="D4063">
            <v>0</v>
          </cell>
          <cell r="E4063">
            <v>0</v>
          </cell>
        </row>
        <row r="4064">
          <cell r="A4064">
            <v>0</v>
          </cell>
          <cell r="B4064">
            <v>0</v>
          </cell>
          <cell r="C4064">
            <v>0</v>
          </cell>
          <cell r="D4064">
            <v>0</v>
          </cell>
          <cell r="E4064">
            <v>0</v>
          </cell>
        </row>
        <row r="4065">
          <cell r="A4065">
            <v>0</v>
          </cell>
          <cell r="B4065">
            <v>0</v>
          </cell>
          <cell r="C4065">
            <v>0</v>
          </cell>
          <cell r="D4065">
            <v>0</v>
          </cell>
          <cell r="E4065">
            <v>0</v>
          </cell>
        </row>
        <row r="4066">
          <cell r="A4066">
            <v>0</v>
          </cell>
          <cell r="B4066">
            <v>0</v>
          </cell>
          <cell r="C4066">
            <v>0</v>
          </cell>
          <cell r="D4066">
            <v>0</v>
          </cell>
          <cell r="E4066">
            <v>0</v>
          </cell>
        </row>
        <row r="4067">
          <cell r="A4067">
            <v>0</v>
          </cell>
          <cell r="B4067">
            <v>0</v>
          </cell>
          <cell r="C4067">
            <v>0</v>
          </cell>
          <cell r="D4067">
            <v>0</v>
          </cell>
          <cell r="E4067">
            <v>0</v>
          </cell>
        </row>
        <row r="4068">
          <cell r="A4068">
            <v>0</v>
          </cell>
          <cell r="B4068">
            <v>0</v>
          </cell>
          <cell r="C4068">
            <v>0</v>
          </cell>
          <cell r="D4068">
            <v>0</v>
          </cell>
          <cell r="E4068">
            <v>0</v>
          </cell>
        </row>
        <row r="4069">
          <cell r="A4069">
            <v>0</v>
          </cell>
          <cell r="B4069">
            <v>0</v>
          </cell>
          <cell r="C4069">
            <v>0</v>
          </cell>
          <cell r="D4069">
            <v>0</v>
          </cell>
          <cell r="E4069">
            <v>0</v>
          </cell>
        </row>
        <row r="4070">
          <cell r="A4070">
            <v>0</v>
          </cell>
          <cell r="B4070">
            <v>0</v>
          </cell>
          <cell r="C4070">
            <v>0</v>
          </cell>
          <cell r="D4070">
            <v>0</v>
          </cell>
          <cell r="E4070">
            <v>0</v>
          </cell>
        </row>
        <row r="4071">
          <cell r="A4071">
            <v>0</v>
          </cell>
          <cell r="B4071">
            <v>0</v>
          </cell>
          <cell r="C4071">
            <v>0</v>
          </cell>
          <cell r="D4071">
            <v>0</v>
          </cell>
          <cell r="E4071">
            <v>0</v>
          </cell>
        </row>
        <row r="4072">
          <cell r="A4072">
            <v>0</v>
          </cell>
          <cell r="B4072">
            <v>0</v>
          </cell>
          <cell r="C4072">
            <v>0</v>
          </cell>
          <cell r="D4072">
            <v>0</v>
          </cell>
          <cell r="E4072">
            <v>0</v>
          </cell>
        </row>
        <row r="4073">
          <cell r="A4073">
            <v>0</v>
          </cell>
          <cell r="B4073">
            <v>0</v>
          </cell>
          <cell r="C4073">
            <v>0</v>
          </cell>
          <cell r="D4073">
            <v>0</v>
          </cell>
          <cell r="E4073">
            <v>0</v>
          </cell>
        </row>
        <row r="4074">
          <cell r="A4074">
            <v>0</v>
          </cell>
          <cell r="B4074">
            <v>0</v>
          </cell>
          <cell r="C4074">
            <v>0</v>
          </cell>
          <cell r="D4074">
            <v>0</v>
          </cell>
          <cell r="E4074">
            <v>0</v>
          </cell>
        </row>
        <row r="4075">
          <cell r="A4075">
            <v>0</v>
          </cell>
          <cell r="B4075">
            <v>0</v>
          </cell>
          <cell r="C4075">
            <v>0</v>
          </cell>
          <cell r="D4075">
            <v>0</v>
          </cell>
          <cell r="E4075">
            <v>0</v>
          </cell>
        </row>
        <row r="4076">
          <cell r="A4076">
            <v>0</v>
          </cell>
          <cell r="B4076">
            <v>0</v>
          </cell>
          <cell r="C4076">
            <v>0</v>
          </cell>
          <cell r="D4076">
            <v>0</v>
          </cell>
          <cell r="E4076">
            <v>0</v>
          </cell>
        </row>
        <row r="4077">
          <cell r="A4077">
            <v>0</v>
          </cell>
          <cell r="B4077">
            <v>0</v>
          </cell>
          <cell r="C4077">
            <v>0</v>
          </cell>
          <cell r="D4077">
            <v>0</v>
          </cell>
          <cell r="E4077">
            <v>0</v>
          </cell>
        </row>
        <row r="4078">
          <cell r="A4078">
            <v>0</v>
          </cell>
          <cell r="B4078">
            <v>0</v>
          </cell>
          <cell r="C4078">
            <v>0</v>
          </cell>
          <cell r="D4078">
            <v>0</v>
          </cell>
          <cell r="E4078">
            <v>0</v>
          </cell>
        </row>
        <row r="4079">
          <cell r="A4079">
            <v>0</v>
          </cell>
          <cell r="B4079">
            <v>0</v>
          </cell>
          <cell r="C4079">
            <v>0</v>
          </cell>
          <cell r="D4079">
            <v>0</v>
          </cell>
          <cell r="E4079">
            <v>0</v>
          </cell>
        </row>
        <row r="4080">
          <cell r="A4080">
            <v>0</v>
          </cell>
          <cell r="B4080">
            <v>0</v>
          </cell>
          <cell r="C4080">
            <v>0</v>
          </cell>
          <cell r="D4080">
            <v>0</v>
          </cell>
          <cell r="E4080">
            <v>0</v>
          </cell>
        </row>
        <row r="4081">
          <cell r="A4081">
            <v>0</v>
          </cell>
          <cell r="B4081">
            <v>0</v>
          </cell>
          <cell r="C4081">
            <v>0</v>
          </cell>
          <cell r="D4081">
            <v>0</v>
          </cell>
          <cell r="E4081">
            <v>0</v>
          </cell>
        </row>
        <row r="4082">
          <cell r="A4082">
            <v>0</v>
          </cell>
          <cell r="B4082">
            <v>0</v>
          </cell>
          <cell r="C4082">
            <v>0</v>
          </cell>
          <cell r="D4082">
            <v>0</v>
          </cell>
          <cell r="E4082">
            <v>0</v>
          </cell>
        </row>
        <row r="4083">
          <cell r="A4083">
            <v>0</v>
          </cell>
          <cell r="B4083">
            <v>0</v>
          </cell>
          <cell r="C4083">
            <v>0</v>
          </cell>
          <cell r="D4083">
            <v>0</v>
          </cell>
          <cell r="E4083">
            <v>0</v>
          </cell>
        </row>
        <row r="4084">
          <cell r="A4084">
            <v>0</v>
          </cell>
          <cell r="B4084">
            <v>0</v>
          </cell>
          <cell r="C4084">
            <v>0</v>
          </cell>
          <cell r="D4084">
            <v>0</v>
          </cell>
          <cell r="E4084">
            <v>0</v>
          </cell>
        </row>
        <row r="4085">
          <cell r="A4085">
            <v>0</v>
          </cell>
          <cell r="B4085">
            <v>0</v>
          </cell>
          <cell r="C4085">
            <v>0</v>
          </cell>
          <cell r="D4085">
            <v>0</v>
          </cell>
          <cell r="E4085">
            <v>0</v>
          </cell>
        </row>
        <row r="4086">
          <cell r="A4086">
            <v>0</v>
          </cell>
          <cell r="B4086">
            <v>0</v>
          </cell>
          <cell r="C4086">
            <v>0</v>
          </cell>
          <cell r="D4086">
            <v>0</v>
          </cell>
          <cell r="E4086">
            <v>0</v>
          </cell>
        </row>
        <row r="4087">
          <cell r="A4087">
            <v>0</v>
          </cell>
          <cell r="B4087">
            <v>0</v>
          </cell>
          <cell r="C4087">
            <v>0</v>
          </cell>
          <cell r="D4087">
            <v>0</v>
          </cell>
          <cell r="E4087">
            <v>0</v>
          </cell>
        </row>
        <row r="4088">
          <cell r="A4088">
            <v>0</v>
          </cell>
          <cell r="B4088">
            <v>0</v>
          </cell>
          <cell r="C4088">
            <v>0</v>
          </cell>
          <cell r="D4088">
            <v>0</v>
          </cell>
          <cell r="E4088">
            <v>0</v>
          </cell>
        </row>
        <row r="4089">
          <cell r="A4089">
            <v>0</v>
          </cell>
          <cell r="B4089">
            <v>0</v>
          </cell>
          <cell r="C4089">
            <v>0</v>
          </cell>
          <cell r="D4089">
            <v>0</v>
          </cell>
          <cell r="E4089">
            <v>0</v>
          </cell>
        </row>
        <row r="4090">
          <cell r="A4090">
            <v>0</v>
          </cell>
          <cell r="B4090">
            <v>0</v>
          </cell>
          <cell r="C4090">
            <v>0</v>
          </cell>
          <cell r="D4090">
            <v>0</v>
          </cell>
          <cell r="E4090">
            <v>0</v>
          </cell>
        </row>
        <row r="4091">
          <cell r="A4091">
            <v>0</v>
          </cell>
          <cell r="B4091">
            <v>0</v>
          </cell>
          <cell r="C4091">
            <v>0</v>
          </cell>
          <cell r="D4091">
            <v>0</v>
          </cell>
          <cell r="E4091">
            <v>0</v>
          </cell>
        </row>
        <row r="4092">
          <cell r="A4092">
            <v>0</v>
          </cell>
          <cell r="B4092">
            <v>0</v>
          </cell>
          <cell r="C4092">
            <v>0</v>
          </cell>
          <cell r="D4092">
            <v>0</v>
          </cell>
          <cell r="E4092">
            <v>0</v>
          </cell>
        </row>
        <row r="4093">
          <cell r="A4093">
            <v>0</v>
          </cell>
          <cell r="B4093">
            <v>0</v>
          </cell>
          <cell r="C4093">
            <v>0</v>
          </cell>
          <cell r="D4093">
            <v>0</v>
          </cell>
          <cell r="E4093">
            <v>0</v>
          </cell>
        </row>
        <row r="4094">
          <cell r="A4094">
            <v>0</v>
          </cell>
          <cell r="B4094">
            <v>0</v>
          </cell>
          <cell r="C4094">
            <v>0</v>
          </cell>
          <cell r="D4094">
            <v>0</v>
          </cell>
          <cell r="E4094">
            <v>0</v>
          </cell>
        </row>
        <row r="4095">
          <cell r="A4095">
            <v>0</v>
          </cell>
          <cell r="B4095">
            <v>0</v>
          </cell>
          <cell r="C4095">
            <v>0</v>
          </cell>
          <cell r="D4095">
            <v>0</v>
          </cell>
          <cell r="E4095">
            <v>0</v>
          </cell>
        </row>
        <row r="4096">
          <cell r="A4096">
            <v>0</v>
          </cell>
          <cell r="B4096">
            <v>0</v>
          </cell>
          <cell r="C4096">
            <v>0</v>
          </cell>
          <cell r="D4096">
            <v>0</v>
          </cell>
          <cell r="E4096">
            <v>0</v>
          </cell>
        </row>
        <row r="4097">
          <cell r="A4097">
            <v>0</v>
          </cell>
          <cell r="B4097">
            <v>0</v>
          </cell>
          <cell r="C4097">
            <v>0</v>
          </cell>
          <cell r="D4097">
            <v>0</v>
          </cell>
          <cell r="E4097">
            <v>0</v>
          </cell>
        </row>
        <row r="4098">
          <cell r="A4098">
            <v>0</v>
          </cell>
          <cell r="B4098">
            <v>0</v>
          </cell>
          <cell r="C4098">
            <v>0</v>
          </cell>
          <cell r="D4098">
            <v>0</v>
          </cell>
          <cell r="E4098">
            <v>0</v>
          </cell>
        </row>
        <row r="4099">
          <cell r="A4099">
            <v>0</v>
          </cell>
          <cell r="B4099">
            <v>0</v>
          </cell>
          <cell r="C4099">
            <v>0</v>
          </cell>
          <cell r="D4099">
            <v>0</v>
          </cell>
          <cell r="E4099">
            <v>0</v>
          </cell>
        </row>
        <row r="4100">
          <cell r="A4100">
            <v>0</v>
          </cell>
          <cell r="B4100">
            <v>0</v>
          </cell>
          <cell r="C4100">
            <v>0</v>
          </cell>
          <cell r="D4100">
            <v>0</v>
          </cell>
          <cell r="E4100">
            <v>0</v>
          </cell>
        </row>
        <row r="4101">
          <cell r="A4101">
            <v>0</v>
          </cell>
          <cell r="B4101">
            <v>0</v>
          </cell>
          <cell r="C4101">
            <v>0</v>
          </cell>
          <cell r="D4101">
            <v>0</v>
          </cell>
          <cell r="E4101">
            <v>0</v>
          </cell>
        </row>
        <row r="4102">
          <cell r="A4102">
            <v>0</v>
          </cell>
          <cell r="B4102">
            <v>0</v>
          </cell>
          <cell r="C4102">
            <v>0</v>
          </cell>
          <cell r="D4102">
            <v>0</v>
          </cell>
          <cell r="E4102">
            <v>0</v>
          </cell>
        </row>
        <row r="4103">
          <cell r="A4103">
            <v>0</v>
          </cell>
          <cell r="B4103">
            <v>0</v>
          </cell>
          <cell r="C4103">
            <v>0</v>
          </cell>
          <cell r="D4103">
            <v>0</v>
          </cell>
          <cell r="E4103">
            <v>0</v>
          </cell>
        </row>
        <row r="4104">
          <cell r="A4104">
            <v>0</v>
          </cell>
          <cell r="B4104">
            <v>0</v>
          </cell>
          <cell r="C4104">
            <v>0</v>
          </cell>
          <cell r="D4104">
            <v>0</v>
          </cell>
          <cell r="E4104">
            <v>0</v>
          </cell>
        </row>
        <row r="4105">
          <cell r="A4105">
            <v>0</v>
          </cell>
          <cell r="B4105">
            <v>0</v>
          </cell>
          <cell r="C4105">
            <v>0</v>
          </cell>
          <cell r="D4105">
            <v>0</v>
          </cell>
          <cell r="E4105">
            <v>0</v>
          </cell>
        </row>
        <row r="4106">
          <cell r="A4106">
            <v>0</v>
          </cell>
          <cell r="B4106">
            <v>0</v>
          </cell>
          <cell r="C4106">
            <v>0</v>
          </cell>
          <cell r="D4106">
            <v>0</v>
          </cell>
          <cell r="E4106">
            <v>0</v>
          </cell>
        </row>
        <row r="4107">
          <cell r="A4107">
            <v>0</v>
          </cell>
          <cell r="B4107">
            <v>0</v>
          </cell>
          <cell r="C4107">
            <v>0</v>
          </cell>
          <cell r="D4107">
            <v>0</v>
          </cell>
          <cell r="E4107">
            <v>0</v>
          </cell>
        </row>
        <row r="4108">
          <cell r="A4108">
            <v>0</v>
          </cell>
          <cell r="B4108">
            <v>0</v>
          </cell>
          <cell r="C4108">
            <v>0</v>
          </cell>
          <cell r="D4108">
            <v>0</v>
          </cell>
          <cell r="E4108">
            <v>0</v>
          </cell>
        </row>
        <row r="4109">
          <cell r="A4109">
            <v>0</v>
          </cell>
          <cell r="B4109">
            <v>0</v>
          </cell>
          <cell r="C4109">
            <v>0</v>
          </cell>
          <cell r="D4109">
            <v>0</v>
          </cell>
          <cell r="E4109">
            <v>0</v>
          </cell>
        </row>
        <row r="4110">
          <cell r="A4110">
            <v>0</v>
          </cell>
          <cell r="B4110">
            <v>0</v>
          </cell>
          <cell r="C4110">
            <v>0</v>
          </cell>
          <cell r="D4110">
            <v>0</v>
          </cell>
          <cell r="E4110">
            <v>0</v>
          </cell>
        </row>
        <row r="4111">
          <cell r="A4111">
            <v>0</v>
          </cell>
          <cell r="B4111">
            <v>0</v>
          </cell>
          <cell r="C4111">
            <v>0</v>
          </cell>
          <cell r="D4111">
            <v>0</v>
          </cell>
          <cell r="E4111">
            <v>0</v>
          </cell>
        </row>
        <row r="4112">
          <cell r="A4112">
            <v>0</v>
          </cell>
          <cell r="B4112">
            <v>0</v>
          </cell>
          <cell r="C4112">
            <v>0</v>
          </cell>
          <cell r="D4112">
            <v>0</v>
          </cell>
          <cell r="E4112">
            <v>0</v>
          </cell>
        </row>
        <row r="4113">
          <cell r="A4113">
            <v>0</v>
          </cell>
          <cell r="B4113">
            <v>0</v>
          </cell>
          <cell r="C4113">
            <v>0</v>
          </cell>
          <cell r="D4113">
            <v>0</v>
          </cell>
          <cell r="E4113">
            <v>0</v>
          </cell>
        </row>
        <row r="4114">
          <cell r="A4114">
            <v>0</v>
          </cell>
          <cell r="B4114">
            <v>0</v>
          </cell>
          <cell r="C4114">
            <v>0</v>
          </cell>
          <cell r="D4114">
            <v>0</v>
          </cell>
          <cell r="E4114">
            <v>0</v>
          </cell>
        </row>
        <row r="4115">
          <cell r="A4115">
            <v>0</v>
          </cell>
          <cell r="B4115">
            <v>0</v>
          </cell>
          <cell r="C4115">
            <v>0</v>
          </cell>
          <cell r="D4115">
            <v>0</v>
          </cell>
          <cell r="E4115">
            <v>0</v>
          </cell>
        </row>
        <row r="4116">
          <cell r="A4116">
            <v>0</v>
          </cell>
          <cell r="B4116">
            <v>0</v>
          </cell>
          <cell r="C4116">
            <v>0</v>
          </cell>
          <cell r="D4116">
            <v>0</v>
          </cell>
          <cell r="E4116">
            <v>0</v>
          </cell>
        </row>
        <row r="4117">
          <cell r="A4117">
            <v>0</v>
          </cell>
          <cell r="B4117">
            <v>0</v>
          </cell>
          <cell r="C4117">
            <v>0</v>
          </cell>
          <cell r="D4117">
            <v>0</v>
          </cell>
          <cell r="E4117">
            <v>0</v>
          </cell>
        </row>
        <row r="4118">
          <cell r="A4118">
            <v>0</v>
          </cell>
          <cell r="B4118">
            <v>0</v>
          </cell>
          <cell r="C4118">
            <v>0</v>
          </cell>
          <cell r="D4118">
            <v>0</v>
          </cell>
          <cell r="E4118">
            <v>0</v>
          </cell>
        </row>
        <row r="4119">
          <cell r="A4119">
            <v>0</v>
          </cell>
          <cell r="B4119">
            <v>0</v>
          </cell>
          <cell r="C4119">
            <v>0</v>
          </cell>
          <cell r="D4119">
            <v>0</v>
          </cell>
          <cell r="E4119">
            <v>0</v>
          </cell>
        </row>
        <row r="4120">
          <cell r="A4120">
            <v>0</v>
          </cell>
          <cell r="B4120">
            <v>0</v>
          </cell>
          <cell r="C4120">
            <v>0</v>
          </cell>
          <cell r="D4120">
            <v>0</v>
          </cell>
          <cell r="E4120">
            <v>0</v>
          </cell>
        </row>
        <row r="4121">
          <cell r="A4121">
            <v>0</v>
          </cell>
          <cell r="B4121">
            <v>0</v>
          </cell>
          <cell r="C4121">
            <v>0</v>
          </cell>
          <cell r="D4121">
            <v>0</v>
          </cell>
          <cell r="E4121">
            <v>0</v>
          </cell>
        </row>
        <row r="4122">
          <cell r="A4122">
            <v>0</v>
          </cell>
          <cell r="B4122">
            <v>0</v>
          </cell>
          <cell r="C4122">
            <v>0</v>
          </cell>
          <cell r="D4122">
            <v>0</v>
          </cell>
          <cell r="E4122">
            <v>0</v>
          </cell>
        </row>
        <row r="4123">
          <cell r="A4123">
            <v>0</v>
          </cell>
          <cell r="B4123">
            <v>0</v>
          </cell>
          <cell r="C4123">
            <v>0</v>
          </cell>
          <cell r="D4123">
            <v>0</v>
          </cell>
          <cell r="E4123">
            <v>0</v>
          </cell>
        </row>
        <row r="4124">
          <cell r="A4124">
            <v>0</v>
          </cell>
          <cell r="B4124">
            <v>0</v>
          </cell>
          <cell r="C4124">
            <v>0</v>
          </cell>
          <cell r="D4124">
            <v>0</v>
          </cell>
          <cell r="E4124">
            <v>0</v>
          </cell>
        </row>
        <row r="4125">
          <cell r="A4125">
            <v>0</v>
          </cell>
          <cell r="B4125">
            <v>0</v>
          </cell>
          <cell r="C4125">
            <v>0</v>
          </cell>
          <cell r="D4125">
            <v>0</v>
          </cell>
          <cell r="E4125">
            <v>0</v>
          </cell>
        </row>
        <row r="4126">
          <cell r="A4126">
            <v>0</v>
          </cell>
          <cell r="B4126">
            <v>0</v>
          </cell>
          <cell r="C4126">
            <v>0</v>
          </cell>
          <cell r="D4126">
            <v>0</v>
          </cell>
          <cell r="E4126">
            <v>0</v>
          </cell>
        </row>
        <row r="4127">
          <cell r="A4127">
            <v>0</v>
          </cell>
          <cell r="B4127">
            <v>0</v>
          </cell>
          <cell r="C4127">
            <v>0</v>
          </cell>
          <cell r="D4127">
            <v>0</v>
          </cell>
          <cell r="E4127">
            <v>0</v>
          </cell>
        </row>
        <row r="4128">
          <cell r="A4128">
            <v>0</v>
          </cell>
          <cell r="B4128">
            <v>0</v>
          </cell>
          <cell r="C4128">
            <v>0</v>
          </cell>
          <cell r="D4128">
            <v>0</v>
          </cell>
          <cell r="E4128">
            <v>0</v>
          </cell>
        </row>
        <row r="4129">
          <cell r="A4129">
            <v>0</v>
          </cell>
          <cell r="B4129">
            <v>0</v>
          </cell>
          <cell r="C4129">
            <v>0</v>
          </cell>
          <cell r="D4129">
            <v>0</v>
          </cell>
          <cell r="E4129">
            <v>0</v>
          </cell>
        </row>
        <row r="4130">
          <cell r="A4130">
            <v>0</v>
          </cell>
          <cell r="B4130">
            <v>0</v>
          </cell>
          <cell r="C4130">
            <v>0</v>
          </cell>
          <cell r="D4130">
            <v>0</v>
          </cell>
          <cell r="E4130">
            <v>0</v>
          </cell>
        </row>
        <row r="4131">
          <cell r="A4131">
            <v>0</v>
          </cell>
          <cell r="B4131">
            <v>0</v>
          </cell>
          <cell r="C4131">
            <v>0</v>
          </cell>
          <cell r="D4131">
            <v>0</v>
          </cell>
          <cell r="E4131">
            <v>0</v>
          </cell>
        </row>
        <row r="4132">
          <cell r="A4132">
            <v>0</v>
          </cell>
          <cell r="B4132">
            <v>0</v>
          </cell>
          <cell r="C4132">
            <v>0</v>
          </cell>
          <cell r="D4132">
            <v>0</v>
          </cell>
          <cell r="E4132">
            <v>0</v>
          </cell>
        </row>
        <row r="4133">
          <cell r="A4133">
            <v>0</v>
          </cell>
          <cell r="B4133">
            <v>0</v>
          </cell>
          <cell r="C4133">
            <v>0</v>
          </cell>
          <cell r="D4133">
            <v>0</v>
          </cell>
          <cell r="E4133">
            <v>0</v>
          </cell>
        </row>
        <row r="4134">
          <cell r="A4134">
            <v>0</v>
          </cell>
          <cell r="B4134">
            <v>0</v>
          </cell>
          <cell r="C4134">
            <v>0</v>
          </cell>
          <cell r="D4134">
            <v>0</v>
          </cell>
          <cell r="E4134">
            <v>0</v>
          </cell>
        </row>
        <row r="4135">
          <cell r="A4135">
            <v>0</v>
          </cell>
          <cell r="B4135">
            <v>0</v>
          </cell>
          <cell r="C4135">
            <v>0</v>
          </cell>
          <cell r="D4135">
            <v>0</v>
          </cell>
          <cell r="E4135">
            <v>0</v>
          </cell>
        </row>
        <row r="4136">
          <cell r="A4136">
            <v>0</v>
          </cell>
          <cell r="B4136">
            <v>0</v>
          </cell>
          <cell r="C4136">
            <v>0</v>
          </cell>
          <cell r="D4136">
            <v>0</v>
          </cell>
          <cell r="E4136">
            <v>0</v>
          </cell>
        </row>
        <row r="4137">
          <cell r="A4137">
            <v>0</v>
          </cell>
          <cell r="B4137">
            <v>0</v>
          </cell>
          <cell r="C4137">
            <v>0</v>
          </cell>
          <cell r="D4137">
            <v>0</v>
          </cell>
          <cell r="E4137">
            <v>0</v>
          </cell>
        </row>
        <row r="4138">
          <cell r="A4138">
            <v>0</v>
          </cell>
          <cell r="B4138">
            <v>0</v>
          </cell>
          <cell r="C4138">
            <v>0</v>
          </cell>
          <cell r="D4138">
            <v>0</v>
          </cell>
          <cell r="E4138">
            <v>0</v>
          </cell>
        </row>
        <row r="4139">
          <cell r="A4139">
            <v>0</v>
          </cell>
          <cell r="B4139">
            <v>0</v>
          </cell>
          <cell r="C4139">
            <v>0</v>
          </cell>
          <cell r="D4139">
            <v>0</v>
          </cell>
          <cell r="E4139">
            <v>0</v>
          </cell>
        </row>
        <row r="4140">
          <cell r="A4140">
            <v>0</v>
          </cell>
          <cell r="B4140">
            <v>0</v>
          </cell>
          <cell r="C4140">
            <v>0</v>
          </cell>
          <cell r="D4140">
            <v>0</v>
          </cell>
          <cell r="E4140">
            <v>0</v>
          </cell>
        </row>
        <row r="4141">
          <cell r="A4141">
            <v>0</v>
          </cell>
          <cell r="B4141">
            <v>0</v>
          </cell>
          <cell r="C4141">
            <v>0</v>
          </cell>
          <cell r="D4141">
            <v>0</v>
          </cell>
          <cell r="E4141">
            <v>0</v>
          </cell>
        </row>
        <row r="4142">
          <cell r="A4142">
            <v>0</v>
          </cell>
          <cell r="B4142">
            <v>0</v>
          </cell>
          <cell r="C4142">
            <v>0</v>
          </cell>
          <cell r="D4142">
            <v>0</v>
          </cell>
          <cell r="E4142">
            <v>0</v>
          </cell>
        </row>
        <row r="4143">
          <cell r="A4143">
            <v>0</v>
          </cell>
          <cell r="B4143">
            <v>0</v>
          </cell>
          <cell r="C4143">
            <v>0</v>
          </cell>
          <cell r="D4143">
            <v>0</v>
          </cell>
          <cell r="E4143">
            <v>0</v>
          </cell>
        </row>
        <row r="4144">
          <cell r="A4144">
            <v>0</v>
          </cell>
          <cell r="B4144">
            <v>0</v>
          </cell>
          <cell r="C4144">
            <v>0</v>
          </cell>
          <cell r="D4144">
            <v>0</v>
          </cell>
          <cell r="E4144">
            <v>0</v>
          </cell>
        </row>
        <row r="4145">
          <cell r="A4145">
            <v>0</v>
          </cell>
          <cell r="B4145">
            <v>0</v>
          </cell>
          <cell r="C4145">
            <v>0</v>
          </cell>
          <cell r="D4145">
            <v>0</v>
          </cell>
          <cell r="E4145">
            <v>0</v>
          </cell>
        </row>
        <row r="4146">
          <cell r="A4146">
            <v>0</v>
          </cell>
          <cell r="B4146">
            <v>0</v>
          </cell>
          <cell r="C4146">
            <v>0</v>
          </cell>
          <cell r="D4146">
            <v>0</v>
          </cell>
          <cell r="E4146">
            <v>0</v>
          </cell>
        </row>
        <row r="4147">
          <cell r="A4147">
            <v>0</v>
          </cell>
          <cell r="B4147">
            <v>0</v>
          </cell>
          <cell r="C4147">
            <v>0</v>
          </cell>
          <cell r="D4147">
            <v>0</v>
          </cell>
          <cell r="E4147">
            <v>0</v>
          </cell>
        </row>
        <row r="4148">
          <cell r="A4148">
            <v>0</v>
          </cell>
          <cell r="B4148">
            <v>0</v>
          </cell>
          <cell r="C4148">
            <v>0</v>
          </cell>
          <cell r="D4148">
            <v>0</v>
          </cell>
          <cell r="E4148">
            <v>0</v>
          </cell>
        </row>
        <row r="4149">
          <cell r="A4149">
            <v>0</v>
          </cell>
          <cell r="B4149">
            <v>0</v>
          </cell>
          <cell r="C4149">
            <v>0</v>
          </cell>
          <cell r="D4149">
            <v>0</v>
          </cell>
          <cell r="E4149">
            <v>0</v>
          </cell>
        </row>
        <row r="4150">
          <cell r="A4150">
            <v>0</v>
          </cell>
          <cell r="B4150">
            <v>0</v>
          </cell>
          <cell r="C4150">
            <v>0</v>
          </cell>
          <cell r="D4150">
            <v>0</v>
          </cell>
          <cell r="E4150">
            <v>0</v>
          </cell>
        </row>
        <row r="4151">
          <cell r="A4151">
            <v>0</v>
          </cell>
          <cell r="B4151">
            <v>0</v>
          </cell>
          <cell r="C4151">
            <v>0</v>
          </cell>
          <cell r="D4151">
            <v>0</v>
          </cell>
          <cell r="E4151">
            <v>0</v>
          </cell>
        </row>
        <row r="4152">
          <cell r="A4152">
            <v>0</v>
          </cell>
          <cell r="B4152">
            <v>0</v>
          </cell>
          <cell r="C4152">
            <v>0</v>
          </cell>
          <cell r="D4152">
            <v>0</v>
          </cell>
          <cell r="E4152">
            <v>0</v>
          </cell>
        </row>
        <row r="4153">
          <cell r="A4153">
            <v>0</v>
          </cell>
          <cell r="B4153">
            <v>0</v>
          </cell>
          <cell r="C4153">
            <v>0</v>
          </cell>
          <cell r="D4153">
            <v>0</v>
          </cell>
          <cell r="E4153">
            <v>0</v>
          </cell>
        </row>
        <row r="4154">
          <cell r="A4154">
            <v>0</v>
          </cell>
          <cell r="B4154">
            <v>0</v>
          </cell>
          <cell r="C4154">
            <v>0</v>
          </cell>
          <cell r="D4154">
            <v>0</v>
          </cell>
          <cell r="E4154">
            <v>0</v>
          </cell>
        </row>
        <row r="4155">
          <cell r="A4155">
            <v>0</v>
          </cell>
          <cell r="B4155">
            <v>0</v>
          </cell>
          <cell r="C4155">
            <v>0</v>
          </cell>
          <cell r="D4155">
            <v>0</v>
          </cell>
          <cell r="E4155">
            <v>0</v>
          </cell>
        </row>
        <row r="4156">
          <cell r="A4156">
            <v>0</v>
          </cell>
          <cell r="B4156">
            <v>0</v>
          </cell>
          <cell r="C4156">
            <v>0</v>
          </cell>
          <cell r="D4156">
            <v>0</v>
          </cell>
          <cell r="E4156">
            <v>0</v>
          </cell>
        </row>
        <row r="4157">
          <cell r="A4157">
            <v>0</v>
          </cell>
          <cell r="B4157">
            <v>0</v>
          </cell>
          <cell r="C4157">
            <v>0</v>
          </cell>
          <cell r="D4157">
            <v>0</v>
          </cell>
          <cell r="E4157">
            <v>0</v>
          </cell>
        </row>
        <row r="4158">
          <cell r="A4158">
            <v>0</v>
          </cell>
          <cell r="B4158">
            <v>0</v>
          </cell>
          <cell r="C4158">
            <v>0</v>
          </cell>
          <cell r="D4158">
            <v>0</v>
          </cell>
          <cell r="E4158">
            <v>0</v>
          </cell>
        </row>
        <row r="4159">
          <cell r="A4159">
            <v>0</v>
          </cell>
          <cell r="B4159">
            <v>0</v>
          </cell>
          <cell r="C4159">
            <v>0</v>
          </cell>
          <cell r="D4159">
            <v>0</v>
          </cell>
          <cell r="E4159">
            <v>0</v>
          </cell>
        </row>
        <row r="4160">
          <cell r="A4160">
            <v>0</v>
          </cell>
          <cell r="B4160">
            <v>0</v>
          </cell>
          <cell r="C4160">
            <v>0</v>
          </cell>
          <cell r="D4160">
            <v>0</v>
          </cell>
          <cell r="E4160">
            <v>0</v>
          </cell>
        </row>
        <row r="4161">
          <cell r="A4161">
            <v>0</v>
          </cell>
          <cell r="B4161">
            <v>0</v>
          </cell>
          <cell r="C4161">
            <v>0</v>
          </cell>
          <cell r="D4161">
            <v>0</v>
          </cell>
          <cell r="E4161">
            <v>0</v>
          </cell>
        </row>
        <row r="4162">
          <cell r="A4162">
            <v>0</v>
          </cell>
          <cell r="B4162">
            <v>0</v>
          </cell>
          <cell r="C4162">
            <v>0</v>
          </cell>
          <cell r="D4162">
            <v>0</v>
          </cell>
          <cell r="E4162">
            <v>0</v>
          </cell>
        </row>
        <row r="4163">
          <cell r="A4163">
            <v>0</v>
          </cell>
          <cell r="B4163">
            <v>0</v>
          </cell>
          <cell r="C4163">
            <v>0</v>
          </cell>
          <cell r="D4163">
            <v>0</v>
          </cell>
          <cell r="E4163">
            <v>0</v>
          </cell>
        </row>
        <row r="4164">
          <cell r="A4164">
            <v>0</v>
          </cell>
          <cell r="B4164">
            <v>0</v>
          </cell>
          <cell r="C4164">
            <v>0</v>
          </cell>
          <cell r="D4164">
            <v>0</v>
          </cell>
          <cell r="E4164">
            <v>0</v>
          </cell>
        </row>
        <row r="4165">
          <cell r="A4165">
            <v>0</v>
          </cell>
          <cell r="B4165">
            <v>0</v>
          </cell>
          <cell r="C4165">
            <v>0</v>
          </cell>
          <cell r="D4165">
            <v>0</v>
          </cell>
          <cell r="E4165">
            <v>0</v>
          </cell>
        </row>
        <row r="4166">
          <cell r="A4166">
            <v>0</v>
          </cell>
          <cell r="B4166">
            <v>0</v>
          </cell>
          <cell r="C4166">
            <v>0</v>
          </cell>
          <cell r="D4166">
            <v>0</v>
          </cell>
          <cell r="E4166">
            <v>0</v>
          </cell>
        </row>
        <row r="4167">
          <cell r="A4167">
            <v>0</v>
          </cell>
          <cell r="B4167">
            <v>0</v>
          </cell>
          <cell r="C4167">
            <v>0</v>
          </cell>
          <cell r="D4167">
            <v>0</v>
          </cell>
          <cell r="E4167">
            <v>0</v>
          </cell>
        </row>
        <row r="4168">
          <cell r="A4168">
            <v>0</v>
          </cell>
          <cell r="B4168">
            <v>0</v>
          </cell>
          <cell r="C4168">
            <v>0</v>
          </cell>
          <cell r="D4168">
            <v>0</v>
          </cell>
          <cell r="E4168">
            <v>0</v>
          </cell>
        </row>
        <row r="4169">
          <cell r="A4169">
            <v>0</v>
          </cell>
          <cell r="B4169">
            <v>0</v>
          </cell>
          <cell r="C4169">
            <v>0</v>
          </cell>
          <cell r="D4169">
            <v>0</v>
          </cell>
          <cell r="E4169">
            <v>0</v>
          </cell>
        </row>
        <row r="4170">
          <cell r="A4170">
            <v>0</v>
          </cell>
          <cell r="B4170">
            <v>0</v>
          </cell>
          <cell r="C4170">
            <v>0</v>
          </cell>
          <cell r="D4170">
            <v>0</v>
          </cell>
          <cell r="E4170">
            <v>0</v>
          </cell>
        </row>
        <row r="4171">
          <cell r="A4171">
            <v>0</v>
          </cell>
          <cell r="B4171">
            <v>0</v>
          </cell>
          <cell r="C4171">
            <v>0</v>
          </cell>
          <cell r="D4171">
            <v>0</v>
          </cell>
          <cell r="E4171">
            <v>0</v>
          </cell>
        </row>
        <row r="4172">
          <cell r="A4172">
            <v>0</v>
          </cell>
          <cell r="B4172">
            <v>0</v>
          </cell>
          <cell r="C4172">
            <v>0</v>
          </cell>
          <cell r="D4172">
            <v>0</v>
          </cell>
          <cell r="E4172">
            <v>0</v>
          </cell>
        </row>
        <row r="4173">
          <cell r="A4173">
            <v>0</v>
          </cell>
          <cell r="B4173">
            <v>0</v>
          </cell>
          <cell r="C4173">
            <v>0</v>
          </cell>
          <cell r="D4173">
            <v>0</v>
          </cell>
          <cell r="E4173">
            <v>0</v>
          </cell>
        </row>
        <row r="4174">
          <cell r="A4174">
            <v>0</v>
          </cell>
          <cell r="B4174">
            <v>0</v>
          </cell>
          <cell r="C4174">
            <v>0</v>
          </cell>
          <cell r="D4174">
            <v>0</v>
          </cell>
          <cell r="E4174">
            <v>0</v>
          </cell>
        </row>
        <row r="4175">
          <cell r="A4175">
            <v>0</v>
          </cell>
          <cell r="B4175">
            <v>0</v>
          </cell>
          <cell r="C4175">
            <v>0</v>
          </cell>
          <cell r="D4175">
            <v>0</v>
          </cell>
          <cell r="E4175">
            <v>0</v>
          </cell>
        </row>
        <row r="4176">
          <cell r="A4176">
            <v>0</v>
          </cell>
          <cell r="B4176">
            <v>0</v>
          </cell>
          <cell r="C4176">
            <v>0</v>
          </cell>
          <cell r="D4176">
            <v>0</v>
          </cell>
          <cell r="E4176">
            <v>0</v>
          </cell>
        </row>
        <row r="4177">
          <cell r="A4177">
            <v>0</v>
          </cell>
          <cell r="B4177">
            <v>0</v>
          </cell>
          <cell r="C4177">
            <v>0</v>
          </cell>
          <cell r="D4177">
            <v>0</v>
          </cell>
          <cell r="E4177">
            <v>0</v>
          </cell>
        </row>
        <row r="4178">
          <cell r="A4178">
            <v>0</v>
          </cell>
          <cell r="B4178">
            <v>0</v>
          </cell>
          <cell r="C4178">
            <v>0</v>
          </cell>
          <cell r="D4178">
            <v>0</v>
          </cell>
          <cell r="E4178">
            <v>0</v>
          </cell>
        </row>
        <row r="4179">
          <cell r="A4179">
            <v>0</v>
          </cell>
          <cell r="B4179">
            <v>0</v>
          </cell>
          <cell r="C4179">
            <v>0</v>
          </cell>
          <cell r="D4179">
            <v>0</v>
          </cell>
          <cell r="E4179">
            <v>0</v>
          </cell>
        </row>
        <row r="4180">
          <cell r="A4180">
            <v>0</v>
          </cell>
          <cell r="B4180">
            <v>0</v>
          </cell>
          <cell r="C4180">
            <v>0</v>
          </cell>
          <cell r="D4180">
            <v>0</v>
          </cell>
          <cell r="E4180">
            <v>0</v>
          </cell>
        </row>
        <row r="4181">
          <cell r="A4181">
            <v>0</v>
          </cell>
          <cell r="B4181">
            <v>0</v>
          </cell>
          <cell r="C4181">
            <v>0</v>
          </cell>
          <cell r="D4181">
            <v>0</v>
          </cell>
          <cell r="E4181">
            <v>0</v>
          </cell>
        </row>
        <row r="4182">
          <cell r="A4182">
            <v>0</v>
          </cell>
          <cell r="B4182">
            <v>0</v>
          </cell>
          <cell r="C4182">
            <v>0</v>
          </cell>
          <cell r="D4182">
            <v>0</v>
          </cell>
          <cell r="E4182">
            <v>0</v>
          </cell>
        </row>
        <row r="4183">
          <cell r="A4183">
            <v>0</v>
          </cell>
          <cell r="B4183">
            <v>0</v>
          </cell>
          <cell r="C4183">
            <v>0</v>
          </cell>
          <cell r="D4183">
            <v>0</v>
          </cell>
          <cell r="E4183">
            <v>0</v>
          </cell>
        </row>
        <row r="4184">
          <cell r="A4184">
            <v>0</v>
          </cell>
          <cell r="B4184">
            <v>0</v>
          </cell>
          <cell r="C4184">
            <v>0</v>
          </cell>
          <cell r="D4184">
            <v>0</v>
          </cell>
          <cell r="E4184">
            <v>0</v>
          </cell>
        </row>
        <row r="4185">
          <cell r="A4185">
            <v>0</v>
          </cell>
          <cell r="B4185">
            <v>0</v>
          </cell>
          <cell r="C4185">
            <v>0</v>
          </cell>
          <cell r="D4185">
            <v>0</v>
          </cell>
          <cell r="E4185">
            <v>0</v>
          </cell>
        </row>
        <row r="4186">
          <cell r="A4186">
            <v>0</v>
          </cell>
          <cell r="B4186">
            <v>0</v>
          </cell>
          <cell r="C4186">
            <v>0</v>
          </cell>
          <cell r="D4186">
            <v>0</v>
          </cell>
          <cell r="E4186">
            <v>0</v>
          </cell>
        </row>
        <row r="4187">
          <cell r="A4187">
            <v>0</v>
          </cell>
          <cell r="B4187">
            <v>0</v>
          </cell>
          <cell r="C4187">
            <v>0</v>
          </cell>
          <cell r="D4187">
            <v>0</v>
          </cell>
          <cell r="E4187">
            <v>0</v>
          </cell>
        </row>
        <row r="4188">
          <cell r="A4188">
            <v>0</v>
          </cell>
          <cell r="B4188">
            <v>0</v>
          </cell>
          <cell r="C4188">
            <v>0</v>
          </cell>
          <cell r="D4188">
            <v>0</v>
          </cell>
          <cell r="E4188">
            <v>0</v>
          </cell>
        </row>
        <row r="4189">
          <cell r="A4189">
            <v>0</v>
          </cell>
          <cell r="B4189">
            <v>0</v>
          </cell>
          <cell r="C4189">
            <v>0</v>
          </cell>
          <cell r="D4189">
            <v>0</v>
          </cell>
          <cell r="E4189">
            <v>0</v>
          </cell>
        </row>
        <row r="4190">
          <cell r="A4190">
            <v>0</v>
          </cell>
          <cell r="B4190">
            <v>0</v>
          </cell>
          <cell r="C4190">
            <v>0</v>
          </cell>
          <cell r="D4190">
            <v>0</v>
          </cell>
          <cell r="E4190">
            <v>0</v>
          </cell>
        </row>
        <row r="4191">
          <cell r="A4191">
            <v>0</v>
          </cell>
          <cell r="B4191">
            <v>0</v>
          </cell>
          <cell r="C4191">
            <v>0</v>
          </cell>
          <cell r="D4191">
            <v>0</v>
          </cell>
          <cell r="E4191">
            <v>0</v>
          </cell>
        </row>
        <row r="4192">
          <cell r="A4192">
            <v>0</v>
          </cell>
          <cell r="B4192">
            <v>0</v>
          </cell>
          <cell r="C4192">
            <v>0</v>
          </cell>
          <cell r="D4192">
            <v>0</v>
          </cell>
          <cell r="E4192">
            <v>0</v>
          </cell>
        </row>
        <row r="4193">
          <cell r="A4193">
            <v>0</v>
          </cell>
          <cell r="B4193">
            <v>0</v>
          </cell>
          <cell r="C4193">
            <v>0</v>
          </cell>
          <cell r="D4193">
            <v>0</v>
          </cell>
          <cell r="E4193">
            <v>0</v>
          </cell>
        </row>
        <row r="4194">
          <cell r="A4194">
            <v>0</v>
          </cell>
          <cell r="B4194">
            <v>0</v>
          </cell>
          <cell r="C4194">
            <v>0</v>
          </cell>
          <cell r="D4194">
            <v>0</v>
          </cell>
          <cell r="E4194">
            <v>0</v>
          </cell>
        </row>
        <row r="4195">
          <cell r="A4195">
            <v>0</v>
          </cell>
          <cell r="B4195">
            <v>0</v>
          </cell>
          <cell r="C4195">
            <v>0</v>
          </cell>
          <cell r="D4195">
            <v>0</v>
          </cell>
          <cell r="E4195">
            <v>0</v>
          </cell>
        </row>
        <row r="4196">
          <cell r="A4196">
            <v>0</v>
          </cell>
          <cell r="B4196">
            <v>0</v>
          </cell>
          <cell r="C4196">
            <v>0</v>
          </cell>
          <cell r="D4196">
            <v>0</v>
          </cell>
          <cell r="E4196">
            <v>0</v>
          </cell>
        </row>
        <row r="4197">
          <cell r="A4197">
            <v>0</v>
          </cell>
          <cell r="B4197">
            <v>0</v>
          </cell>
          <cell r="C4197">
            <v>0</v>
          </cell>
          <cell r="D4197">
            <v>0</v>
          </cell>
          <cell r="E4197">
            <v>0</v>
          </cell>
        </row>
        <row r="4198">
          <cell r="A4198">
            <v>0</v>
          </cell>
          <cell r="B4198">
            <v>0</v>
          </cell>
          <cell r="C4198">
            <v>0</v>
          </cell>
          <cell r="D4198">
            <v>0</v>
          </cell>
          <cell r="E4198">
            <v>0</v>
          </cell>
        </row>
        <row r="4199">
          <cell r="A4199">
            <v>0</v>
          </cell>
          <cell r="B4199">
            <v>0</v>
          </cell>
          <cell r="C4199">
            <v>0</v>
          </cell>
          <cell r="D4199">
            <v>0</v>
          </cell>
          <cell r="E4199">
            <v>0</v>
          </cell>
        </row>
        <row r="4200">
          <cell r="A4200">
            <v>0</v>
          </cell>
          <cell r="B4200">
            <v>0</v>
          </cell>
          <cell r="C4200">
            <v>0</v>
          </cell>
          <cell r="D4200">
            <v>0</v>
          </cell>
          <cell r="E4200">
            <v>0</v>
          </cell>
        </row>
        <row r="4201">
          <cell r="A4201">
            <v>0</v>
          </cell>
          <cell r="B4201">
            <v>0</v>
          </cell>
          <cell r="C4201">
            <v>0</v>
          </cell>
          <cell r="D4201">
            <v>0</v>
          </cell>
          <cell r="E4201">
            <v>0</v>
          </cell>
        </row>
        <row r="4202">
          <cell r="A4202">
            <v>0</v>
          </cell>
          <cell r="B4202">
            <v>0</v>
          </cell>
          <cell r="C4202">
            <v>0</v>
          </cell>
          <cell r="D4202">
            <v>0</v>
          </cell>
          <cell r="E4202">
            <v>0</v>
          </cell>
        </row>
        <row r="4203">
          <cell r="A4203">
            <v>0</v>
          </cell>
          <cell r="B4203">
            <v>0</v>
          </cell>
          <cell r="C4203">
            <v>0</v>
          </cell>
          <cell r="D4203">
            <v>0</v>
          </cell>
          <cell r="E4203">
            <v>0</v>
          </cell>
        </row>
        <row r="4204">
          <cell r="A4204">
            <v>0</v>
          </cell>
          <cell r="B4204">
            <v>0</v>
          </cell>
          <cell r="C4204">
            <v>0</v>
          </cell>
          <cell r="D4204">
            <v>0</v>
          </cell>
          <cell r="E4204">
            <v>0</v>
          </cell>
        </row>
        <row r="4205">
          <cell r="A4205">
            <v>0</v>
          </cell>
          <cell r="B4205">
            <v>0</v>
          </cell>
          <cell r="C4205">
            <v>0</v>
          </cell>
          <cell r="D4205">
            <v>0</v>
          </cell>
          <cell r="E4205">
            <v>0</v>
          </cell>
        </row>
        <row r="4206">
          <cell r="A4206">
            <v>0</v>
          </cell>
          <cell r="B4206">
            <v>0</v>
          </cell>
          <cell r="C4206">
            <v>0</v>
          </cell>
          <cell r="D4206">
            <v>0</v>
          </cell>
          <cell r="E4206">
            <v>0</v>
          </cell>
        </row>
        <row r="4207">
          <cell r="A4207">
            <v>0</v>
          </cell>
          <cell r="B4207">
            <v>0</v>
          </cell>
          <cell r="C4207">
            <v>0</v>
          </cell>
          <cell r="D4207">
            <v>0</v>
          </cell>
          <cell r="E4207">
            <v>0</v>
          </cell>
        </row>
        <row r="4208">
          <cell r="A4208">
            <v>0</v>
          </cell>
          <cell r="B4208">
            <v>0</v>
          </cell>
          <cell r="C4208">
            <v>0</v>
          </cell>
          <cell r="D4208">
            <v>0</v>
          </cell>
          <cell r="E4208">
            <v>0</v>
          </cell>
        </row>
        <row r="4209">
          <cell r="A4209">
            <v>0</v>
          </cell>
          <cell r="B4209">
            <v>0</v>
          </cell>
          <cell r="C4209">
            <v>0</v>
          </cell>
          <cell r="D4209">
            <v>0</v>
          </cell>
          <cell r="E4209">
            <v>0</v>
          </cell>
        </row>
        <row r="4210">
          <cell r="A4210">
            <v>0</v>
          </cell>
          <cell r="B4210">
            <v>0</v>
          </cell>
          <cell r="C4210">
            <v>0</v>
          </cell>
          <cell r="D4210">
            <v>0</v>
          </cell>
          <cell r="E4210">
            <v>0</v>
          </cell>
        </row>
        <row r="4211">
          <cell r="A4211">
            <v>0</v>
          </cell>
          <cell r="B4211">
            <v>0</v>
          </cell>
          <cell r="C4211">
            <v>0</v>
          </cell>
          <cell r="D4211">
            <v>0</v>
          </cell>
          <cell r="E4211">
            <v>0</v>
          </cell>
        </row>
        <row r="4212">
          <cell r="A4212">
            <v>0</v>
          </cell>
          <cell r="B4212">
            <v>0</v>
          </cell>
          <cell r="C4212">
            <v>0</v>
          </cell>
          <cell r="D4212">
            <v>0</v>
          </cell>
          <cell r="E4212">
            <v>0</v>
          </cell>
        </row>
        <row r="4213">
          <cell r="A4213">
            <v>0</v>
          </cell>
          <cell r="B4213">
            <v>0</v>
          </cell>
          <cell r="C4213">
            <v>0</v>
          </cell>
          <cell r="D4213">
            <v>0</v>
          </cell>
          <cell r="E4213">
            <v>0</v>
          </cell>
        </row>
        <row r="4214">
          <cell r="A4214">
            <v>0</v>
          </cell>
          <cell r="B4214">
            <v>0</v>
          </cell>
          <cell r="C4214">
            <v>0</v>
          </cell>
          <cell r="D4214">
            <v>0</v>
          </cell>
          <cell r="E4214">
            <v>0</v>
          </cell>
        </row>
        <row r="4215">
          <cell r="A4215">
            <v>0</v>
          </cell>
          <cell r="B4215">
            <v>0</v>
          </cell>
          <cell r="C4215">
            <v>0</v>
          </cell>
          <cell r="D4215">
            <v>0</v>
          </cell>
          <cell r="E4215">
            <v>0</v>
          </cell>
        </row>
        <row r="4216">
          <cell r="A4216">
            <v>0</v>
          </cell>
          <cell r="B4216">
            <v>0</v>
          </cell>
          <cell r="C4216">
            <v>0</v>
          </cell>
          <cell r="D4216">
            <v>0</v>
          </cell>
          <cell r="E4216">
            <v>0</v>
          </cell>
        </row>
        <row r="4217">
          <cell r="A4217">
            <v>0</v>
          </cell>
          <cell r="B4217">
            <v>0</v>
          </cell>
          <cell r="C4217">
            <v>0</v>
          </cell>
          <cell r="D4217">
            <v>0</v>
          </cell>
          <cell r="E4217">
            <v>0</v>
          </cell>
        </row>
        <row r="4218">
          <cell r="A4218">
            <v>0</v>
          </cell>
          <cell r="B4218">
            <v>0</v>
          </cell>
          <cell r="C4218">
            <v>0</v>
          </cell>
          <cell r="D4218">
            <v>0</v>
          </cell>
          <cell r="E4218">
            <v>0</v>
          </cell>
        </row>
        <row r="4219">
          <cell r="A4219">
            <v>0</v>
          </cell>
          <cell r="B4219">
            <v>0</v>
          </cell>
          <cell r="C4219">
            <v>0</v>
          </cell>
          <cell r="D4219">
            <v>0</v>
          </cell>
          <cell r="E4219">
            <v>0</v>
          </cell>
        </row>
        <row r="4220">
          <cell r="A4220">
            <v>0</v>
          </cell>
          <cell r="B4220">
            <v>0</v>
          </cell>
          <cell r="C4220">
            <v>0</v>
          </cell>
          <cell r="D4220">
            <v>0</v>
          </cell>
          <cell r="E4220">
            <v>0</v>
          </cell>
        </row>
        <row r="4221">
          <cell r="A4221">
            <v>0</v>
          </cell>
          <cell r="B4221">
            <v>0</v>
          </cell>
          <cell r="C4221">
            <v>0</v>
          </cell>
          <cell r="D4221">
            <v>0</v>
          </cell>
          <cell r="E4221">
            <v>0</v>
          </cell>
        </row>
        <row r="4222">
          <cell r="A4222">
            <v>0</v>
          </cell>
          <cell r="B4222">
            <v>0</v>
          </cell>
          <cell r="C4222">
            <v>0</v>
          </cell>
          <cell r="D4222">
            <v>0</v>
          </cell>
          <cell r="E4222">
            <v>0</v>
          </cell>
        </row>
        <row r="4223">
          <cell r="A4223">
            <v>0</v>
          </cell>
          <cell r="B4223">
            <v>0</v>
          </cell>
          <cell r="C4223">
            <v>0</v>
          </cell>
          <cell r="D4223">
            <v>0</v>
          </cell>
          <cell r="E4223">
            <v>0</v>
          </cell>
        </row>
        <row r="4224">
          <cell r="A4224">
            <v>0</v>
          </cell>
          <cell r="B4224">
            <v>0</v>
          </cell>
          <cell r="C4224">
            <v>0</v>
          </cell>
          <cell r="D4224">
            <v>0</v>
          </cell>
          <cell r="E4224">
            <v>0</v>
          </cell>
        </row>
        <row r="4225">
          <cell r="A4225">
            <v>0</v>
          </cell>
          <cell r="B4225">
            <v>0</v>
          </cell>
          <cell r="C4225">
            <v>0</v>
          </cell>
          <cell r="D4225">
            <v>0</v>
          </cell>
          <cell r="E4225">
            <v>0</v>
          </cell>
        </row>
        <row r="4226">
          <cell r="A4226">
            <v>0</v>
          </cell>
          <cell r="B4226">
            <v>0</v>
          </cell>
          <cell r="C4226">
            <v>0</v>
          </cell>
          <cell r="D4226">
            <v>0</v>
          </cell>
          <cell r="E4226">
            <v>0</v>
          </cell>
        </row>
        <row r="4227">
          <cell r="A4227">
            <v>0</v>
          </cell>
          <cell r="B4227">
            <v>0</v>
          </cell>
          <cell r="C4227">
            <v>0</v>
          </cell>
          <cell r="D4227">
            <v>0</v>
          </cell>
          <cell r="E4227">
            <v>0</v>
          </cell>
        </row>
        <row r="4228">
          <cell r="A4228">
            <v>0</v>
          </cell>
          <cell r="B4228">
            <v>0</v>
          </cell>
          <cell r="C4228">
            <v>0</v>
          </cell>
          <cell r="D4228">
            <v>0</v>
          </cell>
          <cell r="E4228">
            <v>0</v>
          </cell>
        </row>
        <row r="4229">
          <cell r="A4229">
            <v>0</v>
          </cell>
          <cell r="B4229">
            <v>0</v>
          </cell>
          <cell r="C4229">
            <v>0</v>
          </cell>
          <cell r="D4229">
            <v>0</v>
          </cell>
          <cell r="E4229">
            <v>0</v>
          </cell>
        </row>
        <row r="4230">
          <cell r="A4230">
            <v>0</v>
          </cell>
          <cell r="B4230">
            <v>0</v>
          </cell>
          <cell r="C4230">
            <v>0</v>
          </cell>
          <cell r="D4230">
            <v>0</v>
          </cell>
          <cell r="E4230">
            <v>0</v>
          </cell>
        </row>
        <row r="4231">
          <cell r="A4231">
            <v>0</v>
          </cell>
          <cell r="B4231">
            <v>0</v>
          </cell>
          <cell r="C4231">
            <v>0</v>
          </cell>
          <cell r="D4231">
            <v>0</v>
          </cell>
          <cell r="E4231">
            <v>0</v>
          </cell>
        </row>
        <row r="4232">
          <cell r="A4232">
            <v>0</v>
          </cell>
          <cell r="B4232">
            <v>0</v>
          </cell>
          <cell r="C4232">
            <v>0</v>
          </cell>
          <cell r="D4232">
            <v>0</v>
          </cell>
          <cell r="E4232">
            <v>0</v>
          </cell>
        </row>
        <row r="4233">
          <cell r="A4233">
            <v>0</v>
          </cell>
          <cell r="B4233">
            <v>0</v>
          </cell>
          <cell r="C4233">
            <v>0</v>
          </cell>
          <cell r="D4233">
            <v>0</v>
          </cell>
          <cell r="E4233">
            <v>0</v>
          </cell>
        </row>
        <row r="4234">
          <cell r="A4234">
            <v>0</v>
          </cell>
          <cell r="B4234">
            <v>0</v>
          </cell>
          <cell r="C4234">
            <v>0</v>
          </cell>
          <cell r="D4234">
            <v>0</v>
          </cell>
          <cell r="E4234">
            <v>0</v>
          </cell>
        </row>
        <row r="4235">
          <cell r="A4235">
            <v>0</v>
          </cell>
          <cell r="B4235">
            <v>0</v>
          </cell>
          <cell r="C4235">
            <v>0</v>
          </cell>
          <cell r="D4235">
            <v>0</v>
          </cell>
          <cell r="E4235">
            <v>0</v>
          </cell>
        </row>
        <row r="4236">
          <cell r="A4236">
            <v>0</v>
          </cell>
          <cell r="B4236">
            <v>0</v>
          </cell>
          <cell r="C4236">
            <v>0</v>
          </cell>
          <cell r="D4236">
            <v>0</v>
          </cell>
          <cell r="E4236">
            <v>0</v>
          </cell>
        </row>
        <row r="4237">
          <cell r="A4237">
            <v>0</v>
          </cell>
          <cell r="B4237">
            <v>0</v>
          </cell>
          <cell r="C4237">
            <v>0</v>
          </cell>
          <cell r="D4237">
            <v>0</v>
          </cell>
          <cell r="E4237">
            <v>0</v>
          </cell>
        </row>
        <row r="4238">
          <cell r="A4238">
            <v>0</v>
          </cell>
          <cell r="B4238">
            <v>0</v>
          </cell>
          <cell r="C4238">
            <v>0</v>
          </cell>
          <cell r="D4238">
            <v>0</v>
          </cell>
          <cell r="E4238">
            <v>0</v>
          </cell>
        </row>
        <row r="4239">
          <cell r="A4239">
            <v>0</v>
          </cell>
          <cell r="B4239">
            <v>0</v>
          </cell>
          <cell r="C4239">
            <v>0</v>
          </cell>
          <cell r="D4239">
            <v>0</v>
          </cell>
          <cell r="E4239">
            <v>0</v>
          </cell>
        </row>
        <row r="4240">
          <cell r="A4240">
            <v>0</v>
          </cell>
          <cell r="B4240">
            <v>0</v>
          </cell>
          <cell r="C4240">
            <v>0</v>
          </cell>
          <cell r="D4240">
            <v>0</v>
          </cell>
          <cell r="E4240">
            <v>0</v>
          </cell>
        </row>
        <row r="4241">
          <cell r="A4241">
            <v>0</v>
          </cell>
          <cell r="B4241">
            <v>0</v>
          </cell>
          <cell r="C4241">
            <v>0</v>
          </cell>
          <cell r="D4241">
            <v>0</v>
          </cell>
          <cell r="E4241">
            <v>0</v>
          </cell>
        </row>
        <row r="4242">
          <cell r="A4242">
            <v>0</v>
          </cell>
          <cell r="B4242">
            <v>0</v>
          </cell>
          <cell r="C4242">
            <v>0</v>
          </cell>
          <cell r="D4242">
            <v>0</v>
          </cell>
          <cell r="E4242">
            <v>0</v>
          </cell>
        </row>
        <row r="4243">
          <cell r="A4243">
            <v>0</v>
          </cell>
          <cell r="B4243">
            <v>0</v>
          </cell>
          <cell r="C4243">
            <v>0</v>
          </cell>
          <cell r="D4243">
            <v>0</v>
          </cell>
          <cell r="E4243">
            <v>0</v>
          </cell>
        </row>
        <row r="4244">
          <cell r="A4244">
            <v>0</v>
          </cell>
          <cell r="B4244">
            <v>0</v>
          </cell>
          <cell r="C4244">
            <v>0</v>
          </cell>
          <cell r="D4244">
            <v>0</v>
          </cell>
          <cell r="E4244">
            <v>0</v>
          </cell>
        </row>
        <row r="4245">
          <cell r="A4245">
            <v>0</v>
          </cell>
          <cell r="B4245">
            <v>0</v>
          </cell>
          <cell r="C4245">
            <v>0</v>
          </cell>
          <cell r="D4245">
            <v>0</v>
          </cell>
          <cell r="E4245">
            <v>0</v>
          </cell>
        </row>
        <row r="4246">
          <cell r="A4246">
            <v>0</v>
          </cell>
          <cell r="B4246">
            <v>0</v>
          </cell>
          <cell r="C4246">
            <v>0</v>
          </cell>
          <cell r="D4246">
            <v>0</v>
          </cell>
          <cell r="E4246">
            <v>0</v>
          </cell>
        </row>
        <row r="4247">
          <cell r="A4247">
            <v>0</v>
          </cell>
          <cell r="B4247">
            <v>0</v>
          </cell>
          <cell r="C4247">
            <v>0</v>
          </cell>
          <cell r="D4247">
            <v>0</v>
          </cell>
          <cell r="E4247">
            <v>0</v>
          </cell>
        </row>
        <row r="4248">
          <cell r="A4248">
            <v>0</v>
          </cell>
          <cell r="B4248">
            <v>0</v>
          </cell>
          <cell r="C4248">
            <v>0</v>
          </cell>
          <cell r="D4248">
            <v>0</v>
          </cell>
          <cell r="E4248">
            <v>0</v>
          </cell>
        </row>
        <row r="4249">
          <cell r="A4249">
            <v>0</v>
          </cell>
          <cell r="B4249">
            <v>0</v>
          </cell>
          <cell r="C4249">
            <v>0</v>
          </cell>
          <cell r="D4249">
            <v>0</v>
          </cell>
          <cell r="E4249">
            <v>0</v>
          </cell>
        </row>
        <row r="4250">
          <cell r="A4250">
            <v>0</v>
          </cell>
          <cell r="B4250">
            <v>0</v>
          </cell>
          <cell r="C4250">
            <v>0</v>
          </cell>
          <cell r="D4250">
            <v>0</v>
          </cell>
          <cell r="E4250">
            <v>0</v>
          </cell>
        </row>
        <row r="4251">
          <cell r="A4251">
            <v>0</v>
          </cell>
          <cell r="B4251">
            <v>0</v>
          </cell>
          <cell r="C4251">
            <v>0</v>
          </cell>
          <cell r="D4251">
            <v>0</v>
          </cell>
          <cell r="E4251">
            <v>0</v>
          </cell>
        </row>
        <row r="4252">
          <cell r="A4252">
            <v>0</v>
          </cell>
          <cell r="B4252">
            <v>0</v>
          </cell>
          <cell r="C4252">
            <v>0</v>
          </cell>
          <cell r="D4252">
            <v>0</v>
          </cell>
          <cell r="E4252">
            <v>0</v>
          </cell>
        </row>
        <row r="4253">
          <cell r="A4253">
            <v>0</v>
          </cell>
          <cell r="B4253">
            <v>0</v>
          </cell>
          <cell r="C4253">
            <v>0</v>
          </cell>
          <cell r="D4253">
            <v>0</v>
          </cell>
          <cell r="E4253">
            <v>0</v>
          </cell>
        </row>
        <row r="4254">
          <cell r="A4254">
            <v>0</v>
          </cell>
          <cell r="B4254">
            <v>0</v>
          </cell>
          <cell r="C4254">
            <v>0</v>
          </cell>
          <cell r="D4254">
            <v>0</v>
          </cell>
          <cell r="E4254">
            <v>0</v>
          </cell>
        </row>
        <row r="4255">
          <cell r="A4255">
            <v>0</v>
          </cell>
          <cell r="B4255">
            <v>0</v>
          </cell>
          <cell r="C4255">
            <v>0</v>
          </cell>
          <cell r="D4255">
            <v>0</v>
          </cell>
          <cell r="E4255">
            <v>0</v>
          </cell>
        </row>
        <row r="4256">
          <cell r="A4256">
            <v>0</v>
          </cell>
          <cell r="B4256">
            <v>0</v>
          </cell>
          <cell r="C4256">
            <v>0</v>
          </cell>
          <cell r="D4256">
            <v>0</v>
          </cell>
          <cell r="E4256">
            <v>0</v>
          </cell>
        </row>
        <row r="4257">
          <cell r="A4257">
            <v>0</v>
          </cell>
          <cell r="B4257">
            <v>0</v>
          </cell>
          <cell r="C4257">
            <v>0</v>
          </cell>
          <cell r="D4257">
            <v>0</v>
          </cell>
          <cell r="E4257">
            <v>0</v>
          </cell>
        </row>
        <row r="4258">
          <cell r="A4258">
            <v>0</v>
          </cell>
          <cell r="B4258">
            <v>0</v>
          </cell>
          <cell r="C4258">
            <v>0</v>
          </cell>
          <cell r="D4258">
            <v>0</v>
          </cell>
          <cell r="E4258">
            <v>0</v>
          </cell>
        </row>
        <row r="4259">
          <cell r="A4259">
            <v>0</v>
          </cell>
          <cell r="B4259">
            <v>0</v>
          </cell>
          <cell r="C4259">
            <v>0</v>
          </cell>
          <cell r="D4259">
            <v>0</v>
          </cell>
          <cell r="E4259">
            <v>0</v>
          </cell>
        </row>
        <row r="4260">
          <cell r="A4260">
            <v>0</v>
          </cell>
          <cell r="B4260">
            <v>0</v>
          </cell>
          <cell r="C4260">
            <v>0</v>
          </cell>
          <cell r="D4260">
            <v>0</v>
          </cell>
          <cell r="E4260">
            <v>0</v>
          </cell>
        </row>
        <row r="4261">
          <cell r="A4261">
            <v>0</v>
          </cell>
          <cell r="B4261">
            <v>0</v>
          </cell>
          <cell r="C4261">
            <v>0</v>
          </cell>
          <cell r="D4261">
            <v>0</v>
          </cell>
          <cell r="E4261">
            <v>0</v>
          </cell>
        </row>
        <row r="4262">
          <cell r="A4262">
            <v>0</v>
          </cell>
          <cell r="B4262">
            <v>0</v>
          </cell>
          <cell r="C4262">
            <v>0</v>
          </cell>
          <cell r="D4262">
            <v>0</v>
          </cell>
          <cell r="E4262">
            <v>0</v>
          </cell>
        </row>
        <row r="4263">
          <cell r="A4263">
            <v>0</v>
          </cell>
          <cell r="B4263">
            <v>0</v>
          </cell>
          <cell r="C4263">
            <v>0</v>
          </cell>
          <cell r="D4263">
            <v>0</v>
          </cell>
          <cell r="E4263">
            <v>0</v>
          </cell>
        </row>
        <row r="4264">
          <cell r="A4264">
            <v>0</v>
          </cell>
          <cell r="B4264">
            <v>0</v>
          </cell>
          <cell r="C4264">
            <v>0</v>
          </cell>
          <cell r="D4264">
            <v>0</v>
          </cell>
          <cell r="E4264">
            <v>0</v>
          </cell>
        </row>
        <row r="4265">
          <cell r="A4265">
            <v>0</v>
          </cell>
          <cell r="B4265">
            <v>0</v>
          </cell>
          <cell r="C4265">
            <v>0</v>
          </cell>
          <cell r="D4265">
            <v>0</v>
          </cell>
          <cell r="E4265">
            <v>0</v>
          </cell>
        </row>
        <row r="4266">
          <cell r="A4266">
            <v>0</v>
          </cell>
          <cell r="B4266">
            <v>0</v>
          </cell>
          <cell r="C4266">
            <v>0</v>
          </cell>
          <cell r="D4266">
            <v>0</v>
          </cell>
          <cell r="E4266">
            <v>0</v>
          </cell>
        </row>
        <row r="4267">
          <cell r="A4267">
            <v>0</v>
          </cell>
          <cell r="B4267">
            <v>0</v>
          </cell>
          <cell r="C4267">
            <v>0</v>
          </cell>
          <cell r="D4267">
            <v>0</v>
          </cell>
          <cell r="E4267">
            <v>0</v>
          </cell>
        </row>
        <row r="4268">
          <cell r="A4268">
            <v>0</v>
          </cell>
          <cell r="B4268">
            <v>0</v>
          </cell>
          <cell r="C4268">
            <v>0</v>
          </cell>
          <cell r="D4268">
            <v>0</v>
          </cell>
          <cell r="E4268">
            <v>0</v>
          </cell>
        </row>
        <row r="4269">
          <cell r="A4269">
            <v>0</v>
          </cell>
          <cell r="B4269">
            <v>0</v>
          </cell>
          <cell r="C4269">
            <v>0</v>
          </cell>
          <cell r="D4269">
            <v>0</v>
          </cell>
          <cell r="E4269">
            <v>0</v>
          </cell>
        </row>
        <row r="4270">
          <cell r="A4270">
            <v>0</v>
          </cell>
          <cell r="B4270">
            <v>0</v>
          </cell>
          <cell r="C4270">
            <v>0</v>
          </cell>
          <cell r="D4270">
            <v>0</v>
          </cell>
          <cell r="E4270">
            <v>0</v>
          </cell>
        </row>
        <row r="4271">
          <cell r="A4271">
            <v>0</v>
          </cell>
          <cell r="B4271">
            <v>0</v>
          </cell>
          <cell r="C4271">
            <v>0</v>
          </cell>
          <cell r="D4271">
            <v>0</v>
          </cell>
          <cell r="E4271">
            <v>0</v>
          </cell>
        </row>
        <row r="4272">
          <cell r="A4272">
            <v>0</v>
          </cell>
          <cell r="B4272">
            <v>0</v>
          </cell>
          <cell r="C4272">
            <v>0</v>
          </cell>
          <cell r="D4272">
            <v>0</v>
          </cell>
          <cell r="E4272">
            <v>0</v>
          </cell>
        </row>
        <row r="4273">
          <cell r="A4273">
            <v>0</v>
          </cell>
          <cell r="B4273">
            <v>0</v>
          </cell>
          <cell r="C4273">
            <v>0</v>
          </cell>
          <cell r="D4273">
            <v>0</v>
          </cell>
          <cell r="E4273">
            <v>0</v>
          </cell>
        </row>
        <row r="4274">
          <cell r="A4274">
            <v>0</v>
          </cell>
          <cell r="B4274">
            <v>0</v>
          </cell>
          <cell r="C4274">
            <v>0</v>
          </cell>
          <cell r="D4274">
            <v>0</v>
          </cell>
          <cell r="E4274">
            <v>0</v>
          </cell>
        </row>
        <row r="4275">
          <cell r="A4275">
            <v>0</v>
          </cell>
          <cell r="B4275">
            <v>0</v>
          </cell>
          <cell r="C4275">
            <v>0</v>
          </cell>
          <cell r="D4275">
            <v>0</v>
          </cell>
          <cell r="E4275">
            <v>0</v>
          </cell>
        </row>
        <row r="4276">
          <cell r="A4276">
            <v>0</v>
          </cell>
          <cell r="B4276">
            <v>0</v>
          </cell>
          <cell r="C4276">
            <v>0</v>
          </cell>
          <cell r="D4276">
            <v>0</v>
          </cell>
          <cell r="E4276">
            <v>0</v>
          </cell>
        </row>
        <row r="4277">
          <cell r="A4277">
            <v>0</v>
          </cell>
          <cell r="B4277">
            <v>0</v>
          </cell>
          <cell r="C4277">
            <v>0</v>
          </cell>
          <cell r="D4277">
            <v>0</v>
          </cell>
          <cell r="E4277">
            <v>0</v>
          </cell>
        </row>
        <row r="4278">
          <cell r="A4278">
            <v>0</v>
          </cell>
          <cell r="B4278">
            <v>0</v>
          </cell>
          <cell r="C4278">
            <v>0</v>
          </cell>
          <cell r="D4278">
            <v>0</v>
          </cell>
          <cell r="E4278">
            <v>0</v>
          </cell>
        </row>
        <row r="4279">
          <cell r="A4279">
            <v>0</v>
          </cell>
          <cell r="B4279">
            <v>0</v>
          </cell>
          <cell r="C4279">
            <v>0</v>
          </cell>
          <cell r="D4279">
            <v>0</v>
          </cell>
          <cell r="E4279">
            <v>0</v>
          </cell>
        </row>
        <row r="4280">
          <cell r="A4280">
            <v>0</v>
          </cell>
          <cell r="B4280">
            <v>0</v>
          </cell>
          <cell r="C4280">
            <v>0</v>
          </cell>
          <cell r="D4280">
            <v>0</v>
          </cell>
          <cell r="E4280">
            <v>0</v>
          </cell>
        </row>
        <row r="4281">
          <cell r="A4281">
            <v>0</v>
          </cell>
          <cell r="B4281">
            <v>0</v>
          </cell>
          <cell r="C4281">
            <v>0</v>
          </cell>
          <cell r="D4281">
            <v>0</v>
          </cell>
          <cell r="E4281">
            <v>0</v>
          </cell>
        </row>
        <row r="4282">
          <cell r="A4282">
            <v>0</v>
          </cell>
          <cell r="B4282">
            <v>0</v>
          </cell>
          <cell r="C4282">
            <v>0</v>
          </cell>
          <cell r="D4282">
            <v>0</v>
          </cell>
          <cell r="E4282">
            <v>0</v>
          </cell>
        </row>
        <row r="4283">
          <cell r="A4283">
            <v>0</v>
          </cell>
          <cell r="B4283">
            <v>0</v>
          </cell>
          <cell r="C4283">
            <v>0</v>
          </cell>
          <cell r="D4283">
            <v>0</v>
          </cell>
          <cell r="E4283">
            <v>0</v>
          </cell>
        </row>
        <row r="4284">
          <cell r="A4284">
            <v>0</v>
          </cell>
          <cell r="B4284">
            <v>0</v>
          </cell>
          <cell r="C4284">
            <v>0</v>
          </cell>
          <cell r="D4284">
            <v>0</v>
          </cell>
          <cell r="E4284">
            <v>0</v>
          </cell>
        </row>
        <row r="4285">
          <cell r="A4285">
            <v>0</v>
          </cell>
          <cell r="B4285">
            <v>0</v>
          </cell>
          <cell r="C4285">
            <v>0</v>
          </cell>
          <cell r="D4285">
            <v>0</v>
          </cell>
          <cell r="E4285">
            <v>0</v>
          </cell>
        </row>
        <row r="4286">
          <cell r="A4286">
            <v>0</v>
          </cell>
          <cell r="B4286">
            <v>0</v>
          </cell>
          <cell r="C4286">
            <v>0</v>
          </cell>
          <cell r="D4286">
            <v>0</v>
          </cell>
          <cell r="E4286">
            <v>0</v>
          </cell>
        </row>
        <row r="4287">
          <cell r="A4287">
            <v>0</v>
          </cell>
          <cell r="B4287">
            <v>0</v>
          </cell>
          <cell r="C4287">
            <v>0</v>
          </cell>
          <cell r="D4287">
            <v>0</v>
          </cell>
          <cell r="E4287">
            <v>0</v>
          </cell>
        </row>
        <row r="4288">
          <cell r="A4288">
            <v>0</v>
          </cell>
          <cell r="B4288">
            <v>0</v>
          </cell>
          <cell r="C4288">
            <v>0</v>
          </cell>
          <cell r="D4288">
            <v>0</v>
          </cell>
          <cell r="E4288">
            <v>0</v>
          </cell>
        </row>
        <row r="4289">
          <cell r="A4289">
            <v>0</v>
          </cell>
          <cell r="B4289">
            <v>0</v>
          </cell>
          <cell r="C4289">
            <v>0</v>
          </cell>
          <cell r="D4289">
            <v>0</v>
          </cell>
          <cell r="E4289">
            <v>0</v>
          </cell>
        </row>
        <row r="4290">
          <cell r="A4290">
            <v>0</v>
          </cell>
          <cell r="B4290">
            <v>0</v>
          </cell>
          <cell r="C4290">
            <v>0</v>
          </cell>
          <cell r="D4290">
            <v>0</v>
          </cell>
          <cell r="E4290">
            <v>0</v>
          </cell>
        </row>
        <row r="4291">
          <cell r="A4291">
            <v>0</v>
          </cell>
          <cell r="B4291">
            <v>0</v>
          </cell>
          <cell r="C4291">
            <v>0</v>
          </cell>
          <cell r="D4291">
            <v>0</v>
          </cell>
          <cell r="E4291">
            <v>0</v>
          </cell>
        </row>
        <row r="4292">
          <cell r="A4292">
            <v>0</v>
          </cell>
          <cell r="B4292">
            <v>0</v>
          </cell>
          <cell r="C4292">
            <v>0</v>
          </cell>
          <cell r="D4292">
            <v>0</v>
          </cell>
          <cell r="E4292">
            <v>0</v>
          </cell>
        </row>
        <row r="4293">
          <cell r="A4293">
            <v>0</v>
          </cell>
          <cell r="B4293">
            <v>0</v>
          </cell>
          <cell r="C4293">
            <v>0</v>
          </cell>
          <cell r="D4293">
            <v>0</v>
          </cell>
          <cell r="E4293">
            <v>0</v>
          </cell>
        </row>
        <row r="4294">
          <cell r="A4294">
            <v>0</v>
          </cell>
          <cell r="B4294">
            <v>0</v>
          </cell>
          <cell r="C4294">
            <v>0</v>
          </cell>
          <cell r="D4294">
            <v>0</v>
          </cell>
          <cell r="E4294">
            <v>0</v>
          </cell>
        </row>
        <row r="4295">
          <cell r="A4295">
            <v>0</v>
          </cell>
          <cell r="B4295">
            <v>0</v>
          </cell>
          <cell r="C4295">
            <v>0</v>
          </cell>
          <cell r="D4295">
            <v>0</v>
          </cell>
          <cell r="E4295">
            <v>0</v>
          </cell>
        </row>
        <row r="4296">
          <cell r="A4296">
            <v>0</v>
          </cell>
          <cell r="B4296">
            <v>0</v>
          </cell>
          <cell r="C4296">
            <v>0</v>
          </cell>
          <cell r="D4296">
            <v>0</v>
          </cell>
          <cell r="E4296">
            <v>0</v>
          </cell>
        </row>
        <row r="4297">
          <cell r="A4297">
            <v>0</v>
          </cell>
          <cell r="B4297">
            <v>0</v>
          </cell>
          <cell r="C4297">
            <v>0</v>
          </cell>
          <cell r="D4297">
            <v>0</v>
          </cell>
          <cell r="E4297">
            <v>0</v>
          </cell>
        </row>
        <row r="4298">
          <cell r="A4298">
            <v>0</v>
          </cell>
          <cell r="B4298">
            <v>0</v>
          </cell>
          <cell r="C4298">
            <v>0</v>
          </cell>
          <cell r="D4298">
            <v>0</v>
          </cell>
          <cell r="E4298">
            <v>0</v>
          </cell>
        </row>
        <row r="4299">
          <cell r="A4299">
            <v>0</v>
          </cell>
          <cell r="B4299">
            <v>0</v>
          </cell>
          <cell r="C4299">
            <v>0</v>
          </cell>
          <cell r="D4299">
            <v>0</v>
          </cell>
          <cell r="E4299">
            <v>0</v>
          </cell>
        </row>
        <row r="4300">
          <cell r="A4300">
            <v>0</v>
          </cell>
          <cell r="B4300">
            <v>0</v>
          </cell>
          <cell r="C4300">
            <v>0</v>
          </cell>
          <cell r="D4300">
            <v>0</v>
          </cell>
          <cell r="E4300">
            <v>0</v>
          </cell>
        </row>
        <row r="4301">
          <cell r="A4301">
            <v>0</v>
          </cell>
          <cell r="B4301">
            <v>0</v>
          </cell>
          <cell r="C4301">
            <v>0</v>
          </cell>
          <cell r="D4301">
            <v>0</v>
          </cell>
          <cell r="E4301">
            <v>0</v>
          </cell>
        </row>
        <row r="4302">
          <cell r="A4302">
            <v>0</v>
          </cell>
          <cell r="B4302">
            <v>0</v>
          </cell>
          <cell r="C4302">
            <v>0</v>
          </cell>
          <cell r="D4302">
            <v>0</v>
          </cell>
          <cell r="E4302">
            <v>0</v>
          </cell>
        </row>
        <row r="4303">
          <cell r="A4303">
            <v>0</v>
          </cell>
          <cell r="B4303">
            <v>0</v>
          </cell>
          <cell r="C4303">
            <v>0</v>
          </cell>
          <cell r="D4303">
            <v>0</v>
          </cell>
          <cell r="E4303">
            <v>0</v>
          </cell>
        </row>
        <row r="4304">
          <cell r="A4304">
            <v>0</v>
          </cell>
          <cell r="B4304">
            <v>0</v>
          </cell>
          <cell r="C4304">
            <v>0</v>
          </cell>
          <cell r="D4304">
            <v>0</v>
          </cell>
          <cell r="E4304">
            <v>0</v>
          </cell>
        </row>
        <row r="4305">
          <cell r="A4305">
            <v>0</v>
          </cell>
          <cell r="B4305">
            <v>0</v>
          </cell>
          <cell r="C4305">
            <v>0</v>
          </cell>
          <cell r="D4305">
            <v>0</v>
          </cell>
          <cell r="E4305">
            <v>0</v>
          </cell>
        </row>
        <row r="4306">
          <cell r="A4306">
            <v>0</v>
          </cell>
          <cell r="B4306">
            <v>0</v>
          </cell>
          <cell r="C4306">
            <v>0</v>
          </cell>
          <cell r="D4306">
            <v>0</v>
          </cell>
          <cell r="E4306">
            <v>0</v>
          </cell>
        </row>
        <row r="4307">
          <cell r="A4307">
            <v>0</v>
          </cell>
          <cell r="B4307">
            <v>0</v>
          </cell>
          <cell r="C4307">
            <v>0</v>
          </cell>
          <cell r="D4307">
            <v>0</v>
          </cell>
          <cell r="E4307">
            <v>0</v>
          </cell>
        </row>
        <row r="4308">
          <cell r="A4308">
            <v>0</v>
          </cell>
          <cell r="B4308">
            <v>0</v>
          </cell>
          <cell r="C4308">
            <v>0</v>
          </cell>
          <cell r="D4308">
            <v>0</v>
          </cell>
          <cell r="E4308">
            <v>0</v>
          </cell>
        </row>
        <row r="4309">
          <cell r="A4309">
            <v>0</v>
          </cell>
          <cell r="B4309">
            <v>0</v>
          </cell>
          <cell r="C4309">
            <v>0</v>
          </cell>
          <cell r="D4309">
            <v>0</v>
          </cell>
          <cell r="E4309">
            <v>0</v>
          </cell>
        </row>
        <row r="4310">
          <cell r="A4310">
            <v>0</v>
          </cell>
          <cell r="B4310">
            <v>0</v>
          </cell>
          <cell r="C4310">
            <v>0</v>
          </cell>
          <cell r="D4310">
            <v>0</v>
          </cell>
          <cell r="E4310">
            <v>0</v>
          </cell>
        </row>
        <row r="4311">
          <cell r="A4311">
            <v>0</v>
          </cell>
          <cell r="B4311">
            <v>0</v>
          </cell>
          <cell r="C4311">
            <v>0</v>
          </cell>
          <cell r="D4311">
            <v>0</v>
          </cell>
          <cell r="E4311">
            <v>0</v>
          </cell>
        </row>
        <row r="4312">
          <cell r="A4312">
            <v>0</v>
          </cell>
          <cell r="B4312">
            <v>0</v>
          </cell>
          <cell r="C4312">
            <v>0</v>
          </cell>
          <cell r="D4312">
            <v>0</v>
          </cell>
          <cell r="E4312">
            <v>0</v>
          </cell>
        </row>
        <row r="4313">
          <cell r="A4313">
            <v>0</v>
          </cell>
          <cell r="B4313">
            <v>0</v>
          </cell>
          <cell r="C4313">
            <v>0</v>
          </cell>
          <cell r="D4313">
            <v>0</v>
          </cell>
          <cell r="E4313">
            <v>0</v>
          </cell>
        </row>
        <row r="4314">
          <cell r="A4314">
            <v>0</v>
          </cell>
          <cell r="B4314">
            <v>0</v>
          </cell>
          <cell r="C4314">
            <v>0</v>
          </cell>
          <cell r="D4314">
            <v>0</v>
          </cell>
          <cell r="E4314">
            <v>0</v>
          </cell>
        </row>
        <row r="4315">
          <cell r="A4315">
            <v>0</v>
          </cell>
          <cell r="B4315">
            <v>0</v>
          </cell>
          <cell r="C4315">
            <v>0</v>
          </cell>
          <cell r="D4315">
            <v>0</v>
          </cell>
          <cell r="E4315">
            <v>0</v>
          </cell>
        </row>
        <row r="4316">
          <cell r="A4316">
            <v>0</v>
          </cell>
          <cell r="B4316">
            <v>0</v>
          </cell>
          <cell r="C4316">
            <v>0</v>
          </cell>
          <cell r="D4316">
            <v>0</v>
          </cell>
          <cell r="E4316">
            <v>0</v>
          </cell>
        </row>
        <row r="4317">
          <cell r="A4317">
            <v>0</v>
          </cell>
          <cell r="B4317">
            <v>0</v>
          </cell>
          <cell r="C4317">
            <v>0</v>
          </cell>
          <cell r="D4317">
            <v>0</v>
          </cell>
          <cell r="E4317">
            <v>0</v>
          </cell>
        </row>
        <row r="4318">
          <cell r="A4318">
            <v>0</v>
          </cell>
          <cell r="B4318">
            <v>0</v>
          </cell>
          <cell r="C4318">
            <v>0</v>
          </cell>
          <cell r="D4318">
            <v>0</v>
          </cell>
          <cell r="E4318">
            <v>0</v>
          </cell>
        </row>
        <row r="4319">
          <cell r="A4319">
            <v>0</v>
          </cell>
          <cell r="B4319">
            <v>0</v>
          </cell>
          <cell r="C4319">
            <v>0</v>
          </cell>
          <cell r="D4319">
            <v>0</v>
          </cell>
          <cell r="E4319">
            <v>0</v>
          </cell>
        </row>
        <row r="4320">
          <cell r="A4320">
            <v>0</v>
          </cell>
          <cell r="B4320">
            <v>0</v>
          </cell>
          <cell r="C4320">
            <v>0</v>
          </cell>
          <cell r="D4320">
            <v>0</v>
          </cell>
          <cell r="E4320">
            <v>0</v>
          </cell>
        </row>
        <row r="4321">
          <cell r="A4321">
            <v>0</v>
          </cell>
          <cell r="B4321">
            <v>0</v>
          </cell>
          <cell r="C4321">
            <v>0</v>
          </cell>
          <cell r="D4321">
            <v>0</v>
          </cell>
          <cell r="E4321">
            <v>0</v>
          </cell>
        </row>
        <row r="4322">
          <cell r="A4322">
            <v>0</v>
          </cell>
          <cell r="B4322">
            <v>0</v>
          </cell>
          <cell r="C4322">
            <v>0</v>
          </cell>
          <cell r="D4322">
            <v>0</v>
          </cell>
          <cell r="E4322">
            <v>0</v>
          </cell>
        </row>
        <row r="4323">
          <cell r="A4323">
            <v>0</v>
          </cell>
          <cell r="B4323">
            <v>0</v>
          </cell>
          <cell r="C4323">
            <v>0</v>
          </cell>
          <cell r="D4323">
            <v>0</v>
          </cell>
          <cell r="E4323">
            <v>0</v>
          </cell>
        </row>
        <row r="4324">
          <cell r="A4324">
            <v>0</v>
          </cell>
          <cell r="B4324">
            <v>0</v>
          </cell>
          <cell r="C4324">
            <v>0</v>
          </cell>
          <cell r="D4324">
            <v>0</v>
          </cell>
          <cell r="E4324">
            <v>0</v>
          </cell>
        </row>
        <row r="4325">
          <cell r="A4325">
            <v>0</v>
          </cell>
          <cell r="B4325">
            <v>0</v>
          </cell>
          <cell r="C4325">
            <v>0</v>
          </cell>
          <cell r="D4325">
            <v>0</v>
          </cell>
          <cell r="E4325">
            <v>0</v>
          </cell>
        </row>
        <row r="4326">
          <cell r="A4326">
            <v>0</v>
          </cell>
          <cell r="B4326">
            <v>0</v>
          </cell>
          <cell r="C4326">
            <v>0</v>
          </cell>
          <cell r="D4326">
            <v>0</v>
          </cell>
          <cell r="E4326">
            <v>0</v>
          </cell>
        </row>
        <row r="4327">
          <cell r="A4327">
            <v>0</v>
          </cell>
          <cell r="B4327">
            <v>0</v>
          </cell>
          <cell r="C4327">
            <v>0</v>
          </cell>
          <cell r="D4327">
            <v>0</v>
          </cell>
          <cell r="E4327">
            <v>0</v>
          </cell>
        </row>
        <row r="4328">
          <cell r="A4328">
            <v>0</v>
          </cell>
          <cell r="B4328">
            <v>0</v>
          </cell>
          <cell r="C4328">
            <v>0</v>
          </cell>
          <cell r="D4328">
            <v>0</v>
          </cell>
          <cell r="E4328">
            <v>0</v>
          </cell>
        </row>
        <row r="4329">
          <cell r="A4329">
            <v>0</v>
          </cell>
          <cell r="B4329">
            <v>0</v>
          </cell>
          <cell r="C4329">
            <v>0</v>
          </cell>
          <cell r="D4329">
            <v>0</v>
          </cell>
          <cell r="E4329">
            <v>0</v>
          </cell>
        </row>
        <row r="4330">
          <cell r="A4330">
            <v>0</v>
          </cell>
          <cell r="B4330">
            <v>0</v>
          </cell>
          <cell r="C4330">
            <v>0</v>
          </cell>
          <cell r="D4330">
            <v>0</v>
          </cell>
          <cell r="E4330">
            <v>0</v>
          </cell>
        </row>
        <row r="4331">
          <cell r="A4331">
            <v>0</v>
          </cell>
          <cell r="B4331">
            <v>0</v>
          </cell>
          <cell r="C4331">
            <v>0</v>
          </cell>
          <cell r="D4331">
            <v>0</v>
          </cell>
          <cell r="E4331">
            <v>0</v>
          </cell>
        </row>
        <row r="4332">
          <cell r="A4332">
            <v>0</v>
          </cell>
          <cell r="B4332">
            <v>0</v>
          </cell>
          <cell r="C4332">
            <v>0</v>
          </cell>
          <cell r="D4332">
            <v>0</v>
          </cell>
          <cell r="E4332">
            <v>0</v>
          </cell>
        </row>
        <row r="4333">
          <cell r="A4333">
            <v>0</v>
          </cell>
          <cell r="B4333">
            <v>0</v>
          </cell>
          <cell r="C4333">
            <v>0</v>
          </cell>
          <cell r="D4333">
            <v>0</v>
          </cell>
          <cell r="E4333">
            <v>0</v>
          </cell>
        </row>
        <row r="4334">
          <cell r="A4334">
            <v>0</v>
          </cell>
          <cell r="B4334">
            <v>0</v>
          </cell>
          <cell r="C4334">
            <v>0</v>
          </cell>
          <cell r="D4334">
            <v>0</v>
          </cell>
          <cell r="E4334">
            <v>0</v>
          </cell>
        </row>
        <row r="4335">
          <cell r="A4335">
            <v>0</v>
          </cell>
          <cell r="B4335">
            <v>0</v>
          </cell>
          <cell r="C4335">
            <v>0</v>
          </cell>
          <cell r="D4335">
            <v>0</v>
          </cell>
          <cell r="E4335">
            <v>0</v>
          </cell>
        </row>
        <row r="4336">
          <cell r="A4336">
            <v>0</v>
          </cell>
          <cell r="B4336">
            <v>0</v>
          </cell>
          <cell r="C4336">
            <v>0</v>
          </cell>
          <cell r="D4336">
            <v>0</v>
          </cell>
          <cell r="E4336">
            <v>0</v>
          </cell>
        </row>
        <row r="4337">
          <cell r="A4337">
            <v>0</v>
          </cell>
          <cell r="B4337">
            <v>0</v>
          </cell>
          <cell r="C4337">
            <v>0</v>
          </cell>
          <cell r="D4337">
            <v>0</v>
          </cell>
          <cell r="E4337">
            <v>0</v>
          </cell>
        </row>
        <row r="4338">
          <cell r="A4338">
            <v>0</v>
          </cell>
          <cell r="B4338">
            <v>0</v>
          </cell>
          <cell r="C4338">
            <v>0</v>
          </cell>
          <cell r="D4338">
            <v>0</v>
          </cell>
          <cell r="E4338">
            <v>0</v>
          </cell>
        </row>
        <row r="4339">
          <cell r="A4339">
            <v>0</v>
          </cell>
          <cell r="B4339">
            <v>0</v>
          </cell>
          <cell r="C4339">
            <v>0</v>
          </cell>
          <cell r="D4339">
            <v>0</v>
          </cell>
          <cell r="E4339">
            <v>0</v>
          </cell>
        </row>
        <row r="4340">
          <cell r="A4340">
            <v>0</v>
          </cell>
          <cell r="B4340">
            <v>0</v>
          </cell>
          <cell r="C4340">
            <v>0</v>
          </cell>
          <cell r="D4340">
            <v>0</v>
          </cell>
          <cell r="E4340">
            <v>0</v>
          </cell>
        </row>
        <row r="4341">
          <cell r="A4341">
            <v>0</v>
          </cell>
          <cell r="B4341">
            <v>0</v>
          </cell>
          <cell r="C4341">
            <v>0</v>
          </cell>
          <cell r="D4341">
            <v>0</v>
          </cell>
          <cell r="E4341">
            <v>0</v>
          </cell>
        </row>
        <row r="4342">
          <cell r="A4342">
            <v>0</v>
          </cell>
          <cell r="B4342">
            <v>0</v>
          </cell>
          <cell r="C4342">
            <v>0</v>
          </cell>
          <cell r="D4342">
            <v>0</v>
          </cell>
          <cell r="E4342">
            <v>0</v>
          </cell>
        </row>
        <row r="4343">
          <cell r="A4343">
            <v>0</v>
          </cell>
          <cell r="B4343">
            <v>0</v>
          </cell>
          <cell r="C4343">
            <v>0</v>
          </cell>
          <cell r="D4343">
            <v>0</v>
          </cell>
          <cell r="E4343">
            <v>0</v>
          </cell>
        </row>
        <row r="4344">
          <cell r="A4344">
            <v>0</v>
          </cell>
          <cell r="B4344">
            <v>0</v>
          </cell>
          <cell r="C4344">
            <v>0</v>
          </cell>
          <cell r="D4344">
            <v>0</v>
          </cell>
          <cell r="E4344">
            <v>0</v>
          </cell>
        </row>
        <row r="4345">
          <cell r="A4345">
            <v>0</v>
          </cell>
          <cell r="B4345">
            <v>0</v>
          </cell>
          <cell r="C4345">
            <v>0</v>
          </cell>
          <cell r="D4345">
            <v>0</v>
          </cell>
          <cell r="E4345">
            <v>0</v>
          </cell>
        </row>
        <row r="4346">
          <cell r="A4346">
            <v>0</v>
          </cell>
          <cell r="B4346">
            <v>0</v>
          </cell>
          <cell r="C4346">
            <v>0</v>
          </cell>
          <cell r="D4346">
            <v>0</v>
          </cell>
          <cell r="E4346">
            <v>0</v>
          </cell>
        </row>
        <row r="4347">
          <cell r="A4347">
            <v>0</v>
          </cell>
          <cell r="B4347">
            <v>0</v>
          </cell>
          <cell r="C4347">
            <v>0</v>
          </cell>
          <cell r="D4347">
            <v>0</v>
          </cell>
          <cell r="E4347">
            <v>0</v>
          </cell>
        </row>
        <row r="4348">
          <cell r="A4348">
            <v>0</v>
          </cell>
          <cell r="B4348">
            <v>0</v>
          </cell>
          <cell r="C4348">
            <v>0</v>
          </cell>
          <cell r="D4348">
            <v>0</v>
          </cell>
          <cell r="E4348">
            <v>0</v>
          </cell>
        </row>
        <row r="4349">
          <cell r="A4349">
            <v>0</v>
          </cell>
          <cell r="B4349">
            <v>0</v>
          </cell>
          <cell r="C4349">
            <v>0</v>
          </cell>
          <cell r="D4349">
            <v>0</v>
          </cell>
          <cell r="E4349">
            <v>0</v>
          </cell>
        </row>
        <row r="4350">
          <cell r="A4350">
            <v>0</v>
          </cell>
          <cell r="B4350">
            <v>0</v>
          </cell>
          <cell r="C4350">
            <v>0</v>
          </cell>
          <cell r="D4350">
            <v>0</v>
          </cell>
          <cell r="E4350">
            <v>0</v>
          </cell>
        </row>
        <row r="4351">
          <cell r="A4351">
            <v>0</v>
          </cell>
          <cell r="B4351">
            <v>0</v>
          </cell>
          <cell r="C4351">
            <v>0</v>
          </cell>
          <cell r="D4351">
            <v>0</v>
          </cell>
          <cell r="E4351">
            <v>0</v>
          </cell>
        </row>
        <row r="4352">
          <cell r="A4352">
            <v>0</v>
          </cell>
          <cell r="B4352">
            <v>0</v>
          </cell>
          <cell r="C4352">
            <v>0</v>
          </cell>
          <cell r="D4352">
            <v>0</v>
          </cell>
          <cell r="E4352">
            <v>0</v>
          </cell>
        </row>
        <row r="4353">
          <cell r="A4353">
            <v>0</v>
          </cell>
          <cell r="B4353">
            <v>0</v>
          </cell>
          <cell r="C4353">
            <v>0</v>
          </cell>
          <cell r="D4353">
            <v>0</v>
          </cell>
          <cell r="E4353">
            <v>0</v>
          </cell>
        </row>
        <row r="4354">
          <cell r="A4354">
            <v>0</v>
          </cell>
          <cell r="B4354">
            <v>0</v>
          </cell>
          <cell r="C4354">
            <v>0</v>
          </cell>
          <cell r="D4354">
            <v>0</v>
          </cell>
          <cell r="E4354">
            <v>0</v>
          </cell>
        </row>
        <row r="4355">
          <cell r="A4355">
            <v>0</v>
          </cell>
          <cell r="B4355">
            <v>0</v>
          </cell>
          <cell r="C4355">
            <v>0</v>
          </cell>
          <cell r="D4355">
            <v>0</v>
          </cell>
          <cell r="E4355">
            <v>0</v>
          </cell>
        </row>
        <row r="4356">
          <cell r="A4356">
            <v>0</v>
          </cell>
          <cell r="B4356">
            <v>0</v>
          </cell>
          <cell r="C4356">
            <v>0</v>
          </cell>
          <cell r="D4356">
            <v>0</v>
          </cell>
          <cell r="E4356">
            <v>0</v>
          </cell>
        </row>
        <row r="4357">
          <cell r="A4357">
            <v>0</v>
          </cell>
          <cell r="B4357">
            <v>0</v>
          </cell>
          <cell r="C4357">
            <v>0</v>
          </cell>
          <cell r="D4357">
            <v>0</v>
          </cell>
          <cell r="E4357">
            <v>0</v>
          </cell>
        </row>
        <row r="4358">
          <cell r="A4358">
            <v>0</v>
          </cell>
          <cell r="B4358">
            <v>0</v>
          </cell>
          <cell r="C4358">
            <v>0</v>
          </cell>
          <cell r="D4358">
            <v>0</v>
          </cell>
          <cell r="E4358">
            <v>0</v>
          </cell>
        </row>
        <row r="4359">
          <cell r="A4359">
            <v>0</v>
          </cell>
          <cell r="B4359">
            <v>0</v>
          </cell>
          <cell r="C4359">
            <v>0</v>
          </cell>
          <cell r="D4359">
            <v>0</v>
          </cell>
          <cell r="E4359">
            <v>0</v>
          </cell>
        </row>
        <row r="4360">
          <cell r="A4360">
            <v>0</v>
          </cell>
          <cell r="B4360">
            <v>0</v>
          </cell>
          <cell r="C4360">
            <v>0</v>
          </cell>
          <cell r="D4360">
            <v>0</v>
          </cell>
          <cell r="E4360">
            <v>0</v>
          </cell>
        </row>
        <row r="4361">
          <cell r="A4361">
            <v>0</v>
          </cell>
          <cell r="B4361">
            <v>0</v>
          </cell>
          <cell r="C4361">
            <v>0</v>
          </cell>
          <cell r="D4361">
            <v>0</v>
          </cell>
          <cell r="E4361">
            <v>0</v>
          </cell>
        </row>
        <row r="4362">
          <cell r="A4362">
            <v>0</v>
          </cell>
          <cell r="B4362">
            <v>0</v>
          </cell>
          <cell r="C4362">
            <v>0</v>
          </cell>
          <cell r="D4362">
            <v>0</v>
          </cell>
          <cell r="E4362">
            <v>0</v>
          </cell>
        </row>
        <row r="4363">
          <cell r="A4363">
            <v>0</v>
          </cell>
          <cell r="B4363">
            <v>0</v>
          </cell>
          <cell r="C4363">
            <v>0</v>
          </cell>
          <cell r="D4363">
            <v>0</v>
          </cell>
          <cell r="E4363">
            <v>0</v>
          </cell>
        </row>
        <row r="4364">
          <cell r="A4364">
            <v>0</v>
          </cell>
          <cell r="B4364">
            <v>0</v>
          </cell>
          <cell r="C4364">
            <v>0</v>
          </cell>
          <cell r="D4364">
            <v>0</v>
          </cell>
          <cell r="E4364">
            <v>0</v>
          </cell>
        </row>
        <row r="4365">
          <cell r="A4365">
            <v>0</v>
          </cell>
          <cell r="B4365">
            <v>0</v>
          </cell>
          <cell r="C4365">
            <v>0</v>
          </cell>
          <cell r="D4365">
            <v>0</v>
          </cell>
          <cell r="E4365">
            <v>0</v>
          </cell>
        </row>
        <row r="4366">
          <cell r="A4366">
            <v>0</v>
          </cell>
          <cell r="B4366">
            <v>0</v>
          </cell>
          <cell r="C4366">
            <v>0</v>
          </cell>
          <cell r="D4366">
            <v>0</v>
          </cell>
          <cell r="E4366">
            <v>0</v>
          </cell>
        </row>
        <row r="4367">
          <cell r="A4367">
            <v>0</v>
          </cell>
          <cell r="B4367">
            <v>0</v>
          </cell>
          <cell r="C4367">
            <v>0</v>
          </cell>
          <cell r="D4367">
            <v>0</v>
          </cell>
          <cell r="E4367">
            <v>0</v>
          </cell>
        </row>
        <row r="4368">
          <cell r="A4368">
            <v>0</v>
          </cell>
          <cell r="B4368">
            <v>0</v>
          </cell>
          <cell r="C4368">
            <v>0</v>
          </cell>
          <cell r="D4368">
            <v>0</v>
          </cell>
          <cell r="E4368">
            <v>0</v>
          </cell>
        </row>
        <row r="4369">
          <cell r="A4369">
            <v>0</v>
          </cell>
          <cell r="B4369">
            <v>0</v>
          </cell>
          <cell r="C4369">
            <v>0</v>
          </cell>
          <cell r="D4369">
            <v>0</v>
          </cell>
          <cell r="E4369">
            <v>0</v>
          </cell>
        </row>
        <row r="4370">
          <cell r="A4370">
            <v>0</v>
          </cell>
          <cell r="B4370">
            <v>0</v>
          </cell>
          <cell r="C4370">
            <v>0</v>
          </cell>
          <cell r="D4370">
            <v>0</v>
          </cell>
          <cell r="E4370">
            <v>0</v>
          </cell>
        </row>
        <row r="4371">
          <cell r="A4371">
            <v>0</v>
          </cell>
          <cell r="B4371">
            <v>0</v>
          </cell>
          <cell r="C4371">
            <v>0</v>
          </cell>
          <cell r="D4371">
            <v>0</v>
          </cell>
          <cell r="E4371">
            <v>0</v>
          </cell>
        </row>
        <row r="4372">
          <cell r="A4372">
            <v>0</v>
          </cell>
          <cell r="B4372">
            <v>0</v>
          </cell>
          <cell r="C4372">
            <v>0</v>
          </cell>
          <cell r="D4372">
            <v>0</v>
          </cell>
          <cell r="E4372">
            <v>0</v>
          </cell>
        </row>
        <row r="4373">
          <cell r="A4373">
            <v>0</v>
          </cell>
          <cell r="B4373">
            <v>0</v>
          </cell>
          <cell r="C4373">
            <v>0</v>
          </cell>
          <cell r="D4373">
            <v>0</v>
          </cell>
          <cell r="E4373">
            <v>0</v>
          </cell>
        </row>
        <row r="4374">
          <cell r="A4374">
            <v>0</v>
          </cell>
          <cell r="B4374">
            <v>0</v>
          </cell>
          <cell r="C4374">
            <v>0</v>
          </cell>
          <cell r="D4374">
            <v>0</v>
          </cell>
          <cell r="E4374">
            <v>0</v>
          </cell>
        </row>
        <row r="4375">
          <cell r="A4375">
            <v>0</v>
          </cell>
          <cell r="B4375">
            <v>0</v>
          </cell>
          <cell r="C4375">
            <v>0</v>
          </cell>
          <cell r="D4375">
            <v>0</v>
          </cell>
          <cell r="E4375">
            <v>0</v>
          </cell>
        </row>
        <row r="4376">
          <cell r="A4376">
            <v>0</v>
          </cell>
          <cell r="B4376">
            <v>0</v>
          </cell>
          <cell r="C4376">
            <v>0</v>
          </cell>
          <cell r="D4376">
            <v>0</v>
          </cell>
          <cell r="E4376">
            <v>0</v>
          </cell>
        </row>
        <row r="4377">
          <cell r="A4377">
            <v>0</v>
          </cell>
          <cell r="B4377">
            <v>0</v>
          </cell>
          <cell r="C4377">
            <v>0</v>
          </cell>
          <cell r="D4377">
            <v>0</v>
          </cell>
          <cell r="E4377">
            <v>0</v>
          </cell>
        </row>
        <row r="4378">
          <cell r="A4378">
            <v>0</v>
          </cell>
          <cell r="B4378">
            <v>0</v>
          </cell>
          <cell r="C4378">
            <v>0</v>
          </cell>
          <cell r="D4378">
            <v>0</v>
          </cell>
          <cell r="E4378">
            <v>0</v>
          </cell>
        </row>
        <row r="4379">
          <cell r="A4379">
            <v>0</v>
          </cell>
          <cell r="B4379">
            <v>0</v>
          </cell>
          <cell r="C4379">
            <v>0</v>
          </cell>
          <cell r="D4379">
            <v>0</v>
          </cell>
          <cell r="E4379">
            <v>0</v>
          </cell>
        </row>
        <row r="4380">
          <cell r="A4380">
            <v>0</v>
          </cell>
          <cell r="B4380">
            <v>0</v>
          </cell>
          <cell r="C4380">
            <v>0</v>
          </cell>
          <cell r="D4380">
            <v>0</v>
          </cell>
          <cell r="E4380">
            <v>0</v>
          </cell>
        </row>
        <row r="4381">
          <cell r="A4381">
            <v>0</v>
          </cell>
          <cell r="B4381">
            <v>0</v>
          </cell>
          <cell r="C4381">
            <v>0</v>
          </cell>
          <cell r="D4381">
            <v>0</v>
          </cell>
          <cell r="E4381">
            <v>0</v>
          </cell>
        </row>
        <row r="4382">
          <cell r="A4382">
            <v>0</v>
          </cell>
          <cell r="B4382">
            <v>0</v>
          </cell>
          <cell r="C4382">
            <v>0</v>
          </cell>
          <cell r="D4382">
            <v>0</v>
          </cell>
          <cell r="E4382">
            <v>0</v>
          </cell>
        </row>
        <row r="4383">
          <cell r="A4383">
            <v>0</v>
          </cell>
          <cell r="B4383">
            <v>0</v>
          </cell>
          <cell r="C4383">
            <v>0</v>
          </cell>
          <cell r="D4383">
            <v>0</v>
          </cell>
          <cell r="E4383">
            <v>0</v>
          </cell>
        </row>
        <row r="4384">
          <cell r="A4384">
            <v>0</v>
          </cell>
          <cell r="B4384">
            <v>0</v>
          </cell>
          <cell r="C4384">
            <v>0</v>
          </cell>
          <cell r="D4384">
            <v>0</v>
          </cell>
          <cell r="E4384">
            <v>0</v>
          </cell>
        </row>
        <row r="4385">
          <cell r="A4385">
            <v>0</v>
          </cell>
          <cell r="B4385">
            <v>0</v>
          </cell>
          <cell r="C4385">
            <v>0</v>
          </cell>
          <cell r="D4385">
            <v>0</v>
          </cell>
          <cell r="E4385">
            <v>0</v>
          </cell>
        </row>
        <row r="4386">
          <cell r="A4386">
            <v>0</v>
          </cell>
          <cell r="B4386">
            <v>0</v>
          </cell>
          <cell r="C4386">
            <v>0</v>
          </cell>
          <cell r="D4386">
            <v>0</v>
          </cell>
          <cell r="E4386">
            <v>0</v>
          </cell>
        </row>
        <row r="4387">
          <cell r="A4387">
            <v>0</v>
          </cell>
          <cell r="B4387">
            <v>0</v>
          </cell>
          <cell r="C4387">
            <v>0</v>
          </cell>
          <cell r="D4387">
            <v>0</v>
          </cell>
          <cell r="E4387">
            <v>0</v>
          </cell>
        </row>
        <row r="4388">
          <cell r="A4388">
            <v>0</v>
          </cell>
          <cell r="B4388">
            <v>0</v>
          </cell>
          <cell r="C4388">
            <v>0</v>
          </cell>
          <cell r="D4388">
            <v>0</v>
          </cell>
          <cell r="E4388">
            <v>0</v>
          </cell>
        </row>
        <row r="4389">
          <cell r="A4389">
            <v>0</v>
          </cell>
          <cell r="B4389">
            <v>0</v>
          </cell>
          <cell r="C4389">
            <v>0</v>
          </cell>
          <cell r="D4389">
            <v>0</v>
          </cell>
          <cell r="E4389">
            <v>0</v>
          </cell>
        </row>
        <row r="4390">
          <cell r="A4390">
            <v>0</v>
          </cell>
          <cell r="B4390">
            <v>0</v>
          </cell>
          <cell r="C4390">
            <v>0</v>
          </cell>
          <cell r="D4390">
            <v>0</v>
          </cell>
          <cell r="E4390">
            <v>0</v>
          </cell>
        </row>
        <row r="4391">
          <cell r="A4391">
            <v>0</v>
          </cell>
          <cell r="B4391">
            <v>0</v>
          </cell>
          <cell r="C4391">
            <v>0</v>
          </cell>
          <cell r="D4391">
            <v>0</v>
          </cell>
          <cell r="E4391">
            <v>0</v>
          </cell>
        </row>
        <row r="4392">
          <cell r="A4392">
            <v>0</v>
          </cell>
          <cell r="B4392">
            <v>0</v>
          </cell>
          <cell r="C4392">
            <v>0</v>
          </cell>
          <cell r="D4392">
            <v>0</v>
          </cell>
          <cell r="E4392">
            <v>0</v>
          </cell>
        </row>
        <row r="4393">
          <cell r="A4393">
            <v>0</v>
          </cell>
          <cell r="B4393">
            <v>0</v>
          </cell>
          <cell r="C4393">
            <v>0</v>
          </cell>
          <cell r="D4393">
            <v>0</v>
          </cell>
          <cell r="E4393">
            <v>0</v>
          </cell>
        </row>
        <row r="4394">
          <cell r="A4394">
            <v>0</v>
          </cell>
          <cell r="B4394">
            <v>0</v>
          </cell>
          <cell r="C4394">
            <v>0</v>
          </cell>
          <cell r="D4394">
            <v>0</v>
          </cell>
          <cell r="E4394">
            <v>0</v>
          </cell>
        </row>
        <row r="4395">
          <cell r="A4395">
            <v>0</v>
          </cell>
          <cell r="B4395">
            <v>0</v>
          </cell>
          <cell r="C4395">
            <v>0</v>
          </cell>
          <cell r="D4395">
            <v>0</v>
          </cell>
          <cell r="E4395">
            <v>0</v>
          </cell>
        </row>
        <row r="4396">
          <cell r="A4396">
            <v>0</v>
          </cell>
          <cell r="B4396">
            <v>0</v>
          </cell>
          <cell r="C4396">
            <v>0</v>
          </cell>
          <cell r="D4396">
            <v>0</v>
          </cell>
          <cell r="E4396">
            <v>0</v>
          </cell>
        </row>
        <row r="4397">
          <cell r="A4397">
            <v>0</v>
          </cell>
          <cell r="B4397">
            <v>0</v>
          </cell>
          <cell r="C4397">
            <v>0</v>
          </cell>
          <cell r="D4397">
            <v>0</v>
          </cell>
          <cell r="E4397">
            <v>0</v>
          </cell>
        </row>
        <row r="4398">
          <cell r="A4398">
            <v>0</v>
          </cell>
          <cell r="B4398">
            <v>0</v>
          </cell>
          <cell r="C4398">
            <v>0</v>
          </cell>
          <cell r="D4398">
            <v>0</v>
          </cell>
          <cell r="E4398">
            <v>0</v>
          </cell>
        </row>
        <row r="4399">
          <cell r="A4399">
            <v>0</v>
          </cell>
          <cell r="B4399">
            <v>0</v>
          </cell>
          <cell r="C4399">
            <v>0</v>
          </cell>
          <cell r="D4399">
            <v>0</v>
          </cell>
          <cell r="E4399">
            <v>0</v>
          </cell>
        </row>
        <row r="4400">
          <cell r="A4400">
            <v>0</v>
          </cell>
          <cell r="B4400">
            <v>0</v>
          </cell>
          <cell r="C4400">
            <v>0</v>
          </cell>
          <cell r="D4400">
            <v>0</v>
          </cell>
          <cell r="E4400">
            <v>0</v>
          </cell>
        </row>
        <row r="4401">
          <cell r="A4401">
            <v>0</v>
          </cell>
          <cell r="B4401">
            <v>0</v>
          </cell>
          <cell r="C4401">
            <v>0</v>
          </cell>
          <cell r="D4401">
            <v>0</v>
          </cell>
          <cell r="E4401">
            <v>0</v>
          </cell>
        </row>
        <row r="4402">
          <cell r="A4402">
            <v>0</v>
          </cell>
          <cell r="B4402">
            <v>0</v>
          </cell>
          <cell r="C4402">
            <v>0</v>
          </cell>
          <cell r="D4402">
            <v>0</v>
          </cell>
          <cell r="E4402">
            <v>0</v>
          </cell>
        </row>
        <row r="4403">
          <cell r="A4403">
            <v>0</v>
          </cell>
          <cell r="B4403">
            <v>0</v>
          </cell>
          <cell r="C4403">
            <v>0</v>
          </cell>
          <cell r="D4403">
            <v>0</v>
          </cell>
          <cell r="E4403">
            <v>0</v>
          </cell>
        </row>
        <row r="4404">
          <cell r="A4404">
            <v>0</v>
          </cell>
          <cell r="B4404">
            <v>0</v>
          </cell>
          <cell r="C4404">
            <v>0</v>
          </cell>
          <cell r="D4404">
            <v>0</v>
          </cell>
          <cell r="E4404">
            <v>0</v>
          </cell>
        </row>
        <row r="4405">
          <cell r="A4405">
            <v>0</v>
          </cell>
          <cell r="B4405">
            <v>0</v>
          </cell>
          <cell r="C4405">
            <v>0</v>
          </cell>
          <cell r="D4405">
            <v>0</v>
          </cell>
          <cell r="E4405">
            <v>0</v>
          </cell>
        </row>
        <row r="4406">
          <cell r="A4406">
            <v>0</v>
          </cell>
          <cell r="B4406">
            <v>0</v>
          </cell>
          <cell r="C4406">
            <v>0</v>
          </cell>
          <cell r="D4406">
            <v>0</v>
          </cell>
          <cell r="E4406">
            <v>0</v>
          </cell>
        </row>
        <row r="4407">
          <cell r="A4407">
            <v>0</v>
          </cell>
          <cell r="B4407">
            <v>0</v>
          </cell>
          <cell r="C4407">
            <v>0</v>
          </cell>
          <cell r="D4407">
            <v>0</v>
          </cell>
          <cell r="E4407">
            <v>0</v>
          </cell>
        </row>
        <row r="4408">
          <cell r="A4408">
            <v>0</v>
          </cell>
          <cell r="B4408">
            <v>0</v>
          </cell>
          <cell r="C4408">
            <v>0</v>
          </cell>
          <cell r="D4408">
            <v>0</v>
          </cell>
          <cell r="E4408">
            <v>0</v>
          </cell>
        </row>
        <row r="4409">
          <cell r="A4409">
            <v>0</v>
          </cell>
          <cell r="B4409">
            <v>0</v>
          </cell>
          <cell r="C4409">
            <v>0</v>
          </cell>
          <cell r="D4409">
            <v>0</v>
          </cell>
          <cell r="E4409">
            <v>0</v>
          </cell>
        </row>
        <row r="4410">
          <cell r="A4410">
            <v>0</v>
          </cell>
          <cell r="B4410">
            <v>0</v>
          </cell>
          <cell r="C4410">
            <v>0</v>
          </cell>
          <cell r="D4410">
            <v>0</v>
          </cell>
          <cell r="E4410">
            <v>0</v>
          </cell>
        </row>
        <row r="4411">
          <cell r="A4411">
            <v>0</v>
          </cell>
          <cell r="B4411">
            <v>0</v>
          </cell>
          <cell r="C4411">
            <v>0</v>
          </cell>
          <cell r="D4411">
            <v>0</v>
          </cell>
          <cell r="E4411">
            <v>0</v>
          </cell>
        </row>
        <row r="4412">
          <cell r="A4412">
            <v>0</v>
          </cell>
          <cell r="B4412">
            <v>0</v>
          </cell>
          <cell r="C4412">
            <v>0</v>
          </cell>
          <cell r="D4412">
            <v>0</v>
          </cell>
          <cell r="E4412">
            <v>0</v>
          </cell>
        </row>
        <row r="4413">
          <cell r="A4413">
            <v>0</v>
          </cell>
          <cell r="B4413">
            <v>0</v>
          </cell>
          <cell r="C4413">
            <v>0</v>
          </cell>
          <cell r="D4413">
            <v>0</v>
          </cell>
          <cell r="E4413">
            <v>0</v>
          </cell>
        </row>
        <row r="4414">
          <cell r="A4414">
            <v>0</v>
          </cell>
          <cell r="B4414">
            <v>0</v>
          </cell>
          <cell r="C4414">
            <v>0</v>
          </cell>
          <cell r="D4414">
            <v>0</v>
          </cell>
          <cell r="E4414">
            <v>0</v>
          </cell>
        </row>
        <row r="4415">
          <cell r="A4415">
            <v>0</v>
          </cell>
          <cell r="B4415">
            <v>0</v>
          </cell>
          <cell r="C4415">
            <v>0</v>
          </cell>
          <cell r="D4415">
            <v>0</v>
          </cell>
          <cell r="E4415">
            <v>0</v>
          </cell>
        </row>
        <row r="4416">
          <cell r="A4416">
            <v>0</v>
          </cell>
          <cell r="B4416">
            <v>0</v>
          </cell>
          <cell r="C4416">
            <v>0</v>
          </cell>
          <cell r="D4416">
            <v>0</v>
          </cell>
          <cell r="E4416">
            <v>0</v>
          </cell>
        </row>
        <row r="4417">
          <cell r="A4417">
            <v>0</v>
          </cell>
          <cell r="B4417">
            <v>0</v>
          </cell>
          <cell r="C4417">
            <v>0</v>
          </cell>
          <cell r="D4417">
            <v>0</v>
          </cell>
          <cell r="E4417">
            <v>0</v>
          </cell>
        </row>
        <row r="4418">
          <cell r="A4418">
            <v>0</v>
          </cell>
          <cell r="B4418">
            <v>0</v>
          </cell>
          <cell r="C4418">
            <v>0</v>
          </cell>
          <cell r="D4418">
            <v>0</v>
          </cell>
          <cell r="E4418">
            <v>0</v>
          </cell>
        </row>
        <row r="4419">
          <cell r="A4419">
            <v>0</v>
          </cell>
          <cell r="B4419">
            <v>0</v>
          </cell>
          <cell r="C4419">
            <v>0</v>
          </cell>
          <cell r="D4419">
            <v>0</v>
          </cell>
          <cell r="E4419">
            <v>0</v>
          </cell>
        </row>
        <row r="4420">
          <cell r="A4420">
            <v>0</v>
          </cell>
          <cell r="B4420">
            <v>0</v>
          </cell>
          <cell r="C4420">
            <v>0</v>
          </cell>
          <cell r="D4420">
            <v>0</v>
          </cell>
          <cell r="E4420">
            <v>0</v>
          </cell>
        </row>
        <row r="4421">
          <cell r="A4421">
            <v>0</v>
          </cell>
          <cell r="B4421">
            <v>0</v>
          </cell>
          <cell r="C4421">
            <v>0</v>
          </cell>
          <cell r="D4421">
            <v>0</v>
          </cell>
          <cell r="E4421">
            <v>0</v>
          </cell>
        </row>
        <row r="4422">
          <cell r="A4422">
            <v>0</v>
          </cell>
          <cell r="B4422">
            <v>0</v>
          </cell>
          <cell r="C4422">
            <v>0</v>
          </cell>
          <cell r="D4422">
            <v>0</v>
          </cell>
          <cell r="E4422">
            <v>0</v>
          </cell>
        </row>
        <row r="4423">
          <cell r="A4423">
            <v>0</v>
          </cell>
          <cell r="B4423">
            <v>0</v>
          </cell>
          <cell r="C4423">
            <v>0</v>
          </cell>
          <cell r="D4423">
            <v>0</v>
          </cell>
          <cell r="E4423">
            <v>0</v>
          </cell>
        </row>
        <row r="4424">
          <cell r="A4424">
            <v>0</v>
          </cell>
          <cell r="B4424">
            <v>0</v>
          </cell>
          <cell r="C4424">
            <v>0</v>
          </cell>
          <cell r="D4424">
            <v>0</v>
          </cell>
          <cell r="E4424">
            <v>0</v>
          </cell>
        </row>
        <row r="4425">
          <cell r="A4425">
            <v>0</v>
          </cell>
          <cell r="B4425">
            <v>0</v>
          </cell>
          <cell r="C4425">
            <v>0</v>
          </cell>
          <cell r="D4425">
            <v>0</v>
          </cell>
          <cell r="E4425">
            <v>0</v>
          </cell>
        </row>
        <row r="4426">
          <cell r="A4426">
            <v>0</v>
          </cell>
          <cell r="B4426">
            <v>0</v>
          </cell>
          <cell r="C4426">
            <v>0</v>
          </cell>
          <cell r="D4426">
            <v>0</v>
          </cell>
          <cell r="E4426">
            <v>0</v>
          </cell>
        </row>
        <row r="4427">
          <cell r="A4427">
            <v>0</v>
          </cell>
          <cell r="B4427">
            <v>0</v>
          </cell>
          <cell r="C4427">
            <v>0</v>
          </cell>
          <cell r="D4427">
            <v>0</v>
          </cell>
          <cell r="E4427">
            <v>0</v>
          </cell>
        </row>
        <row r="4428">
          <cell r="A4428">
            <v>0</v>
          </cell>
          <cell r="B4428">
            <v>0</v>
          </cell>
          <cell r="C4428">
            <v>0</v>
          </cell>
          <cell r="D4428">
            <v>0</v>
          </cell>
          <cell r="E4428">
            <v>0</v>
          </cell>
        </row>
        <row r="4429">
          <cell r="A4429">
            <v>0</v>
          </cell>
          <cell r="B4429">
            <v>0</v>
          </cell>
          <cell r="C4429">
            <v>0</v>
          </cell>
          <cell r="D4429">
            <v>0</v>
          </cell>
          <cell r="E4429">
            <v>0</v>
          </cell>
        </row>
        <row r="4430">
          <cell r="A4430">
            <v>0</v>
          </cell>
          <cell r="B4430">
            <v>0</v>
          </cell>
          <cell r="C4430">
            <v>0</v>
          </cell>
          <cell r="D4430">
            <v>0</v>
          </cell>
          <cell r="E4430">
            <v>0</v>
          </cell>
        </row>
        <row r="4431">
          <cell r="A4431">
            <v>0</v>
          </cell>
          <cell r="B4431">
            <v>0</v>
          </cell>
          <cell r="C4431">
            <v>0</v>
          </cell>
          <cell r="D4431">
            <v>0</v>
          </cell>
          <cell r="E4431">
            <v>0</v>
          </cell>
        </row>
        <row r="4432">
          <cell r="A4432">
            <v>0</v>
          </cell>
          <cell r="B4432">
            <v>0</v>
          </cell>
          <cell r="C4432">
            <v>0</v>
          </cell>
          <cell r="D4432">
            <v>0</v>
          </cell>
          <cell r="E4432">
            <v>0</v>
          </cell>
        </row>
        <row r="4433">
          <cell r="A4433">
            <v>0</v>
          </cell>
          <cell r="B4433">
            <v>0</v>
          </cell>
          <cell r="C4433">
            <v>0</v>
          </cell>
          <cell r="D4433">
            <v>0</v>
          </cell>
          <cell r="E4433">
            <v>0</v>
          </cell>
        </row>
        <row r="4434">
          <cell r="A4434">
            <v>0</v>
          </cell>
          <cell r="B4434">
            <v>0</v>
          </cell>
          <cell r="C4434">
            <v>0</v>
          </cell>
          <cell r="D4434">
            <v>0</v>
          </cell>
          <cell r="E4434">
            <v>0</v>
          </cell>
        </row>
        <row r="4435">
          <cell r="A4435">
            <v>0</v>
          </cell>
          <cell r="B4435">
            <v>0</v>
          </cell>
          <cell r="C4435">
            <v>0</v>
          </cell>
          <cell r="D4435">
            <v>0</v>
          </cell>
          <cell r="E4435">
            <v>0</v>
          </cell>
        </row>
        <row r="4436">
          <cell r="A4436">
            <v>0</v>
          </cell>
          <cell r="B4436">
            <v>0</v>
          </cell>
          <cell r="C4436">
            <v>0</v>
          </cell>
          <cell r="D4436">
            <v>0</v>
          </cell>
          <cell r="E4436">
            <v>0</v>
          </cell>
        </row>
        <row r="4437">
          <cell r="A4437">
            <v>0</v>
          </cell>
          <cell r="B4437">
            <v>0</v>
          </cell>
          <cell r="C4437">
            <v>0</v>
          </cell>
          <cell r="D4437">
            <v>0</v>
          </cell>
          <cell r="E4437">
            <v>0</v>
          </cell>
        </row>
        <row r="4438">
          <cell r="A4438">
            <v>0</v>
          </cell>
          <cell r="B4438">
            <v>0</v>
          </cell>
          <cell r="C4438">
            <v>0</v>
          </cell>
          <cell r="D4438">
            <v>0</v>
          </cell>
          <cell r="E4438">
            <v>0</v>
          </cell>
        </row>
        <row r="4439">
          <cell r="A4439">
            <v>0</v>
          </cell>
          <cell r="B4439">
            <v>0</v>
          </cell>
          <cell r="C4439">
            <v>0</v>
          </cell>
          <cell r="D4439">
            <v>0</v>
          </cell>
          <cell r="E4439">
            <v>0</v>
          </cell>
        </row>
        <row r="4440">
          <cell r="A4440">
            <v>0</v>
          </cell>
          <cell r="B4440">
            <v>0</v>
          </cell>
          <cell r="C4440">
            <v>0</v>
          </cell>
          <cell r="D4440">
            <v>0</v>
          </cell>
          <cell r="E4440">
            <v>0</v>
          </cell>
        </row>
        <row r="4441">
          <cell r="A4441">
            <v>0</v>
          </cell>
          <cell r="B4441">
            <v>0</v>
          </cell>
          <cell r="C4441">
            <v>0</v>
          </cell>
          <cell r="D4441">
            <v>0</v>
          </cell>
          <cell r="E4441">
            <v>0</v>
          </cell>
        </row>
        <row r="4442">
          <cell r="A4442">
            <v>0</v>
          </cell>
          <cell r="B4442">
            <v>0</v>
          </cell>
          <cell r="C4442">
            <v>0</v>
          </cell>
          <cell r="D4442">
            <v>0</v>
          </cell>
          <cell r="E4442">
            <v>0</v>
          </cell>
        </row>
        <row r="4443">
          <cell r="A4443">
            <v>0</v>
          </cell>
          <cell r="B4443">
            <v>0</v>
          </cell>
          <cell r="C4443">
            <v>0</v>
          </cell>
          <cell r="D4443">
            <v>0</v>
          </cell>
          <cell r="E4443">
            <v>0</v>
          </cell>
        </row>
        <row r="4444">
          <cell r="A4444">
            <v>0</v>
          </cell>
          <cell r="B4444">
            <v>0</v>
          </cell>
          <cell r="C4444">
            <v>0</v>
          </cell>
          <cell r="D4444">
            <v>0</v>
          </cell>
          <cell r="E4444">
            <v>0</v>
          </cell>
        </row>
        <row r="4445">
          <cell r="A4445">
            <v>0</v>
          </cell>
          <cell r="B4445">
            <v>0</v>
          </cell>
          <cell r="C4445">
            <v>0</v>
          </cell>
          <cell r="D4445">
            <v>0</v>
          </cell>
          <cell r="E4445">
            <v>0</v>
          </cell>
        </row>
        <row r="4446">
          <cell r="A4446">
            <v>0</v>
          </cell>
          <cell r="B4446">
            <v>0</v>
          </cell>
          <cell r="C4446">
            <v>0</v>
          </cell>
          <cell r="D4446">
            <v>0</v>
          </cell>
          <cell r="E4446">
            <v>0</v>
          </cell>
        </row>
        <row r="4447">
          <cell r="A4447">
            <v>0</v>
          </cell>
          <cell r="B4447">
            <v>0</v>
          </cell>
          <cell r="C4447">
            <v>0</v>
          </cell>
          <cell r="D4447">
            <v>0</v>
          </cell>
          <cell r="E4447">
            <v>0</v>
          </cell>
        </row>
        <row r="4448">
          <cell r="A4448">
            <v>0</v>
          </cell>
          <cell r="B4448">
            <v>0</v>
          </cell>
          <cell r="C4448">
            <v>0</v>
          </cell>
          <cell r="D4448">
            <v>0</v>
          </cell>
          <cell r="E4448">
            <v>0</v>
          </cell>
        </row>
        <row r="4449">
          <cell r="A4449">
            <v>0</v>
          </cell>
          <cell r="B4449">
            <v>0</v>
          </cell>
          <cell r="C4449">
            <v>0</v>
          </cell>
          <cell r="D4449">
            <v>0</v>
          </cell>
          <cell r="E4449">
            <v>0</v>
          </cell>
        </row>
        <row r="4450">
          <cell r="A4450">
            <v>0</v>
          </cell>
          <cell r="B4450">
            <v>0</v>
          </cell>
          <cell r="C4450">
            <v>0</v>
          </cell>
          <cell r="D4450">
            <v>0</v>
          </cell>
          <cell r="E4450">
            <v>0</v>
          </cell>
        </row>
        <row r="4451">
          <cell r="A4451">
            <v>0</v>
          </cell>
          <cell r="B4451">
            <v>0</v>
          </cell>
          <cell r="C4451">
            <v>0</v>
          </cell>
          <cell r="D4451">
            <v>0</v>
          </cell>
          <cell r="E4451">
            <v>0</v>
          </cell>
        </row>
        <row r="4452">
          <cell r="A4452">
            <v>0</v>
          </cell>
          <cell r="B4452">
            <v>0</v>
          </cell>
          <cell r="C4452">
            <v>0</v>
          </cell>
          <cell r="D4452">
            <v>0</v>
          </cell>
          <cell r="E4452">
            <v>0</v>
          </cell>
        </row>
        <row r="4453">
          <cell r="A4453">
            <v>0</v>
          </cell>
          <cell r="B4453">
            <v>0</v>
          </cell>
          <cell r="C4453">
            <v>0</v>
          </cell>
          <cell r="D4453">
            <v>0</v>
          </cell>
          <cell r="E4453">
            <v>0</v>
          </cell>
        </row>
        <row r="4454">
          <cell r="A4454">
            <v>0</v>
          </cell>
          <cell r="B4454">
            <v>0</v>
          </cell>
          <cell r="C4454">
            <v>0</v>
          </cell>
          <cell r="D4454">
            <v>0</v>
          </cell>
          <cell r="E4454">
            <v>0</v>
          </cell>
        </row>
        <row r="4455">
          <cell r="A4455">
            <v>0</v>
          </cell>
          <cell r="B4455">
            <v>0</v>
          </cell>
          <cell r="C4455">
            <v>0</v>
          </cell>
          <cell r="D4455">
            <v>0</v>
          </cell>
          <cell r="E4455">
            <v>0</v>
          </cell>
        </row>
        <row r="4456">
          <cell r="A4456">
            <v>0</v>
          </cell>
          <cell r="B4456">
            <v>0</v>
          </cell>
          <cell r="C4456">
            <v>0</v>
          </cell>
          <cell r="D4456">
            <v>0</v>
          </cell>
          <cell r="E4456">
            <v>0</v>
          </cell>
        </row>
        <row r="4457">
          <cell r="A4457">
            <v>0</v>
          </cell>
          <cell r="B4457">
            <v>0</v>
          </cell>
          <cell r="C4457">
            <v>0</v>
          </cell>
          <cell r="D4457">
            <v>0</v>
          </cell>
          <cell r="E4457">
            <v>0</v>
          </cell>
        </row>
        <row r="4458">
          <cell r="A4458">
            <v>0</v>
          </cell>
          <cell r="B4458">
            <v>0</v>
          </cell>
          <cell r="C4458">
            <v>0</v>
          </cell>
          <cell r="D4458">
            <v>0</v>
          </cell>
          <cell r="E4458">
            <v>0</v>
          </cell>
        </row>
        <row r="4459">
          <cell r="A4459">
            <v>0</v>
          </cell>
          <cell r="B4459">
            <v>0</v>
          </cell>
          <cell r="C4459">
            <v>0</v>
          </cell>
          <cell r="D4459">
            <v>0</v>
          </cell>
          <cell r="E4459">
            <v>0</v>
          </cell>
        </row>
        <row r="4460">
          <cell r="A4460">
            <v>0</v>
          </cell>
          <cell r="B4460">
            <v>0</v>
          </cell>
          <cell r="C4460">
            <v>0</v>
          </cell>
          <cell r="D4460">
            <v>0</v>
          </cell>
          <cell r="E4460">
            <v>0</v>
          </cell>
        </row>
        <row r="4461">
          <cell r="A4461">
            <v>0</v>
          </cell>
          <cell r="B4461">
            <v>0</v>
          </cell>
          <cell r="C4461">
            <v>0</v>
          </cell>
          <cell r="D4461">
            <v>0</v>
          </cell>
          <cell r="E4461">
            <v>0</v>
          </cell>
        </row>
        <row r="4462">
          <cell r="A4462">
            <v>0</v>
          </cell>
          <cell r="B4462">
            <v>0</v>
          </cell>
          <cell r="C4462">
            <v>0</v>
          </cell>
          <cell r="D4462">
            <v>0</v>
          </cell>
          <cell r="E4462">
            <v>0</v>
          </cell>
        </row>
        <row r="4463">
          <cell r="A4463">
            <v>0</v>
          </cell>
          <cell r="B4463">
            <v>0</v>
          </cell>
          <cell r="C4463">
            <v>0</v>
          </cell>
          <cell r="D4463">
            <v>0</v>
          </cell>
          <cell r="E4463">
            <v>0</v>
          </cell>
        </row>
        <row r="4464">
          <cell r="A4464">
            <v>0</v>
          </cell>
          <cell r="B4464">
            <v>0</v>
          </cell>
          <cell r="C4464">
            <v>0</v>
          </cell>
          <cell r="D4464">
            <v>0</v>
          </cell>
          <cell r="E4464">
            <v>0</v>
          </cell>
        </row>
        <row r="4465">
          <cell r="A4465">
            <v>0</v>
          </cell>
          <cell r="B4465">
            <v>0</v>
          </cell>
          <cell r="C4465">
            <v>0</v>
          </cell>
          <cell r="D4465">
            <v>0</v>
          </cell>
          <cell r="E4465">
            <v>0</v>
          </cell>
        </row>
        <row r="4466">
          <cell r="A4466">
            <v>0</v>
          </cell>
          <cell r="B4466">
            <v>0</v>
          </cell>
          <cell r="C4466">
            <v>0</v>
          </cell>
          <cell r="D4466">
            <v>0</v>
          </cell>
          <cell r="E4466">
            <v>0</v>
          </cell>
        </row>
        <row r="4467">
          <cell r="A4467">
            <v>0</v>
          </cell>
          <cell r="B4467">
            <v>0</v>
          </cell>
          <cell r="C4467">
            <v>0</v>
          </cell>
          <cell r="D4467">
            <v>0</v>
          </cell>
          <cell r="E4467">
            <v>0</v>
          </cell>
        </row>
        <row r="4468">
          <cell r="A4468">
            <v>0</v>
          </cell>
          <cell r="B4468">
            <v>0</v>
          </cell>
          <cell r="C4468">
            <v>0</v>
          </cell>
          <cell r="D4468">
            <v>0</v>
          </cell>
          <cell r="E4468">
            <v>0</v>
          </cell>
        </row>
        <row r="4469">
          <cell r="A4469">
            <v>0</v>
          </cell>
          <cell r="B4469">
            <v>0</v>
          </cell>
          <cell r="C4469">
            <v>0</v>
          </cell>
          <cell r="D4469">
            <v>0</v>
          </cell>
          <cell r="E4469">
            <v>0</v>
          </cell>
        </row>
        <row r="4470">
          <cell r="A4470">
            <v>0</v>
          </cell>
          <cell r="B4470">
            <v>0</v>
          </cell>
          <cell r="C4470">
            <v>0</v>
          </cell>
          <cell r="D4470">
            <v>0</v>
          </cell>
          <cell r="E4470">
            <v>0</v>
          </cell>
        </row>
        <row r="4471">
          <cell r="A4471">
            <v>0</v>
          </cell>
          <cell r="B4471">
            <v>0</v>
          </cell>
          <cell r="C4471">
            <v>0</v>
          </cell>
          <cell r="D4471">
            <v>0</v>
          </cell>
          <cell r="E4471">
            <v>0</v>
          </cell>
        </row>
        <row r="4472">
          <cell r="A4472">
            <v>0</v>
          </cell>
          <cell r="B4472">
            <v>0</v>
          </cell>
          <cell r="C4472">
            <v>0</v>
          </cell>
          <cell r="D4472">
            <v>0</v>
          </cell>
          <cell r="E4472">
            <v>0</v>
          </cell>
        </row>
        <row r="4473">
          <cell r="A4473">
            <v>0</v>
          </cell>
          <cell r="B4473">
            <v>0</v>
          </cell>
          <cell r="C4473">
            <v>0</v>
          </cell>
          <cell r="D4473">
            <v>0</v>
          </cell>
          <cell r="E4473">
            <v>0</v>
          </cell>
        </row>
        <row r="4474">
          <cell r="A4474">
            <v>0</v>
          </cell>
          <cell r="B4474">
            <v>0</v>
          </cell>
          <cell r="C4474">
            <v>0</v>
          </cell>
          <cell r="D4474">
            <v>0</v>
          </cell>
          <cell r="E4474">
            <v>0</v>
          </cell>
        </row>
        <row r="4475">
          <cell r="A4475">
            <v>0</v>
          </cell>
          <cell r="B4475">
            <v>0</v>
          </cell>
          <cell r="C4475">
            <v>0</v>
          </cell>
          <cell r="D4475">
            <v>0</v>
          </cell>
          <cell r="E4475">
            <v>0</v>
          </cell>
        </row>
        <row r="4476">
          <cell r="A4476">
            <v>0</v>
          </cell>
          <cell r="B4476">
            <v>0</v>
          </cell>
          <cell r="C4476">
            <v>0</v>
          </cell>
          <cell r="D4476">
            <v>0</v>
          </cell>
          <cell r="E4476">
            <v>0</v>
          </cell>
        </row>
        <row r="4477">
          <cell r="A4477">
            <v>0</v>
          </cell>
          <cell r="B4477">
            <v>0</v>
          </cell>
          <cell r="C4477">
            <v>0</v>
          </cell>
          <cell r="D4477">
            <v>0</v>
          </cell>
          <cell r="E4477">
            <v>0</v>
          </cell>
        </row>
        <row r="4478">
          <cell r="A4478">
            <v>0</v>
          </cell>
          <cell r="B4478">
            <v>0</v>
          </cell>
          <cell r="C4478">
            <v>0</v>
          </cell>
          <cell r="D4478">
            <v>0</v>
          </cell>
          <cell r="E4478">
            <v>0</v>
          </cell>
        </row>
        <row r="4479">
          <cell r="A4479">
            <v>0</v>
          </cell>
          <cell r="B4479">
            <v>0</v>
          </cell>
          <cell r="C4479">
            <v>0</v>
          </cell>
          <cell r="D4479">
            <v>0</v>
          </cell>
          <cell r="E4479">
            <v>0</v>
          </cell>
        </row>
        <row r="4480">
          <cell r="A4480">
            <v>0</v>
          </cell>
          <cell r="B4480">
            <v>0</v>
          </cell>
          <cell r="C4480">
            <v>0</v>
          </cell>
          <cell r="D4480">
            <v>0</v>
          </cell>
          <cell r="E4480">
            <v>0</v>
          </cell>
        </row>
        <row r="4481">
          <cell r="A4481">
            <v>0</v>
          </cell>
          <cell r="B4481">
            <v>0</v>
          </cell>
          <cell r="C4481">
            <v>0</v>
          </cell>
          <cell r="D4481">
            <v>0</v>
          </cell>
          <cell r="E4481">
            <v>0</v>
          </cell>
        </row>
        <row r="4482">
          <cell r="A4482">
            <v>0</v>
          </cell>
          <cell r="B4482">
            <v>0</v>
          </cell>
          <cell r="C4482">
            <v>0</v>
          </cell>
          <cell r="D4482">
            <v>0</v>
          </cell>
          <cell r="E4482">
            <v>0</v>
          </cell>
        </row>
        <row r="4483">
          <cell r="A4483">
            <v>0</v>
          </cell>
          <cell r="B4483">
            <v>0</v>
          </cell>
          <cell r="C4483">
            <v>0</v>
          </cell>
          <cell r="D4483">
            <v>0</v>
          </cell>
          <cell r="E4483">
            <v>0</v>
          </cell>
        </row>
        <row r="4484">
          <cell r="A4484">
            <v>0</v>
          </cell>
          <cell r="B4484">
            <v>0</v>
          </cell>
          <cell r="C4484">
            <v>0</v>
          </cell>
          <cell r="D4484">
            <v>0</v>
          </cell>
          <cell r="E4484">
            <v>0</v>
          </cell>
        </row>
        <row r="4485">
          <cell r="A4485">
            <v>0</v>
          </cell>
          <cell r="B4485">
            <v>0</v>
          </cell>
          <cell r="C4485">
            <v>0</v>
          </cell>
          <cell r="D4485">
            <v>0</v>
          </cell>
          <cell r="E4485">
            <v>0</v>
          </cell>
        </row>
        <row r="4486">
          <cell r="A4486">
            <v>0</v>
          </cell>
          <cell r="B4486">
            <v>0</v>
          </cell>
          <cell r="C4486">
            <v>0</v>
          </cell>
          <cell r="D4486">
            <v>0</v>
          </cell>
          <cell r="E4486">
            <v>0</v>
          </cell>
        </row>
        <row r="4487">
          <cell r="A4487">
            <v>0</v>
          </cell>
          <cell r="B4487">
            <v>0</v>
          </cell>
          <cell r="C4487">
            <v>0</v>
          </cell>
          <cell r="D4487">
            <v>0</v>
          </cell>
          <cell r="E4487">
            <v>0</v>
          </cell>
        </row>
        <row r="4488">
          <cell r="A4488">
            <v>0</v>
          </cell>
          <cell r="B4488">
            <v>0</v>
          </cell>
          <cell r="C4488">
            <v>0</v>
          </cell>
          <cell r="D4488">
            <v>0</v>
          </cell>
          <cell r="E4488">
            <v>0</v>
          </cell>
        </row>
        <row r="4489">
          <cell r="A4489">
            <v>0</v>
          </cell>
          <cell r="B4489">
            <v>0</v>
          </cell>
          <cell r="C4489">
            <v>0</v>
          </cell>
          <cell r="D4489">
            <v>0</v>
          </cell>
          <cell r="E4489">
            <v>0</v>
          </cell>
        </row>
        <row r="4490">
          <cell r="A4490">
            <v>0</v>
          </cell>
          <cell r="B4490">
            <v>0</v>
          </cell>
          <cell r="C4490">
            <v>0</v>
          </cell>
          <cell r="D4490">
            <v>0</v>
          </cell>
          <cell r="E4490">
            <v>0</v>
          </cell>
        </row>
        <row r="4491">
          <cell r="A4491">
            <v>0</v>
          </cell>
          <cell r="B4491">
            <v>0</v>
          </cell>
          <cell r="C4491">
            <v>0</v>
          </cell>
          <cell r="D4491">
            <v>0</v>
          </cell>
          <cell r="E4491">
            <v>0</v>
          </cell>
        </row>
        <row r="4492">
          <cell r="A4492">
            <v>0</v>
          </cell>
          <cell r="B4492">
            <v>0</v>
          </cell>
          <cell r="C4492">
            <v>0</v>
          </cell>
          <cell r="D4492">
            <v>0</v>
          </cell>
          <cell r="E4492">
            <v>0</v>
          </cell>
        </row>
        <row r="4493">
          <cell r="A4493">
            <v>0</v>
          </cell>
          <cell r="B4493">
            <v>0</v>
          </cell>
          <cell r="C4493">
            <v>0</v>
          </cell>
          <cell r="D4493">
            <v>0</v>
          </cell>
          <cell r="E4493">
            <v>0</v>
          </cell>
        </row>
        <row r="4494">
          <cell r="A4494">
            <v>0</v>
          </cell>
          <cell r="B4494">
            <v>0</v>
          </cell>
          <cell r="C4494">
            <v>0</v>
          </cell>
          <cell r="D4494">
            <v>0</v>
          </cell>
          <cell r="E4494">
            <v>0</v>
          </cell>
        </row>
        <row r="4495">
          <cell r="A4495">
            <v>0</v>
          </cell>
          <cell r="B4495">
            <v>0</v>
          </cell>
          <cell r="C4495">
            <v>0</v>
          </cell>
          <cell r="D4495">
            <v>0</v>
          </cell>
          <cell r="E4495">
            <v>0</v>
          </cell>
        </row>
        <row r="4496">
          <cell r="A4496">
            <v>0</v>
          </cell>
          <cell r="B4496">
            <v>0</v>
          </cell>
          <cell r="C4496">
            <v>0</v>
          </cell>
          <cell r="D4496">
            <v>0</v>
          </cell>
          <cell r="E4496">
            <v>0</v>
          </cell>
        </row>
        <row r="4497">
          <cell r="A4497">
            <v>0</v>
          </cell>
          <cell r="B4497">
            <v>0</v>
          </cell>
          <cell r="C4497">
            <v>0</v>
          </cell>
          <cell r="D4497">
            <v>0</v>
          </cell>
          <cell r="E4497">
            <v>0</v>
          </cell>
        </row>
        <row r="4498">
          <cell r="A4498">
            <v>0</v>
          </cell>
          <cell r="B4498">
            <v>0</v>
          </cell>
          <cell r="C4498">
            <v>0</v>
          </cell>
          <cell r="D4498">
            <v>0</v>
          </cell>
          <cell r="E4498">
            <v>0</v>
          </cell>
        </row>
        <row r="4499">
          <cell r="A4499">
            <v>0</v>
          </cell>
          <cell r="B4499">
            <v>0</v>
          </cell>
          <cell r="C4499">
            <v>0</v>
          </cell>
          <cell r="D4499">
            <v>0</v>
          </cell>
          <cell r="E4499">
            <v>0</v>
          </cell>
        </row>
        <row r="4500">
          <cell r="A4500">
            <v>0</v>
          </cell>
          <cell r="B4500">
            <v>0</v>
          </cell>
          <cell r="C4500">
            <v>0</v>
          </cell>
          <cell r="D4500">
            <v>0</v>
          </cell>
          <cell r="E4500">
            <v>0</v>
          </cell>
        </row>
        <row r="4501">
          <cell r="A4501">
            <v>0</v>
          </cell>
          <cell r="B4501">
            <v>0</v>
          </cell>
          <cell r="C4501">
            <v>0</v>
          </cell>
          <cell r="D4501">
            <v>0</v>
          </cell>
          <cell r="E4501">
            <v>0</v>
          </cell>
        </row>
        <row r="4502">
          <cell r="A4502">
            <v>0</v>
          </cell>
          <cell r="B4502">
            <v>0</v>
          </cell>
          <cell r="C4502">
            <v>0</v>
          </cell>
          <cell r="D4502">
            <v>0</v>
          </cell>
          <cell r="E4502">
            <v>0</v>
          </cell>
        </row>
        <row r="4503">
          <cell r="A4503">
            <v>0</v>
          </cell>
          <cell r="B4503">
            <v>0</v>
          </cell>
          <cell r="C4503">
            <v>0</v>
          </cell>
          <cell r="D4503">
            <v>0</v>
          </cell>
          <cell r="E4503">
            <v>0</v>
          </cell>
        </row>
        <row r="4504">
          <cell r="A4504">
            <v>0</v>
          </cell>
          <cell r="B4504">
            <v>0</v>
          </cell>
          <cell r="C4504">
            <v>0</v>
          </cell>
          <cell r="D4504">
            <v>0</v>
          </cell>
          <cell r="E4504">
            <v>0</v>
          </cell>
        </row>
        <row r="4505">
          <cell r="A4505">
            <v>0</v>
          </cell>
          <cell r="B4505">
            <v>0</v>
          </cell>
          <cell r="C4505">
            <v>0</v>
          </cell>
          <cell r="D4505">
            <v>0</v>
          </cell>
          <cell r="E4505">
            <v>0</v>
          </cell>
        </row>
        <row r="4506">
          <cell r="A4506">
            <v>0</v>
          </cell>
          <cell r="B4506">
            <v>0</v>
          </cell>
          <cell r="C4506">
            <v>0</v>
          </cell>
          <cell r="D4506">
            <v>0</v>
          </cell>
          <cell r="E4506">
            <v>0</v>
          </cell>
        </row>
        <row r="4507">
          <cell r="A4507">
            <v>0</v>
          </cell>
          <cell r="B4507">
            <v>0</v>
          </cell>
          <cell r="C4507">
            <v>0</v>
          </cell>
          <cell r="D4507">
            <v>0</v>
          </cell>
          <cell r="E4507">
            <v>0</v>
          </cell>
        </row>
        <row r="4508">
          <cell r="A4508">
            <v>0</v>
          </cell>
          <cell r="B4508">
            <v>0</v>
          </cell>
          <cell r="C4508">
            <v>0</v>
          </cell>
          <cell r="D4508">
            <v>0</v>
          </cell>
          <cell r="E4508">
            <v>0</v>
          </cell>
        </row>
        <row r="4509">
          <cell r="A4509">
            <v>0</v>
          </cell>
          <cell r="B4509">
            <v>0</v>
          </cell>
          <cell r="C4509">
            <v>0</v>
          </cell>
          <cell r="D4509">
            <v>0</v>
          </cell>
          <cell r="E4509">
            <v>0</v>
          </cell>
        </row>
        <row r="4510">
          <cell r="A4510">
            <v>0</v>
          </cell>
          <cell r="B4510">
            <v>0</v>
          </cell>
          <cell r="C4510">
            <v>0</v>
          </cell>
          <cell r="D4510">
            <v>0</v>
          </cell>
          <cell r="E4510">
            <v>0</v>
          </cell>
        </row>
        <row r="4511">
          <cell r="A4511">
            <v>0</v>
          </cell>
          <cell r="B4511">
            <v>0</v>
          </cell>
          <cell r="C4511">
            <v>0</v>
          </cell>
          <cell r="D4511">
            <v>0</v>
          </cell>
          <cell r="E4511">
            <v>0</v>
          </cell>
        </row>
        <row r="4512">
          <cell r="A4512">
            <v>0</v>
          </cell>
          <cell r="B4512">
            <v>0</v>
          </cell>
          <cell r="C4512">
            <v>0</v>
          </cell>
          <cell r="D4512">
            <v>0</v>
          </cell>
          <cell r="E4512">
            <v>0</v>
          </cell>
        </row>
        <row r="4513">
          <cell r="A4513">
            <v>0</v>
          </cell>
          <cell r="B4513">
            <v>0</v>
          </cell>
          <cell r="C4513">
            <v>0</v>
          </cell>
          <cell r="D4513">
            <v>0</v>
          </cell>
          <cell r="E4513">
            <v>0</v>
          </cell>
        </row>
        <row r="4514">
          <cell r="A4514">
            <v>0</v>
          </cell>
          <cell r="B4514">
            <v>0</v>
          </cell>
          <cell r="C4514">
            <v>0</v>
          </cell>
          <cell r="D4514">
            <v>0</v>
          </cell>
          <cell r="E4514">
            <v>0</v>
          </cell>
        </row>
        <row r="4515">
          <cell r="A4515">
            <v>0</v>
          </cell>
          <cell r="B4515">
            <v>0</v>
          </cell>
          <cell r="C4515">
            <v>0</v>
          </cell>
          <cell r="D4515">
            <v>0</v>
          </cell>
          <cell r="E4515">
            <v>0</v>
          </cell>
        </row>
        <row r="4516">
          <cell r="A4516">
            <v>0</v>
          </cell>
          <cell r="B4516">
            <v>0</v>
          </cell>
          <cell r="C4516">
            <v>0</v>
          </cell>
          <cell r="D4516">
            <v>0</v>
          </cell>
          <cell r="E4516">
            <v>0</v>
          </cell>
        </row>
        <row r="4517">
          <cell r="A4517">
            <v>0</v>
          </cell>
          <cell r="B4517">
            <v>0</v>
          </cell>
          <cell r="C4517">
            <v>0</v>
          </cell>
          <cell r="D4517">
            <v>0</v>
          </cell>
          <cell r="E4517">
            <v>0</v>
          </cell>
        </row>
        <row r="4518">
          <cell r="A4518">
            <v>0</v>
          </cell>
          <cell r="B4518">
            <v>0</v>
          </cell>
          <cell r="C4518">
            <v>0</v>
          </cell>
          <cell r="D4518">
            <v>0</v>
          </cell>
          <cell r="E4518">
            <v>0</v>
          </cell>
        </row>
        <row r="4519">
          <cell r="A4519">
            <v>0</v>
          </cell>
          <cell r="B4519">
            <v>0</v>
          </cell>
          <cell r="C4519">
            <v>0</v>
          </cell>
          <cell r="D4519">
            <v>0</v>
          </cell>
          <cell r="E4519">
            <v>0</v>
          </cell>
        </row>
        <row r="4520">
          <cell r="A4520">
            <v>0</v>
          </cell>
          <cell r="B4520">
            <v>0</v>
          </cell>
          <cell r="C4520">
            <v>0</v>
          </cell>
          <cell r="D4520">
            <v>0</v>
          </cell>
          <cell r="E4520">
            <v>0</v>
          </cell>
        </row>
        <row r="4521">
          <cell r="A4521">
            <v>0</v>
          </cell>
          <cell r="B4521">
            <v>0</v>
          </cell>
          <cell r="C4521">
            <v>0</v>
          </cell>
          <cell r="D4521">
            <v>0</v>
          </cell>
          <cell r="E4521">
            <v>0</v>
          </cell>
        </row>
        <row r="4522">
          <cell r="A4522">
            <v>0</v>
          </cell>
          <cell r="B4522">
            <v>0</v>
          </cell>
          <cell r="C4522">
            <v>0</v>
          </cell>
          <cell r="D4522">
            <v>0</v>
          </cell>
          <cell r="E4522">
            <v>0</v>
          </cell>
        </row>
        <row r="4523">
          <cell r="A4523">
            <v>0</v>
          </cell>
          <cell r="B4523">
            <v>0</v>
          </cell>
          <cell r="C4523">
            <v>0</v>
          </cell>
          <cell r="D4523">
            <v>0</v>
          </cell>
          <cell r="E4523">
            <v>0</v>
          </cell>
        </row>
        <row r="4524">
          <cell r="A4524">
            <v>0</v>
          </cell>
          <cell r="B4524">
            <v>0</v>
          </cell>
          <cell r="C4524">
            <v>0</v>
          </cell>
          <cell r="D4524">
            <v>0</v>
          </cell>
          <cell r="E4524">
            <v>0</v>
          </cell>
        </row>
        <row r="4525">
          <cell r="A4525">
            <v>0</v>
          </cell>
          <cell r="B4525">
            <v>0</v>
          </cell>
          <cell r="C4525">
            <v>0</v>
          </cell>
          <cell r="D4525">
            <v>0</v>
          </cell>
          <cell r="E4525">
            <v>0</v>
          </cell>
        </row>
        <row r="4526">
          <cell r="A4526">
            <v>0</v>
          </cell>
          <cell r="B4526">
            <v>0</v>
          </cell>
          <cell r="C4526">
            <v>0</v>
          </cell>
          <cell r="D4526">
            <v>0</v>
          </cell>
          <cell r="E4526">
            <v>0</v>
          </cell>
        </row>
        <row r="4527">
          <cell r="A4527">
            <v>0</v>
          </cell>
          <cell r="B4527">
            <v>0</v>
          </cell>
          <cell r="C4527">
            <v>0</v>
          </cell>
          <cell r="D4527">
            <v>0</v>
          </cell>
          <cell r="E4527">
            <v>0</v>
          </cell>
        </row>
        <row r="4528">
          <cell r="A4528">
            <v>0</v>
          </cell>
          <cell r="B4528">
            <v>0</v>
          </cell>
          <cell r="C4528">
            <v>0</v>
          </cell>
          <cell r="D4528">
            <v>0</v>
          </cell>
          <cell r="E4528">
            <v>0</v>
          </cell>
        </row>
        <row r="4529">
          <cell r="A4529">
            <v>0</v>
          </cell>
          <cell r="B4529">
            <v>0</v>
          </cell>
          <cell r="C4529">
            <v>0</v>
          </cell>
          <cell r="D4529">
            <v>0</v>
          </cell>
          <cell r="E4529">
            <v>0</v>
          </cell>
        </row>
        <row r="4530">
          <cell r="A4530">
            <v>0</v>
          </cell>
          <cell r="B4530">
            <v>0</v>
          </cell>
          <cell r="C4530">
            <v>0</v>
          </cell>
          <cell r="D4530">
            <v>0</v>
          </cell>
          <cell r="E4530">
            <v>0</v>
          </cell>
        </row>
        <row r="4531">
          <cell r="A4531">
            <v>0</v>
          </cell>
          <cell r="B4531">
            <v>0</v>
          </cell>
          <cell r="C4531">
            <v>0</v>
          </cell>
          <cell r="D4531">
            <v>0</v>
          </cell>
          <cell r="E4531">
            <v>0</v>
          </cell>
        </row>
        <row r="4532">
          <cell r="A4532">
            <v>0</v>
          </cell>
          <cell r="B4532">
            <v>0</v>
          </cell>
          <cell r="C4532">
            <v>0</v>
          </cell>
          <cell r="D4532">
            <v>0</v>
          </cell>
          <cell r="E4532">
            <v>0</v>
          </cell>
        </row>
        <row r="4533">
          <cell r="A4533">
            <v>0</v>
          </cell>
          <cell r="B4533">
            <v>0</v>
          </cell>
          <cell r="C4533">
            <v>0</v>
          </cell>
          <cell r="D4533">
            <v>0</v>
          </cell>
          <cell r="E4533">
            <v>0</v>
          </cell>
        </row>
        <row r="4534">
          <cell r="A4534">
            <v>0</v>
          </cell>
          <cell r="B4534">
            <v>0</v>
          </cell>
          <cell r="C4534">
            <v>0</v>
          </cell>
          <cell r="D4534">
            <v>0</v>
          </cell>
          <cell r="E4534">
            <v>0</v>
          </cell>
        </row>
        <row r="4535">
          <cell r="A4535">
            <v>0</v>
          </cell>
          <cell r="B4535">
            <v>0</v>
          </cell>
          <cell r="C4535">
            <v>0</v>
          </cell>
          <cell r="D4535">
            <v>0</v>
          </cell>
          <cell r="E4535">
            <v>0</v>
          </cell>
        </row>
        <row r="4536">
          <cell r="A4536">
            <v>0</v>
          </cell>
          <cell r="B4536">
            <v>0</v>
          </cell>
          <cell r="C4536">
            <v>0</v>
          </cell>
          <cell r="D4536">
            <v>0</v>
          </cell>
          <cell r="E4536">
            <v>0</v>
          </cell>
        </row>
        <row r="4537">
          <cell r="A4537">
            <v>0</v>
          </cell>
          <cell r="B4537">
            <v>0</v>
          </cell>
          <cell r="C4537">
            <v>0</v>
          </cell>
          <cell r="D4537">
            <v>0</v>
          </cell>
          <cell r="E4537">
            <v>0</v>
          </cell>
        </row>
        <row r="4538">
          <cell r="A4538">
            <v>0</v>
          </cell>
          <cell r="B4538">
            <v>0</v>
          </cell>
          <cell r="C4538">
            <v>0</v>
          </cell>
          <cell r="D4538">
            <v>0</v>
          </cell>
          <cell r="E4538">
            <v>0</v>
          </cell>
        </row>
        <row r="4539">
          <cell r="A4539">
            <v>0</v>
          </cell>
          <cell r="B4539">
            <v>0</v>
          </cell>
          <cell r="C4539">
            <v>0</v>
          </cell>
          <cell r="D4539">
            <v>0</v>
          </cell>
          <cell r="E4539">
            <v>0</v>
          </cell>
        </row>
        <row r="4540">
          <cell r="A4540">
            <v>0</v>
          </cell>
          <cell r="B4540">
            <v>0</v>
          </cell>
          <cell r="C4540">
            <v>0</v>
          </cell>
          <cell r="D4540">
            <v>0</v>
          </cell>
          <cell r="E4540">
            <v>0</v>
          </cell>
        </row>
        <row r="4541">
          <cell r="A4541">
            <v>0</v>
          </cell>
          <cell r="B4541">
            <v>0</v>
          </cell>
          <cell r="C4541">
            <v>0</v>
          </cell>
          <cell r="D4541">
            <v>0</v>
          </cell>
          <cell r="E4541">
            <v>0</v>
          </cell>
        </row>
        <row r="4542">
          <cell r="A4542">
            <v>0</v>
          </cell>
          <cell r="B4542">
            <v>0</v>
          </cell>
          <cell r="C4542">
            <v>0</v>
          </cell>
          <cell r="D4542">
            <v>0</v>
          </cell>
          <cell r="E4542">
            <v>0</v>
          </cell>
        </row>
        <row r="4543">
          <cell r="A4543">
            <v>0</v>
          </cell>
          <cell r="B4543">
            <v>0</v>
          </cell>
          <cell r="C4543">
            <v>0</v>
          </cell>
          <cell r="D4543">
            <v>0</v>
          </cell>
          <cell r="E4543">
            <v>0</v>
          </cell>
        </row>
        <row r="4544">
          <cell r="A4544">
            <v>0</v>
          </cell>
          <cell r="B4544">
            <v>0</v>
          </cell>
          <cell r="C4544">
            <v>0</v>
          </cell>
          <cell r="D4544">
            <v>0</v>
          </cell>
          <cell r="E4544">
            <v>0</v>
          </cell>
        </row>
        <row r="4545">
          <cell r="A4545">
            <v>0</v>
          </cell>
          <cell r="B4545">
            <v>0</v>
          </cell>
          <cell r="C4545">
            <v>0</v>
          </cell>
          <cell r="D4545">
            <v>0</v>
          </cell>
          <cell r="E4545">
            <v>0</v>
          </cell>
        </row>
        <row r="4546">
          <cell r="A4546">
            <v>0</v>
          </cell>
          <cell r="B4546">
            <v>0</v>
          </cell>
          <cell r="C4546">
            <v>0</v>
          </cell>
          <cell r="D4546">
            <v>0</v>
          </cell>
          <cell r="E4546">
            <v>0</v>
          </cell>
        </row>
        <row r="4547">
          <cell r="A4547">
            <v>0</v>
          </cell>
          <cell r="B4547">
            <v>0</v>
          </cell>
          <cell r="C4547">
            <v>0</v>
          </cell>
          <cell r="D4547">
            <v>0</v>
          </cell>
          <cell r="E4547">
            <v>0</v>
          </cell>
        </row>
        <row r="4548">
          <cell r="A4548">
            <v>0</v>
          </cell>
          <cell r="B4548">
            <v>0</v>
          </cell>
          <cell r="C4548">
            <v>0</v>
          </cell>
          <cell r="D4548">
            <v>0</v>
          </cell>
          <cell r="E4548">
            <v>0</v>
          </cell>
        </row>
        <row r="4549">
          <cell r="A4549">
            <v>0</v>
          </cell>
          <cell r="B4549">
            <v>0</v>
          </cell>
          <cell r="C4549">
            <v>0</v>
          </cell>
          <cell r="D4549">
            <v>0</v>
          </cell>
          <cell r="E4549">
            <v>0</v>
          </cell>
        </row>
        <row r="4550">
          <cell r="A4550">
            <v>0</v>
          </cell>
          <cell r="B4550">
            <v>0</v>
          </cell>
          <cell r="C4550">
            <v>0</v>
          </cell>
          <cell r="D4550">
            <v>0</v>
          </cell>
          <cell r="E4550">
            <v>0</v>
          </cell>
        </row>
        <row r="4551">
          <cell r="A4551">
            <v>0</v>
          </cell>
          <cell r="B4551">
            <v>0</v>
          </cell>
          <cell r="C4551">
            <v>0</v>
          </cell>
          <cell r="D4551">
            <v>0</v>
          </cell>
          <cell r="E4551">
            <v>0</v>
          </cell>
        </row>
        <row r="4552">
          <cell r="A4552">
            <v>0</v>
          </cell>
          <cell r="B4552">
            <v>0</v>
          </cell>
          <cell r="C4552">
            <v>0</v>
          </cell>
          <cell r="D4552">
            <v>0</v>
          </cell>
          <cell r="E4552">
            <v>0</v>
          </cell>
        </row>
        <row r="4553">
          <cell r="A4553">
            <v>0</v>
          </cell>
          <cell r="B4553">
            <v>0</v>
          </cell>
          <cell r="C4553">
            <v>0</v>
          </cell>
          <cell r="D4553">
            <v>0</v>
          </cell>
          <cell r="E4553">
            <v>0</v>
          </cell>
        </row>
        <row r="4554">
          <cell r="A4554">
            <v>0</v>
          </cell>
          <cell r="B4554">
            <v>0</v>
          </cell>
          <cell r="C4554">
            <v>0</v>
          </cell>
          <cell r="D4554">
            <v>0</v>
          </cell>
          <cell r="E4554">
            <v>0</v>
          </cell>
        </row>
        <row r="4555">
          <cell r="A4555">
            <v>0</v>
          </cell>
          <cell r="B4555">
            <v>0</v>
          </cell>
          <cell r="C4555">
            <v>0</v>
          </cell>
          <cell r="D4555">
            <v>0</v>
          </cell>
          <cell r="E4555">
            <v>0</v>
          </cell>
        </row>
        <row r="4556">
          <cell r="A4556">
            <v>0</v>
          </cell>
          <cell r="B4556">
            <v>0</v>
          </cell>
          <cell r="C4556">
            <v>0</v>
          </cell>
          <cell r="D4556">
            <v>0</v>
          </cell>
          <cell r="E4556">
            <v>0</v>
          </cell>
        </row>
        <row r="4557">
          <cell r="A4557">
            <v>0</v>
          </cell>
          <cell r="B4557">
            <v>0</v>
          </cell>
          <cell r="C4557">
            <v>0</v>
          </cell>
          <cell r="D4557">
            <v>0</v>
          </cell>
          <cell r="E4557">
            <v>0</v>
          </cell>
        </row>
        <row r="4558">
          <cell r="A4558">
            <v>0</v>
          </cell>
          <cell r="B4558">
            <v>0</v>
          </cell>
          <cell r="C4558">
            <v>0</v>
          </cell>
          <cell r="D4558">
            <v>0</v>
          </cell>
          <cell r="E4558">
            <v>0</v>
          </cell>
        </row>
        <row r="4559">
          <cell r="A4559">
            <v>0</v>
          </cell>
          <cell r="B4559">
            <v>0</v>
          </cell>
          <cell r="C4559">
            <v>0</v>
          </cell>
          <cell r="D4559">
            <v>0</v>
          </cell>
          <cell r="E4559">
            <v>0</v>
          </cell>
        </row>
        <row r="4560">
          <cell r="A4560">
            <v>0</v>
          </cell>
          <cell r="B4560">
            <v>0</v>
          </cell>
          <cell r="C4560">
            <v>0</v>
          </cell>
          <cell r="D4560">
            <v>0</v>
          </cell>
          <cell r="E4560">
            <v>0</v>
          </cell>
        </row>
        <row r="4561">
          <cell r="A4561">
            <v>0</v>
          </cell>
          <cell r="B4561">
            <v>0</v>
          </cell>
          <cell r="C4561">
            <v>0</v>
          </cell>
          <cell r="D4561">
            <v>0</v>
          </cell>
          <cell r="E4561">
            <v>0</v>
          </cell>
        </row>
        <row r="4562">
          <cell r="A4562">
            <v>0</v>
          </cell>
          <cell r="B4562">
            <v>0</v>
          </cell>
          <cell r="C4562">
            <v>0</v>
          </cell>
          <cell r="D4562">
            <v>0</v>
          </cell>
          <cell r="E4562">
            <v>0</v>
          </cell>
        </row>
        <row r="4563">
          <cell r="A4563">
            <v>0</v>
          </cell>
          <cell r="B4563">
            <v>0</v>
          </cell>
          <cell r="C4563">
            <v>0</v>
          </cell>
          <cell r="D4563">
            <v>0</v>
          </cell>
          <cell r="E4563">
            <v>0</v>
          </cell>
        </row>
        <row r="4564">
          <cell r="A4564">
            <v>0</v>
          </cell>
          <cell r="B4564">
            <v>0</v>
          </cell>
          <cell r="C4564">
            <v>0</v>
          </cell>
          <cell r="D4564">
            <v>0</v>
          </cell>
          <cell r="E4564">
            <v>0</v>
          </cell>
        </row>
        <row r="4565">
          <cell r="A4565">
            <v>0</v>
          </cell>
          <cell r="B4565">
            <v>0</v>
          </cell>
          <cell r="C4565">
            <v>0</v>
          </cell>
          <cell r="D4565">
            <v>0</v>
          </cell>
          <cell r="E4565">
            <v>0</v>
          </cell>
        </row>
        <row r="4566">
          <cell r="A4566">
            <v>0</v>
          </cell>
          <cell r="B4566">
            <v>0</v>
          </cell>
          <cell r="C4566">
            <v>0</v>
          </cell>
          <cell r="D4566">
            <v>0</v>
          </cell>
          <cell r="E4566">
            <v>0</v>
          </cell>
        </row>
        <row r="4567">
          <cell r="A4567">
            <v>0</v>
          </cell>
          <cell r="B4567">
            <v>0</v>
          </cell>
          <cell r="C4567">
            <v>0</v>
          </cell>
          <cell r="D4567">
            <v>0</v>
          </cell>
          <cell r="E4567">
            <v>0</v>
          </cell>
        </row>
        <row r="4568">
          <cell r="A4568">
            <v>0</v>
          </cell>
          <cell r="B4568">
            <v>0</v>
          </cell>
          <cell r="C4568">
            <v>0</v>
          </cell>
          <cell r="D4568">
            <v>0</v>
          </cell>
          <cell r="E4568">
            <v>0</v>
          </cell>
        </row>
        <row r="4569">
          <cell r="A4569">
            <v>0</v>
          </cell>
          <cell r="B4569">
            <v>0</v>
          </cell>
          <cell r="C4569">
            <v>0</v>
          </cell>
          <cell r="D4569">
            <v>0</v>
          </cell>
          <cell r="E4569">
            <v>0</v>
          </cell>
        </row>
        <row r="4570">
          <cell r="A4570">
            <v>0</v>
          </cell>
          <cell r="B4570">
            <v>0</v>
          </cell>
          <cell r="C4570">
            <v>0</v>
          </cell>
          <cell r="D4570">
            <v>0</v>
          </cell>
          <cell r="E4570">
            <v>0</v>
          </cell>
        </row>
        <row r="4571">
          <cell r="A4571">
            <v>0</v>
          </cell>
          <cell r="B4571">
            <v>0</v>
          </cell>
          <cell r="C4571">
            <v>0</v>
          </cell>
          <cell r="D4571">
            <v>0</v>
          </cell>
          <cell r="E4571">
            <v>0</v>
          </cell>
        </row>
        <row r="4572">
          <cell r="A4572">
            <v>0</v>
          </cell>
          <cell r="B4572">
            <v>0</v>
          </cell>
          <cell r="C4572">
            <v>0</v>
          </cell>
          <cell r="D4572">
            <v>0</v>
          </cell>
          <cell r="E4572">
            <v>0</v>
          </cell>
        </row>
        <row r="4574">
          <cell r="A4574">
            <v>0</v>
          </cell>
          <cell r="B4574">
            <v>0</v>
          </cell>
          <cell r="C4574">
            <v>0</v>
          </cell>
          <cell r="D4574">
            <v>0</v>
          </cell>
          <cell r="E4574">
            <v>0</v>
          </cell>
        </row>
        <row r="4575">
          <cell r="A4575">
            <v>0</v>
          </cell>
          <cell r="B4575">
            <v>0</v>
          </cell>
          <cell r="C4575">
            <v>0</v>
          </cell>
          <cell r="D4575">
            <v>0</v>
          </cell>
          <cell r="E4575">
            <v>0</v>
          </cell>
        </row>
        <row r="4576">
          <cell r="A4576">
            <v>0</v>
          </cell>
          <cell r="B4576">
            <v>0</v>
          </cell>
          <cell r="C4576">
            <v>0</v>
          </cell>
          <cell r="D4576">
            <v>0</v>
          </cell>
          <cell r="E4576">
            <v>0</v>
          </cell>
        </row>
        <row r="4577">
          <cell r="A4577">
            <v>0</v>
          </cell>
          <cell r="B4577">
            <v>0</v>
          </cell>
          <cell r="C4577">
            <v>0</v>
          </cell>
          <cell r="D4577">
            <v>0</v>
          </cell>
          <cell r="E4577">
            <v>0</v>
          </cell>
        </row>
        <row r="4578">
          <cell r="A4578">
            <v>0</v>
          </cell>
          <cell r="B4578">
            <v>0</v>
          </cell>
          <cell r="C4578">
            <v>0</v>
          </cell>
          <cell r="D4578">
            <v>0</v>
          </cell>
          <cell r="E4578">
            <v>0</v>
          </cell>
        </row>
        <row r="4579">
          <cell r="A4579">
            <v>0</v>
          </cell>
          <cell r="B4579">
            <v>0</v>
          </cell>
          <cell r="C4579">
            <v>0</v>
          </cell>
          <cell r="D4579">
            <v>0</v>
          </cell>
          <cell r="E4579">
            <v>0</v>
          </cell>
        </row>
        <row r="4580">
          <cell r="A4580">
            <v>0</v>
          </cell>
          <cell r="B4580">
            <v>0</v>
          </cell>
          <cell r="C4580">
            <v>0</v>
          </cell>
          <cell r="D4580">
            <v>0</v>
          </cell>
          <cell r="E4580">
            <v>0</v>
          </cell>
        </row>
        <row r="4581">
          <cell r="A4581">
            <v>0</v>
          </cell>
          <cell r="B4581">
            <v>0</v>
          </cell>
          <cell r="C4581">
            <v>0</v>
          </cell>
          <cell r="D4581">
            <v>0</v>
          </cell>
          <cell r="E4581">
            <v>0</v>
          </cell>
        </row>
        <row r="4582">
          <cell r="A4582">
            <v>0</v>
          </cell>
          <cell r="B4582">
            <v>0</v>
          </cell>
          <cell r="C4582">
            <v>0</v>
          </cell>
          <cell r="D4582">
            <v>0</v>
          </cell>
          <cell r="E4582">
            <v>0</v>
          </cell>
        </row>
        <row r="4583">
          <cell r="A4583">
            <v>0</v>
          </cell>
          <cell r="B4583">
            <v>0</v>
          </cell>
          <cell r="C4583">
            <v>0</v>
          </cell>
          <cell r="D4583">
            <v>0</v>
          </cell>
          <cell r="E4583">
            <v>0</v>
          </cell>
        </row>
        <row r="4584">
          <cell r="A4584">
            <v>0</v>
          </cell>
          <cell r="B4584">
            <v>0</v>
          </cell>
          <cell r="C4584">
            <v>0</v>
          </cell>
          <cell r="D4584">
            <v>0</v>
          </cell>
          <cell r="E4584">
            <v>0</v>
          </cell>
        </row>
        <row r="4585">
          <cell r="A4585">
            <v>0</v>
          </cell>
          <cell r="B4585">
            <v>0</v>
          </cell>
          <cell r="C4585">
            <v>0</v>
          </cell>
          <cell r="D4585">
            <v>0</v>
          </cell>
          <cell r="E4585">
            <v>0</v>
          </cell>
        </row>
        <row r="4586">
          <cell r="A4586">
            <v>0</v>
          </cell>
          <cell r="B4586">
            <v>0</v>
          </cell>
          <cell r="C4586">
            <v>0</v>
          </cell>
          <cell r="D4586">
            <v>0</v>
          </cell>
          <cell r="E4586">
            <v>0</v>
          </cell>
        </row>
        <row r="4587">
          <cell r="A4587">
            <v>0</v>
          </cell>
          <cell r="B4587">
            <v>0</v>
          </cell>
          <cell r="C4587">
            <v>0</v>
          </cell>
          <cell r="D4587">
            <v>0</v>
          </cell>
          <cell r="E4587">
            <v>0</v>
          </cell>
        </row>
        <row r="4588">
          <cell r="A4588">
            <v>0</v>
          </cell>
          <cell r="B4588">
            <v>0</v>
          </cell>
          <cell r="C4588">
            <v>0</v>
          </cell>
          <cell r="D4588">
            <v>0</v>
          </cell>
          <cell r="E4588">
            <v>0</v>
          </cell>
        </row>
        <row r="4589">
          <cell r="A4589">
            <v>0</v>
          </cell>
          <cell r="B4589">
            <v>0</v>
          </cell>
          <cell r="C4589">
            <v>0</v>
          </cell>
          <cell r="D4589">
            <v>0</v>
          </cell>
          <cell r="E4589">
            <v>0</v>
          </cell>
        </row>
        <row r="4590">
          <cell r="A4590">
            <v>0</v>
          </cell>
          <cell r="B4590">
            <v>0</v>
          </cell>
          <cell r="C4590">
            <v>0</v>
          </cell>
          <cell r="D4590">
            <v>0</v>
          </cell>
          <cell r="E4590">
            <v>0</v>
          </cell>
        </row>
        <row r="4591">
          <cell r="A4591">
            <v>0</v>
          </cell>
          <cell r="B4591">
            <v>0</v>
          </cell>
          <cell r="C4591">
            <v>0</v>
          </cell>
          <cell r="D4591">
            <v>0</v>
          </cell>
          <cell r="E4591">
            <v>0</v>
          </cell>
        </row>
        <row r="4592">
          <cell r="A4592">
            <v>0</v>
          </cell>
          <cell r="B4592">
            <v>0</v>
          </cell>
          <cell r="C4592">
            <v>0</v>
          </cell>
          <cell r="D4592">
            <v>0</v>
          </cell>
          <cell r="E4592">
            <v>0</v>
          </cell>
        </row>
        <row r="4593">
          <cell r="A4593">
            <v>0</v>
          </cell>
          <cell r="B4593">
            <v>0</v>
          </cell>
          <cell r="C4593">
            <v>0</v>
          </cell>
          <cell r="D4593">
            <v>0</v>
          </cell>
          <cell r="E4593">
            <v>0</v>
          </cell>
        </row>
        <row r="4594">
          <cell r="A4594">
            <v>0</v>
          </cell>
          <cell r="B4594">
            <v>0</v>
          </cell>
          <cell r="C4594">
            <v>0</v>
          </cell>
          <cell r="D4594">
            <v>0</v>
          </cell>
          <cell r="E4594">
            <v>0</v>
          </cell>
        </row>
        <row r="4595">
          <cell r="A4595">
            <v>0</v>
          </cell>
          <cell r="B4595">
            <v>0</v>
          </cell>
          <cell r="C4595">
            <v>0</v>
          </cell>
          <cell r="D4595">
            <v>0</v>
          </cell>
          <cell r="E4595">
            <v>0</v>
          </cell>
        </row>
        <row r="4596">
          <cell r="A4596">
            <v>0</v>
          </cell>
          <cell r="B4596">
            <v>0</v>
          </cell>
          <cell r="C4596">
            <v>0</v>
          </cell>
          <cell r="D4596">
            <v>0</v>
          </cell>
          <cell r="E4596">
            <v>0</v>
          </cell>
        </row>
        <row r="4597">
          <cell r="A4597">
            <v>0</v>
          </cell>
          <cell r="B4597">
            <v>0</v>
          </cell>
          <cell r="C4597">
            <v>0</v>
          </cell>
          <cell r="D4597">
            <v>0</v>
          </cell>
          <cell r="E4597">
            <v>0</v>
          </cell>
        </row>
        <row r="4598">
          <cell r="A4598">
            <v>0</v>
          </cell>
          <cell r="B4598">
            <v>0</v>
          </cell>
          <cell r="C4598">
            <v>0</v>
          </cell>
          <cell r="D4598">
            <v>0</v>
          </cell>
          <cell r="E4598">
            <v>0</v>
          </cell>
        </row>
        <row r="4599">
          <cell r="A4599">
            <v>0</v>
          </cell>
          <cell r="B4599">
            <v>0</v>
          </cell>
          <cell r="C4599">
            <v>0</v>
          </cell>
          <cell r="D4599">
            <v>0</v>
          </cell>
          <cell r="E4599">
            <v>0</v>
          </cell>
        </row>
        <row r="4600">
          <cell r="A4600">
            <v>0</v>
          </cell>
          <cell r="B4600">
            <v>0</v>
          </cell>
          <cell r="C4600">
            <v>0</v>
          </cell>
          <cell r="D4600">
            <v>0</v>
          </cell>
          <cell r="E4600">
            <v>0</v>
          </cell>
        </row>
        <row r="4601">
          <cell r="A4601">
            <v>0</v>
          </cell>
          <cell r="B4601">
            <v>0</v>
          </cell>
          <cell r="C4601">
            <v>0</v>
          </cell>
          <cell r="D4601">
            <v>0</v>
          </cell>
          <cell r="E4601">
            <v>0</v>
          </cell>
        </row>
        <row r="4602">
          <cell r="A4602">
            <v>0</v>
          </cell>
          <cell r="B4602">
            <v>0</v>
          </cell>
          <cell r="C4602">
            <v>0</v>
          </cell>
          <cell r="D4602">
            <v>0</v>
          </cell>
          <cell r="E4602">
            <v>0</v>
          </cell>
        </row>
        <row r="4603">
          <cell r="A4603">
            <v>0</v>
          </cell>
          <cell r="B4603">
            <v>0</v>
          </cell>
          <cell r="C4603">
            <v>0</v>
          </cell>
          <cell r="D4603">
            <v>0</v>
          </cell>
          <cell r="E4603">
            <v>0</v>
          </cell>
        </row>
        <row r="4604">
          <cell r="A4604">
            <v>0</v>
          </cell>
          <cell r="B4604">
            <v>0</v>
          </cell>
          <cell r="C4604">
            <v>0</v>
          </cell>
          <cell r="D4604">
            <v>0</v>
          </cell>
          <cell r="E4604">
            <v>0</v>
          </cell>
        </row>
        <row r="4605">
          <cell r="A4605">
            <v>0</v>
          </cell>
          <cell r="B4605">
            <v>0</v>
          </cell>
          <cell r="C4605">
            <v>0</v>
          </cell>
          <cell r="D4605">
            <v>0</v>
          </cell>
          <cell r="E4605">
            <v>0</v>
          </cell>
        </row>
        <row r="4606">
          <cell r="A4606">
            <v>0</v>
          </cell>
          <cell r="B4606">
            <v>0</v>
          </cell>
          <cell r="C4606">
            <v>0</v>
          </cell>
          <cell r="D4606">
            <v>0</v>
          </cell>
          <cell r="E4606">
            <v>0</v>
          </cell>
        </row>
        <row r="4607">
          <cell r="A4607">
            <v>0</v>
          </cell>
          <cell r="B4607">
            <v>0</v>
          </cell>
          <cell r="C4607">
            <v>0</v>
          </cell>
          <cell r="D4607">
            <v>0</v>
          </cell>
          <cell r="E4607">
            <v>0</v>
          </cell>
        </row>
        <row r="4608">
          <cell r="A4608">
            <v>0</v>
          </cell>
          <cell r="B4608">
            <v>0</v>
          </cell>
          <cell r="C4608">
            <v>0</v>
          </cell>
          <cell r="D4608">
            <v>0</v>
          </cell>
          <cell r="E4608">
            <v>0</v>
          </cell>
        </row>
        <row r="4609">
          <cell r="A4609">
            <v>0</v>
          </cell>
          <cell r="B4609">
            <v>0</v>
          </cell>
          <cell r="C4609">
            <v>0</v>
          </cell>
          <cell r="D4609">
            <v>0</v>
          </cell>
          <cell r="E4609">
            <v>0</v>
          </cell>
        </row>
        <row r="4610">
          <cell r="A4610">
            <v>0</v>
          </cell>
          <cell r="B4610">
            <v>0</v>
          </cell>
          <cell r="C4610">
            <v>0</v>
          </cell>
          <cell r="D4610">
            <v>0</v>
          </cell>
          <cell r="E4610">
            <v>0</v>
          </cell>
        </row>
        <row r="4611">
          <cell r="A4611">
            <v>0</v>
          </cell>
          <cell r="B4611">
            <v>0</v>
          </cell>
          <cell r="C4611">
            <v>0</v>
          </cell>
          <cell r="D4611">
            <v>0</v>
          </cell>
          <cell r="E4611">
            <v>0</v>
          </cell>
        </row>
        <row r="4612">
          <cell r="A4612">
            <v>0</v>
          </cell>
          <cell r="B4612">
            <v>0</v>
          </cell>
          <cell r="C4612">
            <v>0</v>
          </cell>
          <cell r="D4612">
            <v>0</v>
          </cell>
          <cell r="E4612">
            <v>0</v>
          </cell>
        </row>
        <row r="4613">
          <cell r="A4613">
            <v>0</v>
          </cell>
          <cell r="B4613">
            <v>0</v>
          </cell>
          <cell r="C4613">
            <v>0</v>
          </cell>
          <cell r="D4613">
            <v>0</v>
          </cell>
          <cell r="E4613">
            <v>0</v>
          </cell>
        </row>
        <row r="4614">
          <cell r="A4614">
            <v>0</v>
          </cell>
          <cell r="B4614">
            <v>0</v>
          </cell>
          <cell r="C4614">
            <v>0</v>
          </cell>
          <cell r="D4614">
            <v>0</v>
          </cell>
          <cell r="E4614">
            <v>0</v>
          </cell>
        </row>
        <row r="4615">
          <cell r="A4615">
            <v>0</v>
          </cell>
          <cell r="B4615">
            <v>0</v>
          </cell>
          <cell r="C4615">
            <v>0</v>
          </cell>
          <cell r="D4615">
            <v>0</v>
          </cell>
          <cell r="E4615">
            <v>0</v>
          </cell>
        </row>
        <row r="4616">
          <cell r="A4616">
            <v>0</v>
          </cell>
          <cell r="B4616">
            <v>0</v>
          </cell>
          <cell r="C4616">
            <v>0</v>
          </cell>
          <cell r="D4616">
            <v>0</v>
          </cell>
          <cell r="E4616">
            <v>0</v>
          </cell>
        </row>
        <row r="4617">
          <cell r="A4617">
            <v>0</v>
          </cell>
          <cell r="B4617">
            <v>0</v>
          </cell>
          <cell r="C4617">
            <v>0</v>
          </cell>
          <cell r="D4617">
            <v>0</v>
          </cell>
          <cell r="E4617">
            <v>0</v>
          </cell>
        </row>
        <row r="4618">
          <cell r="A4618">
            <v>0</v>
          </cell>
          <cell r="B4618">
            <v>0</v>
          </cell>
          <cell r="C4618">
            <v>0</v>
          </cell>
          <cell r="D4618">
            <v>0</v>
          </cell>
          <cell r="E4618">
            <v>0</v>
          </cell>
        </row>
        <row r="4619">
          <cell r="A4619">
            <v>0</v>
          </cell>
          <cell r="B4619">
            <v>0</v>
          </cell>
          <cell r="C4619">
            <v>0</v>
          </cell>
          <cell r="D4619">
            <v>0</v>
          </cell>
          <cell r="E4619">
            <v>0</v>
          </cell>
        </row>
        <row r="4620">
          <cell r="A4620">
            <v>0</v>
          </cell>
          <cell r="B4620">
            <v>0</v>
          </cell>
          <cell r="C4620">
            <v>0</v>
          </cell>
          <cell r="D4620">
            <v>0</v>
          </cell>
          <cell r="E4620">
            <v>0</v>
          </cell>
        </row>
        <row r="4621">
          <cell r="A4621">
            <v>0</v>
          </cell>
          <cell r="B4621">
            <v>0</v>
          </cell>
          <cell r="C4621">
            <v>0</v>
          </cell>
          <cell r="D4621">
            <v>0</v>
          </cell>
          <cell r="E4621">
            <v>0</v>
          </cell>
        </row>
        <row r="4622">
          <cell r="A4622">
            <v>0</v>
          </cell>
          <cell r="B4622">
            <v>0</v>
          </cell>
          <cell r="C4622">
            <v>0</v>
          </cell>
          <cell r="D4622">
            <v>0</v>
          </cell>
          <cell r="E4622">
            <v>0</v>
          </cell>
        </row>
        <row r="4623">
          <cell r="A4623">
            <v>0</v>
          </cell>
          <cell r="B4623">
            <v>0</v>
          </cell>
          <cell r="C4623">
            <v>0</v>
          </cell>
          <cell r="D4623">
            <v>0</v>
          </cell>
          <cell r="E4623">
            <v>0</v>
          </cell>
        </row>
        <row r="4624">
          <cell r="A4624">
            <v>0</v>
          </cell>
          <cell r="B4624">
            <v>0</v>
          </cell>
          <cell r="C4624">
            <v>0</v>
          </cell>
          <cell r="D4624">
            <v>0</v>
          </cell>
          <cell r="E4624">
            <v>0</v>
          </cell>
        </row>
        <row r="4625">
          <cell r="A4625">
            <v>0</v>
          </cell>
          <cell r="B4625">
            <v>0</v>
          </cell>
          <cell r="C4625">
            <v>0</v>
          </cell>
          <cell r="D4625">
            <v>0</v>
          </cell>
          <cell r="E4625">
            <v>0</v>
          </cell>
        </row>
        <row r="4626">
          <cell r="A4626">
            <v>0</v>
          </cell>
          <cell r="B4626">
            <v>0</v>
          </cell>
          <cell r="C4626">
            <v>0</v>
          </cell>
          <cell r="D4626">
            <v>0</v>
          </cell>
          <cell r="E4626">
            <v>0</v>
          </cell>
        </row>
        <row r="4627">
          <cell r="A4627">
            <v>0</v>
          </cell>
          <cell r="B4627">
            <v>0</v>
          </cell>
          <cell r="C4627">
            <v>0</v>
          </cell>
          <cell r="D4627">
            <v>0</v>
          </cell>
          <cell r="E4627">
            <v>0</v>
          </cell>
        </row>
        <row r="4628">
          <cell r="A4628">
            <v>0</v>
          </cell>
          <cell r="B4628">
            <v>0</v>
          </cell>
          <cell r="C4628">
            <v>0</v>
          </cell>
          <cell r="D4628">
            <v>0</v>
          </cell>
          <cell r="E4628">
            <v>0</v>
          </cell>
        </row>
        <row r="4629">
          <cell r="A4629">
            <v>0</v>
          </cell>
          <cell r="B4629">
            <v>0</v>
          </cell>
          <cell r="C4629">
            <v>0</v>
          </cell>
          <cell r="D4629">
            <v>0</v>
          </cell>
          <cell r="E4629">
            <v>0</v>
          </cell>
        </row>
        <row r="4630">
          <cell r="A4630">
            <v>0</v>
          </cell>
          <cell r="B4630">
            <v>0</v>
          </cell>
          <cell r="C4630">
            <v>0</v>
          </cell>
          <cell r="D4630">
            <v>0</v>
          </cell>
          <cell r="E4630">
            <v>0</v>
          </cell>
        </row>
        <row r="4631">
          <cell r="A4631">
            <v>0</v>
          </cell>
          <cell r="B4631">
            <v>0</v>
          </cell>
          <cell r="C4631">
            <v>0</v>
          </cell>
          <cell r="D4631">
            <v>0</v>
          </cell>
          <cell r="E4631">
            <v>0</v>
          </cell>
        </row>
        <row r="4632">
          <cell r="A4632">
            <v>0</v>
          </cell>
          <cell r="B4632">
            <v>0</v>
          </cell>
          <cell r="C4632">
            <v>0</v>
          </cell>
          <cell r="D4632">
            <v>0</v>
          </cell>
          <cell r="E4632">
            <v>0</v>
          </cell>
        </row>
        <row r="4633">
          <cell r="A4633">
            <v>0</v>
          </cell>
          <cell r="B4633">
            <v>0</v>
          </cell>
          <cell r="C4633">
            <v>0</v>
          </cell>
          <cell r="D4633">
            <v>0</v>
          </cell>
          <cell r="E4633">
            <v>0</v>
          </cell>
        </row>
        <row r="4634">
          <cell r="A4634">
            <v>0</v>
          </cell>
          <cell r="B4634">
            <v>0</v>
          </cell>
          <cell r="C4634">
            <v>0</v>
          </cell>
          <cell r="D4634">
            <v>0</v>
          </cell>
          <cell r="E4634">
            <v>0</v>
          </cell>
        </row>
        <row r="4635">
          <cell r="A4635">
            <v>0</v>
          </cell>
          <cell r="B4635">
            <v>0</v>
          </cell>
          <cell r="C4635">
            <v>0</v>
          </cell>
          <cell r="D4635">
            <v>0</v>
          </cell>
          <cell r="E4635">
            <v>0</v>
          </cell>
        </row>
        <row r="4636">
          <cell r="A4636">
            <v>0</v>
          </cell>
          <cell r="B4636">
            <v>0</v>
          </cell>
          <cell r="C4636">
            <v>0</v>
          </cell>
          <cell r="D4636">
            <v>0</v>
          </cell>
          <cell r="E4636">
            <v>0</v>
          </cell>
        </row>
        <row r="4637">
          <cell r="A4637">
            <v>0</v>
          </cell>
          <cell r="B4637">
            <v>0</v>
          </cell>
          <cell r="C4637">
            <v>0</v>
          </cell>
          <cell r="D4637">
            <v>0</v>
          </cell>
          <cell r="E4637">
            <v>0</v>
          </cell>
        </row>
        <row r="4638">
          <cell r="A4638">
            <v>0</v>
          </cell>
          <cell r="B4638">
            <v>0</v>
          </cell>
          <cell r="C4638">
            <v>0</v>
          </cell>
          <cell r="D4638">
            <v>0</v>
          </cell>
          <cell r="E4638">
            <v>0</v>
          </cell>
        </row>
        <row r="4639">
          <cell r="A4639">
            <v>0</v>
          </cell>
          <cell r="B4639">
            <v>0</v>
          </cell>
          <cell r="C4639">
            <v>0</v>
          </cell>
          <cell r="D4639">
            <v>0</v>
          </cell>
          <cell r="E4639">
            <v>0</v>
          </cell>
        </row>
        <row r="4640">
          <cell r="A4640">
            <v>0</v>
          </cell>
          <cell r="B4640">
            <v>0</v>
          </cell>
          <cell r="C4640">
            <v>0</v>
          </cell>
          <cell r="D4640">
            <v>0</v>
          </cell>
          <cell r="E4640">
            <v>0</v>
          </cell>
        </row>
        <row r="4641">
          <cell r="A4641">
            <v>0</v>
          </cell>
          <cell r="B4641">
            <v>0</v>
          </cell>
          <cell r="C4641">
            <v>0</v>
          </cell>
          <cell r="D4641">
            <v>0</v>
          </cell>
          <cell r="E4641">
            <v>0</v>
          </cell>
        </row>
        <row r="4642">
          <cell r="A4642">
            <v>0</v>
          </cell>
          <cell r="B4642">
            <v>0</v>
          </cell>
          <cell r="C4642">
            <v>0</v>
          </cell>
          <cell r="D4642">
            <v>0</v>
          </cell>
          <cell r="E4642">
            <v>0</v>
          </cell>
        </row>
        <row r="4643">
          <cell r="A4643">
            <v>0</v>
          </cell>
          <cell r="B4643">
            <v>0</v>
          </cell>
          <cell r="C4643">
            <v>0</v>
          </cell>
          <cell r="D4643">
            <v>0</v>
          </cell>
          <cell r="E4643">
            <v>0</v>
          </cell>
        </row>
        <row r="4644">
          <cell r="A4644">
            <v>0</v>
          </cell>
          <cell r="B4644">
            <v>0</v>
          </cell>
          <cell r="C4644">
            <v>0</v>
          </cell>
          <cell r="D4644">
            <v>0</v>
          </cell>
          <cell r="E4644">
            <v>0</v>
          </cell>
        </row>
        <row r="4645">
          <cell r="A4645">
            <v>0</v>
          </cell>
          <cell r="B4645">
            <v>0</v>
          </cell>
          <cell r="C4645">
            <v>0</v>
          </cell>
          <cell r="D4645">
            <v>0</v>
          </cell>
          <cell r="E4645">
            <v>0</v>
          </cell>
        </row>
        <row r="4646">
          <cell r="A4646">
            <v>0</v>
          </cell>
          <cell r="B4646">
            <v>0</v>
          </cell>
          <cell r="C4646">
            <v>0</v>
          </cell>
          <cell r="D4646">
            <v>0</v>
          </cell>
          <cell r="E4646">
            <v>0</v>
          </cell>
        </row>
        <row r="4647">
          <cell r="A4647">
            <v>0</v>
          </cell>
          <cell r="B4647">
            <v>0</v>
          </cell>
          <cell r="C4647">
            <v>0</v>
          </cell>
          <cell r="D4647">
            <v>0</v>
          </cell>
          <cell r="E4647">
            <v>0</v>
          </cell>
        </row>
        <row r="4648">
          <cell r="A4648">
            <v>0</v>
          </cell>
          <cell r="B4648">
            <v>0</v>
          </cell>
          <cell r="C4648">
            <v>0</v>
          </cell>
          <cell r="D4648">
            <v>0</v>
          </cell>
          <cell r="E4648">
            <v>0</v>
          </cell>
        </row>
        <row r="4649">
          <cell r="A4649">
            <v>0</v>
          </cell>
          <cell r="B4649">
            <v>0</v>
          </cell>
          <cell r="C4649">
            <v>0</v>
          </cell>
          <cell r="D4649">
            <v>0</v>
          </cell>
          <cell r="E4649">
            <v>0</v>
          </cell>
        </row>
        <row r="4650">
          <cell r="A4650">
            <v>0</v>
          </cell>
          <cell r="B4650">
            <v>0</v>
          </cell>
          <cell r="C4650">
            <v>0</v>
          </cell>
          <cell r="D4650">
            <v>0</v>
          </cell>
          <cell r="E4650">
            <v>0</v>
          </cell>
        </row>
        <row r="4651">
          <cell r="A4651">
            <v>0</v>
          </cell>
          <cell r="B4651">
            <v>0</v>
          </cell>
          <cell r="C4651">
            <v>0</v>
          </cell>
          <cell r="D4651">
            <v>0</v>
          </cell>
          <cell r="E4651">
            <v>0</v>
          </cell>
        </row>
        <row r="4652">
          <cell r="A4652">
            <v>0</v>
          </cell>
          <cell r="B4652">
            <v>0</v>
          </cell>
          <cell r="C4652">
            <v>0</v>
          </cell>
          <cell r="D4652">
            <v>0</v>
          </cell>
          <cell r="E4652">
            <v>0</v>
          </cell>
        </row>
        <row r="4653">
          <cell r="A4653">
            <v>0</v>
          </cell>
          <cell r="B4653">
            <v>0</v>
          </cell>
          <cell r="C4653">
            <v>0</v>
          </cell>
          <cell r="D4653">
            <v>0</v>
          </cell>
          <cell r="E4653">
            <v>0</v>
          </cell>
        </row>
        <row r="4654">
          <cell r="A4654">
            <v>0</v>
          </cell>
          <cell r="B4654">
            <v>0</v>
          </cell>
          <cell r="C4654">
            <v>0</v>
          </cell>
          <cell r="D4654">
            <v>0</v>
          </cell>
          <cell r="E4654">
            <v>0</v>
          </cell>
        </row>
        <row r="4655">
          <cell r="A4655">
            <v>0</v>
          </cell>
          <cell r="B4655">
            <v>0</v>
          </cell>
          <cell r="C4655">
            <v>0</v>
          </cell>
          <cell r="D4655">
            <v>0</v>
          </cell>
          <cell r="E4655">
            <v>0</v>
          </cell>
        </row>
        <row r="4656">
          <cell r="A4656">
            <v>0</v>
          </cell>
          <cell r="B4656">
            <v>0</v>
          </cell>
          <cell r="C4656">
            <v>0</v>
          </cell>
          <cell r="D4656">
            <v>0</v>
          </cell>
          <cell r="E4656">
            <v>0</v>
          </cell>
        </row>
        <row r="4657">
          <cell r="A4657">
            <v>0</v>
          </cell>
          <cell r="B4657">
            <v>0</v>
          </cell>
          <cell r="C4657">
            <v>0</v>
          </cell>
          <cell r="D4657">
            <v>0</v>
          </cell>
          <cell r="E4657">
            <v>0</v>
          </cell>
        </row>
        <row r="4658">
          <cell r="A4658">
            <v>0</v>
          </cell>
          <cell r="B4658">
            <v>0</v>
          </cell>
          <cell r="C4658">
            <v>0</v>
          </cell>
          <cell r="D4658">
            <v>0</v>
          </cell>
          <cell r="E4658">
            <v>0</v>
          </cell>
        </row>
        <row r="4659">
          <cell r="A4659">
            <v>0</v>
          </cell>
          <cell r="B4659">
            <v>0</v>
          </cell>
          <cell r="C4659">
            <v>0</v>
          </cell>
          <cell r="D4659">
            <v>0</v>
          </cell>
          <cell r="E4659">
            <v>0</v>
          </cell>
        </row>
        <row r="4660">
          <cell r="A4660">
            <v>0</v>
          </cell>
          <cell r="B4660">
            <v>0</v>
          </cell>
          <cell r="C4660">
            <v>0</v>
          </cell>
          <cell r="D4660">
            <v>0</v>
          </cell>
          <cell r="E4660">
            <v>0</v>
          </cell>
        </row>
        <row r="4661">
          <cell r="A4661">
            <v>0</v>
          </cell>
          <cell r="B4661">
            <v>0</v>
          </cell>
          <cell r="C4661">
            <v>0</v>
          </cell>
          <cell r="D4661">
            <v>0</v>
          </cell>
          <cell r="E4661">
            <v>0</v>
          </cell>
        </row>
        <row r="4662">
          <cell r="A4662">
            <v>0</v>
          </cell>
          <cell r="B4662">
            <v>0</v>
          </cell>
          <cell r="C4662">
            <v>0</v>
          </cell>
          <cell r="D4662">
            <v>0</v>
          </cell>
          <cell r="E4662">
            <v>0</v>
          </cell>
        </row>
        <row r="4663">
          <cell r="A4663">
            <v>0</v>
          </cell>
          <cell r="B4663">
            <v>0</v>
          </cell>
          <cell r="C4663">
            <v>0</v>
          </cell>
          <cell r="D4663">
            <v>0</v>
          </cell>
          <cell r="E4663">
            <v>0</v>
          </cell>
        </row>
        <row r="4664">
          <cell r="A4664">
            <v>0</v>
          </cell>
          <cell r="B4664">
            <v>0</v>
          </cell>
          <cell r="C4664">
            <v>0</v>
          </cell>
          <cell r="D4664">
            <v>0</v>
          </cell>
          <cell r="E4664">
            <v>0</v>
          </cell>
        </row>
        <row r="4665">
          <cell r="A4665">
            <v>0</v>
          </cell>
          <cell r="B4665">
            <v>0</v>
          </cell>
          <cell r="C4665">
            <v>0</v>
          </cell>
          <cell r="D4665">
            <v>0</v>
          </cell>
          <cell r="E4665">
            <v>0</v>
          </cell>
        </row>
        <row r="4666">
          <cell r="A4666">
            <v>0</v>
          </cell>
          <cell r="B4666">
            <v>0</v>
          </cell>
          <cell r="C4666">
            <v>0</v>
          </cell>
          <cell r="D4666">
            <v>0</v>
          </cell>
          <cell r="E4666">
            <v>0</v>
          </cell>
        </row>
        <row r="4667">
          <cell r="A4667">
            <v>0</v>
          </cell>
          <cell r="B4667">
            <v>0</v>
          </cell>
          <cell r="C4667">
            <v>0</v>
          </cell>
          <cell r="D4667">
            <v>0</v>
          </cell>
          <cell r="E4667">
            <v>0</v>
          </cell>
        </row>
        <row r="4668">
          <cell r="A4668">
            <v>0</v>
          </cell>
          <cell r="B4668">
            <v>0</v>
          </cell>
          <cell r="C4668">
            <v>0</v>
          </cell>
          <cell r="D4668">
            <v>0</v>
          </cell>
          <cell r="E4668">
            <v>0</v>
          </cell>
        </row>
        <row r="4669">
          <cell r="A4669">
            <v>0</v>
          </cell>
          <cell r="B4669">
            <v>0</v>
          </cell>
          <cell r="C4669">
            <v>0</v>
          </cell>
          <cell r="D4669">
            <v>0</v>
          </cell>
          <cell r="E4669">
            <v>0</v>
          </cell>
        </row>
        <row r="4670">
          <cell r="A4670">
            <v>0</v>
          </cell>
          <cell r="B4670">
            <v>0</v>
          </cell>
          <cell r="C4670">
            <v>0</v>
          </cell>
          <cell r="D4670">
            <v>0</v>
          </cell>
          <cell r="E4670">
            <v>0</v>
          </cell>
        </row>
        <row r="4671">
          <cell r="A4671">
            <v>0</v>
          </cell>
          <cell r="B4671">
            <v>0</v>
          </cell>
          <cell r="C4671">
            <v>0</v>
          </cell>
          <cell r="D4671">
            <v>0</v>
          </cell>
          <cell r="E4671">
            <v>0</v>
          </cell>
        </row>
        <row r="4672">
          <cell r="A4672">
            <v>0</v>
          </cell>
          <cell r="B4672">
            <v>0</v>
          </cell>
          <cell r="C4672">
            <v>0</v>
          </cell>
          <cell r="D4672">
            <v>0</v>
          </cell>
          <cell r="E4672">
            <v>0</v>
          </cell>
        </row>
        <row r="4673">
          <cell r="A4673">
            <v>0</v>
          </cell>
          <cell r="B4673">
            <v>0</v>
          </cell>
          <cell r="C4673">
            <v>0</v>
          </cell>
          <cell r="D4673">
            <v>0</v>
          </cell>
          <cell r="E4673">
            <v>0</v>
          </cell>
        </row>
        <row r="4674">
          <cell r="A4674">
            <v>0</v>
          </cell>
          <cell r="B4674">
            <v>0</v>
          </cell>
          <cell r="C4674">
            <v>0</v>
          </cell>
          <cell r="D4674">
            <v>0</v>
          </cell>
          <cell r="E4674">
            <v>0</v>
          </cell>
        </row>
        <row r="4675">
          <cell r="A4675">
            <v>0</v>
          </cell>
          <cell r="B4675">
            <v>0</v>
          </cell>
          <cell r="C4675">
            <v>0</v>
          </cell>
          <cell r="D4675">
            <v>0</v>
          </cell>
          <cell r="E4675">
            <v>0</v>
          </cell>
        </row>
        <row r="4676">
          <cell r="A4676">
            <v>0</v>
          </cell>
          <cell r="B4676">
            <v>0</v>
          </cell>
          <cell r="C4676">
            <v>0</v>
          </cell>
          <cell r="D4676">
            <v>0</v>
          </cell>
          <cell r="E4676">
            <v>0</v>
          </cell>
        </row>
        <row r="4677">
          <cell r="A4677">
            <v>0</v>
          </cell>
          <cell r="B4677">
            <v>0</v>
          </cell>
          <cell r="C4677">
            <v>0</v>
          </cell>
          <cell r="D4677">
            <v>0</v>
          </cell>
          <cell r="E4677">
            <v>0</v>
          </cell>
        </row>
        <row r="4678">
          <cell r="A4678">
            <v>0</v>
          </cell>
          <cell r="B4678">
            <v>0</v>
          </cell>
          <cell r="C4678">
            <v>0</v>
          </cell>
          <cell r="D4678">
            <v>0</v>
          </cell>
          <cell r="E4678">
            <v>0</v>
          </cell>
        </row>
        <row r="4679">
          <cell r="A4679">
            <v>0</v>
          </cell>
          <cell r="B4679">
            <v>0</v>
          </cell>
          <cell r="C4679">
            <v>0</v>
          </cell>
          <cell r="D4679">
            <v>0</v>
          </cell>
          <cell r="E4679">
            <v>0</v>
          </cell>
        </row>
        <row r="4680">
          <cell r="A4680">
            <v>0</v>
          </cell>
          <cell r="B4680">
            <v>0</v>
          </cell>
          <cell r="C4680">
            <v>0</v>
          </cell>
          <cell r="D4680">
            <v>0</v>
          </cell>
          <cell r="E4680">
            <v>0</v>
          </cell>
        </row>
        <row r="4681">
          <cell r="A4681">
            <v>0</v>
          </cell>
          <cell r="B4681">
            <v>0</v>
          </cell>
          <cell r="C4681">
            <v>0</v>
          </cell>
          <cell r="D4681">
            <v>0</v>
          </cell>
          <cell r="E4681">
            <v>0</v>
          </cell>
        </row>
        <row r="4682">
          <cell r="A4682">
            <v>0</v>
          </cell>
          <cell r="B4682">
            <v>0</v>
          </cell>
          <cell r="C4682">
            <v>0</v>
          </cell>
          <cell r="D4682">
            <v>0</v>
          </cell>
          <cell r="E4682">
            <v>0</v>
          </cell>
        </row>
        <row r="4683">
          <cell r="A4683">
            <v>0</v>
          </cell>
          <cell r="B4683">
            <v>0</v>
          </cell>
          <cell r="C4683">
            <v>0</v>
          </cell>
          <cell r="D4683">
            <v>0</v>
          </cell>
          <cell r="E4683">
            <v>0</v>
          </cell>
        </row>
        <row r="4684">
          <cell r="A4684">
            <v>0</v>
          </cell>
          <cell r="B4684">
            <v>0</v>
          </cell>
          <cell r="C4684">
            <v>0</v>
          </cell>
          <cell r="D4684">
            <v>0</v>
          </cell>
          <cell r="E4684">
            <v>0</v>
          </cell>
        </row>
        <row r="4685">
          <cell r="A4685">
            <v>0</v>
          </cell>
          <cell r="B4685">
            <v>0</v>
          </cell>
          <cell r="C4685">
            <v>0</v>
          </cell>
          <cell r="D4685">
            <v>0</v>
          </cell>
          <cell r="E4685">
            <v>0</v>
          </cell>
        </row>
        <row r="4686">
          <cell r="A4686">
            <v>0</v>
          </cell>
          <cell r="B4686">
            <v>0</v>
          </cell>
          <cell r="C4686">
            <v>0</v>
          </cell>
          <cell r="D4686">
            <v>0</v>
          </cell>
          <cell r="E4686">
            <v>0</v>
          </cell>
        </row>
        <row r="4687">
          <cell r="A4687">
            <v>0</v>
          </cell>
          <cell r="B4687">
            <v>0</v>
          </cell>
          <cell r="C4687">
            <v>0</v>
          </cell>
          <cell r="D4687">
            <v>0</v>
          </cell>
          <cell r="E4687">
            <v>0</v>
          </cell>
        </row>
        <row r="4688">
          <cell r="A4688">
            <v>0</v>
          </cell>
          <cell r="B4688">
            <v>0</v>
          </cell>
          <cell r="C4688">
            <v>0</v>
          </cell>
          <cell r="D4688">
            <v>0</v>
          </cell>
          <cell r="E4688">
            <v>0</v>
          </cell>
        </row>
        <row r="4689">
          <cell r="A4689">
            <v>0</v>
          </cell>
          <cell r="B4689">
            <v>0</v>
          </cell>
          <cell r="C4689">
            <v>0</v>
          </cell>
          <cell r="D4689">
            <v>0</v>
          </cell>
          <cell r="E4689">
            <v>0</v>
          </cell>
        </row>
        <row r="4690">
          <cell r="A4690">
            <v>0</v>
          </cell>
          <cell r="B4690">
            <v>0</v>
          </cell>
          <cell r="C4690">
            <v>0</v>
          </cell>
          <cell r="D4690">
            <v>0</v>
          </cell>
          <cell r="E4690">
            <v>0</v>
          </cell>
        </row>
        <row r="4691">
          <cell r="A4691">
            <v>0</v>
          </cell>
          <cell r="B4691">
            <v>0</v>
          </cell>
          <cell r="C4691">
            <v>0</v>
          </cell>
          <cell r="D4691">
            <v>0</v>
          </cell>
          <cell r="E4691">
            <v>0</v>
          </cell>
        </row>
        <row r="4692">
          <cell r="A4692">
            <v>0</v>
          </cell>
          <cell r="B4692">
            <v>0</v>
          </cell>
          <cell r="C4692">
            <v>0</v>
          </cell>
          <cell r="D4692">
            <v>0</v>
          </cell>
          <cell r="E4692">
            <v>0</v>
          </cell>
        </row>
        <row r="4693">
          <cell r="A4693">
            <v>0</v>
          </cell>
          <cell r="B4693">
            <v>0</v>
          </cell>
          <cell r="C4693">
            <v>0</v>
          </cell>
          <cell r="D4693">
            <v>0</v>
          </cell>
          <cell r="E4693">
            <v>0</v>
          </cell>
        </row>
        <row r="4694">
          <cell r="A4694">
            <v>0</v>
          </cell>
          <cell r="B4694">
            <v>0</v>
          </cell>
          <cell r="C4694">
            <v>0</v>
          </cell>
          <cell r="D4694">
            <v>0</v>
          </cell>
          <cell r="E4694">
            <v>0</v>
          </cell>
        </row>
        <row r="4695">
          <cell r="A4695">
            <v>0</v>
          </cell>
          <cell r="B4695">
            <v>0</v>
          </cell>
          <cell r="C4695">
            <v>0</v>
          </cell>
          <cell r="D4695">
            <v>0</v>
          </cell>
          <cell r="E4695">
            <v>0</v>
          </cell>
        </row>
        <row r="4696">
          <cell r="A4696">
            <v>0</v>
          </cell>
          <cell r="B4696">
            <v>0</v>
          </cell>
          <cell r="C4696">
            <v>0</v>
          </cell>
          <cell r="D4696">
            <v>0</v>
          </cell>
          <cell r="E4696">
            <v>0</v>
          </cell>
        </row>
        <row r="4697">
          <cell r="A4697">
            <v>0</v>
          </cell>
          <cell r="B4697">
            <v>0</v>
          </cell>
          <cell r="C4697">
            <v>0</v>
          </cell>
          <cell r="D4697">
            <v>0</v>
          </cell>
          <cell r="E4697">
            <v>0</v>
          </cell>
        </row>
        <row r="4698">
          <cell r="A4698">
            <v>0</v>
          </cell>
          <cell r="B4698">
            <v>0</v>
          </cell>
          <cell r="C4698">
            <v>0</v>
          </cell>
          <cell r="D4698">
            <v>0</v>
          </cell>
          <cell r="E4698">
            <v>0</v>
          </cell>
        </row>
        <row r="4699">
          <cell r="A4699">
            <v>0</v>
          </cell>
          <cell r="B4699">
            <v>0</v>
          </cell>
          <cell r="C4699">
            <v>0</v>
          </cell>
          <cell r="D4699">
            <v>0</v>
          </cell>
          <cell r="E4699">
            <v>0</v>
          </cell>
        </row>
        <row r="4700">
          <cell r="A4700">
            <v>0</v>
          </cell>
          <cell r="B4700">
            <v>0</v>
          </cell>
          <cell r="C4700">
            <v>0</v>
          </cell>
          <cell r="D4700">
            <v>0</v>
          </cell>
          <cell r="E4700">
            <v>0</v>
          </cell>
        </row>
        <row r="4701">
          <cell r="A4701">
            <v>0</v>
          </cell>
          <cell r="B4701">
            <v>0</v>
          </cell>
          <cell r="C4701">
            <v>0</v>
          </cell>
          <cell r="D4701">
            <v>0</v>
          </cell>
          <cell r="E4701">
            <v>0</v>
          </cell>
        </row>
        <row r="4702">
          <cell r="A4702">
            <v>0</v>
          </cell>
          <cell r="B4702">
            <v>0</v>
          </cell>
          <cell r="C4702">
            <v>0</v>
          </cell>
          <cell r="D4702">
            <v>0</v>
          </cell>
          <cell r="E4702">
            <v>0</v>
          </cell>
        </row>
        <row r="4703">
          <cell r="A4703">
            <v>0</v>
          </cell>
          <cell r="B4703">
            <v>0</v>
          </cell>
          <cell r="C4703">
            <v>0</v>
          </cell>
          <cell r="D4703">
            <v>0</v>
          </cell>
          <cell r="E4703">
            <v>0</v>
          </cell>
        </row>
        <row r="4704">
          <cell r="A4704">
            <v>0</v>
          </cell>
          <cell r="B4704">
            <v>0</v>
          </cell>
          <cell r="C4704">
            <v>0</v>
          </cell>
          <cell r="D4704">
            <v>0</v>
          </cell>
          <cell r="E4704">
            <v>0</v>
          </cell>
        </row>
        <row r="4705">
          <cell r="A4705">
            <v>0</v>
          </cell>
          <cell r="B4705">
            <v>0</v>
          </cell>
          <cell r="C4705">
            <v>0</v>
          </cell>
          <cell r="D4705">
            <v>0</v>
          </cell>
          <cell r="E4705">
            <v>0</v>
          </cell>
        </row>
        <row r="4706">
          <cell r="A4706">
            <v>0</v>
          </cell>
          <cell r="B4706">
            <v>0</v>
          </cell>
          <cell r="C4706">
            <v>0</v>
          </cell>
          <cell r="D4706">
            <v>0</v>
          </cell>
          <cell r="E4706">
            <v>0</v>
          </cell>
        </row>
        <row r="4707">
          <cell r="A4707">
            <v>0</v>
          </cell>
          <cell r="B4707">
            <v>0</v>
          </cell>
          <cell r="C4707">
            <v>0</v>
          </cell>
          <cell r="D4707">
            <v>0</v>
          </cell>
          <cell r="E4707">
            <v>0</v>
          </cell>
        </row>
        <row r="4708">
          <cell r="A4708">
            <v>0</v>
          </cell>
          <cell r="B4708">
            <v>0</v>
          </cell>
          <cell r="C4708">
            <v>0</v>
          </cell>
          <cell r="D4708">
            <v>0</v>
          </cell>
          <cell r="E4708">
            <v>0</v>
          </cell>
        </row>
        <row r="4709">
          <cell r="A4709">
            <v>0</v>
          </cell>
          <cell r="B4709">
            <v>0</v>
          </cell>
          <cell r="C4709">
            <v>0</v>
          </cell>
          <cell r="D4709">
            <v>0</v>
          </cell>
          <cell r="E4709">
            <v>0</v>
          </cell>
        </row>
        <row r="4710">
          <cell r="A4710">
            <v>0</v>
          </cell>
          <cell r="B4710">
            <v>0</v>
          </cell>
          <cell r="C4710">
            <v>0</v>
          </cell>
          <cell r="D4710">
            <v>0</v>
          </cell>
          <cell r="E4710">
            <v>0</v>
          </cell>
        </row>
        <row r="4711">
          <cell r="A4711">
            <v>0</v>
          </cell>
          <cell r="B4711">
            <v>0</v>
          </cell>
          <cell r="C4711">
            <v>0</v>
          </cell>
          <cell r="D4711">
            <v>0</v>
          </cell>
          <cell r="E4711">
            <v>0</v>
          </cell>
        </row>
        <row r="4712">
          <cell r="A4712">
            <v>0</v>
          </cell>
          <cell r="B4712">
            <v>0</v>
          </cell>
          <cell r="C4712">
            <v>0</v>
          </cell>
          <cell r="D4712">
            <v>0</v>
          </cell>
          <cell r="E4712">
            <v>0</v>
          </cell>
        </row>
        <row r="4713">
          <cell r="A4713">
            <v>0</v>
          </cell>
          <cell r="B4713">
            <v>0</v>
          </cell>
          <cell r="C4713">
            <v>0</v>
          </cell>
          <cell r="D4713">
            <v>0</v>
          </cell>
          <cell r="E4713">
            <v>0</v>
          </cell>
        </row>
        <row r="4714">
          <cell r="A4714">
            <v>0</v>
          </cell>
          <cell r="B4714">
            <v>0</v>
          </cell>
          <cell r="C4714">
            <v>0</v>
          </cell>
          <cell r="D4714">
            <v>0</v>
          </cell>
          <cell r="E4714">
            <v>0</v>
          </cell>
        </row>
        <row r="4715">
          <cell r="A4715">
            <v>0</v>
          </cell>
          <cell r="B4715">
            <v>0</v>
          </cell>
          <cell r="C4715">
            <v>0</v>
          </cell>
          <cell r="D4715">
            <v>0</v>
          </cell>
          <cell r="E4715">
            <v>0</v>
          </cell>
        </row>
        <row r="4716">
          <cell r="A4716">
            <v>0</v>
          </cell>
          <cell r="B4716">
            <v>0</v>
          </cell>
          <cell r="C4716">
            <v>0</v>
          </cell>
          <cell r="D4716">
            <v>0</v>
          </cell>
          <cell r="E4716">
            <v>0</v>
          </cell>
        </row>
        <row r="4717">
          <cell r="A4717">
            <v>0</v>
          </cell>
          <cell r="B4717">
            <v>0</v>
          </cell>
          <cell r="C4717">
            <v>0</v>
          </cell>
          <cell r="D4717">
            <v>0</v>
          </cell>
          <cell r="E4717">
            <v>0</v>
          </cell>
        </row>
        <row r="4718">
          <cell r="A4718">
            <v>0</v>
          </cell>
          <cell r="B4718">
            <v>0</v>
          </cell>
          <cell r="C4718">
            <v>0</v>
          </cell>
          <cell r="D4718">
            <v>0</v>
          </cell>
          <cell r="E4718">
            <v>0</v>
          </cell>
        </row>
        <row r="4719">
          <cell r="A4719">
            <v>0</v>
          </cell>
          <cell r="B4719">
            <v>0</v>
          </cell>
          <cell r="C4719">
            <v>0</v>
          </cell>
          <cell r="D4719">
            <v>0</v>
          </cell>
          <cell r="E4719">
            <v>0</v>
          </cell>
        </row>
        <row r="4720">
          <cell r="A4720">
            <v>0</v>
          </cell>
          <cell r="B4720">
            <v>0</v>
          </cell>
          <cell r="C4720">
            <v>0</v>
          </cell>
          <cell r="D4720">
            <v>0</v>
          </cell>
          <cell r="E4720">
            <v>0</v>
          </cell>
        </row>
        <row r="4721">
          <cell r="A4721">
            <v>0</v>
          </cell>
          <cell r="B4721">
            <v>0</v>
          </cell>
          <cell r="C4721">
            <v>0</v>
          </cell>
          <cell r="D4721">
            <v>0</v>
          </cell>
          <cell r="E4721">
            <v>0</v>
          </cell>
        </row>
        <row r="4722">
          <cell r="A4722">
            <v>0</v>
          </cell>
          <cell r="B4722">
            <v>0</v>
          </cell>
          <cell r="C4722">
            <v>0</v>
          </cell>
          <cell r="D4722">
            <v>0</v>
          </cell>
          <cell r="E4722">
            <v>0</v>
          </cell>
        </row>
        <row r="4723">
          <cell r="A4723">
            <v>0</v>
          </cell>
          <cell r="B4723">
            <v>0</v>
          </cell>
          <cell r="C4723">
            <v>0</v>
          </cell>
          <cell r="D4723">
            <v>0</v>
          </cell>
          <cell r="E4723">
            <v>0</v>
          </cell>
        </row>
        <row r="4724">
          <cell r="A4724">
            <v>0</v>
          </cell>
          <cell r="B4724">
            <v>0</v>
          </cell>
          <cell r="C4724">
            <v>0</v>
          </cell>
          <cell r="D4724">
            <v>0</v>
          </cell>
          <cell r="E4724">
            <v>0</v>
          </cell>
        </row>
        <row r="4725">
          <cell r="A4725">
            <v>0</v>
          </cell>
          <cell r="B4725">
            <v>0</v>
          </cell>
          <cell r="C4725">
            <v>0</v>
          </cell>
          <cell r="D4725">
            <v>0</v>
          </cell>
          <cell r="E4725">
            <v>0</v>
          </cell>
        </row>
        <row r="4726">
          <cell r="A4726">
            <v>0</v>
          </cell>
          <cell r="B4726">
            <v>0</v>
          </cell>
          <cell r="C4726">
            <v>0</v>
          </cell>
          <cell r="D4726">
            <v>0</v>
          </cell>
          <cell r="E4726">
            <v>0</v>
          </cell>
        </row>
        <row r="4727">
          <cell r="A4727">
            <v>0</v>
          </cell>
          <cell r="B4727">
            <v>0</v>
          </cell>
          <cell r="C4727">
            <v>0</v>
          </cell>
          <cell r="D4727">
            <v>0</v>
          </cell>
          <cell r="E4727">
            <v>0</v>
          </cell>
        </row>
        <row r="4728">
          <cell r="A4728">
            <v>0</v>
          </cell>
          <cell r="B4728">
            <v>0</v>
          </cell>
          <cell r="C4728">
            <v>0</v>
          </cell>
          <cell r="D4728">
            <v>0</v>
          </cell>
          <cell r="E4728">
            <v>0</v>
          </cell>
        </row>
        <row r="4729">
          <cell r="A4729">
            <v>0</v>
          </cell>
          <cell r="B4729">
            <v>0</v>
          </cell>
          <cell r="C4729">
            <v>0</v>
          </cell>
          <cell r="D4729">
            <v>0</v>
          </cell>
          <cell r="E4729">
            <v>0</v>
          </cell>
        </row>
        <row r="4730">
          <cell r="A4730">
            <v>0</v>
          </cell>
          <cell r="B4730">
            <v>0</v>
          </cell>
          <cell r="C4730">
            <v>0</v>
          </cell>
          <cell r="D4730">
            <v>0</v>
          </cell>
          <cell r="E4730">
            <v>0</v>
          </cell>
        </row>
        <row r="4731">
          <cell r="A4731">
            <v>0</v>
          </cell>
          <cell r="B4731">
            <v>0</v>
          </cell>
          <cell r="C4731">
            <v>0</v>
          </cell>
          <cell r="D4731">
            <v>0</v>
          </cell>
          <cell r="E4731">
            <v>0</v>
          </cell>
        </row>
        <row r="4732">
          <cell r="A4732">
            <v>0</v>
          </cell>
          <cell r="B4732">
            <v>0</v>
          </cell>
          <cell r="C4732">
            <v>0</v>
          </cell>
          <cell r="D4732">
            <v>0</v>
          </cell>
          <cell r="E4732">
            <v>0</v>
          </cell>
        </row>
        <row r="4733">
          <cell r="A4733">
            <v>0</v>
          </cell>
          <cell r="B4733">
            <v>0</v>
          </cell>
          <cell r="C4733">
            <v>0</v>
          </cell>
          <cell r="D4733">
            <v>0</v>
          </cell>
          <cell r="E4733">
            <v>0</v>
          </cell>
        </row>
        <row r="4734">
          <cell r="A4734">
            <v>0</v>
          </cell>
          <cell r="B4734">
            <v>0</v>
          </cell>
          <cell r="C4734">
            <v>0</v>
          </cell>
          <cell r="D4734">
            <v>0</v>
          </cell>
          <cell r="E4734">
            <v>0</v>
          </cell>
        </row>
        <row r="4735">
          <cell r="A4735">
            <v>0</v>
          </cell>
          <cell r="B4735">
            <v>0</v>
          </cell>
          <cell r="C4735">
            <v>0</v>
          </cell>
          <cell r="D4735">
            <v>0</v>
          </cell>
          <cell r="E4735">
            <v>0</v>
          </cell>
        </row>
        <row r="4736">
          <cell r="A4736">
            <v>0</v>
          </cell>
          <cell r="B4736">
            <v>0</v>
          </cell>
          <cell r="C4736">
            <v>0</v>
          </cell>
          <cell r="D4736">
            <v>0</v>
          </cell>
          <cell r="E4736">
            <v>0</v>
          </cell>
        </row>
        <row r="4737">
          <cell r="A4737">
            <v>0</v>
          </cell>
          <cell r="B4737">
            <v>0</v>
          </cell>
          <cell r="C4737">
            <v>0</v>
          </cell>
          <cell r="D4737">
            <v>0</v>
          </cell>
          <cell r="E4737">
            <v>0</v>
          </cell>
        </row>
        <row r="4738">
          <cell r="A4738">
            <v>0</v>
          </cell>
          <cell r="B4738">
            <v>0</v>
          </cell>
          <cell r="C4738">
            <v>0</v>
          </cell>
          <cell r="D4738">
            <v>0</v>
          </cell>
          <cell r="E4738">
            <v>0</v>
          </cell>
        </row>
        <row r="4739">
          <cell r="A4739">
            <v>0</v>
          </cell>
          <cell r="B4739">
            <v>0</v>
          </cell>
          <cell r="C4739">
            <v>0</v>
          </cell>
          <cell r="D4739">
            <v>0</v>
          </cell>
          <cell r="E4739">
            <v>0</v>
          </cell>
        </row>
        <row r="4740">
          <cell r="A4740">
            <v>0</v>
          </cell>
          <cell r="B4740">
            <v>0</v>
          </cell>
          <cell r="C4740">
            <v>0</v>
          </cell>
          <cell r="D4740">
            <v>0</v>
          </cell>
          <cell r="E4740">
            <v>0</v>
          </cell>
        </row>
        <row r="4741">
          <cell r="A4741">
            <v>0</v>
          </cell>
          <cell r="B4741">
            <v>0</v>
          </cell>
          <cell r="C4741">
            <v>0</v>
          </cell>
          <cell r="D4741">
            <v>0</v>
          </cell>
          <cell r="E4741">
            <v>0</v>
          </cell>
        </row>
        <row r="4742">
          <cell r="A4742">
            <v>0</v>
          </cell>
          <cell r="B4742">
            <v>0</v>
          </cell>
          <cell r="C4742">
            <v>0</v>
          </cell>
          <cell r="D4742">
            <v>0</v>
          </cell>
          <cell r="E4742">
            <v>0</v>
          </cell>
        </row>
        <row r="4743">
          <cell r="A4743">
            <v>0</v>
          </cell>
          <cell r="B4743">
            <v>0</v>
          </cell>
          <cell r="C4743">
            <v>0</v>
          </cell>
          <cell r="D4743">
            <v>0</v>
          </cell>
          <cell r="E4743">
            <v>0</v>
          </cell>
        </row>
        <row r="4744">
          <cell r="A4744">
            <v>0</v>
          </cell>
          <cell r="B4744">
            <v>0</v>
          </cell>
          <cell r="C4744">
            <v>0</v>
          </cell>
          <cell r="D4744">
            <v>0</v>
          </cell>
          <cell r="E4744">
            <v>0</v>
          </cell>
        </row>
        <row r="4745">
          <cell r="A4745">
            <v>0</v>
          </cell>
          <cell r="B4745">
            <v>0</v>
          </cell>
          <cell r="C4745">
            <v>0</v>
          </cell>
          <cell r="D4745">
            <v>0</v>
          </cell>
          <cell r="E4745">
            <v>0</v>
          </cell>
        </row>
        <row r="4746">
          <cell r="A4746">
            <v>0</v>
          </cell>
          <cell r="B4746">
            <v>0</v>
          </cell>
          <cell r="C4746">
            <v>0</v>
          </cell>
          <cell r="D4746">
            <v>0</v>
          </cell>
          <cell r="E4746">
            <v>0</v>
          </cell>
        </row>
        <row r="4747">
          <cell r="A4747">
            <v>0</v>
          </cell>
          <cell r="B4747">
            <v>0</v>
          </cell>
          <cell r="C4747">
            <v>0</v>
          </cell>
          <cell r="D4747">
            <v>0</v>
          </cell>
          <cell r="E4747">
            <v>0</v>
          </cell>
        </row>
        <row r="4748">
          <cell r="A4748">
            <v>0</v>
          </cell>
          <cell r="B4748">
            <v>0</v>
          </cell>
          <cell r="C4748">
            <v>0</v>
          </cell>
          <cell r="D4748">
            <v>0</v>
          </cell>
          <cell r="E4748">
            <v>0</v>
          </cell>
        </row>
        <row r="4749">
          <cell r="A4749">
            <v>0</v>
          </cell>
          <cell r="B4749">
            <v>0</v>
          </cell>
          <cell r="C4749">
            <v>0</v>
          </cell>
          <cell r="D4749">
            <v>0</v>
          </cell>
          <cell r="E4749">
            <v>0</v>
          </cell>
        </row>
        <row r="4750">
          <cell r="A4750">
            <v>0</v>
          </cell>
          <cell r="B4750">
            <v>0</v>
          </cell>
          <cell r="C4750">
            <v>0</v>
          </cell>
          <cell r="D4750">
            <v>0</v>
          </cell>
          <cell r="E4750">
            <v>0</v>
          </cell>
        </row>
        <row r="4751">
          <cell r="A4751">
            <v>0</v>
          </cell>
          <cell r="B4751">
            <v>0</v>
          </cell>
          <cell r="C4751">
            <v>0</v>
          </cell>
          <cell r="D4751">
            <v>0</v>
          </cell>
          <cell r="E4751">
            <v>0</v>
          </cell>
        </row>
        <row r="4752">
          <cell r="A4752">
            <v>0</v>
          </cell>
          <cell r="B4752">
            <v>0</v>
          </cell>
          <cell r="C4752">
            <v>0</v>
          </cell>
          <cell r="D4752">
            <v>0</v>
          </cell>
          <cell r="E4752">
            <v>0</v>
          </cell>
        </row>
        <row r="4753">
          <cell r="A4753">
            <v>0</v>
          </cell>
          <cell r="B4753">
            <v>0</v>
          </cell>
          <cell r="C4753">
            <v>0</v>
          </cell>
          <cell r="D4753">
            <v>0</v>
          </cell>
          <cell r="E4753">
            <v>0</v>
          </cell>
        </row>
        <row r="4754">
          <cell r="A4754">
            <v>0</v>
          </cell>
          <cell r="B4754">
            <v>0</v>
          </cell>
          <cell r="C4754">
            <v>0</v>
          </cell>
          <cell r="D4754">
            <v>0</v>
          </cell>
          <cell r="E4754">
            <v>0</v>
          </cell>
        </row>
        <row r="4755">
          <cell r="A4755">
            <v>0</v>
          </cell>
          <cell r="B4755">
            <v>0</v>
          </cell>
          <cell r="C4755">
            <v>0</v>
          </cell>
          <cell r="D4755">
            <v>0</v>
          </cell>
          <cell r="E4755">
            <v>0</v>
          </cell>
        </row>
        <row r="4756">
          <cell r="A4756">
            <v>0</v>
          </cell>
          <cell r="B4756">
            <v>0</v>
          </cell>
          <cell r="C4756">
            <v>0</v>
          </cell>
          <cell r="D4756">
            <v>0</v>
          </cell>
          <cell r="E4756">
            <v>0</v>
          </cell>
        </row>
        <row r="4757">
          <cell r="A4757">
            <v>0</v>
          </cell>
          <cell r="B4757">
            <v>0</v>
          </cell>
          <cell r="C4757">
            <v>0</v>
          </cell>
          <cell r="D4757">
            <v>0</v>
          </cell>
          <cell r="E4757">
            <v>0</v>
          </cell>
        </row>
        <row r="4758">
          <cell r="A4758">
            <v>0</v>
          </cell>
          <cell r="B4758">
            <v>0</v>
          </cell>
          <cell r="C4758">
            <v>0</v>
          </cell>
          <cell r="D4758">
            <v>0</v>
          </cell>
          <cell r="E4758">
            <v>0</v>
          </cell>
        </row>
        <row r="4759">
          <cell r="A4759">
            <v>0</v>
          </cell>
          <cell r="B4759">
            <v>0</v>
          </cell>
          <cell r="C4759">
            <v>0</v>
          </cell>
          <cell r="D4759">
            <v>0</v>
          </cell>
          <cell r="E4759">
            <v>0</v>
          </cell>
        </row>
        <row r="4760">
          <cell r="A4760">
            <v>0</v>
          </cell>
          <cell r="B4760">
            <v>0</v>
          </cell>
          <cell r="C4760">
            <v>0</v>
          </cell>
          <cell r="D4760">
            <v>0</v>
          </cell>
          <cell r="E4760">
            <v>0</v>
          </cell>
        </row>
        <row r="4761">
          <cell r="A4761">
            <v>0</v>
          </cell>
          <cell r="B4761">
            <v>0</v>
          </cell>
          <cell r="C4761">
            <v>0</v>
          </cell>
          <cell r="D4761">
            <v>0</v>
          </cell>
          <cell r="E4761">
            <v>0</v>
          </cell>
        </row>
        <row r="4762">
          <cell r="A4762">
            <v>0</v>
          </cell>
          <cell r="B4762">
            <v>0</v>
          </cell>
          <cell r="C4762">
            <v>0</v>
          </cell>
          <cell r="D4762">
            <v>0</v>
          </cell>
          <cell r="E4762">
            <v>0</v>
          </cell>
        </row>
        <row r="4763">
          <cell r="A4763">
            <v>0</v>
          </cell>
          <cell r="B4763">
            <v>0</v>
          </cell>
          <cell r="C4763">
            <v>0</v>
          </cell>
          <cell r="D4763">
            <v>0</v>
          </cell>
          <cell r="E4763">
            <v>0</v>
          </cell>
        </row>
        <row r="4764">
          <cell r="A4764">
            <v>0</v>
          </cell>
          <cell r="B4764">
            <v>0</v>
          </cell>
          <cell r="C4764">
            <v>0</v>
          </cell>
          <cell r="D4764">
            <v>0</v>
          </cell>
          <cell r="E4764">
            <v>0</v>
          </cell>
        </row>
        <row r="4765">
          <cell r="A4765">
            <v>0</v>
          </cell>
          <cell r="B4765">
            <v>0</v>
          </cell>
          <cell r="C4765">
            <v>0</v>
          </cell>
          <cell r="D4765">
            <v>0</v>
          </cell>
          <cell r="E4765">
            <v>0</v>
          </cell>
        </row>
        <row r="4766">
          <cell r="A4766">
            <v>0</v>
          </cell>
          <cell r="B4766">
            <v>0</v>
          </cell>
          <cell r="C4766">
            <v>0</v>
          </cell>
          <cell r="D4766">
            <v>0</v>
          </cell>
          <cell r="E4766">
            <v>0</v>
          </cell>
        </row>
        <row r="4767">
          <cell r="A4767">
            <v>0</v>
          </cell>
          <cell r="B4767">
            <v>0</v>
          </cell>
          <cell r="C4767">
            <v>0</v>
          </cell>
          <cell r="D4767">
            <v>0</v>
          </cell>
          <cell r="E4767">
            <v>0</v>
          </cell>
        </row>
        <row r="4768">
          <cell r="A4768">
            <v>0</v>
          </cell>
          <cell r="B4768">
            <v>0</v>
          </cell>
          <cell r="C4768">
            <v>0</v>
          </cell>
          <cell r="D4768">
            <v>0</v>
          </cell>
          <cell r="E4768">
            <v>0</v>
          </cell>
        </row>
        <row r="4769">
          <cell r="A4769">
            <v>0</v>
          </cell>
          <cell r="B4769">
            <v>0</v>
          </cell>
          <cell r="C4769">
            <v>0</v>
          </cell>
          <cell r="D4769">
            <v>0</v>
          </cell>
          <cell r="E4769">
            <v>0</v>
          </cell>
        </row>
        <row r="4770">
          <cell r="A4770">
            <v>0</v>
          </cell>
          <cell r="B4770">
            <v>0</v>
          </cell>
          <cell r="C4770">
            <v>0</v>
          </cell>
          <cell r="D4770">
            <v>0</v>
          </cell>
          <cell r="E4770">
            <v>0</v>
          </cell>
        </row>
        <row r="4771">
          <cell r="A4771">
            <v>0</v>
          </cell>
          <cell r="B4771">
            <v>0</v>
          </cell>
          <cell r="C4771">
            <v>0</v>
          </cell>
          <cell r="D4771">
            <v>0</v>
          </cell>
          <cell r="E4771">
            <v>0</v>
          </cell>
        </row>
        <row r="4772">
          <cell r="A4772">
            <v>0</v>
          </cell>
          <cell r="B4772">
            <v>0</v>
          </cell>
          <cell r="C4772">
            <v>0</v>
          </cell>
          <cell r="D4772">
            <v>0</v>
          </cell>
          <cell r="E4772">
            <v>0</v>
          </cell>
        </row>
        <row r="4773">
          <cell r="A4773">
            <v>0</v>
          </cell>
          <cell r="B4773">
            <v>0</v>
          </cell>
          <cell r="C4773">
            <v>0</v>
          </cell>
          <cell r="D4773">
            <v>0</v>
          </cell>
          <cell r="E4773">
            <v>0</v>
          </cell>
        </row>
        <row r="4774">
          <cell r="A4774">
            <v>0</v>
          </cell>
          <cell r="B4774">
            <v>0</v>
          </cell>
          <cell r="C4774">
            <v>0</v>
          </cell>
          <cell r="D4774">
            <v>0</v>
          </cell>
          <cell r="E4774">
            <v>0</v>
          </cell>
        </row>
        <row r="4775">
          <cell r="A4775">
            <v>0</v>
          </cell>
          <cell r="B4775">
            <v>0</v>
          </cell>
          <cell r="C4775">
            <v>0</v>
          </cell>
          <cell r="D4775">
            <v>0</v>
          </cell>
          <cell r="E4775">
            <v>0</v>
          </cell>
        </row>
        <row r="4776">
          <cell r="A4776">
            <v>0</v>
          </cell>
          <cell r="B4776">
            <v>0</v>
          </cell>
          <cell r="C4776">
            <v>0</v>
          </cell>
          <cell r="D4776">
            <v>0</v>
          </cell>
          <cell r="E4776">
            <v>0</v>
          </cell>
        </row>
        <row r="4777">
          <cell r="A4777">
            <v>0</v>
          </cell>
          <cell r="B4777">
            <v>0</v>
          </cell>
          <cell r="C4777">
            <v>0</v>
          </cell>
          <cell r="D4777">
            <v>0</v>
          </cell>
          <cell r="E4777">
            <v>0</v>
          </cell>
        </row>
        <row r="4778">
          <cell r="A4778">
            <v>0</v>
          </cell>
          <cell r="B4778">
            <v>0</v>
          </cell>
          <cell r="C4778">
            <v>0</v>
          </cell>
          <cell r="D4778">
            <v>0</v>
          </cell>
          <cell r="E4778">
            <v>0</v>
          </cell>
        </row>
        <row r="4779">
          <cell r="A4779">
            <v>0</v>
          </cell>
          <cell r="B4779">
            <v>0</v>
          </cell>
          <cell r="C4779">
            <v>0</v>
          </cell>
          <cell r="D4779">
            <v>0</v>
          </cell>
          <cell r="E4779">
            <v>0</v>
          </cell>
        </row>
        <row r="4780">
          <cell r="A4780">
            <v>0</v>
          </cell>
          <cell r="B4780">
            <v>0</v>
          </cell>
          <cell r="C4780">
            <v>0</v>
          </cell>
          <cell r="D4780">
            <v>0</v>
          </cell>
          <cell r="E4780">
            <v>0</v>
          </cell>
        </row>
        <row r="4781">
          <cell r="A4781">
            <v>0</v>
          </cell>
          <cell r="B4781">
            <v>0</v>
          </cell>
          <cell r="C4781">
            <v>0</v>
          </cell>
          <cell r="D4781">
            <v>0</v>
          </cell>
          <cell r="E4781">
            <v>0</v>
          </cell>
        </row>
        <row r="4782">
          <cell r="A4782">
            <v>0</v>
          </cell>
          <cell r="B4782">
            <v>0</v>
          </cell>
          <cell r="C4782">
            <v>0</v>
          </cell>
          <cell r="D4782">
            <v>0</v>
          </cell>
          <cell r="E4782">
            <v>0</v>
          </cell>
        </row>
        <row r="4783">
          <cell r="A4783">
            <v>0</v>
          </cell>
          <cell r="B4783">
            <v>0</v>
          </cell>
          <cell r="C4783">
            <v>0</v>
          </cell>
          <cell r="D4783">
            <v>0</v>
          </cell>
          <cell r="E4783">
            <v>0</v>
          </cell>
        </row>
        <row r="4784">
          <cell r="A4784">
            <v>0</v>
          </cell>
          <cell r="B4784">
            <v>0</v>
          </cell>
          <cell r="C4784">
            <v>0</v>
          </cell>
          <cell r="D4784">
            <v>0</v>
          </cell>
          <cell r="E4784">
            <v>0</v>
          </cell>
        </row>
        <row r="4785">
          <cell r="A4785">
            <v>0</v>
          </cell>
          <cell r="B4785">
            <v>0</v>
          </cell>
          <cell r="C4785">
            <v>0</v>
          </cell>
          <cell r="D4785">
            <v>0</v>
          </cell>
          <cell r="E4785">
            <v>0</v>
          </cell>
        </row>
        <row r="4786">
          <cell r="A4786">
            <v>0</v>
          </cell>
          <cell r="B4786">
            <v>0</v>
          </cell>
          <cell r="C4786">
            <v>0</v>
          </cell>
          <cell r="D4786">
            <v>0</v>
          </cell>
          <cell r="E4786">
            <v>0</v>
          </cell>
        </row>
        <row r="4787">
          <cell r="A4787">
            <v>0</v>
          </cell>
          <cell r="B4787">
            <v>0</v>
          </cell>
          <cell r="C4787">
            <v>0</v>
          </cell>
          <cell r="D4787">
            <v>0</v>
          </cell>
          <cell r="E4787">
            <v>0</v>
          </cell>
        </row>
        <row r="4788">
          <cell r="A4788">
            <v>0</v>
          </cell>
          <cell r="B4788">
            <v>0</v>
          </cell>
          <cell r="C4788">
            <v>0</v>
          </cell>
          <cell r="D4788">
            <v>0</v>
          </cell>
          <cell r="E4788">
            <v>0</v>
          </cell>
        </row>
        <row r="4789">
          <cell r="A4789">
            <v>0</v>
          </cell>
          <cell r="B4789">
            <v>0</v>
          </cell>
          <cell r="C4789">
            <v>0</v>
          </cell>
          <cell r="D4789">
            <v>0</v>
          </cell>
          <cell r="E4789">
            <v>0</v>
          </cell>
        </row>
        <row r="4790">
          <cell r="A4790">
            <v>0</v>
          </cell>
          <cell r="B4790">
            <v>0</v>
          </cell>
          <cell r="C4790">
            <v>0</v>
          </cell>
          <cell r="D4790">
            <v>0</v>
          </cell>
          <cell r="E4790">
            <v>0</v>
          </cell>
        </row>
        <row r="4791">
          <cell r="A4791">
            <v>0</v>
          </cell>
          <cell r="B4791">
            <v>0</v>
          </cell>
          <cell r="C4791">
            <v>0</v>
          </cell>
          <cell r="D4791">
            <v>0</v>
          </cell>
          <cell r="E4791">
            <v>0</v>
          </cell>
        </row>
        <row r="4792">
          <cell r="A4792">
            <v>0</v>
          </cell>
          <cell r="B4792">
            <v>0</v>
          </cell>
          <cell r="C4792">
            <v>0</v>
          </cell>
          <cell r="D4792">
            <v>0</v>
          </cell>
          <cell r="E4792">
            <v>0</v>
          </cell>
        </row>
        <row r="4793">
          <cell r="A4793">
            <v>0</v>
          </cell>
          <cell r="B4793">
            <v>0</v>
          </cell>
          <cell r="C4793">
            <v>0</v>
          </cell>
          <cell r="D4793">
            <v>0</v>
          </cell>
          <cell r="E4793">
            <v>0</v>
          </cell>
        </row>
        <row r="4794">
          <cell r="A4794">
            <v>0</v>
          </cell>
          <cell r="B4794">
            <v>0</v>
          </cell>
          <cell r="C4794">
            <v>0</v>
          </cell>
          <cell r="D4794">
            <v>0</v>
          </cell>
          <cell r="E4794">
            <v>0</v>
          </cell>
        </row>
        <row r="4795">
          <cell r="A4795">
            <v>0</v>
          </cell>
          <cell r="B4795">
            <v>0</v>
          </cell>
          <cell r="C4795">
            <v>0</v>
          </cell>
          <cell r="D4795">
            <v>0</v>
          </cell>
          <cell r="E4795">
            <v>0</v>
          </cell>
        </row>
        <row r="4796">
          <cell r="A4796">
            <v>0</v>
          </cell>
          <cell r="B4796">
            <v>0</v>
          </cell>
          <cell r="C4796">
            <v>0</v>
          </cell>
          <cell r="D4796">
            <v>0</v>
          </cell>
          <cell r="E4796">
            <v>0</v>
          </cell>
        </row>
        <row r="4797">
          <cell r="A4797">
            <v>0</v>
          </cell>
          <cell r="B4797">
            <v>0</v>
          </cell>
          <cell r="C4797">
            <v>0</v>
          </cell>
          <cell r="D4797">
            <v>0</v>
          </cell>
          <cell r="E4797">
            <v>0</v>
          </cell>
        </row>
        <row r="4798">
          <cell r="A4798">
            <v>0</v>
          </cell>
          <cell r="B4798">
            <v>0</v>
          </cell>
          <cell r="C4798">
            <v>0</v>
          </cell>
          <cell r="D4798">
            <v>0</v>
          </cell>
          <cell r="E4798">
            <v>0</v>
          </cell>
        </row>
        <row r="4799">
          <cell r="A4799">
            <v>0</v>
          </cell>
          <cell r="B4799">
            <v>0</v>
          </cell>
          <cell r="C4799">
            <v>0</v>
          </cell>
          <cell r="D4799">
            <v>0</v>
          </cell>
          <cell r="E4799">
            <v>0</v>
          </cell>
        </row>
        <row r="4800">
          <cell r="A4800">
            <v>0</v>
          </cell>
          <cell r="B4800">
            <v>0</v>
          </cell>
          <cell r="C4800">
            <v>0</v>
          </cell>
          <cell r="D4800">
            <v>0</v>
          </cell>
          <cell r="E4800">
            <v>0</v>
          </cell>
        </row>
        <row r="4801">
          <cell r="A4801">
            <v>0</v>
          </cell>
          <cell r="B4801">
            <v>0</v>
          </cell>
          <cell r="C4801">
            <v>0</v>
          </cell>
          <cell r="D4801">
            <v>0</v>
          </cell>
          <cell r="E4801">
            <v>0</v>
          </cell>
        </row>
        <row r="4802">
          <cell r="A4802">
            <v>0</v>
          </cell>
          <cell r="B4802">
            <v>0</v>
          </cell>
          <cell r="C4802">
            <v>0</v>
          </cell>
          <cell r="D4802">
            <v>0</v>
          </cell>
          <cell r="E4802">
            <v>0</v>
          </cell>
        </row>
        <row r="4803">
          <cell r="A4803">
            <v>0</v>
          </cell>
          <cell r="B4803">
            <v>0</v>
          </cell>
          <cell r="C4803">
            <v>0</v>
          </cell>
          <cell r="D4803">
            <v>0</v>
          </cell>
          <cell r="E4803">
            <v>0</v>
          </cell>
        </row>
        <row r="4804">
          <cell r="A4804">
            <v>0</v>
          </cell>
          <cell r="B4804">
            <v>0</v>
          </cell>
          <cell r="C4804">
            <v>0</v>
          </cell>
          <cell r="D4804">
            <v>0</v>
          </cell>
          <cell r="E4804">
            <v>0</v>
          </cell>
        </row>
        <row r="4805">
          <cell r="A4805">
            <v>0</v>
          </cell>
          <cell r="B4805">
            <v>0</v>
          </cell>
          <cell r="C4805">
            <v>0</v>
          </cell>
          <cell r="D4805">
            <v>0</v>
          </cell>
          <cell r="E4805">
            <v>0</v>
          </cell>
        </row>
        <row r="4806">
          <cell r="A4806">
            <v>0</v>
          </cell>
          <cell r="B4806">
            <v>0</v>
          </cell>
          <cell r="C4806">
            <v>0</v>
          </cell>
          <cell r="D4806">
            <v>0</v>
          </cell>
          <cell r="E4806">
            <v>0</v>
          </cell>
        </row>
        <row r="4807">
          <cell r="A4807">
            <v>0</v>
          </cell>
          <cell r="B4807">
            <v>0</v>
          </cell>
          <cell r="C4807">
            <v>0</v>
          </cell>
          <cell r="D4807">
            <v>0</v>
          </cell>
          <cell r="E4807">
            <v>0</v>
          </cell>
        </row>
        <row r="4808">
          <cell r="A4808">
            <v>0</v>
          </cell>
          <cell r="B4808">
            <v>0</v>
          </cell>
          <cell r="C4808">
            <v>0</v>
          </cell>
          <cell r="D4808">
            <v>0</v>
          </cell>
          <cell r="E4808">
            <v>0</v>
          </cell>
        </row>
        <row r="4809">
          <cell r="A4809">
            <v>0</v>
          </cell>
          <cell r="B4809">
            <v>0</v>
          </cell>
          <cell r="C4809">
            <v>0</v>
          </cell>
          <cell r="D4809">
            <v>0</v>
          </cell>
          <cell r="E4809">
            <v>0</v>
          </cell>
        </row>
        <row r="4810">
          <cell r="A4810">
            <v>0</v>
          </cell>
          <cell r="B4810">
            <v>0</v>
          </cell>
          <cell r="C4810">
            <v>0</v>
          </cell>
          <cell r="D4810">
            <v>0</v>
          </cell>
          <cell r="E4810">
            <v>0</v>
          </cell>
        </row>
        <row r="4811">
          <cell r="A4811">
            <v>0</v>
          </cell>
          <cell r="B4811">
            <v>0</v>
          </cell>
          <cell r="C4811">
            <v>0</v>
          </cell>
          <cell r="D4811">
            <v>0</v>
          </cell>
          <cell r="E4811">
            <v>0</v>
          </cell>
        </row>
        <row r="4812">
          <cell r="A4812">
            <v>0</v>
          </cell>
          <cell r="B4812">
            <v>0</v>
          </cell>
          <cell r="C4812">
            <v>0</v>
          </cell>
          <cell r="D4812">
            <v>0</v>
          </cell>
          <cell r="E4812">
            <v>0</v>
          </cell>
        </row>
        <row r="4813">
          <cell r="A4813">
            <v>0</v>
          </cell>
          <cell r="B4813">
            <v>0</v>
          </cell>
          <cell r="C4813">
            <v>0</v>
          </cell>
          <cell r="D4813">
            <v>0</v>
          </cell>
          <cell r="E4813">
            <v>0</v>
          </cell>
        </row>
        <row r="4814">
          <cell r="A4814">
            <v>0</v>
          </cell>
          <cell r="B4814">
            <v>0</v>
          </cell>
          <cell r="C4814">
            <v>0</v>
          </cell>
          <cell r="D4814">
            <v>0</v>
          </cell>
          <cell r="E4814">
            <v>0</v>
          </cell>
        </row>
        <row r="4815">
          <cell r="A4815">
            <v>0</v>
          </cell>
          <cell r="B4815">
            <v>0</v>
          </cell>
          <cell r="C4815">
            <v>0</v>
          </cell>
          <cell r="D4815">
            <v>0</v>
          </cell>
          <cell r="E4815">
            <v>0</v>
          </cell>
        </row>
        <row r="4816">
          <cell r="A4816">
            <v>0</v>
          </cell>
          <cell r="B4816">
            <v>0</v>
          </cell>
          <cell r="C4816">
            <v>0</v>
          </cell>
          <cell r="D4816">
            <v>0</v>
          </cell>
          <cell r="E4816">
            <v>0</v>
          </cell>
        </row>
        <row r="4817">
          <cell r="A4817">
            <v>0</v>
          </cell>
          <cell r="B4817">
            <v>0</v>
          </cell>
          <cell r="C4817">
            <v>0</v>
          </cell>
          <cell r="D4817">
            <v>0</v>
          </cell>
          <cell r="E4817">
            <v>0</v>
          </cell>
        </row>
        <row r="4818">
          <cell r="A4818">
            <v>0</v>
          </cell>
          <cell r="B4818">
            <v>0</v>
          </cell>
          <cell r="C4818">
            <v>0</v>
          </cell>
          <cell r="D4818">
            <v>0</v>
          </cell>
          <cell r="E4818">
            <v>0</v>
          </cell>
        </row>
        <row r="4819">
          <cell r="A4819">
            <v>0</v>
          </cell>
          <cell r="B4819">
            <v>0</v>
          </cell>
          <cell r="C4819">
            <v>0</v>
          </cell>
          <cell r="D4819">
            <v>0</v>
          </cell>
          <cell r="E4819">
            <v>0</v>
          </cell>
        </row>
        <row r="4820">
          <cell r="A4820">
            <v>0</v>
          </cell>
          <cell r="B4820">
            <v>0</v>
          </cell>
          <cell r="C4820">
            <v>0</v>
          </cell>
          <cell r="D4820">
            <v>0</v>
          </cell>
          <cell r="E4820">
            <v>0</v>
          </cell>
        </row>
        <row r="4821">
          <cell r="A4821">
            <v>0</v>
          </cell>
          <cell r="B4821">
            <v>0</v>
          </cell>
          <cell r="C4821">
            <v>0</v>
          </cell>
          <cell r="D4821">
            <v>0</v>
          </cell>
          <cell r="E4821">
            <v>0</v>
          </cell>
        </row>
        <row r="4822">
          <cell r="A4822">
            <v>0</v>
          </cell>
          <cell r="B4822">
            <v>0</v>
          </cell>
          <cell r="C4822">
            <v>0</v>
          </cell>
          <cell r="D4822">
            <v>0</v>
          </cell>
          <cell r="E4822">
            <v>0</v>
          </cell>
        </row>
        <row r="4823">
          <cell r="A4823">
            <v>0</v>
          </cell>
          <cell r="B4823">
            <v>0</v>
          </cell>
          <cell r="C4823">
            <v>0</v>
          </cell>
          <cell r="D4823">
            <v>0</v>
          </cell>
          <cell r="E4823">
            <v>0</v>
          </cell>
        </row>
        <row r="4824">
          <cell r="A4824">
            <v>0</v>
          </cell>
          <cell r="B4824">
            <v>0</v>
          </cell>
          <cell r="C4824">
            <v>0</v>
          </cell>
          <cell r="D4824">
            <v>0</v>
          </cell>
          <cell r="E4824">
            <v>0</v>
          </cell>
        </row>
        <row r="4825">
          <cell r="A4825">
            <v>0</v>
          </cell>
          <cell r="B4825">
            <v>0</v>
          </cell>
          <cell r="C4825">
            <v>0</v>
          </cell>
          <cell r="D4825">
            <v>0</v>
          </cell>
          <cell r="E4825">
            <v>0</v>
          </cell>
        </row>
        <row r="4826">
          <cell r="A4826">
            <v>0</v>
          </cell>
          <cell r="B4826">
            <v>0</v>
          </cell>
          <cell r="C4826">
            <v>0</v>
          </cell>
          <cell r="D4826">
            <v>0</v>
          </cell>
          <cell r="E4826">
            <v>0</v>
          </cell>
        </row>
        <row r="4827">
          <cell r="A4827">
            <v>0</v>
          </cell>
          <cell r="B4827">
            <v>0</v>
          </cell>
          <cell r="C4827">
            <v>0</v>
          </cell>
          <cell r="D4827">
            <v>0</v>
          </cell>
          <cell r="E4827">
            <v>0</v>
          </cell>
        </row>
        <row r="4828">
          <cell r="A4828">
            <v>0</v>
          </cell>
          <cell r="B4828">
            <v>0</v>
          </cell>
          <cell r="C4828">
            <v>0</v>
          </cell>
          <cell r="D4828">
            <v>0</v>
          </cell>
          <cell r="E4828">
            <v>0</v>
          </cell>
        </row>
        <row r="4829">
          <cell r="A4829">
            <v>0</v>
          </cell>
          <cell r="B4829">
            <v>0</v>
          </cell>
          <cell r="C4829">
            <v>0</v>
          </cell>
          <cell r="D4829">
            <v>0</v>
          </cell>
          <cell r="E4829">
            <v>0</v>
          </cell>
        </row>
        <row r="4830">
          <cell r="A4830">
            <v>0</v>
          </cell>
          <cell r="B4830">
            <v>0</v>
          </cell>
          <cell r="C4830">
            <v>0</v>
          </cell>
          <cell r="D4830">
            <v>0</v>
          </cell>
          <cell r="E4830">
            <v>0</v>
          </cell>
        </row>
        <row r="4831">
          <cell r="A4831">
            <v>0</v>
          </cell>
          <cell r="B4831">
            <v>0</v>
          </cell>
          <cell r="C4831">
            <v>0</v>
          </cell>
          <cell r="D4831">
            <v>0</v>
          </cell>
          <cell r="E4831">
            <v>0</v>
          </cell>
        </row>
        <row r="4832">
          <cell r="A4832">
            <v>0</v>
          </cell>
          <cell r="B4832">
            <v>0</v>
          </cell>
          <cell r="C4832">
            <v>0</v>
          </cell>
          <cell r="D4832">
            <v>0</v>
          </cell>
          <cell r="E4832">
            <v>0</v>
          </cell>
        </row>
        <row r="4833">
          <cell r="A4833">
            <v>0</v>
          </cell>
          <cell r="B4833">
            <v>0</v>
          </cell>
          <cell r="C4833">
            <v>0</v>
          </cell>
          <cell r="D4833">
            <v>0</v>
          </cell>
          <cell r="E4833">
            <v>0</v>
          </cell>
        </row>
        <row r="4834">
          <cell r="A4834">
            <v>0</v>
          </cell>
          <cell r="B4834">
            <v>0</v>
          </cell>
          <cell r="C4834">
            <v>0</v>
          </cell>
          <cell r="D4834">
            <v>0</v>
          </cell>
          <cell r="E4834">
            <v>0</v>
          </cell>
        </row>
        <row r="4835">
          <cell r="A4835">
            <v>0</v>
          </cell>
          <cell r="B4835">
            <v>0</v>
          </cell>
          <cell r="C4835">
            <v>0</v>
          </cell>
          <cell r="D4835">
            <v>0</v>
          </cell>
          <cell r="E4835">
            <v>0</v>
          </cell>
        </row>
        <row r="4836">
          <cell r="A4836">
            <v>0</v>
          </cell>
          <cell r="B4836">
            <v>0</v>
          </cell>
          <cell r="C4836">
            <v>0</v>
          </cell>
          <cell r="D4836">
            <v>0</v>
          </cell>
          <cell r="E4836">
            <v>0</v>
          </cell>
        </row>
        <row r="4837">
          <cell r="A4837">
            <v>0</v>
          </cell>
          <cell r="B4837">
            <v>0</v>
          </cell>
          <cell r="C4837">
            <v>0</v>
          </cell>
          <cell r="D4837">
            <v>0</v>
          </cell>
          <cell r="E4837">
            <v>0</v>
          </cell>
        </row>
        <row r="4838">
          <cell r="A4838">
            <v>0</v>
          </cell>
          <cell r="B4838">
            <v>0</v>
          </cell>
          <cell r="C4838">
            <v>0</v>
          </cell>
          <cell r="D4838">
            <v>0</v>
          </cell>
          <cell r="E4838">
            <v>0</v>
          </cell>
        </row>
        <row r="4839">
          <cell r="A4839">
            <v>0</v>
          </cell>
          <cell r="B4839">
            <v>0</v>
          </cell>
          <cell r="C4839">
            <v>0</v>
          </cell>
          <cell r="D4839">
            <v>0</v>
          </cell>
          <cell r="E4839">
            <v>0</v>
          </cell>
        </row>
        <row r="4840">
          <cell r="A4840">
            <v>0</v>
          </cell>
          <cell r="B4840">
            <v>0</v>
          </cell>
          <cell r="C4840">
            <v>0</v>
          </cell>
          <cell r="D4840">
            <v>0</v>
          </cell>
          <cell r="E4840">
            <v>0</v>
          </cell>
        </row>
        <row r="4841">
          <cell r="A4841">
            <v>0</v>
          </cell>
          <cell r="B4841">
            <v>0</v>
          </cell>
          <cell r="C4841">
            <v>0</v>
          </cell>
          <cell r="D4841">
            <v>0</v>
          </cell>
          <cell r="E4841">
            <v>0</v>
          </cell>
        </row>
        <row r="4842">
          <cell r="A4842">
            <v>0</v>
          </cell>
          <cell r="B4842">
            <v>0</v>
          </cell>
          <cell r="C4842">
            <v>0</v>
          </cell>
          <cell r="D4842">
            <v>0</v>
          </cell>
          <cell r="E4842">
            <v>0</v>
          </cell>
        </row>
        <row r="4843">
          <cell r="A4843">
            <v>0</v>
          </cell>
          <cell r="B4843">
            <v>0</v>
          </cell>
          <cell r="C4843">
            <v>0</v>
          </cell>
          <cell r="D4843">
            <v>0</v>
          </cell>
          <cell r="E4843">
            <v>0</v>
          </cell>
        </row>
        <row r="4844">
          <cell r="A4844">
            <v>0</v>
          </cell>
          <cell r="B4844">
            <v>0</v>
          </cell>
          <cell r="C4844">
            <v>0</v>
          </cell>
          <cell r="D4844">
            <v>0</v>
          </cell>
          <cell r="E4844">
            <v>0</v>
          </cell>
        </row>
        <row r="4845">
          <cell r="A4845">
            <v>0</v>
          </cell>
          <cell r="B4845">
            <v>0</v>
          </cell>
          <cell r="C4845">
            <v>0</v>
          </cell>
          <cell r="D4845">
            <v>0</v>
          </cell>
          <cell r="E4845">
            <v>0</v>
          </cell>
        </row>
        <row r="4846">
          <cell r="A4846">
            <v>0</v>
          </cell>
          <cell r="B4846">
            <v>0</v>
          </cell>
          <cell r="C4846">
            <v>0</v>
          </cell>
          <cell r="D4846">
            <v>0</v>
          </cell>
          <cell r="E4846">
            <v>0</v>
          </cell>
        </row>
        <row r="4847">
          <cell r="A4847">
            <v>0</v>
          </cell>
          <cell r="B4847">
            <v>0</v>
          </cell>
          <cell r="C4847">
            <v>0</v>
          </cell>
          <cell r="D4847">
            <v>0</v>
          </cell>
          <cell r="E4847">
            <v>0</v>
          </cell>
        </row>
        <row r="4848">
          <cell r="A4848">
            <v>0</v>
          </cell>
          <cell r="B4848">
            <v>0</v>
          </cell>
          <cell r="C4848">
            <v>0</v>
          </cell>
          <cell r="D4848">
            <v>0</v>
          </cell>
          <cell r="E4848">
            <v>0</v>
          </cell>
        </row>
        <row r="4849">
          <cell r="A4849">
            <v>0</v>
          </cell>
          <cell r="B4849">
            <v>0</v>
          </cell>
          <cell r="C4849">
            <v>0</v>
          </cell>
          <cell r="D4849">
            <v>0</v>
          </cell>
          <cell r="E4849">
            <v>0</v>
          </cell>
        </row>
        <row r="4850">
          <cell r="A4850">
            <v>0</v>
          </cell>
          <cell r="B4850">
            <v>0</v>
          </cell>
          <cell r="C4850">
            <v>0</v>
          </cell>
          <cell r="D4850">
            <v>0</v>
          </cell>
          <cell r="E4850">
            <v>0</v>
          </cell>
        </row>
        <row r="4851">
          <cell r="A4851">
            <v>0</v>
          </cell>
          <cell r="B4851">
            <v>0</v>
          </cell>
          <cell r="C4851">
            <v>0</v>
          </cell>
          <cell r="D4851">
            <v>0</v>
          </cell>
          <cell r="E4851">
            <v>0</v>
          </cell>
        </row>
        <row r="4852">
          <cell r="A4852">
            <v>0</v>
          </cell>
          <cell r="B4852">
            <v>0</v>
          </cell>
          <cell r="C4852">
            <v>0</v>
          </cell>
          <cell r="D4852">
            <v>0</v>
          </cell>
          <cell r="E4852">
            <v>0</v>
          </cell>
        </row>
        <row r="4853">
          <cell r="A4853">
            <v>0</v>
          </cell>
          <cell r="B4853">
            <v>0</v>
          </cell>
          <cell r="C4853">
            <v>0</v>
          </cell>
          <cell r="D4853">
            <v>0</v>
          </cell>
          <cell r="E4853">
            <v>0</v>
          </cell>
        </row>
        <row r="4854">
          <cell r="A4854">
            <v>0</v>
          </cell>
          <cell r="B4854">
            <v>0</v>
          </cell>
          <cell r="C4854">
            <v>0</v>
          </cell>
          <cell r="D4854">
            <v>0</v>
          </cell>
          <cell r="E4854">
            <v>0</v>
          </cell>
        </row>
        <row r="4855">
          <cell r="A4855">
            <v>0</v>
          </cell>
          <cell r="B4855">
            <v>0</v>
          </cell>
          <cell r="C4855">
            <v>0</v>
          </cell>
          <cell r="D4855">
            <v>0</v>
          </cell>
          <cell r="E4855">
            <v>0</v>
          </cell>
        </row>
        <row r="4856">
          <cell r="A4856">
            <v>0</v>
          </cell>
          <cell r="B4856">
            <v>0</v>
          </cell>
          <cell r="C4856">
            <v>0</v>
          </cell>
          <cell r="D4856">
            <v>0</v>
          </cell>
          <cell r="E4856">
            <v>0</v>
          </cell>
        </row>
        <row r="4857">
          <cell r="A4857">
            <v>0</v>
          </cell>
          <cell r="B4857">
            <v>0</v>
          </cell>
          <cell r="C4857">
            <v>0</v>
          </cell>
          <cell r="D4857">
            <v>0</v>
          </cell>
          <cell r="E4857">
            <v>0</v>
          </cell>
        </row>
        <row r="4858">
          <cell r="A4858">
            <v>0</v>
          </cell>
          <cell r="B4858">
            <v>0</v>
          </cell>
          <cell r="C4858">
            <v>0</v>
          </cell>
          <cell r="D4858">
            <v>0</v>
          </cell>
          <cell r="E4858">
            <v>0</v>
          </cell>
        </row>
        <row r="4859">
          <cell r="A4859">
            <v>0</v>
          </cell>
          <cell r="B4859">
            <v>0</v>
          </cell>
          <cell r="C4859">
            <v>0</v>
          </cell>
          <cell r="D4859">
            <v>0</v>
          </cell>
          <cell r="E4859">
            <v>0</v>
          </cell>
        </row>
        <row r="4860">
          <cell r="A4860">
            <v>0</v>
          </cell>
          <cell r="B4860">
            <v>0</v>
          </cell>
          <cell r="C4860">
            <v>0</v>
          </cell>
          <cell r="D4860">
            <v>0</v>
          </cell>
          <cell r="E4860">
            <v>0</v>
          </cell>
        </row>
        <row r="4861">
          <cell r="A4861">
            <v>0</v>
          </cell>
          <cell r="B4861">
            <v>0</v>
          </cell>
          <cell r="C4861">
            <v>0</v>
          </cell>
          <cell r="D4861">
            <v>0</v>
          </cell>
          <cell r="E4861">
            <v>0</v>
          </cell>
        </row>
        <row r="4862">
          <cell r="A4862">
            <v>0</v>
          </cell>
          <cell r="B4862">
            <v>0</v>
          </cell>
          <cell r="C4862">
            <v>0</v>
          </cell>
          <cell r="D4862">
            <v>0</v>
          </cell>
          <cell r="E4862">
            <v>0</v>
          </cell>
        </row>
        <row r="4863">
          <cell r="A4863">
            <v>0</v>
          </cell>
          <cell r="B4863">
            <v>0</v>
          </cell>
          <cell r="C4863">
            <v>0</v>
          </cell>
          <cell r="D4863">
            <v>0</v>
          </cell>
          <cell r="E4863">
            <v>0</v>
          </cell>
        </row>
        <row r="4864">
          <cell r="A4864">
            <v>0</v>
          </cell>
          <cell r="B4864">
            <v>0</v>
          </cell>
          <cell r="C4864">
            <v>0</v>
          </cell>
          <cell r="D4864">
            <v>0</v>
          </cell>
          <cell r="E4864">
            <v>0</v>
          </cell>
        </row>
        <row r="4865">
          <cell r="A4865">
            <v>0</v>
          </cell>
          <cell r="B4865">
            <v>0</v>
          </cell>
          <cell r="C4865">
            <v>0</v>
          </cell>
          <cell r="D4865">
            <v>0</v>
          </cell>
          <cell r="E4865">
            <v>0</v>
          </cell>
        </row>
        <row r="4866">
          <cell r="A4866">
            <v>0</v>
          </cell>
          <cell r="B4866">
            <v>0</v>
          </cell>
          <cell r="C4866">
            <v>0</v>
          </cell>
          <cell r="D4866">
            <v>0</v>
          </cell>
          <cell r="E4866">
            <v>0</v>
          </cell>
        </row>
        <row r="4867">
          <cell r="A4867">
            <v>0</v>
          </cell>
          <cell r="B4867">
            <v>0</v>
          </cell>
          <cell r="C4867">
            <v>0</v>
          </cell>
          <cell r="D4867">
            <v>0</v>
          </cell>
          <cell r="E4867">
            <v>0</v>
          </cell>
        </row>
        <row r="4868">
          <cell r="A4868">
            <v>0</v>
          </cell>
          <cell r="B4868">
            <v>0</v>
          </cell>
          <cell r="C4868">
            <v>0</v>
          </cell>
          <cell r="D4868">
            <v>0</v>
          </cell>
          <cell r="E4868">
            <v>0</v>
          </cell>
        </row>
        <row r="4869">
          <cell r="A4869">
            <v>0</v>
          </cell>
          <cell r="B4869">
            <v>0</v>
          </cell>
          <cell r="C4869">
            <v>0</v>
          </cell>
          <cell r="D4869">
            <v>0</v>
          </cell>
          <cell r="E4869">
            <v>0</v>
          </cell>
        </row>
        <row r="4870">
          <cell r="A4870">
            <v>0</v>
          </cell>
          <cell r="B4870">
            <v>0</v>
          </cell>
          <cell r="C4870">
            <v>0</v>
          </cell>
          <cell r="D4870">
            <v>0</v>
          </cell>
          <cell r="E4870">
            <v>0</v>
          </cell>
        </row>
        <row r="4871">
          <cell r="A4871">
            <v>0</v>
          </cell>
          <cell r="B4871">
            <v>0</v>
          </cell>
          <cell r="C4871">
            <v>0</v>
          </cell>
          <cell r="D4871">
            <v>0</v>
          </cell>
          <cell r="E4871">
            <v>0</v>
          </cell>
        </row>
        <row r="4872">
          <cell r="A4872">
            <v>0</v>
          </cell>
          <cell r="B4872">
            <v>0</v>
          </cell>
          <cell r="C4872">
            <v>0</v>
          </cell>
          <cell r="D4872">
            <v>0</v>
          </cell>
          <cell r="E4872">
            <v>0</v>
          </cell>
        </row>
        <row r="4873">
          <cell r="A4873">
            <v>0</v>
          </cell>
          <cell r="B4873">
            <v>0</v>
          </cell>
          <cell r="C4873">
            <v>0</v>
          </cell>
          <cell r="D4873">
            <v>0</v>
          </cell>
          <cell r="E4873">
            <v>0</v>
          </cell>
        </row>
        <row r="4874">
          <cell r="A4874">
            <v>0</v>
          </cell>
          <cell r="B4874">
            <v>0</v>
          </cell>
          <cell r="C4874">
            <v>0</v>
          </cell>
          <cell r="D4874">
            <v>0</v>
          </cell>
          <cell r="E4874">
            <v>0</v>
          </cell>
        </row>
        <row r="4875">
          <cell r="A4875">
            <v>0</v>
          </cell>
          <cell r="B4875">
            <v>0</v>
          </cell>
          <cell r="C4875">
            <v>0</v>
          </cell>
          <cell r="D4875">
            <v>0</v>
          </cell>
          <cell r="E4875">
            <v>0</v>
          </cell>
        </row>
        <row r="4876">
          <cell r="A4876">
            <v>0</v>
          </cell>
          <cell r="B4876">
            <v>0</v>
          </cell>
          <cell r="C4876">
            <v>0</v>
          </cell>
          <cell r="D4876">
            <v>0</v>
          </cell>
          <cell r="E4876">
            <v>0</v>
          </cell>
        </row>
        <row r="4877">
          <cell r="A4877">
            <v>0</v>
          </cell>
          <cell r="B4877">
            <v>0</v>
          </cell>
          <cell r="C4877">
            <v>0</v>
          </cell>
          <cell r="D4877">
            <v>0</v>
          </cell>
          <cell r="E4877">
            <v>0</v>
          </cell>
        </row>
        <row r="4878">
          <cell r="A4878">
            <v>0</v>
          </cell>
          <cell r="B4878">
            <v>0</v>
          </cell>
          <cell r="C4878">
            <v>0</v>
          </cell>
          <cell r="D4878">
            <v>0</v>
          </cell>
          <cell r="E4878">
            <v>0</v>
          </cell>
        </row>
        <row r="4879">
          <cell r="A4879">
            <v>0</v>
          </cell>
          <cell r="B4879">
            <v>0</v>
          </cell>
          <cell r="C4879">
            <v>0</v>
          </cell>
          <cell r="D4879">
            <v>0</v>
          </cell>
          <cell r="E4879">
            <v>0</v>
          </cell>
        </row>
        <row r="4880">
          <cell r="A4880">
            <v>0</v>
          </cell>
          <cell r="B4880">
            <v>0</v>
          </cell>
          <cell r="C4880">
            <v>0</v>
          </cell>
          <cell r="D4880">
            <v>0</v>
          </cell>
          <cell r="E4880">
            <v>0</v>
          </cell>
        </row>
        <row r="4881">
          <cell r="A4881">
            <v>0</v>
          </cell>
          <cell r="B4881">
            <v>0</v>
          </cell>
          <cell r="C4881">
            <v>0</v>
          </cell>
          <cell r="D4881">
            <v>0</v>
          </cell>
          <cell r="E4881">
            <v>0</v>
          </cell>
        </row>
        <row r="4882">
          <cell r="A4882">
            <v>0</v>
          </cell>
          <cell r="B4882">
            <v>0</v>
          </cell>
          <cell r="C4882">
            <v>0</v>
          </cell>
          <cell r="D4882">
            <v>0</v>
          </cell>
          <cell r="E4882">
            <v>0</v>
          </cell>
        </row>
        <row r="4883">
          <cell r="A4883">
            <v>0</v>
          </cell>
          <cell r="B4883">
            <v>0</v>
          </cell>
          <cell r="C4883">
            <v>0</v>
          </cell>
          <cell r="D4883">
            <v>0</v>
          </cell>
          <cell r="E4883">
            <v>0</v>
          </cell>
        </row>
        <row r="4884">
          <cell r="A4884">
            <v>0</v>
          </cell>
          <cell r="B4884">
            <v>0</v>
          </cell>
          <cell r="C4884">
            <v>0</v>
          </cell>
          <cell r="D4884">
            <v>0</v>
          </cell>
          <cell r="E4884">
            <v>0</v>
          </cell>
        </row>
        <row r="4885">
          <cell r="A4885">
            <v>0</v>
          </cell>
          <cell r="B4885">
            <v>0</v>
          </cell>
          <cell r="C4885">
            <v>0</v>
          </cell>
          <cell r="D4885">
            <v>0</v>
          </cell>
          <cell r="E4885">
            <v>0</v>
          </cell>
        </row>
        <row r="4886">
          <cell r="A4886">
            <v>0</v>
          </cell>
          <cell r="B4886">
            <v>0</v>
          </cell>
          <cell r="C4886">
            <v>0</v>
          </cell>
          <cell r="D4886">
            <v>0</v>
          </cell>
          <cell r="E4886">
            <v>0</v>
          </cell>
        </row>
        <row r="4887">
          <cell r="A4887">
            <v>0</v>
          </cell>
          <cell r="B4887">
            <v>0</v>
          </cell>
          <cell r="C4887">
            <v>0</v>
          </cell>
          <cell r="D4887">
            <v>0</v>
          </cell>
          <cell r="E4887">
            <v>0</v>
          </cell>
        </row>
        <row r="4888">
          <cell r="A4888">
            <v>0</v>
          </cell>
          <cell r="B4888">
            <v>0</v>
          </cell>
          <cell r="C4888">
            <v>0</v>
          </cell>
          <cell r="D4888">
            <v>0</v>
          </cell>
          <cell r="E4888">
            <v>0</v>
          </cell>
        </row>
        <row r="4889">
          <cell r="A4889">
            <v>0</v>
          </cell>
          <cell r="B4889">
            <v>0</v>
          </cell>
          <cell r="C4889">
            <v>0</v>
          </cell>
          <cell r="D4889">
            <v>0</v>
          </cell>
          <cell r="E4889">
            <v>0</v>
          </cell>
        </row>
        <row r="4890">
          <cell r="A4890">
            <v>0</v>
          </cell>
          <cell r="B4890">
            <v>0</v>
          </cell>
          <cell r="C4890">
            <v>0</v>
          </cell>
          <cell r="D4890">
            <v>0</v>
          </cell>
          <cell r="E4890">
            <v>0</v>
          </cell>
        </row>
        <row r="4891">
          <cell r="A4891">
            <v>0</v>
          </cell>
          <cell r="B4891">
            <v>0</v>
          </cell>
          <cell r="C4891">
            <v>0</v>
          </cell>
          <cell r="D4891">
            <v>0</v>
          </cell>
          <cell r="E4891">
            <v>0</v>
          </cell>
        </row>
        <row r="4892">
          <cell r="A4892">
            <v>0</v>
          </cell>
          <cell r="B4892">
            <v>0</v>
          </cell>
          <cell r="C4892">
            <v>0</v>
          </cell>
          <cell r="D4892">
            <v>0</v>
          </cell>
          <cell r="E4892">
            <v>0</v>
          </cell>
        </row>
        <row r="4893">
          <cell r="A4893">
            <v>0</v>
          </cell>
          <cell r="B4893">
            <v>0</v>
          </cell>
          <cell r="C4893">
            <v>0</v>
          </cell>
          <cell r="D4893">
            <v>0</v>
          </cell>
          <cell r="E4893">
            <v>0</v>
          </cell>
        </row>
        <row r="4894">
          <cell r="A4894">
            <v>0</v>
          </cell>
          <cell r="B4894">
            <v>0</v>
          </cell>
          <cell r="C4894">
            <v>0</v>
          </cell>
          <cell r="D4894">
            <v>0</v>
          </cell>
          <cell r="E4894">
            <v>0</v>
          </cell>
        </row>
        <row r="4895">
          <cell r="A4895">
            <v>0</v>
          </cell>
          <cell r="B4895">
            <v>0</v>
          </cell>
          <cell r="C4895">
            <v>0</v>
          </cell>
          <cell r="D4895">
            <v>0</v>
          </cell>
          <cell r="E4895">
            <v>0</v>
          </cell>
        </row>
        <row r="4896">
          <cell r="A4896">
            <v>0</v>
          </cell>
          <cell r="B4896">
            <v>0</v>
          </cell>
          <cell r="C4896">
            <v>0</v>
          </cell>
          <cell r="D4896">
            <v>0</v>
          </cell>
          <cell r="E4896">
            <v>0</v>
          </cell>
        </row>
        <row r="4897">
          <cell r="A4897">
            <v>0</v>
          </cell>
          <cell r="B4897">
            <v>0</v>
          </cell>
          <cell r="C4897">
            <v>0</v>
          </cell>
          <cell r="D4897">
            <v>0</v>
          </cell>
          <cell r="E4897">
            <v>0</v>
          </cell>
        </row>
        <row r="4898">
          <cell r="A4898">
            <v>0</v>
          </cell>
          <cell r="B4898">
            <v>0</v>
          </cell>
          <cell r="C4898">
            <v>0</v>
          </cell>
          <cell r="D4898">
            <v>0</v>
          </cell>
          <cell r="E4898">
            <v>0</v>
          </cell>
        </row>
        <row r="4899">
          <cell r="A4899">
            <v>0</v>
          </cell>
          <cell r="B4899">
            <v>0</v>
          </cell>
          <cell r="C4899">
            <v>0</v>
          </cell>
          <cell r="D4899">
            <v>0</v>
          </cell>
          <cell r="E4899">
            <v>0</v>
          </cell>
        </row>
        <row r="4900">
          <cell r="A4900">
            <v>0</v>
          </cell>
          <cell r="B4900">
            <v>0</v>
          </cell>
          <cell r="C4900">
            <v>0</v>
          </cell>
          <cell r="D4900">
            <v>0</v>
          </cell>
          <cell r="E4900">
            <v>0</v>
          </cell>
        </row>
        <row r="4901">
          <cell r="A4901">
            <v>0</v>
          </cell>
          <cell r="B4901">
            <v>0</v>
          </cell>
          <cell r="C4901">
            <v>0</v>
          </cell>
          <cell r="D4901">
            <v>0</v>
          </cell>
          <cell r="E4901">
            <v>0</v>
          </cell>
        </row>
        <row r="4902">
          <cell r="A4902">
            <v>0</v>
          </cell>
          <cell r="B4902">
            <v>0</v>
          </cell>
          <cell r="C4902">
            <v>0</v>
          </cell>
          <cell r="D4902">
            <v>0</v>
          </cell>
          <cell r="E4902">
            <v>0</v>
          </cell>
        </row>
        <row r="4903">
          <cell r="A4903">
            <v>0</v>
          </cell>
          <cell r="B4903">
            <v>0</v>
          </cell>
          <cell r="C4903">
            <v>0</v>
          </cell>
          <cell r="D4903">
            <v>0</v>
          </cell>
          <cell r="E4903">
            <v>0</v>
          </cell>
        </row>
        <row r="4904">
          <cell r="A4904">
            <v>0</v>
          </cell>
          <cell r="B4904">
            <v>0</v>
          </cell>
          <cell r="C4904">
            <v>0</v>
          </cell>
          <cell r="D4904">
            <v>0</v>
          </cell>
          <cell r="E4904">
            <v>0</v>
          </cell>
        </row>
        <row r="4905">
          <cell r="A4905">
            <v>0</v>
          </cell>
          <cell r="B4905">
            <v>0</v>
          </cell>
          <cell r="C4905">
            <v>0</v>
          </cell>
          <cell r="D4905">
            <v>0</v>
          </cell>
          <cell r="E4905">
            <v>0</v>
          </cell>
        </row>
        <row r="4906">
          <cell r="A4906">
            <v>0</v>
          </cell>
          <cell r="B4906">
            <v>0</v>
          </cell>
          <cell r="C4906">
            <v>0</v>
          </cell>
          <cell r="D4906">
            <v>0</v>
          </cell>
          <cell r="E4906">
            <v>0</v>
          </cell>
        </row>
        <row r="4907">
          <cell r="A4907">
            <v>0</v>
          </cell>
          <cell r="B4907">
            <v>0</v>
          </cell>
          <cell r="C4907">
            <v>0</v>
          </cell>
          <cell r="D4907">
            <v>0</v>
          </cell>
          <cell r="E4907">
            <v>0</v>
          </cell>
        </row>
        <row r="4908">
          <cell r="A4908">
            <v>0</v>
          </cell>
          <cell r="B4908">
            <v>0</v>
          </cell>
          <cell r="C4908">
            <v>0</v>
          </cell>
          <cell r="D4908">
            <v>0</v>
          </cell>
          <cell r="E4908">
            <v>0</v>
          </cell>
        </row>
        <row r="4909">
          <cell r="A4909">
            <v>0</v>
          </cell>
          <cell r="B4909">
            <v>0</v>
          </cell>
          <cell r="C4909">
            <v>0</v>
          </cell>
          <cell r="D4909">
            <v>0</v>
          </cell>
          <cell r="E4909">
            <v>0</v>
          </cell>
        </row>
        <row r="4910">
          <cell r="A4910">
            <v>0</v>
          </cell>
          <cell r="B4910">
            <v>0</v>
          </cell>
          <cell r="C4910">
            <v>0</v>
          </cell>
          <cell r="D4910">
            <v>0</v>
          </cell>
          <cell r="E4910">
            <v>0</v>
          </cell>
        </row>
        <row r="4911">
          <cell r="A4911">
            <v>0</v>
          </cell>
          <cell r="B4911">
            <v>0</v>
          </cell>
          <cell r="C4911">
            <v>0</v>
          </cell>
          <cell r="D4911">
            <v>0</v>
          </cell>
          <cell r="E4911">
            <v>0</v>
          </cell>
        </row>
        <row r="4912">
          <cell r="A4912">
            <v>0</v>
          </cell>
          <cell r="B4912">
            <v>0</v>
          </cell>
          <cell r="C4912">
            <v>0</v>
          </cell>
          <cell r="D4912">
            <v>0</v>
          </cell>
          <cell r="E4912">
            <v>0</v>
          </cell>
        </row>
        <row r="4913">
          <cell r="A4913">
            <v>0</v>
          </cell>
          <cell r="B4913">
            <v>0</v>
          </cell>
          <cell r="C4913">
            <v>0</v>
          </cell>
          <cell r="D4913">
            <v>0</v>
          </cell>
          <cell r="E4913">
            <v>0</v>
          </cell>
        </row>
        <row r="4914">
          <cell r="A4914">
            <v>0</v>
          </cell>
          <cell r="B4914">
            <v>0</v>
          </cell>
          <cell r="C4914">
            <v>0</v>
          </cell>
          <cell r="D4914">
            <v>0</v>
          </cell>
          <cell r="E4914">
            <v>0</v>
          </cell>
        </row>
        <row r="4915">
          <cell r="A4915">
            <v>0</v>
          </cell>
          <cell r="B4915">
            <v>0</v>
          </cell>
          <cell r="C4915">
            <v>0</v>
          </cell>
          <cell r="D4915">
            <v>0</v>
          </cell>
          <cell r="E4915">
            <v>0</v>
          </cell>
        </row>
        <row r="4916">
          <cell r="A4916">
            <v>0</v>
          </cell>
          <cell r="B4916">
            <v>0</v>
          </cell>
          <cell r="C4916">
            <v>0</v>
          </cell>
          <cell r="D4916">
            <v>0</v>
          </cell>
          <cell r="E4916">
            <v>0</v>
          </cell>
        </row>
        <row r="4917">
          <cell r="A4917">
            <v>0</v>
          </cell>
          <cell r="B4917">
            <v>0</v>
          </cell>
          <cell r="C4917">
            <v>0</v>
          </cell>
          <cell r="D4917">
            <v>0</v>
          </cell>
          <cell r="E4917">
            <v>0</v>
          </cell>
        </row>
        <row r="4918">
          <cell r="A4918">
            <v>0</v>
          </cell>
          <cell r="B4918">
            <v>0</v>
          </cell>
          <cell r="C4918">
            <v>0</v>
          </cell>
          <cell r="D4918">
            <v>0</v>
          </cell>
          <cell r="E4918">
            <v>0</v>
          </cell>
        </row>
        <row r="4919">
          <cell r="A4919">
            <v>0</v>
          </cell>
          <cell r="B4919">
            <v>0</v>
          </cell>
          <cell r="C4919">
            <v>0</v>
          </cell>
          <cell r="D4919">
            <v>0</v>
          </cell>
          <cell r="E4919">
            <v>0</v>
          </cell>
        </row>
        <row r="4920">
          <cell r="A4920">
            <v>0</v>
          </cell>
          <cell r="B4920">
            <v>0</v>
          </cell>
          <cell r="C4920">
            <v>0</v>
          </cell>
          <cell r="D4920">
            <v>0</v>
          </cell>
          <cell r="E4920">
            <v>0</v>
          </cell>
        </row>
        <row r="4921">
          <cell r="A4921">
            <v>0</v>
          </cell>
          <cell r="B4921">
            <v>0</v>
          </cell>
          <cell r="C4921">
            <v>0</v>
          </cell>
          <cell r="D4921">
            <v>0</v>
          </cell>
          <cell r="E4921">
            <v>0</v>
          </cell>
        </row>
        <row r="4922">
          <cell r="A4922">
            <v>0</v>
          </cell>
          <cell r="B4922">
            <v>0</v>
          </cell>
          <cell r="C4922">
            <v>0</v>
          </cell>
          <cell r="D4922">
            <v>0</v>
          </cell>
          <cell r="E4922">
            <v>0</v>
          </cell>
        </row>
        <row r="4923">
          <cell r="A4923">
            <v>0</v>
          </cell>
          <cell r="B4923">
            <v>0</v>
          </cell>
          <cell r="C4923">
            <v>0</v>
          </cell>
          <cell r="D4923">
            <v>0</v>
          </cell>
          <cell r="E4923">
            <v>0</v>
          </cell>
        </row>
        <row r="4924">
          <cell r="A4924">
            <v>0</v>
          </cell>
          <cell r="B4924">
            <v>0</v>
          </cell>
          <cell r="C4924">
            <v>0</v>
          </cell>
          <cell r="D4924">
            <v>0</v>
          </cell>
          <cell r="E4924">
            <v>0</v>
          </cell>
        </row>
        <row r="4925">
          <cell r="A4925">
            <v>0</v>
          </cell>
          <cell r="B4925">
            <v>0</v>
          </cell>
          <cell r="C4925">
            <v>0</v>
          </cell>
          <cell r="D4925">
            <v>0</v>
          </cell>
          <cell r="E4925">
            <v>0</v>
          </cell>
        </row>
        <row r="4926">
          <cell r="A4926">
            <v>0</v>
          </cell>
          <cell r="B4926">
            <v>0</v>
          </cell>
          <cell r="C4926">
            <v>0</v>
          </cell>
          <cell r="D4926">
            <v>0</v>
          </cell>
          <cell r="E4926">
            <v>0</v>
          </cell>
        </row>
        <row r="4927">
          <cell r="A4927">
            <v>0</v>
          </cell>
          <cell r="B4927">
            <v>0</v>
          </cell>
          <cell r="C4927">
            <v>0</v>
          </cell>
          <cell r="D4927">
            <v>0</v>
          </cell>
          <cell r="E4927">
            <v>0</v>
          </cell>
        </row>
        <row r="4928">
          <cell r="A4928">
            <v>0</v>
          </cell>
          <cell r="B4928">
            <v>0</v>
          </cell>
          <cell r="C4928">
            <v>0</v>
          </cell>
          <cell r="D4928">
            <v>0</v>
          </cell>
          <cell r="E4928">
            <v>0</v>
          </cell>
        </row>
        <row r="4929">
          <cell r="A4929">
            <v>0</v>
          </cell>
          <cell r="B4929">
            <v>0</v>
          </cell>
          <cell r="C4929">
            <v>0</v>
          </cell>
          <cell r="D4929">
            <v>0</v>
          </cell>
          <cell r="E4929">
            <v>0</v>
          </cell>
        </row>
        <row r="4930">
          <cell r="A4930">
            <v>0</v>
          </cell>
          <cell r="B4930">
            <v>0</v>
          </cell>
          <cell r="C4930">
            <v>0</v>
          </cell>
          <cell r="D4930">
            <v>0</v>
          </cell>
          <cell r="E4930">
            <v>0</v>
          </cell>
        </row>
        <row r="4931">
          <cell r="A4931">
            <v>0</v>
          </cell>
          <cell r="B4931">
            <v>0</v>
          </cell>
          <cell r="C4931">
            <v>0</v>
          </cell>
          <cell r="D4931">
            <v>0</v>
          </cell>
          <cell r="E4931">
            <v>0</v>
          </cell>
        </row>
        <row r="4932">
          <cell r="A4932">
            <v>0</v>
          </cell>
          <cell r="B4932">
            <v>0</v>
          </cell>
          <cell r="C4932">
            <v>0</v>
          </cell>
          <cell r="D4932">
            <v>0</v>
          </cell>
          <cell r="E4932">
            <v>0</v>
          </cell>
        </row>
        <row r="4933">
          <cell r="A4933">
            <v>0</v>
          </cell>
          <cell r="B4933">
            <v>0</v>
          </cell>
          <cell r="C4933">
            <v>0</v>
          </cell>
          <cell r="D4933">
            <v>0</v>
          </cell>
          <cell r="E4933">
            <v>0</v>
          </cell>
        </row>
        <row r="4934">
          <cell r="A4934">
            <v>0</v>
          </cell>
          <cell r="B4934">
            <v>0</v>
          </cell>
          <cell r="C4934">
            <v>0</v>
          </cell>
          <cell r="D4934">
            <v>0</v>
          </cell>
          <cell r="E4934">
            <v>0</v>
          </cell>
        </row>
        <row r="4935">
          <cell r="A4935">
            <v>0</v>
          </cell>
          <cell r="B4935">
            <v>0</v>
          </cell>
          <cell r="C4935">
            <v>0</v>
          </cell>
          <cell r="D4935">
            <v>0</v>
          </cell>
          <cell r="E4935">
            <v>0</v>
          </cell>
        </row>
        <row r="4936">
          <cell r="A4936">
            <v>0</v>
          </cell>
          <cell r="B4936">
            <v>0</v>
          </cell>
          <cell r="C4936">
            <v>0</v>
          </cell>
          <cell r="D4936">
            <v>0</v>
          </cell>
          <cell r="E4936">
            <v>0</v>
          </cell>
        </row>
        <row r="4937">
          <cell r="A4937">
            <v>0</v>
          </cell>
          <cell r="B4937">
            <v>0</v>
          </cell>
          <cell r="C4937">
            <v>0</v>
          </cell>
          <cell r="D4937">
            <v>0</v>
          </cell>
          <cell r="E4937">
            <v>0</v>
          </cell>
        </row>
        <row r="4938">
          <cell r="A4938">
            <v>0</v>
          </cell>
          <cell r="B4938">
            <v>0</v>
          </cell>
          <cell r="C4938">
            <v>0</v>
          </cell>
          <cell r="D4938">
            <v>0</v>
          </cell>
          <cell r="E4938">
            <v>0</v>
          </cell>
        </row>
        <row r="4939">
          <cell r="A4939">
            <v>0</v>
          </cell>
          <cell r="B4939">
            <v>0</v>
          </cell>
          <cell r="C4939">
            <v>0</v>
          </cell>
          <cell r="D4939">
            <v>0</v>
          </cell>
          <cell r="E4939">
            <v>0</v>
          </cell>
        </row>
        <row r="4940">
          <cell r="A4940">
            <v>0</v>
          </cell>
          <cell r="B4940">
            <v>0</v>
          </cell>
          <cell r="C4940">
            <v>0</v>
          </cell>
          <cell r="D4940">
            <v>0</v>
          </cell>
          <cell r="E4940">
            <v>0</v>
          </cell>
        </row>
        <row r="4941">
          <cell r="A4941">
            <v>0</v>
          </cell>
          <cell r="B4941">
            <v>0</v>
          </cell>
          <cell r="C4941">
            <v>0</v>
          </cell>
          <cell r="D4941">
            <v>0</v>
          </cell>
          <cell r="E4941">
            <v>0</v>
          </cell>
        </row>
        <row r="4942">
          <cell r="A4942">
            <v>0</v>
          </cell>
          <cell r="B4942">
            <v>0</v>
          </cell>
          <cell r="C4942">
            <v>0</v>
          </cell>
          <cell r="D4942">
            <v>0</v>
          </cell>
          <cell r="E4942">
            <v>0</v>
          </cell>
        </row>
        <row r="4943">
          <cell r="A4943">
            <v>0</v>
          </cell>
          <cell r="B4943">
            <v>0</v>
          </cell>
          <cell r="C4943">
            <v>0</v>
          </cell>
          <cell r="D4943">
            <v>0</v>
          </cell>
          <cell r="E4943">
            <v>0</v>
          </cell>
        </row>
        <row r="4944">
          <cell r="A4944">
            <v>0</v>
          </cell>
          <cell r="B4944">
            <v>0</v>
          </cell>
          <cell r="C4944">
            <v>0</v>
          </cell>
          <cell r="D4944">
            <v>0</v>
          </cell>
          <cell r="E4944">
            <v>0</v>
          </cell>
        </row>
        <row r="4945">
          <cell r="A4945">
            <v>0</v>
          </cell>
          <cell r="B4945">
            <v>0</v>
          </cell>
          <cell r="C4945">
            <v>0</v>
          </cell>
          <cell r="D4945">
            <v>0</v>
          </cell>
          <cell r="E4945">
            <v>0</v>
          </cell>
        </row>
        <row r="4946">
          <cell r="A4946">
            <v>0</v>
          </cell>
          <cell r="B4946">
            <v>0</v>
          </cell>
          <cell r="C4946">
            <v>0</v>
          </cell>
          <cell r="D4946">
            <v>0</v>
          </cell>
          <cell r="E4946">
            <v>0</v>
          </cell>
        </row>
        <row r="4947">
          <cell r="A4947">
            <v>0</v>
          </cell>
          <cell r="B4947">
            <v>0</v>
          </cell>
          <cell r="C4947">
            <v>0</v>
          </cell>
          <cell r="D4947">
            <v>0</v>
          </cell>
          <cell r="E4947">
            <v>0</v>
          </cell>
        </row>
        <row r="4948">
          <cell r="A4948">
            <v>0</v>
          </cell>
          <cell r="B4948">
            <v>0</v>
          </cell>
          <cell r="C4948">
            <v>0</v>
          </cell>
          <cell r="D4948">
            <v>0</v>
          </cell>
          <cell r="E4948">
            <v>0</v>
          </cell>
        </row>
        <row r="4949">
          <cell r="A4949">
            <v>0</v>
          </cell>
          <cell r="B4949">
            <v>0</v>
          </cell>
          <cell r="C4949">
            <v>0</v>
          </cell>
          <cell r="D4949">
            <v>0</v>
          </cell>
          <cell r="E4949">
            <v>0</v>
          </cell>
        </row>
        <row r="4950">
          <cell r="A4950">
            <v>0</v>
          </cell>
          <cell r="B4950">
            <v>0</v>
          </cell>
          <cell r="C4950">
            <v>0</v>
          </cell>
          <cell r="D4950">
            <v>0</v>
          </cell>
          <cell r="E4950">
            <v>0</v>
          </cell>
        </row>
        <row r="4951">
          <cell r="A4951">
            <v>0</v>
          </cell>
          <cell r="B4951">
            <v>0</v>
          </cell>
          <cell r="C4951">
            <v>0</v>
          </cell>
          <cell r="D4951">
            <v>0</v>
          </cell>
          <cell r="E4951">
            <v>0</v>
          </cell>
        </row>
        <row r="4952">
          <cell r="A4952">
            <v>0</v>
          </cell>
          <cell r="B4952">
            <v>0</v>
          </cell>
          <cell r="C4952">
            <v>0</v>
          </cell>
          <cell r="D4952">
            <v>0</v>
          </cell>
          <cell r="E4952">
            <v>0</v>
          </cell>
        </row>
        <row r="4953">
          <cell r="A4953">
            <v>0</v>
          </cell>
          <cell r="B4953">
            <v>0</v>
          </cell>
          <cell r="C4953">
            <v>0</v>
          </cell>
          <cell r="D4953">
            <v>0</v>
          </cell>
          <cell r="E4953">
            <v>0</v>
          </cell>
        </row>
        <row r="4954">
          <cell r="A4954">
            <v>0</v>
          </cell>
          <cell r="B4954">
            <v>0</v>
          </cell>
          <cell r="C4954">
            <v>0</v>
          </cell>
          <cell r="D4954">
            <v>0</v>
          </cell>
          <cell r="E4954">
            <v>0</v>
          </cell>
        </row>
        <row r="4955">
          <cell r="A4955">
            <v>0</v>
          </cell>
          <cell r="B4955">
            <v>0</v>
          </cell>
          <cell r="C4955">
            <v>0</v>
          </cell>
          <cell r="D4955">
            <v>0</v>
          </cell>
          <cell r="E4955">
            <v>0</v>
          </cell>
        </row>
        <row r="4956">
          <cell r="A4956">
            <v>0</v>
          </cell>
          <cell r="B4956">
            <v>0</v>
          </cell>
          <cell r="C4956">
            <v>0</v>
          </cell>
          <cell r="D4956">
            <v>0</v>
          </cell>
          <cell r="E4956">
            <v>0</v>
          </cell>
        </row>
        <row r="4957">
          <cell r="A4957">
            <v>0</v>
          </cell>
          <cell r="B4957">
            <v>0</v>
          </cell>
          <cell r="C4957">
            <v>0</v>
          </cell>
          <cell r="D4957">
            <v>0</v>
          </cell>
          <cell r="E4957">
            <v>0</v>
          </cell>
        </row>
        <row r="4958">
          <cell r="A4958">
            <v>0</v>
          </cell>
          <cell r="B4958">
            <v>0</v>
          </cell>
          <cell r="C4958">
            <v>0</v>
          </cell>
          <cell r="D4958">
            <v>0</v>
          </cell>
          <cell r="E4958">
            <v>0</v>
          </cell>
        </row>
        <row r="4959">
          <cell r="A4959">
            <v>0</v>
          </cell>
          <cell r="B4959">
            <v>0</v>
          </cell>
          <cell r="C4959">
            <v>0</v>
          </cell>
          <cell r="D4959">
            <v>0</v>
          </cell>
          <cell r="E4959">
            <v>0</v>
          </cell>
        </row>
        <row r="4960">
          <cell r="A4960">
            <v>0</v>
          </cell>
          <cell r="B4960">
            <v>0</v>
          </cell>
          <cell r="C4960">
            <v>0</v>
          </cell>
          <cell r="D4960">
            <v>0</v>
          </cell>
          <cell r="E4960">
            <v>0</v>
          </cell>
        </row>
        <row r="4961">
          <cell r="A4961">
            <v>0</v>
          </cell>
          <cell r="B4961">
            <v>0</v>
          </cell>
          <cell r="C4961">
            <v>0</v>
          </cell>
          <cell r="D4961">
            <v>0</v>
          </cell>
          <cell r="E4961">
            <v>0</v>
          </cell>
        </row>
        <row r="4962">
          <cell r="A4962">
            <v>0</v>
          </cell>
          <cell r="B4962">
            <v>0</v>
          </cell>
          <cell r="C4962">
            <v>0</v>
          </cell>
          <cell r="D4962">
            <v>0</v>
          </cell>
          <cell r="E4962">
            <v>0</v>
          </cell>
        </row>
        <row r="4963">
          <cell r="A4963">
            <v>0</v>
          </cell>
          <cell r="B4963">
            <v>0</v>
          </cell>
          <cell r="C4963">
            <v>0</v>
          </cell>
          <cell r="D4963">
            <v>0</v>
          </cell>
          <cell r="E4963">
            <v>0</v>
          </cell>
        </row>
        <row r="4964">
          <cell r="A4964">
            <v>0</v>
          </cell>
          <cell r="B4964">
            <v>0</v>
          </cell>
          <cell r="C4964">
            <v>0</v>
          </cell>
          <cell r="D4964">
            <v>0</v>
          </cell>
          <cell r="E4964">
            <v>0</v>
          </cell>
        </row>
        <row r="4965">
          <cell r="A4965">
            <v>0</v>
          </cell>
          <cell r="B4965">
            <v>0</v>
          </cell>
          <cell r="C4965">
            <v>0</v>
          </cell>
          <cell r="D4965">
            <v>0</v>
          </cell>
          <cell r="E4965">
            <v>0</v>
          </cell>
        </row>
        <row r="4966">
          <cell r="A4966">
            <v>0</v>
          </cell>
          <cell r="B4966">
            <v>0</v>
          </cell>
          <cell r="C4966">
            <v>0</v>
          </cell>
          <cell r="D4966">
            <v>0</v>
          </cell>
          <cell r="E4966">
            <v>0</v>
          </cell>
        </row>
        <row r="4967">
          <cell r="A4967">
            <v>0</v>
          </cell>
          <cell r="B4967">
            <v>0</v>
          </cell>
          <cell r="C4967">
            <v>0</v>
          </cell>
          <cell r="D4967">
            <v>0</v>
          </cell>
          <cell r="E4967">
            <v>0</v>
          </cell>
        </row>
        <row r="4968">
          <cell r="A4968">
            <v>0</v>
          </cell>
          <cell r="B4968">
            <v>0</v>
          </cell>
          <cell r="C4968">
            <v>0</v>
          </cell>
          <cell r="D4968">
            <v>0</v>
          </cell>
          <cell r="E4968">
            <v>0</v>
          </cell>
        </row>
        <row r="4969">
          <cell r="A4969">
            <v>0</v>
          </cell>
          <cell r="B4969">
            <v>0</v>
          </cell>
          <cell r="C4969">
            <v>0</v>
          </cell>
          <cell r="D4969">
            <v>0</v>
          </cell>
          <cell r="E4969">
            <v>0</v>
          </cell>
        </row>
        <row r="4970">
          <cell r="A4970">
            <v>0</v>
          </cell>
          <cell r="B4970">
            <v>0</v>
          </cell>
          <cell r="C4970">
            <v>0</v>
          </cell>
          <cell r="D4970">
            <v>0</v>
          </cell>
          <cell r="E4970">
            <v>0</v>
          </cell>
        </row>
        <row r="4971">
          <cell r="A4971">
            <v>0</v>
          </cell>
          <cell r="B4971">
            <v>0</v>
          </cell>
          <cell r="C4971">
            <v>0</v>
          </cell>
          <cell r="D4971">
            <v>0</v>
          </cell>
          <cell r="E4971">
            <v>0</v>
          </cell>
        </row>
        <row r="4972">
          <cell r="A4972">
            <v>0</v>
          </cell>
          <cell r="B4972">
            <v>0</v>
          </cell>
          <cell r="C4972">
            <v>0</v>
          </cell>
          <cell r="D4972">
            <v>0</v>
          </cell>
          <cell r="E4972">
            <v>0</v>
          </cell>
        </row>
        <row r="4973">
          <cell r="A4973">
            <v>0</v>
          </cell>
          <cell r="B4973">
            <v>0</v>
          </cell>
          <cell r="C4973">
            <v>0</v>
          </cell>
          <cell r="D4973">
            <v>0</v>
          </cell>
          <cell r="E4973">
            <v>0</v>
          </cell>
        </row>
        <row r="4974">
          <cell r="A4974">
            <v>0</v>
          </cell>
          <cell r="B4974">
            <v>0</v>
          </cell>
          <cell r="C4974">
            <v>0</v>
          </cell>
          <cell r="D4974">
            <v>0</v>
          </cell>
          <cell r="E4974">
            <v>0</v>
          </cell>
        </row>
        <row r="4975">
          <cell r="A4975">
            <v>0</v>
          </cell>
          <cell r="B4975">
            <v>0</v>
          </cell>
          <cell r="C4975">
            <v>0</v>
          </cell>
          <cell r="D4975">
            <v>0</v>
          </cell>
          <cell r="E4975">
            <v>0</v>
          </cell>
        </row>
        <row r="4976">
          <cell r="A4976">
            <v>0</v>
          </cell>
          <cell r="B4976">
            <v>0</v>
          </cell>
          <cell r="C4976">
            <v>0</v>
          </cell>
          <cell r="D4976">
            <v>0</v>
          </cell>
          <cell r="E4976">
            <v>0</v>
          </cell>
        </row>
        <row r="4977">
          <cell r="A4977">
            <v>0</v>
          </cell>
          <cell r="B4977">
            <v>0</v>
          </cell>
          <cell r="C4977">
            <v>0</v>
          </cell>
          <cell r="D4977">
            <v>0</v>
          </cell>
          <cell r="E4977">
            <v>0</v>
          </cell>
        </row>
        <row r="4978">
          <cell r="A4978">
            <v>0</v>
          </cell>
          <cell r="B4978">
            <v>0</v>
          </cell>
          <cell r="C4978">
            <v>0</v>
          </cell>
          <cell r="D4978">
            <v>0</v>
          </cell>
          <cell r="E4978">
            <v>0</v>
          </cell>
        </row>
        <row r="4979">
          <cell r="A4979">
            <v>0</v>
          </cell>
          <cell r="B4979">
            <v>0</v>
          </cell>
          <cell r="C4979">
            <v>0</v>
          </cell>
          <cell r="D4979">
            <v>0</v>
          </cell>
          <cell r="E4979">
            <v>0</v>
          </cell>
        </row>
        <row r="4980">
          <cell r="A4980">
            <v>0</v>
          </cell>
          <cell r="B4980">
            <v>0</v>
          </cell>
          <cell r="C4980">
            <v>0</v>
          </cell>
          <cell r="D4980">
            <v>0</v>
          </cell>
          <cell r="E4980">
            <v>0</v>
          </cell>
        </row>
        <row r="4981">
          <cell r="A4981">
            <v>0</v>
          </cell>
          <cell r="B4981">
            <v>0</v>
          </cell>
          <cell r="C4981">
            <v>0</v>
          </cell>
          <cell r="D4981">
            <v>0</v>
          </cell>
          <cell r="E4981">
            <v>0</v>
          </cell>
        </row>
        <row r="4982">
          <cell r="A4982">
            <v>0</v>
          </cell>
          <cell r="B4982">
            <v>0</v>
          </cell>
          <cell r="C4982">
            <v>0</v>
          </cell>
          <cell r="D4982">
            <v>0</v>
          </cell>
          <cell r="E4982">
            <v>0</v>
          </cell>
        </row>
        <row r="4983">
          <cell r="A4983">
            <v>0</v>
          </cell>
          <cell r="B4983">
            <v>0</v>
          </cell>
          <cell r="C4983">
            <v>0</v>
          </cell>
          <cell r="D4983">
            <v>0</v>
          </cell>
          <cell r="E4983">
            <v>0</v>
          </cell>
        </row>
        <row r="4984">
          <cell r="A4984">
            <v>0</v>
          </cell>
          <cell r="B4984">
            <v>0</v>
          </cell>
          <cell r="C4984">
            <v>0</v>
          </cell>
          <cell r="D4984">
            <v>0</v>
          </cell>
          <cell r="E4984">
            <v>0</v>
          </cell>
        </row>
        <row r="4985">
          <cell r="A4985">
            <v>0</v>
          </cell>
          <cell r="B4985">
            <v>0</v>
          </cell>
          <cell r="C4985">
            <v>0</v>
          </cell>
          <cell r="D4985">
            <v>0</v>
          </cell>
          <cell r="E4985">
            <v>0</v>
          </cell>
        </row>
        <row r="4986">
          <cell r="A4986">
            <v>0</v>
          </cell>
          <cell r="B4986">
            <v>0</v>
          </cell>
          <cell r="C4986">
            <v>0</v>
          </cell>
          <cell r="D4986">
            <v>0</v>
          </cell>
          <cell r="E4986">
            <v>0</v>
          </cell>
        </row>
        <row r="4987">
          <cell r="A4987">
            <v>0</v>
          </cell>
          <cell r="B4987">
            <v>0</v>
          </cell>
          <cell r="C4987">
            <v>0</v>
          </cell>
          <cell r="D4987">
            <v>0</v>
          </cell>
          <cell r="E4987">
            <v>0</v>
          </cell>
        </row>
        <row r="4988">
          <cell r="A4988">
            <v>0</v>
          </cell>
          <cell r="B4988">
            <v>0</v>
          </cell>
          <cell r="C4988">
            <v>0</v>
          </cell>
          <cell r="D4988">
            <v>0</v>
          </cell>
          <cell r="E4988">
            <v>0</v>
          </cell>
        </row>
        <row r="4989">
          <cell r="A4989">
            <v>0</v>
          </cell>
          <cell r="B4989">
            <v>0</v>
          </cell>
          <cell r="C4989">
            <v>0</v>
          </cell>
          <cell r="D4989">
            <v>0</v>
          </cell>
          <cell r="E4989">
            <v>0</v>
          </cell>
        </row>
        <row r="4990">
          <cell r="A4990">
            <v>0</v>
          </cell>
          <cell r="B4990">
            <v>0</v>
          </cell>
          <cell r="C4990">
            <v>0</v>
          </cell>
          <cell r="D4990">
            <v>0</v>
          </cell>
          <cell r="E4990">
            <v>0</v>
          </cell>
        </row>
        <row r="4991">
          <cell r="A4991">
            <v>0</v>
          </cell>
          <cell r="B4991">
            <v>0</v>
          </cell>
          <cell r="C4991">
            <v>0</v>
          </cell>
          <cell r="D4991">
            <v>0</v>
          </cell>
          <cell r="E4991">
            <v>0</v>
          </cell>
        </row>
        <row r="4992">
          <cell r="A4992">
            <v>0</v>
          </cell>
          <cell r="B4992">
            <v>0</v>
          </cell>
          <cell r="C4992">
            <v>0</v>
          </cell>
          <cell r="D4992">
            <v>0</v>
          </cell>
          <cell r="E4992">
            <v>0</v>
          </cell>
        </row>
        <row r="4993">
          <cell r="A4993">
            <v>0</v>
          </cell>
          <cell r="B4993">
            <v>0</v>
          </cell>
          <cell r="C4993">
            <v>0</v>
          </cell>
          <cell r="D4993">
            <v>0</v>
          </cell>
          <cell r="E4993">
            <v>0</v>
          </cell>
        </row>
        <row r="4994">
          <cell r="A4994">
            <v>0</v>
          </cell>
          <cell r="B4994">
            <v>0</v>
          </cell>
          <cell r="C4994">
            <v>0</v>
          </cell>
          <cell r="D4994">
            <v>0</v>
          </cell>
          <cell r="E4994">
            <v>0</v>
          </cell>
        </row>
        <row r="4995">
          <cell r="A4995">
            <v>0</v>
          </cell>
          <cell r="B4995">
            <v>0</v>
          </cell>
          <cell r="C4995">
            <v>0</v>
          </cell>
          <cell r="D4995">
            <v>0</v>
          </cell>
          <cell r="E4995">
            <v>0</v>
          </cell>
        </row>
        <row r="4996">
          <cell r="A4996">
            <v>0</v>
          </cell>
          <cell r="B4996">
            <v>0</v>
          </cell>
          <cell r="C4996">
            <v>0</v>
          </cell>
          <cell r="D4996">
            <v>0</v>
          </cell>
          <cell r="E4996">
            <v>0</v>
          </cell>
        </row>
        <row r="4997">
          <cell r="A4997">
            <v>0</v>
          </cell>
          <cell r="B4997">
            <v>0</v>
          </cell>
          <cell r="C4997">
            <v>0</v>
          </cell>
          <cell r="D4997">
            <v>0</v>
          </cell>
          <cell r="E4997">
            <v>0</v>
          </cell>
        </row>
        <row r="4998">
          <cell r="A4998">
            <v>0</v>
          </cell>
          <cell r="B4998">
            <v>0</v>
          </cell>
          <cell r="C4998">
            <v>0</v>
          </cell>
          <cell r="D4998">
            <v>0</v>
          </cell>
          <cell r="E4998">
            <v>0</v>
          </cell>
        </row>
        <row r="4999">
          <cell r="A4999">
            <v>0</v>
          </cell>
          <cell r="B4999">
            <v>0</v>
          </cell>
          <cell r="C4999">
            <v>0</v>
          </cell>
          <cell r="D4999">
            <v>0</v>
          </cell>
          <cell r="E4999">
            <v>0</v>
          </cell>
        </row>
        <row r="5000">
          <cell r="A5000">
            <v>0</v>
          </cell>
          <cell r="B5000">
            <v>0</v>
          </cell>
          <cell r="C5000">
            <v>0</v>
          </cell>
          <cell r="D5000">
            <v>0</v>
          </cell>
          <cell r="E5000">
            <v>0</v>
          </cell>
        </row>
        <row r="5001">
          <cell r="A5001">
            <v>0</v>
          </cell>
          <cell r="B5001">
            <v>0</v>
          </cell>
          <cell r="C5001">
            <v>0</v>
          </cell>
          <cell r="D5001">
            <v>0</v>
          </cell>
          <cell r="E5001">
            <v>0</v>
          </cell>
        </row>
        <row r="5002">
          <cell r="A5002">
            <v>0</v>
          </cell>
          <cell r="B5002">
            <v>0</v>
          </cell>
          <cell r="C5002">
            <v>0</v>
          </cell>
          <cell r="D5002">
            <v>0</v>
          </cell>
          <cell r="E5002">
            <v>0</v>
          </cell>
        </row>
        <row r="5003">
          <cell r="A5003">
            <v>0</v>
          </cell>
          <cell r="B5003">
            <v>0</v>
          </cell>
          <cell r="C5003">
            <v>0</v>
          </cell>
          <cell r="D5003">
            <v>0</v>
          </cell>
          <cell r="E5003">
            <v>0</v>
          </cell>
        </row>
        <row r="5004">
          <cell r="A5004">
            <v>0</v>
          </cell>
          <cell r="B5004">
            <v>0</v>
          </cell>
          <cell r="C5004">
            <v>0</v>
          </cell>
          <cell r="D5004">
            <v>0</v>
          </cell>
          <cell r="E5004">
            <v>0</v>
          </cell>
        </row>
        <row r="5005">
          <cell r="A5005">
            <v>0</v>
          </cell>
          <cell r="B5005">
            <v>0</v>
          </cell>
          <cell r="C5005">
            <v>0</v>
          </cell>
          <cell r="D5005">
            <v>0</v>
          </cell>
          <cell r="E5005">
            <v>0</v>
          </cell>
        </row>
        <row r="5006">
          <cell r="A5006">
            <v>0</v>
          </cell>
          <cell r="B5006">
            <v>0</v>
          </cell>
          <cell r="C5006">
            <v>0</v>
          </cell>
          <cell r="D5006">
            <v>0</v>
          </cell>
          <cell r="E5006">
            <v>0</v>
          </cell>
        </row>
        <row r="5007">
          <cell r="A5007">
            <v>0</v>
          </cell>
          <cell r="B5007">
            <v>0</v>
          </cell>
          <cell r="C5007">
            <v>0</v>
          </cell>
          <cell r="D5007">
            <v>0</v>
          </cell>
          <cell r="E5007">
            <v>0</v>
          </cell>
        </row>
        <row r="5008">
          <cell r="A5008">
            <v>0</v>
          </cell>
          <cell r="B5008">
            <v>0</v>
          </cell>
          <cell r="C5008">
            <v>0</v>
          </cell>
          <cell r="D5008">
            <v>0</v>
          </cell>
          <cell r="E5008">
            <v>0</v>
          </cell>
        </row>
        <row r="5009">
          <cell r="A5009">
            <v>0</v>
          </cell>
          <cell r="B5009">
            <v>0</v>
          </cell>
          <cell r="C5009">
            <v>0</v>
          </cell>
          <cell r="D5009">
            <v>0</v>
          </cell>
          <cell r="E5009">
            <v>0</v>
          </cell>
        </row>
        <row r="5010">
          <cell r="A5010">
            <v>0</v>
          </cell>
          <cell r="B5010">
            <v>0</v>
          </cell>
          <cell r="C5010">
            <v>0</v>
          </cell>
          <cell r="D5010">
            <v>0</v>
          </cell>
          <cell r="E5010">
            <v>0</v>
          </cell>
        </row>
        <row r="5011">
          <cell r="A5011">
            <v>0</v>
          </cell>
          <cell r="B5011">
            <v>0</v>
          </cell>
          <cell r="C5011">
            <v>0</v>
          </cell>
          <cell r="D5011">
            <v>0</v>
          </cell>
          <cell r="E5011">
            <v>0</v>
          </cell>
        </row>
        <row r="5012">
          <cell r="A5012">
            <v>0</v>
          </cell>
          <cell r="B5012">
            <v>0</v>
          </cell>
          <cell r="C5012">
            <v>0</v>
          </cell>
          <cell r="D5012">
            <v>0</v>
          </cell>
          <cell r="E5012">
            <v>0</v>
          </cell>
        </row>
        <row r="5013">
          <cell r="A5013">
            <v>0</v>
          </cell>
          <cell r="B5013">
            <v>0</v>
          </cell>
          <cell r="C5013">
            <v>0</v>
          </cell>
          <cell r="D5013">
            <v>0</v>
          </cell>
          <cell r="E5013">
            <v>0</v>
          </cell>
        </row>
        <row r="5014">
          <cell r="A5014">
            <v>0</v>
          </cell>
          <cell r="B5014">
            <v>0</v>
          </cell>
          <cell r="C5014">
            <v>0</v>
          </cell>
          <cell r="D5014">
            <v>0</v>
          </cell>
          <cell r="E5014">
            <v>0</v>
          </cell>
        </row>
        <row r="5015">
          <cell r="A5015">
            <v>0</v>
          </cell>
          <cell r="B5015">
            <v>0</v>
          </cell>
          <cell r="C5015">
            <v>0</v>
          </cell>
          <cell r="D5015">
            <v>0</v>
          </cell>
          <cell r="E5015">
            <v>0</v>
          </cell>
        </row>
        <row r="5016">
          <cell r="A5016">
            <v>0</v>
          </cell>
          <cell r="B5016">
            <v>0</v>
          </cell>
          <cell r="C5016">
            <v>0</v>
          </cell>
          <cell r="D5016">
            <v>0</v>
          </cell>
          <cell r="E5016">
            <v>0</v>
          </cell>
        </row>
        <row r="5017">
          <cell r="A5017">
            <v>0</v>
          </cell>
          <cell r="B5017">
            <v>0</v>
          </cell>
          <cell r="C5017">
            <v>0</v>
          </cell>
          <cell r="D5017">
            <v>0</v>
          </cell>
          <cell r="E5017">
            <v>0</v>
          </cell>
        </row>
        <row r="5018">
          <cell r="A5018">
            <v>0</v>
          </cell>
          <cell r="B5018">
            <v>0</v>
          </cell>
          <cell r="C5018">
            <v>0</v>
          </cell>
          <cell r="D5018">
            <v>0</v>
          </cell>
          <cell r="E5018">
            <v>0</v>
          </cell>
        </row>
        <row r="5019">
          <cell r="A5019">
            <v>0</v>
          </cell>
          <cell r="B5019">
            <v>0</v>
          </cell>
          <cell r="C5019">
            <v>0</v>
          </cell>
          <cell r="D5019">
            <v>0</v>
          </cell>
          <cell r="E5019">
            <v>0</v>
          </cell>
        </row>
        <row r="5020">
          <cell r="A5020">
            <v>0</v>
          </cell>
          <cell r="B5020">
            <v>0</v>
          </cell>
          <cell r="C5020">
            <v>0</v>
          </cell>
          <cell r="D5020">
            <v>0</v>
          </cell>
          <cell r="E5020">
            <v>0</v>
          </cell>
        </row>
        <row r="5021">
          <cell r="A5021">
            <v>0</v>
          </cell>
          <cell r="B5021">
            <v>0</v>
          </cell>
          <cell r="C5021">
            <v>0</v>
          </cell>
          <cell r="D5021">
            <v>0</v>
          </cell>
          <cell r="E5021">
            <v>0</v>
          </cell>
        </row>
        <row r="5022">
          <cell r="A5022">
            <v>0</v>
          </cell>
          <cell r="B5022">
            <v>0</v>
          </cell>
          <cell r="C5022">
            <v>0</v>
          </cell>
          <cell r="D5022">
            <v>0</v>
          </cell>
          <cell r="E5022">
            <v>0</v>
          </cell>
        </row>
        <row r="5023">
          <cell r="A5023">
            <v>0</v>
          </cell>
          <cell r="B5023">
            <v>0</v>
          </cell>
          <cell r="C5023">
            <v>0</v>
          </cell>
          <cell r="D5023">
            <v>0</v>
          </cell>
          <cell r="E5023">
            <v>0</v>
          </cell>
        </row>
        <row r="5024">
          <cell r="A5024">
            <v>0</v>
          </cell>
          <cell r="B5024">
            <v>0</v>
          </cell>
          <cell r="C5024">
            <v>0</v>
          </cell>
          <cell r="D5024">
            <v>0</v>
          </cell>
          <cell r="E5024">
            <v>0</v>
          </cell>
        </row>
        <row r="5025">
          <cell r="A5025">
            <v>0</v>
          </cell>
          <cell r="B5025">
            <v>0</v>
          </cell>
          <cell r="C5025">
            <v>0</v>
          </cell>
          <cell r="D5025">
            <v>0</v>
          </cell>
          <cell r="E5025">
            <v>0</v>
          </cell>
        </row>
        <row r="5026">
          <cell r="A5026">
            <v>0</v>
          </cell>
          <cell r="B5026">
            <v>0</v>
          </cell>
          <cell r="C5026">
            <v>0</v>
          </cell>
          <cell r="D5026">
            <v>0</v>
          </cell>
          <cell r="E5026">
            <v>0</v>
          </cell>
        </row>
        <row r="5027">
          <cell r="A5027">
            <v>0</v>
          </cell>
          <cell r="B5027">
            <v>0</v>
          </cell>
          <cell r="C5027">
            <v>0</v>
          </cell>
          <cell r="D5027">
            <v>0</v>
          </cell>
          <cell r="E5027">
            <v>0</v>
          </cell>
        </row>
        <row r="5028">
          <cell r="A5028">
            <v>0</v>
          </cell>
          <cell r="B5028">
            <v>0</v>
          </cell>
          <cell r="C5028">
            <v>0</v>
          </cell>
          <cell r="D5028">
            <v>0</v>
          </cell>
          <cell r="E5028">
            <v>0</v>
          </cell>
        </row>
        <row r="5029">
          <cell r="A5029">
            <v>0</v>
          </cell>
          <cell r="B5029">
            <v>0</v>
          </cell>
          <cell r="C5029">
            <v>0</v>
          </cell>
          <cell r="D5029">
            <v>0</v>
          </cell>
          <cell r="E5029">
            <v>0</v>
          </cell>
        </row>
        <row r="5030">
          <cell r="A5030">
            <v>0</v>
          </cell>
          <cell r="B5030">
            <v>0</v>
          </cell>
          <cell r="C5030">
            <v>0</v>
          </cell>
          <cell r="D5030">
            <v>0</v>
          </cell>
          <cell r="E5030">
            <v>0</v>
          </cell>
        </row>
        <row r="5031">
          <cell r="A5031">
            <v>0</v>
          </cell>
          <cell r="B5031">
            <v>0</v>
          </cell>
          <cell r="C5031">
            <v>0</v>
          </cell>
          <cell r="D5031">
            <v>0</v>
          </cell>
          <cell r="E5031">
            <v>0</v>
          </cell>
        </row>
        <row r="5032">
          <cell r="A5032">
            <v>0</v>
          </cell>
          <cell r="B5032">
            <v>0</v>
          </cell>
          <cell r="C5032">
            <v>0</v>
          </cell>
          <cell r="D5032">
            <v>0</v>
          </cell>
          <cell r="E5032">
            <v>0</v>
          </cell>
        </row>
        <row r="5033">
          <cell r="A5033">
            <v>0</v>
          </cell>
          <cell r="B5033">
            <v>0</v>
          </cell>
          <cell r="C5033">
            <v>0</v>
          </cell>
          <cell r="D5033">
            <v>0</v>
          </cell>
          <cell r="E5033">
            <v>0</v>
          </cell>
        </row>
        <row r="5034">
          <cell r="A5034">
            <v>0</v>
          </cell>
          <cell r="B5034">
            <v>0</v>
          </cell>
          <cell r="C5034">
            <v>0</v>
          </cell>
          <cell r="D5034">
            <v>0</v>
          </cell>
          <cell r="E5034">
            <v>0</v>
          </cell>
        </row>
        <row r="5035">
          <cell r="A5035">
            <v>0</v>
          </cell>
          <cell r="B5035">
            <v>0</v>
          </cell>
          <cell r="C5035">
            <v>0</v>
          </cell>
          <cell r="D5035">
            <v>0</v>
          </cell>
          <cell r="E5035">
            <v>0</v>
          </cell>
        </row>
        <row r="5036">
          <cell r="A5036">
            <v>0</v>
          </cell>
          <cell r="B5036">
            <v>0</v>
          </cell>
          <cell r="C5036">
            <v>0</v>
          </cell>
          <cell r="D5036">
            <v>0</v>
          </cell>
          <cell r="E5036">
            <v>0</v>
          </cell>
        </row>
        <row r="5037">
          <cell r="A5037">
            <v>0</v>
          </cell>
          <cell r="B5037">
            <v>0</v>
          </cell>
          <cell r="C5037">
            <v>0</v>
          </cell>
          <cell r="D5037">
            <v>0</v>
          </cell>
          <cell r="E5037">
            <v>0</v>
          </cell>
        </row>
        <row r="5038">
          <cell r="A5038">
            <v>0</v>
          </cell>
          <cell r="B5038">
            <v>0</v>
          </cell>
          <cell r="C5038">
            <v>0</v>
          </cell>
          <cell r="D5038">
            <v>0</v>
          </cell>
          <cell r="E5038">
            <v>0</v>
          </cell>
        </row>
        <row r="5039">
          <cell r="A5039">
            <v>0</v>
          </cell>
          <cell r="B5039">
            <v>0</v>
          </cell>
          <cell r="C5039">
            <v>0</v>
          </cell>
          <cell r="D5039">
            <v>0</v>
          </cell>
          <cell r="E5039">
            <v>0</v>
          </cell>
        </row>
        <row r="5040">
          <cell r="A5040">
            <v>0</v>
          </cell>
          <cell r="B5040">
            <v>0</v>
          </cell>
          <cell r="C5040">
            <v>0</v>
          </cell>
          <cell r="D5040">
            <v>0</v>
          </cell>
          <cell r="E5040">
            <v>0</v>
          </cell>
        </row>
        <row r="5041">
          <cell r="A5041">
            <v>0</v>
          </cell>
          <cell r="B5041">
            <v>0</v>
          </cell>
          <cell r="C5041">
            <v>0</v>
          </cell>
          <cell r="D5041">
            <v>0</v>
          </cell>
          <cell r="E5041">
            <v>0</v>
          </cell>
        </row>
        <row r="5042">
          <cell r="A5042">
            <v>0</v>
          </cell>
          <cell r="B5042">
            <v>0</v>
          </cell>
          <cell r="C5042">
            <v>0</v>
          </cell>
          <cell r="D5042">
            <v>0</v>
          </cell>
          <cell r="E5042">
            <v>0</v>
          </cell>
        </row>
        <row r="5043">
          <cell r="A5043">
            <v>0</v>
          </cell>
          <cell r="B5043">
            <v>0</v>
          </cell>
          <cell r="C5043">
            <v>0</v>
          </cell>
          <cell r="D5043">
            <v>0</v>
          </cell>
          <cell r="E5043">
            <v>0</v>
          </cell>
        </row>
        <row r="5044">
          <cell r="A5044">
            <v>0</v>
          </cell>
          <cell r="B5044">
            <v>0</v>
          </cell>
          <cell r="C5044">
            <v>0</v>
          </cell>
          <cell r="D5044">
            <v>0</v>
          </cell>
          <cell r="E5044">
            <v>0</v>
          </cell>
        </row>
        <row r="5045">
          <cell r="A5045">
            <v>0</v>
          </cell>
          <cell r="B5045">
            <v>0</v>
          </cell>
          <cell r="C5045">
            <v>0</v>
          </cell>
          <cell r="D5045">
            <v>0</v>
          </cell>
          <cell r="E5045">
            <v>0</v>
          </cell>
        </row>
        <row r="5046">
          <cell r="A5046">
            <v>0</v>
          </cell>
          <cell r="B5046">
            <v>0</v>
          </cell>
          <cell r="C5046">
            <v>0</v>
          </cell>
          <cell r="D5046">
            <v>0</v>
          </cell>
          <cell r="E5046">
            <v>0</v>
          </cell>
        </row>
        <row r="5047">
          <cell r="A5047">
            <v>0</v>
          </cell>
          <cell r="B5047">
            <v>0</v>
          </cell>
          <cell r="C5047">
            <v>0</v>
          </cell>
          <cell r="D5047">
            <v>0</v>
          </cell>
          <cell r="E5047">
            <v>0</v>
          </cell>
        </row>
        <row r="5048">
          <cell r="A5048">
            <v>0</v>
          </cell>
          <cell r="B5048">
            <v>0</v>
          </cell>
          <cell r="C5048">
            <v>0</v>
          </cell>
          <cell r="D5048">
            <v>0</v>
          </cell>
          <cell r="E5048">
            <v>0</v>
          </cell>
        </row>
        <row r="5049">
          <cell r="A5049">
            <v>0</v>
          </cell>
          <cell r="B5049">
            <v>0</v>
          </cell>
          <cell r="C5049">
            <v>0</v>
          </cell>
          <cell r="D5049">
            <v>0</v>
          </cell>
          <cell r="E5049">
            <v>0</v>
          </cell>
        </row>
        <row r="5050">
          <cell r="A5050">
            <v>0</v>
          </cell>
          <cell r="B5050">
            <v>0</v>
          </cell>
          <cell r="C5050">
            <v>0</v>
          </cell>
          <cell r="D5050">
            <v>0</v>
          </cell>
          <cell r="E5050">
            <v>0</v>
          </cell>
        </row>
        <row r="5051">
          <cell r="A5051">
            <v>0</v>
          </cell>
          <cell r="B5051">
            <v>0</v>
          </cell>
          <cell r="C5051">
            <v>0</v>
          </cell>
          <cell r="D5051">
            <v>0</v>
          </cell>
          <cell r="E5051">
            <v>0</v>
          </cell>
        </row>
        <row r="5052">
          <cell r="A5052">
            <v>0</v>
          </cell>
          <cell r="B5052">
            <v>0</v>
          </cell>
          <cell r="C5052">
            <v>0</v>
          </cell>
          <cell r="D5052">
            <v>0</v>
          </cell>
          <cell r="E5052">
            <v>0</v>
          </cell>
        </row>
        <row r="5053">
          <cell r="A5053">
            <v>0</v>
          </cell>
          <cell r="B5053">
            <v>0</v>
          </cell>
          <cell r="C5053">
            <v>0</v>
          </cell>
          <cell r="D5053">
            <v>0</v>
          </cell>
          <cell r="E5053">
            <v>0</v>
          </cell>
        </row>
        <row r="5054">
          <cell r="A5054">
            <v>0</v>
          </cell>
          <cell r="B5054">
            <v>0</v>
          </cell>
          <cell r="C5054">
            <v>0</v>
          </cell>
          <cell r="D5054">
            <v>0</v>
          </cell>
          <cell r="E5054">
            <v>0</v>
          </cell>
        </row>
        <row r="5055">
          <cell r="A5055">
            <v>0</v>
          </cell>
          <cell r="B5055">
            <v>0</v>
          </cell>
          <cell r="C5055">
            <v>0</v>
          </cell>
          <cell r="D5055">
            <v>0</v>
          </cell>
          <cell r="E5055">
            <v>0</v>
          </cell>
        </row>
        <row r="5056">
          <cell r="A5056">
            <v>0</v>
          </cell>
          <cell r="B5056">
            <v>0</v>
          </cell>
          <cell r="C5056">
            <v>0</v>
          </cell>
          <cell r="D5056">
            <v>0</v>
          </cell>
          <cell r="E5056">
            <v>0</v>
          </cell>
        </row>
        <row r="5057">
          <cell r="A5057">
            <v>0</v>
          </cell>
          <cell r="B5057">
            <v>0</v>
          </cell>
          <cell r="C5057">
            <v>0</v>
          </cell>
          <cell r="D5057">
            <v>0</v>
          </cell>
          <cell r="E5057">
            <v>0</v>
          </cell>
        </row>
        <row r="5058">
          <cell r="A5058">
            <v>0</v>
          </cell>
          <cell r="B5058">
            <v>0</v>
          </cell>
          <cell r="C5058">
            <v>0</v>
          </cell>
          <cell r="D5058">
            <v>0</v>
          </cell>
          <cell r="E5058">
            <v>0</v>
          </cell>
        </row>
        <row r="5059">
          <cell r="A5059">
            <v>0</v>
          </cell>
          <cell r="B5059">
            <v>0</v>
          </cell>
          <cell r="C5059">
            <v>0</v>
          </cell>
          <cell r="D5059">
            <v>0</v>
          </cell>
          <cell r="E5059">
            <v>0</v>
          </cell>
        </row>
        <row r="5060">
          <cell r="A5060">
            <v>0</v>
          </cell>
          <cell r="B5060">
            <v>0</v>
          </cell>
          <cell r="C5060">
            <v>0</v>
          </cell>
          <cell r="D5060">
            <v>0</v>
          </cell>
          <cell r="E5060">
            <v>0</v>
          </cell>
        </row>
        <row r="5061">
          <cell r="A5061">
            <v>0</v>
          </cell>
          <cell r="B5061">
            <v>0</v>
          </cell>
          <cell r="C5061">
            <v>0</v>
          </cell>
          <cell r="D5061">
            <v>0</v>
          </cell>
          <cell r="E5061">
            <v>0</v>
          </cell>
        </row>
        <row r="5062">
          <cell r="A5062">
            <v>0</v>
          </cell>
          <cell r="B5062">
            <v>0</v>
          </cell>
          <cell r="C5062">
            <v>0</v>
          </cell>
          <cell r="D5062">
            <v>0</v>
          </cell>
          <cell r="E5062">
            <v>0</v>
          </cell>
        </row>
        <row r="5063">
          <cell r="A5063">
            <v>0</v>
          </cell>
          <cell r="B5063">
            <v>0</v>
          </cell>
          <cell r="C5063">
            <v>0</v>
          </cell>
          <cell r="D5063">
            <v>0</v>
          </cell>
          <cell r="E5063">
            <v>0</v>
          </cell>
        </row>
        <row r="5064">
          <cell r="A5064">
            <v>0</v>
          </cell>
          <cell r="B5064">
            <v>0</v>
          </cell>
          <cell r="C5064">
            <v>0</v>
          </cell>
          <cell r="D5064">
            <v>0</v>
          </cell>
          <cell r="E5064">
            <v>0</v>
          </cell>
        </row>
        <row r="5065">
          <cell r="A5065">
            <v>0</v>
          </cell>
          <cell r="B5065">
            <v>0</v>
          </cell>
          <cell r="C5065">
            <v>0</v>
          </cell>
          <cell r="D5065">
            <v>0</v>
          </cell>
          <cell r="E5065">
            <v>0</v>
          </cell>
        </row>
        <row r="5066">
          <cell r="A5066">
            <v>0</v>
          </cell>
          <cell r="B5066">
            <v>0</v>
          </cell>
          <cell r="C5066">
            <v>0</v>
          </cell>
          <cell r="D5066">
            <v>0</v>
          </cell>
          <cell r="E5066">
            <v>0</v>
          </cell>
        </row>
        <row r="5067">
          <cell r="A5067">
            <v>0</v>
          </cell>
          <cell r="B5067">
            <v>0</v>
          </cell>
          <cell r="C5067">
            <v>0</v>
          </cell>
          <cell r="D5067">
            <v>0</v>
          </cell>
          <cell r="E5067">
            <v>0</v>
          </cell>
        </row>
        <row r="5068">
          <cell r="A5068">
            <v>0</v>
          </cell>
          <cell r="B5068">
            <v>0</v>
          </cell>
          <cell r="C5068">
            <v>0</v>
          </cell>
          <cell r="D5068">
            <v>0</v>
          </cell>
          <cell r="E5068">
            <v>0</v>
          </cell>
        </row>
        <row r="5069">
          <cell r="A5069">
            <v>0</v>
          </cell>
          <cell r="B5069">
            <v>0</v>
          </cell>
          <cell r="C5069">
            <v>0</v>
          </cell>
          <cell r="D5069">
            <v>0</v>
          </cell>
          <cell r="E5069">
            <v>0</v>
          </cell>
        </row>
        <row r="5070">
          <cell r="A5070">
            <v>0</v>
          </cell>
          <cell r="B5070">
            <v>0</v>
          </cell>
          <cell r="C5070">
            <v>0</v>
          </cell>
          <cell r="D5070">
            <v>0</v>
          </cell>
          <cell r="E5070">
            <v>0</v>
          </cell>
        </row>
        <row r="5071">
          <cell r="A5071">
            <v>0</v>
          </cell>
          <cell r="B5071">
            <v>0</v>
          </cell>
          <cell r="C5071">
            <v>0</v>
          </cell>
          <cell r="D5071">
            <v>0</v>
          </cell>
          <cell r="E5071">
            <v>0</v>
          </cell>
        </row>
        <row r="5072">
          <cell r="A5072">
            <v>0</v>
          </cell>
          <cell r="B5072">
            <v>0</v>
          </cell>
          <cell r="C5072">
            <v>0</v>
          </cell>
          <cell r="D5072">
            <v>0</v>
          </cell>
          <cell r="E5072">
            <v>0</v>
          </cell>
        </row>
        <row r="5073">
          <cell r="A5073">
            <v>0</v>
          </cell>
          <cell r="B5073">
            <v>0</v>
          </cell>
          <cell r="C5073">
            <v>0</v>
          </cell>
          <cell r="D5073">
            <v>0</v>
          </cell>
          <cell r="E5073">
            <v>0</v>
          </cell>
        </row>
        <row r="5074">
          <cell r="A5074">
            <v>0</v>
          </cell>
          <cell r="B5074">
            <v>0</v>
          </cell>
          <cell r="C5074">
            <v>0</v>
          </cell>
          <cell r="D5074">
            <v>0</v>
          </cell>
          <cell r="E5074">
            <v>0</v>
          </cell>
        </row>
        <row r="5075">
          <cell r="A5075">
            <v>0</v>
          </cell>
          <cell r="B5075">
            <v>0</v>
          </cell>
          <cell r="C5075">
            <v>0</v>
          </cell>
          <cell r="D5075">
            <v>0</v>
          </cell>
          <cell r="E5075">
            <v>0</v>
          </cell>
        </row>
        <row r="5076">
          <cell r="A5076">
            <v>0</v>
          </cell>
          <cell r="B5076">
            <v>0</v>
          </cell>
          <cell r="C5076">
            <v>0</v>
          </cell>
          <cell r="D5076">
            <v>0</v>
          </cell>
          <cell r="E5076">
            <v>0</v>
          </cell>
        </row>
        <row r="5077">
          <cell r="A5077">
            <v>0</v>
          </cell>
          <cell r="B5077">
            <v>0</v>
          </cell>
          <cell r="C5077">
            <v>0</v>
          </cell>
          <cell r="D5077">
            <v>0</v>
          </cell>
          <cell r="E5077">
            <v>0</v>
          </cell>
        </row>
        <row r="5078">
          <cell r="A5078">
            <v>0</v>
          </cell>
          <cell r="B5078">
            <v>0</v>
          </cell>
          <cell r="C5078">
            <v>0</v>
          </cell>
          <cell r="D5078">
            <v>0</v>
          </cell>
          <cell r="E5078">
            <v>0</v>
          </cell>
        </row>
        <row r="5079">
          <cell r="A5079">
            <v>0</v>
          </cell>
          <cell r="B5079">
            <v>0</v>
          </cell>
          <cell r="C5079">
            <v>0</v>
          </cell>
          <cell r="D5079">
            <v>0</v>
          </cell>
          <cell r="E5079">
            <v>0</v>
          </cell>
        </row>
        <row r="5080">
          <cell r="A5080">
            <v>0</v>
          </cell>
          <cell r="B5080">
            <v>0</v>
          </cell>
          <cell r="C5080">
            <v>0</v>
          </cell>
          <cell r="D5080">
            <v>0</v>
          </cell>
          <cell r="E5080">
            <v>0</v>
          </cell>
        </row>
        <row r="5081">
          <cell r="A5081">
            <v>0</v>
          </cell>
          <cell r="B5081">
            <v>0</v>
          </cell>
          <cell r="C5081">
            <v>0</v>
          </cell>
          <cell r="D5081">
            <v>0</v>
          </cell>
          <cell r="E5081">
            <v>0</v>
          </cell>
        </row>
        <row r="5082">
          <cell r="A5082">
            <v>0</v>
          </cell>
          <cell r="B5082">
            <v>0</v>
          </cell>
          <cell r="C5082">
            <v>0</v>
          </cell>
          <cell r="D5082">
            <v>0</v>
          </cell>
          <cell r="E5082">
            <v>0</v>
          </cell>
        </row>
        <row r="5083">
          <cell r="A5083">
            <v>0</v>
          </cell>
          <cell r="B5083">
            <v>0</v>
          </cell>
          <cell r="C5083">
            <v>0</v>
          </cell>
          <cell r="D5083">
            <v>0</v>
          </cell>
          <cell r="E5083">
            <v>0</v>
          </cell>
        </row>
        <row r="5084">
          <cell r="A5084">
            <v>0</v>
          </cell>
          <cell r="B5084">
            <v>0</v>
          </cell>
          <cell r="C5084">
            <v>0</v>
          </cell>
          <cell r="D5084">
            <v>0</v>
          </cell>
          <cell r="E5084">
            <v>0</v>
          </cell>
        </row>
        <row r="5085">
          <cell r="A5085">
            <v>0</v>
          </cell>
          <cell r="B5085">
            <v>0</v>
          </cell>
          <cell r="C5085">
            <v>0</v>
          </cell>
          <cell r="D5085">
            <v>0</v>
          </cell>
          <cell r="E5085">
            <v>0</v>
          </cell>
        </row>
        <row r="5086">
          <cell r="A5086">
            <v>0</v>
          </cell>
          <cell r="B5086">
            <v>0</v>
          </cell>
          <cell r="C5086">
            <v>0</v>
          </cell>
          <cell r="D5086">
            <v>0</v>
          </cell>
          <cell r="E5086">
            <v>0</v>
          </cell>
        </row>
        <row r="5087">
          <cell r="A5087">
            <v>0</v>
          </cell>
          <cell r="B5087">
            <v>0</v>
          </cell>
          <cell r="C5087">
            <v>0</v>
          </cell>
          <cell r="D5087">
            <v>0</v>
          </cell>
          <cell r="E5087">
            <v>0</v>
          </cell>
        </row>
        <row r="5088">
          <cell r="A5088">
            <v>0</v>
          </cell>
          <cell r="B5088">
            <v>0</v>
          </cell>
          <cell r="C5088">
            <v>0</v>
          </cell>
          <cell r="D5088">
            <v>0</v>
          </cell>
          <cell r="E5088">
            <v>0</v>
          </cell>
        </row>
        <row r="5089">
          <cell r="A5089">
            <v>0</v>
          </cell>
          <cell r="B5089">
            <v>0</v>
          </cell>
          <cell r="C5089">
            <v>0</v>
          </cell>
          <cell r="D5089">
            <v>0</v>
          </cell>
          <cell r="E5089">
            <v>0</v>
          </cell>
        </row>
        <row r="5090">
          <cell r="A5090">
            <v>0</v>
          </cell>
          <cell r="B5090">
            <v>0</v>
          </cell>
          <cell r="C5090">
            <v>0</v>
          </cell>
          <cell r="D5090">
            <v>0</v>
          </cell>
          <cell r="E5090">
            <v>0</v>
          </cell>
        </row>
        <row r="5091">
          <cell r="A5091">
            <v>0</v>
          </cell>
          <cell r="B5091">
            <v>0</v>
          </cell>
          <cell r="C5091">
            <v>0</v>
          </cell>
          <cell r="D5091">
            <v>0</v>
          </cell>
          <cell r="E5091">
            <v>0</v>
          </cell>
        </row>
        <row r="5092">
          <cell r="A5092">
            <v>0</v>
          </cell>
          <cell r="B5092">
            <v>0</v>
          </cell>
          <cell r="C5092">
            <v>0</v>
          </cell>
          <cell r="D5092">
            <v>0</v>
          </cell>
          <cell r="E5092">
            <v>0</v>
          </cell>
        </row>
        <row r="5093">
          <cell r="A5093">
            <v>0</v>
          </cell>
          <cell r="B5093">
            <v>0</v>
          </cell>
          <cell r="C5093">
            <v>0</v>
          </cell>
          <cell r="D5093">
            <v>0</v>
          </cell>
          <cell r="E5093">
            <v>0</v>
          </cell>
        </row>
        <row r="5094">
          <cell r="A5094">
            <v>0</v>
          </cell>
          <cell r="B5094">
            <v>0</v>
          </cell>
          <cell r="C5094">
            <v>0</v>
          </cell>
          <cell r="D5094">
            <v>0</v>
          </cell>
          <cell r="E5094">
            <v>0</v>
          </cell>
        </row>
        <row r="5095">
          <cell r="A5095">
            <v>0</v>
          </cell>
          <cell r="B5095">
            <v>0</v>
          </cell>
          <cell r="C5095">
            <v>0</v>
          </cell>
          <cell r="D5095">
            <v>0</v>
          </cell>
          <cell r="E5095">
            <v>0</v>
          </cell>
        </row>
        <row r="5096">
          <cell r="A5096">
            <v>0</v>
          </cell>
          <cell r="B5096">
            <v>0</v>
          </cell>
          <cell r="C5096">
            <v>0</v>
          </cell>
          <cell r="D5096">
            <v>0</v>
          </cell>
          <cell r="E5096">
            <v>0</v>
          </cell>
        </row>
        <row r="5097">
          <cell r="A5097">
            <v>0</v>
          </cell>
          <cell r="B5097">
            <v>0</v>
          </cell>
          <cell r="C5097">
            <v>0</v>
          </cell>
          <cell r="D5097">
            <v>0</v>
          </cell>
          <cell r="E5097">
            <v>0</v>
          </cell>
        </row>
        <row r="5098">
          <cell r="A5098">
            <v>0</v>
          </cell>
          <cell r="B5098">
            <v>0</v>
          </cell>
          <cell r="C5098">
            <v>0</v>
          </cell>
          <cell r="D5098">
            <v>0</v>
          </cell>
          <cell r="E5098">
            <v>0</v>
          </cell>
        </row>
        <row r="5099">
          <cell r="A5099">
            <v>0</v>
          </cell>
          <cell r="B5099">
            <v>0</v>
          </cell>
          <cell r="C5099">
            <v>0</v>
          </cell>
          <cell r="D5099">
            <v>0</v>
          </cell>
          <cell r="E5099">
            <v>0</v>
          </cell>
        </row>
        <row r="5100">
          <cell r="A5100">
            <v>0</v>
          </cell>
          <cell r="B5100">
            <v>0</v>
          </cell>
          <cell r="C5100">
            <v>0</v>
          </cell>
          <cell r="D5100">
            <v>0</v>
          </cell>
          <cell r="E5100">
            <v>0</v>
          </cell>
        </row>
        <row r="5101">
          <cell r="A5101">
            <v>0</v>
          </cell>
          <cell r="B5101">
            <v>0</v>
          </cell>
          <cell r="C5101">
            <v>0</v>
          </cell>
          <cell r="D5101">
            <v>0</v>
          </cell>
          <cell r="E5101">
            <v>0</v>
          </cell>
        </row>
        <row r="5102">
          <cell r="A5102">
            <v>0</v>
          </cell>
          <cell r="B5102">
            <v>0</v>
          </cell>
          <cell r="C5102">
            <v>0</v>
          </cell>
          <cell r="D5102">
            <v>0</v>
          </cell>
          <cell r="E5102">
            <v>0</v>
          </cell>
        </row>
        <row r="5103">
          <cell r="A5103">
            <v>0</v>
          </cell>
          <cell r="B5103">
            <v>0</v>
          </cell>
          <cell r="C5103">
            <v>0</v>
          </cell>
          <cell r="D5103">
            <v>0</v>
          </cell>
          <cell r="E5103">
            <v>0</v>
          </cell>
        </row>
        <row r="5104">
          <cell r="A5104">
            <v>0</v>
          </cell>
          <cell r="B5104">
            <v>0</v>
          </cell>
          <cell r="C5104">
            <v>0</v>
          </cell>
          <cell r="D5104">
            <v>0</v>
          </cell>
          <cell r="E5104">
            <v>0</v>
          </cell>
        </row>
        <row r="5105">
          <cell r="A5105">
            <v>0</v>
          </cell>
          <cell r="B5105">
            <v>0</v>
          </cell>
          <cell r="C5105">
            <v>0</v>
          </cell>
          <cell r="D5105">
            <v>0</v>
          </cell>
          <cell r="E5105">
            <v>0</v>
          </cell>
        </row>
        <row r="5106">
          <cell r="A5106">
            <v>0</v>
          </cell>
          <cell r="B5106">
            <v>0</v>
          </cell>
          <cell r="C5106">
            <v>0</v>
          </cell>
          <cell r="D5106">
            <v>0</v>
          </cell>
          <cell r="E5106">
            <v>0</v>
          </cell>
        </row>
        <row r="5107">
          <cell r="A5107">
            <v>0</v>
          </cell>
          <cell r="B5107">
            <v>0</v>
          </cell>
          <cell r="C5107">
            <v>0</v>
          </cell>
          <cell r="D5107">
            <v>0</v>
          </cell>
          <cell r="E5107">
            <v>0</v>
          </cell>
        </row>
        <row r="5108">
          <cell r="A5108">
            <v>0</v>
          </cell>
          <cell r="B5108">
            <v>0</v>
          </cell>
          <cell r="C5108">
            <v>0</v>
          </cell>
          <cell r="D5108">
            <v>0</v>
          </cell>
          <cell r="E5108">
            <v>0</v>
          </cell>
        </row>
        <row r="5109">
          <cell r="A5109">
            <v>0</v>
          </cell>
          <cell r="B5109">
            <v>0</v>
          </cell>
          <cell r="C5109">
            <v>0</v>
          </cell>
          <cell r="D5109">
            <v>0</v>
          </cell>
          <cell r="E5109">
            <v>0</v>
          </cell>
        </row>
        <row r="5110">
          <cell r="A5110">
            <v>0</v>
          </cell>
          <cell r="B5110">
            <v>0</v>
          </cell>
          <cell r="C5110">
            <v>0</v>
          </cell>
          <cell r="D5110">
            <v>0</v>
          </cell>
          <cell r="E5110">
            <v>0</v>
          </cell>
        </row>
        <row r="5111">
          <cell r="A5111">
            <v>0</v>
          </cell>
          <cell r="B5111">
            <v>0</v>
          </cell>
          <cell r="C5111">
            <v>0</v>
          </cell>
          <cell r="D5111">
            <v>0</v>
          </cell>
          <cell r="E5111">
            <v>0</v>
          </cell>
        </row>
        <row r="5112">
          <cell r="A5112">
            <v>0</v>
          </cell>
          <cell r="B5112">
            <v>0</v>
          </cell>
          <cell r="C5112">
            <v>0</v>
          </cell>
          <cell r="D5112">
            <v>0</v>
          </cell>
          <cell r="E5112">
            <v>0</v>
          </cell>
        </row>
        <row r="5113">
          <cell r="A5113">
            <v>0</v>
          </cell>
          <cell r="B5113">
            <v>0</v>
          </cell>
          <cell r="C5113">
            <v>0</v>
          </cell>
          <cell r="D5113">
            <v>0</v>
          </cell>
          <cell r="E5113">
            <v>0</v>
          </cell>
        </row>
        <row r="5114">
          <cell r="A5114">
            <v>0</v>
          </cell>
          <cell r="B5114">
            <v>0</v>
          </cell>
          <cell r="C5114">
            <v>0</v>
          </cell>
          <cell r="D5114">
            <v>0</v>
          </cell>
          <cell r="E5114">
            <v>0</v>
          </cell>
        </row>
        <row r="5115">
          <cell r="A5115">
            <v>0</v>
          </cell>
          <cell r="B5115">
            <v>0</v>
          </cell>
          <cell r="C5115">
            <v>0</v>
          </cell>
          <cell r="D5115">
            <v>0</v>
          </cell>
          <cell r="E5115">
            <v>0</v>
          </cell>
        </row>
        <row r="5116">
          <cell r="A5116">
            <v>0</v>
          </cell>
          <cell r="B5116">
            <v>0</v>
          </cell>
          <cell r="C5116">
            <v>0</v>
          </cell>
          <cell r="D5116">
            <v>0</v>
          </cell>
          <cell r="E5116">
            <v>0</v>
          </cell>
        </row>
        <row r="5117">
          <cell r="A5117">
            <v>0</v>
          </cell>
          <cell r="B5117">
            <v>0</v>
          </cell>
          <cell r="C5117">
            <v>0</v>
          </cell>
          <cell r="D5117">
            <v>0</v>
          </cell>
          <cell r="E5117">
            <v>0</v>
          </cell>
        </row>
        <row r="5118">
          <cell r="A5118">
            <v>0</v>
          </cell>
          <cell r="B5118">
            <v>0</v>
          </cell>
          <cell r="C5118">
            <v>0</v>
          </cell>
          <cell r="D5118">
            <v>0</v>
          </cell>
          <cell r="E5118">
            <v>0</v>
          </cell>
        </row>
        <row r="5119">
          <cell r="A5119">
            <v>0</v>
          </cell>
          <cell r="B5119">
            <v>0</v>
          </cell>
          <cell r="C5119">
            <v>0</v>
          </cell>
          <cell r="D5119">
            <v>0</v>
          </cell>
          <cell r="E5119">
            <v>0</v>
          </cell>
        </row>
        <row r="5120">
          <cell r="A5120">
            <v>0</v>
          </cell>
          <cell r="B5120">
            <v>0</v>
          </cell>
          <cell r="C5120">
            <v>0</v>
          </cell>
          <cell r="D5120">
            <v>0</v>
          </cell>
          <cell r="E5120">
            <v>0</v>
          </cell>
        </row>
        <row r="5121">
          <cell r="A5121">
            <v>0</v>
          </cell>
          <cell r="B5121">
            <v>0</v>
          </cell>
          <cell r="C5121">
            <v>0</v>
          </cell>
          <cell r="D5121">
            <v>0</v>
          </cell>
          <cell r="E5121">
            <v>0</v>
          </cell>
        </row>
        <row r="5122">
          <cell r="A5122">
            <v>0</v>
          </cell>
          <cell r="B5122">
            <v>0</v>
          </cell>
          <cell r="C5122">
            <v>0</v>
          </cell>
          <cell r="D5122">
            <v>0</v>
          </cell>
          <cell r="E5122">
            <v>0</v>
          </cell>
        </row>
        <row r="5123">
          <cell r="A5123">
            <v>0</v>
          </cell>
          <cell r="B5123">
            <v>0</v>
          </cell>
          <cell r="C5123">
            <v>0</v>
          </cell>
          <cell r="D5123">
            <v>0</v>
          </cell>
          <cell r="E5123">
            <v>0</v>
          </cell>
        </row>
        <row r="5124">
          <cell r="A5124">
            <v>0</v>
          </cell>
          <cell r="B5124">
            <v>0</v>
          </cell>
          <cell r="C5124">
            <v>0</v>
          </cell>
          <cell r="D5124">
            <v>0</v>
          </cell>
          <cell r="E5124">
            <v>0</v>
          </cell>
        </row>
        <row r="5125">
          <cell r="A5125">
            <v>0</v>
          </cell>
          <cell r="B5125">
            <v>0</v>
          </cell>
          <cell r="C5125">
            <v>0</v>
          </cell>
          <cell r="D5125">
            <v>0</v>
          </cell>
          <cell r="E5125">
            <v>0</v>
          </cell>
        </row>
        <row r="5126">
          <cell r="A5126">
            <v>0</v>
          </cell>
          <cell r="B5126">
            <v>0</v>
          </cell>
          <cell r="C5126">
            <v>0</v>
          </cell>
          <cell r="D5126">
            <v>0</v>
          </cell>
          <cell r="E5126">
            <v>0</v>
          </cell>
        </row>
        <row r="5127">
          <cell r="A5127">
            <v>0</v>
          </cell>
          <cell r="B5127">
            <v>0</v>
          </cell>
          <cell r="C5127">
            <v>0</v>
          </cell>
          <cell r="D5127">
            <v>0</v>
          </cell>
          <cell r="E5127">
            <v>0</v>
          </cell>
        </row>
        <row r="5128">
          <cell r="A5128">
            <v>0</v>
          </cell>
          <cell r="B5128">
            <v>0</v>
          </cell>
          <cell r="C5128">
            <v>0</v>
          </cell>
          <cell r="D5128">
            <v>0</v>
          </cell>
          <cell r="E5128">
            <v>0</v>
          </cell>
        </row>
        <row r="5129">
          <cell r="A5129">
            <v>0</v>
          </cell>
          <cell r="B5129">
            <v>0</v>
          </cell>
          <cell r="C5129">
            <v>0</v>
          </cell>
          <cell r="D5129">
            <v>0</v>
          </cell>
          <cell r="E5129">
            <v>0</v>
          </cell>
        </row>
        <row r="5130">
          <cell r="A5130">
            <v>0</v>
          </cell>
          <cell r="B5130">
            <v>0</v>
          </cell>
          <cell r="C5130">
            <v>0</v>
          </cell>
          <cell r="D5130">
            <v>0</v>
          </cell>
          <cell r="E5130">
            <v>0</v>
          </cell>
        </row>
        <row r="5131">
          <cell r="A5131">
            <v>0</v>
          </cell>
          <cell r="B5131">
            <v>0</v>
          </cell>
          <cell r="C5131">
            <v>0</v>
          </cell>
          <cell r="D5131">
            <v>0</v>
          </cell>
          <cell r="E5131">
            <v>0</v>
          </cell>
        </row>
        <row r="5132">
          <cell r="A5132">
            <v>0</v>
          </cell>
          <cell r="B5132">
            <v>0</v>
          </cell>
          <cell r="C5132">
            <v>0</v>
          </cell>
          <cell r="D5132">
            <v>0</v>
          </cell>
          <cell r="E5132">
            <v>0</v>
          </cell>
        </row>
        <row r="5133">
          <cell r="A5133">
            <v>0</v>
          </cell>
          <cell r="B5133">
            <v>0</v>
          </cell>
          <cell r="C5133">
            <v>0</v>
          </cell>
          <cell r="D5133">
            <v>0</v>
          </cell>
          <cell r="E5133">
            <v>0</v>
          </cell>
        </row>
        <row r="5134">
          <cell r="A5134">
            <v>0</v>
          </cell>
          <cell r="B5134">
            <v>0</v>
          </cell>
          <cell r="C5134">
            <v>0</v>
          </cell>
          <cell r="D5134">
            <v>0</v>
          </cell>
          <cell r="E5134">
            <v>0</v>
          </cell>
        </row>
        <row r="5135">
          <cell r="A5135">
            <v>0</v>
          </cell>
          <cell r="B5135">
            <v>0</v>
          </cell>
          <cell r="C5135">
            <v>0</v>
          </cell>
          <cell r="D5135">
            <v>0</v>
          </cell>
          <cell r="E5135">
            <v>0</v>
          </cell>
        </row>
        <row r="5136">
          <cell r="A5136">
            <v>0</v>
          </cell>
          <cell r="B5136">
            <v>0</v>
          </cell>
          <cell r="C5136">
            <v>0</v>
          </cell>
          <cell r="D5136">
            <v>0</v>
          </cell>
          <cell r="E5136">
            <v>0</v>
          </cell>
        </row>
        <row r="5137">
          <cell r="A5137">
            <v>0</v>
          </cell>
          <cell r="B5137">
            <v>0</v>
          </cell>
          <cell r="C5137">
            <v>0</v>
          </cell>
          <cell r="D5137">
            <v>0</v>
          </cell>
          <cell r="E5137">
            <v>0</v>
          </cell>
        </row>
        <row r="5138">
          <cell r="A5138">
            <v>0</v>
          </cell>
          <cell r="B5138">
            <v>0</v>
          </cell>
          <cell r="C5138">
            <v>0</v>
          </cell>
          <cell r="D5138">
            <v>0</v>
          </cell>
          <cell r="E5138">
            <v>0</v>
          </cell>
        </row>
        <row r="5139">
          <cell r="A5139">
            <v>0</v>
          </cell>
          <cell r="B5139">
            <v>0</v>
          </cell>
          <cell r="C5139">
            <v>0</v>
          </cell>
          <cell r="D5139">
            <v>0</v>
          </cell>
          <cell r="E5139">
            <v>0</v>
          </cell>
        </row>
        <row r="5140">
          <cell r="A5140">
            <v>0</v>
          </cell>
          <cell r="B5140">
            <v>0</v>
          </cell>
          <cell r="C5140">
            <v>0</v>
          </cell>
          <cell r="D5140">
            <v>0</v>
          </cell>
          <cell r="E5140">
            <v>0</v>
          </cell>
        </row>
        <row r="5141">
          <cell r="A5141">
            <v>0</v>
          </cell>
          <cell r="B5141">
            <v>0</v>
          </cell>
          <cell r="C5141">
            <v>0</v>
          </cell>
          <cell r="D5141">
            <v>0</v>
          </cell>
          <cell r="E5141">
            <v>0</v>
          </cell>
        </row>
        <row r="5142">
          <cell r="A5142">
            <v>0</v>
          </cell>
          <cell r="B5142">
            <v>0</v>
          </cell>
          <cell r="C5142">
            <v>0</v>
          </cell>
          <cell r="D5142">
            <v>0</v>
          </cell>
          <cell r="E5142">
            <v>0</v>
          </cell>
        </row>
        <row r="5143">
          <cell r="A5143">
            <v>0</v>
          </cell>
          <cell r="B5143">
            <v>0</v>
          </cell>
          <cell r="C5143">
            <v>0</v>
          </cell>
          <cell r="D5143">
            <v>0</v>
          </cell>
          <cell r="E5143">
            <v>0</v>
          </cell>
        </row>
        <row r="5144">
          <cell r="A5144">
            <v>0</v>
          </cell>
          <cell r="B5144">
            <v>0</v>
          </cell>
          <cell r="C5144">
            <v>0</v>
          </cell>
          <cell r="D5144">
            <v>0</v>
          </cell>
          <cell r="E5144">
            <v>0</v>
          </cell>
        </row>
        <row r="5145">
          <cell r="A5145">
            <v>0</v>
          </cell>
          <cell r="B5145">
            <v>0</v>
          </cell>
          <cell r="C5145">
            <v>0</v>
          </cell>
          <cell r="D5145">
            <v>0</v>
          </cell>
          <cell r="E5145">
            <v>0</v>
          </cell>
        </row>
        <row r="5146">
          <cell r="A5146">
            <v>0</v>
          </cell>
          <cell r="B5146">
            <v>0</v>
          </cell>
          <cell r="C5146">
            <v>0</v>
          </cell>
          <cell r="D5146">
            <v>0</v>
          </cell>
          <cell r="E5146">
            <v>0</v>
          </cell>
        </row>
        <row r="5147">
          <cell r="A5147">
            <v>0</v>
          </cell>
          <cell r="B5147">
            <v>0</v>
          </cell>
          <cell r="C5147">
            <v>0</v>
          </cell>
          <cell r="D5147">
            <v>0</v>
          </cell>
          <cell r="E5147">
            <v>0</v>
          </cell>
        </row>
        <row r="5148">
          <cell r="A5148">
            <v>0</v>
          </cell>
          <cell r="B5148">
            <v>0</v>
          </cell>
          <cell r="C5148">
            <v>0</v>
          </cell>
          <cell r="D5148">
            <v>0</v>
          </cell>
          <cell r="E5148">
            <v>0</v>
          </cell>
        </row>
        <row r="5149">
          <cell r="A5149">
            <v>0</v>
          </cell>
          <cell r="B5149">
            <v>0</v>
          </cell>
          <cell r="C5149">
            <v>0</v>
          </cell>
          <cell r="D5149">
            <v>0</v>
          </cell>
          <cell r="E5149">
            <v>0</v>
          </cell>
        </row>
        <row r="5150">
          <cell r="A5150">
            <v>0</v>
          </cell>
          <cell r="B5150">
            <v>0</v>
          </cell>
          <cell r="C5150">
            <v>0</v>
          </cell>
          <cell r="D5150">
            <v>0</v>
          </cell>
          <cell r="E5150">
            <v>0</v>
          </cell>
        </row>
        <row r="5151">
          <cell r="A5151">
            <v>0</v>
          </cell>
          <cell r="B5151">
            <v>0</v>
          </cell>
          <cell r="C5151">
            <v>0</v>
          </cell>
          <cell r="D5151">
            <v>0</v>
          </cell>
          <cell r="E5151">
            <v>0</v>
          </cell>
        </row>
        <row r="5152">
          <cell r="A5152">
            <v>0</v>
          </cell>
          <cell r="B5152">
            <v>0</v>
          </cell>
          <cell r="C5152">
            <v>0</v>
          </cell>
          <cell r="D5152">
            <v>0</v>
          </cell>
          <cell r="E5152">
            <v>0</v>
          </cell>
        </row>
        <row r="5153">
          <cell r="A5153">
            <v>0</v>
          </cell>
          <cell r="B5153">
            <v>0</v>
          </cell>
          <cell r="C5153">
            <v>0</v>
          </cell>
          <cell r="D5153">
            <v>0</v>
          </cell>
          <cell r="E5153">
            <v>0</v>
          </cell>
        </row>
        <row r="5154">
          <cell r="A5154">
            <v>0</v>
          </cell>
          <cell r="B5154">
            <v>0</v>
          </cell>
          <cell r="C5154">
            <v>0</v>
          </cell>
          <cell r="D5154">
            <v>0</v>
          </cell>
          <cell r="E5154">
            <v>0</v>
          </cell>
        </row>
        <row r="5155">
          <cell r="A5155">
            <v>0</v>
          </cell>
          <cell r="B5155">
            <v>0</v>
          </cell>
          <cell r="C5155">
            <v>0</v>
          </cell>
          <cell r="D5155">
            <v>0</v>
          </cell>
          <cell r="E5155">
            <v>0</v>
          </cell>
        </row>
        <row r="5156">
          <cell r="A5156">
            <v>0</v>
          </cell>
          <cell r="B5156">
            <v>0</v>
          </cell>
          <cell r="C5156">
            <v>0</v>
          </cell>
          <cell r="D5156">
            <v>0</v>
          </cell>
          <cell r="E5156">
            <v>0</v>
          </cell>
        </row>
        <row r="5157">
          <cell r="A5157">
            <v>0</v>
          </cell>
          <cell r="B5157">
            <v>0</v>
          </cell>
          <cell r="C5157">
            <v>0</v>
          </cell>
          <cell r="D5157">
            <v>0</v>
          </cell>
          <cell r="E5157">
            <v>0</v>
          </cell>
        </row>
        <row r="5158">
          <cell r="A5158">
            <v>0</v>
          </cell>
          <cell r="B5158">
            <v>0</v>
          </cell>
          <cell r="C5158">
            <v>0</v>
          </cell>
          <cell r="D5158">
            <v>0</v>
          </cell>
          <cell r="E5158">
            <v>0</v>
          </cell>
        </row>
        <row r="5159">
          <cell r="A5159">
            <v>0</v>
          </cell>
          <cell r="B5159">
            <v>0</v>
          </cell>
          <cell r="C5159">
            <v>0</v>
          </cell>
          <cell r="D5159">
            <v>0</v>
          </cell>
          <cell r="E5159">
            <v>0</v>
          </cell>
        </row>
        <row r="5160">
          <cell r="A5160">
            <v>0</v>
          </cell>
          <cell r="B5160">
            <v>0</v>
          </cell>
          <cell r="C5160">
            <v>0</v>
          </cell>
          <cell r="D5160">
            <v>0</v>
          </cell>
          <cell r="E5160">
            <v>0</v>
          </cell>
        </row>
        <row r="5161">
          <cell r="A5161">
            <v>0</v>
          </cell>
          <cell r="B5161">
            <v>0</v>
          </cell>
          <cell r="C5161">
            <v>0</v>
          </cell>
          <cell r="D5161">
            <v>0</v>
          </cell>
          <cell r="E5161">
            <v>0</v>
          </cell>
        </row>
        <row r="5162">
          <cell r="A5162">
            <v>0</v>
          </cell>
          <cell r="B5162">
            <v>0</v>
          </cell>
          <cell r="C5162">
            <v>0</v>
          </cell>
          <cell r="D5162">
            <v>0</v>
          </cell>
          <cell r="E5162">
            <v>0</v>
          </cell>
        </row>
        <row r="5163">
          <cell r="A5163">
            <v>0</v>
          </cell>
          <cell r="B5163">
            <v>0</v>
          </cell>
          <cell r="C5163">
            <v>0</v>
          </cell>
          <cell r="D5163">
            <v>0</v>
          </cell>
          <cell r="E5163">
            <v>0</v>
          </cell>
        </row>
        <row r="5164">
          <cell r="A5164">
            <v>0</v>
          </cell>
          <cell r="B5164">
            <v>0</v>
          </cell>
          <cell r="C5164">
            <v>0</v>
          </cell>
          <cell r="D5164">
            <v>0</v>
          </cell>
          <cell r="E5164">
            <v>0</v>
          </cell>
        </row>
        <row r="5165">
          <cell r="A5165">
            <v>0</v>
          </cell>
          <cell r="B5165">
            <v>0</v>
          </cell>
          <cell r="C5165">
            <v>0</v>
          </cell>
          <cell r="D5165">
            <v>0</v>
          </cell>
          <cell r="E5165">
            <v>0</v>
          </cell>
        </row>
        <row r="5166">
          <cell r="A5166">
            <v>0</v>
          </cell>
          <cell r="B5166">
            <v>0</v>
          </cell>
          <cell r="C5166">
            <v>0</v>
          </cell>
          <cell r="D5166">
            <v>0</v>
          </cell>
          <cell r="E5166">
            <v>0</v>
          </cell>
        </row>
        <row r="5167">
          <cell r="A5167">
            <v>0</v>
          </cell>
          <cell r="B5167">
            <v>0</v>
          </cell>
          <cell r="C5167">
            <v>0</v>
          </cell>
          <cell r="D5167">
            <v>0</v>
          </cell>
          <cell r="E5167">
            <v>0</v>
          </cell>
        </row>
        <row r="5168">
          <cell r="A5168">
            <v>0</v>
          </cell>
          <cell r="B5168">
            <v>0</v>
          </cell>
          <cell r="C5168">
            <v>0</v>
          </cell>
          <cell r="D5168">
            <v>0</v>
          </cell>
          <cell r="E5168">
            <v>0</v>
          </cell>
        </row>
        <row r="5169">
          <cell r="A5169">
            <v>0</v>
          </cell>
          <cell r="B5169">
            <v>0</v>
          </cell>
          <cell r="C5169">
            <v>0</v>
          </cell>
          <cell r="D5169">
            <v>0</v>
          </cell>
          <cell r="E5169">
            <v>0</v>
          </cell>
        </row>
        <row r="5170">
          <cell r="A5170">
            <v>0</v>
          </cell>
          <cell r="B5170">
            <v>0</v>
          </cell>
          <cell r="C5170">
            <v>0</v>
          </cell>
          <cell r="D5170">
            <v>0</v>
          </cell>
          <cell r="E5170">
            <v>0</v>
          </cell>
        </row>
        <row r="5171">
          <cell r="A5171">
            <v>0</v>
          </cell>
          <cell r="B5171">
            <v>0</v>
          </cell>
          <cell r="C5171">
            <v>0</v>
          </cell>
          <cell r="D5171">
            <v>0</v>
          </cell>
          <cell r="E5171">
            <v>0</v>
          </cell>
        </row>
        <row r="5172">
          <cell r="A5172">
            <v>0</v>
          </cell>
          <cell r="B5172">
            <v>0</v>
          </cell>
          <cell r="C5172">
            <v>0</v>
          </cell>
          <cell r="D5172">
            <v>0</v>
          </cell>
          <cell r="E5172">
            <v>0</v>
          </cell>
        </row>
        <row r="5173">
          <cell r="A5173">
            <v>0</v>
          </cell>
          <cell r="B5173">
            <v>0</v>
          </cell>
          <cell r="C5173">
            <v>0</v>
          </cell>
          <cell r="D5173">
            <v>0</v>
          </cell>
          <cell r="E5173">
            <v>0</v>
          </cell>
        </row>
        <row r="5174">
          <cell r="A5174">
            <v>0</v>
          </cell>
          <cell r="B5174">
            <v>0</v>
          </cell>
          <cell r="C5174">
            <v>0</v>
          </cell>
          <cell r="D5174">
            <v>0</v>
          </cell>
          <cell r="E5174">
            <v>0</v>
          </cell>
        </row>
        <row r="5175">
          <cell r="A5175">
            <v>0</v>
          </cell>
          <cell r="B5175">
            <v>0</v>
          </cell>
          <cell r="C5175">
            <v>0</v>
          </cell>
          <cell r="D5175">
            <v>0</v>
          </cell>
          <cell r="E5175">
            <v>0</v>
          </cell>
        </row>
        <row r="5176">
          <cell r="A5176">
            <v>0</v>
          </cell>
          <cell r="B5176">
            <v>0</v>
          </cell>
          <cell r="C5176">
            <v>0</v>
          </cell>
          <cell r="D5176">
            <v>0</v>
          </cell>
          <cell r="E5176">
            <v>0</v>
          </cell>
        </row>
        <row r="5177">
          <cell r="A5177">
            <v>0</v>
          </cell>
          <cell r="B5177">
            <v>0</v>
          </cell>
          <cell r="C5177">
            <v>0</v>
          </cell>
          <cell r="D5177">
            <v>0</v>
          </cell>
          <cell r="E5177">
            <v>0</v>
          </cell>
        </row>
        <row r="5178">
          <cell r="A5178">
            <v>0</v>
          </cell>
          <cell r="B5178">
            <v>0</v>
          </cell>
          <cell r="C5178">
            <v>0</v>
          </cell>
          <cell r="D5178">
            <v>0</v>
          </cell>
          <cell r="E5178">
            <v>0</v>
          </cell>
        </row>
        <row r="5179">
          <cell r="A5179">
            <v>0</v>
          </cell>
          <cell r="B5179">
            <v>0</v>
          </cell>
          <cell r="C5179">
            <v>0</v>
          </cell>
          <cell r="D5179">
            <v>0</v>
          </cell>
          <cell r="E5179">
            <v>0</v>
          </cell>
        </row>
        <row r="5180">
          <cell r="A5180">
            <v>0</v>
          </cell>
          <cell r="B5180">
            <v>0</v>
          </cell>
          <cell r="C5180">
            <v>0</v>
          </cell>
          <cell r="D5180">
            <v>0</v>
          </cell>
          <cell r="E5180">
            <v>0</v>
          </cell>
        </row>
        <row r="5181">
          <cell r="A5181">
            <v>0</v>
          </cell>
          <cell r="B5181">
            <v>0</v>
          </cell>
          <cell r="C5181">
            <v>0</v>
          </cell>
          <cell r="D5181">
            <v>0</v>
          </cell>
          <cell r="E5181">
            <v>0</v>
          </cell>
        </row>
        <row r="5182">
          <cell r="A5182">
            <v>0</v>
          </cell>
          <cell r="B5182">
            <v>0</v>
          </cell>
          <cell r="C5182">
            <v>0</v>
          </cell>
          <cell r="D5182">
            <v>0</v>
          </cell>
          <cell r="E5182">
            <v>0</v>
          </cell>
        </row>
        <row r="5183">
          <cell r="A5183">
            <v>0</v>
          </cell>
          <cell r="B5183">
            <v>0</v>
          </cell>
          <cell r="C5183">
            <v>0</v>
          </cell>
          <cell r="D5183">
            <v>0</v>
          </cell>
          <cell r="E5183">
            <v>0</v>
          </cell>
        </row>
        <row r="5184">
          <cell r="A5184">
            <v>0</v>
          </cell>
          <cell r="B5184">
            <v>0</v>
          </cell>
          <cell r="C5184">
            <v>0</v>
          </cell>
          <cell r="D5184">
            <v>0</v>
          </cell>
          <cell r="E5184">
            <v>0</v>
          </cell>
        </row>
        <row r="5185">
          <cell r="A5185">
            <v>0</v>
          </cell>
          <cell r="B5185">
            <v>0</v>
          </cell>
          <cell r="C5185">
            <v>0</v>
          </cell>
          <cell r="D5185">
            <v>0</v>
          </cell>
          <cell r="E5185">
            <v>0</v>
          </cell>
        </row>
        <row r="5186">
          <cell r="A5186">
            <v>0</v>
          </cell>
          <cell r="B5186">
            <v>0</v>
          </cell>
          <cell r="C5186">
            <v>0</v>
          </cell>
          <cell r="D5186">
            <v>0</v>
          </cell>
          <cell r="E5186">
            <v>0</v>
          </cell>
        </row>
        <row r="5187">
          <cell r="A5187">
            <v>0</v>
          </cell>
          <cell r="B5187">
            <v>0</v>
          </cell>
          <cell r="C5187">
            <v>0</v>
          </cell>
          <cell r="D5187">
            <v>0</v>
          </cell>
          <cell r="E5187">
            <v>0</v>
          </cell>
        </row>
        <row r="5188">
          <cell r="A5188">
            <v>0</v>
          </cell>
          <cell r="B5188">
            <v>0</v>
          </cell>
          <cell r="C5188">
            <v>0</v>
          </cell>
          <cell r="D5188">
            <v>0</v>
          </cell>
          <cell r="E5188">
            <v>0</v>
          </cell>
        </row>
        <row r="5189">
          <cell r="A5189">
            <v>0</v>
          </cell>
          <cell r="B5189">
            <v>0</v>
          </cell>
          <cell r="C5189">
            <v>0</v>
          </cell>
          <cell r="D5189">
            <v>0</v>
          </cell>
          <cell r="E5189">
            <v>0</v>
          </cell>
        </row>
        <row r="5190">
          <cell r="A5190">
            <v>0</v>
          </cell>
          <cell r="B5190">
            <v>0</v>
          </cell>
          <cell r="C5190">
            <v>0</v>
          </cell>
          <cell r="D5190">
            <v>0</v>
          </cell>
          <cell r="E5190">
            <v>0</v>
          </cell>
        </row>
        <row r="5191">
          <cell r="A5191">
            <v>0</v>
          </cell>
          <cell r="B5191">
            <v>0</v>
          </cell>
          <cell r="C5191">
            <v>0</v>
          </cell>
          <cell r="D5191">
            <v>0</v>
          </cell>
          <cell r="E5191">
            <v>0</v>
          </cell>
        </row>
        <row r="5192">
          <cell r="A5192">
            <v>0</v>
          </cell>
          <cell r="B5192">
            <v>0</v>
          </cell>
          <cell r="C5192">
            <v>0</v>
          </cell>
          <cell r="D5192">
            <v>0</v>
          </cell>
          <cell r="E5192">
            <v>0</v>
          </cell>
        </row>
        <row r="5193">
          <cell r="A5193">
            <v>0</v>
          </cell>
          <cell r="B5193">
            <v>0</v>
          </cell>
          <cell r="C5193">
            <v>0</v>
          </cell>
          <cell r="D5193">
            <v>0</v>
          </cell>
          <cell r="E5193">
            <v>0</v>
          </cell>
        </row>
        <row r="5194">
          <cell r="A5194">
            <v>0</v>
          </cell>
          <cell r="B5194">
            <v>0</v>
          </cell>
          <cell r="C5194">
            <v>0</v>
          </cell>
          <cell r="D5194">
            <v>0</v>
          </cell>
          <cell r="E5194">
            <v>0</v>
          </cell>
        </row>
        <row r="5195">
          <cell r="A5195">
            <v>0</v>
          </cell>
          <cell r="B5195">
            <v>0</v>
          </cell>
          <cell r="C5195">
            <v>0</v>
          </cell>
          <cell r="D5195">
            <v>0</v>
          </cell>
          <cell r="E5195">
            <v>0</v>
          </cell>
        </row>
        <row r="5196">
          <cell r="A5196">
            <v>0</v>
          </cell>
          <cell r="B5196">
            <v>0</v>
          </cell>
          <cell r="C5196">
            <v>0</v>
          </cell>
          <cell r="D5196">
            <v>0</v>
          </cell>
          <cell r="E5196">
            <v>0</v>
          </cell>
        </row>
        <row r="5197">
          <cell r="A5197">
            <v>0</v>
          </cell>
          <cell r="B5197">
            <v>0</v>
          </cell>
          <cell r="C5197">
            <v>0</v>
          </cell>
          <cell r="D5197">
            <v>0</v>
          </cell>
          <cell r="E5197">
            <v>0</v>
          </cell>
        </row>
        <row r="5198">
          <cell r="A5198">
            <v>0</v>
          </cell>
          <cell r="B5198">
            <v>0</v>
          </cell>
          <cell r="C5198">
            <v>0</v>
          </cell>
          <cell r="D5198">
            <v>0</v>
          </cell>
          <cell r="E5198">
            <v>0</v>
          </cell>
        </row>
        <row r="5199">
          <cell r="A5199">
            <v>0</v>
          </cell>
          <cell r="B5199">
            <v>0</v>
          </cell>
          <cell r="C5199">
            <v>0</v>
          </cell>
          <cell r="D5199">
            <v>0</v>
          </cell>
          <cell r="E5199">
            <v>0</v>
          </cell>
        </row>
        <row r="5200">
          <cell r="A5200">
            <v>0</v>
          </cell>
          <cell r="B5200">
            <v>0</v>
          </cell>
          <cell r="C5200">
            <v>0</v>
          </cell>
          <cell r="D5200">
            <v>0</v>
          </cell>
          <cell r="E5200">
            <v>0</v>
          </cell>
        </row>
        <row r="5201">
          <cell r="A5201">
            <v>0</v>
          </cell>
          <cell r="B5201">
            <v>0</v>
          </cell>
          <cell r="C5201">
            <v>0</v>
          </cell>
          <cell r="D5201">
            <v>0</v>
          </cell>
          <cell r="E5201">
            <v>0</v>
          </cell>
        </row>
        <row r="5202">
          <cell r="A5202">
            <v>0</v>
          </cell>
          <cell r="B5202">
            <v>0</v>
          </cell>
          <cell r="C5202">
            <v>0</v>
          </cell>
          <cell r="D5202">
            <v>0</v>
          </cell>
          <cell r="E5202">
            <v>0</v>
          </cell>
        </row>
        <row r="5203">
          <cell r="A5203">
            <v>0</v>
          </cell>
          <cell r="B5203">
            <v>0</v>
          </cell>
          <cell r="C5203">
            <v>0</v>
          </cell>
          <cell r="D5203">
            <v>0</v>
          </cell>
          <cell r="E5203">
            <v>0</v>
          </cell>
        </row>
        <row r="5204">
          <cell r="A5204">
            <v>0</v>
          </cell>
          <cell r="B5204">
            <v>0</v>
          </cell>
          <cell r="C5204">
            <v>0</v>
          </cell>
          <cell r="D5204">
            <v>0</v>
          </cell>
          <cell r="E5204">
            <v>0</v>
          </cell>
        </row>
        <row r="5205">
          <cell r="A5205">
            <v>0</v>
          </cell>
          <cell r="B5205">
            <v>0</v>
          </cell>
          <cell r="C5205">
            <v>0</v>
          </cell>
          <cell r="D5205">
            <v>0</v>
          </cell>
          <cell r="E5205">
            <v>0</v>
          </cell>
        </row>
        <row r="5206">
          <cell r="A5206">
            <v>0</v>
          </cell>
          <cell r="B5206">
            <v>0</v>
          </cell>
          <cell r="C5206">
            <v>0</v>
          </cell>
          <cell r="D5206">
            <v>0</v>
          </cell>
          <cell r="E5206">
            <v>0</v>
          </cell>
        </row>
        <row r="5207">
          <cell r="A5207">
            <v>0</v>
          </cell>
          <cell r="B5207">
            <v>0</v>
          </cell>
          <cell r="C5207">
            <v>0</v>
          </cell>
          <cell r="D5207">
            <v>0</v>
          </cell>
          <cell r="E5207">
            <v>0</v>
          </cell>
        </row>
        <row r="5208">
          <cell r="A5208">
            <v>0</v>
          </cell>
          <cell r="B5208">
            <v>0</v>
          </cell>
          <cell r="C5208">
            <v>0</v>
          </cell>
          <cell r="D5208">
            <v>0</v>
          </cell>
          <cell r="E5208">
            <v>0</v>
          </cell>
        </row>
        <row r="5209">
          <cell r="A5209">
            <v>0</v>
          </cell>
          <cell r="B5209">
            <v>0</v>
          </cell>
          <cell r="C5209">
            <v>0</v>
          </cell>
          <cell r="D5209">
            <v>0</v>
          </cell>
          <cell r="E5209">
            <v>0</v>
          </cell>
        </row>
        <row r="5210">
          <cell r="A5210">
            <v>0</v>
          </cell>
          <cell r="B5210">
            <v>0</v>
          </cell>
          <cell r="C5210">
            <v>0</v>
          </cell>
          <cell r="D5210">
            <v>0</v>
          </cell>
          <cell r="E5210">
            <v>0</v>
          </cell>
        </row>
        <row r="5211">
          <cell r="A5211">
            <v>0</v>
          </cell>
          <cell r="B5211">
            <v>0</v>
          </cell>
          <cell r="C5211">
            <v>0</v>
          </cell>
          <cell r="D5211">
            <v>0</v>
          </cell>
          <cell r="E5211">
            <v>0</v>
          </cell>
        </row>
        <row r="5212">
          <cell r="A5212">
            <v>0</v>
          </cell>
          <cell r="B5212">
            <v>0</v>
          </cell>
          <cell r="C5212">
            <v>0</v>
          </cell>
          <cell r="D5212">
            <v>0</v>
          </cell>
          <cell r="E5212">
            <v>0</v>
          </cell>
        </row>
        <row r="5213">
          <cell r="A5213">
            <v>0</v>
          </cell>
          <cell r="B5213">
            <v>0</v>
          </cell>
          <cell r="C5213">
            <v>0</v>
          </cell>
          <cell r="D5213">
            <v>0</v>
          </cell>
          <cell r="E5213">
            <v>0</v>
          </cell>
        </row>
        <row r="5214">
          <cell r="A5214">
            <v>0</v>
          </cell>
          <cell r="B5214">
            <v>0</v>
          </cell>
          <cell r="C5214">
            <v>0</v>
          </cell>
          <cell r="D5214">
            <v>0</v>
          </cell>
          <cell r="E5214">
            <v>0</v>
          </cell>
        </row>
        <row r="5215">
          <cell r="A5215">
            <v>0</v>
          </cell>
          <cell r="B5215">
            <v>0</v>
          </cell>
          <cell r="C5215">
            <v>0</v>
          </cell>
          <cell r="D5215">
            <v>0</v>
          </cell>
          <cell r="E5215">
            <v>0</v>
          </cell>
        </row>
        <row r="5216">
          <cell r="A5216">
            <v>0</v>
          </cell>
          <cell r="B5216">
            <v>0</v>
          </cell>
          <cell r="C5216">
            <v>0</v>
          </cell>
          <cell r="D5216">
            <v>0</v>
          </cell>
          <cell r="E5216">
            <v>0</v>
          </cell>
        </row>
        <row r="5217">
          <cell r="A5217">
            <v>0</v>
          </cell>
          <cell r="B5217">
            <v>0</v>
          </cell>
          <cell r="C5217">
            <v>0</v>
          </cell>
          <cell r="D5217">
            <v>0</v>
          </cell>
          <cell r="E5217">
            <v>0</v>
          </cell>
        </row>
        <row r="5218">
          <cell r="A5218">
            <v>0</v>
          </cell>
          <cell r="B5218">
            <v>0</v>
          </cell>
          <cell r="C5218">
            <v>0</v>
          </cell>
          <cell r="D5218">
            <v>0</v>
          </cell>
          <cell r="E5218">
            <v>0</v>
          </cell>
        </row>
        <row r="5219">
          <cell r="A5219">
            <v>0</v>
          </cell>
          <cell r="B5219">
            <v>0</v>
          </cell>
          <cell r="C5219">
            <v>0</v>
          </cell>
          <cell r="D5219">
            <v>0</v>
          </cell>
          <cell r="E5219">
            <v>0</v>
          </cell>
        </row>
        <row r="5220">
          <cell r="A5220">
            <v>0</v>
          </cell>
          <cell r="B5220">
            <v>0</v>
          </cell>
          <cell r="C5220">
            <v>0</v>
          </cell>
          <cell r="D5220">
            <v>0</v>
          </cell>
          <cell r="E5220">
            <v>0</v>
          </cell>
        </row>
        <row r="5221">
          <cell r="A5221">
            <v>0</v>
          </cell>
          <cell r="B5221">
            <v>0</v>
          </cell>
          <cell r="C5221">
            <v>0</v>
          </cell>
          <cell r="D5221">
            <v>0</v>
          </cell>
          <cell r="E5221">
            <v>0</v>
          </cell>
        </row>
        <row r="5222">
          <cell r="A5222">
            <v>0</v>
          </cell>
          <cell r="B5222">
            <v>0</v>
          </cell>
          <cell r="C5222">
            <v>0</v>
          </cell>
          <cell r="D5222">
            <v>0</v>
          </cell>
          <cell r="E5222">
            <v>0</v>
          </cell>
        </row>
        <row r="5223">
          <cell r="A5223">
            <v>0</v>
          </cell>
          <cell r="B5223">
            <v>0</v>
          </cell>
          <cell r="C5223">
            <v>0</v>
          </cell>
          <cell r="D5223">
            <v>0</v>
          </cell>
          <cell r="E5223">
            <v>0</v>
          </cell>
        </row>
        <row r="5224">
          <cell r="A5224">
            <v>0</v>
          </cell>
          <cell r="B5224">
            <v>0</v>
          </cell>
          <cell r="C5224">
            <v>0</v>
          </cell>
          <cell r="D5224">
            <v>0</v>
          </cell>
          <cell r="E5224">
            <v>0</v>
          </cell>
        </row>
        <row r="5225">
          <cell r="A5225">
            <v>0</v>
          </cell>
          <cell r="B5225">
            <v>0</v>
          </cell>
          <cell r="C5225">
            <v>0</v>
          </cell>
          <cell r="D5225">
            <v>0</v>
          </cell>
          <cell r="E5225">
            <v>0</v>
          </cell>
        </row>
        <row r="5226">
          <cell r="A5226">
            <v>0</v>
          </cell>
          <cell r="B5226">
            <v>0</v>
          </cell>
          <cell r="C5226">
            <v>0</v>
          </cell>
          <cell r="D5226">
            <v>0</v>
          </cell>
          <cell r="E5226">
            <v>0</v>
          </cell>
        </row>
        <row r="5227">
          <cell r="A5227">
            <v>0</v>
          </cell>
          <cell r="B5227">
            <v>0</v>
          </cell>
          <cell r="C5227">
            <v>0</v>
          </cell>
          <cell r="D5227">
            <v>0</v>
          </cell>
          <cell r="E5227">
            <v>0</v>
          </cell>
        </row>
        <row r="5228">
          <cell r="A5228">
            <v>0</v>
          </cell>
          <cell r="B5228">
            <v>0</v>
          </cell>
          <cell r="C5228">
            <v>0</v>
          </cell>
          <cell r="D5228">
            <v>0</v>
          </cell>
          <cell r="E5228">
            <v>0</v>
          </cell>
        </row>
        <row r="5229">
          <cell r="A5229">
            <v>0</v>
          </cell>
          <cell r="B5229">
            <v>0</v>
          </cell>
          <cell r="C5229">
            <v>0</v>
          </cell>
          <cell r="D5229">
            <v>0</v>
          </cell>
          <cell r="E5229">
            <v>0</v>
          </cell>
        </row>
        <row r="5230">
          <cell r="A5230">
            <v>0</v>
          </cell>
          <cell r="B5230">
            <v>0</v>
          </cell>
          <cell r="C5230">
            <v>0</v>
          </cell>
          <cell r="D5230">
            <v>0</v>
          </cell>
          <cell r="E5230">
            <v>0</v>
          </cell>
        </row>
        <row r="5231">
          <cell r="A5231">
            <v>0</v>
          </cell>
          <cell r="B5231">
            <v>0</v>
          </cell>
          <cell r="C5231">
            <v>0</v>
          </cell>
          <cell r="D5231">
            <v>0</v>
          </cell>
          <cell r="E5231">
            <v>0</v>
          </cell>
        </row>
        <row r="5232">
          <cell r="A5232">
            <v>0</v>
          </cell>
          <cell r="B5232">
            <v>0</v>
          </cell>
          <cell r="C5232">
            <v>0</v>
          </cell>
          <cell r="D5232">
            <v>0</v>
          </cell>
          <cell r="E5232">
            <v>0</v>
          </cell>
        </row>
        <row r="5233">
          <cell r="A5233">
            <v>0</v>
          </cell>
          <cell r="B5233">
            <v>0</v>
          </cell>
          <cell r="C5233">
            <v>0</v>
          </cell>
          <cell r="D5233">
            <v>0</v>
          </cell>
          <cell r="E5233">
            <v>0</v>
          </cell>
        </row>
        <row r="5234">
          <cell r="A5234">
            <v>0</v>
          </cell>
          <cell r="B5234">
            <v>0</v>
          </cell>
          <cell r="C5234">
            <v>0</v>
          </cell>
          <cell r="D5234">
            <v>0</v>
          </cell>
          <cell r="E5234">
            <v>0</v>
          </cell>
        </row>
        <row r="5235">
          <cell r="A5235">
            <v>0</v>
          </cell>
          <cell r="B5235">
            <v>0</v>
          </cell>
          <cell r="C5235">
            <v>0</v>
          </cell>
          <cell r="D5235">
            <v>0</v>
          </cell>
          <cell r="E5235">
            <v>0</v>
          </cell>
        </row>
        <row r="5236">
          <cell r="A5236">
            <v>0</v>
          </cell>
          <cell r="B5236">
            <v>0</v>
          </cell>
          <cell r="C5236">
            <v>0</v>
          </cell>
          <cell r="D5236">
            <v>0</v>
          </cell>
          <cell r="E5236">
            <v>0</v>
          </cell>
        </row>
        <row r="5237">
          <cell r="A5237">
            <v>0</v>
          </cell>
          <cell r="B5237">
            <v>0</v>
          </cell>
          <cell r="C5237">
            <v>0</v>
          </cell>
          <cell r="D5237">
            <v>0</v>
          </cell>
          <cell r="E5237">
            <v>0</v>
          </cell>
        </row>
        <row r="5238">
          <cell r="A5238">
            <v>0</v>
          </cell>
          <cell r="B5238">
            <v>0</v>
          </cell>
          <cell r="C5238">
            <v>0</v>
          </cell>
          <cell r="D5238">
            <v>0</v>
          </cell>
          <cell r="E5238">
            <v>0</v>
          </cell>
        </row>
        <row r="5239">
          <cell r="A5239">
            <v>0</v>
          </cell>
          <cell r="B5239">
            <v>0</v>
          </cell>
          <cell r="C5239">
            <v>0</v>
          </cell>
          <cell r="D5239">
            <v>0</v>
          </cell>
          <cell r="E5239">
            <v>0</v>
          </cell>
        </row>
        <row r="5240">
          <cell r="A5240">
            <v>0</v>
          </cell>
          <cell r="B5240">
            <v>0</v>
          </cell>
          <cell r="C5240">
            <v>0</v>
          </cell>
          <cell r="D5240">
            <v>0</v>
          </cell>
          <cell r="E5240">
            <v>0</v>
          </cell>
        </row>
        <row r="5241">
          <cell r="A5241">
            <v>0</v>
          </cell>
          <cell r="B5241">
            <v>0</v>
          </cell>
          <cell r="C5241">
            <v>0</v>
          </cell>
          <cell r="D5241">
            <v>0</v>
          </cell>
          <cell r="E5241">
            <v>0</v>
          </cell>
        </row>
        <row r="5242">
          <cell r="A5242">
            <v>0</v>
          </cell>
          <cell r="B5242">
            <v>0</v>
          </cell>
          <cell r="C5242">
            <v>0</v>
          </cell>
          <cell r="D5242">
            <v>0</v>
          </cell>
          <cell r="E5242">
            <v>0</v>
          </cell>
        </row>
        <row r="5243">
          <cell r="A5243">
            <v>0</v>
          </cell>
          <cell r="B5243">
            <v>0</v>
          </cell>
          <cell r="C5243">
            <v>0</v>
          </cell>
          <cell r="D5243">
            <v>0</v>
          </cell>
          <cell r="E5243">
            <v>0</v>
          </cell>
        </row>
        <row r="5244">
          <cell r="A5244">
            <v>0</v>
          </cell>
          <cell r="B5244">
            <v>0</v>
          </cell>
          <cell r="C5244">
            <v>0</v>
          </cell>
          <cell r="D5244">
            <v>0</v>
          </cell>
          <cell r="E5244">
            <v>0</v>
          </cell>
        </row>
        <row r="5245">
          <cell r="A5245">
            <v>0</v>
          </cell>
          <cell r="B5245">
            <v>0</v>
          </cell>
          <cell r="C5245">
            <v>0</v>
          </cell>
          <cell r="D5245">
            <v>0</v>
          </cell>
          <cell r="E5245">
            <v>0</v>
          </cell>
        </row>
        <row r="5246">
          <cell r="A5246">
            <v>0</v>
          </cell>
          <cell r="B5246">
            <v>0</v>
          </cell>
          <cell r="C5246">
            <v>0</v>
          </cell>
          <cell r="D5246">
            <v>0</v>
          </cell>
          <cell r="E5246">
            <v>0</v>
          </cell>
        </row>
        <row r="5247">
          <cell r="A5247">
            <v>0</v>
          </cell>
          <cell r="B5247">
            <v>0</v>
          </cell>
          <cell r="C5247">
            <v>0</v>
          </cell>
          <cell r="D5247">
            <v>0</v>
          </cell>
          <cell r="E5247">
            <v>0</v>
          </cell>
        </row>
        <row r="5248">
          <cell r="A5248">
            <v>0</v>
          </cell>
          <cell r="B5248">
            <v>0</v>
          </cell>
          <cell r="C5248">
            <v>0</v>
          </cell>
          <cell r="D5248">
            <v>0</v>
          </cell>
          <cell r="E5248">
            <v>0</v>
          </cell>
        </row>
        <row r="5249">
          <cell r="A5249">
            <v>0</v>
          </cell>
          <cell r="B5249">
            <v>0</v>
          </cell>
          <cell r="C5249">
            <v>0</v>
          </cell>
          <cell r="D5249">
            <v>0</v>
          </cell>
          <cell r="E5249">
            <v>0</v>
          </cell>
        </row>
        <row r="5250">
          <cell r="A5250">
            <v>0</v>
          </cell>
          <cell r="B5250">
            <v>0</v>
          </cell>
          <cell r="C5250">
            <v>0</v>
          </cell>
          <cell r="D5250">
            <v>0</v>
          </cell>
          <cell r="E5250">
            <v>0</v>
          </cell>
        </row>
        <row r="5251">
          <cell r="A5251">
            <v>0</v>
          </cell>
          <cell r="B5251">
            <v>0</v>
          </cell>
          <cell r="C5251">
            <v>0</v>
          </cell>
          <cell r="D5251">
            <v>0</v>
          </cell>
          <cell r="E5251">
            <v>0</v>
          </cell>
        </row>
        <row r="5252">
          <cell r="A5252">
            <v>0</v>
          </cell>
          <cell r="B5252">
            <v>0</v>
          </cell>
          <cell r="C5252">
            <v>0</v>
          </cell>
          <cell r="D5252">
            <v>0</v>
          </cell>
          <cell r="E5252">
            <v>0</v>
          </cell>
        </row>
        <row r="5253">
          <cell r="A5253">
            <v>0</v>
          </cell>
          <cell r="B5253">
            <v>0</v>
          </cell>
          <cell r="C5253">
            <v>0</v>
          </cell>
          <cell r="D5253">
            <v>0</v>
          </cell>
          <cell r="E5253">
            <v>0</v>
          </cell>
        </row>
        <row r="5254">
          <cell r="A5254">
            <v>0</v>
          </cell>
          <cell r="B5254">
            <v>0</v>
          </cell>
          <cell r="C5254">
            <v>0</v>
          </cell>
          <cell r="D5254">
            <v>0</v>
          </cell>
          <cell r="E5254">
            <v>0</v>
          </cell>
        </row>
        <row r="5255">
          <cell r="A5255">
            <v>0</v>
          </cell>
          <cell r="B5255">
            <v>0</v>
          </cell>
          <cell r="C5255">
            <v>0</v>
          </cell>
          <cell r="D5255">
            <v>0</v>
          </cell>
          <cell r="E5255">
            <v>0</v>
          </cell>
        </row>
        <row r="5256">
          <cell r="A5256">
            <v>0</v>
          </cell>
          <cell r="B5256">
            <v>0</v>
          </cell>
          <cell r="C5256">
            <v>0</v>
          </cell>
          <cell r="D5256">
            <v>0</v>
          </cell>
          <cell r="E5256">
            <v>0</v>
          </cell>
        </row>
        <row r="5257">
          <cell r="A5257">
            <v>0</v>
          </cell>
          <cell r="B5257">
            <v>0</v>
          </cell>
          <cell r="C5257">
            <v>0</v>
          </cell>
          <cell r="D5257">
            <v>0</v>
          </cell>
          <cell r="E5257">
            <v>0</v>
          </cell>
        </row>
        <row r="5258">
          <cell r="A5258">
            <v>0</v>
          </cell>
          <cell r="B5258">
            <v>0</v>
          </cell>
          <cell r="C5258">
            <v>0</v>
          </cell>
          <cell r="D5258">
            <v>0</v>
          </cell>
          <cell r="E5258">
            <v>0</v>
          </cell>
        </row>
        <row r="5259">
          <cell r="A5259">
            <v>0</v>
          </cell>
          <cell r="B5259">
            <v>0</v>
          </cell>
          <cell r="C5259">
            <v>0</v>
          </cell>
          <cell r="D5259">
            <v>0</v>
          </cell>
          <cell r="E5259">
            <v>0</v>
          </cell>
        </row>
        <row r="5260">
          <cell r="A5260">
            <v>0</v>
          </cell>
          <cell r="B5260">
            <v>0</v>
          </cell>
          <cell r="C5260">
            <v>0</v>
          </cell>
          <cell r="D5260">
            <v>0</v>
          </cell>
          <cell r="E5260">
            <v>0</v>
          </cell>
        </row>
        <row r="5261">
          <cell r="A5261">
            <v>0</v>
          </cell>
          <cell r="B5261">
            <v>0</v>
          </cell>
          <cell r="C5261">
            <v>0</v>
          </cell>
          <cell r="D5261">
            <v>0</v>
          </cell>
          <cell r="E5261">
            <v>0</v>
          </cell>
        </row>
        <row r="5262">
          <cell r="A5262">
            <v>0</v>
          </cell>
          <cell r="B5262">
            <v>0</v>
          </cell>
          <cell r="C5262">
            <v>0</v>
          </cell>
          <cell r="D5262">
            <v>0</v>
          </cell>
          <cell r="E5262">
            <v>0</v>
          </cell>
        </row>
        <row r="5263">
          <cell r="A5263">
            <v>0</v>
          </cell>
          <cell r="B5263">
            <v>0</v>
          </cell>
          <cell r="C5263">
            <v>0</v>
          </cell>
          <cell r="D5263">
            <v>0</v>
          </cell>
          <cell r="E5263">
            <v>0</v>
          </cell>
        </row>
        <row r="5264">
          <cell r="A5264">
            <v>0</v>
          </cell>
          <cell r="B5264">
            <v>0</v>
          </cell>
          <cell r="C5264">
            <v>0</v>
          </cell>
          <cell r="D5264">
            <v>0</v>
          </cell>
          <cell r="E5264">
            <v>0</v>
          </cell>
        </row>
        <row r="5265">
          <cell r="A5265">
            <v>0</v>
          </cell>
          <cell r="B5265">
            <v>0</v>
          </cell>
          <cell r="C5265">
            <v>0</v>
          </cell>
          <cell r="D5265">
            <v>0</v>
          </cell>
          <cell r="E5265">
            <v>0</v>
          </cell>
        </row>
        <row r="5266">
          <cell r="A5266">
            <v>0</v>
          </cell>
          <cell r="B5266">
            <v>0</v>
          </cell>
          <cell r="C5266">
            <v>0</v>
          </cell>
          <cell r="D5266">
            <v>0</v>
          </cell>
          <cell r="E5266">
            <v>0</v>
          </cell>
        </row>
        <row r="5267">
          <cell r="A5267">
            <v>0</v>
          </cell>
          <cell r="B5267">
            <v>0</v>
          </cell>
          <cell r="C5267">
            <v>0</v>
          </cell>
          <cell r="D5267">
            <v>0</v>
          </cell>
          <cell r="E5267">
            <v>0</v>
          </cell>
        </row>
        <row r="5268">
          <cell r="A5268">
            <v>0</v>
          </cell>
          <cell r="B5268">
            <v>0</v>
          </cell>
          <cell r="C5268">
            <v>0</v>
          </cell>
          <cell r="D5268">
            <v>0</v>
          </cell>
          <cell r="E5268">
            <v>0</v>
          </cell>
        </row>
        <row r="5269">
          <cell r="A5269">
            <v>0</v>
          </cell>
          <cell r="B5269">
            <v>0</v>
          </cell>
          <cell r="C5269">
            <v>0</v>
          </cell>
          <cell r="D5269">
            <v>0</v>
          </cell>
          <cell r="E5269">
            <v>0</v>
          </cell>
        </row>
        <row r="5270">
          <cell r="A5270">
            <v>0</v>
          </cell>
          <cell r="B5270">
            <v>0</v>
          </cell>
          <cell r="C5270">
            <v>0</v>
          </cell>
          <cell r="D5270">
            <v>0</v>
          </cell>
          <cell r="E5270">
            <v>0</v>
          </cell>
        </row>
        <row r="5271">
          <cell r="A5271">
            <v>0</v>
          </cell>
          <cell r="B5271">
            <v>0</v>
          </cell>
          <cell r="C5271">
            <v>0</v>
          </cell>
          <cell r="D5271">
            <v>0</v>
          </cell>
          <cell r="E5271">
            <v>0</v>
          </cell>
        </row>
        <row r="5272">
          <cell r="A5272">
            <v>0</v>
          </cell>
          <cell r="B5272">
            <v>0</v>
          </cell>
          <cell r="C5272">
            <v>0</v>
          </cell>
          <cell r="D5272">
            <v>0</v>
          </cell>
          <cell r="E5272">
            <v>0</v>
          </cell>
        </row>
        <row r="5273">
          <cell r="A5273">
            <v>0</v>
          </cell>
          <cell r="B5273">
            <v>0</v>
          </cell>
          <cell r="C5273">
            <v>0</v>
          </cell>
          <cell r="D5273">
            <v>0</v>
          </cell>
          <cell r="E5273">
            <v>0</v>
          </cell>
        </row>
        <row r="5274">
          <cell r="A5274">
            <v>0</v>
          </cell>
          <cell r="B5274">
            <v>0</v>
          </cell>
          <cell r="C5274">
            <v>0</v>
          </cell>
          <cell r="D5274">
            <v>0</v>
          </cell>
          <cell r="E5274">
            <v>0</v>
          </cell>
        </row>
        <row r="5275">
          <cell r="A5275">
            <v>0</v>
          </cell>
          <cell r="B5275">
            <v>0</v>
          </cell>
          <cell r="C5275">
            <v>0</v>
          </cell>
          <cell r="D5275">
            <v>0</v>
          </cell>
          <cell r="E5275">
            <v>0</v>
          </cell>
        </row>
        <row r="5276">
          <cell r="A5276">
            <v>0</v>
          </cell>
          <cell r="B5276">
            <v>0</v>
          </cell>
          <cell r="C5276">
            <v>0</v>
          </cell>
          <cell r="D5276">
            <v>0</v>
          </cell>
          <cell r="E5276">
            <v>0</v>
          </cell>
        </row>
        <row r="5277">
          <cell r="A5277">
            <v>0</v>
          </cell>
          <cell r="B5277">
            <v>0</v>
          </cell>
          <cell r="C5277">
            <v>0</v>
          </cell>
          <cell r="D5277">
            <v>0</v>
          </cell>
          <cell r="E5277">
            <v>0</v>
          </cell>
        </row>
        <row r="5278">
          <cell r="A5278">
            <v>0</v>
          </cell>
          <cell r="B5278">
            <v>0</v>
          </cell>
          <cell r="C5278">
            <v>0</v>
          </cell>
          <cell r="D5278">
            <v>0</v>
          </cell>
          <cell r="E5278">
            <v>0</v>
          </cell>
        </row>
        <row r="5279">
          <cell r="A5279">
            <v>0</v>
          </cell>
          <cell r="B5279">
            <v>0</v>
          </cell>
          <cell r="C5279">
            <v>0</v>
          </cell>
          <cell r="D5279">
            <v>0</v>
          </cell>
          <cell r="E5279">
            <v>0</v>
          </cell>
        </row>
        <row r="5280">
          <cell r="A5280">
            <v>0</v>
          </cell>
          <cell r="B5280">
            <v>0</v>
          </cell>
          <cell r="C5280">
            <v>0</v>
          </cell>
          <cell r="D5280">
            <v>0</v>
          </cell>
          <cell r="E5280">
            <v>0</v>
          </cell>
        </row>
        <row r="5281">
          <cell r="A5281">
            <v>0</v>
          </cell>
          <cell r="B5281">
            <v>0</v>
          </cell>
          <cell r="C5281">
            <v>0</v>
          </cell>
          <cell r="D5281">
            <v>0</v>
          </cell>
          <cell r="E5281">
            <v>0</v>
          </cell>
        </row>
        <row r="5282">
          <cell r="A5282">
            <v>0</v>
          </cell>
          <cell r="B5282">
            <v>0</v>
          </cell>
          <cell r="C5282">
            <v>0</v>
          </cell>
          <cell r="D5282">
            <v>0</v>
          </cell>
          <cell r="E5282">
            <v>0</v>
          </cell>
        </row>
        <row r="5283">
          <cell r="A5283">
            <v>0</v>
          </cell>
          <cell r="B5283">
            <v>0</v>
          </cell>
          <cell r="C5283">
            <v>0</v>
          </cell>
          <cell r="D5283">
            <v>0</v>
          </cell>
          <cell r="E5283">
            <v>0</v>
          </cell>
        </row>
        <row r="5284">
          <cell r="A5284">
            <v>0</v>
          </cell>
          <cell r="B5284">
            <v>0</v>
          </cell>
          <cell r="C5284">
            <v>0</v>
          </cell>
          <cell r="D5284">
            <v>0</v>
          </cell>
          <cell r="E5284">
            <v>0</v>
          </cell>
        </row>
        <row r="5285">
          <cell r="A5285">
            <v>0</v>
          </cell>
          <cell r="B5285">
            <v>0</v>
          </cell>
          <cell r="C5285">
            <v>0</v>
          </cell>
          <cell r="D5285">
            <v>0</v>
          </cell>
          <cell r="E5285">
            <v>0</v>
          </cell>
        </row>
        <row r="5286">
          <cell r="A5286">
            <v>0</v>
          </cell>
          <cell r="B5286">
            <v>0</v>
          </cell>
          <cell r="C5286">
            <v>0</v>
          </cell>
          <cell r="D5286">
            <v>0</v>
          </cell>
          <cell r="E5286">
            <v>0</v>
          </cell>
        </row>
        <row r="5287">
          <cell r="A5287">
            <v>0</v>
          </cell>
          <cell r="B5287">
            <v>0</v>
          </cell>
          <cell r="C5287">
            <v>0</v>
          </cell>
          <cell r="D5287">
            <v>0</v>
          </cell>
          <cell r="E5287">
            <v>0</v>
          </cell>
        </row>
        <row r="5288">
          <cell r="A5288">
            <v>0</v>
          </cell>
          <cell r="B5288">
            <v>0</v>
          </cell>
          <cell r="C5288">
            <v>0</v>
          </cell>
          <cell r="D5288">
            <v>0</v>
          </cell>
          <cell r="E5288">
            <v>0</v>
          </cell>
        </row>
        <row r="5289">
          <cell r="A5289">
            <v>0</v>
          </cell>
          <cell r="B5289">
            <v>0</v>
          </cell>
          <cell r="C5289">
            <v>0</v>
          </cell>
          <cell r="D5289">
            <v>0</v>
          </cell>
          <cell r="E5289">
            <v>0</v>
          </cell>
        </row>
        <row r="5290">
          <cell r="A5290">
            <v>0</v>
          </cell>
          <cell r="B5290">
            <v>0</v>
          </cell>
          <cell r="C5290">
            <v>0</v>
          </cell>
          <cell r="D5290">
            <v>0</v>
          </cell>
          <cell r="E5290">
            <v>0</v>
          </cell>
        </row>
        <row r="5291">
          <cell r="A5291">
            <v>0</v>
          </cell>
          <cell r="B5291">
            <v>0</v>
          </cell>
          <cell r="C5291">
            <v>0</v>
          </cell>
          <cell r="D5291">
            <v>0</v>
          </cell>
          <cell r="E5291">
            <v>0</v>
          </cell>
        </row>
        <row r="5292">
          <cell r="A5292">
            <v>0</v>
          </cell>
          <cell r="B5292">
            <v>0</v>
          </cell>
          <cell r="C5292">
            <v>0</v>
          </cell>
          <cell r="D5292">
            <v>0</v>
          </cell>
          <cell r="E5292">
            <v>0</v>
          </cell>
        </row>
        <row r="5293">
          <cell r="A5293">
            <v>0</v>
          </cell>
          <cell r="B5293">
            <v>0</v>
          </cell>
          <cell r="C5293">
            <v>0</v>
          </cell>
          <cell r="D5293">
            <v>0</v>
          </cell>
          <cell r="E5293">
            <v>0</v>
          </cell>
        </row>
        <row r="5294">
          <cell r="A5294">
            <v>0</v>
          </cell>
          <cell r="B5294">
            <v>0</v>
          </cell>
          <cell r="C5294">
            <v>0</v>
          </cell>
          <cell r="D5294">
            <v>0</v>
          </cell>
          <cell r="E5294">
            <v>0</v>
          </cell>
        </row>
        <row r="5295">
          <cell r="A5295">
            <v>0</v>
          </cell>
          <cell r="B5295">
            <v>0</v>
          </cell>
          <cell r="C5295">
            <v>0</v>
          </cell>
          <cell r="D5295">
            <v>0</v>
          </cell>
          <cell r="E5295">
            <v>0</v>
          </cell>
        </row>
        <row r="5296">
          <cell r="A5296">
            <v>0</v>
          </cell>
          <cell r="B5296">
            <v>0</v>
          </cell>
          <cell r="C5296">
            <v>0</v>
          </cell>
          <cell r="D5296">
            <v>0</v>
          </cell>
          <cell r="E5296">
            <v>0</v>
          </cell>
        </row>
        <row r="5297">
          <cell r="A5297">
            <v>0</v>
          </cell>
          <cell r="B5297">
            <v>0</v>
          </cell>
          <cell r="C5297">
            <v>0</v>
          </cell>
          <cell r="D5297">
            <v>0</v>
          </cell>
          <cell r="E5297">
            <v>0</v>
          </cell>
        </row>
        <row r="5298">
          <cell r="A5298">
            <v>0</v>
          </cell>
          <cell r="B5298">
            <v>0</v>
          </cell>
          <cell r="C5298">
            <v>0</v>
          </cell>
          <cell r="D5298">
            <v>0</v>
          </cell>
          <cell r="E5298">
            <v>0</v>
          </cell>
        </row>
        <row r="5299">
          <cell r="A5299">
            <v>0</v>
          </cell>
          <cell r="B5299">
            <v>0</v>
          </cell>
          <cell r="C5299">
            <v>0</v>
          </cell>
          <cell r="D5299">
            <v>0</v>
          </cell>
          <cell r="E5299">
            <v>0</v>
          </cell>
        </row>
        <row r="5300">
          <cell r="A5300">
            <v>0</v>
          </cell>
          <cell r="B5300">
            <v>0</v>
          </cell>
          <cell r="C5300">
            <v>0</v>
          </cell>
          <cell r="D5300">
            <v>0</v>
          </cell>
          <cell r="E5300">
            <v>0</v>
          </cell>
        </row>
        <row r="5301">
          <cell r="A5301">
            <v>0</v>
          </cell>
          <cell r="B5301">
            <v>0</v>
          </cell>
          <cell r="C5301">
            <v>0</v>
          </cell>
          <cell r="D5301">
            <v>0</v>
          </cell>
          <cell r="E5301">
            <v>0</v>
          </cell>
        </row>
        <row r="5302">
          <cell r="A5302">
            <v>0</v>
          </cell>
          <cell r="B5302">
            <v>0</v>
          </cell>
          <cell r="C5302">
            <v>0</v>
          </cell>
          <cell r="D5302">
            <v>0</v>
          </cell>
          <cell r="E5302">
            <v>0</v>
          </cell>
        </row>
        <row r="5303">
          <cell r="A5303">
            <v>0</v>
          </cell>
          <cell r="B5303">
            <v>0</v>
          </cell>
          <cell r="C5303">
            <v>0</v>
          </cell>
          <cell r="D5303">
            <v>0</v>
          </cell>
          <cell r="E5303">
            <v>0</v>
          </cell>
        </row>
        <row r="5304">
          <cell r="A5304">
            <v>0</v>
          </cell>
          <cell r="B5304">
            <v>0</v>
          </cell>
          <cell r="C5304">
            <v>0</v>
          </cell>
          <cell r="D5304">
            <v>0</v>
          </cell>
          <cell r="E5304">
            <v>0</v>
          </cell>
        </row>
        <row r="5305">
          <cell r="A5305">
            <v>0</v>
          </cell>
          <cell r="B5305">
            <v>0</v>
          </cell>
          <cell r="C5305">
            <v>0</v>
          </cell>
          <cell r="D5305">
            <v>0</v>
          </cell>
          <cell r="E5305">
            <v>0</v>
          </cell>
        </row>
        <row r="5306">
          <cell r="A5306">
            <v>0</v>
          </cell>
          <cell r="B5306">
            <v>0</v>
          </cell>
          <cell r="C5306">
            <v>0</v>
          </cell>
          <cell r="D5306">
            <v>0</v>
          </cell>
          <cell r="E5306">
            <v>0</v>
          </cell>
        </row>
        <row r="5307">
          <cell r="A5307">
            <v>0</v>
          </cell>
          <cell r="B5307">
            <v>0</v>
          </cell>
          <cell r="C5307">
            <v>0</v>
          </cell>
          <cell r="D5307">
            <v>0</v>
          </cell>
          <cell r="E5307">
            <v>0</v>
          </cell>
        </row>
        <row r="5308">
          <cell r="A5308">
            <v>0</v>
          </cell>
          <cell r="B5308">
            <v>0</v>
          </cell>
          <cell r="C5308">
            <v>0</v>
          </cell>
          <cell r="D5308">
            <v>0</v>
          </cell>
          <cell r="E5308">
            <v>0</v>
          </cell>
        </row>
        <row r="5309">
          <cell r="A5309">
            <v>0</v>
          </cell>
          <cell r="B5309">
            <v>0</v>
          </cell>
          <cell r="C5309">
            <v>0</v>
          </cell>
          <cell r="D5309">
            <v>0</v>
          </cell>
          <cell r="E5309">
            <v>0</v>
          </cell>
        </row>
        <row r="5310">
          <cell r="A5310">
            <v>0</v>
          </cell>
          <cell r="B5310">
            <v>0</v>
          </cell>
          <cell r="C5310">
            <v>0</v>
          </cell>
          <cell r="D5310">
            <v>0</v>
          </cell>
          <cell r="E5310">
            <v>0</v>
          </cell>
        </row>
        <row r="5311">
          <cell r="A5311">
            <v>0</v>
          </cell>
          <cell r="B5311">
            <v>0</v>
          </cell>
          <cell r="C5311">
            <v>0</v>
          </cell>
          <cell r="D5311">
            <v>0</v>
          </cell>
          <cell r="E5311">
            <v>0</v>
          </cell>
        </row>
        <row r="5312">
          <cell r="A5312">
            <v>0</v>
          </cell>
          <cell r="B5312">
            <v>0</v>
          </cell>
          <cell r="C5312">
            <v>0</v>
          </cell>
          <cell r="D5312">
            <v>0</v>
          </cell>
          <cell r="E5312">
            <v>0</v>
          </cell>
        </row>
        <row r="5313">
          <cell r="A5313">
            <v>0</v>
          </cell>
          <cell r="B5313">
            <v>0</v>
          </cell>
          <cell r="C5313">
            <v>0</v>
          </cell>
          <cell r="D5313">
            <v>0</v>
          </cell>
          <cell r="E5313">
            <v>0</v>
          </cell>
        </row>
        <row r="5314">
          <cell r="A5314">
            <v>0</v>
          </cell>
          <cell r="B5314">
            <v>0</v>
          </cell>
          <cell r="C5314">
            <v>0</v>
          </cell>
          <cell r="D5314">
            <v>0</v>
          </cell>
          <cell r="E5314">
            <v>0</v>
          </cell>
        </row>
        <row r="5315">
          <cell r="A5315">
            <v>0</v>
          </cell>
          <cell r="B5315">
            <v>0</v>
          </cell>
          <cell r="C5315">
            <v>0</v>
          </cell>
          <cell r="D5315">
            <v>0</v>
          </cell>
          <cell r="E5315">
            <v>0</v>
          </cell>
        </row>
        <row r="5316">
          <cell r="A5316">
            <v>0</v>
          </cell>
          <cell r="B5316">
            <v>0</v>
          </cell>
          <cell r="C5316">
            <v>0</v>
          </cell>
          <cell r="D5316">
            <v>0</v>
          </cell>
          <cell r="E5316">
            <v>0</v>
          </cell>
        </row>
        <row r="5317">
          <cell r="A5317">
            <v>0</v>
          </cell>
          <cell r="B5317">
            <v>0</v>
          </cell>
          <cell r="C5317">
            <v>0</v>
          </cell>
          <cell r="D5317">
            <v>0</v>
          </cell>
          <cell r="E5317">
            <v>0</v>
          </cell>
        </row>
        <row r="5318">
          <cell r="A5318">
            <v>0</v>
          </cell>
          <cell r="B5318">
            <v>0</v>
          </cell>
          <cell r="C5318">
            <v>0</v>
          </cell>
          <cell r="D5318">
            <v>0</v>
          </cell>
          <cell r="E5318">
            <v>0</v>
          </cell>
        </row>
        <row r="5319">
          <cell r="A5319">
            <v>0</v>
          </cell>
          <cell r="B5319">
            <v>0</v>
          </cell>
          <cell r="C5319">
            <v>0</v>
          </cell>
          <cell r="D5319">
            <v>0</v>
          </cell>
          <cell r="E5319">
            <v>0</v>
          </cell>
        </row>
        <row r="5320">
          <cell r="A5320">
            <v>0</v>
          </cell>
          <cell r="B5320">
            <v>0</v>
          </cell>
          <cell r="C5320">
            <v>0</v>
          </cell>
          <cell r="D5320">
            <v>0</v>
          </cell>
          <cell r="E5320">
            <v>0</v>
          </cell>
        </row>
        <row r="5321">
          <cell r="A5321">
            <v>0</v>
          </cell>
          <cell r="B5321">
            <v>0</v>
          </cell>
          <cell r="C5321">
            <v>0</v>
          </cell>
          <cell r="D5321">
            <v>0</v>
          </cell>
          <cell r="E5321">
            <v>0</v>
          </cell>
        </row>
        <row r="5322">
          <cell r="A5322">
            <v>0</v>
          </cell>
          <cell r="B5322">
            <v>0</v>
          </cell>
          <cell r="C5322">
            <v>0</v>
          </cell>
          <cell r="D5322">
            <v>0</v>
          </cell>
          <cell r="E5322">
            <v>0</v>
          </cell>
        </row>
        <row r="5323">
          <cell r="A5323">
            <v>0</v>
          </cell>
          <cell r="B5323">
            <v>0</v>
          </cell>
          <cell r="C5323">
            <v>0</v>
          </cell>
          <cell r="D5323">
            <v>0</v>
          </cell>
          <cell r="E5323">
            <v>0</v>
          </cell>
        </row>
        <row r="5324">
          <cell r="A5324">
            <v>0</v>
          </cell>
          <cell r="B5324">
            <v>0</v>
          </cell>
          <cell r="C5324">
            <v>0</v>
          </cell>
          <cell r="D5324">
            <v>0</v>
          </cell>
          <cell r="E5324">
            <v>0</v>
          </cell>
        </row>
        <row r="5325">
          <cell r="A5325">
            <v>0</v>
          </cell>
          <cell r="B5325">
            <v>0</v>
          </cell>
          <cell r="C5325">
            <v>0</v>
          </cell>
          <cell r="D5325">
            <v>0</v>
          </cell>
          <cell r="E5325">
            <v>0</v>
          </cell>
        </row>
        <row r="5326">
          <cell r="A5326">
            <v>0</v>
          </cell>
          <cell r="B5326">
            <v>0</v>
          </cell>
          <cell r="C5326">
            <v>0</v>
          </cell>
          <cell r="D5326">
            <v>0</v>
          </cell>
          <cell r="E5326">
            <v>0</v>
          </cell>
        </row>
        <row r="5327">
          <cell r="A5327">
            <v>0</v>
          </cell>
          <cell r="B5327">
            <v>0</v>
          </cell>
          <cell r="C5327">
            <v>0</v>
          </cell>
          <cell r="D5327">
            <v>0</v>
          </cell>
          <cell r="E5327">
            <v>0</v>
          </cell>
        </row>
        <row r="5328">
          <cell r="A5328">
            <v>0</v>
          </cell>
          <cell r="B5328">
            <v>0</v>
          </cell>
          <cell r="C5328">
            <v>0</v>
          </cell>
          <cell r="D5328">
            <v>0</v>
          </cell>
          <cell r="E5328">
            <v>0</v>
          </cell>
        </row>
        <row r="5329">
          <cell r="A5329">
            <v>0</v>
          </cell>
          <cell r="B5329">
            <v>0</v>
          </cell>
          <cell r="C5329">
            <v>0</v>
          </cell>
          <cell r="D5329">
            <v>0</v>
          </cell>
          <cell r="E5329">
            <v>0</v>
          </cell>
        </row>
        <row r="5330">
          <cell r="A5330">
            <v>0</v>
          </cell>
          <cell r="B5330">
            <v>0</v>
          </cell>
          <cell r="C5330">
            <v>0</v>
          </cell>
          <cell r="D5330">
            <v>0</v>
          </cell>
          <cell r="E5330">
            <v>0</v>
          </cell>
        </row>
        <row r="5331">
          <cell r="A5331">
            <v>0</v>
          </cell>
          <cell r="B5331">
            <v>0</v>
          </cell>
          <cell r="C5331">
            <v>0</v>
          </cell>
          <cell r="D5331">
            <v>0</v>
          </cell>
          <cell r="E5331">
            <v>0</v>
          </cell>
        </row>
        <row r="5332">
          <cell r="A5332">
            <v>0</v>
          </cell>
          <cell r="B5332">
            <v>0</v>
          </cell>
          <cell r="C5332">
            <v>0</v>
          </cell>
          <cell r="D5332">
            <v>0</v>
          </cell>
          <cell r="E5332">
            <v>0</v>
          </cell>
        </row>
        <row r="5333">
          <cell r="A5333">
            <v>0</v>
          </cell>
          <cell r="B5333">
            <v>0</v>
          </cell>
          <cell r="C5333">
            <v>0</v>
          </cell>
          <cell r="D5333">
            <v>0</v>
          </cell>
          <cell r="E5333">
            <v>0</v>
          </cell>
        </row>
        <row r="5334">
          <cell r="A5334">
            <v>0</v>
          </cell>
          <cell r="B5334">
            <v>0</v>
          </cell>
          <cell r="C5334">
            <v>0</v>
          </cell>
          <cell r="D5334">
            <v>0</v>
          </cell>
          <cell r="E5334">
            <v>0</v>
          </cell>
        </row>
        <row r="5335">
          <cell r="A5335">
            <v>0</v>
          </cell>
          <cell r="B5335">
            <v>0</v>
          </cell>
          <cell r="C5335">
            <v>0</v>
          </cell>
          <cell r="D5335">
            <v>0</v>
          </cell>
          <cell r="E5335">
            <v>0</v>
          </cell>
        </row>
        <row r="5336">
          <cell r="A5336">
            <v>0</v>
          </cell>
          <cell r="B5336">
            <v>0</v>
          </cell>
          <cell r="C5336">
            <v>0</v>
          </cell>
          <cell r="D5336">
            <v>0</v>
          </cell>
          <cell r="E5336">
            <v>0</v>
          </cell>
        </row>
        <row r="5337">
          <cell r="A5337">
            <v>0</v>
          </cell>
          <cell r="B5337">
            <v>0</v>
          </cell>
          <cell r="C5337">
            <v>0</v>
          </cell>
          <cell r="D5337">
            <v>0</v>
          </cell>
          <cell r="E5337">
            <v>0</v>
          </cell>
        </row>
        <row r="5338">
          <cell r="A5338">
            <v>0</v>
          </cell>
          <cell r="B5338">
            <v>0</v>
          </cell>
          <cell r="C5338">
            <v>0</v>
          </cell>
          <cell r="D5338">
            <v>0</v>
          </cell>
          <cell r="E5338">
            <v>0</v>
          </cell>
        </row>
        <row r="5339">
          <cell r="A5339">
            <v>0</v>
          </cell>
          <cell r="B5339">
            <v>0</v>
          </cell>
          <cell r="C5339">
            <v>0</v>
          </cell>
          <cell r="D5339">
            <v>0</v>
          </cell>
          <cell r="E5339">
            <v>0</v>
          </cell>
        </row>
        <row r="5340">
          <cell r="A5340">
            <v>0</v>
          </cell>
          <cell r="B5340">
            <v>0</v>
          </cell>
          <cell r="C5340">
            <v>0</v>
          </cell>
          <cell r="D5340">
            <v>0</v>
          </cell>
          <cell r="E5340">
            <v>0</v>
          </cell>
        </row>
        <row r="5341">
          <cell r="A5341">
            <v>0</v>
          </cell>
          <cell r="B5341">
            <v>0</v>
          </cell>
          <cell r="C5341">
            <v>0</v>
          </cell>
          <cell r="D5341">
            <v>0</v>
          </cell>
          <cell r="E5341">
            <v>0</v>
          </cell>
        </row>
        <row r="5342">
          <cell r="A5342">
            <v>0</v>
          </cell>
          <cell r="B5342">
            <v>0</v>
          </cell>
          <cell r="C5342">
            <v>0</v>
          </cell>
          <cell r="D5342">
            <v>0</v>
          </cell>
          <cell r="E5342">
            <v>0</v>
          </cell>
        </row>
        <row r="5343">
          <cell r="A5343">
            <v>0</v>
          </cell>
          <cell r="B5343">
            <v>0</v>
          </cell>
          <cell r="C5343">
            <v>0</v>
          </cell>
          <cell r="D5343">
            <v>0</v>
          </cell>
          <cell r="E5343">
            <v>0</v>
          </cell>
        </row>
        <row r="5344">
          <cell r="A5344">
            <v>0</v>
          </cell>
          <cell r="B5344">
            <v>0</v>
          </cell>
          <cell r="C5344">
            <v>0</v>
          </cell>
          <cell r="D5344">
            <v>0</v>
          </cell>
          <cell r="E5344">
            <v>0</v>
          </cell>
        </row>
        <row r="5345">
          <cell r="A5345">
            <v>0</v>
          </cell>
          <cell r="B5345">
            <v>0</v>
          </cell>
          <cell r="C5345">
            <v>0</v>
          </cell>
          <cell r="D5345">
            <v>0</v>
          </cell>
          <cell r="E5345">
            <v>0</v>
          </cell>
        </row>
        <row r="5346">
          <cell r="A5346">
            <v>0</v>
          </cell>
          <cell r="B5346">
            <v>0</v>
          </cell>
          <cell r="C5346">
            <v>0</v>
          </cell>
          <cell r="D5346">
            <v>0</v>
          </cell>
          <cell r="E5346">
            <v>0</v>
          </cell>
        </row>
        <row r="5347">
          <cell r="A5347">
            <v>0</v>
          </cell>
          <cell r="B5347">
            <v>0</v>
          </cell>
          <cell r="C5347">
            <v>0</v>
          </cell>
          <cell r="D5347">
            <v>0</v>
          </cell>
          <cell r="E5347">
            <v>0</v>
          </cell>
        </row>
        <row r="5348">
          <cell r="A5348">
            <v>0</v>
          </cell>
          <cell r="B5348">
            <v>0</v>
          </cell>
          <cell r="C5348">
            <v>0</v>
          </cell>
          <cell r="D5348">
            <v>0</v>
          </cell>
          <cell r="E5348">
            <v>0</v>
          </cell>
        </row>
        <row r="5349">
          <cell r="A5349">
            <v>0</v>
          </cell>
          <cell r="B5349">
            <v>0</v>
          </cell>
          <cell r="C5349">
            <v>0</v>
          </cell>
          <cell r="D5349">
            <v>0</v>
          </cell>
          <cell r="E5349">
            <v>0</v>
          </cell>
        </row>
        <row r="5350">
          <cell r="A5350">
            <v>0</v>
          </cell>
          <cell r="B5350">
            <v>0</v>
          </cell>
          <cell r="C5350">
            <v>0</v>
          </cell>
          <cell r="D5350">
            <v>0</v>
          </cell>
          <cell r="E5350">
            <v>0</v>
          </cell>
        </row>
        <row r="5351">
          <cell r="A5351">
            <v>0</v>
          </cell>
          <cell r="B5351">
            <v>0</v>
          </cell>
          <cell r="C5351">
            <v>0</v>
          </cell>
          <cell r="D5351">
            <v>0</v>
          </cell>
          <cell r="E5351">
            <v>0</v>
          </cell>
        </row>
        <row r="5352">
          <cell r="A5352">
            <v>0</v>
          </cell>
          <cell r="B5352">
            <v>0</v>
          </cell>
          <cell r="C5352">
            <v>0</v>
          </cell>
          <cell r="D5352">
            <v>0</v>
          </cell>
          <cell r="E5352">
            <v>0</v>
          </cell>
        </row>
        <row r="5353">
          <cell r="A5353">
            <v>0</v>
          </cell>
          <cell r="B5353">
            <v>0</v>
          </cell>
          <cell r="C5353">
            <v>0</v>
          </cell>
          <cell r="D5353">
            <v>0</v>
          </cell>
          <cell r="E5353">
            <v>0</v>
          </cell>
        </row>
        <row r="5354">
          <cell r="A5354">
            <v>0</v>
          </cell>
          <cell r="B5354">
            <v>0</v>
          </cell>
          <cell r="C5354">
            <v>0</v>
          </cell>
          <cell r="D5354">
            <v>0</v>
          </cell>
          <cell r="E5354">
            <v>0</v>
          </cell>
        </row>
        <row r="5355">
          <cell r="A5355">
            <v>0</v>
          </cell>
          <cell r="B5355">
            <v>0</v>
          </cell>
          <cell r="C5355">
            <v>0</v>
          </cell>
          <cell r="D5355">
            <v>0</v>
          </cell>
          <cell r="E5355">
            <v>0</v>
          </cell>
        </row>
        <row r="5356">
          <cell r="A5356">
            <v>0</v>
          </cell>
          <cell r="B5356">
            <v>0</v>
          </cell>
          <cell r="C5356">
            <v>0</v>
          </cell>
          <cell r="D5356">
            <v>0</v>
          </cell>
          <cell r="E5356">
            <v>0</v>
          </cell>
        </row>
        <row r="5357">
          <cell r="A5357">
            <v>0</v>
          </cell>
          <cell r="B5357">
            <v>0</v>
          </cell>
          <cell r="C5357">
            <v>0</v>
          </cell>
          <cell r="D5357">
            <v>0</v>
          </cell>
          <cell r="E5357">
            <v>0</v>
          </cell>
        </row>
        <row r="5358">
          <cell r="A5358">
            <v>0</v>
          </cell>
          <cell r="B5358">
            <v>0</v>
          </cell>
          <cell r="C5358">
            <v>0</v>
          </cell>
          <cell r="D5358">
            <v>0</v>
          </cell>
          <cell r="E5358">
            <v>0</v>
          </cell>
        </row>
        <row r="5359">
          <cell r="A5359">
            <v>0</v>
          </cell>
          <cell r="B5359">
            <v>0</v>
          </cell>
          <cell r="C5359">
            <v>0</v>
          </cell>
          <cell r="D5359">
            <v>0</v>
          </cell>
          <cell r="E5359">
            <v>0</v>
          </cell>
        </row>
        <row r="5360">
          <cell r="A5360">
            <v>0</v>
          </cell>
          <cell r="B5360">
            <v>0</v>
          </cell>
          <cell r="C5360">
            <v>0</v>
          </cell>
          <cell r="D5360">
            <v>0</v>
          </cell>
          <cell r="E5360">
            <v>0</v>
          </cell>
        </row>
        <row r="5361">
          <cell r="A5361">
            <v>0</v>
          </cell>
          <cell r="B5361">
            <v>0</v>
          </cell>
          <cell r="C5361">
            <v>0</v>
          </cell>
          <cell r="D5361">
            <v>0</v>
          </cell>
          <cell r="E5361">
            <v>0</v>
          </cell>
        </row>
        <row r="5362">
          <cell r="A5362">
            <v>0</v>
          </cell>
          <cell r="B5362">
            <v>0</v>
          </cell>
          <cell r="C5362">
            <v>0</v>
          </cell>
          <cell r="D5362">
            <v>0</v>
          </cell>
          <cell r="E5362">
            <v>0</v>
          </cell>
        </row>
        <row r="5363">
          <cell r="A5363">
            <v>0</v>
          </cell>
          <cell r="B5363">
            <v>0</v>
          </cell>
          <cell r="C5363">
            <v>0</v>
          </cell>
          <cell r="D5363">
            <v>0</v>
          </cell>
          <cell r="E5363">
            <v>0</v>
          </cell>
        </row>
        <row r="5364">
          <cell r="A5364">
            <v>0</v>
          </cell>
          <cell r="B5364">
            <v>0</v>
          </cell>
          <cell r="C5364">
            <v>0</v>
          </cell>
          <cell r="D5364">
            <v>0</v>
          </cell>
          <cell r="E5364">
            <v>0</v>
          </cell>
        </row>
        <row r="5365">
          <cell r="A5365">
            <v>0</v>
          </cell>
          <cell r="B5365">
            <v>0</v>
          </cell>
          <cell r="C5365">
            <v>0</v>
          </cell>
          <cell r="D5365">
            <v>0</v>
          </cell>
          <cell r="E5365">
            <v>0</v>
          </cell>
        </row>
        <row r="5366">
          <cell r="A5366">
            <v>0</v>
          </cell>
          <cell r="B5366">
            <v>0</v>
          </cell>
          <cell r="C5366">
            <v>0</v>
          </cell>
          <cell r="D5366">
            <v>0</v>
          </cell>
          <cell r="E5366">
            <v>0</v>
          </cell>
        </row>
        <row r="5367">
          <cell r="A5367">
            <v>0</v>
          </cell>
          <cell r="B5367">
            <v>0</v>
          </cell>
          <cell r="C5367">
            <v>0</v>
          </cell>
          <cell r="D5367">
            <v>0</v>
          </cell>
          <cell r="E5367">
            <v>0</v>
          </cell>
        </row>
        <row r="5368">
          <cell r="A5368">
            <v>0</v>
          </cell>
          <cell r="B5368">
            <v>0</v>
          </cell>
          <cell r="C5368">
            <v>0</v>
          </cell>
          <cell r="D5368">
            <v>0</v>
          </cell>
          <cell r="E5368">
            <v>0</v>
          </cell>
        </row>
        <row r="5369">
          <cell r="A5369">
            <v>0</v>
          </cell>
          <cell r="B5369">
            <v>0</v>
          </cell>
          <cell r="C5369">
            <v>0</v>
          </cell>
          <cell r="D5369">
            <v>0</v>
          </cell>
          <cell r="E5369">
            <v>0</v>
          </cell>
        </row>
        <row r="5370">
          <cell r="A5370">
            <v>0</v>
          </cell>
          <cell r="B5370">
            <v>0</v>
          </cell>
          <cell r="C5370">
            <v>0</v>
          </cell>
          <cell r="D5370">
            <v>0</v>
          </cell>
          <cell r="E5370">
            <v>0</v>
          </cell>
        </row>
        <row r="5371">
          <cell r="A5371">
            <v>0</v>
          </cell>
          <cell r="B5371">
            <v>0</v>
          </cell>
          <cell r="C5371">
            <v>0</v>
          </cell>
          <cell r="D5371">
            <v>0</v>
          </cell>
          <cell r="E5371">
            <v>0</v>
          </cell>
        </row>
        <row r="5372">
          <cell r="A5372">
            <v>0</v>
          </cell>
          <cell r="B5372">
            <v>0</v>
          </cell>
          <cell r="C5372">
            <v>0</v>
          </cell>
          <cell r="D5372">
            <v>0</v>
          </cell>
          <cell r="E5372">
            <v>0</v>
          </cell>
        </row>
        <row r="5373">
          <cell r="A5373">
            <v>0</v>
          </cell>
          <cell r="B5373">
            <v>0</v>
          </cell>
          <cell r="C5373">
            <v>0</v>
          </cell>
          <cell r="D5373">
            <v>0</v>
          </cell>
          <cell r="E5373">
            <v>0</v>
          </cell>
        </row>
        <row r="5374">
          <cell r="A5374">
            <v>0</v>
          </cell>
          <cell r="B5374">
            <v>0</v>
          </cell>
          <cell r="C5374">
            <v>0</v>
          </cell>
          <cell r="D5374">
            <v>0</v>
          </cell>
          <cell r="E5374">
            <v>0</v>
          </cell>
        </row>
        <row r="5375">
          <cell r="A5375">
            <v>0</v>
          </cell>
          <cell r="B5375">
            <v>0</v>
          </cell>
          <cell r="C5375">
            <v>0</v>
          </cell>
          <cell r="D5375">
            <v>0</v>
          </cell>
          <cell r="E5375">
            <v>0</v>
          </cell>
        </row>
        <row r="5376">
          <cell r="A5376">
            <v>0</v>
          </cell>
          <cell r="B5376">
            <v>0</v>
          </cell>
          <cell r="C5376">
            <v>0</v>
          </cell>
          <cell r="D5376">
            <v>0</v>
          </cell>
          <cell r="E5376">
            <v>0</v>
          </cell>
        </row>
        <row r="5377">
          <cell r="A5377">
            <v>0</v>
          </cell>
          <cell r="B5377">
            <v>0</v>
          </cell>
          <cell r="C5377">
            <v>0</v>
          </cell>
          <cell r="D5377">
            <v>0</v>
          </cell>
          <cell r="E5377">
            <v>0</v>
          </cell>
        </row>
        <row r="5378">
          <cell r="A5378">
            <v>0</v>
          </cell>
          <cell r="B5378">
            <v>0</v>
          </cell>
          <cell r="C5378">
            <v>0</v>
          </cell>
          <cell r="D5378">
            <v>0</v>
          </cell>
          <cell r="E5378">
            <v>0</v>
          </cell>
        </row>
        <row r="5379">
          <cell r="A5379">
            <v>0</v>
          </cell>
          <cell r="B5379">
            <v>0</v>
          </cell>
          <cell r="C5379">
            <v>0</v>
          </cell>
          <cell r="D5379">
            <v>0</v>
          </cell>
          <cell r="E5379">
            <v>0</v>
          </cell>
        </row>
        <row r="5380">
          <cell r="A5380">
            <v>0</v>
          </cell>
          <cell r="B5380">
            <v>0</v>
          </cell>
          <cell r="C5380">
            <v>0</v>
          </cell>
          <cell r="D5380">
            <v>0</v>
          </cell>
          <cell r="E5380">
            <v>0</v>
          </cell>
        </row>
        <row r="5381">
          <cell r="A5381">
            <v>0</v>
          </cell>
          <cell r="B5381">
            <v>0</v>
          </cell>
          <cell r="C5381">
            <v>0</v>
          </cell>
          <cell r="D5381">
            <v>0</v>
          </cell>
          <cell r="E5381">
            <v>0</v>
          </cell>
        </row>
        <row r="5382">
          <cell r="A5382">
            <v>0</v>
          </cell>
          <cell r="B5382">
            <v>0</v>
          </cell>
          <cell r="C5382">
            <v>0</v>
          </cell>
          <cell r="D5382">
            <v>0</v>
          </cell>
          <cell r="E5382">
            <v>0</v>
          </cell>
        </row>
        <row r="5383">
          <cell r="A5383">
            <v>0</v>
          </cell>
          <cell r="B5383">
            <v>0</v>
          </cell>
          <cell r="C5383">
            <v>0</v>
          </cell>
          <cell r="D5383">
            <v>0</v>
          </cell>
          <cell r="E5383">
            <v>0</v>
          </cell>
        </row>
        <row r="5384">
          <cell r="A5384">
            <v>0</v>
          </cell>
          <cell r="B5384">
            <v>0</v>
          </cell>
          <cell r="C5384">
            <v>0</v>
          </cell>
          <cell r="D5384">
            <v>0</v>
          </cell>
          <cell r="E5384">
            <v>0</v>
          </cell>
        </row>
        <row r="5385">
          <cell r="A5385">
            <v>0</v>
          </cell>
          <cell r="B5385">
            <v>0</v>
          </cell>
          <cell r="C5385">
            <v>0</v>
          </cell>
          <cell r="D5385">
            <v>0</v>
          </cell>
          <cell r="E5385">
            <v>0</v>
          </cell>
        </row>
        <row r="5386">
          <cell r="A5386">
            <v>0</v>
          </cell>
          <cell r="B5386">
            <v>0</v>
          </cell>
          <cell r="C5386">
            <v>0</v>
          </cell>
          <cell r="D5386">
            <v>0</v>
          </cell>
          <cell r="E5386">
            <v>0</v>
          </cell>
        </row>
        <row r="5387">
          <cell r="A5387">
            <v>0</v>
          </cell>
          <cell r="B5387">
            <v>0</v>
          </cell>
          <cell r="C5387">
            <v>0</v>
          </cell>
          <cell r="D5387">
            <v>0</v>
          </cell>
          <cell r="E5387">
            <v>0</v>
          </cell>
        </row>
        <row r="5388">
          <cell r="A5388">
            <v>0</v>
          </cell>
          <cell r="B5388">
            <v>0</v>
          </cell>
          <cell r="C5388">
            <v>0</v>
          </cell>
          <cell r="D5388">
            <v>0</v>
          </cell>
          <cell r="E5388">
            <v>0</v>
          </cell>
        </row>
        <row r="5389">
          <cell r="A5389">
            <v>0</v>
          </cell>
          <cell r="B5389">
            <v>0</v>
          </cell>
          <cell r="C5389">
            <v>0</v>
          </cell>
          <cell r="D5389">
            <v>0</v>
          </cell>
          <cell r="E5389">
            <v>0</v>
          </cell>
        </row>
        <row r="5390">
          <cell r="A5390">
            <v>0</v>
          </cell>
          <cell r="B5390">
            <v>0</v>
          </cell>
          <cell r="C5390">
            <v>0</v>
          </cell>
          <cell r="D5390">
            <v>0</v>
          </cell>
          <cell r="E5390">
            <v>0</v>
          </cell>
        </row>
        <row r="5391">
          <cell r="A5391">
            <v>0</v>
          </cell>
          <cell r="B5391">
            <v>0</v>
          </cell>
          <cell r="C5391">
            <v>0</v>
          </cell>
          <cell r="D5391">
            <v>0</v>
          </cell>
          <cell r="E5391">
            <v>0</v>
          </cell>
        </row>
        <row r="5392">
          <cell r="A5392">
            <v>0</v>
          </cell>
          <cell r="B5392">
            <v>0</v>
          </cell>
          <cell r="C5392">
            <v>0</v>
          </cell>
          <cell r="D5392">
            <v>0</v>
          </cell>
          <cell r="E5392">
            <v>0</v>
          </cell>
        </row>
        <row r="5393">
          <cell r="A5393">
            <v>0</v>
          </cell>
          <cell r="B5393">
            <v>0</v>
          </cell>
          <cell r="C5393">
            <v>0</v>
          </cell>
          <cell r="D5393">
            <v>0</v>
          </cell>
          <cell r="E5393">
            <v>0</v>
          </cell>
        </row>
        <row r="5394">
          <cell r="A5394">
            <v>0</v>
          </cell>
          <cell r="B5394">
            <v>0</v>
          </cell>
          <cell r="C5394">
            <v>0</v>
          </cell>
          <cell r="D5394">
            <v>0</v>
          </cell>
          <cell r="E5394">
            <v>0</v>
          </cell>
        </row>
        <row r="5395">
          <cell r="A5395">
            <v>0</v>
          </cell>
          <cell r="B5395">
            <v>0</v>
          </cell>
          <cell r="C5395">
            <v>0</v>
          </cell>
          <cell r="D5395">
            <v>0</v>
          </cell>
          <cell r="E5395">
            <v>0</v>
          </cell>
        </row>
        <row r="5396">
          <cell r="A5396">
            <v>0</v>
          </cell>
          <cell r="B5396">
            <v>0</v>
          </cell>
          <cell r="C5396">
            <v>0</v>
          </cell>
          <cell r="D5396">
            <v>0</v>
          </cell>
          <cell r="E5396">
            <v>0</v>
          </cell>
        </row>
        <row r="5397">
          <cell r="A5397">
            <v>0</v>
          </cell>
          <cell r="B5397">
            <v>0</v>
          </cell>
          <cell r="C5397">
            <v>0</v>
          </cell>
          <cell r="D5397">
            <v>0</v>
          </cell>
          <cell r="E5397">
            <v>0</v>
          </cell>
        </row>
        <row r="5398">
          <cell r="A5398">
            <v>0</v>
          </cell>
          <cell r="B5398">
            <v>0</v>
          </cell>
          <cell r="C5398">
            <v>0</v>
          </cell>
          <cell r="D5398">
            <v>0</v>
          </cell>
          <cell r="E5398">
            <v>0</v>
          </cell>
        </row>
        <row r="5399">
          <cell r="A5399">
            <v>0</v>
          </cell>
          <cell r="B5399">
            <v>0</v>
          </cell>
          <cell r="C5399">
            <v>0</v>
          </cell>
          <cell r="D5399">
            <v>0</v>
          </cell>
          <cell r="E5399">
            <v>0</v>
          </cell>
        </row>
        <row r="5400">
          <cell r="A5400">
            <v>0</v>
          </cell>
          <cell r="B5400">
            <v>0</v>
          </cell>
          <cell r="C5400">
            <v>0</v>
          </cell>
          <cell r="D5400">
            <v>0</v>
          </cell>
          <cell r="E5400">
            <v>0</v>
          </cell>
        </row>
        <row r="5401">
          <cell r="A5401">
            <v>0</v>
          </cell>
          <cell r="B5401">
            <v>0</v>
          </cell>
          <cell r="C5401">
            <v>0</v>
          </cell>
          <cell r="D5401">
            <v>0</v>
          </cell>
          <cell r="E5401">
            <v>0</v>
          </cell>
        </row>
        <row r="5402">
          <cell r="A5402">
            <v>0</v>
          </cell>
          <cell r="B5402">
            <v>0</v>
          </cell>
          <cell r="C5402">
            <v>0</v>
          </cell>
          <cell r="D5402">
            <v>0</v>
          </cell>
          <cell r="E5402">
            <v>0</v>
          </cell>
        </row>
        <row r="5403">
          <cell r="A5403">
            <v>0</v>
          </cell>
          <cell r="B5403">
            <v>0</v>
          </cell>
          <cell r="C5403">
            <v>0</v>
          </cell>
          <cell r="D5403">
            <v>0</v>
          </cell>
          <cell r="E5403">
            <v>0</v>
          </cell>
        </row>
        <row r="5404">
          <cell r="A5404">
            <v>0</v>
          </cell>
          <cell r="B5404">
            <v>0</v>
          </cell>
          <cell r="C5404">
            <v>0</v>
          </cell>
          <cell r="D5404">
            <v>0</v>
          </cell>
          <cell r="E5404">
            <v>0</v>
          </cell>
        </row>
        <row r="5405">
          <cell r="A5405">
            <v>0</v>
          </cell>
          <cell r="B5405">
            <v>0</v>
          </cell>
          <cell r="C5405">
            <v>0</v>
          </cell>
          <cell r="D5405">
            <v>0</v>
          </cell>
          <cell r="E5405">
            <v>0</v>
          </cell>
        </row>
        <row r="5406">
          <cell r="A5406">
            <v>0</v>
          </cell>
          <cell r="B5406">
            <v>0</v>
          </cell>
          <cell r="C5406">
            <v>0</v>
          </cell>
          <cell r="D5406">
            <v>0</v>
          </cell>
          <cell r="E5406">
            <v>0</v>
          </cell>
        </row>
        <row r="5407">
          <cell r="A5407">
            <v>0</v>
          </cell>
          <cell r="B5407">
            <v>0</v>
          </cell>
          <cell r="C5407">
            <v>0</v>
          </cell>
          <cell r="D5407">
            <v>0</v>
          </cell>
          <cell r="E5407">
            <v>0</v>
          </cell>
        </row>
        <row r="5408">
          <cell r="A5408">
            <v>0</v>
          </cell>
          <cell r="B5408">
            <v>0</v>
          </cell>
          <cell r="C5408">
            <v>0</v>
          </cell>
          <cell r="D5408">
            <v>0</v>
          </cell>
          <cell r="E5408">
            <v>0</v>
          </cell>
        </row>
        <row r="5409">
          <cell r="A5409">
            <v>0</v>
          </cell>
          <cell r="B5409">
            <v>0</v>
          </cell>
          <cell r="C5409">
            <v>0</v>
          </cell>
          <cell r="D5409">
            <v>0</v>
          </cell>
          <cell r="E5409">
            <v>0</v>
          </cell>
        </row>
        <row r="5410">
          <cell r="A5410">
            <v>0</v>
          </cell>
          <cell r="B5410">
            <v>0</v>
          </cell>
          <cell r="C5410">
            <v>0</v>
          </cell>
          <cell r="D5410">
            <v>0</v>
          </cell>
          <cell r="E5410">
            <v>0</v>
          </cell>
        </row>
        <row r="5411">
          <cell r="A5411">
            <v>0</v>
          </cell>
          <cell r="B5411">
            <v>0</v>
          </cell>
          <cell r="C5411">
            <v>0</v>
          </cell>
          <cell r="D5411">
            <v>0</v>
          </cell>
          <cell r="E5411">
            <v>0</v>
          </cell>
        </row>
        <row r="5412">
          <cell r="A5412">
            <v>0</v>
          </cell>
          <cell r="B5412">
            <v>0</v>
          </cell>
          <cell r="C5412">
            <v>0</v>
          </cell>
          <cell r="D5412">
            <v>0</v>
          </cell>
          <cell r="E5412">
            <v>0</v>
          </cell>
        </row>
        <row r="5413">
          <cell r="A5413">
            <v>0</v>
          </cell>
          <cell r="B5413">
            <v>0</v>
          </cell>
          <cell r="C5413">
            <v>0</v>
          </cell>
          <cell r="D5413">
            <v>0</v>
          </cell>
          <cell r="E5413">
            <v>0</v>
          </cell>
        </row>
        <row r="5414">
          <cell r="A5414">
            <v>0</v>
          </cell>
          <cell r="B5414">
            <v>0</v>
          </cell>
          <cell r="C5414">
            <v>0</v>
          </cell>
          <cell r="D5414">
            <v>0</v>
          </cell>
          <cell r="E5414">
            <v>0</v>
          </cell>
        </row>
        <row r="5415">
          <cell r="A5415">
            <v>0</v>
          </cell>
          <cell r="B5415">
            <v>0</v>
          </cell>
          <cell r="C5415">
            <v>0</v>
          </cell>
          <cell r="D5415">
            <v>0</v>
          </cell>
          <cell r="E5415">
            <v>0</v>
          </cell>
        </row>
        <row r="5416">
          <cell r="A5416">
            <v>0</v>
          </cell>
          <cell r="B5416">
            <v>0</v>
          </cell>
          <cell r="C5416">
            <v>0</v>
          </cell>
          <cell r="D5416">
            <v>0</v>
          </cell>
          <cell r="E5416">
            <v>0</v>
          </cell>
        </row>
        <row r="5417">
          <cell r="A5417">
            <v>0</v>
          </cell>
          <cell r="B5417">
            <v>0</v>
          </cell>
          <cell r="C5417">
            <v>0</v>
          </cell>
          <cell r="D5417">
            <v>0</v>
          </cell>
          <cell r="E5417">
            <v>0</v>
          </cell>
        </row>
        <row r="5418">
          <cell r="A5418">
            <v>0</v>
          </cell>
          <cell r="B5418">
            <v>0</v>
          </cell>
          <cell r="C5418">
            <v>0</v>
          </cell>
          <cell r="D5418">
            <v>0</v>
          </cell>
          <cell r="E5418">
            <v>0</v>
          </cell>
        </row>
        <row r="5419">
          <cell r="A5419">
            <v>0</v>
          </cell>
          <cell r="B5419">
            <v>0</v>
          </cell>
          <cell r="C5419">
            <v>0</v>
          </cell>
          <cell r="D5419">
            <v>0</v>
          </cell>
          <cell r="E5419">
            <v>0</v>
          </cell>
        </row>
        <row r="5420">
          <cell r="A5420">
            <v>0</v>
          </cell>
          <cell r="B5420">
            <v>0</v>
          </cell>
          <cell r="C5420">
            <v>0</v>
          </cell>
          <cell r="D5420">
            <v>0</v>
          </cell>
          <cell r="E5420">
            <v>0</v>
          </cell>
        </row>
        <row r="5421">
          <cell r="A5421">
            <v>0</v>
          </cell>
          <cell r="B5421">
            <v>0</v>
          </cell>
          <cell r="C5421">
            <v>0</v>
          </cell>
          <cell r="D5421">
            <v>0</v>
          </cell>
          <cell r="E5421">
            <v>0</v>
          </cell>
        </row>
        <row r="5422">
          <cell r="A5422">
            <v>0</v>
          </cell>
          <cell r="B5422">
            <v>0</v>
          </cell>
          <cell r="C5422">
            <v>0</v>
          </cell>
          <cell r="D5422">
            <v>0</v>
          </cell>
          <cell r="E5422">
            <v>0</v>
          </cell>
        </row>
        <row r="5423">
          <cell r="A5423">
            <v>0</v>
          </cell>
          <cell r="B5423">
            <v>0</v>
          </cell>
          <cell r="C5423">
            <v>0</v>
          </cell>
          <cell r="D5423">
            <v>0</v>
          </cell>
          <cell r="E5423">
            <v>0</v>
          </cell>
        </row>
        <row r="5424">
          <cell r="A5424">
            <v>0</v>
          </cell>
          <cell r="B5424">
            <v>0</v>
          </cell>
          <cell r="C5424">
            <v>0</v>
          </cell>
          <cell r="D5424">
            <v>0</v>
          </cell>
          <cell r="E5424">
            <v>0</v>
          </cell>
        </row>
        <row r="5425">
          <cell r="A5425">
            <v>0</v>
          </cell>
          <cell r="B5425">
            <v>0</v>
          </cell>
          <cell r="C5425">
            <v>0</v>
          </cell>
          <cell r="D5425">
            <v>0</v>
          </cell>
          <cell r="E5425">
            <v>0</v>
          </cell>
        </row>
        <row r="5426">
          <cell r="A5426">
            <v>0</v>
          </cell>
          <cell r="B5426">
            <v>0</v>
          </cell>
          <cell r="C5426">
            <v>0</v>
          </cell>
          <cell r="D5426">
            <v>0</v>
          </cell>
          <cell r="E5426">
            <v>0</v>
          </cell>
        </row>
        <row r="5427">
          <cell r="A5427">
            <v>0</v>
          </cell>
          <cell r="B5427">
            <v>0</v>
          </cell>
          <cell r="C5427">
            <v>0</v>
          </cell>
          <cell r="D5427">
            <v>0</v>
          </cell>
          <cell r="E5427">
            <v>0</v>
          </cell>
        </row>
        <row r="5428">
          <cell r="A5428">
            <v>0</v>
          </cell>
          <cell r="B5428">
            <v>0</v>
          </cell>
          <cell r="C5428">
            <v>0</v>
          </cell>
          <cell r="D5428">
            <v>0</v>
          </cell>
          <cell r="E5428">
            <v>0</v>
          </cell>
        </row>
        <row r="5429">
          <cell r="A5429">
            <v>0</v>
          </cell>
          <cell r="B5429">
            <v>0</v>
          </cell>
          <cell r="C5429">
            <v>0</v>
          </cell>
          <cell r="D5429">
            <v>0</v>
          </cell>
          <cell r="E5429">
            <v>0</v>
          </cell>
        </row>
        <row r="5430">
          <cell r="A5430">
            <v>0</v>
          </cell>
          <cell r="B5430">
            <v>0</v>
          </cell>
          <cell r="C5430">
            <v>0</v>
          </cell>
          <cell r="D5430">
            <v>0</v>
          </cell>
          <cell r="E5430">
            <v>0</v>
          </cell>
        </row>
        <row r="5431">
          <cell r="A5431">
            <v>0</v>
          </cell>
          <cell r="B5431">
            <v>0</v>
          </cell>
          <cell r="C5431">
            <v>0</v>
          </cell>
          <cell r="D5431">
            <v>0</v>
          </cell>
          <cell r="E5431">
            <v>0</v>
          </cell>
        </row>
        <row r="5432">
          <cell r="A5432">
            <v>0</v>
          </cell>
          <cell r="B5432">
            <v>0</v>
          </cell>
          <cell r="C5432">
            <v>0</v>
          </cell>
          <cell r="D5432">
            <v>0</v>
          </cell>
          <cell r="E5432">
            <v>0</v>
          </cell>
        </row>
        <row r="5433">
          <cell r="A5433">
            <v>0</v>
          </cell>
          <cell r="B5433">
            <v>0</v>
          </cell>
          <cell r="C5433">
            <v>0</v>
          </cell>
          <cell r="D5433">
            <v>0</v>
          </cell>
          <cell r="E5433">
            <v>0</v>
          </cell>
        </row>
        <row r="5434">
          <cell r="A5434">
            <v>0</v>
          </cell>
          <cell r="B5434">
            <v>0</v>
          </cell>
          <cell r="C5434">
            <v>0</v>
          </cell>
          <cell r="D5434">
            <v>0</v>
          </cell>
          <cell r="E5434">
            <v>0</v>
          </cell>
        </row>
        <row r="5435">
          <cell r="A5435">
            <v>0</v>
          </cell>
          <cell r="B5435">
            <v>0</v>
          </cell>
          <cell r="C5435">
            <v>0</v>
          </cell>
          <cell r="D5435">
            <v>0</v>
          </cell>
          <cell r="E5435">
            <v>0</v>
          </cell>
        </row>
        <row r="5436">
          <cell r="A5436">
            <v>0</v>
          </cell>
          <cell r="B5436">
            <v>0</v>
          </cell>
          <cell r="C5436">
            <v>0</v>
          </cell>
          <cell r="D5436">
            <v>0</v>
          </cell>
          <cell r="E5436">
            <v>0</v>
          </cell>
        </row>
        <row r="5437">
          <cell r="A5437">
            <v>0</v>
          </cell>
          <cell r="B5437">
            <v>0</v>
          </cell>
          <cell r="C5437">
            <v>0</v>
          </cell>
          <cell r="D5437">
            <v>0</v>
          </cell>
          <cell r="E5437">
            <v>0</v>
          </cell>
        </row>
        <row r="5438">
          <cell r="A5438">
            <v>0</v>
          </cell>
          <cell r="B5438">
            <v>0</v>
          </cell>
          <cell r="C5438">
            <v>0</v>
          </cell>
          <cell r="D5438">
            <v>0</v>
          </cell>
          <cell r="E5438">
            <v>0</v>
          </cell>
        </row>
        <row r="5439">
          <cell r="A5439">
            <v>0</v>
          </cell>
          <cell r="B5439">
            <v>0</v>
          </cell>
          <cell r="C5439">
            <v>0</v>
          </cell>
          <cell r="D5439">
            <v>0</v>
          </cell>
          <cell r="E5439">
            <v>0</v>
          </cell>
        </row>
        <row r="5440">
          <cell r="A5440">
            <v>0</v>
          </cell>
          <cell r="B5440">
            <v>0</v>
          </cell>
          <cell r="C5440">
            <v>0</v>
          </cell>
          <cell r="D5440">
            <v>0</v>
          </cell>
          <cell r="E5440">
            <v>0</v>
          </cell>
        </row>
        <row r="5441">
          <cell r="A5441">
            <v>0</v>
          </cell>
          <cell r="B5441">
            <v>0</v>
          </cell>
          <cell r="C5441">
            <v>0</v>
          </cell>
          <cell r="D5441">
            <v>0</v>
          </cell>
          <cell r="E5441">
            <v>0</v>
          </cell>
        </row>
        <row r="5442">
          <cell r="A5442">
            <v>0</v>
          </cell>
          <cell r="B5442">
            <v>0</v>
          </cell>
          <cell r="C5442">
            <v>0</v>
          </cell>
          <cell r="D5442">
            <v>0</v>
          </cell>
          <cell r="E5442">
            <v>0</v>
          </cell>
        </row>
        <row r="5443">
          <cell r="A5443">
            <v>0</v>
          </cell>
          <cell r="B5443">
            <v>0</v>
          </cell>
          <cell r="C5443">
            <v>0</v>
          </cell>
          <cell r="D5443">
            <v>0</v>
          </cell>
          <cell r="E5443">
            <v>0</v>
          </cell>
        </row>
        <row r="5444">
          <cell r="A5444">
            <v>0</v>
          </cell>
          <cell r="B5444">
            <v>0</v>
          </cell>
          <cell r="C5444">
            <v>0</v>
          </cell>
          <cell r="D5444">
            <v>0</v>
          </cell>
          <cell r="E5444">
            <v>0</v>
          </cell>
        </row>
        <row r="5445">
          <cell r="A5445">
            <v>0</v>
          </cell>
          <cell r="B5445">
            <v>0</v>
          </cell>
          <cell r="C5445">
            <v>0</v>
          </cell>
          <cell r="D5445">
            <v>0</v>
          </cell>
          <cell r="E5445">
            <v>0</v>
          </cell>
        </row>
        <row r="5446">
          <cell r="A5446">
            <v>0</v>
          </cell>
          <cell r="B5446">
            <v>0</v>
          </cell>
          <cell r="C5446">
            <v>0</v>
          </cell>
          <cell r="D5446">
            <v>0</v>
          </cell>
          <cell r="E5446">
            <v>0</v>
          </cell>
        </row>
        <row r="5447">
          <cell r="A5447">
            <v>0</v>
          </cell>
          <cell r="B5447">
            <v>0</v>
          </cell>
          <cell r="C5447">
            <v>0</v>
          </cell>
          <cell r="D5447">
            <v>0</v>
          </cell>
          <cell r="E5447">
            <v>0</v>
          </cell>
        </row>
        <row r="5448">
          <cell r="A5448">
            <v>0</v>
          </cell>
          <cell r="B5448">
            <v>0</v>
          </cell>
          <cell r="C5448">
            <v>0</v>
          </cell>
          <cell r="D5448">
            <v>0</v>
          </cell>
          <cell r="E5448">
            <v>0</v>
          </cell>
        </row>
        <row r="5449">
          <cell r="A5449">
            <v>0</v>
          </cell>
          <cell r="B5449">
            <v>0</v>
          </cell>
          <cell r="C5449">
            <v>0</v>
          </cell>
          <cell r="D5449">
            <v>0</v>
          </cell>
          <cell r="E5449">
            <v>0</v>
          </cell>
        </row>
        <row r="5450">
          <cell r="A5450">
            <v>0</v>
          </cell>
          <cell r="B5450">
            <v>0</v>
          </cell>
          <cell r="C5450">
            <v>0</v>
          </cell>
          <cell r="D5450">
            <v>0</v>
          </cell>
          <cell r="E5450">
            <v>0</v>
          </cell>
        </row>
        <row r="5451">
          <cell r="A5451">
            <v>0</v>
          </cell>
          <cell r="B5451">
            <v>0</v>
          </cell>
          <cell r="C5451">
            <v>0</v>
          </cell>
          <cell r="D5451">
            <v>0</v>
          </cell>
          <cell r="E5451">
            <v>0</v>
          </cell>
        </row>
        <row r="5452">
          <cell r="A5452">
            <v>0</v>
          </cell>
          <cell r="B5452">
            <v>0</v>
          </cell>
          <cell r="C5452">
            <v>0</v>
          </cell>
          <cell r="D5452">
            <v>0</v>
          </cell>
          <cell r="E5452">
            <v>0</v>
          </cell>
        </row>
        <row r="5453">
          <cell r="A5453">
            <v>0</v>
          </cell>
          <cell r="B5453">
            <v>0</v>
          </cell>
          <cell r="C5453">
            <v>0</v>
          </cell>
          <cell r="D5453">
            <v>0</v>
          </cell>
          <cell r="E5453">
            <v>0</v>
          </cell>
        </row>
        <row r="5454">
          <cell r="A5454">
            <v>0</v>
          </cell>
          <cell r="B5454">
            <v>0</v>
          </cell>
          <cell r="C5454">
            <v>0</v>
          </cell>
          <cell r="D5454">
            <v>0</v>
          </cell>
          <cell r="E5454">
            <v>0</v>
          </cell>
        </row>
        <row r="5455">
          <cell r="A5455">
            <v>0</v>
          </cell>
          <cell r="B5455">
            <v>0</v>
          </cell>
          <cell r="C5455">
            <v>0</v>
          </cell>
          <cell r="D5455">
            <v>0</v>
          </cell>
          <cell r="E5455">
            <v>0</v>
          </cell>
        </row>
        <row r="5456">
          <cell r="A5456">
            <v>0</v>
          </cell>
          <cell r="B5456">
            <v>0</v>
          </cell>
          <cell r="C5456">
            <v>0</v>
          </cell>
          <cell r="D5456">
            <v>0</v>
          </cell>
          <cell r="E5456">
            <v>0</v>
          </cell>
        </row>
        <row r="5457">
          <cell r="A5457">
            <v>0</v>
          </cell>
          <cell r="B5457">
            <v>0</v>
          </cell>
          <cell r="C5457">
            <v>0</v>
          </cell>
          <cell r="D5457">
            <v>0</v>
          </cell>
          <cell r="E5457">
            <v>0</v>
          </cell>
        </row>
        <row r="5458">
          <cell r="A5458">
            <v>0</v>
          </cell>
          <cell r="B5458">
            <v>0</v>
          </cell>
          <cell r="C5458">
            <v>0</v>
          </cell>
          <cell r="D5458">
            <v>0</v>
          </cell>
          <cell r="E5458">
            <v>0</v>
          </cell>
        </row>
        <row r="5459">
          <cell r="A5459">
            <v>0</v>
          </cell>
          <cell r="B5459">
            <v>0</v>
          </cell>
          <cell r="C5459">
            <v>0</v>
          </cell>
          <cell r="D5459">
            <v>0</v>
          </cell>
          <cell r="E5459">
            <v>0</v>
          </cell>
        </row>
        <row r="5460">
          <cell r="A5460">
            <v>0</v>
          </cell>
          <cell r="B5460">
            <v>0</v>
          </cell>
          <cell r="C5460">
            <v>0</v>
          </cell>
          <cell r="D5460">
            <v>0</v>
          </cell>
          <cell r="E5460">
            <v>0</v>
          </cell>
        </row>
        <row r="5461">
          <cell r="A5461">
            <v>0</v>
          </cell>
          <cell r="B5461">
            <v>0</v>
          </cell>
          <cell r="C5461">
            <v>0</v>
          </cell>
          <cell r="D5461">
            <v>0</v>
          </cell>
          <cell r="E5461">
            <v>0</v>
          </cell>
        </row>
        <row r="5462">
          <cell r="A5462">
            <v>0</v>
          </cell>
          <cell r="B5462">
            <v>0</v>
          </cell>
          <cell r="C5462">
            <v>0</v>
          </cell>
          <cell r="D5462">
            <v>0</v>
          </cell>
          <cell r="E5462">
            <v>0</v>
          </cell>
        </row>
        <row r="5463">
          <cell r="A5463">
            <v>0</v>
          </cell>
          <cell r="B5463">
            <v>0</v>
          </cell>
          <cell r="C5463">
            <v>0</v>
          </cell>
          <cell r="D5463">
            <v>0</v>
          </cell>
          <cell r="E5463">
            <v>0</v>
          </cell>
        </row>
        <row r="5464">
          <cell r="A5464">
            <v>0</v>
          </cell>
          <cell r="B5464">
            <v>0</v>
          </cell>
          <cell r="C5464">
            <v>0</v>
          </cell>
          <cell r="D5464">
            <v>0</v>
          </cell>
          <cell r="E5464">
            <v>0</v>
          </cell>
        </row>
        <row r="5465">
          <cell r="A5465">
            <v>0</v>
          </cell>
          <cell r="B5465">
            <v>0</v>
          </cell>
          <cell r="C5465">
            <v>0</v>
          </cell>
          <cell r="D5465">
            <v>0</v>
          </cell>
          <cell r="E5465">
            <v>0</v>
          </cell>
        </row>
        <row r="5466">
          <cell r="A5466">
            <v>0</v>
          </cell>
          <cell r="B5466">
            <v>0</v>
          </cell>
          <cell r="C5466">
            <v>0</v>
          </cell>
          <cell r="D5466">
            <v>0</v>
          </cell>
          <cell r="E5466">
            <v>0</v>
          </cell>
        </row>
        <row r="5467">
          <cell r="A5467">
            <v>0</v>
          </cell>
          <cell r="B5467">
            <v>0</v>
          </cell>
          <cell r="C5467">
            <v>0</v>
          </cell>
          <cell r="D5467">
            <v>0</v>
          </cell>
          <cell r="E5467">
            <v>0</v>
          </cell>
        </row>
        <row r="5468">
          <cell r="A5468">
            <v>0</v>
          </cell>
          <cell r="B5468">
            <v>0</v>
          </cell>
          <cell r="C5468">
            <v>0</v>
          </cell>
          <cell r="D5468">
            <v>0</v>
          </cell>
          <cell r="E5468">
            <v>0</v>
          </cell>
        </row>
        <row r="5469">
          <cell r="A5469">
            <v>0</v>
          </cell>
          <cell r="B5469">
            <v>0</v>
          </cell>
          <cell r="C5469">
            <v>0</v>
          </cell>
          <cell r="D5469">
            <v>0</v>
          </cell>
          <cell r="E5469">
            <v>0</v>
          </cell>
        </row>
        <row r="5470">
          <cell r="A5470">
            <v>0</v>
          </cell>
          <cell r="B5470">
            <v>0</v>
          </cell>
          <cell r="C5470">
            <v>0</v>
          </cell>
          <cell r="D5470">
            <v>0</v>
          </cell>
          <cell r="E5470">
            <v>0</v>
          </cell>
        </row>
        <row r="5471">
          <cell r="A5471">
            <v>0</v>
          </cell>
          <cell r="B5471">
            <v>0</v>
          </cell>
          <cell r="C5471">
            <v>0</v>
          </cell>
          <cell r="D5471">
            <v>0</v>
          </cell>
          <cell r="E5471">
            <v>0</v>
          </cell>
        </row>
        <row r="5472">
          <cell r="A5472">
            <v>0</v>
          </cell>
          <cell r="B5472">
            <v>0</v>
          </cell>
          <cell r="C5472">
            <v>0</v>
          </cell>
          <cell r="D5472">
            <v>0</v>
          </cell>
          <cell r="E5472">
            <v>0</v>
          </cell>
        </row>
        <row r="5473">
          <cell r="A5473">
            <v>0</v>
          </cell>
          <cell r="B5473">
            <v>0</v>
          </cell>
          <cell r="C5473">
            <v>0</v>
          </cell>
          <cell r="D5473">
            <v>0</v>
          </cell>
          <cell r="E5473">
            <v>0</v>
          </cell>
        </row>
        <row r="5474">
          <cell r="A5474">
            <v>0</v>
          </cell>
          <cell r="B5474">
            <v>0</v>
          </cell>
          <cell r="C5474">
            <v>0</v>
          </cell>
          <cell r="D5474">
            <v>0</v>
          </cell>
          <cell r="E5474">
            <v>0</v>
          </cell>
        </row>
        <row r="5475">
          <cell r="A5475">
            <v>0</v>
          </cell>
          <cell r="B5475">
            <v>0</v>
          </cell>
          <cell r="C5475">
            <v>0</v>
          </cell>
          <cell r="D5475">
            <v>0</v>
          </cell>
          <cell r="E5475">
            <v>0</v>
          </cell>
        </row>
        <row r="5476">
          <cell r="A5476">
            <v>0</v>
          </cell>
          <cell r="B5476">
            <v>0</v>
          </cell>
          <cell r="C5476">
            <v>0</v>
          </cell>
          <cell r="D5476">
            <v>0</v>
          </cell>
          <cell r="E5476">
            <v>0</v>
          </cell>
        </row>
        <row r="5477">
          <cell r="A5477">
            <v>0</v>
          </cell>
          <cell r="B5477">
            <v>0</v>
          </cell>
          <cell r="C5477">
            <v>0</v>
          </cell>
          <cell r="D5477">
            <v>0</v>
          </cell>
          <cell r="E5477">
            <v>0</v>
          </cell>
        </row>
        <row r="5478">
          <cell r="A5478">
            <v>0</v>
          </cell>
          <cell r="B5478">
            <v>0</v>
          </cell>
          <cell r="C5478">
            <v>0</v>
          </cell>
          <cell r="D5478">
            <v>0</v>
          </cell>
          <cell r="E5478">
            <v>0</v>
          </cell>
        </row>
        <row r="5479">
          <cell r="A5479">
            <v>0</v>
          </cell>
          <cell r="B5479">
            <v>0</v>
          </cell>
          <cell r="C5479">
            <v>0</v>
          </cell>
          <cell r="D5479">
            <v>0</v>
          </cell>
          <cell r="E5479">
            <v>0</v>
          </cell>
        </row>
        <row r="5480">
          <cell r="A5480">
            <v>0</v>
          </cell>
          <cell r="B5480">
            <v>0</v>
          </cell>
          <cell r="C5480">
            <v>0</v>
          </cell>
          <cell r="D5480">
            <v>0</v>
          </cell>
          <cell r="E5480">
            <v>0</v>
          </cell>
        </row>
        <row r="5481">
          <cell r="A5481">
            <v>0</v>
          </cell>
          <cell r="B5481">
            <v>0</v>
          </cell>
          <cell r="C5481">
            <v>0</v>
          </cell>
          <cell r="D5481">
            <v>0</v>
          </cell>
          <cell r="E5481">
            <v>0</v>
          </cell>
        </row>
        <row r="5482">
          <cell r="A5482">
            <v>0</v>
          </cell>
          <cell r="B5482">
            <v>0</v>
          </cell>
          <cell r="C5482">
            <v>0</v>
          </cell>
          <cell r="D5482">
            <v>0</v>
          </cell>
          <cell r="E5482">
            <v>0</v>
          </cell>
        </row>
        <row r="5483">
          <cell r="A5483">
            <v>0</v>
          </cell>
          <cell r="B5483">
            <v>0</v>
          </cell>
          <cell r="C5483">
            <v>0</v>
          </cell>
          <cell r="D5483">
            <v>0</v>
          </cell>
          <cell r="E5483">
            <v>0</v>
          </cell>
        </row>
        <row r="5484">
          <cell r="A5484">
            <v>0</v>
          </cell>
          <cell r="B5484">
            <v>0</v>
          </cell>
          <cell r="C5484">
            <v>0</v>
          </cell>
          <cell r="D5484">
            <v>0</v>
          </cell>
          <cell r="E5484">
            <v>0</v>
          </cell>
        </row>
      </sheetData>
      <sheetData sheetId="3"/>
      <sheetData sheetId="4"/>
      <sheetData sheetId="5"/>
      <sheetData sheetId="6"/>
      <sheetData sheetId="7"/>
      <sheetData sheetId="8">
        <row r="9">
          <cell r="J9">
            <v>1.0954047706899919</v>
          </cell>
        </row>
      </sheetData>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s"/>
      <sheetName val="Plan"/>
      <sheetName val="Prior Year"/>
      <sheetName val="Actuals OH"/>
      <sheetName val="Plan OH"/>
      <sheetName val="Prior OH"/>
      <sheetName val="Revenue Reconciliation"/>
      <sheetName val="PBIT Reconciliation"/>
      <sheetName val="PLNSeg"/>
      <sheetName val="ACTSeg"/>
      <sheetName val="PYRSeg"/>
      <sheetName val="BAPC"/>
      <sheetName val="Sheet1"/>
      <sheetName val="Prior_Year"/>
      <sheetName val="Actuals_OH"/>
      <sheetName val="Plan_OH"/>
      <sheetName val="Prior_OH"/>
      <sheetName val="Revenue_Reconciliation"/>
      <sheetName val="PBIT_Reconciliation"/>
      <sheetName val="Input"/>
    </sheetNames>
    <sheetDataSet>
      <sheetData sheetId="0"/>
      <sheetData sheetId="1" refreshError="1">
        <row r="65">
          <cell r="S65">
            <v>0</v>
          </cell>
          <cell r="T65">
            <v>0</v>
          </cell>
          <cell r="U65">
            <v>0</v>
          </cell>
          <cell r="V65">
            <v>0</v>
          </cell>
          <cell r="W65">
            <v>0</v>
          </cell>
          <cell r="X65">
            <v>0</v>
          </cell>
          <cell r="Y65">
            <v>0</v>
          </cell>
          <cell r="Z65">
            <v>0</v>
          </cell>
          <cell r="AA65">
            <v>0</v>
          </cell>
          <cell r="AB65">
            <v>0</v>
          </cell>
          <cell r="AC65">
            <v>0</v>
          </cell>
          <cell r="AD65">
            <v>0</v>
          </cell>
        </row>
        <row r="66">
          <cell r="S66" t="str">
            <v>Plan</v>
          </cell>
          <cell r="T66" t="str">
            <v>Plan</v>
          </cell>
          <cell r="U66" t="str">
            <v>Plan</v>
          </cell>
          <cell r="V66" t="str">
            <v>Plan</v>
          </cell>
          <cell r="W66" t="str">
            <v>Plan</v>
          </cell>
          <cell r="X66" t="str">
            <v>Plan</v>
          </cell>
          <cell r="Y66" t="str">
            <v>Plan</v>
          </cell>
          <cell r="Z66" t="str">
            <v>Plan</v>
          </cell>
          <cell r="AA66" t="str">
            <v>Plan</v>
          </cell>
          <cell r="AB66" t="str">
            <v>Plan</v>
          </cell>
          <cell r="AC66" t="str">
            <v>Plan</v>
          </cell>
          <cell r="AD66" t="str">
            <v>Plan</v>
          </cell>
        </row>
        <row r="67">
          <cell r="S67" t="str">
            <v>Oct</v>
          </cell>
          <cell r="T67" t="str">
            <v>Nov</v>
          </cell>
          <cell r="U67" t="str">
            <v>Dec</v>
          </cell>
          <cell r="V67" t="str">
            <v>Jan</v>
          </cell>
          <cell r="W67" t="str">
            <v>Feb</v>
          </cell>
          <cell r="X67" t="str">
            <v>Mar</v>
          </cell>
          <cell r="Y67" t="str">
            <v>Apr</v>
          </cell>
          <cell r="Z67" t="str">
            <v>May</v>
          </cell>
          <cell r="AA67" t="str">
            <v>Jun</v>
          </cell>
          <cell r="AB67" t="str">
            <v>Jul</v>
          </cell>
          <cell r="AC67" t="str">
            <v>Aug</v>
          </cell>
          <cell r="AD67" t="str">
            <v>Sep</v>
          </cell>
        </row>
        <row r="123">
          <cell r="R123" t="str">
            <v>L00</v>
          </cell>
          <cell r="S123">
            <v>1836</v>
          </cell>
          <cell r="T123">
            <v>3538</v>
          </cell>
          <cell r="U123">
            <v>5259</v>
          </cell>
          <cell r="V123">
            <v>6982</v>
          </cell>
          <cell r="W123">
            <v>8606</v>
          </cell>
          <cell r="X123">
            <v>10362</v>
          </cell>
          <cell r="Y123">
            <v>12360</v>
          </cell>
          <cell r="Z123">
            <v>14172</v>
          </cell>
          <cell r="AA123">
            <v>16010</v>
          </cell>
          <cell r="AB123">
            <v>17903</v>
          </cell>
          <cell r="AC123">
            <v>19813</v>
          </cell>
          <cell r="AD123">
            <v>21851</v>
          </cell>
        </row>
        <row r="124">
          <cell r="R124" t="str">
            <v>Q00</v>
          </cell>
          <cell r="S124">
            <v>1147</v>
          </cell>
          <cell r="T124">
            <v>2957</v>
          </cell>
          <cell r="U124">
            <v>5008</v>
          </cell>
          <cell r="V124">
            <v>6051</v>
          </cell>
          <cell r="W124">
            <v>6771</v>
          </cell>
          <cell r="X124">
            <v>8108</v>
          </cell>
          <cell r="Y124">
            <v>9638</v>
          </cell>
          <cell r="Z124">
            <v>12063</v>
          </cell>
          <cell r="AA124">
            <v>14549</v>
          </cell>
          <cell r="AB124">
            <v>15647</v>
          </cell>
          <cell r="AC124">
            <v>16101</v>
          </cell>
          <cell r="AD124">
            <v>16150</v>
          </cell>
        </row>
        <row r="125">
          <cell r="R125" t="str">
            <v>X00</v>
          </cell>
          <cell r="S125">
            <v>-238</v>
          </cell>
          <cell r="T125">
            <v>-127</v>
          </cell>
          <cell r="U125">
            <v>-133</v>
          </cell>
          <cell r="V125">
            <v>287</v>
          </cell>
          <cell r="W125">
            <v>218</v>
          </cell>
          <cell r="X125">
            <v>178</v>
          </cell>
          <cell r="Y125">
            <v>338</v>
          </cell>
          <cell r="Z125">
            <v>660</v>
          </cell>
          <cell r="AA125">
            <v>1147</v>
          </cell>
          <cell r="AB125">
            <v>1623</v>
          </cell>
          <cell r="AC125">
            <v>1616</v>
          </cell>
          <cell r="AD125">
            <v>1384</v>
          </cell>
        </row>
        <row r="126">
          <cell r="R126" t="str">
            <v>BISec</v>
          </cell>
          <cell r="S126">
            <v>9736</v>
          </cell>
          <cell r="T126">
            <v>20419</v>
          </cell>
          <cell r="U126">
            <v>31061</v>
          </cell>
          <cell r="V126">
            <v>38122</v>
          </cell>
          <cell r="W126">
            <v>46525</v>
          </cell>
          <cell r="X126">
            <v>56796</v>
          </cell>
          <cell r="Y126">
            <v>68110</v>
          </cell>
          <cell r="Z126">
            <v>80550</v>
          </cell>
          <cell r="AA126">
            <v>93779</v>
          </cell>
          <cell r="AB126">
            <v>104888</v>
          </cell>
          <cell r="AC126">
            <v>115706</v>
          </cell>
          <cell r="AD126">
            <v>126213</v>
          </cell>
        </row>
        <row r="127">
          <cell r="R127" t="str">
            <v>BISec</v>
          </cell>
          <cell r="S127">
            <v>9655</v>
          </cell>
          <cell r="T127">
            <v>20450</v>
          </cell>
          <cell r="U127">
            <v>31287</v>
          </cell>
          <cell r="V127">
            <v>38405</v>
          </cell>
          <cell r="W127">
            <v>46690</v>
          </cell>
          <cell r="X127">
            <v>57160</v>
          </cell>
          <cell r="Y127">
            <v>68595</v>
          </cell>
          <cell r="Z127">
            <v>81210</v>
          </cell>
          <cell r="AA127">
            <v>94432</v>
          </cell>
          <cell r="AB127">
            <v>105401</v>
          </cell>
          <cell r="AC127">
            <v>116027</v>
          </cell>
          <cell r="AD127">
            <v>126269</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preads"/>
      <sheetName val="MTD"/>
      <sheetName val="Rates"/>
      <sheetName val="Mock"/>
      <sheetName val="Futures"/>
      <sheetName val="Open Interest"/>
      <sheetName val="Data"/>
      <sheetName val="IT Variables"/>
      <sheetName val="IT Decisions.com Backend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Quote"/>
      <sheetName val="Sheet1"/>
      <sheetName val="Sheet8"/>
      <sheetName val="Sheet20"/>
      <sheetName val="Sheet4"/>
      <sheetName val="MovedData"/>
      <sheetName val="Data"/>
      <sheetName val="Header"/>
      <sheetName val="Summary"/>
      <sheetName val="Options"/>
      <sheetName val="SkipCalc"/>
      <sheetName val="PoolCalc1"/>
      <sheetName val="PoolCalc2"/>
      <sheetName val="Tube Analysis"/>
      <sheetName val="Supporting info"/>
      <sheetName val="Welcome"/>
    </sheetNames>
    <sheetDataSet>
      <sheetData sheetId="0"/>
      <sheetData sheetId="1">
        <row r="2">
          <cell r="B2" t="str">
            <v>DRISCOLL CHILDRENS HOSPITAL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ss"/>
      <sheetName val="RegProf"/>
      <sheetName val="Plan"/>
      <sheetName val="RECAP"/>
      <sheetName val="UK Interco"/>
    </sheetNames>
    <sheetDataSet>
      <sheetData sheetId="0" refreshError="1"/>
      <sheetData sheetId="1" refreshError="1">
        <row r="1">
          <cell r="A1" t="str">
            <v>Regprof</v>
          </cell>
          <cell r="B1" t="str">
            <v>Region</v>
          </cell>
          <cell r="C1" t="str">
            <v>Sector</v>
          </cell>
          <cell r="D1" t="str">
            <v>Page</v>
          </cell>
          <cell r="F1" t="str">
            <v>1</v>
          </cell>
          <cell r="G1" t="str">
            <v>October</v>
          </cell>
        </row>
        <row r="2">
          <cell r="A2" t="str">
            <v>B99</v>
          </cell>
          <cell r="B2" t="str">
            <v>Bateman Sector Misc</v>
          </cell>
          <cell r="C2" t="str">
            <v>Bateman</v>
          </cell>
          <cell r="D2">
            <v>4</v>
          </cell>
          <cell r="F2" t="str">
            <v>2</v>
          </cell>
          <cell r="G2" t="str">
            <v>November</v>
          </cell>
        </row>
        <row r="3">
          <cell r="A3" t="str">
            <v>BA9</v>
          </cell>
          <cell r="B3" t="str">
            <v>Bateman Non Region</v>
          </cell>
          <cell r="C3" t="str">
            <v>Bateman</v>
          </cell>
          <cell r="D3">
            <v>4</v>
          </cell>
          <cell r="F3" t="str">
            <v>3</v>
          </cell>
          <cell r="G3" t="str">
            <v>December</v>
          </cell>
        </row>
        <row r="4">
          <cell r="A4" t="str">
            <v>BAM</v>
          </cell>
          <cell r="B4" t="str">
            <v>Bateman Central</v>
          </cell>
          <cell r="C4" t="str">
            <v>Bateman</v>
          </cell>
          <cell r="D4">
            <v>4</v>
          </cell>
          <cell r="F4" t="str">
            <v>4</v>
          </cell>
          <cell r="G4" t="str">
            <v>January</v>
          </cell>
        </row>
        <row r="5">
          <cell r="A5" t="str">
            <v>BAN</v>
          </cell>
          <cell r="B5" t="str">
            <v>Bateman NE</v>
          </cell>
          <cell r="C5" t="str">
            <v>Bateman</v>
          </cell>
          <cell r="D5">
            <v>4</v>
          </cell>
          <cell r="F5" t="str">
            <v>5</v>
          </cell>
          <cell r="G5" t="str">
            <v>February</v>
          </cell>
        </row>
        <row r="6">
          <cell r="A6" t="str">
            <v>BAS</v>
          </cell>
          <cell r="B6" t="str">
            <v>Bateman South</v>
          </cell>
          <cell r="C6" t="str">
            <v>Bateman</v>
          </cell>
          <cell r="D6">
            <v>4</v>
          </cell>
          <cell r="F6" t="str">
            <v>6</v>
          </cell>
          <cell r="G6" t="str">
            <v>March</v>
          </cell>
        </row>
        <row r="7">
          <cell r="A7" t="str">
            <v>BAT</v>
          </cell>
          <cell r="B7" t="str">
            <v>Bateman ENP</v>
          </cell>
          <cell r="C7" t="str">
            <v>Bateman</v>
          </cell>
          <cell r="D7">
            <v>4</v>
          </cell>
          <cell r="F7" t="str">
            <v>7</v>
          </cell>
          <cell r="G7" t="str">
            <v>April</v>
          </cell>
        </row>
        <row r="8">
          <cell r="A8" t="str">
            <v>BAF</v>
          </cell>
          <cell r="B8" t="str">
            <v>Bateman Facilities Management</v>
          </cell>
          <cell r="C8" t="str">
            <v>Bateman</v>
          </cell>
          <cell r="D8">
            <v>4</v>
          </cell>
          <cell r="F8" t="str">
            <v>8</v>
          </cell>
          <cell r="G8" t="str">
            <v>May</v>
          </cell>
        </row>
        <row r="9">
          <cell r="A9" t="str">
            <v>C99</v>
          </cell>
          <cell r="B9" t="str">
            <v>Sector Miscellaneous</v>
          </cell>
          <cell r="C9" t="str">
            <v>Chartwells</v>
          </cell>
          <cell r="D9">
            <v>6</v>
          </cell>
          <cell r="F9">
            <v>9</v>
          </cell>
          <cell r="G9" t="str">
            <v>June</v>
          </cell>
        </row>
        <row r="10">
          <cell r="A10" t="str">
            <v>CH9</v>
          </cell>
          <cell r="B10" t="str">
            <v>Higher Ed Non-Region</v>
          </cell>
          <cell r="C10" t="str">
            <v>Chartwells Higher Ed</v>
          </cell>
          <cell r="D10">
            <v>6</v>
          </cell>
          <cell r="F10" t="str">
            <v>10</v>
          </cell>
          <cell r="G10" t="str">
            <v>July</v>
          </cell>
        </row>
        <row r="11">
          <cell r="A11" t="str">
            <v>CHA</v>
          </cell>
          <cell r="B11" t="str">
            <v>Southeast HE</v>
          </cell>
          <cell r="C11" t="str">
            <v>Chartwells Higher Ed</v>
          </cell>
          <cell r="D11">
            <v>6</v>
          </cell>
          <cell r="F11" t="str">
            <v>11</v>
          </cell>
          <cell r="G11" t="str">
            <v>August</v>
          </cell>
        </row>
        <row r="12">
          <cell r="A12" t="str">
            <v>CHB</v>
          </cell>
          <cell r="B12" t="str">
            <v>Northeast HE</v>
          </cell>
          <cell r="C12" t="str">
            <v>Chartwells Higher Ed</v>
          </cell>
          <cell r="D12">
            <v>6</v>
          </cell>
          <cell r="F12">
            <v>12</v>
          </cell>
          <cell r="G12" t="str">
            <v>September</v>
          </cell>
        </row>
        <row r="13">
          <cell r="A13" t="str">
            <v>CHC</v>
          </cell>
          <cell r="B13" t="str">
            <v>West HE</v>
          </cell>
          <cell r="C13" t="str">
            <v>Chartwells Higher Ed</v>
          </cell>
          <cell r="D13">
            <v>6</v>
          </cell>
        </row>
        <row r="14">
          <cell r="A14" t="str">
            <v>CHE</v>
          </cell>
          <cell r="B14" t="str">
            <v>Mid-Atlantic HE</v>
          </cell>
          <cell r="C14" t="str">
            <v>Chartwells Higher Ed</v>
          </cell>
          <cell r="D14">
            <v>6</v>
          </cell>
        </row>
        <row r="15">
          <cell r="A15" t="str">
            <v>CHM</v>
          </cell>
          <cell r="B15" t="str">
            <v>Midwest HE</v>
          </cell>
          <cell r="C15" t="str">
            <v>Chartwells Higher Ed</v>
          </cell>
          <cell r="D15">
            <v>6</v>
          </cell>
        </row>
        <row r="16">
          <cell r="A16" t="str">
            <v>CHS</v>
          </cell>
          <cell r="B16" t="str">
            <v>South Central HE</v>
          </cell>
          <cell r="C16" t="str">
            <v>Chartwells Higher Ed</v>
          </cell>
          <cell r="D16">
            <v>6</v>
          </cell>
        </row>
        <row r="17">
          <cell r="A17" t="str">
            <v>CHT</v>
          </cell>
          <cell r="B17" t="str">
            <v>Central States HE</v>
          </cell>
          <cell r="C17" t="str">
            <v>Chartwells Higher Ed</v>
          </cell>
          <cell r="D17">
            <v>6</v>
          </cell>
        </row>
        <row r="18">
          <cell r="A18" t="str">
            <v>CK9</v>
          </cell>
          <cell r="B18" t="str">
            <v>K-12 Non Region</v>
          </cell>
          <cell r="C18" t="str">
            <v>Chartwells Schools</v>
          </cell>
          <cell r="D18">
            <v>10</v>
          </cell>
        </row>
        <row r="19">
          <cell r="A19" t="str">
            <v>CKA</v>
          </cell>
          <cell r="B19" t="str">
            <v>Mid-Atlantic K-12</v>
          </cell>
          <cell r="C19" t="str">
            <v>Chartwells Schools</v>
          </cell>
          <cell r="D19">
            <v>10</v>
          </cell>
        </row>
        <row r="20">
          <cell r="A20" t="str">
            <v>CKC</v>
          </cell>
          <cell r="B20" t="str">
            <v>Chicago Public Schools K-12</v>
          </cell>
          <cell r="C20" t="str">
            <v>Chartwells Schools</v>
          </cell>
          <cell r="D20">
            <v>10</v>
          </cell>
        </row>
        <row r="21">
          <cell r="A21" t="str">
            <v>CKB</v>
          </cell>
          <cell r="B21" t="str">
            <v>Central K-12</v>
          </cell>
          <cell r="C21" t="str">
            <v>Chartwells Schools</v>
          </cell>
          <cell r="D21">
            <v>10</v>
          </cell>
        </row>
        <row r="22">
          <cell r="A22" t="str">
            <v>CKG</v>
          </cell>
          <cell r="B22" t="str">
            <v>Great Lakes K-12</v>
          </cell>
          <cell r="C22" t="str">
            <v>Chartwells Schools</v>
          </cell>
          <cell r="D22">
            <v>10</v>
          </cell>
        </row>
        <row r="23">
          <cell r="A23" t="str">
            <v>CKS</v>
          </cell>
          <cell r="B23" t="str">
            <v>Southeast K-12</v>
          </cell>
          <cell r="C23" t="str">
            <v>Chartwells Schools</v>
          </cell>
          <cell r="D23">
            <v>10</v>
          </cell>
        </row>
        <row r="24">
          <cell r="A24" t="str">
            <v>CKC</v>
          </cell>
          <cell r="B24" t="str">
            <v>Chicago Public Schools K-12</v>
          </cell>
          <cell r="C24" t="str">
            <v>Chartwells Schools</v>
          </cell>
          <cell r="D24">
            <v>10</v>
          </cell>
        </row>
        <row r="25">
          <cell r="A25" t="str">
            <v>CKN</v>
          </cell>
          <cell r="B25" t="str">
            <v>Northeast K-12</v>
          </cell>
          <cell r="C25" t="str">
            <v>Chartwells Schools</v>
          </cell>
          <cell r="D25">
            <v>10</v>
          </cell>
        </row>
        <row r="26">
          <cell r="A26" t="str">
            <v>CKP</v>
          </cell>
          <cell r="B26" t="str">
            <v>West</v>
          </cell>
          <cell r="C26" t="str">
            <v>Chartwells Schools</v>
          </cell>
          <cell r="D26">
            <v>10</v>
          </cell>
        </row>
        <row r="27">
          <cell r="A27" t="str">
            <v>CXX</v>
          </cell>
          <cell r="B27" t="str">
            <v>Chartwells Active / Pending</v>
          </cell>
          <cell r="C27" t="str">
            <v>Chartwells</v>
          </cell>
          <cell r="D27">
            <v>10</v>
          </cell>
        </row>
        <row r="28">
          <cell r="A28" t="str">
            <v>CIA</v>
          </cell>
          <cell r="B28" t="str">
            <v>Mid-Atlantic Indep. Schools</v>
          </cell>
          <cell r="C28" t="str">
            <v>Chartwells Indep. Schools</v>
          </cell>
          <cell r="D28">
            <v>14</v>
          </cell>
        </row>
        <row r="29">
          <cell r="A29" t="str">
            <v>CIN</v>
          </cell>
          <cell r="B29" t="str">
            <v>Northeast Indep. Schools</v>
          </cell>
          <cell r="C29" t="str">
            <v>Chartwells Indep. Schools</v>
          </cell>
          <cell r="D29">
            <v>14</v>
          </cell>
        </row>
        <row r="30">
          <cell r="A30" t="str">
            <v>F99</v>
          </cell>
          <cell r="B30" t="str">
            <v>Sector</v>
          </cell>
          <cell r="C30" t="str">
            <v>Eurest</v>
          </cell>
          <cell r="D30">
            <v>7</v>
          </cell>
        </row>
        <row r="31">
          <cell r="A31" t="str">
            <v>F9R</v>
          </cell>
          <cell r="B31" t="str">
            <v>Roux</v>
          </cell>
          <cell r="C31" t="str">
            <v>Eurest</v>
          </cell>
          <cell r="D31">
            <v>7</v>
          </cell>
        </row>
        <row r="32">
          <cell r="A32" t="str">
            <v>FBM</v>
          </cell>
          <cell r="B32" t="str">
            <v>IBM</v>
          </cell>
          <cell r="C32" t="str">
            <v>Eurest</v>
          </cell>
          <cell r="D32">
            <v>7</v>
          </cell>
        </row>
        <row r="33">
          <cell r="A33" t="str">
            <v>FE9</v>
          </cell>
          <cell r="B33" t="str">
            <v>Eastern Non-Reg</v>
          </cell>
          <cell r="C33" t="str">
            <v>Eurest</v>
          </cell>
          <cell r="D33">
            <v>7</v>
          </cell>
        </row>
        <row r="34">
          <cell r="A34" t="str">
            <v>FEB</v>
          </cell>
          <cell r="B34" t="str">
            <v>Mid-Atlantic</v>
          </cell>
          <cell r="C34" t="str">
            <v>Eurest</v>
          </cell>
          <cell r="D34">
            <v>7</v>
          </cell>
        </row>
        <row r="35">
          <cell r="A35" t="str">
            <v>FEC</v>
          </cell>
          <cell r="B35" t="str">
            <v>South Coastal</v>
          </cell>
          <cell r="C35" t="str">
            <v>Eurest</v>
          </cell>
          <cell r="D35">
            <v>7</v>
          </cell>
        </row>
        <row r="36">
          <cell r="A36" t="str">
            <v>FEP</v>
          </cell>
          <cell r="B36" t="str">
            <v xml:space="preserve">Newport </v>
          </cell>
          <cell r="C36" t="str">
            <v>Eurest</v>
          </cell>
          <cell r="D36">
            <v>7</v>
          </cell>
        </row>
        <row r="37">
          <cell r="A37" t="str">
            <v>FBP</v>
          </cell>
          <cell r="B37" t="str">
            <v>Prudential</v>
          </cell>
          <cell r="C37" t="str">
            <v>Eurest</v>
          </cell>
          <cell r="D37">
            <v>7</v>
          </cell>
        </row>
        <row r="38">
          <cell r="A38" t="str">
            <v>FEM</v>
          </cell>
          <cell r="B38" t="str">
            <v>Mid-East</v>
          </cell>
          <cell r="C38" t="str">
            <v>Eurest</v>
          </cell>
          <cell r="D38">
            <v>7</v>
          </cell>
        </row>
        <row r="39">
          <cell r="A39" t="str">
            <v>FEN</v>
          </cell>
          <cell r="B39" t="str">
            <v>Northeast</v>
          </cell>
          <cell r="C39" t="str">
            <v>Eurest</v>
          </cell>
          <cell r="D39">
            <v>7</v>
          </cell>
        </row>
        <row r="40">
          <cell r="A40" t="str">
            <v>FET</v>
          </cell>
          <cell r="B40" t="str">
            <v>Southeast</v>
          </cell>
          <cell r="C40" t="str">
            <v>Eurest</v>
          </cell>
          <cell r="D40">
            <v>7</v>
          </cell>
        </row>
        <row r="41">
          <cell r="A41" t="str">
            <v>FMW</v>
          </cell>
          <cell r="B41" t="str">
            <v>Midwest</v>
          </cell>
          <cell r="C41" t="str">
            <v>Eurest</v>
          </cell>
          <cell r="D41">
            <v>7</v>
          </cell>
        </row>
        <row r="42">
          <cell r="A42" t="str">
            <v>FMG</v>
          </cell>
          <cell r="B42" t="str">
            <v>Great Lakes</v>
          </cell>
          <cell r="C42" t="str">
            <v>Eurest</v>
          </cell>
          <cell r="D42">
            <v>7</v>
          </cell>
        </row>
        <row r="43">
          <cell r="A43" t="str">
            <v>FMF</v>
          </cell>
          <cell r="B43" t="str">
            <v>Ford</v>
          </cell>
          <cell r="C43" t="str">
            <v>Eurest</v>
          </cell>
          <cell r="D43">
            <v>7</v>
          </cell>
        </row>
        <row r="44">
          <cell r="A44" t="str">
            <v>FW9</v>
          </cell>
          <cell r="B44" t="str">
            <v>Western Non-Reg</v>
          </cell>
          <cell r="C44" t="str">
            <v>Eurest</v>
          </cell>
          <cell r="D44">
            <v>7</v>
          </cell>
        </row>
        <row r="45">
          <cell r="A45" t="str">
            <v>FWC</v>
          </cell>
          <cell r="B45" t="str">
            <v>California</v>
          </cell>
          <cell r="C45" t="str">
            <v>Eurest</v>
          </cell>
          <cell r="D45">
            <v>7</v>
          </cell>
        </row>
        <row r="46">
          <cell r="A46" t="str">
            <v>FWL</v>
          </cell>
          <cell r="B46" t="str">
            <v>Heartland</v>
          </cell>
          <cell r="C46" t="str">
            <v>Eurest</v>
          </cell>
          <cell r="D46">
            <v>7</v>
          </cell>
        </row>
        <row r="47">
          <cell r="A47" t="str">
            <v>FWM</v>
          </cell>
          <cell r="B47" t="str">
            <v>Southwest</v>
          </cell>
          <cell r="C47" t="str">
            <v>Eurest</v>
          </cell>
          <cell r="D47">
            <v>7</v>
          </cell>
        </row>
        <row r="48">
          <cell r="A48" t="str">
            <v>FWR</v>
          </cell>
          <cell r="B48" t="str">
            <v>Microsoft</v>
          </cell>
          <cell r="C48" t="str">
            <v>Eurest</v>
          </cell>
          <cell r="D48">
            <v>7</v>
          </cell>
        </row>
        <row r="49">
          <cell r="A49" t="str">
            <v>L99</v>
          </cell>
          <cell r="B49" t="str">
            <v>Flik</v>
          </cell>
          <cell r="C49" t="str">
            <v>Flik</v>
          </cell>
          <cell r="D49">
            <v>17</v>
          </cell>
        </row>
        <row r="50">
          <cell r="A50" t="str">
            <v>LK9</v>
          </cell>
          <cell r="B50" t="str">
            <v>Flik Non-Region</v>
          </cell>
          <cell r="C50" t="str">
            <v>Flik</v>
          </cell>
          <cell r="D50">
            <v>17</v>
          </cell>
        </row>
        <row r="51">
          <cell r="A51" t="str">
            <v>LKM</v>
          </cell>
          <cell r="B51" t="str">
            <v>New England</v>
          </cell>
          <cell r="C51" t="str">
            <v>Flik</v>
          </cell>
          <cell r="D51">
            <v>17</v>
          </cell>
        </row>
        <row r="52">
          <cell r="A52" t="str">
            <v>LKN</v>
          </cell>
          <cell r="B52" t="str">
            <v>New York City</v>
          </cell>
          <cell r="C52" t="str">
            <v>Flik</v>
          </cell>
          <cell r="D52">
            <v>17</v>
          </cell>
        </row>
        <row r="53">
          <cell r="A53" t="str">
            <v>LKR</v>
          </cell>
          <cell r="B53" t="str">
            <v>Gartner/MECA</v>
          </cell>
          <cell r="C53" t="str">
            <v>Flik</v>
          </cell>
          <cell r="D53">
            <v>17</v>
          </cell>
        </row>
        <row r="54">
          <cell r="A54" t="str">
            <v>LKK</v>
          </cell>
          <cell r="B54" t="str">
            <v>New Jersey/ National Accounts</v>
          </cell>
          <cell r="C54" t="str">
            <v>Flik</v>
          </cell>
          <cell r="D54">
            <v>17</v>
          </cell>
        </row>
        <row r="55">
          <cell r="A55" t="str">
            <v>LKB</v>
          </cell>
          <cell r="B55" t="str">
            <v>Bergman</v>
          </cell>
          <cell r="C55" t="str">
            <v>Flik</v>
          </cell>
          <cell r="D55">
            <v>17</v>
          </cell>
        </row>
        <row r="56">
          <cell r="A56" t="str">
            <v>LKS</v>
          </cell>
          <cell r="B56" t="str">
            <v>New England</v>
          </cell>
          <cell r="C56" t="str">
            <v>Flik</v>
          </cell>
          <cell r="D56">
            <v>17</v>
          </cell>
        </row>
        <row r="57">
          <cell r="A57" t="str">
            <v>LKG</v>
          </cell>
          <cell r="B57" t="str">
            <v>Conference Centers</v>
          </cell>
          <cell r="C57" t="str">
            <v>Flik</v>
          </cell>
          <cell r="D57">
            <v>17</v>
          </cell>
        </row>
        <row r="58">
          <cell r="A58" t="str">
            <v>P99</v>
          </cell>
          <cell r="B58" t="str">
            <v>Corrections Sector Misc</v>
          </cell>
          <cell r="C58" t="str">
            <v>Corrections</v>
          </cell>
          <cell r="D58">
            <v>29</v>
          </cell>
        </row>
        <row r="59">
          <cell r="A59" t="str">
            <v>PC9</v>
          </cell>
          <cell r="B59" t="str">
            <v>Corrections Non-Region</v>
          </cell>
          <cell r="C59" t="str">
            <v>Corrections</v>
          </cell>
          <cell r="D59">
            <v>29</v>
          </cell>
        </row>
        <row r="60">
          <cell r="A60" t="str">
            <v>PCC</v>
          </cell>
          <cell r="B60" t="str">
            <v>Corrections Cornell</v>
          </cell>
          <cell r="C60" t="str">
            <v>Corrections</v>
          </cell>
          <cell r="D60">
            <v>29</v>
          </cell>
        </row>
        <row r="61">
          <cell r="A61" t="str">
            <v>PCE</v>
          </cell>
          <cell r="B61" t="str">
            <v>Corrections East</v>
          </cell>
          <cell r="C61" t="str">
            <v>Corrections</v>
          </cell>
          <cell r="D61">
            <v>29</v>
          </cell>
        </row>
        <row r="62">
          <cell r="A62" t="str">
            <v>PCS</v>
          </cell>
          <cell r="B62" t="str">
            <v>Corrections SDS</v>
          </cell>
          <cell r="C62" t="str">
            <v>Corrections</v>
          </cell>
          <cell r="D62">
            <v>29</v>
          </cell>
        </row>
        <row r="63">
          <cell r="A63" t="str">
            <v>PCN</v>
          </cell>
          <cell r="B63" t="str">
            <v>Corrections ENP</v>
          </cell>
          <cell r="C63" t="str">
            <v>Corrections</v>
          </cell>
          <cell r="D63">
            <v>29</v>
          </cell>
        </row>
        <row r="64">
          <cell r="A64" t="str">
            <v>PCW</v>
          </cell>
          <cell r="B64" t="str">
            <v>Corrections West</v>
          </cell>
          <cell r="C64" t="str">
            <v>Corrections</v>
          </cell>
          <cell r="D64">
            <v>29</v>
          </cell>
        </row>
        <row r="65">
          <cell r="A65" t="str">
            <v>PCA</v>
          </cell>
          <cell r="B65" t="str">
            <v>CCA</v>
          </cell>
          <cell r="C65" t="str">
            <v>Corrections</v>
          </cell>
          <cell r="D65">
            <v>29</v>
          </cell>
        </row>
        <row r="66">
          <cell r="A66" t="str">
            <v>PCT</v>
          </cell>
          <cell r="B66" t="str">
            <v>Trinity</v>
          </cell>
          <cell r="C66" t="str">
            <v>Corrections</v>
          </cell>
          <cell r="D66">
            <v>29</v>
          </cell>
        </row>
        <row r="67">
          <cell r="A67" t="str">
            <v>QAA</v>
          </cell>
          <cell r="B67" t="str">
            <v>Ziobro</v>
          </cell>
          <cell r="C67" t="str">
            <v>RA B&amp;I</v>
          </cell>
          <cell r="D67">
            <v>26</v>
          </cell>
        </row>
        <row r="68">
          <cell r="A68" t="str">
            <v>QAB</v>
          </cell>
          <cell r="B68" t="str">
            <v>Varacalli</v>
          </cell>
          <cell r="C68" t="str">
            <v>RA B&amp;I</v>
          </cell>
          <cell r="D68">
            <v>26</v>
          </cell>
        </row>
        <row r="69">
          <cell r="A69" t="str">
            <v>QAC</v>
          </cell>
          <cell r="B69" t="str">
            <v>Madigan</v>
          </cell>
          <cell r="C69" t="str">
            <v>RA B&amp;I</v>
          </cell>
          <cell r="D69">
            <v>26</v>
          </cell>
        </row>
        <row r="70">
          <cell r="A70" t="str">
            <v>QAD</v>
          </cell>
          <cell r="B70" t="str">
            <v>Murphey</v>
          </cell>
          <cell r="C70" t="str">
            <v>RA B&amp;I</v>
          </cell>
          <cell r="D70">
            <v>26</v>
          </cell>
        </row>
        <row r="71">
          <cell r="A71" t="str">
            <v>QBA</v>
          </cell>
          <cell r="B71" t="str">
            <v>Lamonica</v>
          </cell>
          <cell r="C71" t="str">
            <v>RA B&amp;I</v>
          </cell>
          <cell r="D71">
            <v>26</v>
          </cell>
        </row>
        <row r="72">
          <cell r="A72" t="str">
            <v>QBB</v>
          </cell>
          <cell r="B72" t="str">
            <v>Romano</v>
          </cell>
          <cell r="C72" t="str">
            <v>RA B&amp;I</v>
          </cell>
          <cell r="D72">
            <v>26</v>
          </cell>
        </row>
        <row r="73">
          <cell r="A73" t="str">
            <v>QBC</v>
          </cell>
          <cell r="B73" t="str">
            <v>Vermette</v>
          </cell>
          <cell r="C73" t="str">
            <v>RA B&amp;I</v>
          </cell>
          <cell r="D73">
            <v>26</v>
          </cell>
        </row>
        <row r="74">
          <cell r="A74" t="str">
            <v>QBD</v>
          </cell>
          <cell r="B74" t="str">
            <v>Vega</v>
          </cell>
          <cell r="C74" t="str">
            <v>RA B&amp;I</v>
          </cell>
          <cell r="D74">
            <v>26</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Pgs"/>
      <sheetName val="BalSht"/>
      <sheetName val="PandL"/>
      <sheetName val="OthOpRev"/>
      <sheetName val="SalInpt"/>
      <sheetName val="ExpInpt"/>
      <sheetName val="Bmark"/>
      <sheetName val="HBP"/>
      <sheetName val="LvgCtr"/>
      <sheetName val="CshFlw"/>
      <sheetName val="DirMarg"/>
      <sheetName val="BH Margins"/>
      <sheetName val="BH Constants"/>
      <sheetName val="BH Othr Rev"/>
      <sheetName val="Mrgn Adjstmnts"/>
      <sheetName val="BH Mrgn Sum"/>
      <sheetName val="affl"/>
      <sheetName val="Sal Rt Var"/>
      <sheetName val="Fixed Sal Rt"/>
      <sheetName val="Current"/>
      <sheetName val="Table of Contents"/>
      <sheetName val="Setup_Page_HIDE_LOCK_WHEN_DONE"/>
      <sheetName val="Dropdown"/>
      <sheetName val="Drop Down Lists"/>
      <sheetName val="Sheet2"/>
      <sheetName val="TVS Template"/>
      <sheetName val="T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vings Calc V1"/>
      <sheetName val="Regional Summary"/>
      <sheetName val="Ochsner Health All Summary"/>
      <sheetName val="Ochsner ABM Loc Summary"/>
      <sheetName val="Ochsner Aramark loc Summary"/>
      <sheetName val="Ochsner Cura Loc Summary"/>
      <sheetName val="Lafayette Region Summary"/>
      <sheetName val="Lafayette General Summary"/>
      <sheetName val="University Hospital Summary"/>
      <sheetName val="Lafayette Orthopedic Summary"/>
      <sheetName val="Acadia Summary"/>
      <sheetName val="St. Martin Summary"/>
      <sheetName val="Abrom Summary"/>
      <sheetName val="Legion Summary"/>
      <sheetName val="Shreveport Summary"/>
      <sheetName val="Monroe Summary"/>
      <sheetName val="St. Mary Summary"/>
      <sheetName val="Baton Rouge Summary"/>
      <sheetName val="St. Anne Summary"/>
      <sheetName val="Morgan City Summary"/>
      <sheetName val="Southern Summary"/>
      <sheetName val="Rush Summary"/>
      <sheetName val="Scott Summary"/>
      <sheetName val="Laird Summary"/>
      <sheetName val="Watkins Summary"/>
      <sheetName val="Stennis Summary"/>
      <sheetName val="Choctaw Summary"/>
      <sheetName val="Hancock Summary"/>
      <sheetName val="Lacombe Summary"/>
      <sheetName val="Northshore Summary"/>
      <sheetName val="St. Bernard Summary"/>
      <sheetName val="St. Bernard Detail"/>
      <sheetName val="Slidell Summary"/>
      <sheetName val="Slidell Detail"/>
      <sheetName val="Kenner Summary"/>
      <sheetName val="St. Charles Summary"/>
      <sheetName val="Elmwood Summary"/>
      <sheetName val="Baptist Summary"/>
      <sheetName val="Jefferson Summary"/>
      <sheetName val="Westbank Summary"/>
      <sheetName val="Compass ABM loc Detail"/>
      <sheetName val="Compass Aramark loc Detail"/>
      <sheetName val="Compass Cura loc Detail"/>
      <sheetName val="Lafayette General Detail"/>
      <sheetName val="University Hospital Detail"/>
      <sheetName val="Elmwood Detail"/>
      <sheetName val="Monroe Detail"/>
      <sheetName val="Shreveport Detail"/>
      <sheetName val="St. Mary Detail"/>
      <sheetName val="Hancock Detail"/>
      <sheetName val="Lacombe Detail"/>
      <sheetName val="Watkins Detail"/>
      <sheetName val="Stennis Detail"/>
      <sheetName val="Rush Detail"/>
      <sheetName val="Laird Detail"/>
      <sheetName val="Scott Detail"/>
      <sheetName val="Abrom Detail"/>
      <sheetName val="Acadia Detail"/>
      <sheetName val="Baptist Detail"/>
      <sheetName val="Lafayette Orthopedic Detail"/>
      <sheetName val="Baton Rouge Detail"/>
      <sheetName val="Jefferson Detail"/>
      <sheetName val="Kenner Detail"/>
      <sheetName val="Northshore Detail"/>
      <sheetName val="Westbank Detail"/>
      <sheetName val="St. Anne Detail"/>
      <sheetName val="St. Martin Detail"/>
      <sheetName val="Morgan City Detail"/>
      <sheetName val="Southern Detail"/>
      <sheetName val="St. Charles Detail"/>
      <sheetName val="Legion Detail"/>
      <sheetName val="Choctaw Detail"/>
      <sheetName val="Compass All loc Detail"/>
      <sheetName val="Metrics"/>
      <sheetName val="ABM Current"/>
      <sheetName val="Aramark Current"/>
      <sheetName val="Cura Current"/>
      <sheetName val="ABM Proposal"/>
      <sheetName val="Aramark Proposal"/>
      <sheetName val="Compass Proposal"/>
      <sheetName val="Aramark Proposal MG"/>
      <sheetName val="Cura Proposal"/>
      <sheetName val="Compass ABM loc Proposal"/>
      <sheetName val="Compass Aramark loc Proposal"/>
      <sheetName val="Compass Cura loc Proposal"/>
      <sheetName val="Compass Proposal MG"/>
      <sheetName val="20-FANS Compass Pricing"/>
      <sheetName val="Ochsner Current"/>
      <sheetName val="FANS FO Pivot Table"/>
      <sheetName val="FANS FO All Data Clean"/>
      <sheetName val="Choctaw Consol"/>
      <sheetName val="Slidell Dietary"/>
      <sheetName val="Slidell Nutrition"/>
      <sheetName val="Ochsner FNS analysis BAFO 05 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S Mgmt Only Pricing"/>
      <sheetName val="Department Crosswalk"/>
      <sheetName val="Sheet1"/>
      <sheetName val="Common Name"/>
      <sheetName val="FANS FO Pivot Table"/>
      <sheetName val="FANS MO All Data Clean"/>
      <sheetName val="FANS MO Pivot Table"/>
      <sheetName val="Oschner GL 1"/>
      <sheetName val="OLHS Monthly Statement FY22"/>
      <sheetName val="MR - OLHS Monthly Statement FY2"/>
      <sheetName val="LSMH SM01 Monthly Statement FY2"/>
      <sheetName val="Oschner GL 2"/>
      <sheetName val="8510 GL "/>
      <sheetName val="8520 GL"/>
      <sheetName val="8530"/>
      <sheetName val="FANS FO All Data Clean"/>
      <sheetName val="FANS Full Outsource Pricing"/>
      <sheetName val="FNS Staffing"/>
      <sheetName val="FANS Data Request"/>
      <sheetName val="Inscope locations"/>
      <sheetName val="Pivot IP stats"/>
      <sheetName val="BedsOchsner Health October 2022"/>
      <sheetName val="Oschner Lafayette beds"/>
      <sheetName val="OLG Pivot"/>
      <sheetName val="North La patient days"/>
      <sheetName val="PDs and APDs"/>
      <sheetName val="Oschner FNS Baseline Tool tes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FNS"/>
      <sheetName val="EVS"/>
      <sheetName val="Linen"/>
      <sheetName val="CE All Facilities"/>
    </sheetNames>
    <sheetDataSet>
      <sheetData sheetId="0"/>
      <sheetData sheetId="1"/>
      <sheetData sheetId="2"/>
      <sheetData sheetId="3">
        <row r="22">
          <cell r="H22" t="str">
            <v>Yes</v>
          </cell>
        </row>
        <row r="23">
          <cell r="H23" t="str">
            <v>No</v>
          </cell>
        </row>
        <row r="25">
          <cell r="H25" t="str">
            <v>Flat Fee</v>
          </cell>
        </row>
        <row r="26">
          <cell r="H26" t="str">
            <v>Cost/Piece</v>
          </cell>
        </row>
        <row r="27">
          <cell r="H27" t="str">
            <v>Cost/Lb</v>
          </cell>
        </row>
      </sheetData>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etup"/>
      <sheetName val="Initiatives"/>
      <sheetName val="I.I.V."/>
      <sheetName val="Summary"/>
      <sheetName val="50% of Implemented"/>
      <sheetName val="Workgroup Status"/>
      <sheetName val="Summary Chart - WakeMed (2)"/>
      <sheetName val="Summary Chart - WakeMed"/>
      <sheetName val="Summary- WakeMed Chart Overall"/>
      <sheetName val="Summary Chart - WakeMed_Board"/>
      <sheetName val="Summary Chart - All Fac."/>
      <sheetName val="SumChart - All Fac &amp; Teams Id"/>
      <sheetName val="DROPPED"/>
      <sheetName val="Project Timeline Chart"/>
      <sheetName val="Implemented Initiatives for App"/>
      <sheetName val="One-Time Savings"/>
      <sheetName val="Realization_List"/>
      <sheetName val="CFO Realization Table"/>
      <sheetName val="Realization Chart"/>
      <sheetName val="Realization_List_WC"/>
      <sheetName val="CFO Realization Table_WC"/>
      <sheetName val="Sheet1"/>
    </sheetNames>
    <sheetDataSet>
      <sheetData sheetId="0">
        <row r="4">
          <cell r="B4" t="str">
            <v>WakeMed</v>
          </cell>
        </row>
      </sheetData>
      <sheetData sheetId="1"/>
      <sheetData sheetId="2"/>
      <sheetData sheetId="3"/>
      <sheetData sheetId="4"/>
      <sheetData sheetId="5">
        <row r="2">
          <cell r="M2">
            <v>24</v>
          </cell>
          <cell r="N2">
            <v>34</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sheetData sheetId="18" refreshError="1"/>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Set Up"/>
      <sheetName val="Savings Summary"/>
      <sheetName val="Savings Breakdown"/>
      <sheetName val="FTEs by Dept. Series"/>
      <sheetName val="Dollars by Dept. Series"/>
      <sheetName val="FTE distribution"/>
      <sheetName val="Mapping"/>
      <sheetName val="Benchmark % Pivot"/>
      <sheetName val="Benchmark % Pivot (2)"/>
      <sheetName val="TJH Peer Group"/>
      <sheetName val="TJH Benchmarking"/>
      <sheetName val="Methodist Peer Group"/>
      <sheetName val="Methodist Benchmarking"/>
      <sheetName val="Hospital 4 Peer Group"/>
      <sheetName val="Hospital 4 Benchmarking"/>
      <sheetName val="Volumes ----&gt;"/>
      <sheetName val="Volume by Period"/>
      <sheetName val="Facility Trend Data ---&gt;"/>
      <sheetName val="Facility Data Monthly"/>
      <sheetName val="Facility Data Monthy to PP"/>
      <sheetName val="Facility Data PP Convert"/>
      <sheetName val="Facility Data Monthly add month"/>
      <sheetName val="Targets ---&gt;"/>
      <sheetName val="Targets"/>
      <sheetName val="Payroll Data ----&gt;"/>
      <sheetName val="Total Worked Hours"/>
      <sheetName val="Total Worked Hours add months"/>
      <sheetName val="Paid Hours"/>
      <sheetName val="Paid Hours add months"/>
      <sheetName val="Regular Hours"/>
      <sheetName val="OT Hours"/>
      <sheetName val="OT Hours add months"/>
      <sheetName val="Agency Hours"/>
      <sheetName val="Paid Dollars"/>
      <sheetName val="Worked HRperUOS"/>
      <sheetName val="Lookups &amp; Named Ranges ----&gt;"/>
      <sheetName val="Benchmark lookup &amp; Named Ranges"/>
      <sheetName val="Mapping Named Ranges"/>
      <sheetName val="Lookup Pivot"/>
      <sheetName val="Lookup-departments &amp; volumes"/>
      <sheetName val="Benchmark Pivot"/>
      <sheetName val="Truven ----&gt;"/>
      <sheetName val="Benchmarks"/>
    </sheetNames>
    <sheetDataSet>
      <sheetData sheetId="0"/>
      <sheetData sheetId="1"/>
      <sheetData sheetId="2"/>
      <sheetData sheetId="3"/>
      <sheetData sheetId="4"/>
      <sheetData sheetId="5"/>
      <sheetData sheetId="6"/>
      <sheetData sheetId="7"/>
      <sheetData sheetId="8"/>
      <sheetData sheetId="9"/>
      <sheetData sheetId="10">
        <row r="1">
          <cell r="DU1" t="str">
            <v>Target Choices</v>
          </cell>
          <cell r="DW1" t="str">
            <v>25th %tile</v>
          </cell>
          <cell r="DX1" t="str">
            <v>35th %tile</v>
          </cell>
          <cell r="DY1" t="str">
            <v>50th %tile</v>
          </cell>
          <cell r="DZ1" t="str">
            <v>Capped Target</v>
          </cell>
          <cell r="EA1" t="str">
            <v>FTE Reduction</v>
          </cell>
          <cell r="EB1" t="str">
            <v>Other/Specialist</v>
          </cell>
          <cell r="EC1" t="str">
            <v>Exclude</v>
          </cell>
          <cell r="ED1" t="str">
            <v>Client Target</v>
          </cell>
          <cell r="EE1" t="str">
            <v>Current Performance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2" t="str">
            <v>All Critical Access Hospitals</v>
          </cell>
          <cell r="B2" t="str">
            <v>Default</v>
          </cell>
        </row>
        <row r="3">
          <cell r="A3" t="str">
            <v>All Hospitals and Facilities</v>
          </cell>
          <cell r="B3" t="str">
            <v>Custom</v>
          </cell>
        </row>
        <row r="4">
          <cell r="A4" t="str">
            <v>Behavorial Health Hospitals</v>
          </cell>
          <cell r="B4" t="str">
            <v>All Hospitals</v>
          </cell>
        </row>
        <row r="5">
          <cell r="A5" t="str">
            <v>CA Hospitals</v>
          </cell>
        </row>
        <row r="6">
          <cell r="A6" t="str">
            <v>Cancer Centers in Facility NCI Designation</v>
          </cell>
        </row>
        <row r="7">
          <cell r="A7" t="str">
            <v>Children Hospitals</v>
          </cell>
        </row>
        <row r="8">
          <cell r="A8" t="str">
            <v>Major Teaching - CMI Weighted Adj DC gt 78k</v>
          </cell>
        </row>
        <row r="9">
          <cell r="A9" t="str">
            <v>Major Teaching - CMI Weighted Adj DC lt 78k</v>
          </cell>
        </row>
        <row r="10">
          <cell r="A10" t="str">
            <v>MinorAndNonTeaching CMIwAD 13000 - 17000</v>
          </cell>
        </row>
        <row r="11">
          <cell r="A11" t="str">
            <v>MinorAndNonTeaching CMIwAD 17000 - 23000</v>
          </cell>
        </row>
        <row r="12">
          <cell r="A12" t="str">
            <v>MinorAndNonTeaching CMIwAD 23000 - 28000</v>
          </cell>
        </row>
        <row r="13">
          <cell r="A13" t="str">
            <v>MinorAndNonTeaching CMIwAD 28000 - 35000</v>
          </cell>
        </row>
        <row r="14">
          <cell r="A14" t="str">
            <v>MinorAndNonTeaching CMIwAD 35000 - 44000</v>
          </cell>
        </row>
        <row r="15">
          <cell r="A15" t="str">
            <v>MinorAndNonTeaching CMIwAD 44000 - 59000</v>
          </cell>
        </row>
        <row r="16">
          <cell r="A16" t="str">
            <v>MinorAndNonTeaching CMIwAD 8000 - 13000</v>
          </cell>
        </row>
        <row r="17">
          <cell r="A17" t="str">
            <v>MinorAndNonTeaching CMIwAD gt 59000</v>
          </cell>
        </row>
        <row r="18">
          <cell r="A18" t="str">
            <v>MinorAndNonTeaching CMIwAD lt 8000</v>
          </cell>
        </row>
        <row r="19">
          <cell r="A19" t="str">
            <v>Rehab Hospitals</v>
          </cell>
        </row>
        <row r="20">
          <cell r="A20" t="str">
            <v>Systems Only</v>
          </cell>
        </row>
      </sheetData>
      <sheetData sheetId="37">
        <row r="3">
          <cell r="A3" t="str">
            <v>Ambulatory_Care_Clinics</v>
          </cell>
        </row>
        <row r="4">
          <cell r="A4" t="str">
            <v>Cardiovascular_Services</v>
          </cell>
        </row>
        <row r="5">
          <cell r="A5" t="str">
            <v>Clinical_Resource_Management_Services</v>
          </cell>
        </row>
        <row r="6">
          <cell r="A6" t="str">
            <v>Community_Outreach</v>
          </cell>
        </row>
        <row r="7">
          <cell r="A7" t="str">
            <v>Dialysis_Services</v>
          </cell>
        </row>
        <row r="8">
          <cell r="A8" t="str">
            <v>Educational_Services</v>
          </cell>
        </row>
        <row r="9">
          <cell r="A9" t="str">
            <v>Emergency_Services</v>
          </cell>
        </row>
        <row r="10">
          <cell r="A10" t="str">
            <v>Environmental_Services</v>
          </cell>
        </row>
        <row r="11">
          <cell r="A11" t="str">
            <v>Facility_Services</v>
          </cell>
        </row>
        <row r="12">
          <cell r="A12" t="str">
            <v>Fiscal_Services</v>
          </cell>
        </row>
        <row r="13">
          <cell r="A13" t="str">
            <v>Food_and_Nutrition_Services</v>
          </cell>
        </row>
        <row r="14">
          <cell r="A14" t="str">
            <v>Generic_Facility_Level</v>
          </cell>
        </row>
        <row r="15">
          <cell r="A15" t="str">
            <v>Home_Care_Services</v>
          </cell>
        </row>
        <row r="16">
          <cell r="A16" t="str">
            <v>Hospital_Administration</v>
          </cell>
        </row>
        <row r="17">
          <cell r="A17" t="str">
            <v>Human_Resources</v>
          </cell>
        </row>
        <row r="18">
          <cell r="A18" t="str">
            <v>Imaging_Services</v>
          </cell>
        </row>
        <row r="19">
          <cell r="A19" t="str">
            <v>Information_Technology</v>
          </cell>
        </row>
        <row r="20">
          <cell r="A20" t="str">
            <v>Laboratory_Services</v>
          </cell>
        </row>
        <row r="21">
          <cell r="A21" t="str">
            <v>Medical_Staff_Office</v>
          </cell>
        </row>
        <row r="22">
          <cell r="A22" t="str">
            <v>Neurodiagnostic_Services</v>
          </cell>
        </row>
        <row r="23">
          <cell r="A23" t="str">
            <v>Nursing_Services</v>
          </cell>
        </row>
        <row r="24">
          <cell r="A24" t="str">
            <v>Other_Clinical_Support_Services</v>
          </cell>
        </row>
        <row r="25">
          <cell r="A25" t="str">
            <v>Other_Support_Services</v>
          </cell>
        </row>
        <row r="26">
          <cell r="A26" t="str">
            <v>Patient_Access_Services</v>
          </cell>
        </row>
        <row r="27">
          <cell r="A27" t="str">
            <v>Patient_Information_Services</v>
          </cell>
        </row>
        <row r="28">
          <cell r="A28" t="str">
            <v>Pharmacy_Services</v>
          </cell>
        </row>
        <row r="29">
          <cell r="A29" t="str">
            <v>Primary_Care_Medical_Group</v>
          </cell>
        </row>
        <row r="30">
          <cell r="A30" t="str">
            <v>Psychiatry_and_Psychological_Services</v>
          </cell>
        </row>
        <row r="31">
          <cell r="A31" t="str">
            <v>Quality_Management_and_Patient_Safety_Services</v>
          </cell>
        </row>
        <row r="32">
          <cell r="A32" t="str">
            <v>Radiation_Therapy_Services</v>
          </cell>
        </row>
        <row r="33">
          <cell r="A33" t="str">
            <v>Rehabilitation_Services</v>
          </cell>
        </row>
        <row r="34">
          <cell r="A34" t="str">
            <v>Respiratory_Care_Services</v>
          </cell>
        </row>
        <row r="35">
          <cell r="A35" t="str">
            <v>Strategic_Planning_Marketing_and_Community_Relations</v>
          </cell>
        </row>
        <row r="36">
          <cell r="A36" t="str">
            <v>Supply_Chain_Services</v>
          </cell>
        </row>
        <row r="37">
          <cell r="A37" t="str">
            <v>Surgical_Services</v>
          </cell>
        </row>
      </sheetData>
      <sheetData sheetId="38"/>
      <sheetData sheetId="39"/>
      <sheetData sheetId="40"/>
      <sheetData sheetId="41"/>
      <sheetData sheetId="4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Analysis"/>
      <sheetName val="Weights"/>
    </sheetNames>
    <sheetDataSet>
      <sheetData sheetId="0" refreshError="1"/>
      <sheetData sheetId="1" refreshError="1">
        <row r="4">
          <cell r="C4">
            <v>0.25</v>
          </cell>
        </row>
        <row r="5">
          <cell r="C5">
            <v>0.1</v>
          </cell>
        </row>
        <row r="6">
          <cell r="C6">
            <v>0.3</v>
          </cell>
        </row>
        <row r="7">
          <cell r="C7">
            <v>0.2</v>
          </cell>
        </row>
        <row r="8">
          <cell r="C8">
            <v>0.05</v>
          </cell>
        </row>
        <row r="9">
          <cell r="C9">
            <v>0.1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 Tracker"/>
      <sheetName val="Sheet1"/>
      <sheetName val="Sheet2"/>
      <sheetName val="List - RC Master Data Files"/>
      <sheetName val="Sheet3"/>
      <sheetName val="Bed Chart - Template"/>
      <sheetName val="Lookups (HIDDEN)"/>
    </sheetNames>
    <sheetDataSet>
      <sheetData sheetId="0"/>
      <sheetData sheetId="1"/>
      <sheetData sheetId="2">
        <row r="2">
          <cell r="A2" t="str">
            <v>Brady Boudreaux</v>
          </cell>
          <cell r="C2" t="str">
            <v>Arvind Vasan</v>
          </cell>
        </row>
        <row r="3">
          <cell r="A3" t="str">
            <v>Emily Handwerk</v>
          </cell>
          <cell r="C3" t="str">
            <v>Dan Katavic</v>
          </cell>
        </row>
        <row r="4">
          <cell r="A4" t="str">
            <v>Gabriel Urban</v>
          </cell>
          <cell r="C4" t="str">
            <v>Douglas Monroe</v>
          </cell>
        </row>
        <row r="5">
          <cell r="A5" t="str">
            <v>Helen Powers</v>
          </cell>
          <cell r="C5" t="str">
            <v>Helen So</v>
          </cell>
        </row>
        <row r="6">
          <cell r="A6" t="str">
            <v>Margaret Hamilton</v>
          </cell>
          <cell r="C6" t="str">
            <v>Jason Stewart</v>
          </cell>
        </row>
        <row r="7">
          <cell r="A7" t="str">
            <v>Van Demetriades</v>
          </cell>
          <cell r="C7" t="str">
            <v>Keaton Shuttlesworth</v>
          </cell>
        </row>
        <row r="8">
          <cell r="C8" t="str">
            <v>Marianne Fanning</v>
          </cell>
        </row>
        <row r="9">
          <cell r="C9" t="str">
            <v>Melanie Schoenvogel</v>
          </cell>
        </row>
        <row r="10">
          <cell r="C10" t="str">
            <v>Melissa Newhouse</v>
          </cell>
        </row>
        <row r="11">
          <cell r="C11" t="str">
            <v>Naomi Nagaki</v>
          </cell>
        </row>
        <row r="12">
          <cell r="C12" t="str">
            <v>Rajan Patel</v>
          </cell>
        </row>
        <row r="13">
          <cell r="C13" t="str">
            <v>Michael Brunson</v>
          </cell>
        </row>
      </sheetData>
      <sheetData sheetId="3"/>
      <sheetData sheetId="4"/>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
      <sheetName val="Lead"/>
      <sheetName val="US Seg"/>
      <sheetName val="part 1"/>
      <sheetName val="part 2.1-2.2"/>
      <sheetName val="part 3.6"/>
      <sheetName val="part 3.1"/>
      <sheetName val="part 3.1 A"/>
      <sheetName val="part 3.1 B"/>
      <sheetName val="part 3.1 C"/>
      <sheetName val="part 3.1 D"/>
      <sheetName val="3.2 Sector Analysis"/>
      <sheetName val="3.3 Graphs Canada"/>
      <sheetName val="3.4 Fin Results - BS &amp; CF"/>
      <sheetName val="3.5 Fin Results - WC"/>
      <sheetName val="3.6 Variance Waterfall"/>
      <sheetName val="part 3.7"/>
      <sheetName val="Canada PBI Var"/>
      <sheetName val="part 4.1"/>
      <sheetName val="part 4.1 (2)"/>
      <sheetName val="part 4.2"/>
      <sheetName val="part 4.3"/>
      <sheetName val="part 4.4"/>
      <sheetName val="part 4.5"/>
      <sheetName val="part 5"/>
      <sheetName val="part 6"/>
      <sheetName val="RegProf"/>
      <sheetName val="Balance Sheet Download"/>
      <sheetName val="US_Seg"/>
      <sheetName val="part_1"/>
      <sheetName val="part_2_1-2_2"/>
      <sheetName val="part_3_6"/>
      <sheetName val="part_3_1"/>
      <sheetName val="part_3_1_A"/>
      <sheetName val="part_3_1_B"/>
      <sheetName val="part_3_1_C"/>
      <sheetName val="part_3_1_D"/>
      <sheetName val="3_2_Sector_Analysis"/>
      <sheetName val="3_3_Graphs_Canada"/>
      <sheetName val="3_4_Fin_Results_-_BS_&amp;_CF"/>
      <sheetName val="3_5_Fin_Results_-_WC"/>
      <sheetName val="3_6_Variance_Waterfall"/>
      <sheetName val="part_3_7"/>
      <sheetName val="Canada_PBI_Var"/>
      <sheetName val="part_4_1"/>
      <sheetName val="part_4_1_(2)"/>
      <sheetName val="part_4_2"/>
      <sheetName val="part_4_3"/>
      <sheetName val="part_4_4"/>
      <sheetName val="part_4_5"/>
      <sheetName val="part_5"/>
      <sheetName val="part_6"/>
      <sheetName val="Balance_Sheet_Download"/>
      <sheetName val="Download"/>
    </sheetNames>
    <sheetDataSet>
      <sheetData sheetId="0"/>
      <sheetData sheetId="1" refreshError="1">
        <row r="4">
          <cell r="C4" t="str">
            <v>Compass Group Canada</v>
          </cell>
        </row>
        <row r="5">
          <cell r="C5" t="str">
            <v>Revenue &amp; PBI by Region ($K) - December 2006</v>
          </cell>
        </row>
        <row r="9">
          <cell r="C9" t="str">
            <v>Month</v>
          </cell>
          <cell r="L9" t="str">
            <v>Revenue</v>
          </cell>
          <cell r="N9" t="str">
            <v>YTD</v>
          </cell>
        </row>
        <row r="10">
          <cell r="H10" t="str">
            <v>Fav/(Unf) Variance to:</v>
          </cell>
          <cell r="S10" t="str">
            <v>Fav/(Unf) Variance to:</v>
          </cell>
        </row>
        <row r="11">
          <cell r="C11" t="str">
            <v>Actual</v>
          </cell>
          <cell r="E11" t="str">
            <v>Forecast</v>
          </cell>
          <cell r="G11" t="str">
            <v>Plan</v>
          </cell>
          <cell r="I11" t="str">
            <v>Prior Yr</v>
          </cell>
          <cell r="N11" t="str">
            <v>Actual</v>
          </cell>
          <cell r="P11" t="str">
            <v>Forecast</v>
          </cell>
          <cell r="R11" t="str">
            <v>Plan</v>
          </cell>
          <cell r="T11" t="str">
            <v>Prior Yr</v>
          </cell>
        </row>
        <row r="13">
          <cell r="C13">
            <v>75717.731619777507</v>
          </cell>
          <cell r="E13">
            <v>75717.731619777507</v>
          </cell>
          <cell r="G13">
            <v>4727.1824443120131</v>
          </cell>
          <cell r="I13">
            <v>7916.781481660495</v>
          </cell>
          <cell r="L13" t="str">
            <v>Compass Canada</v>
          </cell>
          <cell r="N13">
            <v>187426.51591242457</v>
          </cell>
          <cell r="P13">
            <v>75717.731619777507</v>
          </cell>
          <cell r="R13">
            <v>7468.4251395925239</v>
          </cell>
          <cell r="T13">
            <v>18298.026670350635</v>
          </cell>
        </row>
        <row r="15">
          <cell r="C15">
            <v>6018.1850000000004</v>
          </cell>
          <cell r="E15">
            <v>6018.1850000000004</v>
          </cell>
          <cell r="G15">
            <v>1349.1850000000004</v>
          </cell>
          <cell r="I15">
            <v>991.92700000000059</v>
          </cell>
          <cell r="L15" t="str">
            <v>ESS NA</v>
          </cell>
          <cell r="N15">
            <v>18790.868999999999</v>
          </cell>
          <cell r="P15">
            <v>6018.1850000000004</v>
          </cell>
          <cell r="R15">
            <v>4387.8689999999988</v>
          </cell>
          <cell r="T15">
            <v>5246.5629999999983</v>
          </cell>
        </row>
        <row r="17">
          <cell r="C17">
            <v>81735.916619777505</v>
          </cell>
          <cell r="E17">
            <v>81735.916619777505</v>
          </cell>
          <cell r="G17">
            <v>6076.3674443120135</v>
          </cell>
          <cell r="I17">
            <v>8908.7084816604947</v>
          </cell>
          <cell r="L17" t="str">
            <v>Total Revenue</v>
          </cell>
          <cell r="N17">
            <v>206217.38491242458</v>
          </cell>
          <cell r="P17">
            <v>81735.916619777505</v>
          </cell>
          <cell r="R17">
            <v>11856.294139592523</v>
          </cell>
          <cell r="T17">
            <v>23544.589670350633</v>
          </cell>
        </row>
        <row r="22">
          <cell r="C22" t="str">
            <v>Month</v>
          </cell>
          <cell r="L22" t="str">
            <v>PBI</v>
          </cell>
          <cell r="N22" t="str">
            <v>YTD</v>
          </cell>
        </row>
        <row r="23">
          <cell r="H23" t="str">
            <v>Fav/(Unf) Variance to:</v>
          </cell>
          <cell r="S23" t="str">
            <v>Fav/(Unf) Variance to:</v>
          </cell>
        </row>
        <row r="24">
          <cell r="C24" t="str">
            <v>Actual</v>
          </cell>
          <cell r="E24" t="str">
            <v>Forecast</v>
          </cell>
          <cell r="G24" t="str">
            <v>Plan</v>
          </cell>
          <cell r="I24" t="str">
            <v>Prior Yr</v>
          </cell>
          <cell r="N24" t="str">
            <v>Actual</v>
          </cell>
          <cell r="P24" t="str">
            <v>Forecast</v>
          </cell>
          <cell r="R24" t="str">
            <v>Plan</v>
          </cell>
          <cell r="T24" t="str">
            <v>Prior Yr</v>
          </cell>
        </row>
        <row r="26">
          <cell r="C26">
            <v>4757.565517770222</v>
          </cell>
          <cell r="E26">
            <v>4757.565517770222</v>
          </cell>
          <cell r="G26">
            <v>-298.29130556853579</v>
          </cell>
          <cell r="I26">
            <v>814.64362377352018</v>
          </cell>
          <cell r="L26" t="str">
            <v>Compass Canada</v>
          </cell>
          <cell r="N26">
            <v>10044.242820848083</v>
          </cell>
          <cell r="P26">
            <v>4757.565517770222</v>
          </cell>
          <cell r="R26">
            <v>-18.411818741551542</v>
          </cell>
          <cell r="T26">
            <v>2491.4141818299131</v>
          </cell>
        </row>
        <row r="28">
          <cell r="C28">
            <v>536.93299999999999</v>
          </cell>
          <cell r="E28">
            <v>536.93299999999999</v>
          </cell>
          <cell r="G28">
            <v>200.93299999999999</v>
          </cell>
          <cell r="I28">
            <v>266.25</v>
          </cell>
          <cell r="L28" t="str">
            <v>ESS NA</v>
          </cell>
          <cell r="N28">
            <v>1690.646</v>
          </cell>
          <cell r="P28">
            <v>536.93299999999999</v>
          </cell>
          <cell r="R28">
            <v>626.64599999999996</v>
          </cell>
          <cell r="T28">
            <v>866.15599999999995</v>
          </cell>
        </row>
        <row r="30">
          <cell r="C30">
            <v>5294.498517770222</v>
          </cell>
          <cell r="E30">
            <v>5294.498517770222</v>
          </cell>
          <cell r="G30">
            <v>-97.358305568535798</v>
          </cell>
          <cell r="I30">
            <v>1080.8936237735202</v>
          </cell>
          <cell r="L30" t="str">
            <v>Total PBI</v>
          </cell>
          <cell r="N30">
            <v>11734.888820848084</v>
          </cell>
          <cell r="P30">
            <v>5294.498517770222</v>
          </cell>
          <cell r="Q30" t="e">
            <v>#REF!</v>
          </cell>
          <cell r="R30">
            <v>608.23418125844842</v>
          </cell>
          <cell r="S30" t="e">
            <v>#REF!</v>
          </cell>
          <cell r="T30">
            <v>3357.5701818299131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Variables"/>
      <sheetName val="FKPIs"/>
      <sheetName val="Business Summary"/>
      <sheetName val="Sector Summary"/>
      <sheetName val="Loss Making Contracts"/>
      <sheetName val="Major Variances"/>
      <sheetName val="Risks &amp; Opp"/>
      <sheetName val="Capex Projects"/>
      <sheetName val="Working Capital"/>
      <sheetName val="Gains and Losses 1"/>
      <sheetName val="Gains and Losses"/>
      <sheetName val="Key Prospects"/>
      <sheetName val="Risk Contracts"/>
      <sheetName val="FinPerSum(GBPk)"/>
      <sheetName val="FinPerSum(Localk)"/>
      <sheetName val="Retrieve"/>
      <sheetName val="Retrieve1"/>
      <sheetName val="Retrieve3"/>
      <sheetName val="Lead"/>
      <sheetName val="Data Sheet"/>
      <sheetName val="Lists"/>
      <sheetName val="Group from W Cap file"/>
      <sheetName val="Budget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Cover Page - New"/>
      <sheetName val="Contents Page - New"/>
      <sheetName val="Overview - New"/>
      <sheetName val="Group Turnover - New"/>
      <sheetName val="Group PBIT - New"/>
      <sheetName val="QF1 Comments - PBIT"/>
      <sheetName val="QF1 Group Cash Flow"/>
      <sheetName val="QF1 Comments - CASHFLOW"/>
      <sheetName val="Data - Turnover"/>
      <sheetName val="Data - PBIT"/>
      <sheetName val="Adjustments OBT"/>
      <sheetName val="Cover Page _ New"/>
      <sheetName val="Group PBIT _ New"/>
      <sheetName val="Variables"/>
      <sheetName val="Cover_Page_-_New"/>
      <sheetName val="Contents_Page_-_New"/>
      <sheetName val="Overview_-_New"/>
      <sheetName val="Group_Turnover_-_New"/>
      <sheetName val="Group_PBIT_-_New"/>
      <sheetName val="QF1_Comments_-_PBIT"/>
      <sheetName val="QF1_Group_Cash_Flow"/>
      <sheetName val="QF1_Comments_-_CASHFLOW"/>
      <sheetName val="Data_-_Turnover"/>
      <sheetName val="Data_-_PBIT"/>
      <sheetName val="Adjustments_OBT"/>
      <sheetName val="Cover_Page___New"/>
      <sheetName val="Group_PBIT___New"/>
      <sheetName val="Cover_Page_-_New1"/>
      <sheetName val="Contents_Page_-_New1"/>
      <sheetName val="Overview_-_New1"/>
      <sheetName val="Group_Turnover_-_New1"/>
      <sheetName val="Group_PBIT_-_New1"/>
      <sheetName val="QF1_Comments_-_PBIT1"/>
      <sheetName val="QF1_Group_Cash_Flow1"/>
      <sheetName val="QF1_Comments_-_CASHFLOW1"/>
      <sheetName val="Data_-_Turnover1"/>
      <sheetName val="Data_-_PBIT1"/>
      <sheetName val="Adjustments_OBT1"/>
      <sheetName val="Cover_Page___New1"/>
      <sheetName val="Group_PBIT___New1"/>
      <sheetName val="Sheet1"/>
    </sheetNames>
    <sheetDataSet>
      <sheetData sheetId="0" refreshError="1"/>
      <sheetData sheetId="1" refreshError="1"/>
      <sheetData sheetId="2" refreshError="1"/>
      <sheetData sheetId="3" refreshError="1"/>
      <sheetData sheetId="4" refreshError="1"/>
      <sheetData sheetId="5" refreshError="1">
        <row r="2">
          <cell r="A2" t="str">
            <v>Flash Report: PBIT by Division</v>
          </cell>
          <cell r="U2" t="str">
            <v>Period 2 - November 2005/06</v>
          </cell>
        </row>
        <row r="5">
          <cell r="C5" t="str">
            <v>Month</v>
          </cell>
          <cell r="J5" t="str">
            <v>Year to Date</v>
          </cell>
          <cell r="Q5" t="str">
            <v>Full Year</v>
          </cell>
          <cell r="U5" t="str">
            <v>Achieved</v>
          </cell>
        </row>
        <row r="6">
          <cell r="A6" t="str">
            <v>£m @ Budget Rates</v>
          </cell>
          <cell r="E6" t="str">
            <v>Variance To</v>
          </cell>
          <cell r="G6" t="str">
            <v>Variance To</v>
          </cell>
          <cell r="H6" t="str">
            <v>% Inc on</v>
          </cell>
          <cell r="L6" t="str">
            <v>Variance To</v>
          </cell>
          <cell r="N6" t="str">
            <v>Variance To</v>
          </cell>
          <cell r="O6" t="str">
            <v>% Inc on</v>
          </cell>
          <cell r="Q6" t="str">
            <v>QF1</v>
          </cell>
          <cell r="U6" t="str">
            <v>% FYR</v>
          </cell>
        </row>
        <row r="7">
          <cell r="C7" t="str">
            <v>Actual</v>
          </cell>
          <cell r="D7" t="str">
            <v>Budget</v>
          </cell>
          <cell r="E7" t="str">
            <v>Budget</v>
          </cell>
          <cell r="F7" t="str">
            <v>Last Yr</v>
          </cell>
          <cell r="G7" t="str">
            <v>Last Yr</v>
          </cell>
          <cell r="H7" t="str">
            <v>Last Yr</v>
          </cell>
          <cell r="J7" t="str">
            <v>Actual</v>
          </cell>
          <cell r="K7" t="str">
            <v>Budget</v>
          </cell>
          <cell r="L7" t="str">
            <v>Budget</v>
          </cell>
          <cell r="M7" t="str">
            <v>Last Yr</v>
          </cell>
          <cell r="N7" t="str">
            <v>Last Yr</v>
          </cell>
          <cell r="O7" t="str">
            <v>Last Yr</v>
          </cell>
          <cell r="Q7" t="str">
            <v>Forecast</v>
          </cell>
          <cell r="R7" t="str">
            <v>Budget</v>
          </cell>
          <cell r="S7" t="str">
            <v>Last Yr</v>
          </cell>
          <cell r="U7" t="str">
            <v>Budget</v>
          </cell>
        </row>
        <row r="9">
          <cell r="A9" t="str">
            <v>Americas</v>
          </cell>
          <cell r="C9">
            <v>27514.348129407263</v>
          </cell>
          <cell r="D9">
            <v>27766.726235677444</v>
          </cell>
          <cell r="E9">
            <v>-252.37810627018189</v>
          </cell>
          <cell r="F9">
            <v>27304.705616161551</v>
          </cell>
          <cell r="G9">
            <v>209.6425132457116</v>
          </cell>
          <cell r="H9">
            <v>7.6778895254459361E-3</v>
          </cell>
          <cell r="J9">
            <v>52730.44100883045</v>
          </cell>
          <cell r="K9">
            <v>51744.929309853549</v>
          </cell>
          <cell r="L9">
            <v>985.51169897690124</v>
          </cell>
          <cell r="M9">
            <v>48567.397287924949</v>
          </cell>
          <cell r="N9">
            <v>4163.0437209055017</v>
          </cell>
          <cell r="O9">
            <v>8.5716837907238178E-2</v>
          </cell>
          <cell r="Q9">
            <v>271000</v>
          </cell>
          <cell r="R9">
            <v>273100</v>
          </cell>
          <cell r="S9">
            <v>250770.56649110914</v>
          </cell>
          <cell r="U9">
            <v>0.19308107289941578</v>
          </cell>
        </row>
        <row r="11">
          <cell r="A11" t="str">
            <v>UK</v>
          </cell>
          <cell r="C11">
            <v>7957.8214179171373</v>
          </cell>
          <cell r="D11">
            <v>8755.3717057428585</v>
          </cell>
          <cell r="E11">
            <v>-797.55028782572117</v>
          </cell>
          <cell r="F11">
            <v>9517.3645399999205</v>
          </cell>
          <cell r="G11">
            <v>-1559.5431220827832</v>
          </cell>
          <cell r="H11">
            <v>-0.16386291767308897</v>
          </cell>
          <cell r="J11">
            <v>18650.914798959093</v>
          </cell>
          <cell r="K11">
            <v>20446.793305316045</v>
          </cell>
          <cell r="L11">
            <v>-1795.8785063569521</v>
          </cell>
          <cell r="M11">
            <v>27152.935499999901</v>
          </cell>
          <cell r="N11">
            <v>-8502.0207010408085</v>
          </cell>
          <cell r="O11">
            <v>-0.31311607914513845</v>
          </cell>
          <cell r="Q11">
            <v>120000</v>
          </cell>
          <cell r="R11">
            <v>124100</v>
          </cell>
          <cell r="S11">
            <v>115986.14435117645</v>
          </cell>
          <cell r="U11">
            <v>0.15028940208669697</v>
          </cell>
        </row>
        <row r="13">
          <cell r="A13" t="str">
            <v>Ex-Inflight</v>
          </cell>
          <cell r="C13">
            <v>13570.544265329925</v>
          </cell>
          <cell r="D13">
            <v>14302.838736910779</v>
          </cell>
          <cell r="E13">
            <v>-732.2944715808535</v>
          </cell>
          <cell r="F13">
            <v>13159.591582198966</v>
          </cell>
          <cell r="G13">
            <v>410.95268313095949</v>
          </cell>
          <cell r="H13">
            <v>3.1228376698776646E-2</v>
          </cell>
          <cell r="J13">
            <v>25688.073094542222</v>
          </cell>
          <cell r="K13">
            <v>27262.097326515363</v>
          </cell>
          <cell r="L13">
            <v>-1574.0242319731406</v>
          </cell>
          <cell r="M13">
            <v>26551.916442848749</v>
          </cell>
          <cell r="N13">
            <v>-863.84334830652733</v>
          </cell>
          <cell r="O13">
            <v>-3.2534124237920577E-2</v>
          </cell>
          <cell r="Q13">
            <v>147000</v>
          </cell>
          <cell r="R13">
            <v>150900</v>
          </cell>
          <cell r="S13">
            <v>123255.68839026926</v>
          </cell>
          <cell r="U13">
            <v>0.17023242607383846</v>
          </cell>
        </row>
        <row r="14">
          <cell r="A14" t="str">
            <v>Inflight (2) (3)</v>
          </cell>
          <cell r="C14">
            <v>-226.84489309836971</v>
          </cell>
          <cell r="D14">
            <v>-235.18165100937546</v>
          </cell>
          <cell r="E14">
            <v>8.3367579110057477</v>
          </cell>
          <cell r="F14">
            <v>-215.57740988522974</v>
          </cell>
          <cell r="G14">
            <v>0</v>
          </cell>
          <cell r="H14">
            <v>0</v>
          </cell>
          <cell r="J14">
            <v>597.69307551875784</v>
          </cell>
          <cell r="K14">
            <v>566.82434409509256</v>
          </cell>
          <cell r="L14">
            <v>30.868731423665281</v>
          </cell>
          <cell r="M14">
            <v>589.17821828213289</v>
          </cell>
          <cell r="N14">
            <v>8.5148572366249482</v>
          </cell>
          <cell r="O14">
            <v>1.4452091018319924E-2</v>
          </cell>
          <cell r="Q14">
            <v>0</v>
          </cell>
          <cell r="R14">
            <v>0</v>
          </cell>
          <cell r="S14">
            <v>17973.950096792607</v>
          </cell>
          <cell r="U14">
            <v>0</v>
          </cell>
        </row>
        <row r="15">
          <cell r="A15" t="str">
            <v>Europe</v>
          </cell>
          <cell r="C15">
            <v>13343.699372231555</v>
          </cell>
          <cell r="D15">
            <v>14067.657085901403</v>
          </cell>
          <cell r="E15">
            <v>-723.95771366984809</v>
          </cell>
          <cell r="F15">
            <v>12944.014172313737</v>
          </cell>
          <cell r="G15">
            <v>399.68519991781795</v>
          </cell>
          <cell r="H15">
            <v>3.0877994615666773E-2</v>
          </cell>
          <cell r="J15">
            <v>26285.766170060979</v>
          </cell>
          <cell r="K15">
            <v>27828.921670610456</v>
          </cell>
          <cell r="L15">
            <v>-1543.1555005494774</v>
          </cell>
          <cell r="M15">
            <v>27141.094661130883</v>
          </cell>
          <cell r="N15">
            <v>-855.32849106990398</v>
          </cell>
          <cell r="O15">
            <v>-3.1514148627720277E-2</v>
          </cell>
          <cell r="Q15">
            <v>147000</v>
          </cell>
          <cell r="R15">
            <v>150900</v>
          </cell>
          <cell r="S15">
            <v>141229.63848706186</v>
          </cell>
          <cell r="U15">
            <v>0.17419328144506943</v>
          </cell>
        </row>
        <row r="17">
          <cell r="A17" t="str">
            <v>France</v>
          </cell>
          <cell r="C17">
            <v>4346.2834914088862</v>
          </cell>
          <cell r="D17">
            <v>4214.9906116838447</v>
          </cell>
          <cell r="E17">
            <v>131.29287972504153</v>
          </cell>
          <cell r="F17">
            <v>2692.7537285221797</v>
          </cell>
          <cell r="G17">
            <v>1653.5297628867065</v>
          </cell>
          <cell r="H17">
            <v>0.61406646488766958</v>
          </cell>
          <cell r="J17">
            <v>5538.5451443298361</v>
          </cell>
          <cell r="K17">
            <v>5526.7752852232707</v>
          </cell>
          <cell r="L17">
            <v>11.769859106565491</v>
          </cell>
          <cell r="M17">
            <v>4833.5043780067735</v>
          </cell>
          <cell r="N17">
            <v>705.0407663230626</v>
          </cell>
          <cell r="O17">
            <v>0.14586534141380156</v>
          </cell>
          <cell r="Q17">
            <v>33000</v>
          </cell>
          <cell r="R17">
            <v>32578.974034364968</v>
          </cell>
          <cell r="S17">
            <v>29260.358914090597</v>
          </cell>
          <cell r="U17">
            <v>0.17000366980518372</v>
          </cell>
        </row>
        <row r="18">
          <cell r="A18" t="str">
            <v>Pacific</v>
          </cell>
          <cell r="C18">
            <v>3539.6044821253972</v>
          </cell>
          <cell r="D18">
            <v>3444.2449990085674</v>
          </cell>
          <cell r="E18">
            <v>95.359483116829779</v>
          </cell>
          <cell r="F18">
            <v>904.73336754837749</v>
          </cell>
          <cell r="G18">
            <v>2634.8711145770199</v>
          </cell>
          <cell r="H18">
            <v>2.9123178265403471</v>
          </cell>
          <cell r="J18">
            <v>6506.7667777025499</v>
          </cell>
          <cell r="K18">
            <v>6496.370332493676</v>
          </cell>
          <cell r="L18">
            <v>10.396445208873956</v>
          </cell>
          <cell r="M18">
            <v>3289.8524452083561</v>
          </cell>
          <cell r="N18">
            <v>3216.9143324941938</v>
          </cell>
          <cell r="O18">
            <v>0.9778293665357557</v>
          </cell>
          <cell r="Q18">
            <v>43000</v>
          </cell>
          <cell r="R18">
            <v>42648.782633407936</v>
          </cell>
          <cell r="S18">
            <v>47536.698069725426</v>
          </cell>
          <cell r="U18">
            <v>0.15256629558766407</v>
          </cell>
        </row>
        <row r="19">
          <cell r="A19" t="str">
            <v>France Pacific</v>
          </cell>
          <cell r="C19">
            <v>7885.8879735342834</v>
          </cell>
          <cell r="D19">
            <v>7659.2356106924126</v>
          </cell>
          <cell r="E19">
            <v>226.65236284187085</v>
          </cell>
          <cell r="F19">
            <v>3597.4870960705571</v>
          </cell>
          <cell r="G19">
            <v>4288.4008774637259</v>
          </cell>
          <cell r="H19">
            <v>1.1920545544549239</v>
          </cell>
          <cell r="J19">
            <v>12045.311922032386</v>
          </cell>
          <cell r="K19">
            <v>12023.145617716946</v>
          </cell>
          <cell r="L19">
            <v>22.166304315440357</v>
          </cell>
          <cell r="M19">
            <v>8123.3568232151301</v>
          </cell>
          <cell r="N19">
            <v>3921.9550988172559</v>
          </cell>
          <cell r="O19">
            <v>0.48279980606157735</v>
          </cell>
          <cell r="Q19">
            <v>76000</v>
          </cell>
          <cell r="R19">
            <v>75227.756667772905</v>
          </cell>
          <cell r="S19">
            <v>76797.05698381603</v>
          </cell>
          <cell r="U19">
            <v>0.16011791997504191</v>
          </cell>
        </row>
        <row r="21">
          <cell r="A21" t="str">
            <v>EMEA</v>
          </cell>
          <cell r="C21">
            <v>2480.7573357770293</v>
          </cell>
          <cell r="D21">
            <v>2798.9694141684554</v>
          </cell>
          <cell r="E21">
            <v>-318.21207839142608</v>
          </cell>
          <cell r="F21">
            <v>2388.4261095676225</v>
          </cell>
          <cell r="G21">
            <v>92.33122620940685</v>
          </cell>
          <cell r="H21">
            <v>3.8657769582883014E-2</v>
          </cell>
          <cell r="J21">
            <v>4209.068507771538</v>
          </cell>
          <cell r="K21">
            <v>5013.5085798760138</v>
          </cell>
          <cell r="L21">
            <v>-804.4400721044758</v>
          </cell>
          <cell r="M21">
            <v>4752.0220743842347</v>
          </cell>
          <cell r="N21">
            <v>-542.9535666126967</v>
          </cell>
          <cell r="O21">
            <v>-0.11425737467413857</v>
          </cell>
          <cell r="Q21">
            <v>34000</v>
          </cell>
          <cell r="R21">
            <v>35600</v>
          </cell>
          <cell r="S21">
            <v>58214.389242034573</v>
          </cell>
          <cell r="U21">
            <v>0.11823226145425668</v>
          </cell>
        </row>
        <row r="23">
          <cell r="A23" t="str">
            <v>SSP (2)</v>
          </cell>
          <cell r="C23">
            <v>3491.2109748239695</v>
          </cell>
          <cell r="D23">
            <v>3362.9882169320272</v>
          </cell>
          <cell r="E23">
            <v>128.22275789194236</v>
          </cell>
          <cell r="F23">
            <v>2889.2052710304915</v>
          </cell>
          <cell r="G23">
            <v>602.00570379347801</v>
          </cell>
          <cell r="H23">
            <v>0.20836377042146295</v>
          </cell>
          <cell r="J23">
            <v>14366.180622060825</v>
          </cell>
          <cell r="K23">
            <v>13931.890139820043</v>
          </cell>
          <cell r="L23">
            <v>434.29048224078178</v>
          </cell>
          <cell r="M23">
            <v>13721.820442340073</v>
          </cell>
          <cell r="N23">
            <v>644.36017972075206</v>
          </cell>
          <cell r="O23">
            <v>4.6958796934298393E-2</v>
          </cell>
          <cell r="Q23">
            <v>120000</v>
          </cell>
          <cell r="R23">
            <v>122200</v>
          </cell>
          <cell r="S23">
            <v>111452.79638421279</v>
          </cell>
          <cell r="U23">
            <v>0.11756285288102149</v>
          </cell>
        </row>
        <row r="26">
          <cell r="A26" t="str">
            <v>Total Divisions</v>
          </cell>
          <cell r="C26">
            <v>62673.72520369124</v>
          </cell>
          <cell r="D26">
            <v>64410.948269114597</v>
          </cell>
          <cell r="E26">
            <v>-1737.2230654233572</v>
          </cell>
          <cell r="F26">
            <v>58641.202805143876</v>
          </cell>
          <cell r="G26">
            <v>4032.522398547364</v>
          </cell>
          <cell r="H26">
            <v>6.87660246660841E-2</v>
          </cell>
          <cell r="J26">
            <v>128287.68302971526</v>
          </cell>
          <cell r="K26">
            <v>130989.18862319305</v>
          </cell>
          <cell r="L26">
            <v>-2701.505593477792</v>
          </cell>
          <cell r="M26">
            <v>129458.62678899519</v>
          </cell>
          <cell r="N26">
            <v>-1170.9437592799222</v>
          </cell>
          <cell r="O26">
            <v>-9.0449264627875687E-3</v>
          </cell>
          <cell r="Q26">
            <v>768000</v>
          </cell>
          <cell r="R26">
            <v>781127.75666777289</v>
          </cell>
          <cell r="S26">
            <v>754450.59193941078</v>
          </cell>
          <cell r="U26">
            <v>0.16423393220205107</v>
          </cell>
        </row>
        <row r="28">
          <cell r="A28" t="str">
            <v>Purchasing Overhead</v>
          </cell>
          <cell r="C28">
            <v>-1899.7875651360571</v>
          </cell>
          <cell r="D28">
            <v>-1791.4668741370765</v>
          </cell>
          <cell r="E28">
            <v>-108.32069099898058</v>
          </cell>
          <cell r="F28">
            <v>-1503.8524918719052</v>
          </cell>
          <cell r="G28">
            <v>-395.93507326415192</v>
          </cell>
          <cell r="H28">
            <v>0.26328052478824954</v>
          </cell>
          <cell r="J28">
            <v>-3807.6528927092113</v>
          </cell>
          <cell r="K28">
            <v>-3582.9337482741662</v>
          </cell>
          <cell r="L28">
            <v>-224.71914443504511</v>
          </cell>
          <cell r="M28">
            <v>-2796.5082617022172</v>
          </cell>
          <cell r="N28">
            <v>-1011.1446310069941</v>
          </cell>
          <cell r="O28">
            <v>0.36157398311833228</v>
          </cell>
          <cell r="Q28">
            <v>-23000</v>
          </cell>
          <cell r="R28">
            <v>-22784.88843361691</v>
          </cell>
          <cell r="S28">
            <v>-17717.973780252032</v>
          </cell>
          <cell r="U28">
            <v>0.1671130803998753</v>
          </cell>
        </row>
        <row r="29">
          <cell r="A29" t="str">
            <v>Central Overheads</v>
          </cell>
          <cell r="C29">
            <v>-2078.3623653810664</v>
          </cell>
          <cell r="D29">
            <v>-2717.2027491409185</v>
          </cell>
          <cell r="E29">
            <v>638.8403837598521</v>
          </cell>
          <cell r="F29">
            <v>-4051.206850274868</v>
          </cell>
          <cell r="G29">
            <v>1972.8444848938016</v>
          </cell>
          <cell r="H29">
            <v>-0.48697698187391919</v>
          </cell>
          <cell r="J29">
            <v>-4405.7137121851738</v>
          </cell>
          <cell r="K29">
            <v>-5438.8419243986391</v>
          </cell>
          <cell r="L29">
            <v>1033.1282122134653</v>
          </cell>
          <cell r="M29">
            <v>-7917.0293127491332</v>
          </cell>
          <cell r="N29">
            <v>3511.3156005639594</v>
          </cell>
          <cell r="O29">
            <v>-0.44351428570682905</v>
          </cell>
          <cell r="Q29">
            <v>-33000</v>
          </cell>
          <cell r="R29">
            <v>-32700</v>
          </cell>
          <cell r="S29">
            <v>-34427.566080721721</v>
          </cell>
          <cell r="U29">
            <v>0.13473130618303283</v>
          </cell>
        </row>
        <row r="30">
          <cell r="A30" t="str">
            <v>Restructuring Costs</v>
          </cell>
          <cell r="C30">
            <v>-2420</v>
          </cell>
          <cell r="D30">
            <v>-3200</v>
          </cell>
          <cell r="E30">
            <v>780</v>
          </cell>
          <cell r="F30">
            <v>0</v>
          </cell>
          <cell r="G30">
            <v>-2420</v>
          </cell>
          <cell r="H30">
            <v>0</v>
          </cell>
          <cell r="J30">
            <v>-3032</v>
          </cell>
          <cell r="K30">
            <v>-4000</v>
          </cell>
          <cell r="L30">
            <v>968</v>
          </cell>
          <cell r="M30">
            <v>0</v>
          </cell>
          <cell r="N30">
            <v>-3032</v>
          </cell>
          <cell r="O30">
            <v>0</v>
          </cell>
          <cell r="R30">
            <v>-15600</v>
          </cell>
          <cell r="S30">
            <v>0</v>
          </cell>
          <cell r="U30">
            <v>0.19435897435897437</v>
          </cell>
        </row>
        <row r="31">
          <cell r="A31" t="str">
            <v>ESS Investigation Costs</v>
          </cell>
          <cell r="C31">
            <v>-814</v>
          </cell>
          <cell r="D31">
            <v>0</v>
          </cell>
          <cell r="E31">
            <v>-814</v>
          </cell>
          <cell r="F31">
            <v>0</v>
          </cell>
          <cell r="G31">
            <v>-814</v>
          </cell>
          <cell r="H31">
            <v>0</v>
          </cell>
          <cell r="J31">
            <v>-919</v>
          </cell>
          <cell r="K31">
            <v>0</v>
          </cell>
          <cell r="L31">
            <v>-919</v>
          </cell>
          <cell r="M31">
            <v>0</v>
          </cell>
          <cell r="N31">
            <v>-919</v>
          </cell>
          <cell r="O31">
            <v>0</v>
          </cell>
          <cell r="Q31">
            <v>768000</v>
          </cell>
          <cell r="R31">
            <v>0</v>
          </cell>
          <cell r="S31">
            <v>0</v>
          </cell>
          <cell r="U31">
            <v>0</v>
          </cell>
        </row>
        <row r="32">
          <cell r="A32" t="str">
            <v>Other</v>
          </cell>
          <cell r="C32">
            <v>-3234</v>
          </cell>
          <cell r="D32">
            <v>-3200</v>
          </cell>
          <cell r="E32">
            <v>-34</v>
          </cell>
          <cell r="F32">
            <v>0</v>
          </cell>
          <cell r="G32">
            <v>-3234</v>
          </cell>
          <cell r="H32">
            <v>0</v>
          </cell>
          <cell r="J32">
            <v>-3951</v>
          </cell>
          <cell r="K32">
            <v>-4000</v>
          </cell>
          <cell r="L32">
            <v>49</v>
          </cell>
          <cell r="M32">
            <v>0</v>
          </cell>
          <cell r="N32">
            <v>-3951</v>
          </cell>
          <cell r="O32">
            <v>0</v>
          </cell>
          <cell r="Q32">
            <v>-16000</v>
          </cell>
          <cell r="R32">
            <v>-15600</v>
          </cell>
          <cell r="S32">
            <v>9062</v>
          </cell>
          <cell r="U32">
            <v>0.25326923076923075</v>
          </cell>
        </row>
        <row r="35">
          <cell r="A35" t="str">
            <v>Total Group</v>
          </cell>
          <cell r="C35">
            <v>55457.57527317536</v>
          </cell>
          <cell r="D35">
            <v>56702.278645835162</v>
          </cell>
          <cell r="E35">
            <v>-1244.703372659802</v>
          </cell>
          <cell r="F35">
            <v>53086.143462996995</v>
          </cell>
          <cell r="G35">
            <v>2371.4318101783647</v>
          </cell>
          <cell r="H35">
            <v>4.4671389848300817E-2</v>
          </cell>
          <cell r="J35">
            <v>116123.31642482257</v>
          </cell>
          <cell r="K35">
            <v>117967.41295051915</v>
          </cell>
          <cell r="L35">
            <v>-1844.0965256965865</v>
          </cell>
          <cell r="M35">
            <v>118745.0892145445</v>
          </cell>
          <cell r="N35">
            <v>-2621.7727897219302</v>
          </cell>
          <cell r="O35">
            <v>-2.2078999704863603E-2</v>
          </cell>
          <cell r="Q35">
            <v>695000</v>
          </cell>
          <cell r="R35">
            <v>710000</v>
          </cell>
          <cell r="S35">
            <v>711367.05207843392</v>
          </cell>
          <cell r="U35">
            <v>0.16355396679552475</v>
          </cell>
        </row>
        <row r="38">
          <cell r="A38" t="str">
            <v>Continuing Business</v>
          </cell>
          <cell r="C38">
            <v>52197.209191448521</v>
          </cell>
          <cell r="D38">
            <v>53574.472079913954</v>
          </cell>
          <cell r="E38">
            <v>-1377.2628884654403</v>
          </cell>
          <cell r="F38">
            <v>50412.515601851839</v>
          </cell>
          <cell r="G38">
            <v>1784.6935895966708</v>
          </cell>
          <cell r="H38">
            <v>3.5401795928848914E-2</v>
          </cell>
          <cell r="J38">
            <v>101159.4427272413</v>
          </cell>
          <cell r="K38">
            <v>103468.6984666051</v>
          </cell>
          <cell r="L38">
            <v>-2309.2557393638067</v>
          </cell>
          <cell r="M38">
            <v>104434.09055392162</v>
          </cell>
          <cell r="N38">
            <v>-3274.6478266803097</v>
          </cell>
          <cell r="O38">
            <v>-3.1356119532534608E-2</v>
          </cell>
          <cell r="Q38">
            <v>575000</v>
          </cell>
          <cell r="R38">
            <v>587842.86823415593</v>
          </cell>
          <cell r="S38">
            <v>581940.30559743172</v>
          </cell>
          <cell r="U38">
            <v>0.1720858552407348</v>
          </cell>
        </row>
        <row r="40">
          <cell r="A40" t="str">
            <v>AM / ADS  22 December 2005</v>
          </cell>
        </row>
        <row r="41">
          <cell r="A41" t="str">
            <v>1.  PBIT is reported on a UK GAAP basis, includes Income from Associates, and excludes Goodwill Amortisation and Exceptional Items.</v>
          </cell>
        </row>
        <row r="42">
          <cell r="A42" t="str">
            <v>2.  Discontinued Business</v>
          </cell>
        </row>
        <row r="43">
          <cell r="A43" t="str">
            <v>3.  There is no Full Year Budget for Inflight, as it was assumed the business would be disposed of, and therefore reported as Discontinued, by the Full Year.</v>
          </cell>
        </row>
        <row r="44">
          <cell r="A44" t="str">
            <v>4.  Final phased budget including reallocation of selected items between divisions.</v>
          </cell>
        </row>
        <row r="51">
          <cell r="A51" t="str">
            <v>AM / ADS  22 December 2005</v>
          </cell>
          <cell r="R51">
            <v>0</v>
          </cell>
          <cell r="U5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Gyn"/>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over Page - New"/>
      <sheetName val="Group PBIT - New"/>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
      <sheetName val="Lead"/>
      <sheetName val="Vend Reg Rev"/>
      <sheetName val="Vend Reg PBI"/>
      <sheetName val="BV RevPBI"/>
      <sheetName val="CorrRevPBI"/>
      <sheetName val="part 3.6"/>
      <sheetName val="part 3.1 A"/>
      <sheetName val="part 3.1 B"/>
      <sheetName val="part 3.1 C"/>
      <sheetName val="part 3.1 D"/>
      <sheetName val="part 3.1 E"/>
      <sheetName val="part 2.1-2.2"/>
      <sheetName val="part 3.1"/>
      <sheetName val="Centeen Core"/>
      <sheetName val="Corrections"/>
      <sheetName val="Best Vendors"/>
      <sheetName val="Franchise"/>
      <sheetName val="part 3.3"/>
      <sheetName val="3.6 Variance Waterfall"/>
      <sheetName val="part 3.7"/>
      <sheetName val="part 4.1"/>
      <sheetName val="VBranch 1"/>
      <sheetName val="VBranch 1a"/>
      <sheetName val="Corr PBIVar"/>
      <sheetName val="part 4.2"/>
      <sheetName val="part 4.3"/>
      <sheetName val="part 4.4"/>
      <sheetName val="part 4.5"/>
      <sheetName val="part 6"/>
      <sheetName val="Sheet1"/>
      <sheetName val="Cover Page - New"/>
      <sheetName val="Group PBIT - New"/>
      <sheetName val="Vend_Reg_Rev"/>
      <sheetName val="Vend_Reg_PBI"/>
      <sheetName val="BV_RevPBI"/>
      <sheetName val="part_3_6"/>
      <sheetName val="part_3_1_A"/>
      <sheetName val="part_3_1_B"/>
      <sheetName val="part_3_1_C"/>
      <sheetName val="part_3_1_D"/>
      <sheetName val="part_3_1_E"/>
      <sheetName val="part_2_1-2_2"/>
      <sheetName val="part_3_1"/>
      <sheetName val="Centeen_Core"/>
      <sheetName val="Best_Vendors"/>
      <sheetName val="part_3_3"/>
      <sheetName val="3_6_Variance_Waterfall"/>
      <sheetName val="part_3_7"/>
      <sheetName val="part_4_1"/>
      <sheetName val="VBranch_1"/>
      <sheetName val="VBranch_1a"/>
      <sheetName val="Corr_PBIVar"/>
      <sheetName val="part_4_2"/>
      <sheetName val="part_4_3"/>
      <sheetName val="part_4_4"/>
      <sheetName val="part_4_5"/>
      <sheetName val="part_6"/>
      <sheetName val="Cover_Page_-_New"/>
      <sheetName val="Group_PBIT_-_New"/>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10">
          <cell r="E110">
            <v>0</v>
          </cell>
          <cell r="F110">
            <v>0</v>
          </cell>
          <cell r="H110">
            <v>-1.4779288903810084E-12</v>
          </cell>
          <cell r="I110">
            <v>8.8817841970012523E-14</v>
          </cell>
          <cell r="K110">
            <v>-2.8421709430404007E-13</v>
          </cell>
          <cell r="L110">
            <v>3.6237679523765109E-13</v>
          </cell>
          <cell r="N110">
            <v>0</v>
          </cell>
          <cell r="O110">
            <v>2.3530000000164364E-2</v>
          </cell>
          <cell r="Q110">
            <v>-2.5011104298755527E-12</v>
          </cell>
          <cell r="R110">
            <v>2.3529999999993834E-2</v>
          </cell>
        </row>
        <row r="111">
          <cell r="E111">
            <v>0</v>
          </cell>
          <cell r="F111">
            <v>0</v>
          </cell>
          <cell r="H111">
            <v>1.1368683772161603E-12</v>
          </cell>
          <cell r="I111">
            <v>0</v>
          </cell>
          <cell r="K111">
            <v>2.1600499167107046E-12</v>
          </cell>
          <cell r="L111">
            <v>-1.7053025658242404E-13</v>
          </cell>
          <cell r="N111">
            <v>0</v>
          </cell>
          <cell r="O111">
            <v>0</v>
          </cell>
          <cell r="Q111">
            <v>-2.2737367544323206E-12</v>
          </cell>
          <cell r="R111">
            <v>-6.3948846218409017E-14</v>
          </cell>
        </row>
        <row r="112">
          <cell r="E112">
            <v>0</v>
          </cell>
          <cell r="F112">
            <v>4.229999999949996E-3</v>
          </cell>
          <cell r="H112">
            <v>0</v>
          </cell>
          <cell r="I112">
            <v>4.229999999949996E-3</v>
          </cell>
          <cell r="K112">
            <v>0</v>
          </cell>
          <cell r="L112">
            <v>4.229999999949996E-3</v>
          </cell>
          <cell r="N112">
            <v>0</v>
          </cell>
          <cell r="O112">
            <v>1.7330000000015389E-2</v>
          </cell>
          <cell r="Q112">
            <v>0</v>
          </cell>
          <cell r="R112">
            <v>1.7329999999901702E-2</v>
          </cell>
        </row>
        <row r="113">
          <cell r="E113">
            <v>0</v>
          </cell>
          <cell r="F113">
            <v>1.0649999999941429E-2</v>
          </cell>
          <cell r="H113">
            <v>-5.5706550483591855E-12</v>
          </cell>
          <cell r="I113">
            <v>1.0649999999913007E-2</v>
          </cell>
          <cell r="K113">
            <v>-4.3200998334214091E-12</v>
          </cell>
          <cell r="L113">
            <v>1.0649999999927218E-2</v>
          </cell>
          <cell r="N113">
            <v>0</v>
          </cell>
          <cell r="O113">
            <v>3.1909999999925276E-2</v>
          </cell>
          <cell r="Q113">
            <v>-5.9117155615240335E-12</v>
          </cell>
          <cell r="R113">
            <v>3.1909999999896854E-2</v>
          </cell>
        </row>
      </sheetData>
      <sheetData sheetId="23" refreshError="1">
        <row r="70">
          <cell r="E70" t="str">
            <v>Actual - Month</v>
          </cell>
          <cell r="H70" t="str">
            <v>Var to Plan</v>
          </cell>
          <cell r="K70" t="str">
            <v>Var to Prior Year</v>
          </cell>
          <cell r="N70" t="str">
            <v>Actual - YTD</v>
          </cell>
          <cell r="Q70" t="str">
            <v>Var to Plan</v>
          </cell>
        </row>
        <row r="71">
          <cell r="D71" t="str">
            <v>Branch</v>
          </cell>
          <cell r="E71" t="str">
            <v>Revenue</v>
          </cell>
          <cell r="F71" t="str">
            <v>PBO</v>
          </cell>
          <cell r="H71" t="str">
            <v>Revenue</v>
          </cell>
          <cell r="I71" t="str">
            <v>PBO</v>
          </cell>
          <cell r="K71" t="str">
            <v>Revenue</v>
          </cell>
          <cell r="L71" t="str">
            <v>PBO</v>
          </cell>
          <cell r="N71" t="str">
            <v>Revenue</v>
          </cell>
          <cell r="O71" t="str">
            <v>PBO</v>
          </cell>
          <cell r="Q71" t="str">
            <v>Revenue</v>
          </cell>
          <cell r="R71" t="str">
            <v>PBO</v>
          </cell>
        </row>
        <row r="73">
          <cell r="D73" t="str">
            <v>Killeen</v>
          </cell>
          <cell r="E73">
            <v>0</v>
          </cell>
          <cell r="F73">
            <v>-0.12712999999999999</v>
          </cell>
          <cell r="H73">
            <v>0</v>
          </cell>
          <cell r="I73">
            <v>-0.12712999999999999</v>
          </cell>
          <cell r="K73">
            <v>0</v>
          </cell>
          <cell r="L73">
            <v>9.0949999999999948E-2</v>
          </cell>
          <cell r="N73">
            <v>0</v>
          </cell>
          <cell r="O73">
            <v>-0.43870999999999999</v>
          </cell>
          <cell r="Q73">
            <v>0</v>
          </cell>
          <cell r="R73">
            <v>-0.43870999999999999</v>
          </cell>
        </row>
        <row r="74">
          <cell r="D74" t="str">
            <v>Dallas</v>
          </cell>
          <cell r="E74">
            <v>1575.3125600000001</v>
          </cell>
          <cell r="F74">
            <v>171.11076</v>
          </cell>
          <cell r="H74">
            <v>-22.686439999999948</v>
          </cell>
          <cell r="I74">
            <v>-21.505240000000015</v>
          </cell>
          <cell r="K74">
            <v>-4.6141600000000835</v>
          </cell>
          <cell r="L74">
            <v>-23.308729999999713</v>
          </cell>
          <cell r="N74">
            <v>4344.7779500000006</v>
          </cell>
          <cell r="O74">
            <v>531.6251400000001</v>
          </cell>
          <cell r="Q74">
            <v>-78.082049999999072</v>
          </cell>
          <cell r="R74">
            <v>4.9171400000001313</v>
          </cell>
        </row>
        <row r="75">
          <cell r="D75" t="str">
            <v>Houston</v>
          </cell>
          <cell r="E75">
            <v>945.92095999999992</v>
          </cell>
          <cell r="F75">
            <v>19.801939999999753</v>
          </cell>
          <cell r="H75">
            <v>-120.85004000000004</v>
          </cell>
          <cell r="I75">
            <v>-33.858060000000243</v>
          </cell>
          <cell r="K75">
            <v>-77.10387999999989</v>
          </cell>
          <cell r="L75">
            <v>-16.255689999999973</v>
          </cell>
          <cell r="N75">
            <v>2632.6763300000002</v>
          </cell>
          <cell r="O75">
            <v>95.693099999999433</v>
          </cell>
          <cell r="Q75">
            <v>-284.76466999999957</v>
          </cell>
          <cell r="R75">
            <v>-70.735900000000569</v>
          </cell>
        </row>
        <row r="76">
          <cell r="D76" t="str">
            <v>Jackson</v>
          </cell>
          <cell r="E76">
            <v>360.84237999999988</v>
          </cell>
          <cell r="F76">
            <v>15.93820999999989</v>
          </cell>
          <cell r="H76">
            <v>-85.279620000000136</v>
          </cell>
          <cell r="I76">
            <v>-2.7987900000001087</v>
          </cell>
          <cell r="K76">
            <v>-86.515310000000056</v>
          </cell>
          <cell r="L76">
            <v>-2.9301999999999016</v>
          </cell>
          <cell r="N76">
            <v>1000.7335799999998</v>
          </cell>
          <cell r="O76">
            <v>43.579669999999865</v>
          </cell>
          <cell r="Q76">
            <v>-181.57842000000005</v>
          </cell>
          <cell r="R76">
            <v>-1.3873300000001336</v>
          </cell>
        </row>
        <row r="77">
          <cell r="D77" t="str">
            <v>Memphis</v>
          </cell>
          <cell r="E77">
            <v>1175.0898000000002</v>
          </cell>
          <cell r="F77">
            <v>130.55102000000016</v>
          </cell>
          <cell r="H77">
            <v>-87.892199999999775</v>
          </cell>
          <cell r="I77">
            <v>39.335020000000171</v>
          </cell>
          <cell r="K77">
            <v>-43.718040000000201</v>
          </cell>
          <cell r="L77">
            <v>75.931690000000202</v>
          </cell>
          <cell r="N77">
            <v>2998.5789300000006</v>
          </cell>
          <cell r="O77">
            <v>312.92154000000085</v>
          </cell>
          <cell r="Q77">
            <v>-438.41406999999936</v>
          </cell>
          <cell r="R77">
            <v>64.689540000000846</v>
          </cell>
        </row>
        <row r="78">
          <cell r="D78" t="str">
            <v>Decatur, AL</v>
          </cell>
          <cell r="E78">
            <v>713.25068000000022</v>
          </cell>
          <cell r="F78">
            <v>29.730530000000172</v>
          </cell>
          <cell r="H78">
            <v>-49.830319999999801</v>
          </cell>
          <cell r="I78">
            <v>-4.7174699999998282</v>
          </cell>
          <cell r="K78">
            <v>-63.097059999999715</v>
          </cell>
          <cell r="L78">
            <v>-6.6183699999995511</v>
          </cell>
          <cell r="N78">
            <v>1963.4996800000001</v>
          </cell>
          <cell r="O78">
            <v>39.09403000000016</v>
          </cell>
          <cell r="Q78">
            <v>-120.94031999999993</v>
          </cell>
          <cell r="R78">
            <v>-30.382969999999844</v>
          </cell>
        </row>
        <row r="79">
          <cell r="D79" t="str">
            <v>San Antonio</v>
          </cell>
          <cell r="E79">
            <v>715.95850000000019</v>
          </cell>
          <cell r="F79">
            <v>72.316320000000303</v>
          </cell>
          <cell r="H79">
            <v>0.54350000000022192</v>
          </cell>
          <cell r="I79">
            <v>-4.1206799999996946</v>
          </cell>
          <cell r="K79">
            <v>23.05609000000004</v>
          </cell>
          <cell r="L79">
            <v>13.121580000000108</v>
          </cell>
          <cell r="N79">
            <v>1902.0779000000007</v>
          </cell>
          <cell r="O79">
            <v>195.08631000000071</v>
          </cell>
          <cell r="Q79">
            <v>-45.23309999999924</v>
          </cell>
          <cell r="R79">
            <v>-12.046689999999302</v>
          </cell>
        </row>
        <row r="80">
          <cell r="D80" t="str">
            <v>Little Rock</v>
          </cell>
          <cell r="E80">
            <v>494.17750000000001</v>
          </cell>
          <cell r="F80">
            <v>30.48082000000008</v>
          </cell>
          <cell r="H80">
            <v>-24.779499999999985</v>
          </cell>
          <cell r="I80">
            <v>9.0768200000000796</v>
          </cell>
          <cell r="K80">
            <v>-23.995220000000245</v>
          </cell>
          <cell r="L80">
            <v>2.7229499999999511</v>
          </cell>
          <cell r="N80">
            <v>1339.3057200000001</v>
          </cell>
          <cell r="O80">
            <v>44.360720000000207</v>
          </cell>
          <cell r="Q80">
            <v>-62.868279999999913</v>
          </cell>
          <cell r="R80">
            <v>-13.606279999999792</v>
          </cell>
        </row>
        <row r="81">
          <cell r="D81" t="str">
            <v>Tulsa</v>
          </cell>
          <cell r="E81">
            <v>454.0851199999999</v>
          </cell>
          <cell r="F81">
            <v>-4.1214100000000329</v>
          </cell>
          <cell r="H81">
            <v>-22.5228800000001</v>
          </cell>
          <cell r="I81">
            <v>1.173589999999967</v>
          </cell>
          <cell r="K81">
            <v>-87.520210000000191</v>
          </cell>
          <cell r="L81">
            <v>-4.9304500000000901</v>
          </cell>
          <cell r="N81">
            <v>1322.7900400000001</v>
          </cell>
          <cell r="O81">
            <v>-16.738039999999987</v>
          </cell>
          <cell r="Q81">
            <v>22.491040000000112</v>
          </cell>
          <cell r="R81">
            <v>9.7829600000000134</v>
          </cell>
        </row>
        <row r="82">
          <cell r="D82" t="str">
            <v>IBM Dallas</v>
          </cell>
          <cell r="E82">
            <v>19.014699999999994</v>
          </cell>
          <cell r="F82">
            <v>-0.41644000000001141</v>
          </cell>
          <cell r="H82">
            <v>-0.44430000000000547</v>
          </cell>
          <cell r="I82">
            <v>-0.45844000000001139</v>
          </cell>
          <cell r="K82">
            <v>0.47834999999999539</v>
          </cell>
          <cell r="L82">
            <v>-9.1860000000006714E-2</v>
          </cell>
          <cell r="N82">
            <v>50.659649999999992</v>
          </cell>
          <cell r="O82">
            <v>-1.6039500000000144</v>
          </cell>
          <cell r="Q82">
            <v>-4.5673500000000047</v>
          </cell>
          <cell r="R82">
            <v>-1.1459500000000145</v>
          </cell>
        </row>
        <row r="83">
          <cell r="D83" t="str">
            <v>IBM Austin</v>
          </cell>
          <cell r="E83">
            <v>17.779559999999996</v>
          </cell>
          <cell r="F83">
            <v>-4.0572900000000027</v>
          </cell>
          <cell r="H83">
            <v>8.3615599999999972</v>
          </cell>
          <cell r="I83">
            <v>2.0577099999999975</v>
          </cell>
          <cell r="K83">
            <v>-1.6548100000000119</v>
          </cell>
          <cell r="L83">
            <v>17.702359999999988</v>
          </cell>
          <cell r="N83">
            <v>54.890619999999998</v>
          </cell>
          <cell r="O83">
            <v>-8.5648700000000133</v>
          </cell>
          <cell r="Q83">
            <v>17.762619999999998</v>
          </cell>
          <cell r="R83">
            <v>7.5671299999999881</v>
          </cell>
        </row>
        <row r="84">
          <cell r="D84" t="str">
            <v>Fort Smith Vending</v>
          </cell>
          <cell r="E84">
            <v>459.41066000000012</v>
          </cell>
          <cell r="F84">
            <v>32.989950000000015</v>
          </cell>
          <cell r="H84">
            <v>-66.131339999999909</v>
          </cell>
          <cell r="I84">
            <v>6.1289500000000139</v>
          </cell>
          <cell r="K84">
            <v>-64.220139999999674</v>
          </cell>
          <cell r="L84">
            <v>-8.4175499999998777</v>
          </cell>
          <cell r="N84">
            <v>1338.2637000000002</v>
          </cell>
          <cell r="O84">
            <v>83.869819999999976</v>
          </cell>
          <cell r="Q84">
            <v>-122.60329999999976</v>
          </cell>
          <cell r="R84">
            <v>15.024819999999977</v>
          </cell>
        </row>
        <row r="85">
          <cell r="D85" t="str">
            <v>IBM Boulder</v>
          </cell>
          <cell r="E85">
            <v>27.028489999999991</v>
          </cell>
          <cell r="F85">
            <v>2.8285299999999944</v>
          </cell>
          <cell r="H85">
            <v>-0.91451000000001059</v>
          </cell>
          <cell r="I85">
            <v>-4.8014700000000055</v>
          </cell>
          <cell r="K85">
            <v>-5.4817300000000131</v>
          </cell>
          <cell r="L85">
            <v>-7.4261600000000074</v>
          </cell>
          <cell r="N85">
            <v>75.61366000000001</v>
          </cell>
          <cell r="O85">
            <v>7.1169100000000221</v>
          </cell>
          <cell r="Q85">
            <v>1.728660000000005</v>
          </cell>
          <cell r="R85">
            <v>-7.915089999999978</v>
          </cell>
        </row>
        <row r="86">
          <cell r="D86" t="str">
            <v>Denver</v>
          </cell>
          <cell r="E86">
            <v>919.77778999999998</v>
          </cell>
          <cell r="F86">
            <v>121.09507000000042</v>
          </cell>
          <cell r="H86">
            <v>-64.262209999999982</v>
          </cell>
          <cell r="I86">
            <v>33.839070000000419</v>
          </cell>
          <cell r="K86">
            <v>-103.79948000000002</v>
          </cell>
          <cell r="L86">
            <v>60.920159999999917</v>
          </cell>
          <cell r="N86">
            <v>2647.83628</v>
          </cell>
          <cell r="O86">
            <v>388.91630000000043</v>
          </cell>
          <cell r="Q86">
            <v>55.044280000000072</v>
          </cell>
          <cell r="R86">
            <v>120.21730000000042</v>
          </cell>
        </row>
        <row r="87">
          <cell r="D87" t="str">
            <v>Colorado Springs</v>
          </cell>
          <cell r="E87">
            <v>354.63097999999997</v>
          </cell>
          <cell r="F87">
            <v>41.748690000000089</v>
          </cell>
          <cell r="H87">
            <v>4.2599799999999846</v>
          </cell>
          <cell r="I87">
            <v>12.49969000000009</v>
          </cell>
          <cell r="K87">
            <v>19.568979999999954</v>
          </cell>
          <cell r="L87">
            <v>25.526120000000038</v>
          </cell>
          <cell r="N87">
            <v>933.02049</v>
          </cell>
          <cell r="O87">
            <v>118.52291000000027</v>
          </cell>
          <cell r="Q87">
            <v>-20.38751000000002</v>
          </cell>
          <cell r="R87">
            <v>18.098910000000259</v>
          </cell>
        </row>
        <row r="88">
          <cell r="D88" t="str">
            <v>Eastman Kodak</v>
          </cell>
          <cell r="E88">
            <v>0</v>
          </cell>
          <cell r="F88">
            <v>0</v>
          </cell>
          <cell r="H88">
            <v>0</v>
          </cell>
          <cell r="I88">
            <v>0</v>
          </cell>
          <cell r="K88">
            <v>0</v>
          </cell>
          <cell r="L88">
            <v>0.17188000000000001</v>
          </cell>
          <cell r="N88">
            <v>0</v>
          </cell>
          <cell r="O88">
            <v>0</v>
          </cell>
          <cell r="Q88">
            <v>0</v>
          </cell>
          <cell r="R88">
            <v>0</v>
          </cell>
        </row>
        <row r="89">
          <cell r="D89" t="str">
            <v>Salt Lake City</v>
          </cell>
          <cell r="E89">
            <v>0</v>
          </cell>
          <cell r="F89">
            <v>0</v>
          </cell>
          <cell r="H89">
            <v>-365.80900000000003</v>
          </cell>
          <cell r="I89">
            <v>-23.81</v>
          </cell>
          <cell r="K89">
            <v>-365.51117000000005</v>
          </cell>
          <cell r="L89">
            <v>-20.754160000000091</v>
          </cell>
          <cell r="N89">
            <v>1.2777600000000033</v>
          </cell>
          <cell r="O89">
            <v>12.665540000000004</v>
          </cell>
          <cell r="Q89">
            <v>-980.44723999999997</v>
          </cell>
          <cell r="R89">
            <v>-37.700459999999993</v>
          </cell>
        </row>
        <row r="90">
          <cell r="D90" t="str">
            <v>Southwest Clearing</v>
          </cell>
          <cell r="E90">
            <v>0</v>
          </cell>
          <cell r="F90">
            <v>0</v>
          </cell>
          <cell r="H90">
            <v>-39.003</v>
          </cell>
          <cell r="I90">
            <v>19.878</v>
          </cell>
          <cell r="K90">
            <v>0</v>
          </cell>
          <cell r="L90">
            <v>0</v>
          </cell>
          <cell r="N90">
            <v>0</v>
          </cell>
          <cell r="O90">
            <v>0</v>
          </cell>
          <cell r="Q90">
            <v>-65.004999999999995</v>
          </cell>
          <cell r="R90">
            <v>38.902999999999999</v>
          </cell>
        </row>
        <row r="91">
          <cell r="D91" t="str">
            <v>Southwest Clearing</v>
          </cell>
          <cell r="E91">
            <v>8232.2796800000033</v>
          </cell>
          <cell r="F91">
            <v>659.86957000000075</v>
          </cell>
          <cell r="H91">
            <v>-937.24031999999715</v>
          </cell>
          <cell r="I91">
            <v>27.791570000000775</v>
          </cell>
          <cell r="K91">
            <v>-884.127789999995</v>
          </cell>
          <cell r="L91">
            <v>105.45452000000114</v>
          </cell>
          <cell r="N91">
            <v>22606.002290000008</v>
          </cell>
          <cell r="O91">
            <v>1846.1064200000023</v>
          </cell>
          <cell r="Q91">
            <v>-2307.8647099999907</v>
          </cell>
          <cell r="R91">
            <v>103.84142000000224</v>
          </cell>
        </row>
        <row r="92">
          <cell r="E92">
            <v>8232.2796800000033</v>
          </cell>
          <cell r="F92">
            <v>659.86957000000075</v>
          </cell>
          <cell r="H92">
            <v>-937.24031999999715</v>
          </cell>
          <cell r="I92">
            <v>27.791570000000775</v>
          </cell>
          <cell r="K92">
            <v>-884.127789999995</v>
          </cell>
          <cell r="L92">
            <v>105.45452000000114</v>
          </cell>
          <cell r="N92">
            <v>22606.002290000008</v>
          </cell>
          <cell r="O92">
            <v>1846.1064200000023</v>
          </cell>
          <cell r="Q92">
            <v>-2307.8647099999907</v>
          </cell>
          <cell r="R92">
            <v>103.84142000000224</v>
          </cell>
        </row>
        <row r="96">
          <cell r="E96" t="str">
            <v>Actual - Month</v>
          </cell>
          <cell r="H96" t="str">
            <v>Var to Plan</v>
          </cell>
          <cell r="K96" t="str">
            <v>Var to Prior Year</v>
          </cell>
          <cell r="N96" t="str">
            <v>Actual - YTD</v>
          </cell>
          <cell r="Q96" t="str">
            <v>Var to Plan</v>
          </cell>
        </row>
        <row r="97">
          <cell r="D97" t="str">
            <v>Branch</v>
          </cell>
          <cell r="E97" t="str">
            <v>Revenue</v>
          </cell>
          <cell r="F97" t="str">
            <v>PBO</v>
          </cell>
          <cell r="H97" t="str">
            <v>Revenue</v>
          </cell>
          <cell r="I97" t="str">
            <v>PBO</v>
          </cell>
          <cell r="K97" t="str">
            <v>Revenue</v>
          </cell>
          <cell r="L97" t="str">
            <v>PBO</v>
          </cell>
          <cell r="N97" t="str">
            <v>Revenue</v>
          </cell>
          <cell r="O97" t="str">
            <v>PBO</v>
          </cell>
          <cell r="Q97" t="str">
            <v>Revenue</v>
          </cell>
          <cell r="R97" t="str">
            <v>PBO</v>
          </cell>
        </row>
        <row r="98">
          <cell r="D98" t="str">
            <v>Branch</v>
          </cell>
          <cell r="E98" t="str">
            <v>Revenue</v>
          </cell>
          <cell r="F98" t="str">
            <v>PBO</v>
          </cell>
          <cell r="H98" t="str">
            <v>Revenue</v>
          </cell>
          <cell r="I98" t="str">
            <v>PBO</v>
          </cell>
          <cell r="K98" t="str">
            <v>Revenue</v>
          </cell>
          <cell r="L98" t="str">
            <v>PBO</v>
          </cell>
          <cell r="N98" t="str">
            <v>Revenue</v>
          </cell>
          <cell r="O98" t="str">
            <v>PBO</v>
          </cell>
          <cell r="Q98" t="str">
            <v>Revenue</v>
          </cell>
          <cell r="R98" t="str">
            <v>PBO</v>
          </cell>
        </row>
        <row r="99">
          <cell r="D99" t="str">
            <v>Louisville</v>
          </cell>
          <cell r="E99">
            <v>283.16302999999999</v>
          </cell>
          <cell r="F99">
            <v>-7.1920599999999251</v>
          </cell>
          <cell r="H99">
            <v>23.651029999999992</v>
          </cell>
          <cell r="I99">
            <v>7.4709400000000752</v>
          </cell>
          <cell r="K99">
            <v>-49.036790000000053</v>
          </cell>
          <cell r="L99">
            <v>18.581500000000077</v>
          </cell>
          <cell r="N99">
            <v>715.85817999999995</v>
          </cell>
          <cell r="O99">
            <v>-34.776059999999902</v>
          </cell>
          <cell r="Q99">
            <v>-21.953820000000064</v>
          </cell>
          <cell r="R99">
            <v>1.1329400000000973</v>
          </cell>
        </row>
        <row r="100">
          <cell r="D100" t="str">
            <v>Lexington</v>
          </cell>
          <cell r="E100">
            <v>1013.7530399999996</v>
          </cell>
          <cell r="F100">
            <v>15.085189999999645</v>
          </cell>
          <cell r="H100">
            <v>-26.581960000000436</v>
          </cell>
          <cell r="I100">
            <v>0.99218999999964552</v>
          </cell>
          <cell r="K100">
            <v>-120.35604000000058</v>
          </cell>
          <cell r="L100">
            <v>2.9681099999994842</v>
          </cell>
          <cell r="N100">
            <v>2694.7682899999995</v>
          </cell>
          <cell r="O100">
            <v>40.611689999999562</v>
          </cell>
          <cell r="Q100">
            <v>-263.54171000000042</v>
          </cell>
          <cell r="R100">
            <v>-39.926310000000434</v>
          </cell>
        </row>
        <row r="101">
          <cell r="D101" t="str">
            <v>Lexington</v>
          </cell>
          <cell r="E101">
            <v>1296.9160699999998</v>
          </cell>
          <cell r="F101">
            <v>7.8931299999997213</v>
          </cell>
          <cell r="H101">
            <v>-2.9309300000002168</v>
          </cell>
          <cell r="I101">
            <v>8.4631299999997207</v>
          </cell>
          <cell r="K101">
            <v>-169.39283000000069</v>
          </cell>
          <cell r="L101">
            <v>21.549609999999564</v>
          </cell>
          <cell r="N101">
            <v>3410.6264699999997</v>
          </cell>
          <cell r="O101">
            <v>5.8356299999996626</v>
          </cell>
          <cell r="Q101">
            <v>-285.49553000000014</v>
          </cell>
          <cell r="R101">
            <v>-38.793370000000337</v>
          </cell>
        </row>
        <row r="102">
          <cell r="E102">
            <v>1296.9160699999998</v>
          </cell>
          <cell r="F102">
            <v>7.8931299999997213</v>
          </cell>
          <cell r="H102">
            <v>-2.9309300000002168</v>
          </cell>
          <cell r="I102">
            <v>8.4631299999997207</v>
          </cell>
          <cell r="K102">
            <v>-169.39283000000069</v>
          </cell>
          <cell r="L102">
            <v>21.549609999999564</v>
          </cell>
          <cell r="N102">
            <v>3410.6264699999997</v>
          </cell>
          <cell r="O102">
            <v>5.8356299999996626</v>
          </cell>
          <cell r="Q102">
            <v>-285.49553000000014</v>
          </cell>
          <cell r="R102">
            <v>-38.793370000000337</v>
          </cell>
        </row>
        <row r="106">
          <cell r="E106" t="str">
            <v>Actual - Month</v>
          </cell>
          <cell r="H106" t="str">
            <v>Var to Plan</v>
          </cell>
          <cell r="K106" t="str">
            <v>Var to Prior Year</v>
          </cell>
          <cell r="N106" t="str">
            <v>Actual - YTD</v>
          </cell>
          <cell r="Q106" t="str">
            <v>Var to Plan</v>
          </cell>
        </row>
        <row r="107">
          <cell r="E107" t="str">
            <v>Revenue</v>
          </cell>
          <cell r="F107" t="str">
            <v>PBO</v>
          </cell>
          <cell r="H107" t="str">
            <v>Revenue</v>
          </cell>
          <cell r="I107" t="str">
            <v>PBO</v>
          </cell>
          <cell r="K107" t="str">
            <v>Revenue</v>
          </cell>
          <cell r="L107" t="str">
            <v>PBO</v>
          </cell>
          <cell r="N107" t="str">
            <v>Revenue</v>
          </cell>
          <cell r="O107" t="str">
            <v>PBO</v>
          </cell>
          <cell r="Q107" t="str">
            <v>Revenue</v>
          </cell>
          <cell r="R107" t="str">
            <v>PBO</v>
          </cell>
        </row>
        <row r="108">
          <cell r="E108" t="str">
            <v>Actual - Month</v>
          </cell>
          <cell r="H108" t="str">
            <v>Var to Plan</v>
          </cell>
          <cell r="K108" t="str">
            <v>Var to Prior Year</v>
          </cell>
          <cell r="N108" t="str">
            <v>Actual - YTD</v>
          </cell>
          <cell r="Q108" t="str">
            <v>Var to Plan</v>
          </cell>
        </row>
        <row r="109">
          <cell r="D109" t="str">
            <v>Non Regions</v>
          </cell>
          <cell r="E109">
            <v>0</v>
          </cell>
          <cell r="F109">
            <v>-0.22406000000000009</v>
          </cell>
          <cell r="H109">
            <v>0</v>
          </cell>
          <cell r="I109">
            <v>-100.22506</v>
          </cell>
          <cell r="K109">
            <v>0</v>
          </cell>
          <cell r="L109">
            <v>0.44687000000000004</v>
          </cell>
          <cell r="N109">
            <v>0.34200000000000003</v>
          </cell>
          <cell r="O109">
            <v>-9.7740000000000105E-2</v>
          </cell>
          <cell r="Q109">
            <v>0.34200000000000003</v>
          </cell>
          <cell r="R109">
            <v>-9.8740000000000105E-2</v>
          </cell>
        </row>
        <row r="110">
          <cell r="D110" t="str">
            <v>Sector Miscellaneous</v>
          </cell>
          <cell r="E110">
            <v>0</v>
          </cell>
          <cell r="F110">
            <v>4651.6106999999993</v>
          </cell>
          <cell r="H110">
            <v>0</v>
          </cell>
          <cell r="I110">
            <v>533.01369999999952</v>
          </cell>
          <cell r="K110">
            <v>1.8409999999999996E-2</v>
          </cell>
          <cell r="L110">
            <v>1169.4045099999989</v>
          </cell>
          <cell r="N110">
            <v>-4.7379999999999999E-2</v>
          </cell>
          <cell r="O110">
            <v>12100.495479999996</v>
          </cell>
          <cell r="Q110">
            <v>-4.7379999999999999E-2</v>
          </cell>
          <cell r="R110">
            <v>1183.9354799999965</v>
          </cell>
        </row>
        <row r="111">
          <cell r="D111" t="str">
            <v>Non Regions</v>
          </cell>
          <cell r="E111">
            <v>66916.236180000022</v>
          </cell>
          <cell r="F111">
            <v>7817.8794900000003</v>
          </cell>
          <cell r="H111">
            <v>-5165.9768199999817</v>
          </cell>
          <cell r="I111">
            <v>98.132489999999962</v>
          </cell>
          <cell r="K111">
            <v>-4978.9796400000196</v>
          </cell>
          <cell r="L111">
            <v>521.86212000000251</v>
          </cell>
          <cell r="N111">
            <v>181517.97099</v>
          </cell>
          <cell r="O111">
            <v>20029.421490000001</v>
          </cell>
          <cell r="Q111">
            <v>-12353.74901</v>
          </cell>
          <cell r="R111">
            <v>-340.15751000000091</v>
          </cell>
        </row>
        <row r="112">
          <cell r="D112" t="str">
            <v>Sector Miscellaneous</v>
          </cell>
          <cell r="E112">
            <v>0</v>
          </cell>
          <cell r="F112">
            <v>4651.6106999999993</v>
          </cell>
          <cell r="H112">
            <v>0</v>
          </cell>
          <cell r="I112">
            <v>533.01369999999952</v>
          </cell>
          <cell r="K112">
            <v>1.8409999999999996E-2</v>
          </cell>
          <cell r="L112">
            <v>1169.4045099999989</v>
          </cell>
          <cell r="N112">
            <v>-4.7379999999999999E-2</v>
          </cell>
          <cell r="O112">
            <v>12100.495479999996</v>
          </cell>
          <cell r="Q112">
            <v>-4.7379999999999999E-2</v>
          </cell>
          <cell r="R112">
            <v>1183.9354799999965</v>
          </cell>
        </row>
        <row r="113">
          <cell r="E113">
            <v>66916.236180000022</v>
          </cell>
          <cell r="F113">
            <v>7817.8794900000003</v>
          </cell>
          <cell r="H113">
            <v>-5165.9768199999817</v>
          </cell>
          <cell r="I113">
            <v>98.132489999999962</v>
          </cell>
          <cell r="K113">
            <v>-4978.9796400000196</v>
          </cell>
          <cell r="L113">
            <v>521.86212000000251</v>
          </cell>
          <cell r="N113">
            <v>181517.97099</v>
          </cell>
          <cell r="O113">
            <v>20029.421490000001</v>
          </cell>
          <cell r="Q113">
            <v>-12353.74901</v>
          </cell>
          <cell r="R113">
            <v>-340.15751000000091</v>
          </cell>
        </row>
        <row r="118">
          <cell r="E118">
            <v>0</v>
          </cell>
          <cell r="F118">
            <v>0.31016999999980044</v>
          </cell>
          <cell r="H118">
            <v>8.2422957348171622E-12</v>
          </cell>
          <cell r="I118">
            <v>0.31016999999980044</v>
          </cell>
          <cell r="K118">
            <v>1.2960299500264227E-11</v>
          </cell>
          <cell r="L118">
            <v>0.31016999999975159</v>
          </cell>
          <cell r="N118">
            <v>0</v>
          </cell>
          <cell r="O118">
            <v>0.32695999999941705</v>
          </cell>
          <cell r="Q118">
            <v>4.5474735088646412E-12</v>
          </cell>
          <cell r="R118">
            <v>0.32695999999938863</v>
          </cell>
        </row>
        <row r="119">
          <cell r="E119">
            <v>0</v>
          </cell>
          <cell r="F119">
            <v>0</v>
          </cell>
          <cell r="H119">
            <v>7.73070496506989E-12</v>
          </cell>
          <cell r="I119">
            <v>-3.979039320256561E-13</v>
          </cell>
          <cell r="K119">
            <v>8.6401996668428183E-12</v>
          </cell>
          <cell r="L119">
            <v>-3.4106051316484809E-13</v>
          </cell>
          <cell r="N119">
            <v>0</v>
          </cell>
          <cell r="O119">
            <v>1.2639999999919382E-2</v>
          </cell>
          <cell r="Q119">
            <v>3.1832314562052488E-12</v>
          </cell>
          <cell r="R119">
            <v>1.2639999999834117E-2</v>
          </cell>
        </row>
        <row r="120">
          <cell r="E120">
            <v>0</v>
          </cell>
          <cell r="F120">
            <v>0</v>
          </cell>
          <cell r="H120">
            <v>-2.3874235921539366E-12</v>
          </cell>
          <cell r="I120">
            <v>5.3290705182007514E-14</v>
          </cell>
          <cell r="K120">
            <v>-5.0022208597511053E-12</v>
          </cell>
          <cell r="L120">
            <v>-1.4210854715202004E-13</v>
          </cell>
          <cell r="N120">
            <v>0</v>
          </cell>
          <cell r="O120">
            <v>0</v>
          </cell>
          <cell r="Q120">
            <v>-6.3664629124104977E-12</v>
          </cell>
          <cell r="R120">
            <v>-2.2737367544323206E-13</v>
          </cell>
        </row>
        <row r="121">
          <cell r="E121">
            <v>0</v>
          </cell>
          <cell r="F121">
            <v>0</v>
          </cell>
          <cell r="H121">
            <v>-2.2737367544323206E-13</v>
          </cell>
          <cell r="I121">
            <v>0</v>
          </cell>
          <cell r="K121">
            <v>0</v>
          </cell>
          <cell r="L121">
            <v>0</v>
          </cell>
          <cell r="N121">
            <v>0</v>
          </cell>
          <cell r="O121">
            <v>0</v>
          </cell>
          <cell r="Q121">
            <v>0</v>
          </cell>
          <cell r="R121">
            <v>0</v>
          </cell>
        </row>
        <row r="122">
          <cell r="E122">
            <v>0</v>
          </cell>
          <cell r="F122">
            <v>0.3101699999997436</v>
          </cell>
          <cell r="H122">
            <v>-1.1823431123048067E-11</v>
          </cell>
          <cell r="I122">
            <v>0.31017000000116468</v>
          </cell>
          <cell r="K122">
            <v>2.3646862246096134E-11</v>
          </cell>
          <cell r="L122">
            <v>0.31016999999906147</v>
          </cell>
          <cell r="N122">
            <v>0</v>
          </cell>
          <cell r="O122">
            <v>0.33959999999933643</v>
          </cell>
          <cell r="Q122">
            <v>0</v>
          </cell>
          <cell r="R122">
            <v>0.33960000000297441</v>
          </cell>
        </row>
        <row r="123">
          <cell r="E123">
            <v>0</v>
          </cell>
          <cell r="F123">
            <v>0</v>
          </cell>
          <cell r="H123">
            <v>-2.2737367544323206E-13</v>
          </cell>
          <cell r="I123">
            <v>0</v>
          </cell>
          <cell r="K123">
            <v>0</v>
          </cell>
          <cell r="L123">
            <v>0</v>
          </cell>
          <cell r="N123">
            <v>0</v>
          </cell>
          <cell r="O123">
            <v>0</v>
          </cell>
          <cell r="Q123">
            <v>0</v>
          </cell>
          <cell r="R123">
            <v>0</v>
          </cell>
        </row>
        <row r="124">
          <cell r="E124">
            <v>0</v>
          </cell>
          <cell r="F124">
            <v>0.3101699999997436</v>
          </cell>
          <cell r="H124">
            <v>-1.1823431123048067E-11</v>
          </cell>
          <cell r="I124">
            <v>0.31017000000116468</v>
          </cell>
          <cell r="K124">
            <v>2.3646862246096134E-11</v>
          </cell>
          <cell r="L124">
            <v>0.31016999999906147</v>
          </cell>
          <cell r="N124">
            <v>0</v>
          </cell>
          <cell r="O124">
            <v>0.33959999999933643</v>
          </cell>
          <cell r="Q124">
            <v>0</v>
          </cell>
          <cell r="R124">
            <v>0.33960000000297441</v>
          </cell>
        </row>
      </sheetData>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udit Tab"/>
      <sheetName val="Project Setup"/>
      <sheetName val="Teams and Targets"/>
      <sheetName val="Facility Targets"/>
      <sheetName val="Facilities"/>
      <sheetName val="Initiatives"/>
      <sheetName val="Workgroup Status"/>
      <sheetName val="ISR Report"/>
      <sheetName val="Team Summary_ECH_TR"/>
      <sheetName val="Chart Data"/>
      <sheetName val="More Charts"/>
      <sheetName val="Team Graph_ECH_TR"/>
      <sheetName val="Overall Graph_Redone"/>
      <sheetName val="GIS TRACKER BY DATE"/>
      <sheetName val="GIS CHART"/>
      <sheetName val="One Time Savings"/>
      <sheetName val="Dropped_Outof Scope Initiatives"/>
      <sheetName val="Team Summary - Stacked Data"/>
      <sheetName val="Team Graph Stacked"/>
      <sheetName val="Overall Graph Stacked"/>
      <sheetName val="Overall Graph"/>
      <sheetName val="Completion Timeline"/>
      <sheetName val="Realization Report"/>
      <sheetName val="SubInitiatives"/>
      <sheetName val="Team Summary"/>
      <sheetName val="Team Graph"/>
      <sheetName val="Facility Summa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Y Tier 1 select menu-Final"/>
      <sheetName val="System"/>
      <sheetName val="Meal Analysis &amp; Food Mgmt TO"/>
      <sheetName val="Staffing Plan Mgmt Only"/>
      <sheetName val="Staffing Plan Full OS"/>
      <sheetName val="Staffing Mgmt"/>
      <sheetName val="Q&amp;A"/>
      <sheetName val="Atrium Capital"/>
      <sheetName val="MVS Capital"/>
      <sheetName val="MV Capital"/>
      <sheetName val="Upper Valley Capital"/>
      <sheetName val="MVN Capital"/>
      <sheetName val="Corporate Capital"/>
      <sheetName val="FANS Mgmt. Only Pricing"/>
      <sheetName val="FANS Full Outsource Pricing"/>
      <sheetName val="FacilityData AMC"/>
      <sheetName val="FacilityData MVH"/>
      <sheetName val="FacilityData MVHN"/>
      <sheetName val="FacilityData MVHS"/>
      <sheetName val="FacilityData UVMC"/>
      <sheetName val="Facility Data-Food"/>
      <sheetName val="Falmouth Total FTEs"/>
      <sheetName val="Instructions"/>
      <sheetName val="Profile"/>
      <sheetName val="Contract Terms"/>
      <sheetName val="Location Overview"/>
      <sheetName val="Benchmark KPI"/>
      <sheetName val="CTM"/>
      <sheetName val="Summary CC"/>
      <sheetName val="Essbase-Historical"/>
      <sheetName val="Labor Benefits Table"/>
      <sheetName val="Labor Data"/>
      <sheetName val="Client Historical Mapping"/>
      <sheetName val="Commissions"/>
      <sheetName val="Costing Detail Sheet"/>
      <sheetName val="CAPEX OPEX"/>
      <sheetName val="Notepad"/>
      <sheetName val="Summary Sheet"/>
      <sheetName val="Budget Instructions"/>
      <sheetName val="Budget Template"/>
      <sheetName val="Budget Send Sheet"/>
      <sheetName val="Emp. Conv."/>
      <sheetName val="Deal Summary"/>
      <sheetName val="Benchmark Dashboard"/>
      <sheetName val="New Growth &amp; Savings"/>
      <sheetName val="GPO Calculations"/>
      <sheetName val="Growth Recap &amp; Income Statement"/>
      <sheetName val="Executive Summary"/>
      <sheetName val="Labor -Blank"/>
      <sheetName val="Cover Sheet - Labor"/>
      <sheetName val="Tables"/>
      <sheetName val="DVM Data"/>
      <sheetName val="Labor - AMC"/>
      <sheetName val="Labor - MVH-S"/>
      <sheetName val="Labor - MVH"/>
      <sheetName val="Labor - UVMC "/>
      <sheetName val="Labor - MVH-N"/>
      <sheetName val="Labor - PSS"/>
      <sheetName val="Labor - System"/>
      <sheetName val="Corporate Tax"/>
      <sheetName val="Group Data"/>
      <sheetName val="Food Benchmark Data"/>
      <sheetName val="ES Benchmark Data"/>
      <sheetName val="Costing Output"/>
      <sheetName val="Costing Output-FUTURE"/>
      <sheetName val="FS - P&amp;L Sheet"/>
      <sheetName val="FS - 1 Page Proforma"/>
      <sheetName val="FS - Proforma Roll-up"/>
      <sheetName val="FS - Food Schedule"/>
      <sheetName val="FS - Hourly Schedule"/>
      <sheetName val="FS - Mgmt Schedule"/>
      <sheetName val="FS - Gen Exp Schedule"/>
      <sheetName val="FS - Mgmt Fee Schedule"/>
      <sheetName val="FS - GSSA Schedule"/>
      <sheetName val="FS - Revenue Schedule"/>
      <sheetName val="FS - Cap Startup Schedule"/>
      <sheetName val="Consol"/>
      <sheetName val="Begin"/>
      <sheetName val="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Premier Health System</v>
          </cell>
        </row>
        <row r="7">
          <cell r="D7" t="str">
            <v>USA</v>
          </cell>
        </row>
        <row r="10">
          <cell r="D10" t="str">
            <v>Hospitals</v>
          </cell>
        </row>
        <row r="33">
          <cell r="D33">
            <v>5</v>
          </cell>
        </row>
        <row r="35">
          <cell r="D35">
            <v>2020</v>
          </cell>
        </row>
        <row r="36">
          <cell r="D36">
            <v>2019</v>
          </cell>
        </row>
        <row r="37">
          <cell r="D37" t="str">
            <v>12</v>
          </cell>
        </row>
        <row r="38">
          <cell r="D38" t="str">
            <v>Functional Area</v>
          </cell>
        </row>
        <row r="39">
          <cell r="D39">
            <v>7</v>
          </cell>
        </row>
      </sheetData>
      <sheetData sheetId="24"/>
      <sheetData sheetId="25"/>
      <sheetData sheetId="26"/>
      <sheetData sheetId="27">
        <row r="8">
          <cell r="C8" t="str">
            <v/>
          </cell>
        </row>
      </sheetData>
      <sheetData sheetId="28">
        <row r="20">
          <cell r="B20">
            <v>0</v>
          </cell>
        </row>
        <row r="21">
          <cell r="B21">
            <v>0</v>
          </cell>
        </row>
        <row r="22">
          <cell r="B22">
            <v>0</v>
          </cell>
        </row>
      </sheetData>
      <sheetData sheetId="29">
        <row r="670">
          <cell r="HL670">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B6">
            <v>44196</v>
          </cell>
        </row>
        <row r="8">
          <cell r="B8">
            <v>-146</v>
          </cell>
        </row>
        <row r="9">
          <cell r="B9" t="str">
            <v>2.0.3</v>
          </cell>
        </row>
        <row r="10">
          <cell r="B10">
            <v>43999</v>
          </cell>
        </row>
        <row r="14">
          <cell r="A14" t="str">
            <v>Alabama</v>
          </cell>
        </row>
        <row r="15">
          <cell r="A15" t="str">
            <v>Alaska</v>
          </cell>
        </row>
        <row r="16">
          <cell r="A16" t="str">
            <v>Arizona</v>
          </cell>
        </row>
        <row r="17">
          <cell r="A17" t="str">
            <v>Arkansas</v>
          </cell>
        </row>
        <row r="18">
          <cell r="A18" t="str">
            <v>California</v>
          </cell>
        </row>
        <row r="19">
          <cell r="A19" t="str">
            <v>Colorado</v>
          </cell>
        </row>
        <row r="20">
          <cell r="A20" t="str">
            <v>Connecticut</v>
          </cell>
        </row>
        <row r="21">
          <cell r="A21" t="str">
            <v>District Of Columbia</v>
          </cell>
        </row>
        <row r="22">
          <cell r="A22" t="str">
            <v>Delaware</v>
          </cell>
        </row>
        <row r="23">
          <cell r="A23" t="str">
            <v>Florida</v>
          </cell>
        </row>
        <row r="24">
          <cell r="A24" t="str">
            <v>Georgia</v>
          </cell>
        </row>
        <row r="25">
          <cell r="A25" t="str">
            <v>Hawaii</v>
          </cell>
        </row>
        <row r="26">
          <cell r="A26" t="str">
            <v>Idaho</v>
          </cell>
        </row>
        <row r="27">
          <cell r="A27" t="str">
            <v>Illinois</v>
          </cell>
        </row>
        <row r="28">
          <cell r="A28" t="str">
            <v>Indiana</v>
          </cell>
        </row>
        <row r="29">
          <cell r="A29" t="str">
            <v>Iowa</v>
          </cell>
        </row>
        <row r="30">
          <cell r="A30" t="str">
            <v>Kansas</v>
          </cell>
        </row>
        <row r="31">
          <cell r="A31" t="str">
            <v>Kentucky</v>
          </cell>
        </row>
        <row r="32">
          <cell r="A32" t="str">
            <v>Louisiana</v>
          </cell>
        </row>
        <row r="33">
          <cell r="A33" t="str">
            <v>Maine</v>
          </cell>
        </row>
        <row r="34">
          <cell r="A34" t="str">
            <v>Maryland</v>
          </cell>
        </row>
        <row r="35">
          <cell r="A35" t="str">
            <v>Massachusetts</v>
          </cell>
        </row>
        <row r="36">
          <cell r="A36" t="str">
            <v>Michigan</v>
          </cell>
        </row>
        <row r="37">
          <cell r="A37" t="str">
            <v>Minnesota</v>
          </cell>
        </row>
        <row r="38">
          <cell r="A38" t="str">
            <v>Mississippi</v>
          </cell>
        </row>
        <row r="39">
          <cell r="A39" t="str">
            <v>Missouri</v>
          </cell>
        </row>
        <row r="40">
          <cell r="A40" t="str">
            <v>Montana</v>
          </cell>
        </row>
        <row r="41">
          <cell r="A41" t="str">
            <v>Nebraska</v>
          </cell>
        </row>
        <row r="42">
          <cell r="A42" t="str">
            <v>Nevada</v>
          </cell>
        </row>
        <row r="43">
          <cell r="A43" t="str">
            <v>New Hampshire</v>
          </cell>
        </row>
        <row r="44">
          <cell r="A44" t="str">
            <v>New Jersey</v>
          </cell>
        </row>
        <row r="45">
          <cell r="A45" t="str">
            <v>New Mexico</v>
          </cell>
        </row>
        <row r="46">
          <cell r="A46" t="str">
            <v>New York</v>
          </cell>
        </row>
        <row r="47">
          <cell r="A47" t="str">
            <v>North Carolina</v>
          </cell>
        </row>
        <row r="48">
          <cell r="A48" t="str">
            <v>North Dakota</v>
          </cell>
        </row>
        <row r="49">
          <cell r="A49" t="str">
            <v>Ohio</v>
          </cell>
        </row>
        <row r="50">
          <cell r="A50" t="str">
            <v>Oklahoma</v>
          </cell>
        </row>
        <row r="51">
          <cell r="A51" t="str">
            <v>Oregon</v>
          </cell>
        </row>
        <row r="52">
          <cell r="A52" t="str">
            <v>Pennsylvania</v>
          </cell>
        </row>
        <row r="53">
          <cell r="A53" t="str">
            <v>Puerto Rico</v>
          </cell>
        </row>
        <row r="54">
          <cell r="A54" t="str">
            <v>Rhode Island</v>
          </cell>
        </row>
        <row r="55">
          <cell r="A55" t="str">
            <v>South Carolina</v>
          </cell>
        </row>
        <row r="56">
          <cell r="A56" t="str">
            <v>South Dakota</v>
          </cell>
        </row>
        <row r="57">
          <cell r="A57" t="str">
            <v>Tennessee</v>
          </cell>
        </row>
        <row r="58">
          <cell r="A58" t="str">
            <v>Texas</v>
          </cell>
        </row>
        <row r="59">
          <cell r="A59" t="str">
            <v>Utah</v>
          </cell>
        </row>
        <row r="60">
          <cell r="A60" t="str">
            <v>Vermont</v>
          </cell>
        </row>
        <row r="61">
          <cell r="A61" t="str">
            <v>Virginia</v>
          </cell>
        </row>
        <row r="62">
          <cell r="A62" t="str">
            <v>Washington</v>
          </cell>
        </row>
        <row r="63">
          <cell r="A63" t="str">
            <v>West Virginia</v>
          </cell>
        </row>
        <row r="64">
          <cell r="A64" t="str">
            <v>Wisconsin</v>
          </cell>
        </row>
        <row r="65">
          <cell r="A65" t="str">
            <v>Wyoming</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Group Turnover"/>
      <sheetName val="Group pbit"/>
      <sheetName val="Group CAPEX"/>
      <sheetName val="Data Turnover"/>
      <sheetName val="Data PBIT"/>
      <sheetName val="Data capex"/>
      <sheetName val="VBranch 1"/>
      <sheetName val="VBranch 1a"/>
      <sheetName val="bs5"/>
      <sheetName val="Group_Turnover"/>
      <sheetName val="Group_pbit"/>
      <sheetName val="Group_CAPEX"/>
      <sheetName val="Data_Turnover"/>
      <sheetName val="Data_PBIT"/>
      <sheetName val="Data_capex"/>
      <sheetName val="VBranch_1"/>
      <sheetName val="VBranch_1a"/>
      <sheetName val="Lead"/>
    </sheetNames>
    <sheetDataSet>
      <sheetData sheetId="0" refreshError="1">
        <row r="17">
          <cell r="B17">
            <v>13</v>
          </cell>
        </row>
        <row r="18">
          <cell r="B18">
            <v>52</v>
          </cell>
        </row>
      </sheetData>
      <sheetData sheetId="1" refreshError="1"/>
      <sheetData sheetId="2" refreshError="1"/>
      <sheetData sheetId="3" refreshError="1"/>
      <sheetData sheetId="4" refreshError="1">
        <row r="9">
          <cell r="A9" t="str">
            <v>NAMERICA2</v>
          </cell>
          <cell r="B9" t="str">
            <v>NORTH AMERICA DIVISION</v>
          </cell>
          <cell r="C9">
            <v>1023091.4449683429</v>
          </cell>
          <cell r="D9">
            <v>997329.57927593205</v>
          </cell>
          <cell r="E9">
            <v>3857077.3997354317</v>
          </cell>
          <cell r="F9">
            <v>3868308.0523787444</v>
          </cell>
          <cell r="G9">
            <v>906496.34858777758</v>
          </cell>
          <cell r="H9">
            <v>3531279.0625984771</v>
          </cell>
          <cell r="I9">
            <v>3531279.0625984771</v>
          </cell>
        </row>
        <row r="10">
          <cell r="A10" t="str">
            <v>SAMER2</v>
          </cell>
          <cell r="B10" t="str">
            <v>Total South America</v>
          </cell>
          <cell r="C10">
            <v>72355.941008260867</v>
          </cell>
          <cell r="D10">
            <v>64468.505734182188</v>
          </cell>
          <cell r="E10">
            <v>270726.15289872006</v>
          </cell>
          <cell r="F10">
            <v>286983.30941303464</v>
          </cell>
          <cell r="G10">
            <v>58201.620113465353</v>
          </cell>
          <cell r="H10">
            <v>239724.58586860367</v>
          </cell>
          <cell r="I10">
            <v>239724.58586860367</v>
          </cell>
        </row>
        <row r="11">
          <cell r="A11" t="str">
            <v>NLD_GACC_PA</v>
          </cell>
          <cell r="B11" t="str">
            <v>Global Accounts</v>
          </cell>
          <cell r="C11">
            <v>0</v>
          </cell>
          <cell r="D11">
            <v>0</v>
          </cell>
          <cell r="E11">
            <v>0</v>
          </cell>
          <cell r="F11">
            <v>0</v>
          </cell>
          <cell r="G11">
            <v>0</v>
          </cell>
          <cell r="H11">
            <v>0</v>
          </cell>
          <cell r="I11">
            <v>0</v>
          </cell>
        </row>
        <row r="12">
          <cell r="A12" t="str">
            <v>AMERICA</v>
          </cell>
          <cell r="B12" t="str">
            <v>Reversal of One-off Adjustments</v>
          </cell>
          <cell r="C12">
            <v>1095447.3859766044</v>
          </cell>
          <cell r="D12">
            <v>1061798.0850101139</v>
          </cell>
          <cell r="E12">
            <v>4127803.5526341544</v>
          </cell>
          <cell r="F12">
            <v>4155291.3617917784</v>
          </cell>
          <cell r="G12">
            <v>964697.96870124305</v>
          </cell>
          <cell r="H12">
            <v>3771003.6484670797</v>
          </cell>
          <cell r="I12">
            <v>3771003.6484670797</v>
          </cell>
        </row>
        <row r="13">
          <cell r="B13" t="str">
            <v>Check Diff</v>
          </cell>
          <cell r="C13">
            <v>0</v>
          </cell>
          <cell r="D13">
            <v>0</v>
          </cell>
          <cell r="E13">
            <v>0</v>
          </cell>
          <cell r="F13">
            <v>0</v>
          </cell>
          <cell r="G13">
            <v>0</v>
          </cell>
          <cell r="H13">
            <v>0</v>
          </cell>
          <cell r="I13">
            <v>0</v>
          </cell>
        </row>
        <row r="15">
          <cell r="A15" t="str">
            <v>GBR_DECANT</v>
          </cell>
          <cell r="B15" t="str">
            <v>Decanter</v>
          </cell>
          <cell r="C15">
            <v>0</v>
          </cell>
          <cell r="D15">
            <v>0</v>
          </cell>
          <cell r="E15">
            <v>0</v>
          </cell>
          <cell r="F15">
            <v>0</v>
          </cell>
          <cell r="G15">
            <v>0</v>
          </cell>
          <cell r="H15">
            <v>0</v>
          </cell>
          <cell r="I15">
            <v>0</v>
          </cell>
        </row>
        <row r="16">
          <cell r="A16" t="str">
            <v>GBR_ONEOFFREV</v>
          </cell>
          <cell r="B16" t="str">
            <v>Adjs for One Off Items (Reversal)</v>
          </cell>
          <cell r="C16">
            <v>0</v>
          </cell>
          <cell r="D16">
            <v>0</v>
          </cell>
          <cell r="E16">
            <v>0</v>
          </cell>
          <cell r="F16">
            <v>0</v>
          </cell>
          <cell r="G16">
            <v>0</v>
          </cell>
          <cell r="H16">
            <v>0</v>
          </cell>
          <cell r="I16">
            <v>0</v>
          </cell>
        </row>
        <row r="17">
          <cell r="A17" t="str">
            <v>GBR_UKTOT2</v>
          </cell>
          <cell r="B17" t="str">
            <v>TOTAL UK TRADING</v>
          </cell>
          <cell r="C17">
            <v>500603.56842000003</v>
          </cell>
          <cell r="D17">
            <v>475359.39527327998</v>
          </cell>
          <cell r="E17">
            <v>1954895.6864587199</v>
          </cell>
          <cell r="F17">
            <v>1948539.1186800001</v>
          </cell>
          <cell r="G17">
            <v>464579.03062000009</v>
          </cell>
          <cell r="H17">
            <v>1826161.4288100002</v>
          </cell>
          <cell r="I17">
            <v>1826161.4288100002</v>
          </cell>
        </row>
        <row r="18">
          <cell r="A18" t="str">
            <v>UK2</v>
          </cell>
          <cell r="B18" t="str">
            <v>UK DIVISION</v>
          </cell>
          <cell r="C18">
            <v>500603.56842000003</v>
          </cell>
          <cell r="D18">
            <v>475359.39527327998</v>
          </cell>
          <cell r="E18">
            <v>1954895.6864587199</v>
          </cell>
          <cell r="F18">
            <v>1948539.1186800001</v>
          </cell>
          <cell r="G18">
            <v>464579.03062000009</v>
          </cell>
          <cell r="H18">
            <v>1826161.4288100002</v>
          </cell>
          <cell r="I18">
            <v>1826161.4288100002</v>
          </cell>
        </row>
        <row r="19">
          <cell r="B19" t="str">
            <v>Check Diff</v>
          </cell>
          <cell r="C19">
            <v>0</v>
          </cell>
          <cell r="D19">
            <v>0</v>
          </cell>
          <cell r="E19">
            <v>0</v>
          </cell>
          <cell r="F19">
            <v>0</v>
          </cell>
          <cell r="G19">
            <v>0</v>
          </cell>
          <cell r="H19">
            <v>0</v>
          </cell>
          <cell r="I19">
            <v>0</v>
          </cell>
        </row>
        <row r="21">
          <cell r="A21" t="str">
            <v>FRANCE</v>
          </cell>
          <cell r="B21" t="str">
            <v>Compass France Division</v>
          </cell>
          <cell r="C21">
            <v>175856.35130245538</v>
          </cell>
          <cell r="D21">
            <v>178178.28521390201</v>
          </cell>
          <cell r="E21">
            <v>700484.3553832547</v>
          </cell>
          <cell r="F21">
            <v>691552.63570019708</v>
          </cell>
          <cell r="G21">
            <v>173545.6288444536</v>
          </cell>
          <cell r="H21">
            <v>680112.90216282394</v>
          </cell>
          <cell r="I21">
            <v>680112.90216282394</v>
          </cell>
        </row>
        <row r="24">
          <cell r="A24" t="str">
            <v>SOUTH_NEUT</v>
          </cell>
          <cell r="B24" t="str">
            <v>South Division Neutralisation</v>
          </cell>
          <cell r="C24">
            <v>0</v>
          </cell>
          <cell r="D24">
            <v>0</v>
          </cell>
          <cell r="E24">
            <v>0</v>
          </cell>
          <cell r="F24">
            <v>0</v>
          </cell>
          <cell r="G24">
            <v>0</v>
          </cell>
          <cell r="H24">
            <v>0</v>
          </cell>
          <cell r="I24">
            <v>0</v>
          </cell>
        </row>
        <row r="25">
          <cell r="A25" t="str">
            <v>SOUTH_ADJ</v>
          </cell>
          <cell r="B25" t="str">
            <v>HQ Adjustments to South</v>
          </cell>
          <cell r="C25">
            <v>0</v>
          </cell>
          <cell r="D25">
            <v>0</v>
          </cell>
          <cell r="E25">
            <v>0</v>
          </cell>
          <cell r="F25">
            <v>0</v>
          </cell>
          <cell r="G25">
            <v>0</v>
          </cell>
          <cell r="H25">
            <v>0</v>
          </cell>
          <cell r="I25">
            <v>0</v>
          </cell>
        </row>
        <row r="26">
          <cell r="A26" t="str">
            <v>EUROPE_NEUT</v>
          </cell>
          <cell r="B26" t="str">
            <v>Europe Division Neutralisation</v>
          </cell>
          <cell r="C26">
            <v>0</v>
          </cell>
          <cell r="D26">
            <v>0</v>
          </cell>
          <cell r="E26">
            <v>0</v>
          </cell>
          <cell r="F26">
            <v>0</v>
          </cell>
          <cell r="G26">
            <v>0</v>
          </cell>
          <cell r="H26">
            <v>0</v>
          </cell>
          <cell r="I26">
            <v>0</v>
          </cell>
        </row>
        <row r="27">
          <cell r="A27" t="str">
            <v>EUROPE_ADJ</v>
          </cell>
          <cell r="B27" t="str">
            <v>HQ Adjustments to Europe</v>
          </cell>
          <cell r="C27">
            <v>0</v>
          </cell>
          <cell r="D27">
            <v>0</v>
          </cell>
          <cell r="E27">
            <v>0</v>
          </cell>
          <cell r="F27">
            <v>0</v>
          </cell>
          <cell r="G27">
            <v>0</v>
          </cell>
          <cell r="H27">
            <v>0</v>
          </cell>
          <cell r="I27">
            <v>0</v>
          </cell>
        </row>
        <row r="28">
          <cell r="A28" t="str">
            <v>WEST_NEUT</v>
          </cell>
          <cell r="B28" t="str">
            <v>Western Europe Division neutralisation</v>
          </cell>
          <cell r="C28">
            <v>0</v>
          </cell>
          <cell r="D28">
            <v>0</v>
          </cell>
          <cell r="E28">
            <v>0</v>
          </cell>
          <cell r="F28">
            <v>0</v>
          </cell>
          <cell r="G28">
            <v>0</v>
          </cell>
          <cell r="H28">
            <v>0</v>
          </cell>
          <cell r="I28">
            <v>0</v>
          </cell>
        </row>
        <row r="29">
          <cell r="A29" t="str">
            <v>WEST_ADJ</v>
          </cell>
          <cell r="B29" t="str">
            <v>HQ Adjustments to West</v>
          </cell>
          <cell r="C29">
            <v>0</v>
          </cell>
          <cell r="D29">
            <v>0</v>
          </cell>
          <cell r="E29">
            <v>0</v>
          </cell>
          <cell r="F29">
            <v>0</v>
          </cell>
          <cell r="G29">
            <v>0</v>
          </cell>
          <cell r="H29">
            <v>0</v>
          </cell>
          <cell r="I29">
            <v>0</v>
          </cell>
        </row>
        <row r="30">
          <cell r="A30" t="str">
            <v>NLD_VRINGER</v>
          </cell>
          <cell r="B30" t="str">
            <v>GLOBAL ACCOUNTS - B. Vringer</v>
          </cell>
          <cell r="C30">
            <v>0</v>
          </cell>
          <cell r="D30">
            <v>0</v>
          </cell>
          <cell r="E30">
            <v>0</v>
          </cell>
          <cell r="F30">
            <v>0</v>
          </cell>
          <cell r="G30">
            <v>0</v>
          </cell>
          <cell r="H30">
            <v>0</v>
          </cell>
          <cell r="I30">
            <v>0</v>
          </cell>
        </row>
        <row r="31">
          <cell r="A31" t="str">
            <v>NLD_PHILIPSTEAM</v>
          </cell>
          <cell r="B31" t="str">
            <v>Philips client team</v>
          </cell>
          <cell r="C31">
            <v>0</v>
          </cell>
          <cell r="D31">
            <v>0</v>
          </cell>
          <cell r="E31">
            <v>0</v>
          </cell>
          <cell r="F31">
            <v>0</v>
          </cell>
          <cell r="G31">
            <v>0</v>
          </cell>
          <cell r="H31">
            <v>0</v>
          </cell>
          <cell r="I31">
            <v>0</v>
          </cell>
        </row>
        <row r="32">
          <cell r="A32" t="str">
            <v>TOT_SCOST2</v>
          </cell>
          <cell r="B32" t="str">
            <v>Total Europe divisional costs</v>
          </cell>
          <cell r="C32">
            <v>0</v>
          </cell>
          <cell r="D32">
            <v>0</v>
          </cell>
          <cell r="E32">
            <v>0</v>
          </cell>
          <cell r="F32">
            <v>0</v>
          </cell>
          <cell r="G32">
            <v>0</v>
          </cell>
          <cell r="H32">
            <v>0</v>
          </cell>
          <cell r="I32">
            <v>0</v>
          </cell>
        </row>
        <row r="33">
          <cell r="A33" t="str">
            <v>TOT_WCOST2</v>
          </cell>
          <cell r="B33" t="str">
            <v>Total West Divisional costs</v>
          </cell>
          <cell r="C33">
            <v>0</v>
          </cell>
          <cell r="D33">
            <v>0</v>
          </cell>
          <cell r="E33">
            <v>0</v>
          </cell>
          <cell r="F33">
            <v>0</v>
          </cell>
          <cell r="G33">
            <v>0</v>
          </cell>
          <cell r="H33">
            <v>0</v>
          </cell>
          <cell r="I33">
            <v>0</v>
          </cell>
        </row>
        <row r="34">
          <cell r="A34" t="str">
            <v>NORTH_ADJ</v>
          </cell>
          <cell r="B34" t="str">
            <v>HQ Adjustments to North</v>
          </cell>
          <cell r="C34">
            <v>0</v>
          </cell>
          <cell r="D34">
            <v>0</v>
          </cell>
          <cell r="E34">
            <v>0</v>
          </cell>
          <cell r="F34">
            <v>0</v>
          </cell>
          <cell r="G34">
            <v>0</v>
          </cell>
          <cell r="H34">
            <v>0</v>
          </cell>
          <cell r="I34">
            <v>0</v>
          </cell>
        </row>
        <row r="35">
          <cell r="A35" t="str">
            <v>NDIV_ADJ</v>
          </cell>
          <cell r="B35" t="str">
            <v>Divisional Adjustments to North</v>
          </cell>
          <cell r="C35">
            <v>0</v>
          </cell>
          <cell r="D35">
            <v>0</v>
          </cell>
          <cell r="E35">
            <v>0</v>
          </cell>
          <cell r="F35">
            <v>0</v>
          </cell>
          <cell r="G35">
            <v>0</v>
          </cell>
          <cell r="H35">
            <v>0</v>
          </cell>
          <cell r="I35">
            <v>0</v>
          </cell>
        </row>
        <row r="36">
          <cell r="A36" t="str">
            <v>TOT_NCOST2</v>
          </cell>
          <cell r="B36" t="str">
            <v>Total North divisional costs</v>
          </cell>
          <cell r="C36">
            <v>0</v>
          </cell>
          <cell r="D36">
            <v>0</v>
          </cell>
          <cell r="E36">
            <v>0</v>
          </cell>
          <cell r="F36">
            <v>0</v>
          </cell>
          <cell r="G36">
            <v>0</v>
          </cell>
          <cell r="H36">
            <v>0</v>
          </cell>
          <cell r="I36">
            <v>0</v>
          </cell>
        </row>
        <row r="37">
          <cell r="A37" t="str">
            <v>NORTH_NEUT</v>
          </cell>
          <cell r="B37" t="str">
            <v>North Division Neutralisation</v>
          </cell>
          <cell r="C37">
            <v>0</v>
          </cell>
          <cell r="D37">
            <v>0</v>
          </cell>
          <cell r="E37">
            <v>0</v>
          </cell>
          <cell r="F37">
            <v>0</v>
          </cell>
          <cell r="G37">
            <v>0</v>
          </cell>
          <cell r="H37">
            <v>0</v>
          </cell>
          <cell r="I37">
            <v>0</v>
          </cell>
        </row>
        <row r="38">
          <cell r="A38" t="str">
            <v>ESP_SPAI_PA2</v>
          </cell>
          <cell r="B38" t="str">
            <v>Total Spain POST ADJ</v>
          </cell>
          <cell r="C38">
            <v>46186.492552540287</v>
          </cell>
          <cell r="D38">
            <v>45109.337550159857</v>
          </cell>
          <cell r="E38">
            <v>180742.43079643618</v>
          </cell>
          <cell r="F38">
            <v>179605.04454873162</v>
          </cell>
          <cell r="G38">
            <v>42392.708970958272</v>
          </cell>
          <cell r="H38">
            <v>164177.7848058219</v>
          </cell>
          <cell r="I38">
            <v>164177.7848058219</v>
          </cell>
        </row>
        <row r="39">
          <cell r="A39" t="str">
            <v>BARADE3</v>
          </cell>
          <cell r="B39" t="str">
            <v>Total JP BARADE Zone</v>
          </cell>
          <cell r="C39">
            <v>59536.612710065259</v>
          </cell>
          <cell r="D39">
            <v>59811.428093520495</v>
          </cell>
          <cell r="E39">
            <v>247760.71435792232</v>
          </cell>
          <cell r="F39">
            <v>244342.47572918283</v>
          </cell>
          <cell r="G39">
            <v>60286.598046875115</v>
          </cell>
          <cell r="H39">
            <v>238753.48158569579</v>
          </cell>
          <cell r="I39">
            <v>238753.48158569579</v>
          </cell>
        </row>
        <row r="40">
          <cell r="A40" t="str">
            <v>INFLIGHT2</v>
          </cell>
          <cell r="B40" t="str">
            <v>Total Inflight</v>
          </cell>
          <cell r="C40">
            <v>25214.843942095787</v>
          </cell>
          <cell r="D40">
            <v>23514.331712815492</v>
          </cell>
          <cell r="E40">
            <v>107934.40497934874</v>
          </cell>
          <cell r="F40">
            <v>109140.55220084004</v>
          </cell>
          <cell r="G40">
            <v>25467.555536335545</v>
          </cell>
          <cell r="H40">
            <v>113958.04633173638</v>
          </cell>
          <cell r="I40">
            <v>113958.04633173638</v>
          </cell>
        </row>
        <row r="41">
          <cell r="A41" t="str">
            <v>CHE_RAIL_PA3</v>
          </cell>
          <cell r="B41" t="str">
            <v>Total Rail Gourmet</v>
          </cell>
          <cell r="C41">
            <v>34863.115899625504</v>
          </cell>
          <cell r="D41">
            <v>34438.860119952406</v>
          </cell>
          <cell r="E41">
            <v>129692.38800778199</v>
          </cell>
          <cell r="F41">
            <v>134520.6612651599</v>
          </cell>
          <cell r="G41">
            <v>39510.369408722858</v>
          </cell>
          <cell r="H41">
            <v>146186.813822261</v>
          </cell>
          <cell r="I41">
            <v>146186.813822261</v>
          </cell>
        </row>
        <row r="42">
          <cell r="A42" t="str">
            <v>NLD_NETH_PA2</v>
          </cell>
          <cell r="B42" t="str">
            <v>Total Netherlands POST ADJ</v>
          </cell>
          <cell r="C42">
            <v>50458.805604298461</v>
          </cell>
          <cell r="D42">
            <v>51618.74236412708</v>
          </cell>
          <cell r="E42">
            <v>210007.06810074218</v>
          </cell>
          <cell r="F42">
            <v>195772.46112400509</v>
          </cell>
          <cell r="G42">
            <v>55859.348432292711</v>
          </cell>
          <cell r="H42">
            <v>209951.82851118819</v>
          </cell>
          <cell r="I42">
            <v>209951.82851118819</v>
          </cell>
        </row>
        <row r="43">
          <cell r="A43" t="str">
            <v>DEU_GERM_PA2</v>
          </cell>
          <cell r="B43" t="str">
            <v>Total Germany POST ADJ</v>
          </cell>
          <cell r="C43">
            <v>102011.49425287361</v>
          </cell>
          <cell r="D43">
            <v>100420.57905575729</v>
          </cell>
          <cell r="E43">
            <v>406796.39232277381</v>
          </cell>
          <cell r="F43">
            <v>395501.22370061692</v>
          </cell>
          <cell r="G43">
            <v>105277.83445555331</v>
          </cell>
          <cell r="H43">
            <v>405373.36646942853</v>
          </cell>
          <cell r="I43">
            <v>405373.36646942853</v>
          </cell>
        </row>
        <row r="44">
          <cell r="A44" t="str">
            <v>NORDIC2</v>
          </cell>
          <cell r="B44" t="str">
            <v>Total Nordic Region</v>
          </cell>
          <cell r="C44">
            <v>60299.559781689226</v>
          </cell>
          <cell r="D44">
            <v>58591.429815808398</v>
          </cell>
          <cell r="E44">
            <v>236758.38469421529</v>
          </cell>
          <cell r="F44">
            <v>232169.39841539139</v>
          </cell>
          <cell r="G44">
            <v>59303.898250518811</v>
          </cell>
          <cell r="H44">
            <v>227569.90502277637</v>
          </cell>
          <cell r="I44">
            <v>227569.90502277637</v>
          </cell>
        </row>
        <row r="45">
          <cell r="A45" t="str">
            <v>ITA_TITALY2</v>
          </cell>
          <cell r="B45" t="str">
            <v>Total Italy</v>
          </cell>
          <cell r="C45">
            <v>71270.119703461867</v>
          </cell>
          <cell r="D45">
            <v>71367.413453036832</v>
          </cell>
          <cell r="E45">
            <v>282256.18717268604</v>
          </cell>
          <cell r="F45">
            <v>279687.14139971457</v>
          </cell>
          <cell r="G45">
            <v>72412.432836836044</v>
          </cell>
          <cell r="H45">
            <v>276041.75746446312</v>
          </cell>
          <cell r="I45">
            <v>276041.75746446312</v>
          </cell>
        </row>
        <row r="46">
          <cell r="A46" t="str">
            <v>PYF_POLY_PA2</v>
          </cell>
          <cell r="B46" t="str">
            <v>Total Polynesia</v>
          </cell>
          <cell r="C46">
            <v>4461.238450356007</v>
          </cell>
          <cell r="D46">
            <v>4534.7695052579693</v>
          </cell>
          <cell r="E46">
            <v>17866.789289877779</v>
          </cell>
          <cell r="F46">
            <v>17206.568174831082</v>
          </cell>
          <cell r="G46">
            <v>4467.4525084885781</v>
          </cell>
          <cell r="H46">
            <v>17469.912876041322</v>
          </cell>
          <cell r="I46">
            <v>17469.912876041322</v>
          </cell>
        </row>
        <row r="47">
          <cell r="A47" t="str">
            <v>CHE_SWIZ_PA2</v>
          </cell>
          <cell r="B47" t="str">
            <v>Total Switzerland</v>
          </cell>
          <cell r="C47">
            <v>30428.841088674293</v>
          </cell>
          <cell r="D47">
            <v>30636.874451273005</v>
          </cell>
          <cell r="E47">
            <v>122011.6066725197</v>
          </cell>
          <cell r="F47">
            <v>122878.22196663741</v>
          </cell>
          <cell r="G47">
            <v>29103.309482001725</v>
          </cell>
          <cell r="H47">
            <v>114478.58208955225</v>
          </cell>
          <cell r="I47">
            <v>114478.58208955225</v>
          </cell>
        </row>
        <row r="48">
          <cell r="A48" t="str">
            <v>BEL_BELG_PA2</v>
          </cell>
          <cell r="B48" t="str">
            <v>Total Belgium</v>
          </cell>
          <cell r="C48">
            <v>19534.108685302319</v>
          </cell>
          <cell r="D48">
            <v>19279.738828810438</v>
          </cell>
          <cell r="E48">
            <v>77692.987825613891</v>
          </cell>
          <cell r="F48">
            <v>76969.325987893681</v>
          </cell>
          <cell r="G48">
            <v>19228.728830850861</v>
          </cell>
          <cell r="H48">
            <v>73506.087193089872</v>
          </cell>
          <cell r="I48">
            <v>73506.087193089872</v>
          </cell>
        </row>
        <row r="49">
          <cell r="A49" t="str">
            <v>LUX_LUXE_PA2</v>
          </cell>
          <cell r="B49" t="str">
            <v>Total Luxembourg POST ADJ</v>
          </cell>
          <cell r="C49">
            <v>5923.2809630687643</v>
          </cell>
          <cell r="D49">
            <v>5883.8332313133424</v>
          </cell>
          <cell r="E49">
            <v>24900.36047065226</v>
          </cell>
          <cell r="F49">
            <v>24750.731143304103</v>
          </cell>
          <cell r="G49">
            <v>5921.2405631503698</v>
          </cell>
          <cell r="H49">
            <v>24284.839828606404</v>
          </cell>
          <cell r="I49">
            <v>24284.839828606404</v>
          </cell>
        </row>
        <row r="50">
          <cell r="A50" t="str">
            <v>HRV_CROA_PA2</v>
          </cell>
          <cell r="B50" t="str">
            <v>Compass Croatia POST ADJ</v>
          </cell>
          <cell r="C50">
            <v>2547.8188826050923</v>
          </cell>
          <cell r="D50">
            <v>2725.4061453117642</v>
          </cell>
          <cell r="E50">
            <v>10827.419761535964</v>
          </cell>
          <cell r="F50">
            <v>8367.4939663556761</v>
          </cell>
          <cell r="G50">
            <v>2465.5091675371964</v>
          </cell>
          <cell r="H50">
            <v>9408.6128021324912</v>
          </cell>
          <cell r="I50">
            <v>9408.6128021324912</v>
          </cell>
        </row>
        <row r="51">
          <cell r="A51" t="str">
            <v>MAR_MORO_PA2</v>
          </cell>
          <cell r="B51" t="str">
            <v>Total Morocco POST ADJ</v>
          </cell>
          <cell r="C51">
            <v>3396.6474114592984</v>
          </cell>
          <cell r="D51">
            <v>2960.0716978799665</v>
          </cell>
          <cell r="E51">
            <v>14264.911304777799</v>
          </cell>
          <cell r="F51">
            <v>15589.588604363682</v>
          </cell>
          <cell r="G51">
            <v>2437.8515359416547</v>
          </cell>
          <cell r="H51">
            <v>12409.172383954517</v>
          </cell>
          <cell r="I51">
            <v>12409.172383954517</v>
          </cell>
        </row>
        <row r="52">
          <cell r="A52" t="str">
            <v>EUROPE2</v>
          </cell>
          <cell r="B52" t="str">
            <v>Europe Division</v>
          </cell>
          <cell r="C52">
            <v>516132.97992811637</v>
          </cell>
          <cell r="D52">
            <v>510892.81602502533</v>
          </cell>
          <cell r="E52">
            <v>2069512.0457568825</v>
          </cell>
          <cell r="F52">
            <v>2036500.888227025</v>
          </cell>
          <cell r="G52">
            <v>524134.83802606404</v>
          </cell>
          <cell r="H52">
            <v>2033570.1911867452</v>
          </cell>
          <cell r="I52">
            <v>2033570.1911867452</v>
          </cell>
        </row>
        <row r="53">
          <cell r="B53" t="str">
            <v>Check Diff</v>
          </cell>
          <cell r="C53">
            <v>-5.8207660913467407E-10</v>
          </cell>
          <cell r="D53">
            <v>-9.8953023552894592E-10</v>
          </cell>
          <cell r="E53">
            <v>0</v>
          </cell>
          <cell r="F53">
            <v>3.0267983675003052E-9</v>
          </cell>
          <cell r="G53">
            <v>-9.8953023552894592E-10</v>
          </cell>
          <cell r="H53">
            <v>3.0267983675003052E-9</v>
          </cell>
          <cell r="I53">
            <v>3.0267983675003052E-9</v>
          </cell>
        </row>
        <row r="56">
          <cell r="A56" t="str">
            <v>SSP_ADJ</v>
          </cell>
          <cell r="B56" t="str">
            <v>HQ Adjustments to SSP</v>
          </cell>
          <cell r="C56">
            <v>0</v>
          </cell>
          <cell r="D56">
            <v>0</v>
          </cell>
          <cell r="E56">
            <v>0</v>
          </cell>
          <cell r="F56">
            <v>0</v>
          </cell>
          <cell r="G56">
            <v>0</v>
          </cell>
          <cell r="H56">
            <v>0</v>
          </cell>
          <cell r="I56">
            <v>0</v>
          </cell>
        </row>
        <row r="57">
          <cell r="A57" t="str">
            <v>SSPDIV_ADJ</v>
          </cell>
          <cell r="B57" t="str">
            <v>SSP divisional adjustments</v>
          </cell>
          <cell r="C57">
            <v>0</v>
          </cell>
          <cell r="D57">
            <v>0</v>
          </cell>
          <cell r="E57">
            <v>0</v>
          </cell>
          <cell r="F57">
            <v>0</v>
          </cell>
          <cell r="G57">
            <v>0</v>
          </cell>
          <cell r="H57">
            <v>0</v>
          </cell>
          <cell r="I57">
            <v>0</v>
          </cell>
        </row>
        <row r="58">
          <cell r="A58" t="str">
            <v>GBR_HOGLOB</v>
          </cell>
          <cell r="B58" t="str">
            <v>HO Global</v>
          </cell>
          <cell r="C58">
            <v>0</v>
          </cell>
          <cell r="D58">
            <v>0</v>
          </cell>
          <cell r="E58">
            <v>0</v>
          </cell>
          <cell r="F58">
            <v>0</v>
          </cell>
          <cell r="G58">
            <v>0</v>
          </cell>
          <cell r="H58">
            <v>0</v>
          </cell>
          <cell r="I58">
            <v>0</v>
          </cell>
        </row>
        <row r="59">
          <cell r="A59" t="str">
            <v>AUT_SSP</v>
          </cell>
          <cell r="B59" t="str">
            <v>SSP Austria</v>
          </cell>
          <cell r="C59">
            <v>0</v>
          </cell>
          <cell r="D59">
            <v>0</v>
          </cell>
          <cell r="E59">
            <v>0</v>
          </cell>
          <cell r="F59">
            <v>0</v>
          </cell>
          <cell r="G59">
            <v>0</v>
          </cell>
          <cell r="H59">
            <v>0</v>
          </cell>
          <cell r="I59">
            <v>0</v>
          </cell>
        </row>
        <row r="60">
          <cell r="A60" t="str">
            <v>ESP_TOTSSP</v>
          </cell>
          <cell r="B60" t="str">
            <v>Total SSP Spain</v>
          </cell>
          <cell r="C60">
            <v>8649.2721893491089</v>
          </cell>
          <cell r="D60">
            <v>8391.1641898042581</v>
          </cell>
          <cell r="E60">
            <v>38397.965696812389</v>
          </cell>
          <cell r="F60">
            <v>38397.965696812389</v>
          </cell>
          <cell r="G60">
            <v>7720.1931578589383</v>
          </cell>
          <cell r="H60">
            <v>35999.399265456013</v>
          </cell>
          <cell r="I60">
            <v>35999.399265456013</v>
          </cell>
        </row>
        <row r="61">
          <cell r="A61" t="str">
            <v>ITA_PLOS_PA</v>
          </cell>
          <cell r="B61" t="str">
            <v>PLOSE GROUP POST ADJ</v>
          </cell>
          <cell r="C61">
            <v>5958.8939101797605</v>
          </cell>
          <cell r="D61">
            <v>6094.3268614019689</v>
          </cell>
          <cell r="E61">
            <v>41254.000675076</v>
          </cell>
          <cell r="F61">
            <v>40790.013262078392</v>
          </cell>
          <cell r="G61">
            <v>2172.4861864925524</v>
          </cell>
          <cell r="H61">
            <v>15464.871114738537</v>
          </cell>
          <cell r="I61">
            <v>15464.871114738537</v>
          </cell>
        </row>
        <row r="62">
          <cell r="A62" t="str">
            <v>FRA_CONCES2</v>
          </cell>
          <cell r="B62" t="str">
            <v>France Concessions</v>
          </cell>
          <cell r="C62">
            <v>27630.997687546787</v>
          </cell>
          <cell r="D62">
            <v>26350.219172957928</v>
          </cell>
          <cell r="E62">
            <v>110948.31596953</v>
          </cell>
          <cell r="F62">
            <v>108230.3511528259</v>
          </cell>
          <cell r="G62">
            <v>25088.127008093557</v>
          </cell>
          <cell r="H62">
            <v>103730.04620145554</v>
          </cell>
          <cell r="I62">
            <v>103730.04620145554</v>
          </cell>
        </row>
        <row r="63">
          <cell r="A63" t="str">
            <v>TOT_INTDEV2</v>
          </cell>
          <cell r="B63" t="str">
            <v>Total International Development</v>
          </cell>
          <cell r="C63">
            <v>4925.4102879069505</v>
          </cell>
          <cell r="D63">
            <v>4689.1527188924401</v>
          </cell>
          <cell r="E63">
            <v>18792.234152559198</v>
          </cell>
          <cell r="F63">
            <v>18717.434665601202</v>
          </cell>
          <cell r="G63">
            <v>3551.20792485127</v>
          </cell>
          <cell r="H63">
            <v>16391.187969791601</v>
          </cell>
          <cell r="I63">
            <v>16391.187969791601</v>
          </cell>
        </row>
        <row r="64">
          <cell r="A64" t="str">
            <v>SSPNORDIC_PA</v>
          </cell>
          <cell r="B64" t="str">
            <v>Total Nordic SSP POST ADJ</v>
          </cell>
          <cell r="C64">
            <v>37551.243409209586</v>
          </cell>
          <cell r="D64">
            <v>35339.941787329983</v>
          </cell>
          <cell r="E64">
            <v>150373.81260035717</v>
          </cell>
          <cell r="F64">
            <v>153070.044037174</v>
          </cell>
          <cell r="G64">
            <v>34235.896153657224</v>
          </cell>
          <cell r="H64">
            <v>143963.86756932063</v>
          </cell>
          <cell r="I64">
            <v>143963.86756932063</v>
          </cell>
        </row>
        <row r="65">
          <cell r="A65" t="str">
            <v>TOT_UKSSP2</v>
          </cell>
          <cell r="B65" t="str">
            <v>Total SSP UK</v>
          </cell>
          <cell r="C65">
            <v>166116</v>
          </cell>
          <cell r="D65">
            <v>165855.2724950313</v>
          </cell>
          <cell r="E65">
            <v>713973.64595165174</v>
          </cell>
          <cell r="F65">
            <v>708322.91998540447</v>
          </cell>
          <cell r="G65">
            <v>162878</v>
          </cell>
          <cell r="H65">
            <v>648579</v>
          </cell>
          <cell r="I65">
            <v>648579</v>
          </cell>
        </row>
        <row r="66">
          <cell r="A66" t="str">
            <v>SSP_CEUROPE</v>
          </cell>
          <cell r="B66" t="str">
            <v>SSP Central Europe</v>
          </cell>
          <cell r="C66">
            <v>27889.91313730742</v>
          </cell>
          <cell r="D66">
            <v>27922.207338453292</v>
          </cell>
          <cell r="E66">
            <v>117891.83714104163</v>
          </cell>
          <cell r="F66">
            <v>116405.33273729011</v>
          </cell>
          <cell r="G66">
            <v>7232.258206520265</v>
          </cell>
          <cell r="H66">
            <v>74215.713490707451</v>
          </cell>
          <cell r="I66">
            <v>74215.713490707451</v>
          </cell>
        </row>
        <row r="67">
          <cell r="A67" t="str">
            <v>FRA_MOTO_PA</v>
          </cell>
          <cell r="B67" t="str">
            <v>Moto International POST ADJ</v>
          </cell>
          <cell r="C67">
            <v>0</v>
          </cell>
          <cell r="D67">
            <v>0</v>
          </cell>
          <cell r="E67">
            <v>1900.2924573216401</v>
          </cell>
          <cell r="F67">
            <v>1900.2924573216401</v>
          </cell>
          <cell r="G67">
            <v>0</v>
          </cell>
          <cell r="H67">
            <v>0</v>
          </cell>
          <cell r="I67">
            <v>0</v>
          </cell>
        </row>
        <row r="68">
          <cell r="A68" t="str">
            <v>SSP2</v>
          </cell>
          <cell r="B68" t="str">
            <v>Retail Division</v>
          </cell>
          <cell r="C68">
            <v>278721.7306214993</v>
          </cell>
          <cell r="D68">
            <v>274642.28456387075</v>
          </cell>
          <cell r="E68">
            <v>1193532.1046443486</v>
          </cell>
          <cell r="F68">
            <v>1185834.3539945078</v>
          </cell>
          <cell r="G68">
            <v>242878.16863747375</v>
          </cell>
          <cell r="H68">
            <v>1038344.0856114689</v>
          </cell>
          <cell r="I68">
            <v>1038344.0856114689</v>
          </cell>
        </row>
        <row r="69">
          <cell r="A69" t="str">
            <v>TOT_UKSSP</v>
          </cell>
          <cell r="B69" t="str">
            <v>Total SSP UK</v>
          </cell>
          <cell r="C69">
            <v>117854</v>
          </cell>
          <cell r="D69">
            <v>115185.85361454501</v>
          </cell>
          <cell r="E69">
            <v>437081.65734000201</v>
          </cell>
          <cell r="F69">
            <v>435681.88071366801</v>
          </cell>
          <cell r="G69">
            <v>117336</v>
          </cell>
          <cell r="H69">
            <v>458028</v>
          </cell>
          <cell r="I69">
            <v>458028</v>
          </cell>
        </row>
        <row r="70">
          <cell r="A70" t="str">
            <v>Italy Fuel</v>
          </cell>
          <cell r="B70" t="str">
            <v>PLOSE GROUP POST ADJ</v>
          </cell>
          <cell r="C70">
            <v>7727.6168636108305</v>
          </cell>
          <cell r="D70">
            <v>7403.38975443032</v>
          </cell>
          <cell r="E70">
            <v>35095.449908182003</v>
          </cell>
          <cell r="F70">
            <v>33336.536833299302</v>
          </cell>
          <cell r="G70">
            <v>6858.72981704414</v>
          </cell>
          <cell r="H70">
            <v>30478.813847514099</v>
          </cell>
          <cell r="I70">
            <v>30478.813847514099</v>
          </cell>
        </row>
        <row r="71">
          <cell r="A71" t="str">
            <v>SSP INCL FUEL</v>
          </cell>
          <cell r="C71">
            <v>404303.34748511011</v>
          </cell>
          <cell r="D71">
            <v>397231.5279328461</v>
          </cell>
          <cell r="E71">
            <v>1665709.2118925327</v>
          </cell>
          <cell r="F71">
            <v>1654852.7715414751</v>
          </cell>
          <cell r="G71">
            <v>367072.89845451788</v>
          </cell>
          <cell r="H71">
            <v>1526850.899458983</v>
          </cell>
          <cell r="I71">
            <v>1526850.899458983</v>
          </cell>
        </row>
        <row r="72">
          <cell r="B72" t="str">
            <v>Check Diff</v>
          </cell>
          <cell r="C72">
            <v>0</v>
          </cell>
          <cell r="D72">
            <v>0</v>
          </cell>
          <cell r="E72">
            <v>0</v>
          </cell>
          <cell r="F72">
            <v>0</v>
          </cell>
          <cell r="G72">
            <v>0</v>
          </cell>
          <cell r="H72">
            <v>9.3132257461547852E-10</v>
          </cell>
          <cell r="I72">
            <v>9.3132257461547852E-10</v>
          </cell>
        </row>
        <row r="74">
          <cell r="A74" t="str">
            <v>FRA_EASTCOST</v>
          </cell>
          <cell r="B74" t="str">
            <v>East Divisional costs</v>
          </cell>
          <cell r="C74">
            <v>0</v>
          </cell>
          <cell r="D74">
            <v>0</v>
          </cell>
          <cell r="E74">
            <v>0</v>
          </cell>
          <cell r="F74">
            <v>0</v>
          </cell>
          <cell r="G74">
            <v>0</v>
          </cell>
          <cell r="H74">
            <v>0</v>
          </cell>
          <cell r="I74">
            <v>0</v>
          </cell>
        </row>
        <row r="75">
          <cell r="A75" t="str">
            <v>EAST_ADJ</v>
          </cell>
          <cell r="B75" t="str">
            <v>HQ Adjustments to East</v>
          </cell>
          <cell r="C75">
            <v>0</v>
          </cell>
          <cell r="D75">
            <v>0</v>
          </cell>
          <cell r="E75">
            <v>0</v>
          </cell>
          <cell r="F75">
            <v>0</v>
          </cell>
          <cell r="G75">
            <v>0</v>
          </cell>
          <cell r="H75">
            <v>0</v>
          </cell>
          <cell r="I75">
            <v>0</v>
          </cell>
        </row>
        <row r="76">
          <cell r="A76" t="str">
            <v>TOT_GCOST2</v>
          </cell>
          <cell r="B76" t="str">
            <v>Global divisional costs</v>
          </cell>
          <cell r="C76">
            <v>0</v>
          </cell>
          <cell r="D76">
            <v>0</v>
          </cell>
          <cell r="E76">
            <v>0</v>
          </cell>
          <cell r="F76">
            <v>0</v>
          </cell>
          <cell r="G76">
            <v>0</v>
          </cell>
          <cell r="H76">
            <v>0</v>
          </cell>
          <cell r="I76">
            <v>0</v>
          </cell>
        </row>
        <row r="77">
          <cell r="A77" t="str">
            <v>ASIAPACIF3</v>
          </cell>
          <cell r="B77" t="str">
            <v>Total Asia Pacific</v>
          </cell>
          <cell r="C77">
            <v>87027.126972808532</v>
          </cell>
          <cell r="D77">
            <v>80991.128816336946</v>
          </cell>
          <cell r="E77">
            <v>339387.9703019915</v>
          </cell>
          <cell r="F77">
            <v>346762.84182702354</v>
          </cell>
          <cell r="G77">
            <v>78869.348848334688</v>
          </cell>
          <cell r="H77">
            <v>327464.27449659974</v>
          </cell>
          <cell r="I77">
            <v>327464.27449659974</v>
          </cell>
        </row>
        <row r="78">
          <cell r="A78" t="str">
            <v>JPN_TJAP_PA</v>
          </cell>
          <cell r="B78" t="str">
            <v>Total Japan</v>
          </cell>
          <cell r="C78">
            <v>129048.14899836913</v>
          </cell>
          <cell r="D78">
            <v>133176.67921059078</v>
          </cell>
          <cell r="E78">
            <v>554937.59890221932</v>
          </cell>
          <cell r="F78">
            <v>548052.98188365577</v>
          </cell>
          <cell r="G78">
            <v>125441.30227405607</v>
          </cell>
          <cell r="H78">
            <v>502123.34658070916</v>
          </cell>
          <cell r="I78">
            <v>502123.34658070916</v>
          </cell>
        </row>
        <row r="79">
          <cell r="A79" t="str">
            <v>TOT_COTTET</v>
          </cell>
          <cell r="B79" t="str">
            <v>Total M. Cottet zone</v>
          </cell>
          <cell r="C79">
            <v>25451.109717718096</v>
          </cell>
          <cell r="D79">
            <v>22494.715088770994</v>
          </cell>
          <cell r="E79">
            <v>103181.69682026835</v>
          </cell>
          <cell r="F79">
            <v>110702.45345482985</v>
          </cell>
          <cell r="G79">
            <v>16394.995031740247</v>
          </cell>
          <cell r="H79">
            <v>75378.354776406573</v>
          </cell>
          <cell r="I79">
            <v>75378.354776406573</v>
          </cell>
        </row>
        <row r="80">
          <cell r="A80" t="str">
            <v>EAST2</v>
          </cell>
          <cell r="B80" t="str">
            <v>Eastern Division</v>
          </cell>
          <cell r="C80">
            <v>241526.38568889585</v>
          </cell>
          <cell r="D80">
            <v>236662.52311569871</v>
          </cell>
          <cell r="E80">
            <v>997507.26602447906</v>
          </cell>
          <cell r="F80">
            <v>1005518.2771655088</v>
          </cell>
          <cell r="G80">
            <v>220705.64615413095</v>
          </cell>
          <cell r="H80">
            <v>904965.97585371509</v>
          </cell>
          <cell r="I80">
            <v>904965.97585371509</v>
          </cell>
        </row>
        <row r="81">
          <cell r="B81" t="str">
            <v>Check Diff</v>
          </cell>
          <cell r="C81">
            <v>0</v>
          </cell>
          <cell r="D81">
            <v>0</v>
          </cell>
          <cell r="E81">
            <v>0</v>
          </cell>
          <cell r="F81">
            <v>0</v>
          </cell>
          <cell r="G81">
            <v>0</v>
          </cell>
          <cell r="H81">
            <v>0</v>
          </cell>
          <cell r="I81">
            <v>0</v>
          </cell>
        </row>
        <row r="83">
          <cell r="A83" t="str">
            <v>ESS_ADJ</v>
          </cell>
          <cell r="B83" t="str">
            <v>HQ Adjustments to ESS</v>
          </cell>
          <cell r="C83">
            <v>0</v>
          </cell>
          <cell r="D83">
            <v>0</v>
          </cell>
          <cell r="E83">
            <v>0</v>
          </cell>
          <cell r="F83">
            <v>0</v>
          </cell>
          <cell r="G83">
            <v>0</v>
          </cell>
          <cell r="H83">
            <v>0</v>
          </cell>
          <cell r="I83">
            <v>0</v>
          </cell>
        </row>
        <row r="84">
          <cell r="A84" t="str">
            <v>AFRICA</v>
          </cell>
          <cell r="B84" t="str">
            <v>AFRICA</v>
          </cell>
          <cell r="C84">
            <v>39454.814265449146</v>
          </cell>
          <cell r="D84">
            <v>34815.126529274305</v>
          </cell>
          <cell r="E84">
            <v>161273.77448380602</v>
          </cell>
          <cell r="F84">
            <v>156619.94928649106</v>
          </cell>
          <cell r="G84">
            <v>34345.249064779753</v>
          </cell>
          <cell r="H84">
            <v>144623.01559702912</v>
          </cell>
          <cell r="I84">
            <v>144623.01559702912</v>
          </cell>
        </row>
        <row r="85">
          <cell r="A85" t="str">
            <v>UN_RETAIL</v>
          </cell>
          <cell r="B85" t="str">
            <v>UNITED NATIONS &amp; RETAIL</v>
          </cell>
          <cell r="C85">
            <v>7459.4673107946655</v>
          </cell>
          <cell r="D85">
            <v>8343.4869101667264</v>
          </cell>
          <cell r="E85">
            <v>33169.165064581408</v>
          </cell>
          <cell r="F85">
            <v>34545.760106881207</v>
          </cell>
          <cell r="G85">
            <v>1009.4234108141391</v>
          </cell>
          <cell r="H85">
            <v>17391.796217165505</v>
          </cell>
          <cell r="I85">
            <v>17391.796217165505</v>
          </cell>
        </row>
        <row r="86">
          <cell r="A86" t="str">
            <v>GLOBAL_MEAST</v>
          </cell>
          <cell r="B86" t="str">
            <v>GLOBAL ACCOUNTS &amp; MIDDLE EAST</v>
          </cell>
          <cell r="C86">
            <v>90694.7663667577</v>
          </cell>
          <cell r="D86">
            <v>101651.77349787288</v>
          </cell>
          <cell r="E86">
            <v>497985.65103509068</v>
          </cell>
          <cell r="F86">
            <v>502225.48526977916</v>
          </cell>
          <cell r="G86">
            <v>104963.34860129646</v>
          </cell>
          <cell r="H86">
            <v>405418.04361314711</v>
          </cell>
          <cell r="I86">
            <v>405418.04361314711</v>
          </cell>
        </row>
        <row r="87">
          <cell r="A87" t="str">
            <v>NAMERICA_ESS</v>
          </cell>
          <cell r="B87" t="str">
            <v>North America ESS entities</v>
          </cell>
          <cell r="C87">
            <v>1722.6364094241462</v>
          </cell>
          <cell r="D87">
            <v>0</v>
          </cell>
          <cell r="E87">
            <v>0</v>
          </cell>
          <cell r="F87">
            <v>0</v>
          </cell>
          <cell r="G87">
            <v>0</v>
          </cell>
          <cell r="H87">
            <v>0</v>
          </cell>
          <cell r="I87">
            <v>0</v>
          </cell>
        </row>
        <row r="88">
          <cell r="A88" t="str">
            <v>OVERHEADS</v>
          </cell>
          <cell r="B88" t="str">
            <v>OVERHEADS</v>
          </cell>
          <cell r="C88">
            <v>0</v>
          </cell>
          <cell r="D88">
            <v>0</v>
          </cell>
          <cell r="E88">
            <v>0</v>
          </cell>
          <cell r="F88">
            <v>0</v>
          </cell>
          <cell r="G88">
            <v>0</v>
          </cell>
          <cell r="H88">
            <v>0</v>
          </cell>
          <cell r="I88">
            <v>0</v>
          </cell>
        </row>
        <row r="89">
          <cell r="A89" t="str">
            <v>EMEA</v>
          </cell>
          <cell r="B89" t="str">
            <v>ESS: AFRICA &amp; MIDDLE EAST DIVISION</v>
          </cell>
          <cell r="C89">
            <v>139331.68435242568</v>
          </cell>
          <cell r="D89">
            <v>144810.38693731395</v>
          </cell>
          <cell r="E89">
            <v>692428.59058347833</v>
          </cell>
          <cell r="F89">
            <v>693391.19466315187</v>
          </cell>
          <cell r="G89">
            <v>140318.02107689035</v>
          </cell>
          <cell r="H89">
            <v>567432.8554273413</v>
          </cell>
          <cell r="I89">
            <v>567432.8554273413</v>
          </cell>
        </row>
        <row r="90">
          <cell r="B90" t="str">
            <v>Check Diff</v>
          </cell>
          <cell r="C90">
            <v>0</v>
          </cell>
          <cell r="D90">
            <v>0</v>
          </cell>
          <cell r="E90">
            <v>0</v>
          </cell>
          <cell r="F90">
            <v>0</v>
          </cell>
          <cell r="G90">
            <v>0</v>
          </cell>
          <cell r="H90">
            <v>0</v>
          </cell>
          <cell r="I90">
            <v>0</v>
          </cell>
        </row>
        <row r="92">
          <cell r="A92" t="str">
            <v>SELECTA</v>
          </cell>
          <cell r="B92" t="str">
            <v>SELECTA DIVISION</v>
          </cell>
          <cell r="C92">
            <v>114822.06817806578</v>
          </cell>
          <cell r="D92">
            <v>117531.91819204639</v>
          </cell>
          <cell r="E92">
            <v>483535.26774912607</v>
          </cell>
          <cell r="F92">
            <v>476513.60486441315</v>
          </cell>
          <cell r="G92">
            <v>108151.32128222859</v>
          </cell>
          <cell r="H92">
            <v>449220.52529564331</v>
          </cell>
          <cell r="I92">
            <v>447220.52529564331</v>
          </cell>
        </row>
        <row r="94">
          <cell r="A94" t="str">
            <v>SELECTA</v>
          </cell>
          <cell r="C94">
            <v>114822.06817806578</v>
          </cell>
          <cell r="D94">
            <v>117531.91819204639</v>
          </cell>
          <cell r="E94">
            <v>483535.26774912607</v>
          </cell>
          <cell r="F94">
            <v>476513.60486441315</v>
          </cell>
          <cell r="G94">
            <v>108151.32128222859</v>
          </cell>
          <cell r="H94">
            <v>449220.52529564331</v>
          </cell>
          <cell r="I94">
            <v>447220.52529564331</v>
          </cell>
        </row>
        <row r="96">
          <cell r="A96" t="str">
            <v>NLD_PHILIPS_INC</v>
          </cell>
          <cell r="B96" t="str">
            <v>Philips Incentives</v>
          </cell>
          <cell r="C96">
            <v>0</v>
          </cell>
          <cell r="D96">
            <v>0</v>
          </cell>
          <cell r="E96">
            <v>0</v>
          </cell>
          <cell r="F96">
            <v>0</v>
          </cell>
          <cell r="G96">
            <v>0</v>
          </cell>
          <cell r="H96">
            <v>0</v>
          </cell>
          <cell r="I96">
            <v>0</v>
          </cell>
        </row>
        <row r="97">
          <cell r="A97" t="str">
            <v>HOCOMP</v>
          </cell>
          <cell r="B97" t="str">
            <v>HO Companies</v>
          </cell>
          <cell r="C97">
            <v>0</v>
          </cell>
          <cell r="D97">
            <v>0</v>
          </cell>
          <cell r="E97">
            <v>0</v>
          </cell>
          <cell r="F97">
            <v>0</v>
          </cell>
          <cell r="G97">
            <v>0</v>
          </cell>
          <cell r="H97">
            <v>0</v>
          </cell>
          <cell r="I97">
            <v>0</v>
          </cell>
        </row>
        <row r="98">
          <cell r="A98" t="str">
            <v>CENTADJ</v>
          </cell>
          <cell r="B98" t="str">
            <v>Central Adjustments</v>
          </cell>
          <cell r="C98">
            <v>0</v>
          </cell>
          <cell r="D98">
            <v>0</v>
          </cell>
          <cell r="E98">
            <v>0</v>
          </cell>
          <cell r="F98">
            <v>0</v>
          </cell>
          <cell r="G98">
            <v>0</v>
          </cell>
          <cell r="H98">
            <v>0</v>
          </cell>
          <cell r="I98">
            <v>0</v>
          </cell>
        </row>
        <row r="99">
          <cell r="A99" t="str">
            <v>EURPURCH</v>
          </cell>
          <cell r="B99" t="str">
            <v>Total European Purchasing</v>
          </cell>
          <cell r="C99">
            <v>0</v>
          </cell>
          <cell r="D99">
            <v>0</v>
          </cell>
          <cell r="E99">
            <v>0</v>
          </cell>
          <cell r="F99">
            <v>0</v>
          </cell>
          <cell r="G99">
            <v>0</v>
          </cell>
          <cell r="H99">
            <v>0</v>
          </cell>
          <cell r="I99">
            <v>0</v>
          </cell>
        </row>
        <row r="100">
          <cell r="A100" t="str">
            <v>GBR_HOPHIL</v>
          </cell>
          <cell r="B100" t="str">
            <v>HO Philips</v>
          </cell>
          <cell r="C100">
            <v>0</v>
          </cell>
          <cell r="D100">
            <v>0</v>
          </cell>
          <cell r="E100">
            <v>0</v>
          </cell>
          <cell r="F100">
            <v>0</v>
          </cell>
          <cell r="G100">
            <v>0</v>
          </cell>
          <cell r="H100">
            <v>0</v>
          </cell>
          <cell r="I100">
            <v>0</v>
          </cell>
        </row>
        <row r="101">
          <cell r="A101" t="str">
            <v>GLOB_NEUT</v>
          </cell>
          <cell r="B101" t="str">
            <v>Global division Neutralisation</v>
          </cell>
          <cell r="C101">
            <v>0</v>
          </cell>
          <cell r="D101">
            <v>0</v>
          </cell>
          <cell r="E101">
            <v>0</v>
          </cell>
          <cell r="F101">
            <v>0</v>
          </cell>
          <cell r="G101">
            <v>0</v>
          </cell>
          <cell r="H101">
            <v>0</v>
          </cell>
          <cell r="I101">
            <v>0</v>
          </cell>
        </row>
        <row r="102">
          <cell r="A102" t="str">
            <v>GLOB_ADJ</v>
          </cell>
          <cell r="B102" t="str">
            <v>HQ Adjustments to Global</v>
          </cell>
          <cell r="C102">
            <v>0</v>
          </cell>
          <cell r="D102">
            <v>0</v>
          </cell>
          <cell r="E102">
            <v>0</v>
          </cell>
          <cell r="F102">
            <v>0</v>
          </cell>
          <cell r="G102">
            <v>0</v>
          </cell>
          <cell r="H102">
            <v>0</v>
          </cell>
          <cell r="I102">
            <v>0</v>
          </cell>
        </row>
        <row r="103">
          <cell r="A103" t="str">
            <v>PLCCOST3</v>
          </cell>
          <cell r="B103" t="str">
            <v>Total Group costs</v>
          </cell>
          <cell r="C103">
            <v>0</v>
          </cell>
          <cell r="D103">
            <v>0</v>
          </cell>
          <cell r="E103">
            <v>0</v>
          </cell>
          <cell r="F103">
            <v>0</v>
          </cell>
          <cell r="G103">
            <v>0</v>
          </cell>
          <cell r="H103">
            <v>0</v>
          </cell>
          <cell r="I103">
            <v>0</v>
          </cell>
        </row>
        <row r="104">
          <cell r="B104" t="str">
            <v>Check Diff</v>
          </cell>
          <cell r="C104">
            <v>0</v>
          </cell>
          <cell r="D104">
            <v>0</v>
          </cell>
          <cell r="E104">
            <v>0</v>
          </cell>
          <cell r="F104">
            <v>0</v>
          </cell>
          <cell r="G104">
            <v>0</v>
          </cell>
          <cell r="H104">
            <v>0</v>
          </cell>
          <cell r="I104">
            <v>0</v>
          </cell>
        </row>
        <row r="106">
          <cell r="A106" t="str">
            <v>ADJUSTMT2</v>
          </cell>
          <cell r="B106" t="str">
            <v>TOP LEVEL ADJUSTMENTS</v>
          </cell>
          <cell r="C106">
            <v>0</v>
          </cell>
          <cell r="D106">
            <v>0</v>
          </cell>
          <cell r="E106">
            <v>0</v>
          </cell>
          <cell r="F106">
            <v>0</v>
          </cell>
          <cell r="G106">
            <v>0</v>
          </cell>
          <cell r="H106">
            <v>7300</v>
          </cell>
          <cell r="I106">
            <v>9300</v>
          </cell>
        </row>
        <row r="108">
          <cell r="A108" t="str">
            <v>GROUP_MA_05A</v>
          </cell>
          <cell r="B108" t="str">
            <v>GROUP MANAGEMENT -  UPDATE JANUARY 2005</v>
          </cell>
          <cell r="C108">
            <v>3188023.7713316721</v>
          </cell>
          <cell r="D108">
            <v>3122464.937700225</v>
          </cell>
          <cell r="E108">
            <v>12691875.976482634</v>
          </cell>
          <cell r="F108">
            <v>12662159.852633545</v>
          </cell>
          <cell r="G108">
            <v>2963205.3531595329</v>
          </cell>
          <cell r="H108">
            <v>11766618.426662344</v>
          </cell>
          <cell r="I108">
            <v>11766618.426662344</v>
          </cell>
        </row>
        <row r="109">
          <cell r="B109" t="str">
            <v>Check</v>
          </cell>
          <cell r="C109">
            <v>0</v>
          </cell>
          <cell r="D109">
            <v>0</v>
          </cell>
          <cell r="E109">
            <v>0</v>
          </cell>
          <cell r="F109">
            <v>0</v>
          </cell>
          <cell r="G109">
            <v>-4.6566128730773926E-9</v>
          </cell>
          <cell r="H109">
            <v>0</v>
          </cell>
          <cell r="I109">
            <v>0</v>
          </cell>
        </row>
        <row r="112">
          <cell r="B112" t="str">
            <v>FUEL</v>
          </cell>
        </row>
        <row r="113">
          <cell r="A113" t="str">
            <v>GROUP_MA_05A</v>
          </cell>
          <cell r="B113" t="str">
            <v>GROUP MANAGEMENT -  UPDATE JANUARY 2005</v>
          </cell>
          <cell r="C113">
            <v>125581.61686361099</v>
          </cell>
          <cell r="D113">
            <v>122589.243368975</v>
          </cell>
          <cell r="E113">
            <v>472177.10724818404</v>
          </cell>
          <cell r="F113">
            <v>469018.41754696704</v>
          </cell>
          <cell r="G113">
            <v>124194.729817044</v>
          </cell>
          <cell r="H113">
            <v>495806.81384751399</v>
          </cell>
          <cell r="I113">
            <v>495806.81384751399</v>
          </cell>
        </row>
      </sheetData>
      <sheetData sheetId="5" refreshError="1">
        <row r="12">
          <cell r="A12" t="str">
            <v>NAMERICA2</v>
          </cell>
          <cell r="B12" t="str">
            <v>NORTH AMERICA DIVISION</v>
          </cell>
          <cell r="C12">
            <v>72855.686906635048</v>
          </cell>
          <cell r="D12">
            <v>73039.493481999467</v>
          </cell>
          <cell r="E12">
            <v>246042.01472982901</v>
          </cell>
          <cell r="F12">
            <v>246050.80228583066</v>
          </cell>
          <cell r="G12">
            <v>66778.87962990794</v>
          </cell>
          <cell r="H12">
            <v>0</v>
          </cell>
        </row>
        <row r="13">
          <cell r="A13" t="str">
            <v>SAMER2</v>
          </cell>
          <cell r="B13" t="str">
            <v>Total South America</v>
          </cell>
          <cell r="C13">
            <v>1998.7335504349337</v>
          </cell>
          <cell r="D13">
            <v>-235.75969127903693</v>
          </cell>
          <cell r="E13">
            <v>11406.059265127453</v>
          </cell>
          <cell r="F13">
            <v>13535.961216195275</v>
          </cell>
          <cell r="G13">
            <v>765.00148809430607</v>
          </cell>
          <cell r="H13">
            <v>0</v>
          </cell>
        </row>
        <row r="14">
          <cell r="A14" t="str">
            <v>NLD_GACC_PA</v>
          </cell>
          <cell r="B14" t="str">
            <v>Global Accounts</v>
          </cell>
          <cell r="C14">
            <v>-87.658981160307405</v>
          </cell>
          <cell r="D14">
            <v>-128.54519485819199</v>
          </cell>
          <cell r="E14">
            <v>-778.75263551656099</v>
          </cell>
          <cell r="F14">
            <v>-468.9798000408079</v>
          </cell>
          <cell r="G14">
            <v>-304.69972114534494</v>
          </cell>
          <cell r="H14">
            <v>0</v>
          </cell>
        </row>
        <row r="15">
          <cell r="A15" t="str">
            <v>AMERICA</v>
          </cell>
          <cell r="B15" t="str">
            <v>Reversal of One-off Adjustments</v>
          </cell>
          <cell r="C15">
            <v>74766.761475911029</v>
          </cell>
          <cell r="D15">
            <v>72675.188595861357</v>
          </cell>
          <cell r="E15">
            <v>256669.32135944435</v>
          </cell>
          <cell r="F15">
            <v>259117.78370198369</v>
          </cell>
          <cell r="G15">
            <v>67239.181396856773</v>
          </cell>
          <cell r="H15">
            <v>0</v>
          </cell>
        </row>
        <row r="16">
          <cell r="B16" t="str">
            <v>Check Diff</v>
          </cell>
          <cell r="C16">
            <v>-1.3533281162381172E-9</v>
          </cell>
          <cell r="D16">
            <v>8.8766682893037796E-10</v>
          </cell>
          <cell r="E16">
            <v>-4.4237822294235229E-9</v>
          </cell>
          <cell r="F16">
            <v>1.4551915228366852E-9</v>
          </cell>
          <cell r="G16">
            <v>1.3096723705530167E-10</v>
          </cell>
          <cell r="H16">
            <v>0</v>
          </cell>
        </row>
        <row r="18">
          <cell r="A18" t="str">
            <v>GBR_DECANT</v>
          </cell>
          <cell r="B18" t="str">
            <v>Decanter</v>
          </cell>
          <cell r="C18">
            <v>0</v>
          </cell>
          <cell r="D18">
            <v>0</v>
          </cell>
          <cell r="E18">
            <v>0</v>
          </cell>
          <cell r="F18">
            <v>0</v>
          </cell>
          <cell r="G18">
            <v>0</v>
          </cell>
          <cell r="H18">
            <v>0</v>
          </cell>
        </row>
        <row r="19">
          <cell r="A19" t="str">
            <v>GBR_ONEOFFREV</v>
          </cell>
          <cell r="B19" t="str">
            <v>Adjs for One Off Items (Reversal)</v>
          </cell>
          <cell r="C19">
            <v>0</v>
          </cell>
          <cell r="D19">
            <v>0</v>
          </cell>
          <cell r="E19">
            <v>0</v>
          </cell>
          <cell r="F19">
            <v>0</v>
          </cell>
          <cell r="G19">
            <v>0</v>
          </cell>
          <cell r="H19">
            <v>0</v>
          </cell>
        </row>
        <row r="20">
          <cell r="A20" t="str">
            <v>GBR_UKTOT2</v>
          </cell>
          <cell r="B20" t="str">
            <v>TOTAL UK TRADING</v>
          </cell>
          <cell r="C20">
            <v>35334.411640000115</v>
          </cell>
          <cell r="D20">
            <v>38789.488630519925</v>
          </cell>
          <cell r="E20">
            <v>150584.22059857738</v>
          </cell>
          <cell r="F20">
            <v>134225.7040676972</v>
          </cell>
          <cell r="G20">
            <v>38979.206440000089</v>
          </cell>
          <cell r="H20">
            <v>0</v>
          </cell>
        </row>
        <row r="21">
          <cell r="A21" t="str">
            <v>UK2</v>
          </cell>
          <cell r="B21" t="str">
            <v>UK DIVISION</v>
          </cell>
          <cell r="C21">
            <v>35334.411640000115</v>
          </cell>
          <cell r="D21">
            <v>38789.488630519925</v>
          </cell>
          <cell r="E21">
            <v>150584.22059857738</v>
          </cell>
          <cell r="F21">
            <v>134225.7040676972</v>
          </cell>
          <cell r="G21">
            <v>38979.206440000089</v>
          </cell>
          <cell r="H21">
            <v>0</v>
          </cell>
        </row>
        <row r="22">
          <cell r="B22" t="str">
            <v>Check Diff</v>
          </cell>
          <cell r="C22">
            <v>0</v>
          </cell>
          <cell r="D22">
            <v>0</v>
          </cell>
          <cell r="E22">
            <v>0</v>
          </cell>
          <cell r="F22">
            <v>0</v>
          </cell>
          <cell r="G22">
            <v>0</v>
          </cell>
          <cell r="H22">
            <v>0</v>
          </cell>
        </row>
        <row r="24">
          <cell r="A24" t="str">
            <v>FRANCE</v>
          </cell>
          <cell r="B24" t="str">
            <v>Compass France Division</v>
          </cell>
          <cell r="C24">
            <v>6891.1402060804767</v>
          </cell>
          <cell r="D24">
            <v>6015.4188124872644</v>
          </cell>
          <cell r="E24">
            <v>29429.253920968444</v>
          </cell>
          <cell r="F24">
            <v>29052.688505747577</v>
          </cell>
          <cell r="G24">
            <v>5760.6027681427004</v>
          </cell>
          <cell r="H24">
            <v>0</v>
          </cell>
        </row>
        <row r="27">
          <cell r="A27" t="str">
            <v>SOUTH_NEUT</v>
          </cell>
          <cell r="B27" t="str">
            <v>South Division Neutralisation</v>
          </cell>
          <cell r="C27">
            <v>0</v>
          </cell>
          <cell r="D27">
            <v>0</v>
          </cell>
          <cell r="E27">
            <v>0</v>
          </cell>
          <cell r="F27">
            <v>0</v>
          </cell>
          <cell r="G27">
            <v>0</v>
          </cell>
          <cell r="H27">
            <v>0</v>
          </cell>
        </row>
        <row r="28">
          <cell r="A28" t="str">
            <v>SOUTH_ADJ</v>
          </cell>
          <cell r="B28" t="str">
            <v>HQ Adjustments to South</v>
          </cell>
          <cell r="C28">
            <v>0</v>
          </cell>
          <cell r="D28">
            <v>0</v>
          </cell>
          <cell r="E28">
            <v>0</v>
          </cell>
          <cell r="F28">
            <v>0</v>
          </cell>
          <cell r="G28">
            <v>0</v>
          </cell>
          <cell r="H28">
            <v>0</v>
          </cell>
        </row>
        <row r="29">
          <cell r="A29" t="str">
            <v>EUROPE_NEUT</v>
          </cell>
          <cell r="B29" t="str">
            <v>Europe Division Neutralisation</v>
          </cell>
          <cell r="C29">
            <v>0</v>
          </cell>
          <cell r="D29">
            <v>0</v>
          </cell>
          <cell r="E29">
            <v>-2000</v>
          </cell>
          <cell r="F29">
            <v>0</v>
          </cell>
          <cell r="G29">
            <v>0</v>
          </cell>
          <cell r="H29">
            <v>0</v>
          </cell>
        </row>
        <row r="30">
          <cell r="A30" t="str">
            <v>EUROPE_ADJ</v>
          </cell>
          <cell r="B30" t="str">
            <v>HQ Adjustments to Europe</v>
          </cell>
          <cell r="C30">
            <v>536</v>
          </cell>
          <cell r="D30">
            <v>600</v>
          </cell>
          <cell r="E30">
            <v>2400</v>
          </cell>
          <cell r="F30">
            <v>1409</v>
          </cell>
          <cell r="G30">
            <v>0</v>
          </cell>
          <cell r="H30">
            <v>0</v>
          </cell>
        </row>
        <row r="31">
          <cell r="A31" t="str">
            <v>WEST_NEUT</v>
          </cell>
          <cell r="B31" t="str">
            <v>Western Europe Division neutralisation</v>
          </cell>
          <cell r="C31">
            <v>0</v>
          </cell>
          <cell r="D31">
            <v>0</v>
          </cell>
          <cell r="E31">
            <v>0</v>
          </cell>
          <cell r="F31">
            <v>0</v>
          </cell>
          <cell r="G31">
            <v>0</v>
          </cell>
          <cell r="H31">
            <v>0</v>
          </cell>
        </row>
        <row r="32">
          <cell r="A32" t="str">
            <v>WEST_ADJ</v>
          </cell>
          <cell r="B32" t="str">
            <v>HQ Adjustments to West</v>
          </cell>
          <cell r="C32">
            <v>0</v>
          </cell>
          <cell r="D32">
            <v>0</v>
          </cell>
          <cell r="E32">
            <v>0</v>
          </cell>
          <cell r="F32">
            <v>0</v>
          </cell>
          <cell r="G32">
            <v>0</v>
          </cell>
          <cell r="H32">
            <v>0</v>
          </cell>
        </row>
        <row r="33">
          <cell r="A33" t="str">
            <v>NLD_VRINGER</v>
          </cell>
          <cell r="B33" t="str">
            <v>GLOBAL ACCOUNTS - B. Vringer</v>
          </cell>
          <cell r="C33">
            <v>-53.140855607699137</v>
          </cell>
          <cell r="D33">
            <v>-49.479698020812101</v>
          </cell>
          <cell r="E33">
            <v>-197.91879208324801</v>
          </cell>
          <cell r="F33">
            <v>-206.33204108005143</v>
          </cell>
          <cell r="G33">
            <v>0</v>
          </cell>
          <cell r="H33">
            <v>0</v>
          </cell>
        </row>
        <row r="34">
          <cell r="A34" t="str">
            <v>NLD_PHILIPSTEAM</v>
          </cell>
          <cell r="B34" t="str">
            <v>Philips client team</v>
          </cell>
          <cell r="C34">
            <v>-63.994422906889696</v>
          </cell>
          <cell r="D34">
            <v>-79.575596816976102</v>
          </cell>
          <cell r="E34">
            <v>-318.982520574033</v>
          </cell>
          <cell r="F34">
            <v>-267.02917771883307</v>
          </cell>
          <cell r="G34">
            <v>0</v>
          </cell>
          <cell r="H34">
            <v>0</v>
          </cell>
        </row>
        <row r="35">
          <cell r="A35" t="str">
            <v>TOT_SCOST2</v>
          </cell>
          <cell r="B35" t="str">
            <v>Total Europe divisional costs</v>
          </cell>
          <cell r="C35">
            <v>-1284.7688907025765</v>
          </cell>
          <cell r="D35">
            <v>-1283.7100081615993</v>
          </cell>
          <cell r="E35">
            <v>-5219.7356321839043</v>
          </cell>
          <cell r="F35">
            <v>-6472.6120519621963</v>
          </cell>
          <cell r="G35">
            <v>-1610.5556689111038</v>
          </cell>
          <cell r="H35">
            <v>0</v>
          </cell>
        </row>
        <row r="36">
          <cell r="A36" t="str">
            <v>TOT_WCOST2</v>
          </cell>
          <cell r="B36" t="str">
            <v>Total West Divisional costs</v>
          </cell>
          <cell r="C36">
            <v>-536</v>
          </cell>
          <cell r="D36">
            <v>-661.17799088621359</v>
          </cell>
          <cell r="E36">
            <v>-2644.7119635448544</v>
          </cell>
          <cell r="F36">
            <v>-1409</v>
          </cell>
          <cell r="G36">
            <v>-631.16370808678505</v>
          </cell>
          <cell r="H36">
            <v>0</v>
          </cell>
        </row>
        <row r="37">
          <cell r="A37" t="str">
            <v>NORTH_ADJ</v>
          </cell>
          <cell r="B37" t="str">
            <v>HQ Adjustments to North</v>
          </cell>
          <cell r="C37">
            <v>0</v>
          </cell>
          <cell r="D37">
            <v>0</v>
          </cell>
          <cell r="E37">
            <v>0</v>
          </cell>
          <cell r="F37">
            <v>0</v>
          </cell>
          <cell r="G37">
            <v>0</v>
          </cell>
          <cell r="H37">
            <v>0</v>
          </cell>
        </row>
        <row r="38">
          <cell r="A38" t="str">
            <v>NDIV_ADJ</v>
          </cell>
          <cell r="B38" t="str">
            <v>Divisional Adjustments to North</v>
          </cell>
          <cell r="C38">
            <v>0</v>
          </cell>
          <cell r="D38">
            <v>0</v>
          </cell>
          <cell r="E38">
            <v>0</v>
          </cell>
          <cell r="F38">
            <v>0</v>
          </cell>
          <cell r="G38">
            <v>0</v>
          </cell>
          <cell r="H38">
            <v>0</v>
          </cell>
        </row>
        <row r="39">
          <cell r="A39" t="str">
            <v>TOT_NCOST2</v>
          </cell>
          <cell r="B39" t="str">
            <v>Total North divisional costs</v>
          </cell>
          <cell r="C39">
            <v>0</v>
          </cell>
          <cell r="D39">
            <v>0</v>
          </cell>
          <cell r="E39">
            <v>0</v>
          </cell>
          <cell r="F39">
            <v>0</v>
          </cell>
          <cell r="G39">
            <v>0</v>
          </cell>
          <cell r="H39">
            <v>0</v>
          </cell>
        </row>
        <row r="40">
          <cell r="A40" t="str">
            <v>NORTH_NEUT</v>
          </cell>
          <cell r="B40" t="str">
            <v>North Division Neutralisation</v>
          </cell>
          <cell r="C40">
            <v>0</v>
          </cell>
          <cell r="D40">
            <v>0</v>
          </cell>
          <cell r="E40">
            <v>0</v>
          </cell>
          <cell r="F40">
            <v>0</v>
          </cell>
          <cell r="G40">
            <v>-109</v>
          </cell>
          <cell r="H40">
            <v>0</v>
          </cell>
        </row>
        <row r="41">
          <cell r="A41" t="str">
            <v>ESP_SPAI_PA2</v>
          </cell>
          <cell r="B41" t="str">
            <v>Total Spain POST ADJ</v>
          </cell>
          <cell r="C41">
            <v>2406.991770386976</v>
          </cell>
          <cell r="D41">
            <v>2910.3965177175046</v>
          </cell>
          <cell r="E41">
            <v>9734.2848398287515</v>
          </cell>
          <cell r="F41">
            <v>9542.3825069714039</v>
          </cell>
          <cell r="G41">
            <v>2825.273808066323</v>
          </cell>
          <cell r="H41">
            <v>0</v>
          </cell>
        </row>
        <row r="42">
          <cell r="A42" t="str">
            <v>BARADE3</v>
          </cell>
          <cell r="B42" t="str">
            <v>Total JP BARADE Zone</v>
          </cell>
          <cell r="C42">
            <v>4023.2794615650773</v>
          </cell>
          <cell r="D42">
            <v>4218.1634436751474</v>
          </cell>
          <cell r="E42">
            <v>20861.375485199773</v>
          </cell>
          <cell r="F42">
            <v>19567.397341132379</v>
          </cell>
          <cell r="G42">
            <v>4336.8630385675842</v>
          </cell>
          <cell r="H42">
            <v>0</v>
          </cell>
        </row>
        <row r="43">
          <cell r="A43" t="str">
            <v>INFLIGHT2</v>
          </cell>
          <cell r="B43" t="str">
            <v>Total Inflight</v>
          </cell>
          <cell r="C43">
            <v>-244.02687636304876</v>
          </cell>
          <cell r="D43">
            <v>-153.71133375528356</v>
          </cell>
          <cell r="E43">
            <v>7134.3994707100783</v>
          </cell>
          <cell r="F43">
            <v>7535.2523914427311</v>
          </cell>
          <cell r="G43">
            <v>118.39150114391524</v>
          </cell>
          <cell r="H43">
            <v>0</v>
          </cell>
        </row>
        <row r="44">
          <cell r="A44" t="str">
            <v>CHE_RAIL_PA3</v>
          </cell>
          <cell r="B44" t="str">
            <v>Total Rail Gourmet</v>
          </cell>
          <cell r="C44">
            <v>2783.7240665125287</v>
          </cell>
          <cell r="D44">
            <v>1504.1009723258696</v>
          </cell>
          <cell r="E44">
            <v>7111.774042453123</v>
          </cell>
          <cell r="F44">
            <v>6250.6346119234977</v>
          </cell>
          <cell r="G44">
            <v>2168.4853441688911</v>
          </cell>
          <cell r="H44">
            <v>0</v>
          </cell>
        </row>
        <row r="45">
          <cell r="A45" t="str">
            <v>NLD_NETH_PA2</v>
          </cell>
          <cell r="B45" t="str">
            <v>Total Netherlands POST ADJ</v>
          </cell>
          <cell r="C45">
            <v>545.2666142771003</v>
          </cell>
          <cell r="D45">
            <v>2115.0081586666133</v>
          </cell>
          <cell r="E45">
            <v>10576.704162187945</v>
          </cell>
          <cell r="F45">
            <v>8450.6679698475455</v>
          </cell>
          <cell r="G45">
            <v>1335.1016799292809</v>
          </cell>
          <cell r="H45">
            <v>0</v>
          </cell>
        </row>
        <row r="46">
          <cell r="A46" t="str">
            <v>DEU_GERM_PA2</v>
          </cell>
          <cell r="B46" t="str">
            <v>Total Germany POST ADJ</v>
          </cell>
          <cell r="C46">
            <v>8233.0996735360641</v>
          </cell>
          <cell r="D46">
            <v>8229.1571222246403</v>
          </cell>
          <cell r="E46">
            <v>30982.481506272372</v>
          </cell>
          <cell r="F46">
            <v>30810.755476650433</v>
          </cell>
          <cell r="G46">
            <v>7440.6583690403804</v>
          </cell>
          <cell r="H46">
            <v>0</v>
          </cell>
        </row>
        <row r="47">
          <cell r="A47" t="str">
            <v>NORDIC2</v>
          </cell>
          <cell r="B47" t="str">
            <v>Total Nordic Region</v>
          </cell>
          <cell r="C47">
            <v>1908.0016346346224</v>
          </cell>
          <cell r="D47">
            <v>2345.5709068444371</v>
          </cell>
          <cell r="E47">
            <v>10049.600135462995</v>
          </cell>
          <cell r="F47">
            <v>9426.9814024931038</v>
          </cell>
          <cell r="G47">
            <v>2307.3477286384195</v>
          </cell>
          <cell r="H47">
            <v>0</v>
          </cell>
        </row>
        <row r="48">
          <cell r="A48" t="str">
            <v>ITA_TITALY2</v>
          </cell>
          <cell r="B48" t="str">
            <v>Total Italy</v>
          </cell>
          <cell r="C48">
            <v>3656.8435353328628</v>
          </cell>
          <cell r="D48">
            <v>3856.3584030470643</v>
          </cell>
          <cell r="E48">
            <v>19301.357382847309</v>
          </cell>
          <cell r="F48">
            <v>17278.370917499891</v>
          </cell>
          <cell r="G48">
            <v>4755.4921104536561</v>
          </cell>
          <cell r="H48">
            <v>0</v>
          </cell>
        </row>
        <row r="49">
          <cell r="A49" t="str">
            <v>PYF_POLY_PA2</v>
          </cell>
          <cell r="B49" t="str">
            <v>Total Polynesia</v>
          </cell>
          <cell r="C49">
            <v>-2.2260661032261924</v>
          </cell>
          <cell r="D49">
            <v>104.30686291395823</v>
          </cell>
          <cell r="E49">
            <v>335.35958766500488</v>
          </cell>
          <cell r="F49">
            <v>345.57809233285872</v>
          </cell>
          <cell r="G49">
            <v>10.663796541829154</v>
          </cell>
          <cell r="H49">
            <v>0</v>
          </cell>
        </row>
        <row r="50">
          <cell r="A50" t="str">
            <v>CHE_SWIZ_PA2</v>
          </cell>
          <cell r="B50" t="str">
            <v>Total Switzerland</v>
          </cell>
          <cell r="C50">
            <v>1486.232216856916</v>
          </cell>
          <cell r="D50">
            <v>2541.5972848471661</v>
          </cell>
          <cell r="E50">
            <v>8371.8945039507817</v>
          </cell>
          <cell r="F50">
            <v>8184.7368525020765</v>
          </cell>
          <cell r="G50">
            <v>2114.0557506584437</v>
          </cell>
          <cell r="H50">
            <v>0</v>
          </cell>
        </row>
        <row r="51">
          <cell r="A51" t="str">
            <v>BEL_BELG_PA2</v>
          </cell>
          <cell r="B51" t="str">
            <v>Total Belgium</v>
          </cell>
          <cell r="C51">
            <v>1204.5160851526946</v>
          </cell>
          <cell r="D51">
            <v>1228.3207508671587</v>
          </cell>
          <cell r="E51">
            <v>4355.5736924437833</v>
          </cell>
          <cell r="F51">
            <v>4352.832755220029</v>
          </cell>
          <cell r="G51">
            <v>842.68517989527982</v>
          </cell>
          <cell r="H51">
            <v>0</v>
          </cell>
        </row>
        <row r="52">
          <cell r="A52" t="str">
            <v>LUX_LUXE_PA2</v>
          </cell>
          <cell r="B52" t="str">
            <v>Total Luxembourg POST ADJ</v>
          </cell>
          <cell r="C52">
            <v>175.47439298103023</v>
          </cell>
          <cell r="D52">
            <v>194.51812555261131</v>
          </cell>
          <cell r="E52">
            <v>1447.3236754403999</v>
          </cell>
          <cell r="F52">
            <v>1426.9196762565693</v>
          </cell>
          <cell r="G52">
            <v>226.48439094061644</v>
          </cell>
          <cell r="H52">
            <v>0</v>
          </cell>
        </row>
        <row r="53">
          <cell r="A53" t="str">
            <v>HRV_CROA_PA2</v>
          </cell>
          <cell r="B53" t="str">
            <v>Compass Croatia POST ADJ</v>
          </cell>
          <cell r="C53">
            <v>-45.477468390912897</v>
          </cell>
          <cell r="D53">
            <v>66.910413889986259</v>
          </cell>
          <cell r="E53">
            <v>26.566045891714253</v>
          </cell>
          <cell r="F53">
            <v>-933.14361874573092</v>
          </cell>
          <cell r="G53">
            <v>-14.588811642225599</v>
          </cell>
          <cell r="H53">
            <v>0</v>
          </cell>
        </row>
        <row r="54">
          <cell r="A54" t="str">
            <v>MAR_MORO_PA2</v>
          </cell>
          <cell r="B54" t="str">
            <v>Total Morocco POST ADJ</v>
          </cell>
          <cell r="C54">
            <v>71.87494097286671</v>
          </cell>
          <cell r="D54">
            <v>14.215958959139403</v>
          </cell>
          <cell r="E54">
            <v>795.59923357439413</v>
          </cell>
          <cell r="F54">
            <v>909.49613264108734</v>
          </cell>
          <cell r="G54">
            <v>11.434575684531557</v>
          </cell>
          <cell r="H54">
            <v>0</v>
          </cell>
        </row>
        <row r="55">
          <cell r="A55" t="str">
            <v>EUROPE2</v>
          </cell>
          <cell r="B55" t="str">
            <v>Europe Division</v>
          </cell>
          <cell r="C55">
            <v>24801.669812135537</v>
          </cell>
          <cell r="D55">
            <v>27700.970293891824</v>
          </cell>
          <cell r="E55">
            <v>123102.94485553954</v>
          </cell>
          <cell r="F55">
            <v>116202.88923740404</v>
          </cell>
          <cell r="G55">
            <v>26127.629085091907</v>
          </cell>
          <cell r="H55">
            <v>0</v>
          </cell>
        </row>
        <row r="56">
          <cell r="B56" t="str">
            <v>Check Diff</v>
          </cell>
          <cell r="C56">
            <v>-1.1459633242338896E-9</v>
          </cell>
          <cell r="D56">
            <v>-1.4115357771515846E-9</v>
          </cell>
          <cell r="E56">
            <v>2.8667272999882698E-9</v>
          </cell>
          <cell r="F56">
            <v>2.750311978161335E-9</v>
          </cell>
          <cell r="G56">
            <v>-2.8667272999882698E-9</v>
          </cell>
          <cell r="H56">
            <v>0</v>
          </cell>
        </row>
        <row r="59">
          <cell r="A59" t="str">
            <v>SSP_ADJ</v>
          </cell>
          <cell r="B59" t="str">
            <v>HQ Adjustments to SSP</v>
          </cell>
          <cell r="C59">
            <v>0</v>
          </cell>
          <cell r="D59">
            <v>0</v>
          </cell>
          <cell r="E59">
            <v>0</v>
          </cell>
          <cell r="F59">
            <v>0</v>
          </cell>
          <cell r="G59">
            <v>0</v>
          </cell>
          <cell r="H59">
            <v>0</v>
          </cell>
        </row>
        <row r="60">
          <cell r="A60" t="str">
            <v>SSPDIV_ADJ</v>
          </cell>
          <cell r="B60" t="str">
            <v>SSP divisional adjustments</v>
          </cell>
          <cell r="C60">
            <v>0</v>
          </cell>
          <cell r="D60">
            <v>0</v>
          </cell>
          <cell r="E60">
            <v>0</v>
          </cell>
          <cell r="F60">
            <v>0</v>
          </cell>
          <cell r="G60">
            <v>0</v>
          </cell>
          <cell r="H60">
            <v>0</v>
          </cell>
        </row>
        <row r="61">
          <cell r="A61" t="str">
            <v>GBR_HOGLOB</v>
          </cell>
          <cell r="B61" t="str">
            <v>HO Global</v>
          </cell>
          <cell r="C61">
            <v>-2104</v>
          </cell>
          <cell r="D61">
            <v>-2114.7586183431999</v>
          </cell>
          <cell r="E61">
            <v>-9955.5120000000043</v>
          </cell>
          <cell r="F61">
            <v>-10370.990069470801</v>
          </cell>
          <cell r="G61">
            <v>-1494</v>
          </cell>
          <cell r="H61">
            <v>0</v>
          </cell>
        </row>
        <row r="62">
          <cell r="A62" t="str">
            <v>AUT_SSP</v>
          </cell>
          <cell r="B62" t="str">
            <v>SSP Austria</v>
          </cell>
          <cell r="C62">
            <v>-0.68013330612800094</v>
          </cell>
          <cell r="D62">
            <v>0</v>
          </cell>
          <cell r="E62">
            <v>0</v>
          </cell>
          <cell r="F62">
            <v>0</v>
          </cell>
          <cell r="G62">
            <v>-0.68013330612800094</v>
          </cell>
          <cell r="H62">
            <v>0</v>
          </cell>
        </row>
        <row r="63">
          <cell r="A63" t="str">
            <v>ESP_TOTSSP</v>
          </cell>
          <cell r="B63" t="str">
            <v>Total SSP Spain</v>
          </cell>
          <cell r="C63">
            <v>1103.9120859688342</v>
          </cell>
          <cell r="D63">
            <v>1004.436055316821</v>
          </cell>
          <cell r="E63">
            <v>5710.22514665993</v>
          </cell>
          <cell r="F63">
            <v>5710.22514665993</v>
          </cell>
          <cell r="G63">
            <v>111.54186220497859</v>
          </cell>
          <cell r="H63">
            <v>0</v>
          </cell>
        </row>
        <row r="64">
          <cell r="A64" t="str">
            <v>ITA_PLOS_PA</v>
          </cell>
          <cell r="B64" t="str">
            <v>PLOSE GROUP POST ADJ</v>
          </cell>
          <cell r="C64">
            <v>-391.574936454019</v>
          </cell>
          <cell r="D64">
            <v>42.726246570336862</v>
          </cell>
          <cell r="E64">
            <v>402.12184035238624</v>
          </cell>
          <cell r="F64">
            <v>403.23570043344608</v>
          </cell>
          <cell r="G64">
            <v>-194.07016935320652</v>
          </cell>
          <cell r="H64">
            <v>0</v>
          </cell>
        </row>
        <row r="65">
          <cell r="A65" t="str">
            <v>FRA_CONCES2</v>
          </cell>
          <cell r="B65" t="str">
            <v>France Concessions</v>
          </cell>
          <cell r="C65">
            <v>938.07883425153534</v>
          </cell>
          <cell r="D65">
            <v>488.12669523229789</v>
          </cell>
          <cell r="E65">
            <v>4861.0521662244446</v>
          </cell>
          <cell r="F65">
            <v>4893.0763789702351</v>
          </cell>
          <cell r="G65">
            <v>-1104.478582602196</v>
          </cell>
          <cell r="H65">
            <v>0</v>
          </cell>
        </row>
        <row r="66">
          <cell r="A66" t="str">
            <v>TOT_INTDEV2</v>
          </cell>
          <cell r="B66" t="str">
            <v>Total International Development</v>
          </cell>
          <cell r="C66">
            <v>226.69230421366359</v>
          </cell>
          <cell r="D66">
            <v>84.798216597413969</v>
          </cell>
          <cell r="E66">
            <v>1034.9299381197732</v>
          </cell>
          <cell r="F66">
            <v>511.98381951509884</v>
          </cell>
          <cell r="G66">
            <v>374.69746121767815</v>
          </cell>
          <cell r="H66">
            <v>0</v>
          </cell>
        </row>
        <row r="67">
          <cell r="A67" t="str">
            <v>SSPNORDIC_PA</v>
          </cell>
          <cell r="B67" t="str">
            <v>Total Nordic SSP POST ADJ</v>
          </cell>
          <cell r="C67">
            <v>2772.2480229872135</v>
          </cell>
          <cell r="D67">
            <v>2184.8408209871577</v>
          </cell>
          <cell r="E67">
            <v>11198.397556955879</v>
          </cell>
          <cell r="F67">
            <v>12065.913743978872</v>
          </cell>
          <cell r="G67">
            <v>2032.8110316675047</v>
          </cell>
          <cell r="H67">
            <v>0</v>
          </cell>
        </row>
        <row r="68">
          <cell r="A68" t="str">
            <v>TOT_UKSSP2</v>
          </cell>
          <cell r="B68" t="str">
            <v>Total SSP UK</v>
          </cell>
          <cell r="C68">
            <v>11428</v>
          </cell>
          <cell r="D68">
            <v>12240.027224172271</v>
          </cell>
          <cell r="E68">
            <v>88494.241415363431</v>
          </cell>
          <cell r="F68">
            <v>88606.477369633518</v>
          </cell>
          <cell r="G68">
            <v>19760.019999999993</v>
          </cell>
          <cell r="H68">
            <v>0</v>
          </cell>
        </row>
        <row r="69">
          <cell r="A69" t="str">
            <v>SSP_CEUROPE</v>
          </cell>
          <cell r="B69" t="str">
            <v>SSP Central Europe</v>
          </cell>
          <cell r="C69">
            <v>504.47305161354075</v>
          </cell>
          <cell r="D69">
            <v>-1904.0579841802344</v>
          </cell>
          <cell r="E69">
            <v>3067.4353449234441</v>
          </cell>
          <cell r="F69">
            <v>3271.0707042082581</v>
          </cell>
          <cell r="G69">
            <v>-7.2346034284464116</v>
          </cell>
          <cell r="H69">
            <v>0</v>
          </cell>
        </row>
        <row r="70">
          <cell r="A70" t="str">
            <v>FRA_MOTO_PA</v>
          </cell>
          <cell r="B70" t="str">
            <v>Moto International POST ADJ</v>
          </cell>
          <cell r="C70">
            <v>-74.332449160035395</v>
          </cell>
          <cell r="D70">
            <v>-34.686798612528101</v>
          </cell>
          <cell r="E70">
            <v>76.174930286341933</v>
          </cell>
          <cell r="F70">
            <v>-250.83316330000162</v>
          </cell>
          <cell r="G70">
            <v>0</v>
          </cell>
          <cell r="H70">
            <v>0</v>
          </cell>
        </row>
        <row r="71">
          <cell r="A71" t="str">
            <v>SSP2</v>
          </cell>
          <cell r="B71" t="str">
            <v>Retail Division</v>
          </cell>
          <cell r="C71">
            <v>14402.816780114454</v>
          </cell>
          <cell r="D71">
            <v>11991.451857739348</v>
          </cell>
          <cell r="E71">
            <v>104889.06633888418</v>
          </cell>
          <cell r="F71">
            <v>104840.15963062801</v>
          </cell>
          <cell r="G71">
            <v>19478.60686640038</v>
          </cell>
          <cell r="H71">
            <v>0</v>
          </cell>
        </row>
        <row r="74">
          <cell r="A74" t="str">
            <v>SSP INCL FUEL</v>
          </cell>
          <cell r="C74">
            <v>14402.816780114454</v>
          </cell>
          <cell r="D74">
            <v>11991.451857739348</v>
          </cell>
          <cell r="E74">
            <v>104889.06633888418</v>
          </cell>
          <cell r="F74">
            <v>104840.15963062801</v>
          </cell>
          <cell r="G74">
            <v>19478.60686640038</v>
          </cell>
          <cell r="H74">
            <v>0</v>
          </cell>
        </row>
        <row r="75">
          <cell r="B75" t="str">
            <v>Check Diff</v>
          </cell>
          <cell r="C75">
            <v>1.5097612049430609E-10</v>
          </cell>
          <cell r="D75">
            <v>9.8771124612540007E-10</v>
          </cell>
          <cell r="E75">
            <v>1.4551915228366852E-9</v>
          </cell>
          <cell r="F75">
            <v>5.3842086344957352E-10</v>
          </cell>
          <cell r="G75">
            <v>-2.0008883439004421E-10</v>
          </cell>
          <cell r="H75">
            <v>0</v>
          </cell>
        </row>
        <row r="77">
          <cell r="A77" t="str">
            <v>FRA_EASTCOST</v>
          </cell>
          <cell r="B77" t="str">
            <v>East Divisional costs</v>
          </cell>
          <cell r="C77">
            <v>-603.27824253553695</v>
          </cell>
          <cell r="D77">
            <v>-648.84717404611308</v>
          </cell>
          <cell r="E77">
            <v>-2591.9880296538081</v>
          </cell>
          <cell r="F77">
            <v>-2548.4594980616239</v>
          </cell>
          <cell r="G77">
            <v>-1179.9632728014701</v>
          </cell>
          <cell r="H77">
            <v>0</v>
          </cell>
        </row>
        <row r="78">
          <cell r="A78" t="str">
            <v>EAST_ADJ</v>
          </cell>
          <cell r="B78" t="str">
            <v>HQ Adjustments to East</v>
          </cell>
          <cell r="C78">
            <v>0</v>
          </cell>
          <cell r="D78">
            <v>0</v>
          </cell>
          <cell r="E78">
            <v>0</v>
          </cell>
          <cell r="F78">
            <v>0</v>
          </cell>
          <cell r="G78">
            <v>0</v>
          </cell>
          <cell r="H78">
            <v>0</v>
          </cell>
        </row>
        <row r="79">
          <cell r="A79" t="str">
            <v>TOT_GCOST2</v>
          </cell>
          <cell r="B79" t="str">
            <v>Global divisional costs</v>
          </cell>
          <cell r="C79">
            <v>-312</v>
          </cell>
          <cell r="D79">
            <v>-479.25</v>
          </cell>
          <cell r="E79">
            <v>-1917</v>
          </cell>
          <cell r="F79">
            <v>-1917</v>
          </cell>
          <cell r="G79">
            <v>0</v>
          </cell>
          <cell r="H79">
            <v>0</v>
          </cell>
        </row>
        <row r="80">
          <cell r="A80" t="str">
            <v>ASIAPACIF3</v>
          </cell>
          <cell r="B80" t="str">
            <v>Total Asia Pacific</v>
          </cell>
          <cell r="C80">
            <v>3863.9985282036173</v>
          </cell>
          <cell r="D80">
            <v>3626.8322569473039</v>
          </cell>
          <cell r="E80">
            <v>18742.891265511887</v>
          </cell>
          <cell r="F80">
            <v>18865.984934484484</v>
          </cell>
          <cell r="G80">
            <v>2570.8490599274205</v>
          </cell>
          <cell r="H80">
            <v>0</v>
          </cell>
        </row>
        <row r="81">
          <cell r="A81" t="str">
            <v>JPN_TJAP_PA</v>
          </cell>
          <cell r="B81" t="str">
            <v>Total Japan</v>
          </cell>
          <cell r="C81">
            <v>3589.1834784749558</v>
          </cell>
          <cell r="D81">
            <v>5398.0301820107261</v>
          </cell>
          <cell r="E81">
            <v>22197.486542535338</v>
          </cell>
          <cell r="F81">
            <v>21509.081440774768</v>
          </cell>
          <cell r="G81">
            <v>4772.317444687189</v>
          </cell>
          <cell r="H81">
            <v>0</v>
          </cell>
        </row>
        <row r="82">
          <cell r="A82" t="str">
            <v>TOT_COTTET</v>
          </cell>
          <cell r="B82" t="str">
            <v>Total M. Cottet zone</v>
          </cell>
          <cell r="C82">
            <v>365.97435439663019</v>
          </cell>
          <cell r="D82">
            <v>814.15100580423302</v>
          </cell>
          <cell r="E82">
            <v>8621.841342857404</v>
          </cell>
          <cell r="F82">
            <v>7558.6573839319153</v>
          </cell>
          <cell r="G82">
            <v>465.79272867736347</v>
          </cell>
          <cell r="H82">
            <v>0</v>
          </cell>
        </row>
        <row r="83">
          <cell r="A83" t="str">
            <v>EAST2</v>
          </cell>
          <cell r="B83" t="str">
            <v>Eastern Division</v>
          </cell>
          <cell r="C83">
            <v>6903.8781185397929</v>
          </cell>
          <cell r="D83">
            <v>8710.9162707161304</v>
          </cell>
          <cell r="E83">
            <v>45053.231121250428</v>
          </cell>
          <cell r="F83">
            <v>43468.264261129894</v>
          </cell>
          <cell r="G83">
            <v>6628.9959604904107</v>
          </cell>
          <cell r="H83">
            <v>0</v>
          </cell>
        </row>
        <row r="84">
          <cell r="B84" t="str">
            <v>Check Diff</v>
          </cell>
          <cell r="C84">
            <v>-1.255102688446641E-10</v>
          </cell>
          <cell r="D84">
            <v>2.0008883439004421E-11</v>
          </cell>
          <cell r="E84">
            <v>3.92901711165905E-10</v>
          </cell>
          <cell r="F84">
            <v>-3.4924596548080444E-10</v>
          </cell>
          <cell r="G84">
            <v>9.276845958083868E-11</v>
          </cell>
          <cell r="H84">
            <v>0</v>
          </cell>
        </row>
        <row r="86">
          <cell r="A86" t="str">
            <v>ESS_ADJ</v>
          </cell>
          <cell r="B86" t="str">
            <v>HQ Adjustments to ESS</v>
          </cell>
          <cell r="C86">
            <v>0</v>
          </cell>
          <cell r="D86">
            <v>0</v>
          </cell>
          <cell r="E86">
            <v>10000</v>
          </cell>
          <cell r="F86">
            <v>0</v>
          </cell>
          <cell r="G86">
            <v>0</v>
          </cell>
          <cell r="H86">
            <v>0</v>
          </cell>
        </row>
        <row r="87">
          <cell r="A87" t="str">
            <v>AFRICA</v>
          </cell>
          <cell r="B87" t="str">
            <v>AFRICA</v>
          </cell>
          <cell r="C87">
            <v>-3097.7761986835421</v>
          </cell>
          <cell r="D87">
            <v>-4225.0052841903871</v>
          </cell>
          <cell r="E87">
            <v>2599.9203488672647</v>
          </cell>
          <cell r="F87">
            <v>2373.2873297160863</v>
          </cell>
          <cell r="G87">
            <v>306.06929134474387</v>
          </cell>
          <cell r="H87">
            <v>0</v>
          </cell>
        </row>
        <row r="88">
          <cell r="A88" t="str">
            <v>UN_RETAIL</v>
          </cell>
          <cell r="B88" t="str">
            <v>UNITED NATIONS &amp; RETAIL</v>
          </cell>
          <cell r="C88">
            <v>-1188.9260978963973</v>
          </cell>
          <cell r="D88">
            <v>-690.15480309253746</v>
          </cell>
          <cell r="E88">
            <v>715.85908436963393</v>
          </cell>
          <cell r="F88">
            <v>-12.629192267010628</v>
          </cell>
          <cell r="G88">
            <v>-258.05020400820939</v>
          </cell>
          <cell r="H88">
            <v>0</v>
          </cell>
        </row>
        <row r="89">
          <cell r="A89" t="str">
            <v>GLOBAL_MEAST</v>
          </cell>
          <cell r="B89" t="str">
            <v>GLOBAL ACCOUNTS &amp; MIDDLE EAST</v>
          </cell>
          <cell r="C89">
            <v>12016.087113720183</v>
          </cell>
          <cell r="D89">
            <v>12135.463830190281</v>
          </cell>
          <cell r="E89">
            <v>89925.439313163981</v>
          </cell>
          <cell r="F89">
            <v>90676.240477801606</v>
          </cell>
          <cell r="G89">
            <v>18998.1469077492</v>
          </cell>
          <cell r="H89">
            <v>0</v>
          </cell>
        </row>
        <row r="90">
          <cell r="A90" t="str">
            <v>NAMERICA_ESS</v>
          </cell>
          <cell r="B90" t="str">
            <v>North America ESS entities</v>
          </cell>
          <cell r="C90">
            <v>-255.80166769264838</v>
          </cell>
          <cell r="D90">
            <v>0</v>
          </cell>
          <cell r="E90">
            <v>0</v>
          </cell>
          <cell r="F90">
            <v>0</v>
          </cell>
          <cell r="G90">
            <v>0</v>
          </cell>
          <cell r="H90">
            <v>0</v>
          </cell>
        </row>
        <row r="91">
          <cell r="A91" t="str">
            <v>OVERHEADS</v>
          </cell>
          <cell r="B91" t="str">
            <v>OVERHEADS</v>
          </cell>
          <cell r="C91">
            <v>-4492.4337785406706</v>
          </cell>
          <cell r="D91">
            <v>-4433.7067380425897</v>
          </cell>
          <cell r="E91">
            <v>-11999.320609798699</v>
          </cell>
          <cell r="F91">
            <v>-11999.32060979872</v>
          </cell>
          <cell r="G91">
            <v>-3552.997439776565</v>
          </cell>
          <cell r="H91">
            <v>0</v>
          </cell>
        </row>
        <row r="92">
          <cell r="A92" t="str">
            <v>EMEA</v>
          </cell>
          <cell r="B92" t="str">
            <v>ESS: AFRICA &amp; MIDDLE EAST DIVISION</v>
          </cell>
          <cell r="C92">
            <v>2981.1493709070778</v>
          </cell>
          <cell r="D92">
            <v>2786.5970048646759</v>
          </cell>
          <cell r="E92">
            <v>91241.898136602817</v>
          </cell>
          <cell r="F92">
            <v>81037.578005452335</v>
          </cell>
          <cell r="G92">
            <v>15493.168555309279</v>
          </cell>
          <cell r="H92">
            <v>0</v>
          </cell>
        </row>
        <row r="93">
          <cell r="B93" t="str">
            <v>Check Diff</v>
          </cell>
          <cell r="C93">
            <v>-1.5324985724873841E-10</v>
          </cell>
          <cell r="D93">
            <v>9.0949470177292824E-11</v>
          </cell>
          <cell r="E93">
            <v>-6.4028427004814148E-10</v>
          </cell>
          <cell r="F93">
            <v>-3.637978807091713E-10</v>
          </cell>
          <cell r="G93">
            <v>-1.0913936421275139E-10</v>
          </cell>
          <cell r="H93">
            <v>0</v>
          </cell>
        </row>
        <row r="95">
          <cell r="A95" t="str">
            <v>SELECTA</v>
          </cell>
          <cell r="B95" t="str">
            <v>SELECTA DIVISION</v>
          </cell>
          <cell r="C95">
            <v>11259.372587501879</v>
          </cell>
          <cell r="D95">
            <v>14019.391594099527</v>
          </cell>
          <cell r="E95">
            <v>53000.293395187429</v>
          </cell>
          <cell r="F95">
            <v>52458.537846594721</v>
          </cell>
          <cell r="G95">
            <v>12326.258134237232</v>
          </cell>
          <cell r="H95">
            <v>0</v>
          </cell>
        </row>
        <row r="96">
          <cell r="A96" t="str">
            <v>Commsel</v>
          </cell>
          <cell r="B96" t="str">
            <v>COMMISSIONS</v>
          </cell>
          <cell r="C96">
            <v>-2160.3902563457677</v>
          </cell>
          <cell r="D96">
            <v>-1751.1405036278034</v>
          </cell>
          <cell r="E96">
            <v>-8083.3922837938962</v>
          </cell>
          <cell r="F96">
            <v>-8851.4437225523961</v>
          </cell>
          <cell r="G96">
            <v>-1170.7620702861734</v>
          </cell>
          <cell r="H96">
            <v>0</v>
          </cell>
        </row>
        <row r="97">
          <cell r="A97" t="str">
            <v>TotalSel</v>
          </cell>
          <cell r="C97">
            <v>13419.762843847646</v>
          </cell>
          <cell r="D97">
            <v>15770.53209772733</v>
          </cell>
          <cell r="E97">
            <v>61083.685678981325</v>
          </cell>
          <cell r="F97">
            <v>61309.981569147116</v>
          </cell>
          <cell r="G97">
            <v>13497.020204523405</v>
          </cell>
          <cell r="H97">
            <v>0</v>
          </cell>
        </row>
        <row r="99">
          <cell r="A99" t="str">
            <v>NLD_PHILIPS_INC</v>
          </cell>
          <cell r="B99" t="str">
            <v>Philips Incentives</v>
          </cell>
          <cell r="C99">
            <v>-67.114194382098901</v>
          </cell>
          <cell r="D99">
            <v>0</v>
          </cell>
          <cell r="E99">
            <v>0</v>
          </cell>
          <cell r="F99">
            <v>-257.297830374753</v>
          </cell>
          <cell r="G99">
            <v>0</v>
          </cell>
          <cell r="H99">
            <v>0</v>
          </cell>
        </row>
        <row r="100">
          <cell r="A100" t="str">
            <v>HOCOMP</v>
          </cell>
          <cell r="B100" t="str">
            <v>HO Companies</v>
          </cell>
          <cell r="C100">
            <v>12408.089675456145</v>
          </cell>
          <cell r="D100">
            <v>-10580.798425491399</v>
          </cell>
          <cell r="E100">
            <v>-42450.650683533946</v>
          </cell>
          <cell r="F100">
            <v>-1544.8702985783616</v>
          </cell>
          <cell r="G100">
            <v>-11483.792115550519</v>
          </cell>
          <cell r="H100">
            <v>0</v>
          </cell>
        </row>
        <row r="101">
          <cell r="A101" t="str">
            <v>CENTADJ</v>
          </cell>
          <cell r="B101" t="str">
            <v>Central Adjustments</v>
          </cell>
          <cell r="C101">
            <v>-21666</v>
          </cell>
          <cell r="D101">
            <v>-600</v>
          </cell>
          <cell r="E101">
            <v>-2400</v>
          </cell>
          <cell r="F101">
            <v>-41178</v>
          </cell>
          <cell r="G101">
            <v>0</v>
          </cell>
          <cell r="H101">
            <v>0</v>
          </cell>
        </row>
        <row r="102">
          <cell r="A102" t="str">
            <v>EURPURCH</v>
          </cell>
          <cell r="B102" t="str">
            <v>Total European Purchasing</v>
          </cell>
          <cell r="C102">
            <v>-4050.0000658472341</v>
          </cell>
          <cell r="D102">
            <v>7350.0000000000018</v>
          </cell>
          <cell r="E102">
            <v>29400.000000000007</v>
          </cell>
          <cell r="F102">
            <v>29400</v>
          </cell>
          <cell r="G102">
            <v>-3121.1698858647992</v>
          </cell>
          <cell r="H102">
            <v>0</v>
          </cell>
        </row>
        <row r="103">
          <cell r="A103" t="str">
            <v>GBR_HOPHIL</v>
          </cell>
          <cell r="B103" t="str">
            <v>HO Philips</v>
          </cell>
          <cell r="C103">
            <v>-1604</v>
          </cell>
          <cell r="D103">
            <v>0</v>
          </cell>
          <cell r="E103">
            <v>0</v>
          </cell>
          <cell r="F103">
            <v>-956</v>
          </cell>
          <cell r="G103">
            <v>0</v>
          </cell>
          <cell r="H103">
            <v>0</v>
          </cell>
        </row>
        <row r="104">
          <cell r="A104" t="str">
            <v>GLOB_NEUT</v>
          </cell>
          <cell r="B104" t="str">
            <v>Global division Neutralisation</v>
          </cell>
          <cell r="C104">
            <v>0</v>
          </cell>
          <cell r="D104">
            <v>0</v>
          </cell>
          <cell r="E104">
            <v>0</v>
          </cell>
          <cell r="F104">
            <v>0</v>
          </cell>
          <cell r="G104">
            <v>0</v>
          </cell>
          <cell r="H104">
            <v>0</v>
          </cell>
        </row>
        <row r="105">
          <cell r="A105" t="str">
            <v>GLOB_ADJ</v>
          </cell>
          <cell r="B105" t="str">
            <v>HQ Adjustments to Global</v>
          </cell>
          <cell r="C105">
            <v>0</v>
          </cell>
          <cell r="D105">
            <v>0</v>
          </cell>
          <cell r="E105">
            <v>0</v>
          </cell>
          <cell r="F105">
            <v>0</v>
          </cell>
          <cell r="G105">
            <v>0</v>
          </cell>
          <cell r="H105">
            <v>0</v>
          </cell>
        </row>
        <row r="106">
          <cell r="A106" t="str">
            <v>PLCCOST3</v>
          </cell>
          <cell r="B106" t="str">
            <v>Total Group costs</v>
          </cell>
          <cell r="C106">
            <v>-14979.024584773155</v>
          </cell>
          <cell r="D106">
            <v>-3830.7984254913958</v>
          </cell>
          <cell r="E106">
            <v>-15450.650683533948</v>
          </cell>
          <cell r="F106">
            <v>-14536.168128953112</v>
          </cell>
          <cell r="G106">
            <v>-14604.962001415317</v>
          </cell>
          <cell r="H106">
            <v>0</v>
          </cell>
        </row>
        <row r="107">
          <cell r="B107" t="str">
            <v>Check Diff</v>
          </cell>
          <cell r="C107">
            <v>-3.2741809263825417E-11</v>
          </cell>
          <cell r="D107">
            <v>0</v>
          </cell>
          <cell r="E107">
            <v>0</v>
          </cell>
          <cell r="F107">
            <v>0</v>
          </cell>
          <cell r="G107">
            <v>0</v>
          </cell>
          <cell r="H107">
            <v>0</v>
          </cell>
        </row>
        <row r="109">
          <cell r="A109" t="str">
            <v>ADJUSTMT2</v>
          </cell>
          <cell r="B109" t="str">
            <v>TOP LEVEL ADJUSTMENTS</v>
          </cell>
          <cell r="C109">
            <v>0</v>
          </cell>
          <cell r="D109">
            <v>-6075</v>
          </cell>
          <cell r="E109">
            <v>-33500</v>
          </cell>
          <cell r="F109">
            <v>-33500</v>
          </cell>
          <cell r="G109">
            <v>0</v>
          </cell>
          <cell r="H109">
            <v>0</v>
          </cell>
        </row>
        <row r="111">
          <cell r="A111" t="str">
            <v>GROUP_MA_05A</v>
          </cell>
          <cell r="B111" t="str">
            <v>GROUP MANAGEMENT -  UPDATE JANUARY 2005</v>
          </cell>
          <cell r="C111">
            <v>162362.17540641574</v>
          </cell>
          <cell r="D111">
            <v>172783.62463468645</v>
          </cell>
          <cell r="E111">
            <v>805019.57904290722</v>
          </cell>
          <cell r="F111">
            <v>772367.43712767807</v>
          </cell>
          <cell r="G111">
            <v>177428.68720511883</v>
          </cell>
          <cell r="H111">
            <v>0</v>
          </cell>
        </row>
        <row r="112">
          <cell r="B112" t="str">
            <v>Check</v>
          </cell>
          <cell r="C112">
            <v>1.4842953532934189E-9</v>
          </cell>
          <cell r="D112">
            <v>2.2118911147117615E-9</v>
          </cell>
          <cell r="E112">
            <v>1.3387762010097504E-8</v>
          </cell>
          <cell r="F112">
            <v>6.28642737865448E-9</v>
          </cell>
          <cell r="G112">
            <v>-5.4133124649524689E-9</v>
          </cell>
          <cell r="H112">
            <v>0</v>
          </cell>
        </row>
        <row r="114">
          <cell r="A114">
            <v>1</v>
          </cell>
          <cell r="B114">
            <v>2</v>
          </cell>
          <cell r="C114">
            <v>3</v>
          </cell>
          <cell r="D114">
            <v>4</v>
          </cell>
          <cell r="E114">
            <v>5</v>
          </cell>
          <cell r="F114">
            <v>6</v>
          </cell>
          <cell r="G114">
            <v>7</v>
          </cell>
          <cell r="H114">
            <v>8</v>
          </cell>
        </row>
        <row r="115">
          <cell r="B115" t="str">
            <v>PURCHASING</v>
          </cell>
        </row>
        <row r="116">
          <cell r="A116" t="str">
            <v>Purinc</v>
          </cell>
          <cell r="B116" t="str">
            <v>Purchasing Income</v>
          </cell>
          <cell r="C116">
            <v>0</v>
          </cell>
          <cell r="D116">
            <v>11400</v>
          </cell>
          <cell r="E116">
            <v>45600</v>
          </cell>
          <cell r="F116">
            <v>45600</v>
          </cell>
          <cell r="G116">
            <v>0</v>
          </cell>
          <cell r="H116">
            <v>0</v>
          </cell>
        </row>
        <row r="117">
          <cell r="A117" t="str">
            <v>Puro</v>
          </cell>
          <cell r="B117" t="str">
            <v>Purchasing Costs</v>
          </cell>
          <cell r="C117">
            <v>-4050.0000658472341</v>
          </cell>
          <cell r="D117">
            <v>-4049.9999999999982</v>
          </cell>
          <cell r="E117">
            <v>-16199.999999999993</v>
          </cell>
          <cell r="F117">
            <v>-16200</v>
          </cell>
          <cell r="G117">
            <v>-3121.1698858647992</v>
          </cell>
          <cell r="H117">
            <v>0</v>
          </cell>
        </row>
      </sheetData>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sheetName val="Electricity"/>
      <sheetName val="Gas Download"/>
      <sheetName val="Electricity Download"/>
      <sheetName val="Gas Budget"/>
      <sheetName val="Electricity Budget"/>
      <sheetName val="Upload"/>
      <sheetName val="POV"/>
      <sheetName val="Data PBIT"/>
      <sheetName val="Data Turnover"/>
      <sheetName val="Loan Data"/>
      <sheetName val="P1 Network Utilities"/>
      <sheetName val="Gas_Download"/>
      <sheetName val="Electricity_Download"/>
      <sheetName val="Gas_Budget"/>
      <sheetName val="Electricity_Budget"/>
      <sheetName val="Loan_Data"/>
      <sheetName val="P1_Network_Utilities"/>
      <sheetName val="Gas_Download1"/>
      <sheetName val="Electricity_Download1"/>
      <sheetName val="Gas_Budget1"/>
      <sheetName val="Electricity_Budget1"/>
      <sheetName val="Data_PBIT"/>
      <sheetName val="Data_Turnover"/>
      <sheetName val="Loan_Data1"/>
      <sheetName val="P1_Network_Utilities1"/>
      <sheetName val="variables"/>
    </sheetNames>
    <sheetDataSet>
      <sheetData sheetId="0" refreshError="1"/>
      <sheetData sheetId="1" refreshError="1"/>
      <sheetData sheetId="2" refreshError="1">
        <row r="3">
          <cell r="B3" t="str">
            <v>Cost Centre</v>
          </cell>
          <cell r="C3" t="str">
            <v>Quantity</v>
          </cell>
          <cell r="D3" t="str">
            <v>Amount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OH"/>
      <sheetName val="PlanGrp"/>
      <sheetName val="Actuals"/>
      <sheetName val="PriorGrp"/>
      <sheetName val="Prior OH"/>
      <sheetName val="ActualGrp"/>
      <sheetName val="Gas Download"/>
      <sheetName val="Plan_OH"/>
      <sheetName val="Prior_OH"/>
      <sheetName val="Gas_Download"/>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sheetName val="Prior"/>
      <sheetName val="EPSi"/>
      <sheetName val="FY07 mo totals"/>
      <sheetName val="BudCompare"/>
      <sheetName val="FY07 Bud"/>
      <sheetName val="LOS"/>
      <sheetName val="OP"/>
      <sheetName val="Licensed"/>
      <sheetName val="MedSurg Graph"/>
      <sheetName val="Instruc"/>
      <sheetName val="Jul"/>
      <sheetName val="Aug"/>
      <sheetName val="Sep"/>
      <sheetName val="Oct"/>
      <sheetName val="Nov"/>
      <sheetName val="Dec"/>
      <sheetName val="Jan"/>
      <sheetName val="Feb"/>
      <sheetName val="Mar"/>
      <sheetName val="Apr"/>
      <sheetName val="May"/>
      <sheetName val="Detail-Curr Yr"/>
      <sheetName val="Detail-Prior Yr"/>
      <sheetName val="Jun"/>
      <sheetName val="Linen - Chart (2)"/>
      <sheetName val="Drop Downs"/>
      <sheetName val="Master Categories"/>
      <sheetName val="Table of Contents"/>
      <sheetName val="Dropdowns (Hide)"/>
      <sheetName val="Hide"/>
      <sheetName val="2002PT"/>
      <sheetName val="Setup_Page_HIDE_LOCK_WHEN_DONE"/>
      <sheetName val="Drop Down Values"/>
      <sheetName val="Note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T"/>
      <sheetName val="2002ADM"/>
      <sheetName val="2002DIS"/>
      <sheetName val="Variables"/>
      <sheetName val="Equipment Kit Costs"/>
      <sheetName val="Per ADC Costs"/>
    </sheetNames>
    <sheetDataSet>
      <sheetData sheetId="0" refreshError="1">
        <row r="470">
          <cell r="A470">
            <v>6010</v>
          </cell>
          <cell r="C470" t="str">
            <v xml:space="preserve">ICU </v>
          </cell>
        </row>
        <row r="471">
          <cell r="A471">
            <v>6030</v>
          </cell>
          <cell r="C471" t="str">
            <v>CCU</v>
          </cell>
        </row>
        <row r="472">
          <cell r="A472">
            <v>6050</v>
          </cell>
          <cell r="C472" t="str">
            <v>PICU</v>
          </cell>
        </row>
        <row r="473">
          <cell r="A473">
            <v>6070</v>
          </cell>
          <cell r="C473" t="str">
            <v>NICU</v>
          </cell>
        </row>
        <row r="474">
          <cell r="A474">
            <v>6150</v>
          </cell>
          <cell r="C474" t="str">
            <v>DOU</v>
          </cell>
        </row>
        <row r="475">
          <cell r="A475">
            <v>6171</v>
          </cell>
          <cell r="C475" t="str">
            <v>MEDICAL 2 MAIN</v>
          </cell>
        </row>
        <row r="476">
          <cell r="A476">
            <v>6172</v>
          </cell>
          <cell r="C476" t="str">
            <v>ENT,EYE,URO 3MAIN</v>
          </cell>
        </row>
        <row r="477">
          <cell r="A477">
            <v>6173</v>
          </cell>
          <cell r="C477" t="str">
            <v>SURG-3 SOUTH</v>
          </cell>
        </row>
        <row r="478">
          <cell r="A478">
            <v>6290</v>
          </cell>
          <cell r="C478" t="str">
            <v>PEDS</v>
          </cell>
        </row>
        <row r="479">
          <cell r="A479">
            <v>6380</v>
          </cell>
          <cell r="C479" t="str">
            <v>MATERNITY</v>
          </cell>
        </row>
        <row r="480">
          <cell r="A480">
            <v>7400</v>
          </cell>
          <cell r="C480" t="str">
            <v>LABOR ROOM</v>
          </cell>
        </row>
        <row r="481">
          <cell r="A481">
            <v>6440</v>
          </cell>
          <cell r="B481" t="str">
            <v xml:space="preserve">               </v>
          </cell>
          <cell r="C481" t="str">
            <v>REHAB</v>
          </cell>
        </row>
        <row r="482">
          <cell r="A482">
            <v>6530</v>
          </cell>
          <cell r="C482" t="str">
            <v xml:space="preserve">NURSERY </v>
          </cell>
        </row>
        <row r="483">
          <cell r="A483">
            <v>6340</v>
          </cell>
          <cell r="C483" t="str">
            <v>MHU I</v>
          </cell>
        </row>
        <row r="484">
          <cell r="A484">
            <v>6350</v>
          </cell>
          <cell r="C484" t="str">
            <v>MHU II</v>
          </cell>
        </row>
        <row r="485">
          <cell r="A485">
            <v>6174</v>
          </cell>
          <cell r="C485" t="str">
            <v>3 EAST</v>
          </cell>
        </row>
        <row r="486">
          <cell r="A486">
            <v>6580</v>
          </cell>
          <cell r="C486" t="str">
            <v>SNF</v>
          </cell>
        </row>
      </sheetData>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Noticed"/>
      <sheetName val="Covenant_Benchmarking"/>
      <sheetName val="Gap Summary"/>
      <sheetName val="Gap Summary Series Pivot"/>
      <sheetName val="HistoricalTrendAnalysis(Hours)"/>
      <sheetName val="OR Cases"/>
      <sheetName val="HUCS"/>
      <sheetName val="2008 Census"/>
      <sheetName val="2009 Census"/>
      <sheetName val="COV_HoursByPPE"/>
      <sheetName val="COV_VolumeByPPE"/>
      <sheetName val="Adj Disch"/>
      <sheetName val="HistoricalTrendAnalysis(FTEs)"/>
      <sheetName val="Productivity - All Dpts"/>
      <sheetName val="COV_AOILaborProductivityRatios"/>
      <sheetName val="COV_AOIStaffingConfiguration"/>
      <sheetName val="Covenant_Data"/>
      <sheetName val="Covenant_Data_Pivot"/>
      <sheetName val="Dept&amp;Cost_Ctr_Data_FY08"/>
      <sheetName val="Dept&amp;Cost_Ctr_Data_FY09"/>
      <sheetName val="Covenant_Mapping"/>
      <sheetName val="CovSolucientData"/>
      <sheetName val="Dept List"/>
      <sheetName val="Setup_Page_HIDE_LOCK_WHEN_DONE"/>
      <sheetName val="Dropdown"/>
      <sheetName val="Data Validation"/>
      <sheetName val="DO Not Delete"/>
      <sheetName val="TRACKER"/>
      <sheetName val="Tow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s>
    <sheetDataSet>
      <sheetData sheetId="0" refreshError="1">
        <row r="442">
          <cell r="A442">
            <v>4</v>
          </cell>
          <cell r="B442" t="str">
            <v>CORPORATE SERVICES</v>
          </cell>
        </row>
        <row r="443">
          <cell r="A443">
            <v>4</v>
          </cell>
          <cell r="B443" t="str">
            <v>CORPORATE SERVICES</v>
          </cell>
        </row>
        <row r="444">
          <cell r="A444">
            <v>4</v>
          </cell>
          <cell r="B444" t="str">
            <v>CORPORATE SERVICES</v>
          </cell>
        </row>
        <row r="445">
          <cell r="A445">
            <v>4</v>
          </cell>
          <cell r="B445" t="str">
            <v>CORPORATE SERVICES</v>
          </cell>
        </row>
        <row r="446">
          <cell r="A446">
            <v>4</v>
          </cell>
          <cell r="B446" t="str">
            <v>CORPORATE SERVICES</v>
          </cell>
        </row>
        <row r="447">
          <cell r="A447">
            <v>4</v>
          </cell>
          <cell r="B447" t="str">
            <v>CORPORATE SERVICES</v>
          </cell>
        </row>
        <row r="448">
          <cell r="A448">
            <v>4</v>
          </cell>
          <cell r="B448" t="str">
            <v>CORPORATE SERVICES</v>
          </cell>
        </row>
      </sheetData>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
      <sheetName val="Paste Sheet"/>
      <sheetName val="Sellers"/>
      <sheetName val="BSU's"/>
      <sheetName val="Types"/>
      <sheetName val="Moves"/>
      <sheetName val="Chart1"/>
      <sheetName val="Fields"/>
      <sheetName val="BSU_s"/>
      <sheetName val="Actuals"/>
      <sheetName val="Inflation factor"/>
      <sheetName val="inputp1_Act"/>
      <sheetName val="Data_Input_Sheet"/>
      <sheetName val="Paste_Sheet"/>
      <sheetName val="Inflation_factor"/>
      <sheetName val="Data_Input_Sheet1"/>
      <sheetName val="Paste_Sheet1"/>
      <sheetName val="Inflation_factor1"/>
      <sheetName val="Cover Page - New"/>
      <sheetName val="Group PBIT - New"/>
    </sheetNames>
    <sheetDataSet>
      <sheetData sheetId="0" refreshError="1"/>
      <sheetData sheetId="1" refreshError="1"/>
      <sheetData sheetId="2" refreshError="1"/>
      <sheetData sheetId="3" refreshError="1">
        <row r="6">
          <cell r="B6" t="str">
            <v>Airports</v>
          </cell>
        </row>
        <row r="7">
          <cell r="B7" t="str">
            <v>Baxter and Platt</v>
          </cell>
        </row>
        <row r="8">
          <cell r="B8" t="str">
            <v>Central and Wales</v>
          </cell>
        </row>
        <row r="9">
          <cell r="B9" t="str">
            <v>Corporate Accounts Other</v>
          </cell>
        </row>
        <row r="10">
          <cell r="B10" t="str">
            <v>Corporate Sales</v>
          </cell>
        </row>
        <row r="11">
          <cell r="B11" t="str">
            <v>Division 1</v>
          </cell>
        </row>
        <row r="12">
          <cell r="B12" t="str">
            <v>Division 2</v>
          </cell>
        </row>
        <row r="13">
          <cell r="B13" t="str">
            <v>Eurest Managad Services</v>
          </cell>
        </row>
        <row r="14">
          <cell r="B14" t="str">
            <v>Government Services</v>
          </cell>
        </row>
        <row r="15">
          <cell r="B15" t="str">
            <v>Hospitality</v>
          </cell>
        </row>
        <row r="16">
          <cell r="B16" t="str">
            <v>Leisure</v>
          </cell>
        </row>
        <row r="17">
          <cell r="B17" t="str">
            <v>London and East</v>
          </cell>
        </row>
        <row r="18">
          <cell r="B18" t="str">
            <v>Medirest</v>
          </cell>
        </row>
        <row r="19">
          <cell r="B19" t="str">
            <v>Momentum</v>
          </cell>
        </row>
        <row r="20">
          <cell r="B20" t="str">
            <v>North</v>
          </cell>
        </row>
        <row r="21">
          <cell r="B21" t="str">
            <v>Quadrant</v>
          </cell>
        </row>
        <row r="22">
          <cell r="B22" t="str">
            <v>Railways</v>
          </cell>
        </row>
        <row r="23">
          <cell r="B23" t="str">
            <v>Restaurant Associates</v>
          </cell>
        </row>
        <row r="24">
          <cell r="B24" t="str">
            <v>Retail and Leisure</v>
          </cell>
        </row>
        <row r="25">
          <cell r="B25" t="str">
            <v>Roadside</v>
          </cell>
        </row>
        <row r="26">
          <cell r="B26" t="str">
            <v>ROI B &amp; I</v>
          </cell>
        </row>
        <row r="27">
          <cell r="B27" t="str">
            <v>Scolarest Devolved</v>
          </cell>
        </row>
        <row r="28">
          <cell r="B28" t="str">
            <v>Scolarest State Schools</v>
          </cell>
        </row>
        <row r="29">
          <cell r="B29" t="str">
            <v>Scotland and Northern Ireland</v>
          </cell>
        </row>
        <row r="30">
          <cell r="B30" t="str">
            <v>Scotland Offshore</v>
          </cell>
        </row>
        <row r="31">
          <cell r="B31" t="str">
            <v>Shaw Summit</v>
          </cell>
        </row>
        <row r="32">
          <cell r="B32" t="str">
            <v>South</v>
          </cell>
        </row>
        <row r="33">
          <cell r="B33" t="str">
            <v>South (East)</v>
          </cell>
        </row>
        <row r="34">
          <cell r="B34" t="str">
            <v>South (West)</v>
          </cell>
        </row>
        <row r="35">
          <cell r="B35" t="str">
            <v>Travelodge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Plan"/>
      <sheetName val="Rev"/>
      <sheetName val="NetGrowthSummary"/>
      <sheetName val="NewRev"/>
      <sheetName val="NewPBO"/>
      <sheetName val="LostRev"/>
      <sheetName val="LostPBO"/>
      <sheetName val="Corpinc"/>
      <sheetName val="REBALLOC (2)"/>
      <sheetName val="REBALLOC"/>
      <sheetName val="FRGALLOC"/>
      <sheetName val="IOH"/>
      <sheetName val="INTEREST"/>
      <sheetName val="CAPEX"/>
      <sheetName val="CF"/>
      <sheetName val="Sheet1"/>
      <sheetName val="BSU's"/>
      <sheetName val="2003_Plan"/>
      <sheetName val="REBALLOC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NS Baseline"/>
      <sheetName val="FANS All Data Clean"/>
      <sheetName val="FANS Pivot Table"/>
      <sheetName val="Performance Metrics"/>
      <sheetName val="Cleaning Frequencies"/>
      <sheetName val="Facility Data"/>
      <sheetName val="Facility Notes"/>
      <sheetName val="EVS Baseline"/>
      <sheetName val="EVS All Data Clean"/>
      <sheetName val="EVS Pivot Table"/>
      <sheetName val="Staffing Plan"/>
      <sheetName val="RFP Timeline"/>
      <sheetName val="PT Baseline"/>
      <sheetName val="PT All Data Clean"/>
      <sheetName val="PT Pivot Table"/>
      <sheetName val="Multi-service Baseline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arameters"/>
      <sheetName val="Cover Page"/>
      <sheetName val="Contents"/>
      <sheetName val="SUMMARY"/>
      <sheetName val="HSG"/>
      <sheetName val="FINANCE 1 (IS)"/>
      <sheetName val="FINANCE 2 (IS-Sector)"/>
      <sheetName val="FINANCE 3 (IS-Trends)"/>
      <sheetName val="FINANCE 4 (BS)"/>
      <sheetName val="FINANCE 5 (WC)"/>
      <sheetName val="FINANCE 6 (PBIT-Track)"/>
      <sheetName val="FINANCE 7 (RO-SR-QP)"/>
      <sheetName val="MAP 1"/>
      <sheetName val="MAP 2"/>
      <sheetName val="MAP 3"/>
      <sheetName val="MAP 4"/>
      <sheetName val="MAP 5"/>
      <sheetName val="HR + OTHER"/>
      <sheetName val="DataSheet5"/>
      <sheetName val="DataSheet6"/>
      <sheetName val="Development Notes"/>
      <sheetName val="NewRev"/>
      <sheetName val="Cover_Page"/>
      <sheetName val="FINANCE_1_(IS)"/>
      <sheetName val="FINANCE_2_(IS-Sector)"/>
      <sheetName val="FINANCE_3_(IS-Trends)"/>
      <sheetName val="FINANCE_4_(BS)"/>
      <sheetName val="FINANCE_5_(WC)"/>
      <sheetName val="FINANCE_6_(PBIT-Track)"/>
      <sheetName val="FINANCE_7_(RO-SR-QP)"/>
      <sheetName val="MAP_1"/>
      <sheetName val="MAP_2"/>
      <sheetName val="MAP_3"/>
      <sheetName val="MAP_4"/>
      <sheetName val="MAP_5"/>
      <sheetName val="HR_+_OTHER"/>
      <sheetName val="Development_Notes"/>
      <sheetName val="sheet1"/>
    </sheetNames>
    <sheetDataSet>
      <sheetData sheetId="0" refreshError="1"/>
      <sheetData sheetId="1" refreshError="1">
        <row r="20">
          <cell r="E20" t="str">
            <v>01</v>
          </cell>
        </row>
        <row r="27">
          <cell r="E27" t="str">
            <v>Bertrand Vinot</v>
          </cell>
        </row>
        <row r="30">
          <cell r="E30">
            <v>1000</v>
          </cell>
        </row>
        <row r="31">
          <cell r="E31">
            <v>1000000</v>
          </cell>
        </row>
        <row r="32">
          <cell r="E32">
            <v>1</v>
          </cell>
        </row>
        <row r="33">
          <cell r="E33" t="str">
            <v>Yes</v>
          </cell>
        </row>
        <row r="34">
          <cell r="E34" t="str">
            <v>Yes</v>
          </cell>
        </row>
        <row r="35">
          <cell r="E35" t="str">
            <v/>
          </cell>
        </row>
        <row r="41">
          <cell r="E41" t="str">
            <v>KEUR</v>
          </cell>
        </row>
        <row r="53">
          <cell r="E53" t="str">
            <v>Thousands</v>
          </cell>
        </row>
        <row r="56">
          <cell r="E56" t="str">
            <v>Millions</v>
          </cell>
        </row>
        <row r="73">
          <cell r="E73" t="e">
            <v>#NAME?</v>
          </cell>
        </row>
        <row r="75">
          <cell r="E75" t="str">
            <v>In Thousands of EUR</v>
          </cell>
        </row>
        <row r="76">
          <cell r="E76" t="str">
            <v>In Millions of EUR</v>
          </cell>
        </row>
        <row r="89">
          <cell r="E89">
            <v>2007</v>
          </cell>
        </row>
        <row r="90">
          <cell r="E90">
            <v>2006</v>
          </cell>
        </row>
        <row r="92">
          <cell r="E92">
            <v>2007</v>
          </cell>
        </row>
        <row r="103">
          <cell r="E103" t="str">
            <v>Jan</v>
          </cell>
        </row>
        <row r="105">
          <cell r="E105" t="str">
            <v>Dec</v>
          </cell>
        </row>
        <row r="107">
          <cell r="E107" t="str">
            <v>Jan</v>
          </cell>
        </row>
        <row r="108">
          <cell r="E108" t="str">
            <v>-</v>
          </cell>
        </row>
        <row r="120">
          <cell r="E120" t="str">
            <v>ActualR</v>
          </cell>
        </row>
        <row r="121">
          <cell r="E121" t="str">
            <v>ActualR</v>
          </cell>
        </row>
        <row r="131">
          <cell r="E131" t="str">
            <v>FCAST1</v>
          </cell>
        </row>
        <row r="132">
          <cell r="E132" t="str">
            <v>ActualR</v>
          </cell>
        </row>
        <row r="142">
          <cell r="E142" t="str">
            <v>Budget</v>
          </cell>
        </row>
        <row r="143">
          <cell r="E143" t="str">
            <v>FCAST</v>
          </cell>
        </row>
        <row r="153">
          <cell r="E153" t="str">
            <v>ActualR</v>
          </cell>
        </row>
        <row r="154">
          <cell r="E154" t="str">
            <v>ActualR</v>
          </cell>
        </row>
        <row r="164">
          <cell r="E164" t="str">
            <v>IFRSTOTAL2</v>
          </cell>
        </row>
        <row r="174">
          <cell r="E174" t="str">
            <v>BUDTREND</v>
          </cell>
        </row>
        <row r="184">
          <cell r="E184" t="str">
            <v>&lt;Entity Curr Total&gt;</v>
          </cell>
        </row>
        <row r="185">
          <cell r="E185"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Notes"/>
      <sheetName val="Parameters"/>
      <sheetName val="Cover Page"/>
      <sheetName val="Contents"/>
      <sheetName val="SUMMARY"/>
      <sheetName val="HSG"/>
      <sheetName val="FINANCE 2 (IS)"/>
      <sheetName val="FINANCE 2 (IS-Sector)"/>
      <sheetName val="FINANCE 3 (IS-Trends)"/>
      <sheetName val="FINANCE 4 (BS)"/>
      <sheetName val="FINANCE 5 (WC)"/>
      <sheetName val="FINANCE 6 (PBIT-Track)"/>
      <sheetName val="FINANCE 7 (RO-SR-QP)"/>
      <sheetName val="MAP 1"/>
      <sheetName val="MAP 2"/>
      <sheetName val="MAP 3"/>
      <sheetName val="MAP 4"/>
      <sheetName val="MAP 5"/>
      <sheetName val="HR + OTHER"/>
      <sheetName val="Notes"/>
      <sheetName val="HSG (Tier 1)"/>
      <sheetName val="HSG (Tier 2)"/>
      <sheetName val="HSG (Tier 3)"/>
      <sheetName val="FINANCE 1 (IS)"/>
      <sheetName val="FINANCE 2 (IS-Sector A)"/>
      <sheetName val="FINANCE 2 (IS-Sector B)"/>
      <sheetName val="FINANCE 4-1 (BS)"/>
      <sheetName val="FINANCE 4-2 (CASHFLOW CAPEX)"/>
      <sheetName val="FINANCE 6-1 (PBIT Budget Var)"/>
      <sheetName val="FINANCE 6-2 (PBIT FCAST Var)"/>
      <sheetName val="MAP 1 (A)"/>
      <sheetName val="HR"/>
      <sheetName val="OTHER"/>
      <sheetName val="DataSheet5"/>
      <sheetName val="DataSheet6-1"/>
      <sheetName val="DataSheet6-2"/>
      <sheetName val="DataSheet7"/>
      <sheetName val="DataSheet8"/>
      <sheetName val="Guidance"/>
      <sheetName val="Formats &amp; set up"/>
      <sheetName val="Group Entity Structure"/>
      <sheetName val="HSG "/>
      <sheetName val="FINANCE 3.1 (IS-Total)"/>
      <sheetName val="FINANCE 3-1 (IS-Service type)"/>
      <sheetName val="FINANCE 3.2 (IS-Trends)"/>
      <sheetName val="FINANCE 3.2 (IS-Trends) Cont'd"/>
      <sheetName val="FINANCE 3-3 (IS-Sector)"/>
      <sheetName val="FINANCE 3-4 (BS)"/>
      <sheetName val="FINANCE 3.5 (WC)"/>
      <sheetName val="FINANCE 3.6 (CASHFLOW CAPEX)"/>
      <sheetName val="FINANCE 3.7 (RO-SR-QP)"/>
      <sheetName val="FINANCE 3.8 (ICS)"/>
      <sheetName val="HR_OTHER"/>
      <sheetName val="Main Upload Tab"/>
      <sheetName val="Lookup Tables"/>
      <sheetName val="ICS_SYS9_DATA1"/>
      <sheetName val="ICS_SYS9_DATA2"/>
      <sheetName val="RECAP"/>
      <sheetName val="WAGES"/>
      <sheetName val="Development_Notes"/>
      <sheetName val="Cover_Page"/>
      <sheetName val="FINANCE_2_(IS)"/>
      <sheetName val="FINANCE_2_(IS-Sector)"/>
      <sheetName val="FINANCE_3_(IS-Trends)"/>
      <sheetName val="FINANCE_4_(BS)"/>
      <sheetName val="FINANCE_5_(WC)"/>
      <sheetName val="FINANCE_6_(PBIT-Track)"/>
      <sheetName val="FINANCE_7_(RO-SR-QP)"/>
      <sheetName val="MAP_1"/>
      <sheetName val="MAP_2"/>
      <sheetName val="MAP_3"/>
      <sheetName val="MAP_4"/>
      <sheetName val="MAP_5"/>
      <sheetName val="HR_+_OTHER"/>
      <sheetName val="HSG_(Tier_1)"/>
      <sheetName val="HSG_(Tier_2)"/>
      <sheetName val="HSG_(Tier_3)"/>
      <sheetName val="FINANCE_1_(IS)"/>
      <sheetName val="FINANCE_2_(IS-Sector_A)"/>
      <sheetName val="FINANCE_2_(IS-Sector_B)"/>
      <sheetName val="FINANCE_4-1_(BS)"/>
      <sheetName val="FINANCE_4-2_(CASHFLOW_CAPEX)"/>
      <sheetName val="FINANCE_6-1_(PBIT_Budget_Var)"/>
      <sheetName val="FINANCE_6-2_(PBIT_FCAST_Var)"/>
      <sheetName val="MAP_1_(A)"/>
      <sheetName val="Formats_&amp;_set_up"/>
      <sheetName val="Group_Entity_Structure"/>
      <sheetName val="HSG_"/>
      <sheetName val="FINANCE_3_1_(IS-Total)"/>
      <sheetName val="FINANCE_3-1_(IS-Service_type)"/>
      <sheetName val="FINANCE_3_2_(IS-Trends)"/>
      <sheetName val="FINANCE_3_2_(IS-Trends)_Cont'd"/>
      <sheetName val="FINANCE_3-3_(IS-Sector)"/>
      <sheetName val="FINANCE_3-4_(BS)"/>
      <sheetName val="FINANCE_3_5_(WC)"/>
      <sheetName val="FINANCE_3_6_(CASHFLOW_CAPEX)"/>
      <sheetName val="FINANCE_3_7_(RO-SR-QP)"/>
      <sheetName val="FINANCE_3_8_(ICS)"/>
      <sheetName val="Main_Upload_Tab"/>
      <sheetName val="Lookup_Tables"/>
      <sheetName val="VBranch 1"/>
      <sheetName val="VBranch 1a"/>
    </sheetNames>
    <sheetDataSet>
      <sheetData sheetId="0"/>
      <sheetData sheetId="1" refreshError="1">
        <row r="12">
          <cell r="E12" t="str">
            <v>Nordic - Total</v>
          </cell>
        </row>
        <row r="13">
          <cell r="E13" t="str">
            <v>Carl Andreasson</v>
          </cell>
        </row>
        <row r="14">
          <cell r="E14" t="str">
            <v>CONT_NORDIC</v>
          </cell>
        </row>
        <row r="21">
          <cell r="E21" t="e">
            <v>#NAME?</v>
          </cell>
        </row>
        <row r="46">
          <cell r="E46" t="e">
            <v>#NAME?</v>
          </cell>
        </row>
        <row r="56">
          <cell r="E56" t="str">
            <v>2006/07</v>
          </cell>
        </row>
        <row r="68">
          <cell r="E68" t="str">
            <v>December</v>
          </cell>
        </row>
        <row r="72">
          <cell r="E72" t="str">
            <v>Period 3</v>
          </cell>
        </row>
      </sheetData>
      <sheetData sheetId="2"/>
      <sheetData sheetId="3">
        <row r="12">
          <cell r="E12" t="str">
            <v>Nordic - Total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arameters"/>
      <sheetName val="Cover Page"/>
      <sheetName val="Contents"/>
      <sheetName val="SUMMARY"/>
      <sheetName val="HSG"/>
      <sheetName val="FINANCE 1 (IS)"/>
      <sheetName val="FINANCE 2 (IS-Sector)"/>
      <sheetName val="FINANCE 3 (IS-Trends)"/>
      <sheetName val="FINANCE 4 (BS)"/>
      <sheetName val="FINANCE 5 (WC)"/>
      <sheetName val="FINANCE 6 (PBIT-Track)"/>
      <sheetName val="FINANCE 7 (RO-SR-QP)"/>
      <sheetName val="MAP 1"/>
      <sheetName val="MAP 2"/>
      <sheetName val="MAP 3"/>
      <sheetName val="MAP 4"/>
      <sheetName val="MAP 5"/>
      <sheetName val="HR + OTHER"/>
      <sheetName val="DataSheet5"/>
      <sheetName val="DataSheet6"/>
      <sheetName val="Development Notes"/>
      <sheetName val="Cover_Page"/>
      <sheetName val="FINANCE_1_(IS)"/>
      <sheetName val="FINANCE_2_(IS-Sector)"/>
      <sheetName val="FINANCE_3_(IS-Trends)"/>
      <sheetName val="FINANCE_4_(BS)"/>
      <sheetName val="FINANCE_5_(WC)"/>
      <sheetName val="FINANCE_6_(PBIT-Track)"/>
      <sheetName val="FINANCE_7_(RO-SR-QP)"/>
      <sheetName val="MAP_1"/>
      <sheetName val="MAP_2"/>
      <sheetName val="MAP_3"/>
      <sheetName val="MAP_4"/>
      <sheetName val="MAP_5"/>
      <sheetName val="HR_+_OTHER"/>
      <sheetName val="Development_Notes"/>
      <sheetName val="POV"/>
      <sheetName val="Data PBIT"/>
      <sheetName val="Data Turnover"/>
    </sheetNames>
    <sheetDataSet>
      <sheetData sheetId="0"/>
      <sheetData sheetId="1" refreshError="1">
        <row r="20">
          <cell r="E20" t="str">
            <v>01</v>
          </cell>
        </row>
        <row r="50">
          <cell r="E50">
            <v>1</v>
          </cell>
        </row>
        <row r="165">
          <cell r="E165" t="str">
            <v>IFRS (100%)</v>
          </cell>
        </row>
        <row r="167">
          <cell r="E167" t="str">
            <v>IFRSALTTOTAL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arameters"/>
      <sheetName val="Cover Page"/>
      <sheetName val="Contents"/>
      <sheetName val="SUMMARY"/>
      <sheetName val="HSG (Tier 1)"/>
      <sheetName val="FINANCE 1 (IS)"/>
      <sheetName val="FINANCE 2 (IS-Sector A)"/>
      <sheetName val="FINANCE 3 (IS-Trends)"/>
      <sheetName val="FINANCE 4-1 (BS)"/>
      <sheetName val="FINANCE 4-2 (CASHFLOW CAPEX)"/>
      <sheetName val="FINANCE 5 (WC)"/>
      <sheetName val="FINANCE 6-1 (PBIT Budget Var)"/>
      <sheetName val="FINANCE 6-2 (PBIT FCAST Var)"/>
      <sheetName val="FINANCE 7 (RO-SR-QP)"/>
      <sheetName val="MAP 1 (A)"/>
      <sheetName val="MAP 1 (B)"/>
      <sheetName val="MAP 1 (C)"/>
      <sheetName val="MAP 2"/>
      <sheetName val="MAP 3"/>
      <sheetName val="MAP 4"/>
      <sheetName val="MAP 5"/>
      <sheetName val="HR"/>
      <sheetName val="OTHER"/>
      <sheetName val="DataSheet5"/>
      <sheetName val="DataSheet6-1"/>
      <sheetName val="DataSheet6-2"/>
      <sheetName val="DataSheet7"/>
      <sheetName val="DataSheet8"/>
      <sheetName val="Development Notes"/>
      <sheetName val="Gas Download"/>
      <sheetName val="Cover_Page"/>
      <sheetName val="HSG_(Tier_1)"/>
      <sheetName val="FINANCE_1_(IS)"/>
      <sheetName val="FINANCE_2_(IS-Sector_A)"/>
      <sheetName val="FINANCE_3_(IS-Trends)"/>
      <sheetName val="FINANCE_4-1_(BS)"/>
      <sheetName val="FINANCE_4-2_(CASHFLOW_CAPEX)"/>
      <sheetName val="FINANCE_5_(WC)"/>
      <sheetName val="FINANCE_6-1_(PBIT_Budget_Var)"/>
      <sheetName val="FINANCE_6-2_(PBIT_FCAST_Var)"/>
      <sheetName val="FINANCE_7_(RO-SR-QP)"/>
      <sheetName val="MAP_1_(A)"/>
      <sheetName val="MAP_1_(B)"/>
      <sheetName val="MAP_1_(C)"/>
      <sheetName val="MAP_2"/>
      <sheetName val="MAP_3"/>
      <sheetName val="MAP_4"/>
      <sheetName val="MAP_5"/>
      <sheetName val="Development_Notes"/>
      <sheetName val="Gas_Download"/>
    </sheetNames>
    <sheetDataSet>
      <sheetData sheetId="0"/>
      <sheetData sheetId="1" refreshError="1">
        <row r="37">
          <cell r="E37">
            <v>1</v>
          </cell>
        </row>
        <row r="206">
          <cell r="E206" t="str">
            <v>2010 Plan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REQUEST OUTPUT"/>
      <sheetName val="St. Joseph Hospital Eureka"/>
      <sheetName val="PROV REGIONAL MED CTR EVERETT"/>
      <sheetName val="PROV KODIAK MEDICAL CTR"/>
      <sheetName val="PROV SEASIDE HOSPITAL"/>
      <sheetName val="PROV ST VINCENT MEDICAL CTR"/>
      <sheetName val="PROV HOOD RIVER MEM HOSPITAL"/>
      <sheetName val="PROV PORTLAND MEDICAL CTR"/>
      <sheetName val="Covenant Plainview"/>
      <sheetName val="Covenant Childrens Hospital"/>
      <sheetName val="PROV MILWAUKIE HOSPITAL"/>
      <sheetName val="PROV WILLAMETTE FALLS MED CNTR"/>
      <sheetName val="St. Joseph Hospital Orange"/>
      <sheetName val="PROV ST JOSEPH MEDICAL CENTER"/>
      <sheetName val="Santa Rosa Memorial"/>
      <sheetName val="Petaluma Valley Hospital"/>
      <sheetName val="LCM HOSPITAL"/>
      <sheetName val="LCM SAN PEDRO HOSPITAL"/>
      <sheetName val="PROVIDENCE NEWBERG MED CTR"/>
      <sheetName val="PROV ALASKA MED CTR"/>
      <sheetName val="Mission Hospital Viejo"/>
      <sheetName val="Mission Hospital Laguna Beach"/>
      <sheetName val="PROV HOLY CROSS MEDICAL CENTER"/>
      <sheetName val="Covenant Levelland"/>
      <sheetName val="PROV HOLY FAMILY HOSPITAL"/>
      <sheetName val="PROV TARZANA MEDICAL CENTER"/>
      <sheetName val="SWEDISH FIRST HILL"/>
      <sheetName val="SWEDISH CHERRY HILL"/>
      <sheetName val="SWEDISH BALLARD"/>
      <sheetName val="SWEDISH ISSAQUAH"/>
      <sheetName val="SWEDISH EDMONDS"/>
      <sheetName val="ST PATRICK HOSPITAL"/>
      <sheetName val="PROV ST MARY MEDICAL CENTER"/>
      <sheetName val="St. Jude Medical Center"/>
      <sheetName val="St Mary Medical Center"/>
      <sheetName val="Redwood Memorial Hospital"/>
      <sheetName val="Queen of the Valley Medical"/>
      <sheetName val="PROV ST JOSEPH HOSPITAL"/>
      <sheetName val="PROV MT CARMEL HOSPITAL"/>
      <sheetName val="SAINT JOHNS HEALTH CENTER"/>
      <sheetName val="ST JOSEPH MEDICAL CENTER"/>
      <sheetName val="PROV SACRED HEART MEDICAL CTR"/>
      <sheetName val="PROV MEDFORD MEDICAL CTR"/>
      <sheetName val="PROV CENTRALIA HOSPITAL"/>
      <sheetName val="PROV ST PETER HOSPITAL"/>
      <sheetName val="KADLEC REGIONAL MEDICAL CENTER"/>
      <sheetName val="Covenant Medical Center"/>
      <sheetName val="St. Joseph Eureka"/>
      <sheetName val="Petaluma Valley"/>
      <sheetName val="Mission Laguna Beach"/>
      <sheetName val="LCM"/>
      <sheetName val="LCM San Pedro"/>
      <sheetName val="Prov Tarzana"/>
      <sheetName val="OR Regional Shared Services"/>
      <sheetName val="Prov Milwaukie"/>
      <sheetName val="Prov Willamette"/>
      <sheetName val="Prov St. Vincent"/>
      <sheetName val="Prov Portland"/>
      <sheetName val="Prov Seaside"/>
      <sheetName val="Prov Holy Family"/>
      <sheetName val="Prov Everett"/>
      <sheetName val="Kodiak"/>
      <sheetName val="Valdez"/>
      <sheetName val="Seward"/>
      <sheetName val="PSTP Starbucks"/>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9">
          <cell r="D9" t="str">
            <v>SEWARD MEDICAL CENTER</v>
          </cell>
          <cell r="E9" t="str">
            <v>PROV VALDEZ MEDICAL CENTER</v>
          </cell>
          <cell r="F9" t="str">
            <v>PROV KODIAK MEDICAL CTR</v>
          </cell>
          <cell r="G9" t="str">
            <v>PROV ALASKA MED CTR</v>
          </cell>
          <cell r="H9" t="str">
            <v>SWEDISH FIRST HILL</v>
          </cell>
          <cell r="I9" t="str">
            <v>SWEDISH BALLARD</v>
          </cell>
          <cell r="J9" t="str">
            <v>SWEDISH CHERRY HILL</v>
          </cell>
          <cell r="K9" t="str">
            <v>SWEDISH ISSAQUAH</v>
          </cell>
          <cell r="L9" t="str">
            <v>SWEDISH EDMONDS</v>
          </cell>
          <cell r="M9" t="str">
            <v>PROV REGIONAL MED CTR EVERETT</v>
          </cell>
          <cell r="N9" t="str">
            <v>KADLEC REGIONAL MEDICAL CENTER</v>
          </cell>
          <cell r="O9" t="str">
            <v>PROV ST MARY MEDICAL CENTER</v>
          </cell>
          <cell r="P9" t="str">
            <v>PROV ST PETER HOSPITAL</v>
          </cell>
          <cell r="Q9" t="str">
            <v>PROV CENTRALIA HOSPITAL</v>
          </cell>
          <cell r="R9" t="str">
            <v>PROV SACRED HEART MEDICAL CTR</v>
          </cell>
          <cell r="S9" t="str">
            <v>PROV HOLY FAMILY HOSPITAL</v>
          </cell>
          <cell r="T9" t="str">
            <v>PROV MT CARMEL HOSPITAL</v>
          </cell>
          <cell r="U9" t="str">
            <v>PROV ST JOSEPH HOSPITAL</v>
          </cell>
          <cell r="V9" t="str">
            <v>ST PATRICK HOSPITAL</v>
          </cell>
          <cell r="W9" t="str">
            <v>ST JOSEPH MEDICAL CENTER</v>
          </cell>
          <cell r="X9" t="str">
            <v>PROV SEASIDE HOSPITAL</v>
          </cell>
          <cell r="Y9" t="str">
            <v>PROV PORTLAND MEDICAL CTR</v>
          </cell>
          <cell r="Z9" t="str">
            <v>PROV ST VINCENT MEDICAL CTR</v>
          </cell>
          <cell r="AA9" t="str">
            <v>PROV WILLAMETTE FALLS MED CNTR</v>
          </cell>
          <cell r="AB9" t="str">
            <v>PROV MILWAUKIE HOSPITAL</v>
          </cell>
          <cell r="AC9" t="str">
            <v>PROV HOOD RIVER MEM HOSPITAL</v>
          </cell>
          <cell r="AD9" t="str">
            <v>PROVIDENCE NEWBERG MED CTR</v>
          </cell>
          <cell r="AE9" t="str">
            <v>PROV MEDFORD MEDICAL CTR</v>
          </cell>
          <cell r="AF9" t="str">
            <v>PROV OR REGIONAL SHARED SVCS</v>
          </cell>
          <cell r="AG9" t="str">
            <v>PROV ST JOSEPH MEDICAL CENTER</v>
          </cell>
          <cell r="AH9" t="str">
            <v>PROV HOLY CROSS MEDICAL CENTER</v>
          </cell>
          <cell r="AI9" t="str">
            <v>PROV TARZANA MEDICAL CENTER</v>
          </cell>
          <cell r="AJ9" t="str">
            <v>SAINT JOHNS HEALTH CENTER</v>
          </cell>
          <cell r="AK9" t="str">
            <v>LCM HOSPITAL</v>
          </cell>
          <cell r="AL9" t="str">
            <v>LCM SAN PEDRO HOSPITAL</v>
          </cell>
          <cell r="AM9" t="str">
            <v>St. Joseph Hospital Orange</v>
          </cell>
          <cell r="AN9" t="str">
            <v>St. Jude Medical Center</v>
          </cell>
          <cell r="AO9" t="str">
            <v>Mission Hospital Viejo</v>
          </cell>
          <cell r="AP9" t="str">
            <v>Mission Hospital Laguna Beach</v>
          </cell>
          <cell r="AQ9" t="str">
            <v>St Mary Medical Center</v>
          </cell>
          <cell r="AR9" t="str">
            <v>Hoag Hospital</v>
          </cell>
          <cell r="AS9" t="str">
            <v>Queen of the Valley Medical</v>
          </cell>
          <cell r="AT9" t="str">
            <v>Santa Rosa Memorial</v>
          </cell>
          <cell r="AU9" t="str">
            <v>Petaluma Valley Hospital</v>
          </cell>
          <cell r="AV9" t="str">
            <v>St. Joseph Hospital Eureka</v>
          </cell>
          <cell r="AW9" t="str">
            <v>Redwood Memorial Hospital</v>
          </cell>
          <cell r="AX9" t="str">
            <v>Covenant Medical Center</v>
          </cell>
          <cell r="AY9" t="str">
            <v>Covenant Childrens Hospital</v>
          </cell>
          <cell r="AZ9" t="str">
            <v>Covenant Levelland</v>
          </cell>
          <cell r="BA9" t="str">
            <v>Covenant Plainview</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etail"/>
      <sheetName val="NCI Data"/>
      <sheetName val="Payroll Normalization"/>
      <sheetName val="Skill Mix"/>
      <sheetName val="Categories"/>
      <sheetName val="Spider"/>
      <sheetName val="Hour Composition"/>
      <sheetName val="LEI"/>
      <sheetName val="Chart Data"/>
      <sheetName val="Proof"/>
      <sheetName val="Raw Data"/>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e Analysis"/>
      <sheetName val="Supporting info"/>
      <sheetName val="Failure rate Pooling"/>
      <sheetName val="Pooling - price per unit"/>
      <sheetName val="Failure Rate Tables"/>
      <sheetName val="Sheet1"/>
    </sheetNames>
    <sheetDataSet>
      <sheetData sheetId="0" refreshError="1"/>
      <sheetData sheetId="1" refreshError="1"/>
      <sheetData sheetId="2">
        <row r="110">
          <cell r="I110" t="str">
            <v>Tubeup to 1000 patients</v>
          </cell>
        </row>
      </sheetData>
      <sheetData sheetId="3" refreshError="1"/>
      <sheetData sheetId="4"/>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amp;IRevPBO"/>
      <sheetName val="RAB&amp;IRegOH"/>
      <sheetName val="Input"/>
      <sheetName val="Parameters"/>
      <sheetName val="actuals"/>
    </sheetNames>
    <sheetDataSet>
      <sheetData sheetId="0" refreshError="1"/>
      <sheetData sheetId="1" refreshError="1"/>
      <sheetData sheetId="2" refreshError="1">
        <row r="2">
          <cell r="AT2">
            <v>1</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
      <sheetName val="CP2"/>
      <sheetName val="YTD"/>
      <sheetName val="YTD2"/>
      <sheetName val="Periods"/>
      <sheetName val="Links To Regions"/>
      <sheetName val="Input"/>
      <sheetName val="Links_To_Regions"/>
      <sheetName val="BSU's"/>
    </sheetNames>
    <sheetDataSet>
      <sheetData sheetId="0"/>
      <sheetData sheetId="1"/>
      <sheetData sheetId="2"/>
      <sheetData sheetId="3"/>
      <sheetData sheetId="4" refreshError="1">
        <row r="2">
          <cell r="A2">
            <v>1</v>
          </cell>
          <cell r="B2">
            <v>11</v>
          </cell>
          <cell r="C2">
            <v>12</v>
          </cell>
          <cell r="D2" t="str">
            <v>st</v>
          </cell>
        </row>
        <row r="3">
          <cell r="A3">
            <v>2</v>
          </cell>
          <cell r="B3">
            <v>12</v>
          </cell>
          <cell r="C3">
            <v>1</v>
          </cell>
          <cell r="D3" t="str">
            <v>nd</v>
          </cell>
        </row>
        <row r="4">
          <cell r="A4">
            <v>3</v>
          </cell>
          <cell r="B4">
            <v>1</v>
          </cell>
          <cell r="C4">
            <v>2</v>
          </cell>
          <cell r="D4" t="str">
            <v>rd</v>
          </cell>
        </row>
        <row r="5">
          <cell r="A5">
            <v>4</v>
          </cell>
          <cell r="B5">
            <v>2</v>
          </cell>
          <cell r="C5">
            <v>3</v>
          </cell>
          <cell r="D5" t="str">
            <v>th</v>
          </cell>
        </row>
        <row r="6">
          <cell r="A6">
            <v>5</v>
          </cell>
          <cell r="B6">
            <v>3</v>
          </cell>
          <cell r="C6">
            <v>4</v>
          </cell>
          <cell r="D6" t="str">
            <v>th</v>
          </cell>
        </row>
        <row r="7">
          <cell r="A7">
            <v>6</v>
          </cell>
          <cell r="B7">
            <v>4</v>
          </cell>
          <cell r="C7">
            <v>5</v>
          </cell>
          <cell r="D7" t="str">
            <v>th</v>
          </cell>
        </row>
        <row r="8">
          <cell r="A8">
            <v>7</v>
          </cell>
          <cell r="B8">
            <v>5</v>
          </cell>
          <cell r="C8">
            <v>6</v>
          </cell>
          <cell r="D8" t="str">
            <v>th</v>
          </cell>
        </row>
        <row r="9">
          <cell r="A9">
            <v>8</v>
          </cell>
          <cell r="B9">
            <v>6</v>
          </cell>
          <cell r="C9">
            <v>7</v>
          </cell>
          <cell r="D9" t="str">
            <v>th</v>
          </cell>
        </row>
        <row r="10">
          <cell r="A10">
            <v>9</v>
          </cell>
          <cell r="B10">
            <v>7</v>
          </cell>
          <cell r="C10">
            <v>8</v>
          </cell>
          <cell r="D10" t="str">
            <v>th</v>
          </cell>
        </row>
        <row r="11">
          <cell r="A11">
            <v>10</v>
          </cell>
          <cell r="B11">
            <v>8</v>
          </cell>
          <cell r="C11">
            <v>9</v>
          </cell>
          <cell r="D11" t="str">
            <v>th</v>
          </cell>
        </row>
        <row r="12">
          <cell r="A12">
            <v>11</v>
          </cell>
          <cell r="B12">
            <v>9</v>
          </cell>
          <cell r="C12">
            <v>10</v>
          </cell>
          <cell r="D12" t="str">
            <v>th</v>
          </cell>
        </row>
        <row r="13">
          <cell r="A13">
            <v>12</v>
          </cell>
          <cell r="B13">
            <v>10</v>
          </cell>
          <cell r="C13">
            <v>11</v>
          </cell>
          <cell r="D13" t="str">
            <v>th</v>
          </cell>
        </row>
      </sheetData>
      <sheetData sheetId="5"/>
      <sheetData sheetId="6" refreshError="1"/>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amp; Pricing Matrix-All"/>
      <sheetName val="Baptist Medical Park Details"/>
      <sheetName val="AI, GB MOB, Details"/>
      <sheetName val="RFP EVS workfile 01.08.20V2"/>
    </sheetNames>
    <definedNames>
      <definedName name="First_payment_due" refersTo="#REF!"/>
      <definedName name="Payments_per_year" refersTo="#REF!"/>
      <definedName name="Pmt_to_use" refersTo="#REF!"/>
    </definedNames>
    <sheetDataSet>
      <sheetData sheetId="0" refreshError="1"/>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ik"/>
      <sheetName val="Eurest"/>
      <sheetName val="Canteen"/>
      <sheetName val="Corrections"/>
      <sheetName val="Bateman"/>
      <sheetName val="HigherEd"/>
      <sheetName val="Schools"/>
      <sheetName val="Adj_Download"/>
      <sheetName val="Periods"/>
      <sheetName val="Parameters"/>
    </sheetNames>
    <sheetDataSet>
      <sheetData sheetId="0" refreshError="1"/>
      <sheetData sheetId="1" refreshError="1"/>
      <sheetData sheetId="2" refreshError="1"/>
      <sheetData sheetId="3" refreshError="1">
        <row r="4">
          <cell r="A4">
            <v>5</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Analysis"/>
      <sheetName val="Weights"/>
    </sheetNames>
    <sheetDataSet>
      <sheetData sheetId="0"/>
      <sheetData sheetId="1">
        <row r="4">
          <cell r="C4">
            <v>0.25</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g"/>
      <sheetName val="Support"/>
      <sheetName val="US Seg"/>
      <sheetName val="USSupport"/>
      <sheetName val="ESSNAD"/>
      <sheetName val="Act CAD"/>
      <sheetName val="HypActFile"/>
      <sheetName val="HypActLoad"/>
      <sheetName val="UK Rptg-pd 11YTD"/>
      <sheetName val="HypActFile_PL"/>
      <sheetName val="HypActLoad_PL"/>
      <sheetName val="UK Rptg Total"/>
      <sheetName val="UK Rptg-pd 1"/>
      <sheetName val="FORECAST CAD"/>
      <sheetName val="PLAN CAD"/>
      <sheetName val="PY CAD"/>
      <sheetName val="Corrections"/>
      <sheetName val="Canada PL Period 1 F2007"/>
      <sheetName val="US_Seg"/>
      <sheetName val="Act_CAD"/>
      <sheetName val="UK_Rptg-pd_11YTD"/>
      <sheetName val="UK_Rptg_Total"/>
      <sheetName val="UK_Rptg-pd_1"/>
      <sheetName val="FORECAST_CAD"/>
      <sheetName val="PLAN_CAD"/>
      <sheetName val="PY_CAD"/>
      <sheetName val="Canada_PL_Period_1_F2007"/>
      <sheetName val="Parameters"/>
    </sheetNames>
    <sheetDataSet>
      <sheetData sheetId="0" refreshError="1">
        <row r="3">
          <cell r="B3">
            <v>0.87733119999999998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Instructions"/>
      <sheetName val="0000000"/>
      <sheetName val="000000000"/>
      <sheetName val="1000000"/>
      <sheetName val="2000000"/>
      <sheetName val="Tax"/>
      <sheetName val="Retail"/>
      <sheetName val="Product"/>
      <sheetName val="RMK_Hourly_1"/>
      <sheetName val="RMK_Salaried_1"/>
      <sheetName val="Client_Hourly_1"/>
      <sheetName val="Client_Salaried_1"/>
      <sheetName val="Labor Summary"/>
      <sheetName val="Directs"/>
      <sheetName val="Investment"/>
      <sheetName val="IRR_CFVHS"/>
      <sheetName val="IRR_Bladen_County"/>
      <sheetName val="IRR_Highsmith_Rainey"/>
      <sheetName val="IRR_Other"/>
      <sheetName val="IRR_Consolidated"/>
      <sheetName val="IRR_Consol_Downside"/>
      <sheetName val="IRR_Consol_Upside"/>
      <sheetName val="Cover"/>
      <sheetName val="Consolidation"/>
      <sheetName val="CFVH"/>
      <sheetName val="Bladen_County"/>
      <sheetName val="High_Smith_Rainey"/>
      <sheetName val="Capital"/>
      <sheetName val="CFVH_Capital"/>
      <sheetName val="Bladen_Capital"/>
      <sheetName val="High_Smith_Capital"/>
      <sheetName val="CFHS_Start_Up"/>
      <sheetName val="Bladen_Start_Up"/>
      <sheetName val="High_Smith_Start_Up"/>
      <sheetName val="CFVH Cost Comparison"/>
      <sheetName val="CFVH FY10 Budget"/>
      <sheetName val="Highsmith Cost Comparison"/>
      <sheetName val="Highsmith EVS FY10 Budget"/>
      <sheetName val="Highsmith Laud FY10 Budget"/>
      <sheetName val="Bladen Cost Comparison"/>
      <sheetName val="Bladen FY10 Budget"/>
      <sheetName val="CFVH_Labor_Attrition"/>
      <sheetName val="High_Smith_Labor_Attrition"/>
      <sheetName val="Bladen_County_Labor_Attrition"/>
      <sheetName val="Optional Sheets==&gt;&gt;"/>
      <sheetName val="Start-Up"/>
      <sheetName val="Key Indicators"/>
      <sheetName val="Retail_Short"/>
      <sheetName val="Lift"/>
      <sheetName val="Extra RMK Labor Sheets==&gt;&gt;"/>
      <sheetName val="RMK_Hourly_2"/>
      <sheetName val="RMK_Hourly_3"/>
      <sheetName val="RMK_Hourly_4"/>
      <sheetName val="RMK_Salaried_2"/>
      <sheetName val="Extra Client Labor Sheets==&gt;&gt;"/>
      <sheetName val="Client_Hourly_2"/>
      <sheetName val="Client_Hourly_3"/>
      <sheetName val="Client_Hourly_4"/>
      <sheetName val="Client_Salaried_2"/>
      <sheetName val="CFVHS_Labor_Atrition_Proforma_I"/>
    </sheetNames>
    <sheetDataSet>
      <sheetData sheetId="0">
        <row r="32">
          <cell r="B32">
            <v>6.2E-2</v>
          </cell>
        </row>
        <row r="34">
          <cell r="B34">
            <v>1.4500000000000001E-2</v>
          </cell>
        </row>
        <row r="36">
          <cell r="B36">
            <v>8.0000000000000002E-3</v>
          </cell>
        </row>
        <row r="38">
          <cell r="B38">
            <v>3.4799999999999998E-2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Macro1"/>
    </sheetNames>
    <sheetDataSet>
      <sheetData sheetId="0" refreshError="1"/>
      <sheetData sheetId="1">
        <row r="103">
          <cell r="A103" t="str">
            <v>Recover</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
      <sheetName val="Cover Page (2)"/>
      <sheetName val="Contents (3)"/>
      <sheetName val="P1&amp;2_PBIT"/>
      <sheetName val="P3_Revenue"/>
      <sheetName val="Cover Page"/>
      <sheetName val="Contents"/>
      <sheetName val="part 1"/>
      <sheetName val="part 2.1 (1)"/>
      <sheetName val="part 2.1 (2)"/>
      <sheetName val="part 2.2"/>
      <sheetName val="part 3.6"/>
      <sheetName val="part 3.1"/>
      <sheetName val="3.2 Sector Analysis"/>
      <sheetName val="Graphs Part 3.3"/>
      <sheetName val="3.6 New Water"/>
      <sheetName val="3.6 Var WF"/>
      <sheetName val="part 3.7"/>
      <sheetName val="Map 1"/>
      <sheetName val="Map 1 (2)"/>
      <sheetName val="MAP 1 (3)"/>
      <sheetName val="Map 2"/>
      <sheetName val="Map 3"/>
      <sheetName val="Map 4"/>
      <sheetName val="Map 4 zeros"/>
      <sheetName val="Map 5"/>
      <sheetName val="part 5 (1)"/>
      <sheetName val="part 5 (2)"/>
      <sheetName val="part 6"/>
      <sheetName val="part 3.1 A"/>
      <sheetName val="part 3.1 B"/>
      <sheetName val="part 3.1 C"/>
      <sheetName val="part 3.1 D"/>
      <sheetName val="part 3.1 E"/>
      <sheetName val="Instructions"/>
      <sheetName val="Inputs"/>
      <sheetName val="USA MAP Report"/>
      <sheetName val="Cover_Page_(2)"/>
      <sheetName val="Contents_(3)"/>
      <sheetName val="Cover_Page"/>
      <sheetName val="part_1"/>
      <sheetName val="part_2_1_(1)"/>
      <sheetName val="part_2_1_(2)"/>
      <sheetName val="part_2_2"/>
      <sheetName val="part_3_6"/>
      <sheetName val="part_3_1"/>
      <sheetName val="3_2_Sector_Analysis"/>
      <sheetName val="Graphs_Part_3_3"/>
      <sheetName val="3_6_New_Water"/>
      <sheetName val="3_6_Var_WF"/>
      <sheetName val="part_3_7"/>
      <sheetName val="Map_1"/>
      <sheetName val="Map_1_(2)"/>
      <sheetName val="MAP_1_(3)"/>
      <sheetName val="Map_2"/>
      <sheetName val="Map_3"/>
      <sheetName val="Map_4"/>
      <sheetName val="Map_4_zeros"/>
      <sheetName val="Map_5"/>
      <sheetName val="part_5_(1)"/>
      <sheetName val="part_5_(2)"/>
      <sheetName val="part_6"/>
      <sheetName val="part_3_1_A"/>
      <sheetName val="part_3_1_B"/>
      <sheetName val="part_3_1_C"/>
      <sheetName val="part_3_1_D"/>
      <sheetName val="part_3_1_E"/>
      <sheetName val="Parameters"/>
    </sheetNames>
    <sheetDataSet>
      <sheetData sheetId="0"/>
      <sheetData sheetId="1"/>
      <sheetData sheetId="2"/>
      <sheetData sheetId="3" refreshError="1">
        <row r="1">
          <cell r="B1" t="str">
            <v>Section 1.1 - NORTH AMERICA REVENUE &amp; PBIT</v>
          </cell>
          <cell r="R1" t="str">
            <v>NORTH AMERICA</v>
          </cell>
        </row>
        <row r="4">
          <cell r="I4" t="str">
            <v xml:space="preserve">Compass Group Americas </v>
          </cell>
        </row>
        <row r="5">
          <cell r="I5" t="str">
            <v>Key Performance Indicators - March 2007</v>
          </cell>
        </row>
        <row r="6">
          <cell r="B6" t="str">
            <v>PBIT Results ($K) - Month</v>
          </cell>
        </row>
        <row r="8">
          <cell r="E8" t="str">
            <v>Month</v>
          </cell>
        </row>
        <row r="9">
          <cell r="B9" t="str">
            <v>In Thousands of USD</v>
          </cell>
          <cell r="E9" t="str">
            <v>Actual</v>
          </cell>
          <cell r="G9" t="str">
            <v>Forecast</v>
          </cell>
          <cell r="I9" t="str">
            <v>Budget</v>
          </cell>
          <cell r="K9" t="str">
            <v>Last Year</v>
          </cell>
          <cell r="M9" t="str">
            <v>Vs
Forecast</v>
          </cell>
          <cell r="O9" t="str">
            <v>Vs
Budget</v>
          </cell>
          <cell r="Q9" t="str">
            <v>Vs
Last Yr</v>
          </cell>
        </row>
        <row r="12">
          <cell r="B12" t="str">
            <v>REVENUE</v>
          </cell>
          <cell r="E12">
            <v>812812.75343852758</v>
          </cell>
          <cell r="G12">
            <v>876972.18880421214</v>
          </cell>
          <cell r="I12">
            <v>872609.64825606532</v>
          </cell>
          <cell r="K12">
            <v>761012.62805626972</v>
          </cell>
          <cell r="M12">
            <v>-64159.435365684563</v>
          </cell>
          <cell r="O12">
            <v>-59796.894817537745</v>
          </cell>
          <cell r="Q12">
            <v>51800.125382257858</v>
          </cell>
        </row>
        <row r="14">
          <cell r="B14" t="str">
            <v xml:space="preserve">   Eurest</v>
          </cell>
          <cell r="E14">
            <v>9308.2705299999943</v>
          </cell>
          <cell r="G14">
            <v>9278.7469499999879</v>
          </cell>
          <cell r="I14">
            <v>9295.4249999999993</v>
          </cell>
          <cell r="K14">
            <v>8591.7255200000036</v>
          </cell>
          <cell r="M14">
            <v>29.523580000006405</v>
          </cell>
          <cell r="O14">
            <v>12.845529999995051</v>
          </cell>
          <cell r="Q14">
            <v>716.54500999999073</v>
          </cell>
        </row>
        <row r="15">
          <cell r="B15" t="str">
            <v xml:space="preserve">   Flik</v>
          </cell>
          <cell r="E15">
            <v>2535.9129900000003</v>
          </cell>
          <cell r="G15">
            <v>2569.1689999999962</v>
          </cell>
          <cell r="I15">
            <v>2507.259</v>
          </cell>
          <cell r="K15">
            <v>1853.563879999999</v>
          </cell>
          <cell r="M15">
            <v>-33.256009999995968</v>
          </cell>
          <cell r="O15">
            <v>28.653990000000249</v>
          </cell>
          <cell r="Q15">
            <v>682.34911000000125</v>
          </cell>
        </row>
        <row r="16">
          <cell r="B16" t="str">
            <v xml:space="preserve">   RA B&amp;I</v>
          </cell>
          <cell r="E16">
            <v>2657.2990900000018</v>
          </cell>
          <cell r="G16">
            <v>2632.3354900000022</v>
          </cell>
          <cell r="I16">
            <v>2637.9720000000002</v>
          </cell>
          <cell r="K16">
            <v>2054.9305999999997</v>
          </cell>
          <cell r="M16">
            <v>24.963599999999587</v>
          </cell>
          <cell r="O16">
            <v>19.32709000000159</v>
          </cell>
          <cell r="Q16">
            <v>602.36849000000211</v>
          </cell>
        </row>
        <row r="17">
          <cell r="B17" t="str">
            <v xml:space="preserve">   Wolfgang Puck</v>
          </cell>
          <cell r="E17">
            <v>57.143789999998639</v>
          </cell>
          <cell r="G17">
            <v>-54.802869999999878</v>
          </cell>
          <cell r="I17">
            <v>47.216000000000001</v>
          </cell>
          <cell r="K17">
            <v>-311.02705000000003</v>
          </cell>
          <cell r="M17">
            <v>111.94665999999852</v>
          </cell>
          <cell r="O17">
            <v>9.9277899999986374</v>
          </cell>
          <cell r="Q17">
            <v>368.17083999999869</v>
          </cell>
        </row>
        <row r="18">
          <cell r="B18" t="str">
            <v>B&amp;I Admin</v>
          </cell>
          <cell r="E18">
            <v>-744.47630999999956</v>
          </cell>
          <cell r="G18">
            <v>-725.74699999999996</v>
          </cell>
          <cell r="I18">
            <v>-750.74699999999996</v>
          </cell>
          <cell r="K18">
            <v>-452.13211000000035</v>
          </cell>
          <cell r="M18">
            <v>-18.7293099999996</v>
          </cell>
          <cell r="O18">
            <v>6.2706900000003998</v>
          </cell>
          <cell r="Q18">
            <v>-292.3441999999992</v>
          </cell>
        </row>
        <row r="19">
          <cell r="B19" t="str">
            <v xml:space="preserve">B&amp;I </v>
          </cell>
          <cell r="E19">
            <v>13814.150089999988</v>
          </cell>
          <cell r="G19">
            <v>13699.701569999985</v>
          </cell>
          <cell r="I19">
            <v>13737.125</v>
          </cell>
          <cell r="K19">
            <v>11737.060840000011</v>
          </cell>
          <cell r="M19">
            <v>114.44852000000355</v>
          </cell>
          <cell r="O19">
            <v>77.025089999988268</v>
          </cell>
          <cell r="Q19">
            <v>2077.0892499999773</v>
          </cell>
        </row>
        <row r="20">
          <cell r="B20" t="str">
            <v>Canteen</v>
          </cell>
          <cell r="E20">
            <v>12739.036980000019</v>
          </cell>
          <cell r="G20">
            <v>11600.644150000006</v>
          </cell>
          <cell r="I20">
            <v>12821.294</v>
          </cell>
          <cell r="K20">
            <v>10680.875380000003</v>
          </cell>
          <cell r="M20">
            <v>1138.3928300000134</v>
          </cell>
          <cell r="O20">
            <v>-82.257019999980912</v>
          </cell>
          <cell r="Q20">
            <v>2058.1616000000158</v>
          </cell>
        </row>
        <row r="21">
          <cell r="B21" t="str">
            <v>Chartwells</v>
          </cell>
          <cell r="E21">
            <v>13928.200389999985</v>
          </cell>
          <cell r="G21">
            <v>13910.761999999993</v>
          </cell>
          <cell r="I21">
            <v>13783.566000000001</v>
          </cell>
          <cell r="K21">
            <v>11407.169189999997</v>
          </cell>
          <cell r="M21">
            <v>17.438389999992069</v>
          </cell>
          <cell r="O21">
            <v>144.63438999998471</v>
          </cell>
          <cell r="Q21">
            <v>2521.0311999999885</v>
          </cell>
        </row>
        <row r="22">
          <cell r="B22" t="str">
            <v>Morrison</v>
          </cell>
          <cell r="E22">
            <v>12537.948000000015</v>
          </cell>
          <cell r="G22">
            <v>12988.9</v>
          </cell>
          <cell r="I22">
            <v>12394.454</v>
          </cell>
          <cell r="K22">
            <v>8951.8089099999961</v>
          </cell>
          <cell r="M22">
            <v>-450.95199999998476</v>
          </cell>
          <cell r="O22">
            <v>143.49400000001515</v>
          </cell>
          <cell r="Q22">
            <v>3586.1390900000188</v>
          </cell>
        </row>
        <row r="23">
          <cell r="B23" t="str">
            <v>Levy</v>
          </cell>
          <cell r="E23">
            <v>2721.4481100000589</v>
          </cell>
          <cell r="G23">
            <v>2737.4629999999925</v>
          </cell>
          <cell r="I23">
            <v>2613.4140000000002</v>
          </cell>
          <cell r="K23">
            <v>2245.5596000000237</v>
          </cell>
          <cell r="M23">
            <v>-16.01488999993353</v>
          </cell>
          <cell r="O23">
            <v>108.03411000005872</v>
          </cell>
          <cell r="Q23">
            <v>475.88851000003524</v>
          </cell>
        </row>
        <row r="24">
          <cell r="B24" t="str">
            <v>Crothall</v>
          </cell>
          <cell r="E24">
            <v>8413.2569999999996</v>
          </cell>
          <cell r="G24">
            <v>8046.1379999999999</v>
          </cell>
          <cell r="I24">
            <v>8522.6409999999996</v>
          </cell>
          <cell r="K24">
            <v>7519.3490000000002</v>
          </cell>
          <cell r="M24">
            <v>367.11899999999969</v>
          </cell>
          <cell r="O24">
            <v>-109.38400000000001</v>
          </cell>
          <cell r="Q24">
            <v>893.90799999999945</v>
          </cell>
        </row>
        <row r="25">
          <cell r="B25" t="str">
            <v>Bon Appetit</v>
          </cell>
          <cell r="E25">
            <v>3843.958120000003</v>
          </cell>
          <cell r="G25">
            <v>3513.0329999999999</v>
          </cell>
          <cell r="I25">
            <v>3356.0329999999999</v>
          </cell>
          <cell r="K25">
            <v>2409.2705600000022</v>
          </cell>
          <cell r="M25">
            <v>330.92512000000306</v>
          </cell>
          <cell r="O25">
            <v>487.92512000000306</v>
          </cell>
          <cell r="Q25">
            <v>1434.6875600000008</v>
          </cell>
        </row>
        <row r="26">
          <cell r="B26" t="str">
            <v>Corporate Income</v>
          </cell>
          <cell r="E26">
            <v>1737.437490000005</v>
          </cell>
          <cell r="G26">
            <v>3079.6798099999987</v>
          </cell>
          <cell r="I26">
            <v>1957.1369999999999</v>
          </cell>
          <cell r="K26">
            <v>2824.3434700000016</v>
          </cell>
          <cell r="M26">
            <v>-1342.2423199999937</v>
          </cell>
          <cell r="O26">
            <v>-219.69950999999492</v>
          </cell>
          <cell r="Q26">
            <v>-1086.9059799999966</v>
          </cell>
        </row>
        <row r="28">
          <cell r="B28" t="str">
            <v>OPERATING CONTRIBUTION</v>
          </cell>
          <cell r="E28">
            <v>69735.436180000077</v>
          </cell>
          <cell r="G28">
            <v>69576.321529999987</v>
          </cell>
          <cell r="I28">
            <v>69185.66399999999</v>
          </cell>
          <cell r="K28">
            <v>57775.436950000039</v>
          </cell>
          <cell r="M28">
            <v>159.1146500000998</v>
          </cell>
          <cell r="O28">
            <v>549.77218000007406</v>
          </cell>
          <cell r="Q28">
            <v>11959.999230000039</v>
          </cell>
        </row>
        <row r="30">
          <cell r="B30" t="str">
            <v>Indirect Overhead</v>
          </cell>
          <cell r="E30">
            <v>-10891.486049999998</v>
          </cell>
          <cell r="G30">
            <v>-11079.986999999992</v>
          </cell>
          <cell r="I30">
            <v>-11079.532999999999</v>
          </cell>
          <cell r="K30">
            <v>-10264.092230000004</v>
          </cell>
          <cell r="M30">
            <v>188.50094999999419</v>
          </cell>
          <cell r="O30">
            <v>188.04695000000174</v>
          </cell>
          <cell r="Q30">
            <v>-627.39381999999387</v>
          </cell>
        </row>
        <row r="32">
          <cell r="B32" t="str">
            <v>USA</v>
          </cell>
          <cell r="E32">
            <v>58843.950130000077</v>
          </cell>
          <cell r="G32">
            <v>58496.334529999993</v>
          </cell>
          <cell r="I32">
            <v>58106.130999999994</v>
          </cell>
          <cell r="K32">
            <v>47511.344720000037</v>
          </cell>
          <cell r="M32">
            <v>347.61560000009399</v>
          </cell>
          <cell r="O32">
            <v>737.8191300000758</v>
          </cell>
          <cell r="Q32">
            <v>11332.605410000046</v>
          </cell>
        </row>
        <row r="34">
          <cell r="B34" t="str">
            <v>Compass Canada</v>
          </cell>
          <cell r="E34">
            <v>8378.5718533438594</v>
          </cell>
          <cell r="G34">
            <v>8557.1649299246401</v>
          </cell>
          <cell r="I34">
            <v>8222.6541298774409</v>
          </cell>
          <cell r="K34">
            <v>7329.2076983011884</v>
          </cell>
          <cell r="M34">
            <v>-178.59307658078069</v>
          </cell>
          <cell r="O34">
            <v>155.91772346641847</v>
          </cell>
          <cell r="Q34">
            <v>1049.364155042671</v>
          </cell>
        </row>
        <row r="36">
          <cell r="B36" t="str">
            <v>TOTAL PBIT</v>
          </cell>
          <cell r="E36">
            <v>67222.521983343933</v>
          </cell>
          <cell r="G36">
            <v>67053.499459924627</v>
          </cell>
          <cell r="I36">
            <v>66328.785129877433</v>
          </cell>
          <cell r="K36">
            <v>54840.552418301224</v>
          </cell>
          <cell r="M36">
            <v>169.0225234193133</v>
          </cell>
          <cell r="O36">
            <v>893.73685346649427</v>
          </cell>
          <cell r="Q36">
            <v>12381.969565042717</v>
          </cell>
        </row>
        <row r="39">
          <cell r="B39" t="str">
            <v>PBIT MARGIN</v>
          </cell>
          <cell r="E39">
            <v>8.270357680654665E-2</v>
          </cell>
          <cell r="G39">
            <v>7.6460234789605869E-2</v>
          </cell>
          <cell r="I39">
            <v>7.6011977706684039E-2</v>
          </cell>
          <cell r="K39">
            <v>7.2062605003508931E-2</v>
          </cell>
        </row>
        <row r="43">
          <cell r="B43" t="str">
            <v>Section 1.1 - NORTH AMERICA REVENUE &amp; PBIT</v>
          </cell>
          <cell r="R43" t="str">
            <v>NORTH AMERICA</v>
          </cell>
        </row>
        <row r="46">
          <cell r="I46" t="str">
            <v xml:space="preserve">Compass Group Americas </v>
          </cell>
        </row>
        <row r="47">
          <cell r="I47" t="str">
            <v>Key Performance Indicators - March 2007</v>
          </cell>
        </row>
        <row r="48">
          <cell r="B48" t="str">
            <v>PBIT Results ($K) - Year to Date</v>
          </cell>
        </row>
        <row r="50">
          <cell r="E50" t="str">
            <v>Year to Date</v>
          </cell>
        </row>
        <row r="51">
          <cell r="B51" t="str">
            <v>In Thousands of USD</v>
          </cell>
          <cell r="E51" t="str">
            <v>Actual</v>
          </cell>
          <cell r="G51" t="str">
            <v>Forecast</v>
          </cell>
          <cell r="I51" t="str">
            <v>Budget</v>
          </cell>
          <cell r="K51" t="str">
            <v>Last Year</v>
          </cell>
          <cell r="M51" t="str">
            <v>Vs
Forecast</v>
          </cell>
          <cell r="O51" t="str">
            <v>Vs
Budget</v>
          </cell>
          <cell r="Q51" t="str">
            <v>Vs
Last Yr</v>
          </cell>
        </row>
        <row r="54">
          <cell r="B54" t="str">
            <v>REVENUE</v>
          </cell>
          <cell r="E54">
            <v>4168453.7882303256</v>
          </cell>
          <cell r="G54">
            <v>4256127.2627367405</v>
          </cell>
          <cell r="I54">
            <v>4220319.9064369285</v>
          </cell>
          <cell r="K54">
            <v>3897713.3083646544</v>
          </cell>
          <cell r="M54">
            <v>-87673.474506414961</v>
          </cell>
          <cell r="O54">
            <v>-51866.118206602987</v>
          </cell>
          <cell r="Q54">
            <v>270740.47986567114</v>
          </cell>
        </row>
        <row r="56">
          <cell r="B56" t="str">
            <v xml:space="preserve">   Eurest</v>
          </cell>
          <cell r="E56">
            <v>49839.236499999992</v>
          </cell>
          <cell r="G56">
            <v>49773.621959999997</v>
          </cell>
          <cell r="I56">
            <v>49547.385999999999</v>
          </cell>
          <cell r="K56">
            <v>45800.130119999994</v>
          </cell>
          <cell r="M56">
            <v>65.614539999995031</v>
          </cell>
          <cell r="O56">
            <v>291.85049999999319</v>
          </cell>
          <cell r="Q56">
            <v>4039.1063799999974</v>
          </cell>
        </row>
        <row r="57">
          <cell r="B57" t="str">
            <v xml:space="preserve">   Flik</v>
          </cell>
          <cell r="E57">
            <v>13667.197989999999</v>
          </cell>
          <cell r="G57">
            <v>13716.473309999996</v>
          </cell>
          <cell r="I57">
            <v>13347.576999999999</v>
          </cell>
          <cell r="K57">
            <v>10974.405030000002</v>
          </cell>
          <cell r="M57">
            <v>-49.275319999997009</v>
          </cell>
          <cell r="O57">
            <v>319.62098999999944</v>
          </cell>
          <cell r="Q57">
            <v>2692.792959999997</v>
          </cell>
        </row>
        <row r="58">
          <cell r="B58" t="str">
            <v xml:space="preserve">   RA B&amp;I</v>
          </cell>
          <cell r="E58">
            <v>15681.565759999999</v>
          </cell>
          <cell r="G58">
            <v>15629.142870000007</v>
          </cell>
          <cell r="I58">
            <v>15143.886</v>
          </cell>
          <cell r="K58">
            <v>11498.002569999999</v>
          </cell>
          <cell r="M58">
            <v>52.422889999992549</v>
          </cell>
          <cell r="O58">
            <v>537.67975999999908</v>
          </cell>
          <cell r="Q58">
            <v>4183.5631900000008</v>
          </cell>
        </row>
        <row r="59">
          <cell r="B59" t="str">
            <v xml:space="preserve">   Wolfgang Puck</v>
          </cell>
          <cell r="E59">
            <v>1187.0081899999964</v>
          </cell>
          <cell r="G59">
            <v>878.42463999999916</v>
          </cell>
          <cell r="I59">
            <v>730.61400000000003</v>
          </cell>
          <cell r="K59">
            <v>-183.27208000000002</v>
          </cell>
          <cell r="M59">
            <v>308.58354999999722</v>
          </cell>
          <cell r="O59">
            <v>456.39418999999634</v>
          </cell>
          <cell r="Q59">
            <v>1370.2802699999963</v>
          </cell>
        </row>
        <row r="60">
          <cell r="B60" t="str">
            <v>B&amp;I Admin</v>
          </cell>
          <cell r="E60">
            <v>-3914.7981500000005</v>
          </cell>
          <cell r="G60">
            <v>-4058.1698099999999</v>
          </cell>
          <cell r="I60">
            <v>-3984.6869999999999</v>
          </cell>
          <cell r="K60">
            <v>-3050.1610799999999</v>
          </cell>
          <cell r="M60">
            <v>143.37165999999934</v>
          </cell>
          <cell r="O60">
            <v>69.888849999999366</v>
          </cell>
          <cell r="Q60">
            <v>-864.63707000000068</v>
          </cell>
        </row>
        <row r="61">
          <cell r="B61" t="str">
            <v>B&amp;I Total</v>
          </cell>
          <cell r="E61">
            <v>76460.210289999988</v>
          </cell>
          <cell r="G61">
            <v>75939.492969999992</v>
          </cell>
          <cell r="I61">
            <v>74784.775999999998</v>
          </cell>
          <cell r="K61">
            <v>65039.10456</v>
          </cell>
          <cell r="M61">
            <v>520.71731999999611</v>
          </cell>
          <cell r="O61">
            <v>1675.4342899999901</v>
          </cell>
          <cell r="Q61">
            <v>11421.105729999988</v>
          </cell>
        </row>
        <row r="62">
          <cell r="B62" t="str">
            <v>Canteen</v>
          </cell>
          <cell r="E62">
            <v>64369.861570000008</v>
          </cell>
          <cell r="G62">
            <v>62740.859400000001</v>
          </cell>
          <cell r="I62">
            <v>64402.347000000002</v>
          </cell>
          <cell r="K62">
            <v>58895.930899999992</v>
          </cell>
          <cell r="M62">
            <v>1629.002170000007</v>
          </cell>
          <cell r="O62">
            <v>-32.485429999993357</v>
          </cell>
          <cell r="Q62">
            <v>5473.9306700000161</v>
          </cell>
        </row>
        <row r="63">
          <cell r="B63" t="str">
            <v>Chartwells</v>
          </cell>
          <cell r="E63">
            <v>75864.446449999989</v>
          </cell>
          <cell r="G63">
            <v>75841.957849999948</v>
          </cell>
          <cell r="I63">
            <v>75546.89</v>
          </cell>
          <cell r="K63">
            <v>63921.296739999998</v>
          </cell>
          <cell r="M63">
            <v>22.488600000040606</v>
          </cell>
          <cell r="O63">
            <v>317.55644999998913</v>
          </cell>
          <cell r="Q63">
            <v>11943.149709999991</v>
          </cell>
        </row>
        <row r="64">
          <cell r="B64" t="str">
            <v>Morrison</v>
          </cell>
          <cell r="E64">
            <v>60395.946850000015</v>
          </cell>
          <cell r="G64">
            <v>61661.388810000004</v>
          </cell>
          <cell r="I64">
            <v>56714.692999999999</v>
          </cell>
          <cell r="K64">
            <v>48678.31345999999</v>
          </cell>
          <cell r="M64">
            <v>-1265.4419599999892</v>
          </cell>
          <cell r="O64">
            <v>3681.2538500000155</v>
          </cell>
          <cell r="Q64">
            <v>11717.633390000025</v>
          </cell>
        </row>
        <row r="65">
          <cell r="B65" t="str">
            <v>Levy</v>
          </cell>
          <cell r="E65">
            <v>26201.564200000012</v>
          </cell>
          <cell r="G65">
            <v>26283.329190000004</v>
          </cell>
          <cell r="I65">
            <v>26011.850999999999</v>
          </cell>
          <cell r="K65">
            <v>18588.541820000068</v>
          </cell>
          <cell r="M65">
            <v>-81.764989999992395</v>
          </cell>
          <cell r="O65">
            <v>189.71320000001288</v>
          </cell>
          <cell r="Q65">
            <v>7613.022379999944</v>
          </cell>
        </row>
        <row r="66">
          <cell r="B66" t="str">
            <v>Crothall</v>
          </cell>
          <cell r="E66">
            <v>27749.962030000002</v>
          </cell>
          <cell r="G66">
            <v>27383.029460000002</v>
          </cell>
          <cell r="I66">
            <v>27532.856</v>
          </cell>
          <cell r="K66">
            <v>23392.593850000001</v>
          </cell>
          <cell r="M66">
            <v>366.93257000000085</v>
          </cell>
          <cell r="O66">
            <v>217.10603000000265</v>
          </cell>
          <cell r="Q66">
            <v>4357.3681800000013</v>
          </cell>
        </row>
        <row r="67">
          <cell r="B67" t="str">
            <v>Bon Appetit</v>
          </cell>
          <cell r="E67">
            <v>15130.118239999998</v>
          </cell>
          <cell r="G67">
            <v>14198.07552</v>
          </cell>
          <cell r="I67">
            <v>13207.089</v>
          </cell>
          <cell r="K67">
            <v>10973.85518000003</v>
          </cell>
          <cell r="M67">
            <v>932.04271999999764</v>
          </cell>
          <cell r="O67">
            <v>1923.029239999998</v>
          </cell>
          <cell r="Q67">
            <v>4156.2630599999684</v>
          </cell>
        </row>
        <row r="68">
          <cell r="B68" t="str">
            <v>Corporate Income</v>
          </cell>
          <cell r="E68">
            <v>-21210.655469999983</v>
          </cell>
          <cell r="G68">
            <v>-19655.767060000002</v>
          </cell>
          <cell r="I68">
            <v>-16358.427</v>
          </cell>
          <cell r="K68">
            <v>-3815.2814199999916</v>
          </cell>
          <cell r="M68">
            <v>-1554.8884099999814</v>
          </cell>
          <cell r="O68">
            <v>-4852.2284699999836</v>
          </cell>
          <cell r="Q68">
            <v>-17395.374049999991</v>
          </cell>
        </row>
        <row r="70">
          <cell r="B70" t="str">
            <v>OPERATING CONTRIBUTION</v>
          </cell>
          <cell r="E70">
            <v>324961.45416000002</v>
          </cell>
          <cell r="G70">
            <v>324392.36613999994</v>
          </cell>
          <cell r="I70">
            <v>321842.07500000001</v>
          </cell>
          <cell r="K70">
            <v>285674.35509000003</v>
          </cell>
          <cell r="M70">
            <v>569.08802000007927</v>
          </cell>
          <cell r="O70">
            <v>3119.3791600000313</v>
          </cell>
          <cell r="Q70">
            <v>39287.099069999946</v>
          </cell>
        </row>
        <row r="72">
          <cell r="B72" t="str">
            <v>Indirect Overhead</v>
          </cell>
          <cell r="E72">
            <v>-57554.612910000018</v>
          </cell>
          <cell r="G72">
            <v>-57694.773420000005</v>
          </cell>
          <cell r="I72">
            <v>-57794.177000000003</v>
          </cell>
          <cell r="K72">
            <v>-53806.933300000019</v>
          </cell>
          <cell r="M72">
            <v>140.16050999998697</v>
          </cell>
          <cell r="O72">
            <v>239.5640899999853</v>
          </cell>
          <cell r="Q72">
            <v>-3747.6796099999992</v>
          </cell>
        </row>
        <row r="74">
          <cell r="B74" t="str">
            <v>USA</v>
          </cell>
          <cell r="E74">
            <v>267406.84125</v>
          </cell>
          <cell r="G74">
            <v>266697.59271999996</v>
          </cell>
          <cell r="I74">
            <v>264047.89799999999</v>
          </cell>
          <cell r="K74">
            <v>231867.42178999999</v>
          </cell>
          <cell r="M74">
            <v>709.24853000006624</v>
          </cell>
          <cell r="O74">
            <v>3358.9432500000166</v>
          </cell>
          <cell r="Q74">
            <v>35539.419459999946</v>
          </cell>
        </row>
        <row r="76">
          <cell r="B76" t="str">
            <v>Compass Canada</v>
          </cell>
          <cell r="E76">
            <v>28408.36464129018</v>
          </cell>
          <cell r="G76">
            <v>29021.866700251907</v>
          </cell>
          <cell r="I76">
            <v>27290.2350948323</v>
          </cell>
          <cell r="K76">
            <v>21725.367306355365</v>
          </cell>
          <cell r="M76">
            <v>-613.50205896172702</v>
          </cell>
          <cell r="O76">
            <v>1118.1295464578798</v>
          </cell>
          <cell r="Q76">
            <v>6682.9973349348147</v>
          </cell>
        </row>
        <row r="78">
          <cell r="B78" t="str">
            <v>TOTAL PBIT</v>
          </cell>
          <cell r="E78">
            <v>295815.20589129016</v>
          </cell>
          <cell r="G78">
            <v>295719.45942025189</v>
          </cell>
          <cell r="I78">
            <v>291338.1330948323</v>
          </cell>
          <cell r="K78">
            <v>253592.78909635535</v>
          </cell>
          <cell r="M78">
            <v>95.746471038339223</v>
          </cell>
          <cell r="O78">
            <v>4477.0727964578964</v>
          </cell>
          <cell r="Q78">
            <v>42222.416794934761</v>
          </cell>
        </row>
        <row r="81">
          <cell r="B81" t="str">
            <v>PBIT MARGIN</v>
          </cell>
          <cell r="E81">
            <v>7.0965211783450166E-2</v>
          </cell>
          <cell r="G81">
            <v>6.9480878076493599E-2</v>
          </cell>
          <cell r="I81">
            <v>6.9032239155727676E-2</v>
          </cell>
          <cell r="K81">
            <v>6.5061939920551551E-2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Quote"/>
      <sheetName val="Pool Info"/>
      <sheetName val="Summary"/>
      <sheetName val="Options"/>
      <sheetName val="SkipCalc"/>
      <sheetName val="PoolCalc1"/>
      <sheetName val="PoolCalc2"/>
      <sheetName val="Data"/>
      <sheetName val="Tube Analysis"/>
      <sheetName val="Supporting info"/>
      <sheetName val="Welcome"/>
    </sheetNames>
    <sheetDataSet>
      <sheetData sheetId="0" refreshError="1"/>
      <sheetData sheetId="1" refreshError="1"/>
      <sheetData sheetId="2" refreshError="1"/>
      <sheetData sheetId="3" refreshError="1"/>
      <sheetData sheetId="4" refreshError="1"/>
      <sheetData sheetId="5" refreshError="1"/>
      <sheetData sheetId="6">
        <row r="12">
          <cell r="K12">
            <v>0.1</v>
          </cell>
        </row>
      </sheetData>
      <sheetData sheetId="7" refreshError="1"/>
      <sheetData sheetId="8"/>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MSportfolio descriptions for p"/>
      <sheetName val="#REF"/>
      <sheetName val="tables"/>
      <sheetName val="MCS"/>
      <sheetName val="Q4 CURRENCY"/>
      <sheetName val="Summary Data"/>
      <sheetName val="Summary"/>
      <sheetName val="WWPull"/>
      <sheetName val="Funnel"/>
      <sheetName val="MS"/>
      <sheetName val="1) Revenue Proposal"/>
      <sheetName val="AP wo Japan"/>
      <sheetName val="Japan"/>
      <sheetName val="YTD Actual"/>
      <sheetName val="Super Region"/>
      <sheetName val="TEMPLATE"/>
      <sheetName val="Region"/>
      <sheetName val="SSDGrowth"/>
      <sheetName val="APwoJapan"/>
      <sheetName val="P&amp;G"/>
      <sheetName val="Agilent"/>
      <sheetName val="Ericsson"/>
      <sheetName val="Nokia"/>
      <sheetName val="AP"/>
      <sheetName val="JP"/>
      <sheetName val="H1'04 Actual v ASPIRE"/>
      <sheetName val="Agilent0330"/>
      <sheetName val="Nokia0329"/>
      <sheetName val="Ericsson0407"/>
      <sheetName val="PG0402"/>
      <sheetName val="AMS"/>
      <sheetName val="Planet.by.GBU0050405wTriatonGD"/>
      <sheetName val="FORMAT"/>
      <sheetName val="GERMANY"/>
      <sheetName val="UNITED KINGDOM"/>
      <sheetName val="AUSTRIA"/>
      <sheetName val="HUNGARY"/>
      <sheetName val="PORTUGAL"/>
      <sheetName val="SPAIN"/>
      <sheetName val="SWITZERLAND"/>
      <sheetName val="BELGIUM"/>
      <sheetName val="FINLAND"/>
      <sheetName val="FRANCE"/>
      <sheetName val="NETHERLAND"/>
      <sheetName val="NORWAY"/>
      <sheetName val="CONT. H.O."/>
      <sheetName val="DFC"/>
      <sheetName val="Dropdow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EMPLATE UPDATE LOG"/>
      <sheetName val="Table of Contents"/>
      <sheetName val="COVER"/>
      <sheetName val="IT Access"/>
      <sheetName val="Labor"/>
      <sheetName val="Non-Labor"/>
      <sheetName val="NL 340B"/>
      <sheetName val="IT"/>
      <sheetName val="Human Resources"/>
      <sheetName val="Clinical Ops"/>
      <sheetName val="PS"/>
      <sheetName val="CDI"/>
      <sheetName val="Non-Data Request"/>
      <sheetName val="Outstanding Data"/>
      <sheetName val="Data Completion Summary"/>
      <sheetName val="Exhibit PS-1"/>
      <sheetName val="Exhibit PS-2"/>
      <sheetName val="Exhibit PS-3"/>
      <sheetName val="Exhibit PS-4"/>
      <sheetName val="Exhibit PS-5"/>
      <sheetName val="Exhibit L-1 Instructions"/>
      <sheetName val="Exhibit L-2a Payroll Detail"/>
      <sheetName val="Exhibit L-2b Payroll Detail"/>
      <sheetName val="Exhibit L-3a UOS"/>
      <sheetName val="Exhibit L-3b UOS"/>
      <sheetName val="Exhibit L-4a Cost Center"/>
      <sheetName val="Exhibit L-4b Cost Center"/>
      <sheetName val="Exhibit L-5a Budget"/>
      <sheetName val="Exhibit L-5b Budget"/>
      <sheetName val="Exhibit L-6 Active Staff List"/>
      <sheetName val="Exhibit L-7 Flxd Mthly Mntr Rpt"/>
      <sheetName val="Exhibit_L-8_Service_Data_Exampl"/>
      <sheetName val="Exhibit L-9_PACU Log"/>
      <sheetName val="Exhibit L-10_Preop Log"/>
      <sheetName val="Exhibit_L-11_Sitter_Utilization"/>
      <sheetName val="Exhibit_L-12_OR_Avail&amp;Hrs_Stffd"/>
      <sheetName val="Exhibit L-13 OR Log Example"/>
      <sheetName val="Exhibit L-14 OR Definitions"/>
      <sheetName val="Exhibit NL-1"/>
      <sheetName val="Exhibit NL-2"/>
      <sheetName val="Exhibit NL-3"/>
      <sheetName val="Exhibit NL-4"/>
      <sheetName val="Exhibit NL-Linen"/>
      <sheetName val="Exhibit NL-CI"/>
      <sheetName val="Exhibit NL-Lab"/>
      <sheetName val="Exhibit NL-RX1"/>
      <sheetName val="Exhibit NL-RX2"/>
      <sheetName val="Exhibit NL-CF"/>
      <sheetName val="Exhibit NL-F1"/>
      <sheetName val="Exhibit NL-F2"/>
      <sheetName val="Exhibit NL-CEE"/>
      <sheetName val="Exhibit NL-5A"/>
      <sheetName val="Exhibit NL-5B"/>
      <sheetName val="Exhibit NL-5C"/>
      <sheetName val="Exhibit NL-5D"/>
      <sheetName val="Exhibit NL-5E"/>
      <sheetName val="Exhibit NL-6A"/>
      <sheetName val="Exhibit NL-6B"/>
      <sheetName val="NL-IT"/>
      <sheetName val="Exhibit NL-RM"/>
      <sheetName val="Exhibit NL-Legal"/>
      <sheetName val="Exhibit 340B-1"/>
      <sheetName val="Exhibit 340B-2"/>
      <sheetName val="Exhibit 340B-3"/>
      <sheetName val="Exhibit 340B-4"/>
      <sheetName val="Exhibit 340B-5"/>
      <sheetName val="Exhibit 340B-6"/>
      <sheetName val="Exhibit 340B-7"/>
      <sheetName val="Exhibit 340B-8"/>
      <sheetName val="Exhibit 340B-9"/>
      <sheetName val="Exhibit 340B-10"/>
      <sheetName val="Exhibit IT-1"/>
      <sheetName val="Exhibit HR-1"/>
      <sheetName val="Exhibit HR-2"/>
      <sheetName val="Exhibit HR-3"/>
      <sheetName val="Exhibit HR-4"/>
      <sheetName val="Exhibit HR-5"/>
      <sheetName val="Exhibit HR-6"/>
      <sheetName val="Exhibit HR-7"/>
      <sheetName val="Exhibit HR-8"/>
      <sheetName val="Exhibit HR-9"/>
      <sheetName val="Exhibit HR-10"/>
      <sheetName val="Exhibit CO-1"/>
      <sheetName val="Exhibit CDI-1"/>
      <sheetName val="Exhibit CDI-2"/>
      <sheetName val="Exhibit CDI-3"/>
      <sheetName val="Vizient Integrated RFI Workbook"/>
    </sheetNames>
    <sheetDataSet>
      <sheetData sheetId="0" refreshError="1"/>
      <sheetData sheetId="1" refreshError="1"/>
      <sheetData sheetId="2">
        <row r="21">
          <cell r="A21" t="str">
            <v>Facility 1</v>
          </cell>
          <cell r="D21" t="str">
            <v>Request</v>
          </cell>
        </row>
        <row r="22">
          <cell r="D22" t="str">
            <v>In Process</v>
          </cell>
        </row>
        <row r="23">
          <cell r="D23" t="str">
            <v>Complete</v>
          </cell>
        </row>
        <row r="24">
          <cell r="D24" t="str">
            <v>Monitor</v>
          </cell>
        </row>
        <row r="25">
          <cell r="D25" t="str">
            <v>Withdrawn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Info"/>
      <sheetName val="Module1"/>
      <sheetName val="Module2"/>
      <sheetName val="Module3"/>
      <sheetName val="Module4"/>
      <sheetName val="Module5"/>
      <sheetName val="Module8"/>
      <sheetName val="Module6"/>
      <sheetName val="ACC"/>
      <sheetName val="Checklist"/>
      <sheetName val="Hospital 1"/>
      <sheetName val="Hospital 2"/>
      <sheetName val="PF Summary"/>
      <sheetName val="Opening Cost - Hosp 1"/>
      <sheetName val="Opening Cost - Hosp 2"/>
      <sheetName val="MMS IRR"/>
      <sheetName val="Compass IRR"/>
      <sheetName val="Last Page"/>
      <sheetName val="Proposal"/>
      <sheetName val="Assumptions"/>
      <sheetName val="Module10"/>
      <sheetName val="Module12"/>
      <sheetName val="Module7"/>
      <sheetName val="Module9"/>
      <sheetName val="Survey"/>
      <sheetName val="Days"/>
    </sheetNames>
    <sheetDataSet>
      <sheetData sheetId="0">
        <row r="8">
          <cell r="K8" t="str">
            <v xml:space="preserve"> Yes</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rpose &amp; Instructions"/>
      <sheetName val="Summary Table"/>
      <sheetName val="0000 - 00002"/>
    </sheetNames>
    <sheetDataSet>
      <sheetData sheetId="0"/>
      <sheetData sheetId="1">
        <row r="8">
          <cell r="B8" t="str">
            <v>0000 - 00002</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sheetName val="Prior"/>
      <sheetName val="EPSi"/>
      <sheetName val="FY07 mo totals"/>
      <sheetName val="BudCompare"/>
      <sheetName val="FY07 Bud"/>
      <sheetName val="LOS"/>
      <sheetName val="OP"/>
      <sheetName val="Licensed"/>
      <sheetName val="MedSurg Graph"/>
      <sheetName val="Instruc"/>
      <sheetName val="Jul"/>
      <sheetName val="Aug"/>
      <sheetName val="Sep"/>
      <sheetName val="Oct"/>
      <sheetName val="Nov"/>
      <sheetName val="Dec"/>
      <sheetName val="Jan"/>
      <sheetName val="Feb"/>
      <sheetName val="Mar"/>
      <sheetName val="Apr"/>
      <sheetName val="May"/>
      <sheetName val="Detail-Curr Yr"/>
      <sheetName val="Detail-Prior Yr"/>
      <sheetName val="Jun"/>
      <sheetName val="Sheet2"/>
      <sheetName val="Drop Downs"/>
      <sheetName val="Linen - Chart (2)"/>
      <sheetName val="Master Categories"/>
      <sheetName val="Table of Contents"/>
      <sheetName val="Dropdowns (Hide)"/>
      <sheetName val="2002PT"/>
      <sheetName val="Hide"/>
      <sheetName val="Drop Down Values"/>
      <sheetName val="Setup_Page_HIDE_LOCK_WHEN_DONE"/>
      <sheetName val="Notes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
      <sheetName val="#REF"/>
      <sheetName val="Jefferson"/>
      <sheetName val="Basic Info"/>
      <sheetName val="Parameters"/>
    </sheetNames>
    <sheetDataSet>
      <sheetData sheetId="0"/>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etup"/>
      <sheetName val="Initiatives"/>
      <sheetName val="Summary"/>
      <sheetName val="50% of Implemented"/>
      <sheetName val="Workgroup Status"/>
      <sheetName val="Summary Chart - WakeMed (2)"/>
      <sheetName val="Summary Chart - WakeMed"/>
      <sheetName val="I.I.V."/>
      <sheetName val="Summary- WakeMed Chart Overall"/>
      <sheetName val="Summary Chart - WakeMed_Board"/>
      <sheetName val="Summary Chart - All Fac."/>
      <sheetName val="SumChart - All Fac &amp; Teams Id"/>
      <sheetName val="DROPPED"/>
      <sheetName val="Project Timeline Chart"/>
      <sheetName val="One-Time Savings"/>
      <sheetName val="Realization_List"/>
      <sheetName val="CFO Realization Table"/>
      <sheetName val="Realization Chart"/>
      <sheetName val="Realization_List_WC"/>
      <sheetName val="CFO Realization Table_WC"/>
      <sheetName val="Implemented Initiatives for App"/>
      <sheetName val="Sheet1"/>
    </sheetNames>
    <sheetDataSet>
      <sheetData sheetId="0"/>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sheetData sheetId="19"/>
      <sheetData sheetId="20"/>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Cover"/>
      <sheetName val="4-Timeline "/>
      <sheetName val="5-Facilities In-Scope"/>
      <sheetName val="7-General (all services)"/>
      <sheetName val="8-Food &amp; Nutrition Requirements"/>
      <sheetName val="9-EVS Requirements"/>
      <sheetName val="10-PT Transport Requirements"/>
      <sheetName val="11-Patient Sitter Requiremen"/>
      <sheetName val="12-IT Requirements"/>
      <sheetName val="10-PT requirements"/>
      <sheetName val="13-Performance Metrics"/>
      <sheetName val="14-Press Ganey Scores"/>
      <sheetName val="15-FNS Facilty Data "/>
      <sheetName val="16-EVS Facility Data "/>
      <sheetName val="17-PT Facility Data"/>
      <sheetName val="18- PT Dept Serviced Volume"/>
      <sheetName val="17-Sitter facility data"/>
      <sheetName val="18-PT Facility data sheet"/>
      <sheetName val="19-EVS Cleaning Frequencies "/>
      <sheetName val="20-Payment responsibility"/>
      <sheetName val="21-PT Dept Serviced Volume"/>
      <sheetName val="22-FANS Pricing Matrix"/>
      <sheetName val="23-FNS Staffing Plan"/>
      <sheetName val="24-EVS Pricing Matrix"/>
      <sheetName val="25-EVS Staffing Plan"/>
      <sheetName val="26-Sitter Pricing Matrix"/>
      <sheetName val="27-Sitter Staffing Matrix"/>
      <sheetName val="28-PT Pricing Matrix"/>
      <sheetName val="29-PT Staffing Plan"/>
      <sheetName val="26-PT Pricing Matrix"/>
      <sheetName val="27-PT Staffing Plan"/>
      <sheetName val="30-Summary"/>
      <sheetName val="31-Attachments"/>
    </sheetNames>
    <sheetDataSet>
      <sheetData sheetId="0">
        <row r="20">
          <cell r="B20" t="str">
            <v>Broward Health</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ver"/>
      <sheetName val="2-Executive Summary"/>
      <sheetName val="3-Notice"/>
      <sheetName val="4-Timeline"/>
      <sheetName val="5-Facilities In-Scope"/>
      <sheetName val="6-Instructions"/>
      <sheetName val="7-General (all services)"/>
      <sheetName val="8-Food &amp; Nutrition Requirements"/>
      <sheetName val="9-EVS Requirements"/>
      <sheetName val="10-PT Transport Requirements"/>
      <sheetName val="11-Patient Sitter Requiremen"/>
      <sheetName val="13-Performance Metrics"/>
      <sheetName val="14-Press Ganey Scores"/>
      <sheetName val="17-Sitter facility data"/>
      <sheetName val="18-PT Facility data sheet"/>
      <sheetName val="15-FNS Facility data sheet"/>
      <sheetName val="16-EVS Facility data sheet"/>
      <sheetName val="19-EVS Cleaning Frequencies"/>
      <sheetName val="19a-Pharmacy Cleaning Freq."/>
      <sheetName val="19b-Current Cleaning Freq"/>
      <sheetName val="20-Payment responsibility"/>
      <sheetName val="21-PT Dept Serviced Volume"/>
      <sheetName val="22-FANS Pricing Full Outsource"/>
      <sheetName val="22a-FANS Pricing Mgt Only"/>
      <sheetName val="23-FNS Staffing Plan"/>
      <sheetName val="24-EVS Pricing Full Outsource"/>
      <sheetName val="24a-EVS Pricing Mgt only"/>
      <sheetName val="25-EVS Staffing Plan"/>
      <sheetName val="26-Sitter Pricing Matrix"/>
      <sheetName val="27-Sitter Staffing Matrix"/>
      <sheetName val="28-PT Pricing Matrix"/>
      <sheetName val="28a-PT Pricing Mgt only"/>
      <sheetName val="29-PT Staffing Plan"/>
      <sheetName val="30-Summary"/>
      <sheetName val="31-Attach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t="str">
            <v>FACILITY1</v>
          </cell>
          <cell r="G2" t="str">
            <v>FACILITY5</v>
          </cell>
          <cell r="H2" t="str">
            <v>FACILITY6</v>
          </cell>
          <cell r="I2" t="str">
            <v>FACILITY7</v>
          </cell>
          <cell r="J2" t="str">
            <v>FACILITY8</v>
          </cell>
          <cell r="K2" t="str">
            <v>FACILITY9</v>
          </cell>
          <cell r="L2" t="str">
            <v>FACILITY10</v>
          </cell>
          <cell r="M2" t="str">
            <v>COMMENTS</v>
          </cell>
        </row>
      </sheetData>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from W Cap file"/>
      <sheetName val="Assets"/>
      <sheetName val="Income Stmt"/>
      <sheetName val="Summary Graphs"/>
      <sheetName val="6"/>
      <sheetName val="Budget Format"/>
      <sheetName val="UK Interco"/>
      <sheetName val="Group_from_W_Cap_file"/>
      <sheetName val="Summary_Graphs"/>
      <sheetName val="Budget_Format"/>
      <sheetName val="hiddenSheet"/>
      <sheetName val="Input"/>
      <sheetName val="Group_from_W_Cap_file1"/>
      <sheetName val="Income_Stmt"/>
      <sheetName val="Summary_Graphs1"/>
      <sheetName val="Budget_Format1"/>
      <sheetName val="UK_Interco"/>
      <sheetName val="RegProf"/>
    </sheetNames>
    <sheetDataSet>
      <sheetData sheetId="0" refreshError="1">
        <row r="17">
          <cell r="AD17" t="str">
            <v>2005 Actual</v>
          </cell>
          <cell r="AP17" t="str">
            <v>2006 Actual</v>
          </cell>
          <cell r="BD17" t="str">
            <v>2006 Budget</v>
          </cell>
          <cell r="BS17" t="str">
            <v>2006 QF2</v>
          </cell>
        </row>
        <row r="19">
          <cell r="AD19" t="str">
            <v>Oct</v>
          </cell>
          <cell r="AE19" t="str">
            <v>Nov</v>
          </cell>
          <cell r="AF19" t="str">
            <v>Dec</v>
          </cell>
          <cell r="AG19" t="str">
            <v>Jan</v>
          </cell>
          <cell r="AH19" t="str">
            <v>Feb</v>
          </cell>
          <cell r="AI19" t="str">
            <v>Mar</v>
          </cell>
          <cell r="AJ19" t="str">
            <v>Apr</v>
          </cell>
          <cell r="AK19" t="str">
            <v>May</v>
          </cell>
          <cell r="AL19" t="str">
            <v>Jun</v>
          </cell>
          <cell r="AM19" t="str">
            <v>Jul</v>
          </cell>
          <cell r="AN19" t="str">
            <v>Aug</v>
          </cell>
          <cell r="AO19" t="str">
            <v>P13</v>
          </cell>
          <cell r="AP19" t="str">
            <v>Oct</v>
          </cell>
          <cell r="AQ19" t="str">
            <v>Nov</v>
          </cell>
          <cell r="AR19" t="str">
            <v>Dec</v>
          </cell>
          <cell r="AS19" t="str">
            <v>Jan</v>
          </cell>
          <cell r="AT19" t="str">
            <v>Feb</v>
          </cell>
          <cell r="AU19" t="str">
            <v>Mar</v>
          </cell>
          <cell r="AV19" t="str">
            <v>Apr</v>
          </cell>
          <cell r="AW19" t="str">
            <v>May</v>
          </cell>
          <cell r="AX19" t="str">
            <v>Jun</v>
          </cell>
          <cell r="AY19" t="str">
            <v>Jul</v>
          </cell>
          <cell r="AZ19" t="str">
            <v>Aug</v>
          </cell>
          <cell r="BA19" t="str">
            <v>Sep</v>
          </cell>
          <cell r="BD19" t="str">
            <v>Oct</v>
          </cell>
          <cell r="BE19" t="str">
            <v>Nov</v>
          </cell>
          <cell r="BF19" t="str">
            <v>Dec</v>
          </cell>
          <cell r="BG19" t="str">
            <v>Jan</v>
          </cell>
          <cell r="BH19" t="str">
            <v>Feb</v>
          </cell>
          <cell r="BI19" t="str">
            <v>Mar</v>
          </cell>
          <cell r="BJ19" t="str">
            <v>Apr</v>
          </cell>
          <cell r="BK19" t="str">
            <v>May</v>
          </cell>
          <cell r="BL19" t="str">
            <v>Jun</v>
          </cell>
          <cell r="BM19" t="str">
            <v>Jul</v>
          </cell>
          <cell r="BN19" t="str">
            <v>Aug</v>
          </cell>
          <cell r="BO19" t="str">
            <v>P13</v>
          </cell>
          <cell r="BS19" t="str">
            <v>Oct</v>
          </cell>
          <cell r="BT19" t="str">
            <v>Nov</v>
          </cell>
          <cell r="BU19" t="str">
            <v>Dec</v>
          </cell>
          <cell r="BV19" t="str">
            <v>Jan</v>
          </cell>
          <cell r="BW19" t="str">
            <v>Feb</v>
          </cell>
          <cell r="BX19" t="str">
            <v>Mar</v>
          </cell>
          <cell r="BY19" t="str">
            <v>Apr</v>
          </cell>
          <cell r="BZ19" t="str">
            <v>May</v>
          </cell>
          <cell r="CA19" t="str">
            <v>Jun</v>
          </cell>
          <cell r="CB19" t="str">
            <v>Jul</v>
          </cell>
          <cell r="CC19" t="str">
            <v>Aug</v>
          </cell>
          <cell r="CD19" t="str">
            <v>P13</v>
          </cell>
        </row>
        <row r="20">
          <cell r="AF20">
            <v>38322</v>
          </cell>
          <cell r="AI20">
            <v>38412</v>
          </cell>
          <cell r="AL20">
            <v>38504</v>
          </cell>
          <cell r="AO20">
            <v>38596</v>
          </cell>
          <cell r="AR20">
            <v>38687</v>
          </cell>
          <cell r="AU20">
            <v>38777</v>
          </cell>
          <cell r="AX20">
            <v>38869</v>
          </cell>
          <cell r="BA20">
            <v>38961</v>
          </cell>
          <cell r="BF20">
            <v>38687</v>
          </cell>
          <cell r="BI20">
            <v>38777</v>
          </cell>
          <cell r="BL20">
            <v>38869</v>
          </cell>
          <cell r="BO20">
            <v>38961</v>
          </cell>
          <cell r="BU20">
            <v>38687</v>
          </cell>
          <cell r="BX20">
            <v>38777</v>
          </cell>
          <cell r="CA20">
            <v>38869</v>
          </cell>
          <cell r="CD20">
            <v>38961</v>
          </cell>
        </row>
        <row r="21">
          <cell r="AD21">
            <v>276.17767382193489</v>
          </cell>
          <cell r="AE21">
            <v>283.9713842905856</v>
          </cell>
          <cell r="AF21">
            <v>289.46435628750311</v>
          </cell>
          <cell r="AG21">
            <v>286.20854547487596</v>
          </cell>
          <cell r="AH21">
            <v>286.50349753383097</v>
          </cell>
          <cell r="AI21">
            <v>284.49654301834727</v>
          </cell>
          <cell r="AJ21">
            <v>288.14389004442165</v>
          </cell>
          <cell r="AK21">
            <v>290.54679568144098</v>
          </cell>
          <cell r="AL21">
            <v>288.73673660067453</v>
          </cell>
          <cell r="AM21">
            <v>285.638571012684</v>
          </cell>
          <cell r="AN21">
            <v>276.16503172768563</v>
          </cell>
          <cell r="AO21">
            <v>260.66685468786289</v>
          </cell>
          <cell r="AP21">
            <v>266.88842633238335</v>
          </cell>
          <cell r="AQ21">
            <v>271.49276122268412</v>
          </cell>
          <cell r="AR21">
            <v>272.27008093006918</v>
          </cell>
          <cell r="AS21">
            <v>267.71926461214059</v>
          </cell>
          <cell r="AT21">
            <v>224.06125734664687</v>
          </cell>
          <cell r="AU21" t="e">
            <v>#VALUE!</v>
          </cell>
          <cell r="AV21" t="e">
            <v>#VALUE!</v>
          </cell>
          <cell r="AW21" t="e">
            <v>#VALUE!</v>
          </cell>
          <cell r="AX21" t="e">
            <v>#VALUE!</v>
          </cell>
          <cell r="AY21" t="e">
            <v>#VALUE!</v>
          </cell>
          <cell r="AZ21" t="e">
            <v>#VALUE!</v>
          </cell>
          <cell r="BA21" t="e">
            <v>#VALUE!</v>
          </cell>
          <cell r="BD21">
            <v>260.14959272116346</v>
          </cell>
          <cell r="BE21">
            <v>263.26511042404269</v>
          </cell>
          <cell r="BF21">
            <v>262.20545579633006</v>
          </cell>
          <cell r="BG21">
            <v>261.11530917895698</v>
          </cell>
          <cell r="BH21">
            <v>259.53515468162544</v>
          </cell>
          <cell r="BI21">
            <v>260.19468784877171</v>
          </cell>
          <cell r="BJ21">
            <v>262.70688004034508</v>
          </cell>
          <cell r="BK21">
            <v>265.83673100266532</v>
          </cell>
          <cell r="BL21">
            <v>261.66490223041461</v>
          </cell>
          <cell r="BM21">
            <v>257.34159836429239</v>
          </cell>
          <cell r="BN21">
            <v>259.44057960382611</v>
          </cell>
          <cell r="BO21">
            <v>261.39155458926052</v>
          </cell>
          <cell r="BS21">
            <v>266.88842633238335</v>
          </cell>
          <cell r="BT21">
            <v>271.49276122268412</v>
          </cell>
          <cell r="BU21">
            <v>271.48029397987199</v>
          </cell>
          <cell r="BV21">
            <v>266.99797932429465</v>
          </cell>
          <cell r="BW21">
            <v>268.64523025152039</v>
          </cell>
          <cell r="BX21">
            <v>268.39275255116019</v>
          </cell>
          <cell r="BY21">
            <v>270.45836228535404</v>
          </cell>
          <cell r="BZ21">
            <v>272.08048823155156</v>
          </cell>
          <cell r="CA21">
            <v>268.63763304932968</v>
          </cell>
          <cell r="CB21">
            <v>260.19376234492495</v>
          </cell>
          <cell r="CC21">
            <v>255.3924073130739</v>
          </cell>
          <cell r="CD21">
            <v>262.76043218344768</v>
          </cell>
        </row>
        <row r="22">
          <cell r="AD22">
            <v>-0.19517028520582425</v>
          </cell>
          <cell r="AE22">
            <v>-0.20732339809075126</v>
          </cell>
          <cell r="AF22">
            <v>-1.2247250218770995</v>
          </cell>
          <cell r="AG22">
            <v>-1.2436217598738524</v>
          </cell>
          <cell r="AH22">
            <v>-1.2925149866831767</v>
          </cell>
          <cell r="AI22">
            <v>-1.4263186325205</v>
          </cell>
          <cell r="AJ22">
            <v>-4.4977765067723006</v>
          </cell>
          <cell r="AK22">
            <v>-5.627973876095723</v>
          </cell>
          <cell r="AL22">
            <v>-4.8734442431036431</v>
          </cell>
          <cell r="AM22">
            <v>-4.6920542874518727</v>
          </cell>
          <cell r="AN22">
            <v>-3.8391325961848128</v>
          </cell>
          <cell r="AO22">
            <v>-6.3307729952803964</v>
          </cell>
          <cell r="AP22">
            <v>-5.8090543829296406</v>
          </cell>
          <cell r="AQ22">
            <v>-5.8198131540689282</v>
          </cell>
          <cell r="AR22">
            <v>-5.8343841965725804</v>
          </cell>
          <cell r="AS22">
            <v>-5.7910267360666881</v>
          </cell>
          <cell r="AT22">
            <v>-5.7781149669683769</v>
          </cell>
          <cell r="AU22" t="e">
            <v>#VALUE!</v>
          </cell>
          <cell r="AV22" t="e">
            <v>#VALUE!</v>
          </cell>
          <cell r="AW22" t="e">
            <v>#VALUE!</v>
          </cell>
          <cell r="AX22" t="e">
            <v>#VALUE!</v>
          </cell>
          <cell r="AY22" t="e">
            <v>#VALUE!</v>
          </cell>
          <cell r="AZ22" t="e">
            <v>#VALUE!</v>
          </cell>
          <cell r="BA22" t="e">
            <v>#VALUE!</v>
          </cell>
          <cell r="BD22">
            <v>-1.3277778980974817</v>
          </cell>
          <cell r="BE22">
            <v>-1.3220831478317085</v>
          </cell>
          <cell r="BF22">
            <v>-1.3163514329624202</v>
          </cell>
          <cell r="BG22">
            <v>-1.2402989087572605</v>
          </cell>
          <cell r="BH22">
            <v>-1.2526491120427019</v>
          </cell>
          <cell r="BI22">
            <v>-1.2550978587906938</v>
          </cell>
          <cell r="BJ22">
            <v>-1.2512481262883428</v>
          </cell>
          <cell r="BK22">
            <v>-1.2617384381311731</v>
          </cell>
          <cell r="BL22">
            <v>-1.2681669583628641</v>
          </cell>
          <cell r="BM22">
            <v>-1.2551700707430942</v>
          </cell>
          <cell r="BN22">
            <v>-1.2631083910520711</v>
          </cell>
          <cell r="BO22">
            <v>-1.2176405820113436</v>
          </cell>
          <cell r="BS22">
            <v>-5.8090543829296406</v>
          </cell>
          <cell r="BT22">
            <v>-5.8198131540689282</v>
          </cell>
          <cell r="BU22">
            <v>-5.1562951957978358</v>
          </cell>
          <cell r="BV22">
            <v>-5.0955441989348103</v>
          </cell>
          <cell r="BW22">
            <v>-5.1553867298017924</v>
          </cell>
          <cell r="BX22">
            <v>-5.1709251401843641</v>
          </cell>
          <cell r="BY22">
            <v>-5.0378006345839745</v>
          </cell>
          <cell r="BZ22">
            <v>-5.0444554593630846</v>
          </cell>
          <cell r="CA22">
            <v>-5.053118852295146</v>
          </cell>
          <cell r="CB22">
            <v>-5.0510325453033467</v>
          </cell>
          <cell r="CC22">
            <v>-5.0614558902651758</v>
          </cell>
          <cell r="CD22">
            <v>-5.0694225977782583</v>
          </cell>
        </row>
        <row r="23">
          <cell r="AD23">
            <v>273.73204096340874</v>
          </cell>
          <cell r="AE23">
            <v>283.76406089249485</v>
          </cell>
          <cell r="AF23">
            <v>288.23963126562603</v>
          </cell>
          <cell r="AG23">
            <v>284.9649237150021</v>
          </cell>
          <cell r="AH23">
            <v>285.21098254714775</v>
          </cell>
          <cell r="AI23">
            <v>283.07022438582675</v>
          </cell>
          <cell r="AJ23">
            <v>283.6461135376494</v>
          </cell>
          <cell r="AK23">
            <v>284.91882180534526</v>
          </cell>
          <cell r="AL23">
            <v>283.86329235757091</v>
          </cell>
          <cell r="AM23">
            <v>280.94651672523219</v>
          </cell>
          <cell r="AN23">
            <v>272.32589913150082</v>
          </cell>
          <cell r="AO23">
            <v>254.3360816925825</v>
          </cell>
          <cell r="AP23">
            <v>261.07937194945367</v>
          </cell>
          <cell r="AQ23">
            <v>265.6729480686152</v>
          </cell>
          <cell r="AR23">
            <v>266.43569673349663</v>
          </cell>
          <cell r="AS23">
            <v>261.92823787607392</v>
          </cell>
          <cell r="AT23">
            <v>218.28314237967848</v>
          </cell>
          <cell r="AU23" t="e">
            <v>#VALUE!</v>
          </cell>
          <cell r="AV23" t="e">
            <v>#VALUE!</v>
          </cell>
          <cell r="AW23" t="e">
            <v>#VALUE!</v>
          </cell>
          <cell r="AX23" t="e">
            <v>#VALUE!</v>
          </cell>
          <cell r="AY23" t="e">
            <v>#VALUE!</v>
          </cell>
          <cell r="AZ23" t="e">
            <v>#VALUE!</v>
          </cell>
          <cell r="BA23" t="e">
            <v>#VALUE!</v>
          </cell>
          <cell r="BD23">
            <v>258.82181482306601</v>
          </cell>
          <cell r="BE23">
            <v>261.94302727621101</v>
          </cell>
          <cell r="BF23">
            <v>260.88910436336766</v>
          </cell>
          <cell r="BG23">
            <v>259.87501027019971</v>
          </cell>
          <cell r="BH23">
            <v>258.28250556958272</v>
          </cell>
          <cell r="BI23">
            <v>258.93958998998102</v>
          </cell>
          <cell r="BJ23">
            <v>261.45563191405677</v>
          </cell>
          <cell r="BK23">
            <v>264.57499256453417</v>
          </cell>
          <cell r="BL23">
            <v>260.39673527205173</v>
          </cell>
          <cell r="BM23">
            <v>256.08642829354932</v>
          </cell>
          <cell r="BN23">
            <v>258.17747121277409</v>
          </cell>
          <cell r="BO23">
            <v>260.17391400724915</v>
          </cell>
          <cell r="BS23">
            <v>261.07937194945367</v>
          </cell>
          <cell r="BT23">
            <v>265.6729480686152</v>
          </cell>
          <cell r="BU23">
            <v>266.32399878407415</v>
          </cell>
          <cell r="BV23">
            <v>261.90243512535983</v>
          </cell>
          <cell r="BW23">
            <v>263.48984352171857</v>
          </cell>
          <cell r="BX23">
            <v>263.22182741097583</v>
          </cell>
          <cell r="BY23">
            <v>265.42056165077003</v>
          </cell>
          <cell r="BZ23">
            <v>267.03603277218843</v>
          </cell>
          <cell r="CA23">
            <v>263.58451419703454</v>
          </cell>
          <cell r="CB23">
            <v>255.14272979962155</v>
          </cell>
          <cell r="CC23">
            <v>250.33095142280871</v>
          </cell>
          <cell r="CD23">
            <v>257.69100958566935</v>
          </cell>
        </row>
        <row r="24">
          <cell r="AD24">
            <v>273.73204096340874</v>
          </cell>
          <cell r="AE24">
            <v>283.76406089249485</v>
          </cell>
          <cell r="AF24">
            <v>288.23963126562603</v>
          </cell>
          <cell r="AG24">
            <v>284.9649237150021</v>
          </cell>
          <cell r="AH24">
            <v>285.21098254714775</v>
          </cell>
          <cell r="AI24">
            <v>283.07022438582675</v>
          </cell>
          <cell r="AJ24">
            <v>283.6461135376494</v>
          </cell>
          <cell r="AK24">
            <v>284.91882180534526</v>
          </cell>
          <cell r="AL24">
            <v>283.86329235757091</v>
          </cell>
          <cell r="AM24">
            <v>280.94651672523219</v>
          </cell>
          <cell r="AN24">
            <v>272.32589913150082</v>
          </cell>
          <cell r="AO24">
            <v>254.3360816925825</v>
          </cell>
          <cell r="AP24">
            <v>261.07937194945367</v>
          </cell>
          <cell r="AQ24">
            <v>265.6729480686152</v>
          </cell>
          <cell r="AR24">
            <v>266.43569673349663</v>
          </cell>
          <cell r="AS24" t="e">
            <v>#VALUE!</v>
          </cell>
          <cell r="AT24">
            <v>218.28314237967848</v>
          </cell>
          <cell r="AU24" t="e">
            <v>#VALUE!</v>
          </cell>
          <cell r="AV24" t="e">
            <v>#VALUE!</v>
          </cell>
          <cell r="AW24" t="e">
            <v>#VALUE!</v>
          </cell>
          <cell r="AX24" t="e">
            <v>#VALUE!</v>
          </cell>
          <cell r="AY24" t="e">
            <v>#VALUE!</v>
          </cell>
          <cell r="AZ24" t="e">
            <v>#VALUE!</v>
          </cell>
          <cell r="BA24" t="e">
            <v>#VALUE!</v>
          </cell>
          <cell r="BD24">
            <v>258.82181482306601</v>
          </cell>
          <cell r="BE24">
            <v>261.94302727621101</v>
          </cell>
          <cell r="BF24">
            <v>260.88910436336766</v>
          </cell>
          <cell r="BG24">
            <v>259.87501027019971</v>
          </cell>
          <cell r="BH24">
            <v>258.28250556958272</v>
          </cell>
          <cell r="BI24">
            <v>258.93958998998102</v>
          </cell>
          <cell r="BJ24">
            <v>261.45563191405677</v>
          </cell>
          <cell r="BK24">
            <v>264.57499256453417</v>
          </cell>
          <cell r="BL24">
            <v>260.39673527205173</v>
          </cell>
          <cell r="BM24">
            <v>256.08642829354932</v>
          </cell>
          <cell r="BN24">
            <v>258.17747121277409</v>
          </cell>
          <cell r="BO24">
            <v>260.17391400724915</v>
          </cell>
          <cell r="BS24">
            <v>261.07937194945367</v>
          </cell>
          <cell r="BT24">
            <v>265.6729480686152</v>
          </cell>
          <cell r="BU24">
            <v>266.32399878407415</v>
          </cell>
          <cell r="BV24">
            <v>261.90243512535983</v>
          </cell>
          <cell r="BW24">
            <v>263.48984352171857</v>
          </cell>
          <cell r="BX24">
            <v>263.22182741097583</v>
          </cell>
          <cell r="BY24">
            <v>265.42056165077003</v>
          </cell>
          <cell r="BZ24">
            <v>267.03603277218843</v>
          </cell>
          <cell r="CA24">
            <v>263.58451419703454</v>
          </cell>
          <cell r="CB24">
            <v>255.14272979962155</v>
          </cell>
          <cell r="CC24">
            <v>250.33095142280871</v>
          </cell>
          <cell r="CD24">
            <v>257.69100958566935</v>
          </cell>
        </row>
        <row r="25">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t="e">
            <v>#VALUE!</v>
          </cell>
          <cell r="AT25">
            <v>0</v>
          </cell>
          <cell r="AU25" t="e">
            <v>#VALUE!</v>
          </cell>
          <cell r="AV25" t="e">
            <v>#VALUE!</v>
          </cell>
          <cell r="AW25" t="e">
            <v>#VALUE!</v>
          </cell>
          <cell r="AX25" t="e">
            <v>#VALUE!</v>
          </cell>
          <cell r="AY25" t="e">
            <v>#VALUE!</v>
          </cell>
          <cell r="AZ25" t="e">
            <v>#VALUE!</v>
          </cell>
          <cell r="BA25" t="e">
            <v>#VALUE!</v>
          </cell>
          <cell r="BD25">
            <v>0</v>
          </cell>
          <cell r="BE25">
            <v>0</v>
          </cell>
          <cell r="BF25">
            <v>0</v>
          </cell>
          <cell r="BG25">
            <v>0</v>
          </cell>
          <cell r="BH25">
            <v>0</v>
          </cell>
          <cell r="BI25">
            <v>0</v>
          </cell>
          <cell r="BJ25">
            <v>0</v>
          </cell>
          <cell r="BK25">
            <v>0</v>
          </cell>
          <cell r="BL25">
            <v>0</v>
          </cell>
          <cell r="BM25">
            <v>0</v>
          </cell>
          <cell r="BN25">
            <v>0</v>
          </cell>
          <cell r="BO25">
            <v>0</v>
          </cell>
          <cell r="BS25">
            <v>0</v>
          </cell>
          <cell r="BT25">
            <v>0</v>
          </cell>
          <cell r="BU25">
            <v>0</v>
          </cell>
          <cell r="BV25">
            <v>0</v>
          </cell>
          <cell r="BW25">
            <v>0</v>
          </cell>
          <cell r="BX25">
            <v>0</v>
          </cell>
          <cell r="BY25">
            <v>0</v>
          </cell>
          <cell r="BZ25">
            <v>0</v>
          </cell>
          <cell r="CA25">
            <v>0</v>
          </cell>
          <cell r="CB25">
            <v>0</v>
          </cell>
          <cell r="CC25">
            <v>0</v>
          </cell>
          <cell r="CD25">
            <v>0</v>
          </cell>
        </row>
        <row r="27">
          <cell r="AD27">
            <v>1259.9543485415395</v>
          </cell>
          <cell r="AE27">
            <v>1353.6267437218619</v>
          </cell>
          <cell r="AF27">
            <v>1288.9083211349869</v>
          </cell>
          <cell r="AG27">
            <v>1271.8311444362782</v>
          </cell>
          <cell r="AH27">
            <v>1289.1131679975981</v>
          </cell>
          <cell r="AI27">
            <v>1171.8690677778104</v>
          </cell>
          <cell r="AJ27">
            <v>1252.2730102388439</v>
          </cell>
          <cell r="AK27">
            <v>1247.389980868694</v>
          </cell>
          <cell r="AL27">
            <v>1267.647850408491</v>
          </cell>
          <cell r="AM27">
            <v>1213.6165173998827</v>
          </cell>
          <cell r="AN27">
            <v>1146.2692719380971</v>
          </cell>
          <cell r="AO27">
            <v>1160.3845576134124</v>
          </cell>
          <cell r="AP27">
            <v>1260.2076285622031</v>
          </cell>
          <cell r="AQ27">
            <v>1317.6461259346149</v>
          </cell>
          <cell r="AR27">
            <v>1247.9834244933691</v>
          </cell>
          <cell r="AS27">
            <v>1258.9800095242169</v>
          </cell>
          <cell r="AT27">
            <v>1044.6365009290821</v>
          </cell>
          <cell r="AU27" t="e">
            <v>#VALUE!</v>
          </cell>
          <cell r="AV27" t="e">
            <v>#VALUE!</v>
          </cell>
          <cell r="AW27" t="e">
            <v>#VALUE!</v>
          </cell>
          <cell r="AX27" t="e">
            <v>#VALUE!</v>
          </cell>
          <cell r="AY27" t="e">
            <v>#VALUE!</v>
          </cell>
          <cell r="AZ27" t="e">
            <v>#VALUE!</v>
          </cell>
          <cell r="BA27" t="e">
            <v>#VALUE!</v>
          </cell>
          <cell r="BD27">
            <v>1226.4060260791578</v>
          </cell>
          <cell r="BE27">
            <v>1265.7247493636144</v>
          </cell>
          <cell r="BF27">
            <v>1243.8851982365243</v>
          </cell>
          <cell r="BG27">
            <v>1231.1206123530931</v>
          </cell>
          <cell r="BH27">
            <v>1230.8274181535603</v>
          </cell>
          <cell r="BI27">
            <v>1249.1763322613492</v>
          </cell>
          <cell r="BJ27">
            <v>1261.985688263218</v>
          </cell>
          <cell r="BK27">
            <v>1275.8589269743259</v>
          </cell>
          <cell r="BL27">
            <v>1262.8986710899803</v>
          </cell>
          <cell r="BM27">
            <v>1222.4108921503596</v>
          </cell>
          <cell r="BN27">
            <v>1179.9190813341727</v>
          </cell>
          <cell r="BO27">
            <v>1153.2690783650773</v>
          </cell>
          <cell r="BS27">
            <v>1260.2076285622031</v>
          </cell>
          <cell r="BT27">
            <v>1317.6461259346149</v>
          </cell>
          <cell r="BU27">
            <v>1250.9752037909163</v>
          </cell>
          <cell r="BV27">
            <v>1312.9360080131701</v>
          </cell>
          <cell r="BW27">
            <v>1301.596020851204</v>
          </cell>
          <cell r="BX27">
            <v>1270.0474005808778</v>
          </cell>
          <cell r="BY27">
            <v>1318.7892147987889</v>
          </cell>
          <cell r="BZ27">
            <v>1304.6504602228113</v>
          </cell>
          <cell r="CA27">
            <v>1281.4091725420503</v>
          </cell>
          <cell r="CB27">
            <v>1287.6988191453725</v>
          </cell>
          <cell r="CC27">
            <v>1228.6756294219817</v>
          </cell>
          <cell r="CD27">
            <v>1203.0340005394817</v>
          </cell>
        </row>
        <row r="28">
          <cell r="AD28">
            <v>-24.27825456790983</v>
          </cell>
          <cell r="AE28">
            <v>-26.96843286375357</v>
          </cell>
          <cell r="AF28">
            <v>-41.492318657891133</v>
          </cell>
          <cell r="AG28">
            <v>-41.189561488475114</v>
          </cell>
          <cell r="AH28">
            <v>-44.333507131847369</v>
          </cell>
          <cell r="AI28">
            <v>-41.782501592353356</v>
          </cell>
          <cell r="AJ28">
            <v>-42.382150062430355</v>
          </cell>
          <cell r="AK28">
            <v>-40.615129316360722</v>
          </cell>
          <cell r="AL28">
            <v>-43.040539017499228</v>
          </cell>
          <cell r="AM28">
            <v>-43.600963217515819</v>
          </cell>
          <cell r="AN28">
            <v>-42.018236771777673</v>
          </cell>
          <cell r="AO28">
            <v>-53.265098876737362</v>
          </cell>
          <cell r="AP28">
            <v>-58.24857510470401</v>
          </cell>
          <cell r="AQ28">
            <v>-56.190427117428335</v>
          </cell>
          <cell r="AR28">
            <v>-52.757460068699082</v>
          </cell>
          <cell r="AS28">
            <v>-53.445668435637444</v>
          </cell>
          <cell r="AT28">
            <v>-51.472035596131249</v>
          </cell>
          <cell r="AU28" t="e">
            <v>#VALUE!</v>
          </cell>
          <cell r="AV28" t="e">
            <v>#VALUE!</v>
          </cell>
          <cell r="AW28" t="e">
            <v>#VALUE!</v>
          </cell>
          <cell r="AX28" t="e">
            <v>#VALUE!</v>
          </cell>
          <cell r="AY28" t="e">
            <v>#VALUE!</v>
          </cell>
          <cell r="AZ28" t="e">
            <v>#VALUE!</v>
          </cell>
          <cell r="BA28" t="e">
            <v>#VALUE!</v>
          </cell>
          <cell r="BD28">
            <v>-34.628347773911223</v>
          </cell>
          <cell r="BE28">
            <v>-34.67167656919392</v>
          </cell>
          <cell r="BF28">
            <v>-34.763799593461819</v>
          </cell>
          <cell r="BG28">
            <v>-34.824019072704118</v>
          </cell>
          <cell r="BH28">
            <v>-34.941148907771925</v>
          </cell>
          <cell r="BI28">
            <v>-35.069335446328317</v>
          </cell>
          <cell r="BJ28">
            <v>-35.170660163964321</v>
          </cell>
          <cell r="BK28">
            <v>-35.270687219895919</v>
          </cell>
          <cell r="BL28">
            <v>-35.426776641282224</v>
          </cell>
          <cell r="BM28">
            <v>-35.512954960995323</v>
          </cell>
          <cell r="BN28">
            <v>-35.623911054795016</v>
          </cell>
          <cell r="BO28">
            <v>-35.761330909879518</v>
          </cell>
          <cell r="BS28">
            <v>-58.24857510470401</v>
          </cell>
          <cell r="BT28">
            <v>-56.190427117428335</v>
          </cell>
          <cell r="BU28">
            <v>-52.214593407104786</v>
          </cell>
          <cell r="BV28">
            <v>-46.616965445336092</v>
          </cell>
          <cell r="BW28">
            <v>-46.721832519476443</v>
          </cell>
          <cell r="BX28">
            <v>-41.399830810047121</v>
          </cell>
          <cell r="BY28">
            <v>-41.25705870116262</v>
          </cell>
          <cell r="BZ28">
            <v>-41.376319318174119</v>
          </cell>
          <cell r="CA28">
            <v>-41.463927317714614</v>
          </cell>
          <cell r="CB28">
            <v>-41.577779746696123</v>
          </cell>
          <cell r="CC28">
            <v>-41.690466717778918</v>
          </cell>
          <cell r="CD28">
            <v>-41.83031144358732</v>
          </cell>
        </row>
        <row r="29">
          <cell r="AD29">
            <v>-10.47379461522684</v>
          </cell>
          <cell r="AE29">
            <v>0.93745852195479251</v>
          </cell>
          <cell r="AF29">
            <v>4.9955344051118988</v>
          </cell>
          <cell r="AG29">
            <v>4.9262529382209665</v>
          </cell>
          <cell r="AH29">
            <v>5.3708929569568324</v>
          </cell>
          <cell r="AI29">
            <v>15.737004198462417</v>
          </cell>
          <cell r="AJ29">
            <v>15.789323798383375</v>
          </cell>
          <cell r="AK29">
            <v>6.0194104304228073</v>
          </cell>
          <cell r="AL29">
            <v>5.7429859990062662</v>
          </cell>
          <cell r="AM29">
            <v>5.6977466779558572</v>
          </cell>
          <cell r="AN29">
            <v>5.6119962140306772</v>
          </cell>
          <cell r="AO29">
            <v>5.3167031113869783</v>
          </cell>
          <cell r="AP29">
            <v>5.0196138161945401</v>
          </cell>
          <cell r="AQ29">
            <v>4.8630671928106803</v>
          </cell>
          <cell r="AR29">
            <v>5.0472058308933141</v>
          </cell>
          <cell r="AS29">
            <v>4.6924523000940352</v>
          </cell>
          <cell r="AT29">
            <v>5.1580168463245757</v>
          </cell>
          <cell r="AU29" t="e">
            <v>#VALUE!</v>
          </cell>
          <cell r="AV29" t="e">
            <v>#VALUE!</v>
          </cell>
          <cell r="AW29" t="e">
            <v>#VALUE!</v>
          </cell>
          <cell r="AX29" t="e">
            <v>#VALUE!</v>
          </cell>
          <cell r="AY29" t="e">
            <v>#VALUE!</v>
          </cell>
          <cell r="AZ29" t="e">
            <v>#VALUE!</v>
          </cell>
          <cell r="BA29" t="e">
            <v>#VALUE!</v>
          </cell>
          <cell r="BD29">
            <v>5.6035572383494534</v>
          </cell>
          <cell r="BE29">
            <v>5.6131961777011039</v>
          </cell>
          <cell r="BF29">
            <v>5.623925206660763</v>
          </cell>
          <cell r="BG29">
            <v>5.6219441648020041</v>
          </cell>
          <cell r="BH29">
            <v>5.6720292991992238</v>
          </cell>
          <cell r="BI29">
            <v>5.5999893145995436</v>
          </cell>
          <cell r="BJ29">
            <v>5.6025432981667835</v>
          </cell>
          <cell r="BK29">
            <v>5.6069043986275231</v>
          </cell>
          <cell r="BL29">
            <v>5.6150095116878536</v>
          </cell>
          <cell r="BM29">
            <v>5.622373408732444</v>
          </cell>
          <cell r="BN29">
            <v>5.6296305361033134</v>
          </cell>
          <cell r="BO29">
            <v>5.6362641179590636</v>
          </cell>
          <cell r="BS29">
            <v>5.0196138161945401</v>
          </cell>
          <cell r="BT29">
            <v>4.8630671928106803</v>
          </cell>
          <cell r="BU29">
            <v>4.8449673116625442</v>
          </cell>
          <cell r="BV29">
            <v>4.8036625699102773</v>
          </cell>
          <cell r="BW29">
            <v>4.7979185823678225</v>
          </cell>
          <cell r="BX29">
            <v>4.7800234737069491</v>
          </cell>
          <cell r="BY29">
            <v>4.7756966933924252</v>
          </cell>
          <cell r="BZ29">
            <v>4.7699661892081302</v>
          </cell>
          <cell r="CA29">
            <v>4.7642491683819967</v>
          </cell>
          <cell r="CB29">
            <v>4.7585321475558722</v>
          </cell>
          <cell r="CC29">
            <v>4.7527881600134085</v>
          </cell>
          <cell r="CD29">
            <v>4.7470576558291135</v>
          </cell>
        </row>
        <row r="30">
          <cell r="AD30">
            <v>1.64850562964673E-16</v>
          </cell>
          <cell r="AE30">
            <v>1.64850562964673E-16</v>
          </cell>
          <cell r="AF30">
            <v>1.64850562964673E-16</v>
          </cell>
          <cell r="AG30">
            <v>1.64850562964673E-16</v>
          </cell>
          <cell r="AH30">
            <v>1.64850562964673E-16</v>
          </cell>
          <cell r="AI30">
            <v>-6.6450341730207958E-3</v>
          </cell>
          <cell r="AJ30">
            <v>1.64850562964673E-16</v>
          </cell>
          <cell r="AK30">
            <v>1.64850562964673E-16</v>
          </cell>
          <cell r="AL30">
            <v>1.64850562964673E-16</v>
          </cell>
          <cell r="AM30">
            <v>1.64850562964673E-16</v>
          </cell>
          <cell r="AN30">
            <v>1.64850562964673E-16</v>
          </cell>
          <cell r="AO30">
            <v>-6.6450341730207958E-3</v>
          </cell>
          <cell r="AP30">
            <v>0</v>
          </cell>
          <cell r="AQ30">
            <v>0</v>
          </cell>
          <cell r="AR30">
            <v>0</v>
          </cell>
          <cell r="AS30">
            <v>0</v>
          </cell>
          <cell r="AT30">
            <v>0</v>
          </cell>
          <cell r="AU30" t="e">
            <v>#VALUE!</v>
          </cell>
          <cell r="AV30" t="e">
            <v>#VALUE!</v>
          </cell>
          <cell r="AW30" t="e">
            <v>#VALUE!</v>
          </cell>
          <cell r="AX30" t="e">
            <v>#VALUE!</v>
          </cell>
          <cell r="AY30" t="e">
            <v>#VALUE!</v>
          </cell>
          <cell r="AZ30" t="e">
            <v>#VALUE!</v>
          </cell>
          <cell r="BA30" t="e">
            <v>#VALUE!</v>
          </cell>
          <cell r="BD30">
            <v>-4.8203978942471401E-2</v>
          </cell>
          <cell r="BE30">
            <v>-4.8203978942471401E-2</v>
          </cell>
          <cell r="BF30">
            <v>-4.8203978942471401E-2</v>
          </cell>
          <cell r="BG30">
            <v>-4.8203978942471401E-2</v>
          </cell>
          <cell r="BH30">
            <v>-4.8203978942471401E-2</v>
          </cell>
          <cell r="BI30">
            <v>-4.8203978942471401E-2</v>
          </cell>
          <cell r="BJ30">
            <v>-4.8203978942471401E-2</v>
          </cell>
          <cell r="BK30">
            <v>-4.8203978942471401E-2</v>
          </cell>
          <cell r="BL30">
            <v>-4.8203978942471401E-2</v>
          </cell>
          <cell r="BM30">
            <v>-4.8203978942471401E-2</v>
          </cell>
          <cell r="BN30">
            <v>-4.8203978942471401E-2</v>
          </cell>
          <cell r="BO30">
            <v>-4.8203978942471401E-2</v>
          </cell>
          <cell r="BS30">
            <v>0</v>
          </cell>
          <cell r="BT30">
            <v>0</v>
          </cell>
          <cell r="BU30">
            <v>0</v>
          </cell>
          <cell r="BV30">
            <v>0</v>
          </cell>
          <cell r="BW30">
            <v>0</v>
          </cell>
          <cell r="BX30">
            <v>0</v>
          </cell>
          <cell r="BY30">
            <v>0</v>
          </cell>
          <cell r="BZ30">
            <v>0</v>
          </cell>
          <cell r="CA30">
            <v>0</v>
          </cell>
          <cell r="CB30">
            <v>0</v>
          </cell>
          <cell r="CC30">
            <v>0</v>
          </cell>
          <cell r="CD30">
            <v>0</v>
          </cell>
        </row>
        <row r="31">
          <cell r="AD31">
            <v>0</v>
          </cell>
          <cell r="AE31">
            <v>0</v>
          </cell>
          <cell r="AF31">
            <v>0</v>
          </cell>
          <cell r="AG31">
            <v>0</v>
          </cell>
          <cell r="AH31">
            <v>0</v>
          </cell>
          <cell r="AI31">
            <v>0</v>
          </cell>
          <cell r="AJ31">
            <v>0</v>
          </cell>
          <cell r="AK31">
            <v>0</v>
          </cell>
          <cell r="AL31">
            <v>0</v>
          </cell>
          <cell r="AM31">
            <v>0</v>
          </cell>
          <cell r="AN31">
            <v>0</v>
          </cell>
          <cell r="AO31">
            <v>-3.7920427297081596</v>
          </cell>
          <cell r="AP31">
            <v>-0.67913574326269199</v>
          </cell>
          <cell r="AQ31">
            <v>-1.6213754344775</v>
          </cell>
          <cell r="AR31">
            <v>-1.4094717506030701</v>
          </cell>
          <cell r="AS31">
            <v>-0.94420694895554802</v>
          </cell>
          <cell r="AT31">
            <v>-0.96233614964683301</v>
          </cell>
          <cell r="AU31" t="e">
            <v>#VALUE!</v>
          </cell>
          <cell r="AV31" t="e">
            <v>#VALUE!</v>
          </cell>
          <cell r="AW31" t="e">
            <v>#VALUE!</v>
          </cell>
          <cell r="AX31" t="e">
            <v>#VALUE!</v>
          </cell>
          <cell r="AY31" t="e">
            <v>#VALUE!</v>
          </cell>
          <cell r="AZ31" t="e">
            <v>#VALUE!</v>
          </cell>
          <cell r="BA31" t="e">
            <v>#VALUE!</v>
          </cell>
          <cell r="BD31">
            <v>0</v>
          </cell>
          <cell r="BE31">
            <v>0</v>
          </cell>
          <cell r="BF31">
            <v>0</v>
          </cell>
          <cell r="BG31">
            <v>0</v>
          </cell>
          <cell r="BH31">
            <v>0</v>
          </cell>
          <cell r="BI31">
            <v>0</v>
          </cell>
          <cell r="BJ31">
            <v>0</v>
          </cell>
          <cell r="BK31">
            <v>0</v>
          </cell>
          <cell r="BL31">
            <v>0</v>
          </cell>
          <cell r="BM31">
            <v>0</v>
          </cell>
          <cell r="BN31">
            <v>0</v>
          </cell>
          <cell r="BO31">
            <v>0</v>
          </cell>
          <cell r="BS31">
            <v>-0.67913574326269199</v>
          </cell>
          <cell r="BT31">
            <v>-1.6213754344775</v>
          </cell>
          <cell r="BU31">
            <v>-1.4095351768911599</v>
          </cell>
          <cell r="BV31">
            <v>-0.52841992143474603</v>
          </cell>
          <cell r="BW31">
            <v>-0.50174673978429696</v>
          </cell>
          <cell r="BX31">
            <v>-0.48060464375689699</v>
          </cell>
          <cell r="BY31">
            <v>-0.45946254772949596</v>
          </cell>
          <cell r="BZ31">
            <v>-0.419883499625265</v>
          </cell>
          <cell r="CA31">
            <v>-0.39874140359786503</v>
          </cell>
          <cell r="CB31">
            <v>-0.39874140359786503</v>
          </cell>
          <cell r="CC31">
            <v>-0.39874140359786503</v>
          </cell>
          <cell r="CD31">
            <v>-0.39874140359786503</v>
          </cell>
        </row>
        <row r="32">
          <cell r="AD32">
            <v>-17.363724515869801</v>
          </cell>
          <cell r="AE32">
            <v>-17.206778414479501</v>
          </cell>
          <cell r="AF32">
            <v>-17.7195542689904</v>
          </cell>
          <cell r="AG32">
            <v>-18.6741257753444</v>
          </cell>
          <cell r="AH32">
            <v>-18.530130706344199</v>
          </cell>
          <cell r="AI32">
            <v>-14.892802802420567</v>
          </cell>
          <cell r="AJ32">
            <v>-13.3290167414906</v>
          </cell>
          <cell r="AK32">
            <v>-14.011470905920801</v>
          </cell>
          <cell r="AL32">
            <v>-13.006242315215271</v>
          </cell>
          <cell r="AM32">
            <v>-14.696583417798262</v>
          </cell>
          <cell r="AN32">
            <v>-15.353775548556401</v>
          </cell>
          <cell r="AO32">
            <v>-16.819550242910502</v>
          </cell>
          <cell r="AP32">
            <v>-15.764844458093901</v>
          </cell>
          <cell r="AQ32">
            <v>-16.7122030270381</v>
          </cell>
          <cell r="AR32">
            <v>-15.4141053812066</v>
          </cell>
          <cell r="AS32">
            <v>-15.012520238112399</v>
          </cell>
          <cell r="AT32">
            <v>-15.6604068925243</v>
          </cell>
          <cell r="AU32" t="e">
            <v>#VALUE!</v>
          </cell>
          <cell r="AV32" t="e">
            <v>#VALUE!</v>
          </cell>
          <cell r="AW32" t="e">
            <v>#VALUE!</v>
          </cell>
          <cell r="AX32" t="e">
            <v>#VALUE!</v>
          </cell>
          <cell r="AY32" t="e">
            <v>#VALUE!</v>
          </cell>
          <cell r="AZ32" t="e">
            <v>#VALUE!</v>
          </cell>
          <cell r="BA32" t="e">
            <v>#VALUE!</v>
          </cell>
          <cell r="BD32">
            <v>-12.505027695689</v>
          </cell>
          <cell r="BE32">
            <v>-12.591141188856101</v>
          </cell>
          <cell r="BF32">
            <v>-12.554562114922</v>
          </cell>
          <cell r="BG32">
            <v>-12.483397181619999</v>
          </cell>
          <cell r="BH32">
            <v>-12.5553135624766</v>
          </cell>
          <cell r="BI32">
            <v>-12.7590050028865</v>
          </cell>
          <cell r="BJ32">
            <v>-12.797838159513601</v>
          </cell>
          <cell r="BK32">
            <v>-12.8260436920771</v>
          </cell>
          <cell r="BL32">
            <v>-12.8522211115113</v>
          </cell>
          <cell r="BM32">
            <v>-12.766651330696199</v>
          </cell>
          <cell r="BN32">
            <v>-12.7811767692372</v>
          </cell>
          <cell r="BO32">
            <v>-12.8540028671469</v>
          </cell>
          <cell r="BS32">
            <v>-15.764844458093901</v>
          </cell>
          <cell r="BT32">
            <v>-16.7122030270381</v>
          </cell>
          <cell r="BU32">
            <v>-15.317245204039599</v>
          </cell>
          <cell r="BV32">
            <v>-14.784018321969398</v>
          </cell>
          <cell r="BW32">
            <v>-14.7358788715377</v>
          </cell>
          <cell r="BX32">
            <v>-14.868513785119001</v>
          </cell>
          <cell r="BY32">
            <v>-14.884548111997999</v>
          </cell>
          <cell r="BZ32">
            <v>-14.8310929935113</v>
          </cell>
          <cell r="CA32">
            <v>-14.711368422005201</v>
          </cell>
          <cell r="CB32">
            <v>-14.4914505493383</v>
          </cell>
          <cell r="CC32">
            <v>-14.4437756739792</v>
          </cell>
          <cell r="CD32">
            <v>-14.519084770833398</v>
          </cell>
        </row>
        <row r="33">
          <cell r="AD33">
            <v>1207.8385748425328</v>
          </cell>
          <cell r="AE33">
            <v>1310.3889909655836</v>
          </cell>
          <cell r="AF33">
            <v>1234.6919826132169</v>
          </cell>
          <cell r="AG33">
            <v>1216.8937101106799</v>
          </cell>
          <cell r="AH33">
            <v>1231.6204231163636</v>
          </cell>
          <cell r="AI33">
            <v>1130.9241225473254</v>
          </cell>
          <cell r="AJ33">
            <v>1212.3511672333061</v>
          </cell>
          <cell r="AK33">
            <v>1198.7827910768351</v>
          </cell>
          <cell r="AL33">
            <v>1217.3440550747828</v>
          </cell>
          <cell r="AM33">
            <v>1161.0167174425244</v>
          </cell>
          <cell r="AN33">
            <v>1094.5092558317936</v>
          </cell>
          <cell r="AO33">
            <v>1091.8179238412704</v>
          </cell>
          <cell r="AP33">
            <v>1190.534687072337</v>
          </cell>
          <cell r="AQ33">
            <v>1247.9851875484817</v>
          </cell>
          <cell r="AR33">
            <v>1183.4495931237539</v>
          </cell>
          <cell r="AS33">
            <v>1194.2700662016052</v>
          </cell>
          <cell r="AT33">
            <v>981.69973913710442</v>
          </cell>
          <cell r="AU33" t="e">
            <v>#VALUE!</v>
          </cell>
          <cell r="AV33" t="e">
            <v>#VALUE!</v>
          </cell>
          <cell r="AW33" t="e">
            <v>#VALUE!</v>
          </cell>
          <cell r="AX33" t="e">
            <v>#VALUE!</v>
          </cell>
          <cell r="AY33" t="e">
            <v>#VALUE!</v>
          </cell>
          <cell r="AZ33" t="e">
            <v>#VALUE!</v>
          </cell>
          <cell r="BA33" t="e">
            <v>#VALUE!</v>
          </cell>
          <cell r="BD33">
            <v>1184.8280038689647</v>
          </cell>
          <cell r="BE33">
            <v>1224.0269238043231</v>
          </cell>
          <cell r="BF33">
            <v>1202.1425577558589</v>
          </cell>
          <cell r="BG33">
            <v>1189.386936284629</v>
          </cell>
          <cell r="BH33">
            <v>1188.954781003569</v>
          </cell>
          <cell r="BI33">
            <v>1206.8997771477914</v>
          </cell>
          <cell r="BJ33">
            <v>1219.5715292589643</v>
          </cell>
          <cell r="BK33">
            <v>1233.3208964820381</v>
          </cell>
          <cell r="BL33">
            <v>1220.1864788699322</v>
          </cell>
          <cell r="BM33">
            <v>1179.7054552884581</v>
          </cell>
          <cell r="BN33">
            <v>1137.0954200673013</v>
          </cell>
          <cell r="BO33">
            <v>1110.2418047270676</v>
          </cell>
          <cell r="BS33">
            <v>1190.534687072337</v>
          </cell>
          <cell r="BT33">
            <v>1247.9851875484817</v>
          </cell>
          <cell r="BU33">
            <v>1186.8787973145436</v>
          </cell>
          <cell r="BV33">
            <v>1255.81026689434</v>
          </cell>
          <cell r="BW33">
            <v>1244.4344813027733</v>
          </cell>
          <cell r="BX33">
            <v>1218.0784748156616</v>
          </cell>
          <cell r="BY33">
            <v>1266.9638421312909</v>
          </cell>
          <cell r="BZ33">
            <v>1252.7931306007088</v>
          </cell>
          <cell r="CA33">
            <v>1229.5993845671146</v>
          </cell>
          <cell r="CB33">
            <v>1235.9893795932958</v>
          </cell>
          <cell r="CC33">
            <v>1176.8954337866392</v>
          </cell>
          <cell r="CD33">
            <v>1151.0329205772923</v>
          </cell>
        </row>
        <row r="34">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t="e">
            <v>#VALUE!</v>
          </cell>
          <cell r="AV34" t="e">
            <v>#VALUE!</v>
          </cell>
          <cell r="AW34" t="e">
            <v>#VALUE!</v>
          </cell>
          <cell r="AX34" t="e">
            <v>#VALUE!</v>
          </cell>
          <cell r="AY34" t="e">
            <v>#VALUE!</v>
          </cell>
          <cell r="AZ34" t="e">
            <v>#VALUE!</v>
          </cell>
          <cell r="BA34" t="e">
            <v>#VALUE!</v>
          </cell>
          <cell r="BD34">
            <v>0</v>
          </cell>
          <cell r="BE34">
            <v>0</v>
          </cell>
          <cell r="BF34">
            <v>0</v>
          </cell>
          <cell r="BG34">
            <v>0</v>
          </cell>
          <cell r="BH34">
            <v>0</v>
          </cell>
          <cell r="BI34">
            <v>0</v>
          </cell>
          <cell r="BJ34">
            <v>0</v>
          </cell>
          <cell r="BK34">
            <v>0</v>
          </cell>
          <cell r="BL34">
            <v>0</v>
          </cell>
          <cell r="BM34">
            <v>0</v>
          </cell>
          <cell r="BN34">
            <v>0</v>
          </cell>
          <cell r="BO34">
            <v>0</v>
          </cell>
          <cell r="BS34">
            <v>0</v>
          </cell>
          <cell r="BT34">
            <v>0</v>
          </cell>
          <cell r="BU34">
            <v>0</v>
          </cell>
          <cell r="BV34">
            <v>0</v>
          </cell>
          <cell r="BW34">
            <v>0</v>
          </cell>
          <cell r="BX34">
            <v>0</v>
          </cell>
          <cell r="BY34">
            <v>0</v>
          </cell>
          <cell r="BZ34">
            <v>0</v>
          </cell>
          <cell r="CA34">
            <v>0</v>
          </cell>
          <cell r="CB34">
            <v>0</v>
          </cell>
          <cell r="CC34">
            <v>0</v>
          </cell>
          <cell r="CD34">
            <v>0</v>
          </cell>
        </row>
        <row r="36">
          <cell r="AD36">
            <v>25.648149177652904</v>
          </cell>
          <cell r="AE36">
            <v>25.424765241785749</v>
          </cell>
          <cell r="AF36">
            <v>24.243674410880057</v>
          </cell>
          <cell r="AG36">
            <v>156.61182572091516</v>
          </cell>
          <cell r="AH36">
            <v>169.49636513154394</v>
          </cell>
          <cell r="AI36">
            <v>199.10918988713789</v>
          </cell>
          <cell r="AJ36">
            <v>228.1651105391222</v>
          </cell>
          <cell r="AK36">
            <v>246.81236273824041</v>
          </cell>
          <cell r="AL36">
            <v>262.06002763310664</v>
          </cell>
          <cell r="AM36">
            <v>251.03577968111782</v>
          </cell>
          <cell r="AN36">
            <v>259.77955507511371</v>
          </cell>
          <cell r="AO36">
            <v>161.22559939104491</v>
          </cell>
          <cell r="AP36">
            <v>151.6513171232192</v>
          </cell>
          <cell r="AQ36">
            <v>170.03526987821431</v>
          </cell>
          <cell r="AR36">
            <v>162.44346521850539</v>
          </cell>
          <cell r="AS36">
            <v>174.02442669011123</v>
          </cell>
          <cell r="AT36">
            <v>109.98312807690971</v>
          </cell>
          <cell r="AU36" t="e">
            <v>#VALUE!</v>
          </cell>
          <cell r="AV36" t="e">
            <v>#VALUE!</v>
          </cell>
          <cell r="AW36" t="e">
            <v>#VALUE!</v>
          </cell>
          <cell r="AX36" t="e">
            <v>#VALUE!</v>
          </cell>
          <cell r="AY36" t="e">
            <v>#VALUE!</v>
          </cell>
          <cell r="AZ36" t="e">
            <v>#VALUE!</v>
          </cell>
          <cell r="BA36" t="e">
            <v>#VALUE!</v>
          </cell>
          <cell r="BD36">
            <v>125.13836736735257</v>
          </cell>
          <cell r="BE36">
            <v>125.77316196955658</v>
          </cell>
          <cell r="BF36">
            <v>110.72262294185258</v>
          </cell>
          <cell r="BG36">
            <v>101.15179660062758</v>
          </cell>
          <cell r="BH36">
            <v>94.854993571156569</v>
          </cell>
          <cell r="BI36">
            <v>135.7364011133366</v>
          </cell>
          <cell r="BJ36">
            <v>61.218972496821181</v>
          </cell>
          <cell r="BK36">
            <v>73.573302756529586</v>
          </cell>
          <cell r="BL36">
            <v>85.962472121725781</v>
          </cell>
          <cell r="BM36">
            <v>82.061672220287974</v>
          </cell>
          <cell r="BN36">
            <v>80.460469592488778</v>
          </cell>
          <cell r="BO36">
            <v>117.71640870563658</v>
          </cell>
          <cell r="BS36">
            <v>151.6513171232192</v>
          </cell>
          <cell r="BT36">
            <v>170.03526987821431</v>
          </cell>
          <cell r="BU36">
            <v>158.98642452367361</v>
          </cell>
          <cell r="BV36">
            <v>99.078305275014884</v>
          </cell>
          <cell r="BW36">
            <v>91.749942968555075</v>
          </cell>
          <cell r="BX36">
            <v>85.565939455835277</v>
          </cell>
          <cell r="BY36">
            <v>89.677568675666777</v>
          </cell>
          <cell r="BZ36">
            <v>95.036120823719173</v>
          </cell>
          <cell r="CA36">
            <v>87.852198949208784</v>
          </cell>
          <cell r="CB36">
            <v>84.490228789386379</v>
          </cell>
          <cell r="CC36">
            <v>85.834271456250278</v>
          </cell>
          <cell r="CD36">
            <v>87.948611225691778</v>
          </cell>
        </row>
        <row r="37">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t="e">
            <v>#VALUE!</v>
          </cell>
          <cell r="AV37" t="e">
            <v>#VALUE!</v>
          </cell>
          <cell r="AW37" t="e">
            <v>#VALUE!</v>
          </cell>
          <cell r="AX37" t="e">
            <v>#VALUE!</v>
          </cell>
          <cell r="AY37" t="e">
            <v>#VALUE!</v>
          </cell>
          <cell r="AZ37" t="e">
            <v>#VALUE!</v>
          </cell>
          <cell r="BA37" t="e">
            <v>#VALUE!</v>
          </cell>
          <cell r="BD37">
            <v>0</v>
          </cell>
          <cell r="BE37">
            <v>0</v>
          </cell>
          <cell r="BF37">
            <v>0</v>
          </cell>
          <cell r="BG37">
            <v>0</v>
          </cell>
          <cell r="BH37">
            <v>0</v>
          </cell>
          <cell r="BI37">
            <v>0</v>
          </cell>
          <cell r="BJ37">
            <v>0</v>
          </cell>
          <cell r="BK37">
            <v>0</v>
          </cell>
          <cell r="BL37">
            <v>0</v>
          </cell>
          <cell r="BM37">
            <v>0</v>
          </cell>
          <cell r="BN37">
            <v>0</v>
          </cell>
          <cell r="BO37">
            <v>0</v>
          </cell>
          <cell r="BS37">
            <v>0</v>
          </cell>
          <cell r="BT37">
            <v>0</v>
          </cell>
          <cell r="BU37">
            <v>0</v>
          </cell>
          <cell r="BV37">
            <v>0</v>
          </cell>
          <cell r="BW37">
            <v>0</v>
          </cell>
          <cell r="BX37">
            <v>0</v>
          </cell>
          <cell r="BY37">
            <v>0</v>
          </cell>
          <cell r="BZ37">
            <v>0</v>
          </cell>
          <cell r="CA37">
            <v>0</v>
          </cell>
          <cell r="CB37">
            <v>0</v>
          </cell>
          <cell r="CC37">
            <v>0</v>
          </cell>
          <cell r="CD37">
            <v>0</v>
          </cell>
        </row>
        <row r="38">
          <cell r="AD38">
            <v>25.648149177652904</v>
          </cell>
          <cell r="AE38">
            <v>25.424765241785749</v>
          </cell>
          <cell r="AF38">
            <v>24.243674410880057</v>
          </cell>
          <cell r="AG38">
            <v>156.61182572091516</v>
          </cell>
          <cell r="AH38">
            <v>169.49636513154394</v>
          </cell>
          <cell r="AI38">
            <v>199.10918988713789</v>
          </cell>
          <cell r="AJ38">
            <v>228.1651105391222</v>
          </cell>
          <cell r="AK38">
            <v>246.81236273824041</v>
          </cell>
          <cell r="AL38">
            <v>262.06002763310664</v>
          </cell>
          <cell r="AM38">
            <v>251.03577968111782</v>
          </cell>
          <cell r="AN38">
            <v>259.77955507511371</v>
          </cell>
          <cell r="AO38">
            <v>161.22559939104491</v>
          </cell>
          <cell r="AP38">
            <v>151.6513171232192</v>
          </cell>
          <cell r="AQ38">
            <v>170.03526987821431</v>
          </cell>
          <cell r="AR38">
            <v>162.44346521850539</v>
          </cell>
          <cell r="AS38">
            <v>174.02442669011123</v>
          </cell>
          <cell r="AT38">
            <v>109.98312807690971</v>
          </cell>
          <cell r="AU38" t="e">
            <v>#VALUE!</v>
          </cell>
          <cell r="AV38" t="e">
            <v>#VALUE!</v>
          </cell>
          <cell r="AW38" t="e">
            <v>#VALUE!</v>
          </cell>
          <cell r="AX38" t="e">
            <v>#VALUE!</v>
          </cell>
          <cell r="AY38" t="e">
            <v>#VALUE!</v>
          </cell>
          <cell r="AZ38" t="e">
            <v>#VALUE!</v>
          </cell>
          <cell r="BA38" t="e">
            <v>#VALUE!</v>
          </cell>
          <cell r="BD38">
            <v>125.13836736735257</v>
          </cell>
          <cell r="BE38">
            <v>125.77316196955658</v>
          </cell>
          <cell r="BF38">
            <v>110.72262294185258</v>
          </cell>
          <cell r="BG38">
            <v>101.15179660062758</v>
          </cell>
          <cell r="BH38">
            <v>94.854993571156569</v>
          </cell>
          <cell r="BI38">
            <v>135.7364011133366</v>
          </cell>
          <cell r="BJ38">
            <v>61.218972496821181</v>
          </cell>
          <cell r="BK38">
            <v>73.573302756529586</v>
          </cell>
          <cell r="BL38">
            <v>85.962472121725781</v>
          </cell>
          <cell r="BM38">
            <v>82.061672220287974</v>
          </cell>
          <cell r="BN38">
            <v>80.460469592488778</v>
          </cell>
          <cell r="BO38">
            <v>117.71640870563658</v>
          </cell>
          <cell r="BS38">
            <v>151.6513171232192</v>
          </cell>
          <cell r="BT38">
            <v>170.03526987821431</v>
          </cell>
          <cell r="BU38">
            <v>158.98642452367361</v>
          </cell>
          <cell r="BV38">
            <v>99.078305275014884</v>
          </cell>
          <cell r="BW38">
            <v>91.749942968555075</v>
          </cell>
          <cell r="BX38">
            <v>85.565939455835277</v>
          </cell>
          <cell r="BY38">
            <v>89.677568675666777</v>
          </cell>
          <cell r="BZ38">
            <v>95.036120823719173</v>
          </cell>
          <cell r="CA38">
            <v>87.852198949208784</v>
          </cell>
          <cell r="CB38">
            <v>84.490228789386379</v>
          </cell>
          <cell r="CC38">
            <v>85.834271456250278</v>
          </cell>
          <cell r="CD38">
            <v>87.948611225691778</v>
          </cell>
        </row>
        <row r="39">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t="e">
            <v>#VALUE!</v>
          </cell>
          <cell r="AV39" t="e">
            <v>#VALUE!</v>
          </cell>
          <cell r="AW39" t="e">
            <v>#VALUE!</v>
          </cell>
          <cell r="AX39" t="e">
            <v>#VALUE!</v>
          </cell>
          <cell r="AY39" t="e">
            <v>#VALUE!</v>
          </cell>
          <cell r="AZ39" t="e">
            <v>#VALUE!</v>
          </cell>
          <cell r="BA39" t="e">
            <v>#VALUE!</v>
          </cell>
          <cell r="BD39">
            <v>0</v>
          </cell>
          <cell r="BE39">
            <v>0</v>
          </cell>
          <cell r="BF39">
            <v>0</v>
          </cell>
          <cell r="BG39">
            <v>0</v>
          </cell>
          <cell r="BH39">
            <v>0</v>
          </cell>
          <cell r="BI39">
            <v>0</v>
          </cell>
          <cell r="BJ39">
            <v>0</v>
          </cell>
          <cell r="BK39">
            <v>0</v>
          </cell>
          <cell r="BL39">
            <v>0</v>
          </cell>
          <cell r="BM39">
            <v>0</v>
          </cell>
          <cell r="BN39">
            <v>0</v>
          </cell>
          <cell r="BO39">
            <v>0</v>
          </cell>
          <cell r="BS39">
            <v>0</v>
          </cell>
          <cell r="BT39">
            <v>0</v>
          </cell>
          <cell r="BU39">
            <v>0</v>
          </cell>
          <cell r="BV39">
            <v>0</v>
          </cell>
          <cell r="BW39">
            <v>0</v>
          </cell>
          <cell r="BX39">
            <v>0</v>
          </cell>
          <cell r="BY39">
            <v>0</v>
          </cell>
          <cell r="BZ39">
            <v>0</v>
          </cell>
          <cell r="CA39">
            <v>0</v>
          </cell>
          <cell r="CB39">
            <v>0</v>
          </cell>
          <cell r="CC39">
            <v>0</v>
          </cell>
          <cell r="CD39">
            <v>0</v>
          </cell>
        </row>
        <row r="41">
          <cell r="AD41">
            <v>26.122193010742031</v>
          </cell>
          <cell r="AE41">
            <v>29.43163121862986</v>
          </cell>
          <cell r="AF41">
            <v>54.703096918699835</v>
          </cell>
          <cell r="AG41">
            <v>52.181307695781172</v>
          </cell>
          <cell r="AH41">
            <v>49.474966744064339</v>
          </cell>
          <cell r="AI41">
            <v>194.24246436593447</v>
          </cell>
          <cell r="AJ41">
            <v>110.1035711295242</v>
          </cell>
          <cell r="AK41">
            <v>108.46830078163572</v>
          </cell>
          <cell r="AL41">
            <v>112.50501094190518</v>
          </cell>
          <cell r="AM41">
            <v>97.46713900599444</v>
          </cell>
          <cell r="AN41">
            <v>88.434616665713307</v>
          </cell>
          <cell r="AO41">
            <v>198.62993908606646</v>
          </cell>
          <cell r="AP41">
            <v>133.1996097498494</v>
          </cell>
          <cell r="AQ41">
            <v>126.60270521919719</v>
          </cell>
          <cell r="AR41">
            <v>126.58284067483568</v>
          </cell>
          <cell r="AS41">
            <v>122.64073853882297</v>
          </cell>
          <cell r="AT41">
            <v>115.82854451657485</v>
          </cell>
          <cell r="AU41" t="e">
            <v>#VALUE!</v>
          </cell>
          <cell r="AV41" t="e">
            <v>#VALUE!</v>
          </cell>
          <cell r="AW41" t="e">
            <v>#VALUE!</v>
          </cell>
          <cell r="AX41" t="e">
            <v>#VALUE!</v>
          </cell>
          <cell r="AY41" t="e">
            <v>#VALUE!</v>
          </cell>
          <cell r="AZ41" t="e">
            <v>#VALUE!</v>
          </cell>
          <cell r="BA41" t="e">
            <v>#VALUE!</v>
          </cell>
          <cell r="BD41">
            <v>49.038358761098664</v>
          </cell>
          <cell r="BE41">
            <v>49.488522179048871</v>
          </cell>
          <cell r="BF41">
            <v>47.604535794340947</v>
          </cell>
          <cell r="BG41">
            <v>45.860073571770265</v>
          </cell>
          <cell r="BH41">
            <v>46.313636777433778</v>
          </cell>
          <cell r="BI41">
            <v>45.798381840889611</v>
          </cell>
          <cell r="BJ41">
            <v>46.525088961780853</v>
          </cell>
          <cell r="BK41">
            <v>46.742141703269489</v>
          </cell>
          <cell r="BL41">
            <v>47.478202032292842</v>
          </cell>
          <cell r="BM41">
            <v>47.283499509154986</v>
          </cell>
          <cell r="BN41">
            <v>45.781529456107563</v>
          </cell>
          <cell r="BO41">
            <v>44.937066814758609</v>
          </cell>
          <cell r="BS41">
            <v>133.1996097498494</v>
          </cell>
          <cell r="BT41">
            <v>126.60270521919719</v>
          </cell>
          <cell r="BU41">
            <v>130.17976419248538</v>
          </cell>
          <cell r="BV41">
            <v>44.973085641778745</v>
          </cell>
          <cell r="BW41">
            <v>43.101644057672409</v>
          </cell>
          <cell r="BX41">
            <v>42.49657467071269</v>
          </cell>
          <cell r="BY41">
            <v>41.923562535424196</v>
          </cell>
          <cell r="BZ41">
            <v>42.521140670382671</v>
          </cell>
          <cell r="CA41">
            <v>43.674529514018481</v>
          </cell>
          <cell r="CB41">
            <v>43.796674467746023</v>
          </cell>
          <cell r="CC41">
            <v>41.421148245516498</v>
          </cell>
          <cell r="CD41">
            <v>44.16641395230085</v>
          </cell>
        </row>
        <row r="42">
          <cell r="AD42">
            <v>8.1513417080210004</v>
          </cell>
          <cell r="AE42">
            <v>-3.4791482011836794</v>
          </cell>
          <cell r="AF42">
            <v>-3.3850598894455302</v>
          </cell>
          <cell r="AG42">
            <v>-3.3181587297646802</v>
          </cell>
          <cell r="AH42">
            <v>0.61789264779699971</v>
          </cell>
          <cell r="AI42">
            <v>2.4427146030806992</v>
          </cell>
          <cell r="AJ42">
            <v>0.43969911152459867</v>
          </cell>
          <cell r="AK42">
            <v>-1.8882263412263598</v>
          </cell>
          <cell r="AL42">
            <v>-1.2665187179478408</v>
          </cell>
          <cell r="AM42">
            <v>-1.6879159879717101</v>
          </cell>
          <cell r="AN42">
            <v>-1.70199521082698</v>
          </cell>
          <cell r="AO42">
            <v>16.008434397093932</v>
          </cell>
          <cell r="AP42">
            <v>10.16465353667893</v>
          </cell>
          <cell r="AQ42">
            <v>14.200896321490413</v>
          </cell>
          <cell r="AR42">
            <v>14.754026517932132</v>
          </cell>
          <cell r="AS42">
            <v>15.996904505788699</v>
          </cell>
          <cell r="AT42">
            <v>17.196825125878267</v>
          </cell>
          <cell r="AU42" t="e">
            <v>#VALUE!</v>
          </cell>
          <cell r="AV42" t="e">
            <v>#VALUE!</v>
          </cell>
          <cell r="AW42" t="e">
            <v>#VALUE!</v>
          </cell>
          <cell r="AX42" t="e">
            <v>#VALUE!</v>
          </cell>
          <cell r="AY42" t="e">
            <v>#VALUE!</v>
          </cell>
          <cell r="AZ42" t="e">
            <v>#VALUE!</v>
          </cell>
          <cell r="BA42" t="e">
            <v>#VALUE!</v>
          </cell>
          <cell r="BD42">
            <v>-4.2279161049200491</v>
          </cell>
          <cell r="BE42">
            <v>-4.2792728878469699</v>
          </cell>
          <cell r="BF42">
            <v>-4.4403695340717704</v>
          </cell>
          <cell r="BG42">
            <v>-4.4071305543704202</v>
          </cell>
          <cell r="BH42">
            <v>-4.3133950465320705</v>
          </cell>
          <cell r="BI42">
            <v>-4.4631731008861601</v>
          </cell>
          <cell r="BJ42">
            <v>-4.5546665840268705</v>
          </cell>
          <cell r="BK42">
            <v>-4.5743386405941795</v>
          </cell>
          <cell r="BL42">
            <v>-4.5879326624007897</v>
          </cell>
          <cell r="BM42">
            <v>-4.5234153335878098</v>
          </cell>
          <cell r="BN42">
            <v>-4.4824328715312589</v>
          </cell>
          <cell r="BO42">
            <v>-4.5394541673949993</v>
          </cell>
          <cell r="BS42">
            <v>10.16465353667893</v>
          </cell>
          <cell r="BT42">
            <v>14.200896321490413</v>
          </cell>
          <cell r="BU42">
            <v>12.727498223551958</v>
          </cell>
          <cell r="BV42">
            <v>12.139686105994921</v>
          </cell>
          <cell r="BW42">
            <v>12.137273924448714</v>
          </cell>
          <cell r="BX42">
            <v>12.193186152930307</v>
          </cell>
          <cell r="BY42">
            <v>12.101789252117067</v>
          </cell>
          <cell r="BZ42">
            <v>12.152558740652562</v>
          </cell>
          <cell r="CA42">
            <v>12.177872355689958</v>
          </cell>
          <cell r="CB42">
            <v>12.296691875855718</v>
          </cell>
          <cell r="CC42">
            <v>12.324550745607013</v>
          </cell>
          <cell r="CD42">
            <v>12.387646680677273</v>
          </cell>
        </row>
        <row r="43">
          <cell r="AD43">
            <v>18.618801452129411</v>
          </cell>
          <cell r="AE43">
            <v>17.139867520968107</v>
          </cell>
          <cell r="AF43">
            <v>17.753485703785618</v>
          </cell>
          <cell r="AG43">
            <v>17.755414808861147</v>
          </cell>
          <cell r="AH43">
            <v>20.40271274924525</v>
          </cell>
          <cell r="AI43">
            <v>38.058516361596126</v>
          </cell>
          <cell r="AJ43">
            <v>18.568508409195129</v>
          </cell>
          <cell r="AK43">
            <v>25.413409723962946</v>
          </cell>
          <cell r="AL43">
            <v>23.285499946043135</v>
          </cell>
          <cell r="AM43">
            <v>23.783275184023381</v>
          </cell>
          <cell r="AN43">
            <v>25.456129200549352</v>
          </cell>
          <cell r="AO43">
            <v>21.105007117716749</v>
          </cell>
          <cell r="AP43">
            <v>26.283596087400884</v>
          </cell>
          <cell r="AQ43">
            <v>34.259350566520006</v>
          </cell>
          <cell r="AR43">
            <v>28.835831024494709</v>
          </cell>
          <cell r="AS43">
            <v>26.517352770522709</v>
          </cell>
          <cell r="AT43">
            <v>24.384514354009802</v>
          </cell>
          <cell r="AU43" t="e">
            <v>#VALUE!</v>
          </cell>
          <cell r="AV43" t="e">
            <v>#VALUE!</v>
          </cell>
          <cell r="AW43" t="e">
            <v>#VALUE!</v>
          </cell>
          <cell r="AX43" t="e">
            <v>#VALUE!</v>
          </cell>
          <cell r="AY43" t="e">
            <v>#VALUE!</v>
          </cell>
          <cell r="AZ43" t="e">
            <v>#VALUE!</v>
          </cell>
          <cell r="BA43" t="e">
            <v>#VALUE!</v>
          </cell>
          <cell r="BD43">
            <v>14.19221706621655</v>
          </cell>
          <cell r="BE43">
            <v>15.1134889795481</v>
          </cell>
          <cell r="BF43">
            <v>13.263039911309113</v>
          </cell>
          <cell r="BG43">
            <v>14.170130414472355</v>
          </cell>
          <cell r="BH43">
            <v>15.677879617920599</v>
          </cell>
          <cell r="BI43">
            <v>13.20567568243931</v>
          </cell>
          <cell r="BJ43">
            <v>11.09424523759888</v>
          </cell>
          <cell r="BK43">
            <v>13.81053880420072</v>
          </cell>
          <cell r="BL43">
            <v>12.27864232111801</v>
          </cell>
          <cell r="BM43">
            <v>11.975138264605683</v>
          </cell>
          <cell r="BN43">
            <v>12.16789098745766</v>
          </cell>
          <cell r="BO43">
            <v>11.246580908410111</v>
          </cell>
          <cell r="BS43">
            <v>26.283596087400884</v>
          </cell>
          <cell r="BT43">
            <v>34.259350566520006</v>
          </cell>
          <cell r="BU43">
            <v>25.000857296102307</v>
          </cell>
          <cell r="BV43">
            <v>21.062087271858012</v>
          </cell>
          <cell r="BW43">
            <v>19.647576675305309</v>
          </cell>
          <cell r="BX43">
            <v>19.60000454040151</v>
          </cell>
          <cell r="BY43">
            <v>16.178583397562512</v>
          </cell>
          <cell r="BZ43">
            <v>17.11874949736341</v>
          </cell>
          <cell r="CA43">
            <v>17.52170863840761</v>
          </cell>
          <cell r="CB43">
            <v>15.535802809326912</v>
          </cell>
          <cell r="CC43">
            <v>14.657722398547211</v>
          </cell>
          <cell r="CD43">
            <v>13.502241891516912</v>
          </cell>
        </row>
        <row r="44">
          <cell r="AD44">
            <v>52.892336170892449</v>
          </cell>
          <cell r="AE44">
            <v>43.09235053841428</v>
          </cell>
          <cell r="AF44">
            <v>69.071522733039913</v>
          </cell>
          <cell r="AG44">
            <v>66.618563774877629</v>
          </cell>
          <cell r="AH44">
            <v>70.495572141106607</v>
          </cell>
          <cell r="AI44">
            <v>234.7436953306113</v>
          </cell>
          <cell r="AJ44">
            <v>129.11177865024393</v>
          </cell>
          <cell r="AK44">
            <v>131.99348416437232</v>
          </cell>
          <cell r="AL44">
            <v>134.52399217000047</v>
          </cell>
          <cell r="AM44">
            <v>119.56249820204611</v>
          </cell>
          <cell r="AN44">
            <v>112.18875065543568</v>
          </cell>
          <cell r="AO44">
            <v>235.74338060087717</v>
          </cell>
          <cell r="AP44">
            <v>169.64785937392921</v>
          </cell>
          <cell r="AQ44">
            <v>175.06295210720759</v>
          </cell>
          <cell r="AR44">
            <v>170.17269821726254</v>
          </cell>
          <cell r="AS44">
            <v>165.15499581513441</v>
          </cell>
          <cell r="AT44">
            <v>157.40988399646292</v>
          </cell>
          <cell r="AU44" t="e">
            <v>#VALUE!</v>
          </cell>
          <cell r="AV44" t="e">
            <v>#VALUE!</v>
          </cell>
          <cell r="AW44" t="e">
            <v>#VALUE!</v>
          </cell>
          <cell r="AX44" t="e">
            <v>#VALUE!</v>
          </cell>
          <cell r="AY44" t="e">
            <v>#VALUE!</v>
          </cell>
          <cell r="AZ44" t="e">
            <v>#VALUE!</v>
          </cell>
          <cell r="BA44" t="e">
            <v>#VALUE!</v>
          </cell>
          <cell r="BD44">
            <v>59.002659722395165</v>
          </cell>
          <cell r="BE44">
            <v>60.322738270750008</v>
          </cell>
          <cell r="BF44">
            <v>56.427206171578291</v>
          </cell>
          <cell r="BG44">
            <v>55.6230734318722</v>
          </cell>
          <cell r="BH44">
            <v>57.678121348822295</v>
          </cell>
          <cell r="BI44">
            <v>54.540884422442765</v>
          </cell>
          <cell r="BJ44">
            <v>53.06466761535286</v>
          </cell>
          <cell r="BK44">
            <v>55.978341866876029</v>
          </cell>
          <cell r="BL44">
            <v>55.168911691010067</v>
          </cell>
          <cell r="BM44">
            <v>54.735222440172862</v>
          </cell>
          <cell r="BN44">
            <v>53.466987572033972</v>
          </cell>
          <cell r="BO44">
            <v>51.644193555773718</v>
          </cell>
          <cell r="BS44">
            <v>169.64785937392921</v>
          </cell>
          <cell r="BT44">
            <v>175.06295210720759</v>
          </cell>
          <cell r="BU44">
            <v>167.90811971213967</v>
          </cell>
          <cell r="BV44">
            <v>78.174859019631668</v>
          </cell>
          <cell r="BW44">
            <v>74.886494657426454</v>
          </cell>
          <cell r="BX44">
            <v>74.289765364044513</v>
          </cell>
          <cell r="BY44">
            <v>70.203935185103774</v>
          </cell>
          <cell r="BZ44">
            <v>71.792448908398654</v>
          </cell>
          <cell r="CA44">
            <v>73.374110508116033</v>
          </cell>
          <cell r="CB44">
            <v>71.629169152928654</v>
          </cell>
          <cell r="CC44">
            <v>68.403421389670712</v>
          </cell>
          <cell r="CD44">
            <v>70.056302524495024</v>
          </cell>
        </row>
        <row r="45">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t="e">
            <v>#VALUE!</v>
          </cell>
          <cell r="AV45" t="e">
            <v>#VALUE!</v>
          </cell>
          <cell r="AW45" t="e">
            <v>#VALUE!</v>
          </cell>
          <cell r="AX45" t="e">
            <v>#VALUE!</v>
          </cell>
          <cell r="AY45" t="e">
            <v>#VALUE!</v>
          </cell>
          <cell r="AZ45" t="e">
            <v>#VALUE!</v>
          </cell>
          <cell r="BA45" t="e">
            <v>#VALUE!</v>
          </cell>
          <cell r="BD45">
            <v>0</v>
          </cell>
          <cell r="BE45">
            <v>0</v>
          </cell>
          <cell r="BF45">
            <v>0</v>
          </cell>
          <cell r="BG45">
            <v>0</v>
          </cell>
          <cell r="BH45">
            <v>0</v>
          </cell>
          <cell r="BI45">
            <v>0</v>
          </cell>
          <cell r="BJ45">
            <v>0</v>
          </cell>
          <cell r="BK45">
            <v>0</v>
          </cell>
          <cell r="BL45">
            <v>0</v>
          </cell>
          <cell r="BM45">
            <v>0</v>
          </cell>
          <cell r="BN45">
            <v>0</v>
          </cell>
          <cell r="BO45">
            <v>0</v>
          </cell>
          <cell r="BS45">
            <v>0</v>
          </cell>
          <cell r="BT45">
            <v>0</v>
          </cell>
          <cell r="BU45">
            <v>0</v>
          </cell>
          <cell r="BV45">
            <v>0</v>
          </cell>
          <cell r="BW45">
            <v>0</v>
          </cell>
          <cell r="BX45">
            <v>0</v>
          </cell>
          <cell r="BY45">
            <v>0</v>
          </cell>
          <cell r="BZ45">
            <v>0</v>
          </cell>
          <cell r="CA45">
            <v>0</v>
          </cell>
          <cell r="CB45">
            <v>0</v>
          </cell>
          <cell r="CC45">
            <v>0</v>
          </cell>
          <cell r="CD45">
            <v>0</v>
          </cell>
        </row>
        <row r="47">
          <cell r="AD47">
            <v>6.8187901842508465</v>
          </cell>
          <cell r="AE47">
            <v>6.5430470224058856</v>
          </cell>
          <cell r="AF47">
            <v>9.7443189542934761</v>
          </cell>
          <cell r="AG47">
            <v>7.8761967235511561</v>
          </cell>
          <cell r="AH47">
            <v>7.1386825114913357</v>
          </cell>
          <cell r="AI47">
            <v>11.448811042494446</v>
          </cell>
          <cell r="AJ47">
            <v>10.258768260237561</v>
          </cell>
          <cell r="AK47">
            <v>9.6060332921879965</v>
          </cell>
          <cell r="AL47">
            <v>7.9305236038920812</v>
          </cell>
          <cell r="AM47">
            <v>7.0824001189355457</v>
          </cell>
          <cell r="AN47">
            <v>7.3489065360425965</v>
          </cell>
          <cell r="AO47">
            <v>8.9809108388693062</v>
          </cell>
          <cell r="AP47">
            <v>8.5691691446006857</v>
          </cell>
          <cell r="AQ47">
            <v>8.8973031752467655</v>
          </cell>
          <cell r="AR47">
            <v>10.780525685747445</v>
          </cell>
          <cell r="AS47">
            <v>11.763171745456045</v>
          </cell>
          <cell r="AT47">
            <v>10.484426450236109</v>
          </cell>
          <cell r="AU47" t="e">
            <v>#VALUE!</v>
          </cell>
          <cell r="AV47" t="e">
            <v>#VALUE!</v>
          </cell>
          <cell r="AW47" t="e">
            <v>#VALUE!</v>
          </cell>
          <cell r="AX47" t="e">
            <v>#VALUE!</v>
          </cell>
          <cell r="AY47" t="e">
            <v>#VALUE!</v>
          </cell>
          <cell r="AZ47" t="e">
            <v>#VALUE!</v>
          </cell>
          <cell r="BA47" t="e">
            <v>#VALUE!</v>
          </cell>
          <cell r="BD47">
            <v>4.9422086342160458</v>
          </cell>
          <cell r="BE47">
            <v>4.4602588585464966</v>
          </cell>
          <cell r="BF47">
            <v>4.2213995522932066</v>
          </cell>
          <cell r="BG47">
            <v>4.1946166981691961</v>
          </cell>
          <cell r="BH47">
            <v>3.7866628758326457</v>
          </cell>
          <cell r="BI47">
            <v>4.1843805849634563</v>
          </cell>
          <cell r="BJ47">
            <v>3.8769183431771559</v>
          </cell>
          <cell r="BK47">
            <v>4.1855176527291453</v>
          </cell>
          <cell r="BL47">
            <v>4.0176218969763351</v>
          </cell>
          <cell r="BM47">
            <v>3.7847788779790759</v>
          </cell>
          <cell r="BN47">
            <v>3.5851671890873358</v>
          </cell>
          <cell r="BO47">
            <v>4.3261203000574868</v>
          </cell>
          <cell r="BS47">
            <v>8.5691691446006857</v>
          </cell>
          <cell r="BT47">
            <v>8.8973031752467655</v>
          </cell>
          <cell r="BU47">
            <v>9.8254069479590456</v>
          </cell>
          <cell r="BV47">
            <v>8.9380274770613859</v>
          </cell>
          <cell r="BW47">
            <v>8.1025301102611351</v>
          </cell>
          <cell r="BX47">
            <v>8.8683679519913667</v>
          </cell>
          <cell r="BY47">
            <v>8.6203841305307147</v>
          </cell>
          <cell r="BZ47">
            <v>9.0349793887211849</v>
          </cell>
          <cell r="CA47">
            <v>8.6712806471667552</v>
          </cell>
          <cell r="CB47">
            <v>7.5532354031058766</v>
          </cell>
          <cell r="CC47">
            <v>7.2508393985265869</v>
          </cell>
          <cell r="CD47">
            <v>8.0453582791577372</v>
          </cell>
        </row>
        <row r="48">
          <cell r="AD48">
            <v>55.144477699885485</v>
          </cell>
          <cell r="AE48">
            <v>64.614936198594648</v>
          </cell>
          <cell r="AF48">
            <v>63.705675040849052</v>
          </cell>
          <cell r="AG48">
            <v>68.312544721653524</v>
          </cell>
          <cell r="AH48">
            <v>57.058750928979059</v>
          </cell>
          <cell r="AI48">
            <v>0</v>
          </cell>
          <cell r="AJ48">
            <v>21.037370560954091</v>
          </cell>
          <cell r="AK48">
            <v>22.311592060122351</v>
          </cell>
          <cell r="AL48">
            <v>22.391577459651511</v>
          </cell>
          <cell r="AM48">
            <v>23.634844664731144</v>
          </cell>
          <cell r="AN48">
            <v>22.38453065433389</v>
          </cell>
          <cell r="AO48">
            <v>0</v>
          </cell>
          <cell r="AP48">
            <v>12.117984231270004</v>
          </cell>
          <cell r="AQ48">
            <v>9.0983379558037001</v>
          </cell>
          <cell r="AR48">
            <v>11.020940856764019</v>
          </cell>
          <cell r="AS48">
            <v>10.15671871892128</v>
          </cell>
          <cell r="AT48">
            <v>10.843334966265576</v>
          </cell>
          <cell r="AU48" t="e">
            <v>#VALUE!</v>
          </cell>
          <cell r="AV48" t="e">
            <v>#VALUE!</v>
          </cell>
          <cell r="AW48" t="e">
            <v>#VALUE!</v>
          </cell>
          <cell r="AX48" t="e">
            <v>#VALUE!</v>
          </cell>
          <cell r="AY48" t="e">
            <v>#VALUE!</v>
          </cell>
          <cell r="AZ48" t="e">
            <v>#VALUE!</v>
          </cell>
          <cell r="BA48" t="e">
            <v>#VALUE!</v>
          </cell>
          <cell r="BD48">
            <v>59.338853618360737</v>
          </cell>
          <cell r="BE48">
            <v>57.89363515610782</v>
          </cell>
          <cell r="BF48">
            <v>61.172367878727108</v>
          </cell>
          <cell r="BG48">
            <v>52.051596964640972</v>
          </cell>
          <cell r="BH48">
            <v>56.041427784852424</v>
          </cell>
          <cell r="BI48">
            <v>38.267693961393299</v>
          </cell>
          <cell r="BJ48">
            <v>64.606774606254632</v>
          </cell>
          <cell r="BK48">
            <v>61.064555619298865</v>
          </cell>
          <cell r="BL48">
            <v>61.323233411407855</v>
          </cell>
          <cell r="BM48">
            <v>47.195826554528502</v>
          </cell>
          <cell r="BN48">
            <v>34.951715238205779</v>
          </cell>
          <cell r="BO48">
            <v>27.36822318209239</v>
          </cell>
          <cell r="BS48">
            <v>12.117984231270004</v>
          </cell>
          <cell r="BT48">
            <v>9.0983379558037001</v>
          </cell>
          <cell r="BU48">
            <v>15.74894819775032</v>
          </cell>
          <cell r="BV48">
            <v>84.72071133063325</v>
          </cell>
          <cell r="BW48">
            <v>88.882110705170817</v>
          </cell>
          <cell r="BX48">
            <v>94.826060313008341</v>
          </cell>
          <cell r="BY48">
            <v>95.39802198101502</v>
          </cell>
          <cell r="BZ48">
            <v>91.758246378619319</v>
          </cell>
          <cell r="CA48">
            <v>93.646877817737419</v>
          </cell>
          <cell r="CB48">
            <v>80.717061413690985</v>
          </cell>
          <cell r="CC48">
            <v>69.742392955789498</v>
          </cell>
          <cell r="CD48">
            <v>38.004977260124278</v>
          </cell>
        </row>
        <row r="49">
          <cell r="AD49">
            <v>0.81664058445918952</v>
          </cell>
          <cell r="AE49">
            <v>0.9481144213350795</v>
          </cell>
          <cell r="AF49">
            <v>0.95773382925747252</v>
          </cell>
          <cell r="AG49">
            <v>0.8996413565513145</v>
          </cell>
          <cell r="AH49">
            <v>0.69956910029116048</v>
          </cell>
          <cell r="AI49">
            <v>1.1918435040482935</v>
          </cell>
          <cell r="AJ49">
            <v>1.1025810691719335</v>
          </cell>
          <cell r="AK49">
            <v>1.7124714329374535</v>
          </cell>
          <cell r="AL49">
            <v>1.8756868769226436</v>
          </cell>
          <cell r="AM49">
            <v>1.5620704698648136</v>
          </cell>
          <cell r="AN49">
            <v>0.7169391003887845</v>
          </cell>
          <cell r="AO49">
            <v>2.4823770866892936</v>
          </cell>
          <cell r="AP49">
            <v>1.1561122678467035</v>
          </cell>
          <cell r="AQ49">
            <v>1.0896503427612534</v>
          </cell>
          <cell r="AR49">
            <v>0.59649355209582344</v>
          </cell>
          <cell r="AS49">
            <v>1.2232294862231334</v>
          </cell>
          <cell r="AT49">
            <v>0.78433870346566048</v>
          </cell>
          <cell r="AU49" t="e">
            <v>#VALUE!</v>
          </cell>
          <cell r="AV49" t="e">
            <v>#VALUE!</v>
          </cell>
          <cell r="AW49" t="e">
            <v>#VALUE!</v>
          </cell>
          <cell r="AX49" t="e">
            <v>#VALUE!</v>
          </cell>
          <cell r="AY49" t="e">
            <v>#VALUE!</v>
          </cell>
          <cell r="AZ49" t="e">
            <v>#VALUE!</v>
          </cell>
          <cell r="BA49" t="e">
            <v>#VALUE!</v>
          </cell>
          <cell r="BD49">
            <v>1.3060039850904135</v>
          </cell>
          <cell r="BE49">
            <v>1.3121397572733635</v>
          </cell>
          <cell r="BF49">
            <v>1.3039409987730535</v>
          </cell>
          <cell r="BG49">
            <v>1.2935759599238734</v>
          </cell>
          <cell r="BH49">
            <v>1.2791347040550036</v>
          </cell>
          <cell r="BI49">
            <v>1.2804282595547134</v>
          </cell>
          <cell r="BJ49">
            <v>1.2860257997764635</v>
          </cell>
          <cell r="BK49">
            <v>1.2932812625082435</v>
          </cell>
          <cell r="BL49">
            <v>1.3000689363629634</v>
          </cell>
          <cell r="BM49">
            <v>1.3046037804344235</v>
          </cell>
          <cell r="BN49">
            <v>1.3410431836232835</v>
          </cell>
          <cell r="BO49">
            <v>1.3188119540595136</v>
          </cell>
          <cell r="BS49">
            <v>1.1561122678467035</v>
          </cell>
          <cell r="BT49">
            <v>1.0896503427612534</v>
          </cell>
          <cell r="BU49">
            <v>0.59649355209582344</v>
          </cell>
          <cell r="BV49">
            <v>0.77675762325261954</v>
          </cell>
          <cell r="BW49">
            <v>0.83761307701118148</v>
          </cell>
          <cell r="BX49">
            <v>0.86076822962517652</v>
          </cell>
          <cell r="BY49">
            <v>0.77499735628664157</v>
          </cell>
          <cell r="BZ49">
            <v>1.5280453579949633</v>
          </cell>
          <cell r="CA49">
            <v>1.2758371761970235</v>
          </cell>
          <cell r="CB49">
            <v>1.5367145225424834</v>
          </cell>
          <cell r="CC49">
            <v>1.5834867997053537</v>
          </cell>
          <cell r="CD49">
            <v>2.1484530822180434</v>
          </cell>
        </row>
        <row r="50">
          <cell r="AD50">
            <v>3.3066641982196847</v>
          </cell>
          <cell r="AE50">
            <v>2.9024450527793579</v>
          </cell>
          <cell r="AF50">
            <v>2.8889271659685578</v>
          </cell>
          <cell r="AG50">
            <v>3.6041417716812876</v>
          </cell>
          <cell r="AH50">
            <v>3.6315095642138582</v>
          </cell>
          <cell r="AI50">
            <v>3.1647971434522049</v>
          </cell>
          <cell r="AJ50">
            <v>1.183100561463525</v>
          </cell>
          <cell r="AK50">
            <v>1.2492040264057851</v>
          </cell>
          <cell r="AL50">
            <v>1.6194451021246048</v>
          </cell>
          <cell r="AM50">
            <v>1.690146315677155</v>
          </cell>
          <cell r="AN50">
            <v>1.6789668889780449</v>
          </cell>
          <cell r="AO50">
            <v>1.646698608226435</v>
          </cell>
          <cell r="AP50">
            <v>2.8932219063399152</v>
          </cell>
          <cell r="AQ50">
            <v>2.8781989766934046</v>
          </cell>
          <cell r="AR50">
            <v>2.8535084601545249</v>
          </cell>
          <cell r="AS50">
            <v>2.6279412604518648</v>
          </cell>
          <cell r="AT50">
            <v>2.7889643685112722</v>
          </cell>
          <cell r="AU50" t="e">
            <v>#VALUE!</v>
          </cell>
          <cell r="AV50" t="e">
            <v>#VALUE!</v>
          </cell>
          <cell r="AW50" t="e">
            <v>#VALUE!</v>
          </cell>
          <cell r="AX50" t="e">
            <v>#VALUE!</v>
          </cell>
          <cell r="AY50" t="e">
            <v>#VALUE!</v>
          </cell>
          <cell r="AZ50" t="e">
            <v>#VALUE!</v>
          </cell>
          <cell r="BA50" t="e">
            <v>#VALUE!</v>
          </cell>
          <cell r="BD50">
            <v>1.2089049506300551</v>
          </cell>
          <cell r="BE50">
            <v>1.2089049506300551</v>
          </cell>
          <cell r="BF50">
            <v>1.2089049506300551</v>
          </cell>
          <cell r="BG50">
            <v>1.2089049506300551</v>
          </cell>
          <cell r="BH50">
            <v>1.2089049506300551</v>
          </cell>
          <cell r="BI50">
            <v>1.2089049506300551</v>
          </cell>
          <cell r="BJ50">
            <v>1.2089049506300551</v>
          </cell>
          <cell r="BK50">
            <v>1.2089049506300551</v>
          </cell>
          <cell r="BL50">
            <v>1.2089049506300551</v>
          </cell>
          <cell r="BM50">
            <v>1.2089049506300551</v>
          </cell>
          <cell r="BN50">
            <v>1.2089049506300551</v>
          </cell>
          <cell r="BO50">
            <v>1.2089049506300551</v>
          </cell>
          <cell r="BS50">
            <v>2.8932219063399152</v>
          </cell>
          <cell r="BT50">
            <v>2.8781989766934046</v>
          </cell>
          <cell r="BU50">
            <v>2.889929277320225</v>
          </cell>
          <cell r="BV50">
            <v>2.8899949546490751</v>
          </cell>
          <cell r="BW50">
            <v>2.8899949546490751</v>
          </cell>
          <cell r="BX50">
            <v>2.9023660886696949</v>
          </cell>
          <cell r="BY50">
            <v>2.9023660886696949</v>
          </cell>
          <cell r="BZ50">
            <v>2.9023660886696949</v>
          </cell>
          <cell r="CA50">
            <v>2.9140499374669449</v>
          </cell>
          <cell r="CB50">
            <v>2.9140499374669449</v>
          </cell>
          <cell r="CC50">
            <v>2.9140499374669449</v>
          </cell>
          <cell r="CD50">
            <v>2.8776238206284548</v>
          </cell>
        </row>
        <row r="51">
          <cell r="AD51">
            <v>2.7420724516241171</v>
          </cell>
          <cell r="AE51">
            <v>2.7375917986132206</v>
          </cell>
          <cell r="AF51">
            <v>2.651896976433294</v>
          </cell>
          <cell r="AG51">
            <v>2.6793709925741465</v>
          </cell>
          <cell r="AH51">
            <v>2.6752573579636127</v>
          </cell>
          <cell r="AI51">
            <v>2.1336415351720448</v>
          </cell>
          <cell r="AJ51">
            <v>2.1336419492335743</v>
          </cell>
          <cell r="AK51">
            <v>2.13210465081315</v>
          </cell>
          <cell r="AL51">
            <v>1.5553137282199416</v>
          </cell>
          <cell r="AM51">
            <v>1.5159444662991501</v>
          </cell>
          <cell r="AN51">
            <v>2.2427553126956217</v>
          </cell>
          <cell r="AO51">
            <v>2.2474978875555243</v>
          </cell>
          <cell r="AP51">
            <v>2.2359823077514385</v>
          </cell>
          <cell r="AQ51">
            <v>2.228011784341676</v>
          </cell>
          <cell r="AR51">
            <v>1.8279724115402951</v>
          </cell>
          <cell r="AS51">
            <v>1.9090340394655001</v>
          </cell>
          <cell r="AT51">
            <v>2.1694190008276943</v>
          </cell>
          <cell r="AU51" t="e">
            <v>#VALUE!</v>
          </cell>
          <cell r="AV51" t="e">
            <v>#VALUE!</v>
          </cell>
          <cell r="AW51" t="e">
            <v>#VALUE!</v>
          </cell>
          <cell r="AX51" t="e">
            <v>#VALUE!</v>
          </cell>
          <cell r="AY51" t="e">
            <v>#VALUE!</v>
          </cell>
          <cell r="AZ51" t="e">
            <v>#VALUE!</v>
          </cell>
          <cell r="BA51" t="e">
            <v>#VALUE!</v>
          </cell>
          <cell r="BD51">
            <v>2.1644044080211171</v>
          </cell>
          <cell r="BE51">
            <v>2.1644044080211171</v>
          </cell>
          <cell r="BF51">
            <v>2.1644044080211171</v>
          </cell>
          <cell r="BG51">
            <v>2.1644044080211171</v>
          </cell>
          <cell r="BH51">
            <v>2.1644044080211171</v>
          </cell>
          <cell r="BI51">
            <v>2.1644044080211171</v>
          </cell>
          <cell r="BJ51">
            <v>2.1644044080211171</v>
          </cell>
          <cell r="BK51">
            <v>2.1644044080211171</v>
          </cell>
          <cell r="BL51">
            <v>2.1644044080211171</v>
          </cell>
          <cell r="BM51">
            <v>2.1644044080211171</v>
          </cell>
          <cell r="BN51">
            <v>2.1644044080211171</v>
          </cell>
          <cell r="BO51">
            <v>2.1644044080211171</v>
          </cell>
          <cell r="BS51">
            <v>2.2359823077514385</v>
          </cell>
          <cell r="BT51">
            <v>2.228011784341676</v>
          </cell>
          <cell r="BU51">
            <v>1.9778010042959842</v>
          </cell>
          <cell r="BV51">
            <v>2.0331649890331449</v>
          </cell>
          <cell r="BW51">
            <v>2.0771512433286747</v>
          </cell>
          <cell r="BX51">
            <v>2.1067045079334847</v>
          </cell>
          <cell r="BY51">
            <v>2.1513780474523849</v>
          </cell>
          <cell r="BZ51">
            <v>2.1898660199609754</v>
          </cell>
          <cell r="CA51">
            <v>2.1994880130881254</v>
          </cell>
          <cell r="CB51">
            <v>2.263405538861325</v>
          </cell>
          <cell r="CC51">
            <v>2.2482852639472348</v>
          </cell>
          <cell r="CD51">
            <v>2.2778385285520453</v>
          </cell>
        </row>
        <row r="52">
          <cell r="AD52">
            <v>0.81675840339829897</v>
          </cell>
          <cell r="AE52">
            <v>0.88395027782821411</v>
          </cell>
          <cell r="AF52">
            <v>0.87766801775319414</v>
          </cell>
          <cell r="AG52">
            <v>1.1685324248573552</v>
          </cell>
          <cell r="AH52">
            <v>1.2520828086558851</v>
          </cell>
          <cell r="AI52">
            <v>1.1290342039182351</v>
          </cell>
          <cell r="AJ52">
            <v>1.211625885767305</v>
          </cell>
          <cell r="AK52">
            <v>1.168815561864085</v>
          </cell>
          <cell r="AL52">
            <v>1.2663051836945849</v>
          </cell>
          <cell r="AM52">
            <v>1.244952743893855</v>
          </cell>
          <cell r="AN52">
            <v>1.243550899621455</v>
          </cell>
          <cell r="AO52">
            <v>1.9472013665836352</v>
          </cell>
          <cell r="AP52">
            <v>2.1500172079898752</v>
          </cell>
          <cell r="AQ52">
            <v>2.4330735741354048</v>
          </cell>
          <cell r="AR52">
            <v>2.8411046129766149</v>
          </cell>
          <cell r="AS52">
            <v>3.0054073608736149</v>
          </cell>
          <cell r="AT52">
            <v>2.5318392438374753</v>
          </cell>
          <cell r="AU52" t="e">
            <v>#VALUE!</v>
          </cell>
          <cell r="AV52" t="e">
            <v>#VALUE!</v>
          </cell>
          <cell r="AW52" t="e">
            <v>#VALUE!</v>
          </cell>
          <cell r="AX52" t="e">
            <v>#VALUE!</v>
          </cell>
          <cell r="AY52" t="e">
            <v>#VALUE!</v>
          </cell>
          <cell r="AZ52" t="e">
            <v>#VALUE!</v>
          </cell>
          <cell r="BA52" t="e">
            <v>#VALUE!</v>
          </cell>
          <cell r="BD52">
            <v>0.62953666103161099</v>
          </cell>
          <cell r="BE52">
            <v>0.63192932912538613</v>
          </cell>
          <cell r="BF52">
            <v>0.63509256429922312</v>
          </cell>
          <cell r="BG52">
            <v>0.63262521315354703</v>
          </cell>
          <cell r="BH52">
            <v>0.65092915545141317</v>
          </cell>
          <cell r="BI52">
            <v>0.66322921344373309</v>
          </cell>
          <cell r="BJ52">
            <v>0.66709731077273215</v>
          </cell>
          <cell r="BK52">
            <v>0.6678363978890921</v>
          </cell>
          <cell r="BL52">
            <v>0.66745571181545105</v>
          </cell>
          <cell r="BM52">
            <v>0.67003427126778203</v>
          </cell>
          <cell r="BN52">
            <v>0.92829260513345602</v>
          </cell>
          <cell r="BO52">
            <v>0.89610953892804512</v>
          </cell>
          <cell r="BS52">
            <v>2.1500172079898752</v>
          </cell>
          <cell r="BT52">
            <v>2.4330735741354048</v>
          </cell>
          <cell r="BU52">
            <v>2.8366324041218052</v>
          </cell>
          <cell r="BV52">
            <v>1.9560727967747951</v>
          </cell>
          <cell r="BW52">
            <v>1.8493952106913052</v>
          </cell>
          <cell r="BX52">
            <v>1.645335518141215</v>
          </cell>
          <cell r="BY52">
            <v>1.6286515472428151</v>
          </cell>
          <cell r="BZ52">
            <v>1.7619070011061251</v>
          </cell>
          <cell r="CA52">
            <v>1.7394847061305452</v>
          </cell>
          <cell r="CB52">
            <v>1.8169266015153049</v>
          </cell>
          <cell r="CC52">
            <v>1.977867045580195</v>
          </cell>
          <cell r="CD52">
            <v>1.9059539970991051</v>
          </cell>
        </row>
        <row r="53">
          <cell r="AD53">
            <v>268.86785668073458</v>
          </cell>
          <cell r="AE53">
            <v>289.20465378683178</v>
          </cell>
          <cell r="AF53">
            <v>302.255170712893</v>
          </cell>
          <cell r="AG53">
            <v>227.7663477790268</v>
          </cell>
          <cell r="AH53">
            <v>241.84737678981787</v>
          </cell>
          <cell r="AI53">
            <v>129.05321852555858</v>
          </cell>
          <cell r="AJ53">
            <v>231.61704799429185</v>
          </cell>
          <cell r="AK53">
            <v>233.68884807404467</v>
          </cell>
          <cell r="AL53">
            <v>234.21211780646229</v>
          </cell>
          <cell r="AM53">
            <v>243.65420171353298</v>
          </cell>
          <cell r="AN53">
            <v>225.95191256364836</v>
          </cell>
          <cell r="AO53">
            <v>121.77773818332524</v>
          </cell>
          <cell r="AP53">
            <v>228.14354947106236</v>
          </cell>
          <cell r="AQ53">
            <v>237.97030698280079</v>
          </cell>
          <cell r="AR53">
            <v>254.3182646241508</v>
          </cell>
          <cell r="AS53">
            <v>237.00613072852877</v>
          </cell>
          <cell r="AT53">
            <v>62.095795702137458</v>
          </cell>
          <cell r="AU53" t="e">
            <v>#VALUE!</v>
          </cell>
          <cell r="AV53" t="e">
            <v>#VALUE!</v>
          </cell>
          <cell r="AW53" t="e">
            <v>#VALUE!</v>
          </cell>
          <cell r="AX53" t="e">
            <v>#VALUE!</v>
          </cell>
          <cell r="AY53" t="e">
            <v>#VALUE!</v>
          </cell>
          <cell r="AZ53" t="e">
            <v>#VALUE!</v>
          </cell>
          <cell r="BA53" t="e">
            <v>#VALUE!</v>
          </cell>
          <cell r="BD53">
            <v>166.00467907241705</v>
          </cell>
          <cell r="BE53">
            <v>170.63876186463105</v>
          </cell>
          <cell r="BF53">
            <v>173.82354514307607</v>
          </cell>
          <cell r="BG53">
            <v>186.38798074492206</v>
          </cell>
          <cell r="BH53">
            <v>186.46927151144607</v>
          </cell>
          <cell r="BI53">
            <v>166.91297218365008</v>
          </cell>
          <cell r="BJ53">
            <v>178.85169513421206</v>
          </cell>
          <cell r="BK53">
            <v>181.04717347298205</v>
          </cell>
          <cell r="BL53">
            <v>184.97797936170005</v>
          </cell>
          <cell r="BM53">
            <v>181.63460575267806</v>
          </cell>
          <cell r="BN53">
            <v>178.63711612399808</v>
          </cell>
          <cell r="BO53">
            <v>154.51081034665708</v>
          </cell>
          <cell r="BS53">
            <v>228.14354947106236</v>
          </cell>
          <cell r="BT53">
            <v>237.97030698280079</v>
          </cell>
          <cell r="BU53">
            <v>253.3319899036789</v>
          </cell>
          <cell r="BV53">
            <v>251.75034570960653</v>
          </cell>
          <cell r="BW53">
            <v>246.90638836215464</v>
          </cell>
          <cell r="BX53">
            <v>220.239420078487</v>
          </cell>
          <cell r="BY53">
            <v>242.90174720241779</v>
          </cell>
          <cell r="BZ53">
            <v>242.24021036945501</v>
          </cell>
          <cell r="CA53">
            <v>243.12052574698436</v>
          </cell>
          <cell r="CB53">
            <v>241.74092754530196</v>
          </cell>
          <cell r="CC53">
            <v>239.52915512098869</v>
          </cell>
          <cell r="CD53">
            <v>218.01649616854996</v>
          </cell>
        </row>
        <row r="54">
          <cell r="AD54">
            <v>1.0514337404427201</v>
          </cell>
          <cell r="AE54">
            <v>2.5811920871349461</v>
          </cell>
          <cell r="AF54">
            <v>-0.9435898320464039</v>
          </cell>
          <cell r="AG54">
            <v>-0.43526256912884187</v>
          </cell>
          <cell r="AH54">
            <v>-4.9967938984011244</v>
          </cell>
          <cell r="AI54">
            <v>-3.6879863615283695</v>
          </cell>
          <cell r="AJ54">
            <v>-3.5256422615687697</v>
          </cell>
          <cell r="AK54">
            <v>-2.6824548400385178</v>
          </cell>
          <cell r="AL54">
            <v>-4.1132182800890815</v>
          </cell>
          <cell r="AM54">
            <v>-3.6884470161997398</v>
          </cell>
          <cell r="AN54">
            <v>-5.1397046157024198</v>
          </cell>
          <cell r="AO54">
            <v>-4.8094059409975252</v>
          </cell>
          <cell r="AP54">
            <v>-5.6259210594810414</v>
          </cell>
          <cell r="AQ54">
            <v>-5.8546372226715189</v>
          </cell>
          <cell r="AR54">
            <v>-5.7873021914202809</v>
          </cell>
          <cell r="AS54">
            <v>-6.0422366760985105</v>
          </cell>
          <cell r="AT54">
            <v>-5.9851000273666175</v>
          </cell>
          <cell r="AU54" t="e">
            <v>#VALUE!</v>
          </cell>
          <cell r="AV54" t="e">
            <v>#VALUE!</v>
          </cell>
          <cell r="AW54" t="e">
            <v>#VALUE!</v>
          </cell>
          <cell r="AX54" t="e">
            <v>#VALUE!</v>
          </cell>
          <cell r="AY54" t="e">
            <v>#VALUE!</v>
          </cell>
          <cell r="AZ54" t="e">
            <v>#VALUE!</v>
          </cell>
          <cell r="BA54" t="e">
            <v>#VALUE!</v>
          </cell>
          <cell r="BD54">
            <v>1.8850896650282558</v>
          </cell>
          <cell r="BE54">
            <v>3.5432040401134359</v>
          </cell>
          <cell r="BF54">
            <v>-0.57467981276223501</v>
          </cell>
          <cell r="BG54">
            <v>0.64844913692813588</v>
          </cell>
          <cell r="BH54">
            <v>4.3749940942372563</v>
          </cell>
          <cell r="BI54">
            <v>-1.8547305354900239</v>
          </cell>
          <cell r="BJ54">
            <v>-1.4125371170155838</v>
          </cell>
          <cell r="BK54">
            <v>1.9014424477004357</v>
          </cell>
          <cell r="BL54">
            <v>-3.489735762959334</v>
          </cell>
          <cell r="BM54">
            <v>-4.0687196352928146</v>
          </cell>
          <cell r="BN54">
            <v>3.5519138982029661</v>
          </cell>
          <cell r="BO54">
            <v>0.21985762949612689</v>
          </cell>
          <cell r="BS54">
            <v>-5.6259210594810414</v>
          </cell>
          <cell r="BT54">
            <v>-5.8546372226715189</v>
          </cell>
          <cell r="BU54">
            <v>-5.5099513419266595</v>
          </cell>
          <cell r="BV54">
            <v>-5.5099513419266621</v>
          </cell>
          <cell r="BW54">
            <v>-5.5099513419266621</v>
          </cell>
          <cell r="BX54">
            <v>-5.4281644003459126</v>
          </cell>
          <cell r="BY54">
            <v>-5.4281644003459126</v>
          </cell>
          <cell r="BZ54">
            <v>-5.4281644003459126</v>
          </cell>
          <cell r="CA54">
            <v>-5.4281644003459126</v>
          </cell>
          <cell r="CB54">
            <v>-5.4281644003459126</v>
          </cell>
          <cell r="CC54">
            <v>-5.4281644003459126</v>
          </cell>
          <cell r="CD54">
            <v>-5.427837170105362</v>
          </cell>
        </row>
        <row r="55">
          <cell r="AD55">
            <v>60.525948371293126</v>
          </cell>
          <cell r="AE55">
            <v>61.911066738269767</v>
          </cell>
          <cell r="AF55">
            <v>60.84358695328735</v>
          </cell>
          <cell r="AG55">
            <v>60.796206947915977</v>
          </cell>
          <cell r="AH55">
            <v>58.898159581188509</v>
          </cell>
          <cell r="AI55">
            <v>0</v>
          </cell>
          <cell r="AJ55">
            <v>49.166366956703335</v>
          </cell>
          <cell r="AK55">
            <v>48.244453938245151</v>
          </cell>
          <cell r="AL55">
            <v>47.820469959111435</v>
          </cell>
          <cell r="AM55">
            <v>47.592969165813585</v>
          </cell>
          <cell r="AN55">
            <v>47.002797278338235</v>
          </cell>
          <cell r="AO55">
            <v>0</v>
          </cell>
          <cell r="AP55">
            <v>0.74723800979142496</v>
          </cell>
          <cell r="AQ55">
            <v>0.56951740634538894</v>
          </cell>
          <cell r="AR55">
            <v>0.48589419846858201</v>
          </cell>
          <cell r="AS55">
            <v>0.59116910065308304</v>
          </cell>
          <cell r="AT55">
            <v>0.53555052925019997</v>
          </cell>
          <cell r="AU55" t="e">
            <v>#VALUE!</v>
          </cell>
          <cell r="AV55" t="e">
            <v>#VALUE!</v>
          </cell>
          <cell r="AW55" t="e">
            <v>#VALUE!</v>
          </cell>
          <cell r="AX55" t="e">
            <v>#VALUE!</v>
          </cell>
          <cell r="AY55" t="e">
            <v>#VALUE!</v>
          </cell>
          <cell r="AZ55" t="e">
            <v>#VALUE!</v>
          </cell>
          <cell r="BA55" t="e">
            <v>#VALUE!</v>
          </cell>
          <cell r="BD55">
            <v>141.39410686774576</v>
          </cell>
          <cell r="BE55">
            <v>142.41809396867379</v>
          </cell>
          <cell r="BF55">
            <v>142.20223657662217</v>
          </cell>
          <cell r="BG55">
            <v>142.35733583905531</v>
          </cell>
          <cell r="BH55">
            <v>142.61030196932478</v>
          </cell>
          <cell r="BI55">
            <v>142.45398974945897</v>
          </cell>
          <cell r="BJ55">
            <v>142.22925101413051</v>
          </cell>
          <cell r="BK55">
            <v>141.79535386853274</v>
          </cell>
          <cell r="BL55">
            <v>142.26914192509537</v>
          </cell>
          <cell r="BM55">
            <v>142.65083893588974</v>
          </cell>
          <cell r="BN55">
            <v>143.71494273182975</v>
          </cell>
          <cell r="BO55">
            <v>144.98136674377278</v>
          </cell>
          <cell r="BS55">
            <v>0.74723800979142496</v>
          </cell>
          <cell r="BT55">
            <v>0.56951740634538894</v>
          </cell>
          <cell r="BU55">
            <v>1.431955969732075</v>
          </cell>
          <cell r="BV55">
            <v>108.32297253749373</v>
          </cell>
          <cell r="BW55">
            <v>108.22785396363271</v>
          </cell>
          <cell r="BX55">
            <v>109.54590153915073</v>
          </cell>
          <cell r="BY55">
            <v>109.36681219544973</v>
          </cell>
          <cell r="BZ55">
            <v>108.92402409137073</v>
          </cell>
          <cell r="CA55">
            <v>108.91970192022772</v>
          </cell>
          <cell r="CB55">
            <v>109.40455005544372</v>
          </cell>
          <cell r="CC55">
            <v>113.94921484947072</v>
          </cell>
          <cell r="CD55">
            <v>110.37543996477373</v>
          </cell>
        </row>
        <row r="56">
          <cell r="AD56">
            <v>81.676487185284117</v>
          </cell>
          <cell r="AE56">
            <v>91.197726594239157</v>
          </cell>
          <cell r="AF56">
            <v>82.32564288493738</v>
          </cell>
          <cell r="AG56">
            <v>81.948184260862632</v>
          </cell>
          <cell r="AH56">
            <v>95.57254544484411</v>
          </cell>
          <cell r="AI56">
            <v>62.931641141368715</v>
          </cell>
          <cell r="AJ56">
            <v>11.42359214300339</v>
          </cell>
          <cell r="AK56">
            <v>11.440478335081309</v>
          </cell>
          <cell r="AL56">
            <v>11.409051936105929</v>
          </cell>
          <cell r="AM56">
            <v>11.431839174652628</v>
          </cell>
          <cell r="AN56">
            <v>11.645691282167181</v>
          </cell>
          <cell r="AO56">
            <v>52.530135311781464</v>
          </cell>
          <cell r="AP56">
            <v>43.411043832827417</v>
          </cell>
          <cell r="AQ56">
            <v>43.645904870297564</v>
          </cell>
          <cell r="AR56">
            <v>43.60056787181361</v>
          </cell>
          <cell r="AS56">
            <v>43.402099012551517</v>
          </cell>
          <cell r="AT56">
            <v>43.252448266183464</v>
          </cell>
          <cell r="AU56" t="e">
            <v>#VALUE!</v>
          </cell>
          <cell r="AV56" t="e">
            <v>#VALUE!</v>
          </cell>
          <cell r="AW56" t="e">
            <v>#VALUE!</v>
          </cell>
          <cell r="AX56" t="e">
            <v>#VALUE!</v>
          </cell>
          <cell r="AY56" t="e">
            <v>#VALUE!</v>
          </cell>
          <cell r="AZ56" t="e">
            <v>#VALUE!</v>
          </cell>
          <cell r="BA56" t="e">
            <v>#VALUE!</v>
          </cell>
          <cell r="BD56">
            <v>11.99572684456764</v>
          </cell>
          <cell r="BE56">
            <v>11.848580389085189</v>
          </cell>
          <cell r="BF56">
            <v>11.84123193547692</v>
          </cell>
          <cell r="BG56">
            <v>11.93353983925696</v>
          </cell>
          <cell r="BH56">
            <v>11.923784058227248</v>
          </cell>
          <cell r="BI56">
            <v>11.906297233004452</v>
          </cell>
          <cell r="BJ56">
            <v>11.91286904887896</v>
          </cell>
          <cell r="BK56">
            <v>11.898647743037081</v>
          </cell>
          <cell r="BL56">
            <v>11.89817214166249</v>
          </cell>
          <cell r="BM56">
            <v>11.897696540287901</v>
          </cell>
          <cell r="BN56">
            <v>11.883475234446001</v>
          </cell>
          <cell r="BO56">
            <v>11.875439495614369</v>
          </cell>
          <cell r="BS56">
            <v>43.411043832827417</v>
          </cell>
          <cell r="BT56">
            <v>43.645904870297564</v>
          </cell>
          <cell r="BU56">
            <v>43.257877150164212</v>
          </cell>
          <cell r="BV56">
            <v>43.207725190256788</v>
          </cell>
          <cell r="BW56">
            <v>42.981855221653731</v>
          </cell>
          <cell r="BX56">
            <v>43.228067019810204</v>
          </cell>
          <cell r="BY56">
            <v>43.093871742235351</v>
          </cell>
          <cell r="BZ56">
            <v>43.021981766517634</v>
          </cell>
          <cell r="CA56">
            <v>42.963837495267157</v>
          </cell>
          <cell r="CB56">
            <v>42.904318653570137</v>
          </cell>
          <cell r="CC56">
            <v>42.228836319063987</v>
          </cell>
          <cell r="CD56">
            <v>41.862671744731522</v>
          </cell>
        </row>
        <row r="57">
          <cell r="AD57">
            <v>1.64850562964673E-16</v>
          </cell>
          <cell r="AE57">
            <v>1.64850562964673E-16</v>
          </cell>
          <cell r="AF57">
            <v>1.64850562964673E-16</v>
          </cell>
          <cell r="AG57">
            <v>1.64850562964673E-16</v>
          </cell>
          <cell r="AH57">
            <v>1.64850562964673E-16</v>
          </cell>
          <cell r="AI57">
            <v>1.0826581182708401</v>
          </cell>
          <cell r="AJ57">
            <v>1.0826581182708401</v>
          </cell>
          <cell r="AK57">
            <v>0.81213926310663798</v>
          </cell>
          <cell r="AL57">
            <v>0.81213926310663798</v>
          </cell>
          <cell r="AM57">
            <v>0.81213926310663798</v>
          </cell>
          <cell r="AN57">
            <v>0.81213926310663798</v>
          </cell>
          <cell r="AO57">
            <v>1.55482306672445</v>
          </cell>
          <cell r="AP57">
            <v>1.9649765483260699</v>
          </cell>
          <cell r="AQ57">
            <v>1.9032135176459299</v>
          </cell>
          <cell r="AR57">
            <v>3.0812800402304101</v>
          </cell>
          <cell r="AS57">
            <v>3.2466482810279311</v>
          </cell>
          <cell r="AT57">
            <v>2.5362663656935198</v>
          </cell>
          <cell r="AU57" t="e">
            <v>#VALUE!</v>
          </cell>
          <cell r="AV57" t="e">
            <v>#VALUE!</v>
          </cell>
          <cell r="AW57" t="e">
            <v>#VALUE!</v>
          </cell>
          <cell r="AX57" t="e">
            <v>#VALUE!</v>
          </cell>
          <cell r="AY57" t="e">
            <v>#VALUE!</v>
          </cell>
          <cell r="AZ57" t="e">
            <v>#VALUE!</v>
          </cell>
          <cell r="BA57" t="e">
            <v>#VALUE!</v>
          </cell>
          <cell r="BD57">
            <v>9.8910337778803602E-16</v>
          </cell>
          <cell r="BE57">
            <v>9.8910337778803602E-16</v>
          </cell>
          <cell r="BF57">
            <v>9.8910337778803602E-16</v>
          </cell>
          <cell r="BG57">
            <v>9.8910337778803602E-16</v>
          </cell>
          <cell r="BH57">
            <v>9.8910337778803602E-16</v>
          </cell>
          <cell r="BI57">
            <v>9.8910337778803602E-16</v>
          </cell>
          <cell r="BJ57">
            <v>9.8910337778803602E-16</v>
          </cell>
          <cell r="BK57">
            <v>9.8910337778803602E-16</v>
          </cell>
          <cell r="BL57">
            <v>9.8910337778803602E-16</v>
          </cell>
          <cell r="BM57">
            <v>9.8910337778803602E-16</v>
          </cell>
          <cell r="BN57">
            <v>9.8910337778803602E-16</v>
          </cell>
          <cell r="BO57">
            <v>9.8910337778803602E-16</v>
          </cell>
          <cell r="BS57">
            <v>1.9649765483260699</v>
          </cell>
          <cell r="BT57">
            <v>1.9032135176459299</v>
          </cell>
          <cell r="BU57">
            <v>3.0812800402304101</v>
          </cell>
          <cell r="BV57">
            <v>1.5924398625429601</v>
          </cell>
          <cell r="BW57">
            <v>1.5924398625429601</v>
          </cell>
          <cell r="BX57">
            <v>1.5924398625429601</v>
          </cell>
          <cell r="BY57">
            <v>1.5924398625429601</v>
          </cell>
          <cell r="BZ57">
            <v>1.5924398625429601</v>
          </cell>
          <cell r="CA57">
            <v>1.5924398625429601</v>
          </cell>
          <cell r="CB57">
            <v>1.5924398625429601</v>
          </cell>
          <cell r="CC57">
            <v>1.5924398625429601</v>
          </cell>
          <cell r="CD57">
            <v>1.5924398625429601</v>
          </cell>
        </row>
        <row r="58">
          <cell r="AD58">
            <v>8.7866620020782911</v>
          </cell>
          <cell r="AE58">
            <v>8.7824532259988501</v>
          </cell>
          <cell r="AF58">
            <v>8.7884719545866989</v>
          </cell>
          <cell r="AG58">
            <v>8.7680536612556299</v>
          </cell>
          <cell r="AH58">
            <v>8.7688157692463307</v>
          </cell>
          <cell r="AI58">
            <v>8.0059892610005914</v>
          </cell>
          <cell r="AJ58">
            <v>8.0017976670517292</v>
          </cell>
          <cell r="AK58">
            <v>7.9966014274435668</v>
          </cell>
          <cell r="AL58">
            <v>6.5937566433067243</v>
          </cell>
          <cell r="AM58">
            <v>6.615577785465657</v>
          </cell>
          <cell r="AN58">
            <v>6.2816528101523375</v>
          </cell>
          <cell r="AO58">
            <v>6.3593091002342028</v>
          </cell>
          <cell r="AP58">
            <v>6.4648090543286267</v>
          </cell>
          <cell r="AQ58">
            <v>6.261610976831153</v>
          </cell>
          <cell r="AR58">
            <v>6.0431277803244301</v>
          </cell>
          <cell r="AS58">
            <v>6.3277350178987053</v>
          </cell>
          <cell r="AT58">
            <v>7.124183868170098</v>
          </cell>
          <cell r="AU58" t="e">
            <v>#VALUE!</v>
          </cell>
          <cell r="AV58" t="e">
            <v>#VALUE!</v>
          </cell>
          <cell r="AW58" t="e">
            <v>#VALUE!</v>
          </cell>
          <cell r="AX58" t="e">
            <v>#VALUE!</v>
          </cell>
          <cell r="AY58" t="e">
            <v>#VALUE!</v>
          </cell>
          <cell r="AZ58" t="e">
            <v>#VALUE!</v>
          </cell>
          <cell r="BA58" t="e">
            <v>#VALUE!</v>
          </cell>
          <cell r="BD58">
            <v>8.0424359114683099</v>
          </cell>
          <cell r="BE58">
            <v>8.0344337775659351</v>
          </cell>
          <cell r="BF58">
            <v>8.0260505896682108</v>
          </cell>
          <cell r="BG58">
            <v>8.0176674017704848</v>
          </cell>
          <cell r="BH58">
            <v>8.0096652678681117</v>
          </cell>
          <cell r="BI58">
            <v>8.0012820799703874</v>
          </cell>
          <cell r="BJ58">
            <v>7.9928988920726614</v>
          </cell>
          <cell r="BK58">
            <v>7.9845157041749371</v>
          </cell>
          <cell r="BL58">
            <v>7.9765135702725631</v>
          </cell>
          <cell r="BM58">
            <v>8.0824465809801804</v>
          </cell>
          <cell r="BN58">
            <v>8.0740633930824544</v>
          </cell>
          <cell r="BO58">
            <v>8.0660612591800813</v>
          </cell>
          <cell r="BS58">
            <v>6.4648090543286267</v>
          </cell>
          <cell r="BT58">
            <v>6.261610976831153</v>
          </cell>
          <cell r="BU58">
            <v>7.5420968524893812</v>
          </cell>
          <cell r="BV58">
            <v>7.5290396483942308</v>
          </cell>
          <cell r="BW58">
            <v>7.5206564604965056</v>
          </cell>
          <cell r="BX58">
            <v>7.5122732725987804</v>
          </cell>
          <cell r="BY58">
            <v>7.5042711386964083</v>
          </cell>
          <cell r="BZ58">
            <v>7.4958879507986813</v>
          </cell>
          <cell r="CA58">
            <v>7.5218690240693373</v>
          </cell>
          <cell r="CB58">
            <v>7.5938188276039247</v>
          </cell>
          <cell r="CC58">
            <v>7.6541641620429699</v>
          </cell>
          <cell r="CD58">
            <v>7.6457809741452447</v>
          </cell>
        </row>
        <row r="59">
          <cell r="AD59">
            <v>52.722010058995068</v>
          </cell>
          <cell r="AE59">
            <v>50.209428564793498</v>
          </cell>
          <cell r="AF59">
            <v>24.765185798631101</v>
          </cell>
          <cell r="AG59">
            <v>24.636498854059202</v>
          </cell>
          <cell r="AH59">
            <v>26.002067317478701</v>
          </cell>
          <cell r="AI59">
            <v>100.92905151032473</v>
          </cell>
          <cell r="AJ59">
            <v>101.40808970279612</v>
          </cell>
          <cell r="AK59">
            <v>103.93089224129311</v>
          </cell>
          <cell r="AL59">
            <v>105.61428510166</v>
          </cell>
          <cell r="AM59">
            <v>107.928612662891</v>
          </cell>
          <cell r="AN59">
            <v>107.592939417002</v>
          </cell>
          <cell r="AO59">
            <v>111.44791105102873</v>
          </cell>
          <cell r="AP59">
            <v>107.88001925203933</v>
          </cell>
          <cell r="AQ59">
            <v>119.87514655288901</v>
          </cell>
          <cell r="AR59">
            <v>118.705525493823</v>
          </cell>
          <cell r="AS59">
            <v>127.067840793171</v>
          </cell>
          <cell r="AT59">
            <v>111.46686933881</v>
          </cell>
          <cell r="AU59" t="e">
            <v>#VALUE!</v>
          </cell>
          <cell r="AV59" t="e">
            <v>#VALUE!</v>
          </cell>
          <cell r="AW59" t="e">
            <v>#VALUE!</v>
          </cell>
          <cell r="AX59" t="e">
            <v>#VALUE!</v>
          </cell>
          <cell r="AY59" t="e">
            <v>#VALUE!</v>
          </cell>
          <cell r="AZ59" t="e">
            <v>#VALUE!</v>
          </cell>
          <cell r="BA59" t="e">
            <v>#VALUE!</v>
          </cell>
          <cell r="BD59">
            <v>21.120182413078741</v>
          </cell>
          <cell r="BE59">
            <v>20.773123228733738</v>
          </cell>
          <cell r="BF59">
            <v>20.948271196287436</v>
          </cell>
          <cell r="BG59">
            <v>21.096462741856534</v>
          </cell>
          <cell r="BH59">
            <v>20.719955063532055</v>
          </cell>
          <cell r="BI59">
            <v>20.394216547013652</v>
          </cell>
          <cell r="BJ59">
            <v>20.068184288459047</v>
          </cell>
          <cell r="BK59">
            <v>19.718872586324807</v>
          </cell>
          <cell r="BL59">
            <v>19.392731706057845</v>
          </cell>
          <cell r="BM59">
            <v>19.033483890802241</v>
          </cell>
          <cell r="BN59">
            <v>18.684669824919435</v>
          </cell>
          <cell r="BO59">
            <v>18.338870521165457</v>
          </cell>
          <cell r="BS59">
            <v>107.88001925203933</v>
          </cell>
          <cell r="BT59">
            <v>119.87514655288901</v>
          </cell>
          <cell r="BU59">
            <v>118.51169755332499</v>
          </cell>
          <cell r="BV59">
            <v>23.983836300039002</v>
          </cell>
          <cell r="BW59">
            <v>23.799616884530501</v>
          </cell>
          <cell r="BX59">
            <v>23.6615028777119</v>
          </cell>
          <cell r="BY59">
            <v>23.540975413365302</v>
          </cell>
          <cell r="BZ59">
            <v>23.379114437323601</v>
          </cell>
          <cell r="CA59">
            <v>23.239429488710197</v>
          </cell>
          <cell r="CB59">
            <v>23.074908876893399</v>
          </cell>
          <cell r="CC59">
            <v>22.900692436896001</v>
          </cell>
          <cell r="CD59">
            <v>22.757244122933997</v>
          </cell>
        </row>
        <row r="60">
          <cell r="AD60">
            <v>543.27580156066551</v>
          </cell>
          <cell r="AE60">
            <v>582.51660576882443</v>
          </cell>
          <cell r="AF60">
            <v>558.86068845684417</v>
          </cell>
          <cell r="AG60">
            <v>488.02045692486018</v>
          </cell>
          <cell r="AH60">
            <v>498.54802327576937</v>
          </cell>
          <cell r="AI60">
            <v>317.38269962408032</v>
          </cell>
          <cell r="AJ60">
            <v>436.10099860737648</v>
          </cell>
          <cell r="AK60">
            <v>441.61117946350663</v>
          </cell>
          <cell r="AL60">
            <v>438.98745438416938</v>
          </cell>
          <cell r="AM60">
            <v>451.07725152866448</v>
          </cell>
          <cell r="AN60">
            <v>429.76307739077265</v>
          </cell>
          <cell r="AO60">
            <v>306.16519656002083</v>
          </cell>
          <cell r="AP60">
            <v>412.10820217469279</v>
          </cell>
          <cell r="AQ60">
            <v>430.99563889312049</v>
          </cell>
          <cell r="AR60">
            <v>450.36790339666925</v>
          </cell>
          <cell r="AS60">
            <v>442.28488886912396</v>
          </cell>
          <cell r="AT60">
            <v>250.62833677602191</v>
          </cell>
          <cell r="AU60" t="e">
            <v>#VALUE!</v>
          </cell>
          <cell r="AV60" t="e">
            <v>#VALUE!</v>
          </cell>
          <cell r="AW60" t="e">
            <v>#VALUE!</v>
          </cell>
          <cell r="AX60" t="e">
            <v>#VALUE!</v>
          </cell>
          <cell r="AY60" t="e">
            <v>#VALUE!</v>
          </cell>
          <cell r="AZ60" t="e">
            <v>#VALUE!</v>
          </cell>
          <cell r="BA60" t="e">
            <v>#VALUE!</v>
          </cell>
          <cell r="BD60">
            <v>420.0321330316558</v>
          </cell>
          <cell r="BE60">
            <v>424.92746972850733</v>
          </cell>
          <cell r="BF60">
            <v>426.97276598111239</v>
          </cell>
          <cell r="BG60">
            <v>431.98715989832823</v>
          </cell>
          <cell r="BH60">
            <v>439.23943584347813</v>
          </cell>
          <cell r="BI60">
            <v>395.58306863561387</v>
          </cell>
          <cell r="BJ60">
            <v>433.45248667936988</v>
          </cell>
          <cell r="BK60">
            <v>434.93050611382859</v>
          </cell>
          <cell r="BL60">
            <v>433.70649225704284</v>
          </cell>
          <cell r="BM60">
            <v>415.55890490820639</v>
          </cell>
          <cell r="BN60">
            <v>408.72570878117972</v>
          </cell>
          <cell r="BO60">
            <v>375.27498032967446</v>
          </cell>
          <cell r="BS60">
            <v>412.10820217469279</v>
          </cell>
          <cell r="BT60">
            <v>430.99563889312049</v>
          </cell>
          <cell r="BU60">
            <v>455.52215751123657</v>
          </cell>
          <cell r="BV60">
            <v>532.19113707781094</v>
          </cell>
          <cell r="BW60">
            <v>530.15765471419661</v>
          </cell>
          <cell r="BX60">
            <v>511.56104285932503</v>
          </cell>
          <cell r="BY60">
            <v>534.0477523055589</v>
          </cell>
          <cell r="BZ60">
            <v>530.40090431273495</v>
          </cell>
          <cell r="CA60">
            <v>532.37665743524269</v>
          </cell>
          <cell r="CB60">
            <v>517.68419283819321</v>
          </cell>
          <cell r="CC60">
            <v>508.14325975167532</v>
          </cell>
          <cell r="CD60">
            <v>452.0824406353517</v>
          </cell>
        </row>
        <row r="61">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t="e">
            <v>#VALUE!</v>
          </cell>
          <cell r="AV61" t="e">
            <v>#VALUE!</v>
          </cell>
          <cell r="AW61" t="e">
            <v>#VALUE!</v>
          </cell>
          <cell r="AX61" t="e">
            <v>#VALUE!</v>
          </cell>
          <cell r="AY61" t="e">
            <v>#VALUE!</v>
          </cell>
          <cell r="AZ61" t="e">
            <v>#VALUE!</v>
          </cell>
          <cell r="BA61" t="e">
            <v>#VALUE!</v>
          </cell>
          <cell r="BD61">
            <v>0</v>
          </cell>
          <cell r="BE61">
            <v>0</v>
          </cell>
          <cell r="BF61">
            <v>0</v>
          </cell>
          <cell r="BG61">
            <v>0</v>
          </cell>
          <cell r="BH61">
            <v>0</v>
          </cell>
          <cell r="BI61">
            <v>0</v>
          </cell>
          <cell r="BJ61">
            <v>0</v>
          </cell>
          <cell r="BK61">
            <v>0</v>
          </cell>
          <cell r="BL61">
            <v>0</v>
          </cell>
          <cell r="BM61">
            <v>0</v>
          </cell>
          <cell r="BN61">
            <v>0</v>
          </cell>
          <cell r="BO61">
            <v>0</v>
          </cell>
          <cell r="BS61">
            <v>0</v>
          </cell>
          <cell r="BT61">
            <v>0</v>
          </cell>
          <cell r="BU61">
            <v>0</v>
          </cell>
          <cell r="BV61">
            <v>0</v>
          </cell>
          <cell r="BW61">
            <v>0</v>
          </cell>
          <cell r="BX61">
            <v>0</v>
          </cell>
          <cell r="BY61">
            <v>0</v>
          </cell>
          <cell r="BZ61">
            <v>0</v>
          </cell>
          <cell r="CA61">
            <v>0</v>
          </cell>
          <cell r="CB61">
            <v>0</v>
          </cell>
          <cell r="CC61">
            <v>0</v>
          </cell>
          <cell r="CD61">
            <v>0</v>
          </cell>
        </row>
        <row r="63">
          <cell r="AD63">
            <v>-744.07218495603729</v>
          </cell>
          <cell r="AE63">
            <v>-796.42179113010639</v>
          </cell>
          <cell r="AF63">
            <v>-779.20403638375035</v>
          </cell>
          <cell r="AG63">
            <v>-694.27844433905148</v>
          </cell>
          <cell r="AH63">
            <v>-780.46469630098363</v>
          </cell>
          <cell r="AI63">
            <v>-976.21006557919929</v>
          </cell>
          <cell r="AJ63">
            <v>-824.73019380511528</v>
          </cell>
          <cell r="AK63">
            <v>-790.09382244513426</v>
          </cell>
          <cell r="AL63">
            <v>-811.82649916881041</v>
          </cell>
          <cell r="AM63">
            <v>-800.43971071039994</v>
          </cell>
          <cell r="AN63">
            <v>-818.33211323945045</v>
          </cell>
          <cell r="AO63">
            <v>-990.19943815243482</v>
          </cell>
          <cell r="AP63">
            <v>-940.13794144576275</v>
          </cell>
          <cell r="AQ63">
            <v>-899.28475728737169</v>
          </cell>
          <cell r="AR63">
            <v>-840.97296943166668</v>
          </cell>
          <cell r="AS63">
            <v>-849.92209512012732</v>
          </cell>
          <cell r="AT63">
            <v>-722.03116367679354</v>
          </cell>
          <cell r="AU63" t="e">
            <v>#VALUE!</v>
          </cell>
          <cell r="AV63" t="e">
            <v>#VALUE!</v>
          </cell>
          <cell r="AW63" t="e">
            <v>#VALUE!</v>
          </cell>
          <cell r="AX63" t="e">
            <v>#VALUE!</v>
          </cell>
          <cell r="AY63" t="e">
            <v>#VALUE!</v>
          </cell>
          <cell r="AZ63" t="e">
            <v>#VALUE!</v>
          </cell>
          <cell r="BA63" t="e">
            <v>#VALUE!</v>
          </cell>
          <cell r="BD63">
            <v>-844.8224473300977</v>
          </cell>
          <cell r="BE63">
            <v>-880.22309016363965</v>
          </cell>
          <cell r="BF63">
            <v>-876.09230680829273</v>
          </cell>
          <cell r="BG63">
            <v>-813.9416617161927</v>
          </cell>
          <cell r="BH63">
            <v>-886.52712099263465</v>
          </cell>
          <cell r="BI63">
            <v>-970.68304532439402</v>
          </cell>
          <cell r="BJ63">
            <v>-875.2000985933048</v>
          </cell>
          <cell r="BK63">
            <v>-843.00344973471977</v>
          </cell>
          <cell r="BL63">
            <v>-878.28109364137674</v>
          </cell>
          <cell r="BM63">
            <v>-842.98114533420369</v>
          </cell>
          <cell r="BN63">
            <v>-863.4685137385178</v>
          </cell>
          <cell r="BO63">
            <v>-950.35317627535301</v>
          </cell>
          <cell r="BS63">
            <v>-940.13794144576275</v>
          </cell>
          <cell r="BT63">
            <v>-884.78475728737169</v>
          </cell>
          <cell r="BU63">
            <v>-831.02869480759568</v>
          </cell>
          <cell r="BV63">
            <v>-804.38315658389752</v>
          </cell>
          <cell r="BW63">
            <v>-848.64381652645409</v>
          </cell>
          <cell r="BX63">
            <v>-951.4425829730651</v>
          </cell>
          <cell r="BY63">
            <v>-863.34091653814301</v>
          </cell>
          <cell r="BZ63">
            <v>-874.93023479648309</v>
          </cell>
          <cell r="CA63">
            <v>-874.76760208366113</v>
          </cell>
          <cell r="CB63">
            <v>-860.8928471703141</v>
          </cell>
          <cell r="CC63">
            <v>-869.35826668319908</v>
          </cell>
          <cell r="CD63">
            <v>-967.97350570364904</v>
          </cell>
        </row>
        <row r="64">
          <cell r="AD64">
            <v>-2.231080067769867</v>
          </cell>
          <cell r="AE64">
            <v>-2.1923559276686269</v>
          </cell>
          <cell r="AF64">
            <v>-2.1970650453156866</v>
          </cell>
          <cell r="AG64">
            <v>-2.2031516466228767</v>
          </cell>
          <cell r="AH64">
            <v>-2.1841958816357847</v>
          </cell>
          <cell r="AI64">
            <v>-3.5296210197801647</v>
          </cell>
          <cell r="AJ64">
            <v>-3.99066579012282</v>
          </cell>
          <cell r="AK64">
            <v>-4.2968206213261801</v>
          </cell>
          <cell r="AL64">
            <v>-4.3540659686542602</v>
          </cell>
          <cell r="AM64">
            <v>-4.3589995006135895</v>
          </cell>
          <cell r="AN64">
            <v>-4.3488869569018336</v>
          </cell>
          <cell r="AO64">
            <v>-4.6435425242549098</v>
          </cell>
          <cell r="AP64">
            <v>-4.3084024815111652</v>
          </cell>
          <cell r="AQ64">
            <v>-5.7277251081980127</v>
          </cell>
          <cell r="AR64">
            <v>-5.0741510556861478</v>
          </cell>
          <cell r="AS64">
            <v>-5.0840310528479691</v>
          </cell>
          <cell r="AT64">
            <v>-5.0308200465696693</v>
          </cell>
          <cell r="AU64" t="e">
            <v>#VALUE!</v>
          </cell>
          <cell r="AV64" t="e">
            <v>#VALUE!</v>
          </cell>
          <cell r="AW64" t="e">
            <v>#VALUE!</v>
          </cell>
          <cell r="AX64" t="e">
            <v>#VALUE!</v>
          </cell>
          <cell r="AY64" t="e">
            <v>#VALUE!</v>
          </cell>
          <cell r="AZ64" t="e">
            <v>#VALUE!</v>
          </cell>
          <cell r="BA64" t="e">
            <v>#VALUE!</v>
          </cell>
          <cell r="BD64">
            <v>-2.5232426143790896</v>
          </cell>
          <cell r="BE64">
            <v>-2.5232426143790896</v>
          </cell>
          <cell r="BF64">
            <v>-2.5232426143790896</v>
          </cell>
          <cell r="BG64">
            <v>-2.5232426143790896</v>
          </cell>
          <cell r="BH64">
            <v>-2.5232426143790896</v>
          </cell>
          <cell r="BI64">
            <v>-2.5232426143790896</v>
          </cell>
          <cell r="BJ64">
            <v>-2.5232426143790896</v>
          </cell>
          <cell r="BK64">
            <v>-2.5232426143790896</v>
          </cell>
          <cell r="BL64">
            <v>-2.5232426143790896</v>
          </cell>
          <cell r="BM64">
            <v>-2.5232426143790896</v>
          </cell>
          <cell r="BN64">
            <v>-2.5232426143790896</v>
          </cell>
          <cell r="BO64">
            <v>-2.5232426143790896</v>
          </cell>
          <cell r="BS64">
            <v>-4.3084024815111652</v>
          </cell>
          <cell r="BT64">
            <v>-5.7277251081980127</v>
          </cell>
          <cell r="BU64">
            <v>-4.6743381971717604</v>
          </cell>
          <cell r="BV64">
            <v>-4.7069004154813801</v>
          </cell>
          <cell r="BW64">
            <v>-4.6788701691007297</v>
          </cell>
          <cell r="BX64">
            <v>-4.676536203557311</v>
          </cell>
          <cell r="BY64">
            <v>-4.6811134952055697</v>
          </cell>
          <cell r="BZ64">
            <v>-4.6834021410296902</v>
          </cell>
          <cell r="CA64">
            <v>-4.6719815717687005</v>
          </cell>
          <cell r="CB64">
            <v>-4.6704860210321399</v>
          </cell>
          <cell r="CC64">
            <v>-4.6695796266463505</v>
          </cell>
          <cell r="CD64">
            <v>-4.755845712314211</v>
          </cell>
        </row>
        <row r="65">
          <cell r="AD65">
            <v>0.570015558924724</v>
          </cell>
          <cell r="AE65">
            <v>0.81667812786289806</v>
          </cell>
          <cell r="AF65">
            <v>0.93050397559790776</v>
          </cell>
          <cell r="AG65">
            <v>0.92983589415175383</v>
          </cell>
          <cell r="AH65">
            <v>1.0697000161919801</v>
          </cell>
          <cell r="AI65">
            <v>1.9085018463264858</v>
          </cell>
          <cell r="AJ65">
            <v>1.1599146332349182</v>
          </cell>
          <cell r="AK65">
            <v>1.1780762591509981</v>
          </cell>
          <cell r="AL65">
            <v>1.1534423054941514</v>
          </cell>
          <cell r="AM65">
            <v>1.1352825638782615</v>
          </cell>
          <cell r="AN65">
            <v>1.1049531739860214</v>
          </cell>
          <cell r="AO65">
            <v>1.42605709607144</v>
          </cell>
          <cell r="AP65">
            <v>1.1842202928444001</v>
          </cell>
          <cell r="AQ65">
            <v>1.1760127634019801</v>
          </cell>
          <cell r="AR65">
            <v>1.2083318576083399</v>
          </cell>
          <cell r="AS65">
            <v>1.2192910410659599</v>
          </cell>
          <cell r="AT65">
            <v>2.1386245704443501</v>
          </cell>
          <cell r="AU65" t="e">
            <v>#VALUE!</v>
          </cell>
          <cell r="AV65" t="e">
            <v>#VALUE!</v>
          </cell>
          <cell r="AW65" t="e">
            <v>#VALUE!</v>
          </cell>
          <cell r="AX65" t="e">
            <v>#VALUE!</v>
          </cell>
          <cell r="AY65" t="e">
            <v>#VALUE!</v>
          </cell>
          <cell r="AZ65" t="e">
            <v>#VALUE!</v>
          </cell>
          <cell r="BA65" t="e">
            <v>#VALUE!</v>
          </cell>
          <cell r="BD65">
            <v>1.0024915843180999</v>
          </cell>
          <cell r="BE65">
            <v>1.02794161077937</v>
          </cell>
          <cell r="BF65">
            <v>1.02140912177673</v>
          </cell>
          <cell r="BG65">
            <v>1.0192885915369601</v>
          </cell>
          <cell r="BH65">
            <v>1.0374597863831099</v>
          </cell>
          <cell r="BI65">
            <v>0.99639270631517296</v>
          </cell>
          <cell r="BJ65">
            <v>0.98616458844654498</v>
          </cell>
          <cell r="BK65">
            <v>0.99098488294905207</v>
          </cell>
          <cell r="BL65">
            <v>1.02408295064743</v>
          </cell>
          <cell r="BM65">
            <v>1.02408648226334</v>
          </cell>
          <cell r="BN65">
            <v>1.0240900138792501</v>
          </cell>
          <cell r="BO65">
            <v>1.02374990288348</v>
          </cell>
          <cell r="BS65">
            <v>1.1842202928444001</v>
          </cell>
          <cell r="BT65">
            <v>1.1760127634019801</v>
          </cell>
          <cell r="BU65">
            <v>1.09334249434844</v>
          </cell>
          <cell r="BV65">
            <v>1.00561504077603</v>
          </cell>
          <cell r="BW65">
            <v>1.02447352084554</v>
          </cell>
          <cell r="BX65">
            <v>0.98409372600097</v>
          </cell>
          <cell r="BY65">
            <v>0.9569352221660149</v>
          </cell>
          <cell r="BZ65">
            <v>0.96581629185426099</v>
          </cell>
          <cell r="CA65">
            <v>0.95493311773287293</v>
          </cell>
          <cell r="CB65">
            <v>1.0483344786208</v>
          </cell>
          <cell r="CC65">
            <v>0.91839320429303195</v>
          </cell>
          <cell r="CD65">
            <v>0.95900448776633807</v>
          </cell>
        </row>
        <row r="66">
          <cell r="AD66">
            <v>-745.73324946488253</v>
          </cell>
          <cell r="AE66">
            <v>-797.79746892991193</v>
          </cell>
          <cell r="AF66">
            <v>-780.47059745346803</v>
          </cell>
          <cell r="AG66">
            <v>-695.55176009152262</v>
          </cell>
          <cell r="AH66">
            <v>-781.57919216642733</v>
          </cell>
          <cell r="AI66">
            <v>-977.83118475265314</v>
          </cell>
          <cell r="AJ66">
            <v>-827.56094496200319</v>
          </cell>
          <cell r="AK66">
            <v>-793.21256680730937</v>
          </cell>
          <cell r="AL66">
            <v>-815.02712283197047</v>
          </cell>
          <cell r="AM66">
            <v>-803.66342764713522</v>
          </cell>
          <cell r="AN66">
            <v>-821.57604702236631</v>
          </cell>
          <cell r="AO66">
            <v>-993.41692358061823</v>
          </cell>
          <cell r="AP66">
            <v>-943.26212363442949</v>
          </cell>
          <cell r="AQ66">
            <v>-903.83646963216756</v>
          </cell>
          <cell r="AR66">
            <v>-844.8387886297445</v>
          </cell>
          <cell r="AS66">
            <v>-853.78683513190936</v>
          </cell>
          <cell r="AT66">
            <v>-724.92335915291892</v>
          </cell>
          <cell r="AU66" t="e">
            <v>#VALUE!</v>
          </cell>
          <cell r="AV66" t="e">
            <v>#VALUE!</v>
          </cell>
          <cell r="AW66" t="e">
            <v>#VALUE!</v>
          </cell>
          <cell r="AX66" t="e">
            <v>#VALUE!</v>
          </cell>
          <cell r="AY66" t="e">
            <v>#VALUE!</v>
          </cell>
          <cell r="AZ66" t="e">
            <v>#VALUE!</v>
          </cell>
          <cell r="BA66" t="e">
            <v>#VALUE!</v>
          </cell>
          <cell r="BD66">
            <v>-846.34319836015868</v>
          </cell>
          <cell r="BE66">
            <v>-881.71839116723936</v>
          </cell>
          <cell r="BF66">
            <v>-877.59414030089511</v>
          </cell>
          <cell r="BG66">
            <v>-815.44561573903479</v>
          </cell>
          <cell r="BH66">
            <v>-888.01290382063053</v>
          </cell>
          <cell r="BI66">
            <v>-972.20989523245782</v>
          </cell>
          <cell r="BJ66">
            <v>-876.73717661923729</v>
          </cell>
          <cell r="BK66">
            <v>-844.5357074661498</v>
          </cell>
          <cell r="BL66">
            <v>-879.78025330510832</v>
          </cell>
          <cell r="BM66">
            <v>-844.48030146631947</v>
          </cell>
          <cell r="BN66">
            <v>-864.96766633901746</v>
          </cell>
          <cell r="BO66">
            <v>-951.85266898684847</v>
          </cell>
          <cell r="BS66">
            <v>-943.26212363442949</v>
          </cell>
          <cell r="BT66">
            <v>-889.33646963216756</v>
          </cell>
          <cell r="BU66">
            <v>-834.60969051041911</v>
          </cell>
          <cell r="BV66">
            <v>-808.08444195860284</v>
          </cell>
          <cell r="BW66">
            <v>-852.2982131747093</v>
          </cell>
          <cell r="BX66">
            <v>-955.13502545062136</v>
          </cell>
          <cell r="BY66">
            <v>-867.06509481118246</v>
          </cell>
          <cell r="BZ66">
            <v>-878.6478206456585</v>
          </cell>
          <cell r="CA66">
            <v>-878.48465053769689</v>
          </cell>
          <cell r="CB66">
            <v>-864.5149987127254</v>
          </cell>
          <cell r="CC66">
            <v>-873.10945310555246</v>
          </cell>
          <cell r="CD66">
            <v>-971.77034692819689</v>
          </cell>
        </row>
        <row r="67">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t="e">
            <v>#VALUE!</v>
          </cell>
          <cell r="AV67" t="e">
            <v>#VALUE!</v>
          </cell>
          <cell r="AW67" t="e">
            <v>#VALUE!</v>
          </cell>
          <cell r="AX67" t="e">
            <v>#VALUE!</v>
          </cell>
          <cell r="AY67" t="e">
            <v>#VALUE!</v>
          </cell>
          <cell r="AZ67" t="e">
            <v>#VALUE!</v>
          </cell>
          <cell r="BA67" t="e">
            <v>#VALUE!</v>
          </cell>
          <cell r="BD67">
            <v>0</v>
          </cell>
          <cell r="BE67">
            <v>0</v>
          </cell>
          <cell r="BF67">
            <v>0</v>
          </cell>
          <cell r="BG67">
            <v>0</v>
          </cell>
          <cell r="BH67">
            <v>0</v>
          </cell>
          <cell r="BI67">
            <v>0</v>
          </cell>
          <cell r="BJ67">
            <v>0</v>
          </cell>
          <cell r="BK67">
            <v>0</v>
          </cell>
          <cell r="BL67">
            <v>0</v>
          </cell>
          <cell r="BM67">
            <v>0</v>
          </cell>
          <cell r="BN67">
            <v>0</v>
          </cell>
          <cell r="BO67">
            <v>0</v>
          </cell>
          <cell r="BS67">
            <v>0</v>
          </cell>
          <cell r="BT67">
            <v>0</v>
          </cell>
          <cell r="BU67">
            <v>0</v>
          </cell>
          <cell r="BV67">
            <v>0</v>
          </cell>
          <cell r="BW67">
            <v>0</v>
          </cell>
          <cell r="BX67">
            <v>0</v>
          </cell>
          <cell r="BY67">
            <v>0</v>
          </cell>
          <cell r="BZ67">
            <v>0</v>
          </cell>
          <cell r="CA67">
            <v>0</v>
          </cell>
          <cell r="CB67">
            <v>0</v>
          </cell>
          <cell r="CC67">
            <v>0</v>
          </cell>
          <cell r="CD67">
            <v>0</v>
          </cell>
        </row>
        <row r="69">
          <cell r="AD69">
            <v>-86.260475964535175</v>
          </cell>
          <cell r="AE69">
            <v>-88.911158676966096</v>
          </cell>
          <cell r="AF69">
            <v>-8.4984443263268403</v>
          </cell>
          <cell r="AG69">
            <v>-16.548314435604858</v>
          </cell>
          <cell r="AH69">
            <v>-20.332562564030749</v>
          </cell>
          <cell r="AI69">
            <v>-396.31931687792695</v>
          </cell>
          <cell r="AJ69">
            <v>-180.13696672069494</v>
          </cell>
          <cell r="AK69">
            <v>-165.8024196466246</v>
          </cell>
          <cell r="AL69">
            <v>-184.24911993110229</v>
          </cell>
          <cell r="AM69">
            <v>-168.04146845873038</v>
          </cell>
          <cell r="AN69">
            <v>-157.96479714366467</v>
          </cell>
          <cell r="AO69">
            <v>-354.36049935208644</v>
          </cell>
          <cell r="AP69">
            <v>-447.58791793345114</v>
          </cell>
          <cell r="AQ69">
            <v>-481.32032346246439</v>
          </cell>
          <cell r="AR69">
            <v>-391.06416501623971</v>
          </cell>
          <cell r="AS69">
            <v>-442.26768355122317</v>
          </cell>
          <cell r="AT69">
            <v>-150.08514044407772</v>
          </cell>
          <cell r="AU69" t="e">
            <v>#VALUE!</v>
          </cell>
          <cell r="AV69" t="e">
            <v>#VALUE!</v>
          </cell>
          <cell r="AW69" t="e">
            <v>#VALUE!</v>
          </cell>
          <cell r="AX69" t="e">
            <v>#VALUE!</v>
          </cell>
          <cell r="AY69" t="e">
            <v>#VALUE!</v>
          </cell>
          <cell r="AZ69" t="e">
            <v>#VALUE!</v>
          </cell>
          <cell r="BA69" t="e">
            <v>#VALUE!</v>
          </cell>
          <cell r="BD69">
            <v>6.8420924144289605</v>
          </cell>
          <cell r="BE69">
            <v>6.67654148827806</v>
          </cell>
          <cell r="BF69">
            <v>5.8522017438832599</v>
          </cell>
          <cell r="BG69">
            <v>7.1403003321266603</v>
          </cell>
          <cell r="BH69">
            <v>8.3450454301430597</v>
          </cell>
          <cell r="BI69">
            <v>6.7762550969641602</v>
          </cell>
          <cell r="BJ69">
            <v>8.5228044722324618</v>
          </cell>
          <cell r="BK69">
            <v>6.9091604781426605</v>
          </cell>
          <cell r="BL69">
            <v>1.7504297596874621</v>
          </cell>
          <cell r="BM69">
            <v>-1.6157746828712398</v>
          </cell>
          <cell r="BN69">
            <v>-0.31059142110153987</v>
          </cell>
          <cell r="BO69">
            <v>8.2966443407742609</v>
          </cell>
          <cell r="BS69">
            <v>-447.58791793345114</v>
          </cell>
          <cell r="BT69">
            <v>-441.32032346246439</v>
          </cell>
          <cell r="BU69">
            <v>-351.56593544712069</v>
          </cell>
          <cell r="BV69">
            <v>-198.22678594493837</v>
          </cell>
          <cell r="BW69">
            <v>-209.23561139273465</v>
          </cell>
          <cell r="BX69">
            <v>-151.59455281750647</v>
          </cell>
          <cell r="BY69">
            <v>-163.66268910942068</v>
          </cell>
          <cell r="BZ69">
            <v>-220.26920160825608</v>
          </cell>
          <cell r="CA69">
            <v>-152.707961255041</v>
          </cell>
          <cell r="CB69">
            <v>-201.44321113757164</v>
          </cell>
          <cell r="CC69">
            <v>-212.80220514157793</v>
          </cell>
          <cell r="CD69">
            <v>-156.84185677661998</v>
          </cell>
        </row>
        <row r="70">
          <cell r="AD70">
            <v>0</v>
          </cell>
          <cell r="AE70">
            <v>0</v>
          </cell>
          <cell r="AF70">
            <v>0</v>
          </cell>
          <cell r="AG70">
            <v>0</v>
          </cell>
          <cell r="AH70">
            <v>0</v>
          </cell>
          <cell r="AI70">
            <v>0</v>
          </cell>
          <cell r="AJ70">
            <v>0</v>
          </cell>
          <cell r="AK70">
            <v>0</v>
          </cell>
          <cell r="AL70">
            <v>-4.1707095326460504</v>
          </cell>
          <cell r="AM70">
            <v>-4.3470712646048097</v>
          </cell>
          <cell r="AN70">
            <v>-4.19415569072165</v>
          </cell>
          <cell r="AO70">
            <v>-4.4800328797250906</v>
          </cell>
          <cell r="AP70">
            <v>-4.4399821580512704</v>
          </cell>
          <cell r="AQ70">
            <v>-5.5864160452251497</v>
          </cell>
          <cell r="AR70">
            <v>-4.7921519450171806</v>
          </cell>
          <cell r="AS70">
            <v>-5.3064384261168396</v>
          </cell>
          <cell r="AT70">
            <v>-4.4283521786941593</v>
          </cell>
          <cell r="AU70" t="e">
            <v>#VALUE!</v>
          </cell>
          <cell r="AV70" t="e">
            <v>#VALUE!</v>
          </cell>
          <cell r="AW70" t="e">
            <v>#VALUE!</v>
          </cell>
          <cell r="AX70" t="e">
            <v>#VALUE!</v>
          </cell>
          <cell r="AY70" t="e">
            <v>#VALUE!</v>
          </cell>
          <cell r="AZ70" t="e">
            <v>#VALUE!</v>
          </cell>
          <cell r="BA70" t="e">
            <v>#VALUE!</v>
          </cell>
          <cell r="BD70">
            <v>-4.1707095326460504</v>
          </cell>
          <cell r="BE70">
            <v>-4.1707095326460504</v>
          </cell>
          <cell r="BF70">
            <v>-4.1707095326460504</v>
          </cell>
          <cell r="BG70">
            <v>-4.1707095326460504</v>
          </cell>
          <cell r="BH70">
            <v>-4.1707095326460504</v>
          </cell>
          <cell r="BI70">
            <v>-4.1707095326460504</v>
          </cell>
          <cell r="BJ70">
            <v>-4.1707095326460504</v>
          </cell>
          <cell r="BK70">
            <v>-4.1707095326460504</v>
          </cell>
          <cell r="BL70">
            <v>-4.1707095326460504</v>
          </cell>
          <cell r="BM70">
            <v>-3.4834243092783499</v>
          </cell>
          <cell r="BN70">
            <v>-3.4834243092783499</v>
          </cell>
          <cell r="BO70">
            <v>-4.1707095326460504</v>
          </cell>
          <cell r="BS70">
            <v>-4.4399821580512704</v>
          </cell>
          <cell r="BT70">
            <v>-5.5864160452251497</v>
          </cell>
          <cell r="BU70">
            <v>-4.7921519450171806</v>
          </cell>
          <cell r="BV70">
            <v>-4.4127223024055002</v>
          </cell>
          <cell r="BW70">
            <v>-4.4127223024055002</v>
          </cell>
          <cell r="BX70">
            <v>-4.4127223024055002</v>
          </cell>
          <cell r="BY70">
            <v>-4.4127223024055002</v>
          </cell>
          <cell r="BZ70">
            <v>-4.4127223024055002</v>
          </cell>
          <cell r="CA70">
            <v>-4.4127223024055002</v>
          </cell>
          <cell r="CB70">
            <v>-4.2065367353951899</v>
          </cell>
          <cell r="CC70">
            <v>-4.2065367353951899</v>
          </cell>
          <cell r="CD70">
            <v>-4.2065367353951899</v>
          </cell>
        </row>
        <row r="71">
          <cell r="AD71">
            <v>-3.5680556425102399</v>
          </cell>
          <cell r="AE71">
            <v>-3.9443535383173898</v>
          </cell>
          <cell r="AF71">
            <v>-15.561109393403601</v>
          </cell>
          <cell r="AG71">
            <v>-15.208469724908101</v>
          </cell>
          <cell r="AH71">
            <v>-15.344460814850001</v>
          </cell>
          <cell r="AI71">
            <v>-43.906854319717787</v>
          </cell>
          <cell r="AJ71">
            <v>-22.182714709909099</v>
          </cell>
          <cell r="AK71">
            <v>-15.479592770888399</v>
          </cell>
          <cell r="AL71">
            <v>-4.21388488542887</v>
          </cell>
          <cell r="AM71">
            <v>2.6501361194899484</v>
          </cell>
          <cell r="AN71">
            <v>11.034938356671107</v>
          </cell>
          <cell r="AO71">
            <v>-80.160966015046895</v>
          </cell>
          <cell r="AP71">
            <v>-49.653063357727106</v>
          </cell>
          <cell r="AQ71">
            <v>-64.466726504411199</v>
          </cell>
          <cell r="AR71">
            <v>-52.164760427470299</v>
          </cell>
          <cell r="AS71">
            <v>-43.542054981683101</v>
          </cell>
          <cell r="AT71">
            <v>-37.104823301744197</v>
          </cell>
          <cell r="AU71" t="e">
            <v>#VALUE!</v>
          </cell>
          <cell r="AV71" t="e">
            <v>#VALUE!</v>
          </cell>
          <cell r="AW71" t="e">
            <v>#VALUE!</v>
          </cell>
          <cell r="AX71" t="e">
            <v>#VALUE!</v>
          </cell>
          <cell r="AY71" t="e">
            <v>#VALUE!</v>
          </cell>
          <cell r="AZ71" t="e">
            <v>#VALUE!</v>
          </cell>
          <cell r="BA71" t="e">
            <v>#VALUE!</v>
          </cell>
          <cell r="BD71">
            <v>-15.9341189915567</v>
          </cell>
          <cell r="BE71">
            <v>-15.8546274580622</v>
          </cell>
          <cell r="BF71">
            <v>-15.681082655236599</v>
          </cell>
          <cell r="BG71">
            <v>-15.606292725897601</v>
          </cell>
          <cell r="BH71">
            <v>-15.5888892557583</v>
          </cell>
          <cell r="BI71">
            <v>-15.523301072253801</v>
          </cell>
          <cell r="BJ71">
            <v>-16.921853072465399</v>
          </cell>
          <cell r="BK71">
            <v>-16.611883181365201</v>
          </cell>
          <cell r="BL71">
            <v>-16.380357347209998</v>
          </cell>
          <cell r="BM71">
            <v>-16.6648800829336</v>
          </cell>
          <cell r="BN71">
            <v>-16.4933197503087</v>
          </cell>
          <cell r="BO71">
            <v>-16.338020888581401</v>
          </cell>
          <cell r="BS71">
            <v>-49.653063357727106</v>
          </cell>
          <cell r="BT71">
            <v>-64.466726504411199</v>
          </cell>
          <cell r="BU71">
            <v>-52.070150563909905</v>
          </cell>
          <cell r="BV71">
            <v>-28.983789999841999</v>
          </cell>
          <cell r="BW71">
            <v>-28.915527423173401</v>
          </cell>
          <cell r="BX71">
            <v>-28.822130180840897</v>
          </cell>
          <cell r="BY71">
            <v>-28.522887374390901</v>
          </cell>
          <cell r="BZ71">
            <v>-28.521427385202799</v>
          </cell>
          <cell r="CA71">
            <v>-28.484221085573402</v>
          </cell>
          <cell r="CB71">
            <v>-28.959657293653901</v>
          </cell>
          <cell r="CC71">
            <v>-28.911223594636702</v>
          </cell>
          <cell r="CD71">
            <v>-28.846234821847698</v>
          </cell>
        </row>
        <row r="72">
          <cell r="AD72">
            <v>-89.828531607045406</v>
          </cell>
          <cell r="AE72">
            <v>-92.855512215283483</v>
          </cell>
          <cell r="AF72">
            <v>-24.059553719730442</v>
          </cell>
          <cell r="AG72">
            <v>-31.756784160512961</v>
          </cell>
          <cell r="AH72">
            <v>-35.677023378880747</v>
          </cell>
          <cell r="AI72">
            <v>-440.22617119764476</v>
          </cell>
          <cell r="AJ72">
            <v>-202.31968143060405</v>
          </cell>
          <cell r="AK72">
            <v>-181.28201241751299</v>
          </cell>
          <cell r="AL72">
            <v>-192.63371434917721</v>
          </cell>
          <cell r="AM72">
            <v>-169.73840360384523</v>
          </cell>
          <cell r="AN72">
            <v>-151.12401447771521</v>
          </cell>
          <cell r="AO72">
            <v>-439.00149824685843</v>
          </cell>
          <cell r="AP72">
            <v>-501.68096344922947</v>
          </cell>
          <cell r="AQ72">
            <v>-551.37346601210072</v>
          </cell>
          <cell r="AR72">
            <v>-448.02107738872712</v>
          </cell>
          <cell r="AS72">
            <v>-491.11617695902305</v>
          </cell>
          <cell r="AT72">
            <v>-191.61831592451608</v>
          </cell>
          <cell r="AU72" t="e">
            <v>#VALUE!</v>
          </cell>
          <cell r="AV72" t="e">
            <v>#VALUE!</v>
          </cell>
          <cell r="AW72" t="e">
            <v>#VALUE!</v>
          </cell>
          <cell r="AX72" t="e">
            <v>#VALUE!</v>
          </cell>
          <cell r="AY72" t="e">
            <v>#VALUE!</v>
          </cell>
          <cell r="AZ72" t="e">
            <v>#VALUE!</v>
          </cell>
          <cell r="BA72" t="e">
            <v>#VALUE!</v>
          </cell>
          <cell r="BD72">
            <v>-13.26273610977379</v>
          </cell>
          <cell r="BE72">
            <v>-13.348795502430191</v>
          </cell>
          <cell r="BF72">
            <v>-13.999590443999391</v>
          </cell>
          <cell r="BG72">
            <v>-12.636701926416992</v>
          </cell>
          <cell r="BH72">
            <v>-11.414553358261291</v>
          </cell>
          <cell r="BI72">
            <v>-12.917755507935691</v>
          </cell>
          <cell r="BJ72">
            <v>-12.569758132878992</v>
          </cell>
          <cell r="BK72">
            <v>-13.87343223586859</v>
          </cell>
          <cell r="BL72">
            <v>-18.800637120168584</v>
          </cell>
          <cell r="BM72">
            <v>-21.764079075083188</v>
          </cell>
          <cell r="BN72">
            <v>-20.28733548068859</v>
          </cell>
          <cell r="BO72">
            <v>-12.21208608045319</v>
          </cell>
          <cell r="BS72">
            <v>-501.68096344922947</v>
          </cell>
          <cell r="BT72">
            <v>-511.37346601210078</v>
          </cell>
          <cell r="BU72">
            <v>-408.42823795604772</v>
          </cell>
          <cell r="BV72">
            <v>-231.62329824718586</v>
          </cell>
          <cell r="BW72">
            <v>-242.56386111831355</v>
          </cell>
          <cell r="BX72">
            <v>-184.82940530075288</v>
          </cell>
          <cell r="BY72">
            <v>-196.5982987862171</v>
          </cell>
          <cell r="BZ72">
            <v>-253.20335129586437</v>
          </cell>
          <cell r="CA72">
            <v>-185.60490464301992</v>
          </cell>
          <cell r="CB72">
            <v>-234.60940516662072</v>
          </cell>
          <cell r="CC72">
            <v>-245.91996547160983</v>
          </cell>
          <cell r="CD72">
            <v>-189.89462833386287</v>
          </cell>
        </row>
        <row r="73">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t="e">
            <v>#VALUE!</v>
          </cell>
          <cell r="AV73" t="e">
            <v>#VALUE!</v>
          </cell>
          <cell r="AW73" t="e">
            <v>#VALUE!</v>
          </cell>
          <cell r="AX73" t="e">
            <v>#VALUE!</v>
          </cell>
          <cell r="AY73" t="e">
            <v>#VALUE!</v>
          </cell>
          <cell r="AZ73" t="e">
            <v>#VALUE!</v>
          </cell>
          <cell r="BA73" t="e">
            <v>#VALUE!</v>
          </cell>
          <cell r="BD73">
            <v>0</v>
          </cell>
          <cell r="BE73">
            <v>0</v>
          </cell>
          <cell r="BF73">
            <v>0</v>
          </cell>
          <cell r="BG73">
            <v>0</v>
          </cell>
          <cell r="BH73">
            <v>0</v>
          </cell>
          <cell r="BI73">
            <v>0</v>
          </cell>
          <cell r="BJ73">
            <v>0</v>
          </cell>
          <cell r="BK73">
            <v>0</v>
          </cell>
          <cell r="BL73">
            <v>0</v>
          </cell>
          <cell r="BM73">
            <v>0</v>
          </cell>
          <cell r="BN73">
            <v>0</v>
          </cell>
          <cell r="BO73">
            <v>0</v>
          </cell>
          <cell r="BS73">
            <v>0</v>
          </cell>
          <cell r="BT73">
            <v>0</v>
          </cell>
          <cell r="BU73">
            <v>0</v>
          </cell>
          <cell r="BV73">
            <v>0</v>
          </cell>
          <cell r="BW73">
            <v>0</v>
          </cell>
          <cell r="BX73">
            <v>0</v>
          </cell>
          <cell r="BY73">
            <v>0</v>
          </cell>
          <cell r="BZ73">
            <v>0</v>
          </cell>
          <cell r="CA73">
            <v>0</v>
          </cell>
          <cell r="CB73">
            <v>0</v>
          </cell>
          <cell r="CC73">
            <v>0</v>
          </cell>
          <cell r="CD73">
            <v>0</v>
          </cell>
        </row>
        <row r="75">
          <cell r="AD75">
            <v>-0.72076568490885307</v>
          </cell>
          <cell r="AE75">
            <v>-0.656760603037575</v>
          </cell>
          <cell r="AF75">
            <v>-1.0169916398874501</v>
          </cell>
          <cell r="AG75">
            <v>-0.80701950930326005</v>
          </cell>
          <cell r="AH75">
            <v>-0.28285938559191903</v>
          </cell>
          <cell r="AI75">
            <v>-0.35467059094866399</v>
          </cell>
          <cell r="AJ75">
            <v>-0.22136674902426501</v>
          </cell>
          <cell r="AK75">
            <v>-0.73208512724044306</v>
          </cell>
          <cell r="AL75">
            <v>-0.24607738840882801</v>
          </cell>
          <cell r="AM75">
            <v>-0.31932343911814004</v>
          </cell>
          <cell r="AN75">
            <v>-0.180728043929136</v>
          </cell>
          <cell r="AO75">
            <v>-8.3307068144126403E-2</v>
          </cell>
          <cell r="AP75">
            <v>-0.24104658643412299</v>
          </cell>
          <cell r="AQ75">
            <v>-4.9570168350129805E-2</v>
          </cell>
          <cell r="AR75">
            <v>-6.1854961324089998E-2</v>
          </cell>
          <cell r="AS75">
            <v>-6.1854961324089998E-2</v>
          </cell>
          <cell r="AT75">
            <v>-5.8808438987320306E-2</v>
          </cell>
          <cell r="AU75" t="e">
            <v>#VALUE!</v>
          </cell>
          <cell r="AV75" t="e">
            <v>#VALUE!</v>
          </cell>
          <cell r="AW75" t="e">
            <v>#VALUE!</v>
          </cell>
          <cell r="AX75" t="e">
            <v>#VALUE!</v>
          </cell>
          <cell r="AY75" t="e">
            <v>#VALUE!</v>
          </cell>
          <cell r="AZ75" t="e">
            <v>#VALUE!</v>
          </cell>
          <cell r="BA75" t="e">
            <v>#VALUE!</v>
          </cell>
          <cell r="BD75">
            <v>-0.71766979837610601</v>
          </cell>
          <cell r="BE75">
            <v>-0.71814937097377796</v>
          </cell>
          <cell r="BF75">
            <v>-0.71759378701897303</v>
          </cell>
          <cell r="BG75">
            <v>-0.71683771700291699</v>
          </cell>
          <cell r="BH75">
            <v>-0.71593711743633204</v>
          </cell>
          <cell r="BI75">
            <v>-0.71709053128385902</v>
          </cell>
          <cell r="BJ75">
            <v>-0.71816839208274408</v>
          </cell>
          <cell r="BK75">
            <v>-0.71915306319649497</v>
          </cell>
          <cell r="BL75">
            <v>-0.71991786383808798</v>
          </cell>
          <cell r="BM75">
            <v>-0.7201682011518209</v>
          </cell>
          <cell r="BN75">
            <v>-0.72086617726887992</v>
          </cell>
          <cell r="BO75">
            <v>-0.72112803966914396</v>
          </cell>
          <cell r="BS75">
            <v>-0.24104658643412299</v>
          </cell>
          <cell r="BT75">
            <v>-4.9570168350129805E-2</v>
          </cell>
          <cell r="BU75">
            <v>-6.2600543933524808E-2</v>
          </cell>
          <cell r="BV75">
            <v>-7.1331568460084899E-2</v>
          </cell>
          <cell r="BW75">
            <v>-6.8100761200803203E-2</v>
          </cell>
          <cell r="BX75">
            <v>-7.0815002876779901E-2</v>
          </cell>
          <cell r="BY75">
            <v>-7.3342306919257305E-2</v>
          </cell>
          <cell r="BZ75">
            <v>-7.50385276809903E-2</v>
          </cell>
          <cell r="CA75">
            <v>-7.6478573009386597E-2</v>
          </cell>
          <cell r="CB75">
            <v>-7.6738269786970709E-2</v>
          </cell>
          <cell r="CC75">
            <v>-7.7967185532345495E-2</v>
          </cell>
          <cell r="CD75">
            <v>-7.84199102699423E-2</v>
          </cell>
        </row>
        <row r="76">
          <cell r="AD76">
            <v>-37.141869425916099</v>
          </cell>
          <cell r="AE76">
            <v>-38.924252646544097</v>
          </cell>
          <cell r="AF76">
            <v>-47.090808652203499</v>
          </cell>
          <cell r="AG76">
            <v>-36.215846156511802</v>
          </cell>
          <cell r="AH76">
            <v>-47.181288093242223</v>
          </cell>
          <cell r="AI76">
            <v>-101.746919491236</v>
          </cell>
          <cell r="AJ76">
            <v>-62.768406707427175</v>
          </cell>
          <cell r="AK76">
            <v>-58.486091024433023</v>
          </cell>
          <cell r="AL76">
            <v>-63.659343433586081</v>
          </cell>
          <cell r="AM76">
            <v>-53.981154413311899</v>
          </cell>
          <cell r="AN76">
            <v>-58.688860676175139</v>
          </cell>
          <cell r="AO76">
            <v>-84.733952770907848</v>
          </cell>
          <cell r="AP76">
            <v>-53.036356665724384</v>
          </cell>
          <cell r="AQ76">
            <v>-58.35593150805618</v>
          </cell>
          <cell r="AR76">
            <v>-72.713472344907842</v>
          </cell>
          <cell r="AS76">
            <v>-62.534070902199232</v>
          </cell>
          <cell r="AT76">
            <v>-59.771684148361878</v>
          </cell>
          <cell r="AU76" t="e">
            <v>#VALUE!</v>
          </cell>
          <cell r="AV76" t="e">
            <v>#VALUE!</v>
          </cell>
          <cell r="AW76" t="e">
            <v>#VALUE!</v>
          </cell>
          <cell r="AX76" t="e">
            <v>#VALUE!</v>
          </cell>
          <cell r="AY76" t="e">
            <v>#VALUE!</v>
          </cell>
          <cell r="AZ76" t="e">
            <v>#VALUE!</v>
          </cell>
          <cell r="BA76" t="e">
            <v>#VALUE!</v>
          </cell>
          <cell r="BD76">
            <v>-44.995378364768399</v>
          </cell>
          <cell r="BE76">
            <v>-49.232391662214603</v>
          </cell>
          <cell r="BF76">
            <v>-50.720409471136698</v>
          </cell>
          <cell r="BG76">
            <v>-40.0990789341487</v>
          </cell>
          <cell r="BH76">
            <v>-41.547602156749598</v>
          </cell>
          <cell r="BI76">
            <v>-41.168421971902397</v>
          </cell>
          <cell r="BJ76">
            <v>-34.924987610171399</v>
          </cell>
          <cell r="BK76">
            <v>-38.842663560310804</v>
          </cell>
          <cell r="BL76">
            <v>-44.308870902705294</v>
          </cell>
          <cell r="BM76">
            <v>-37.964602183239499</v>
          </cell>
          <cell r="BN76">
            <v>-44.015691451718006</v>
          </cell>
          <cell r="BO76">
            <v>-44.457012891363895</v>
          </cell>
          <cell r="BS76">
            <v>-53.036356665724384</v>
          </cell>
          <cell r="BT76">
            <v>-58.35593150805618</v>
          </cell>
          <cell r="BU76">
            <v>-68.148199395023596</v>
          </cell>
          <cell r="BV76">
            <v>-42.357288740060277</v>
          </cell>
          <cell r="BW76">
            <v>-42.899893722127985</v>
          </cell>
          <cell r="BX76">
            <v>-42.300563423270773</v>
          </cell>
          <cell r="BY76">
            <v>-34.556200761707274</v>
          </cell>
          <cell r="BZ76">
            <v>-38.927896530090777</v>
          </cell>
          <cell r="CA76">
            <v>-43.27140869884888</v>
          </cell>
          <cell r="CB76">
            <v>-34.468157665663874</v>
          </cell>
          <cell r="CC76">
            <v>-42.397281360258283</v>
          </cell>
          <cell r="CD76">
            <v>-43.567090240855478</v>
          </cell>
        </row>
        <row r="77">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e">
            <v>#VALUE!</v>
          </cell>
          <cell r="AV77" t="e">
            <v>#VALUE!</v>
          </cell>
          <cell r="AW77" t="e">
            <v>#VALUE!</v>
          </cell>
          <cell r="AX77" t="e">
            <v>#VALUE!</v>
          </cell>
          <cell r="AY77" t="e">
            <v>#VALUE!</v>
          </cell>
          <cell r="AZ77" t="e">
            <v>#VALUE!</v>
          </cell>
          <cell r="BA77" t="e">
            <v>#VALUE!</v>
          </cell>
          <cell r="BD77">
            <v>0</v>
          </cell>
          <cell r="BE77">
            <v>0</v>
          </cell>
          <cell r="BF77">
            <v>0</v>
          </cell>
          <cell r="BG77">
            <v>0</v>
          </cell>
          <cell r="BH77">
            <v>0</v>
          </cell>
          <cell r="BI77">
            <v>0</v>
          </cell>
          <cell r="BJ77">
            <v>0</v>
          </cell>
          <cell r="BK77">
            <v>0</v>
          </cell>
          <cell r="BL77">
            <v>0</v>
          </cell>
          <cell r="BM77">
            <v>0</v>
          </cell>
          <cell r="BN77">
            <v>0</v>
          </cell>
          <cell r="BO77">
            <v>0</v>
          </cell>
          <cell r="BS77">
            <v>0</v>
          </cell>
          <cell r="BT77">
            <v>0</v>
          </cell>
          <cell r="BU77">
            <v>0</v>
          </cell>
          <cell r="BV77">
            <v>0</v>
          </cell>
          <cell r="BW77">
            <v>0</v>
          </cell>
          <cell r="BX77">
            <v>0</v>
          </cell>
          <cell r="BY77">
            <v>0</v>
          </cell>
          <cell r="BZ77">
            <v>0</v>
          </cell>
          <cell r="CA77">
            <v>0</v>
          </cell>
          <cell r="CB77">
            <v>0</v>
          </cell>
          <cell r="CC77">
            <v>0</v>
          </cell>
          <cell r="CD77">
            <v>0</v>
          </cell>
        </row>
        <row r="78">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t="e">
            <v>#VALUE!</v>
          </cell>
          <cell r="AV78" t="e">
            <v>#VALUE!</v>
          </cell>
          <cell r="AW78" t="e">
            <v>#VALUE!</v>
          </cell>
          <cell r="AX78" t="e">
            <v>#VALUE!</v>
          </cell>
          <cell r="AY78" t="e">
            <v>#VALUE!</v>
          </cell>
          <cell r="AZ78" t="e">
            <v>#VALUE!</v>
          </cell>
          <cell r="BA78" t="e">
            <v>#VALUE!</v>
          </cell>
          <cell r="BD78">
            <v>0</v>
          </cell>
          <cell r="BE78">
            <v>0</v>
          </cell>
          <cell r="BF78">
            <v>0</v>
          </cell>
          <cell r="BG78">
            <v>0</v>
          </cell>
          <cell r="BH78">
            <v>0</v>
          </cell>
          <cell r="BI78">
            <v>0</v>
          </cell>
          <cell r="BJ78">
            <v>0</v>
          </cell>
          <cell r="BK78">
            <v>0</v>
          </cell>
          <cell r="BL78">
            <v>0</v>
          </cell>
          <cell r="BM78">
            <v>0</v>
          </cell>
          <cell r="BN78">
            <v>0</v>
          </cell>
          <cell r="BO78">
            <v>0</v>
          </cell>
          <cell r="BS78">
            <v>0</v>
          </cell>
          <cell r="BT78">
            <v>0</v>
          </cell>
          <cell r="BU78">
            <v>0</v>
          </cell>
          <cell r="BV78">
            <v>0</v>
          </cell>
          <cell r="BW78">
            <v>0</v>
          </cell>
          <cell r="BX78">
            <v>0</v>
          </cell>
          <cell r="BY78">
            <v>0</v>
          </cell>
          <cell r="BZ78">
            <v>0</v>
          </cell>
          <cell r="CA78">
            <v>0</v>
          </cell>
          <cell r="CB78">
            <v>0</v>
          </cell>
          <cell r="CC78">
            <v>0</v>
          </cell>
          <cell r="CD78">
            <v>0</v>
          </cell>
        </row>
        <row r="79">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t="e">
            <v>#VALUE!</v>
          </cell>
          <cell r="AV79" t="e">
            <v>#VALUE!</v>
          </cell>
          <cell r="AW79" t="e">
            <v>#VALUE!</v>
          </cell>
          <cell r="AX79" t="e">
            <v>#VALUE!</v>
          </cell>
          <cell r="AY79" t="e">
            <v>#VALUE!</v>
          </cell>
          <cell r="AZ79" t="e">
            <v>#VALUE!</v>
          </cell>
          <cell r="BA79" t="e">
            <v>#VALUE!</v>
          </cell>
          <cell r="BD79">
            <v>0</v>
          </cell>
          <cell r="BE79">
            <v>0</v>
          </cell>
          <cell r="BF79">
            <v>0</v>
          </cell>
          <cell r="BG79">
            <v>0</v>
          </cell>
          <cell r="BH79">
            <v>0</v>
          </cell>
          <cell r="BI79">
            <v>0</v>
          </cell>
          <cell r="BJ79">
            <v>0</v>
          </cell>
          <cell r="BK79">
            <v>0</v>
          </cell>
          <cell r="BL79">
            <v>0</v>
          </cell>
          <cell r="BM79">
            <v>0</v>
          </cell>
          <cell r="BN79">
            <v>0</v>
          </cell>
          <cell r="BO79">
            <v>0</v>
          </cell>
          <cell r="BS79">
            <v>0</v>
          </cell>
          <cell r="BT79">
            <v>0</v>
          </cell>
          <cell r="BU79">
            <v>0</v>
          </cell>
          <cell r="BV79">
            <v>0</v>
          </cell>
          <cell r="BW79">
            <v>0</v>
          </cell>
          <cell r="BX79">
            <v>0</v>
          </cell>
          <cell r="BY79">
            <v>0</v>
          </cell>
          <cell r="BZ79">
            <v>0</v>
          </cell>
          <cell r="CA79">
            <v>0</v>
          </cell>
          <cell r="CB79">
            <v>0</v>
          </cell>
          <cell r="CC79">
            <v>0</v>
          </cell>
          <cell r="CD79">
            <v>0</v>
          </cell>
        </row>
        <row r="80">
          <cell r="AD80">
            <v>-361.67577561085062</v>
          </cell>
          <cell r="AE80">
            <v>-369.20854617027715</v>
          </cell>
          <cell r="AF80">
            <v>-282.2302219690622</v>
          </cell>
          <cell r="AG80">
            <v>-331.32914579452483</v>
          </cell>
          <cell r="AH80">
            <v>-295.9017312024211</v>
          </cell>
          <cell r="AI80">
            <v>0</v>
          </cell>
          <cell r="AJ80">
            <v>-319.55277772302287</v>
          </cell>
          <cell r="AK80">
            <v>-376.13432133592698</v>
          </cell>
          <cell r="AL80">
            <v>-369.10412889719356</v>
          </cell>
          <cell r="AM80">
            <v>-371.35539815860005</v>
          </cell>
          <cell r="AN80">
            <v>-306.2213657779688</v>
          </cell>
          <cell r="AO80">
            <v>0</v>
          </cell>
          <cell r="AP80">
            <v>-53.085356580256601</v>
          </cell>
          <cell r="AQ80">
            <v>-40.802789537528717</v>
          </cell>
          <cell r="AR80">
            <v>-32.418819906073459</v>
          </cell>
          <cell r="AS80">
            <v>-14.865970923828842</v>
          </cell>
          <cell r="AT80">
            <v>-12.983725716295142</v>
          </cell>
          <cell r="AU80" t="e">
            <v>#VALUE!</v>
          </cell>
          <cell r="AV80" t="e">
            <v>#VALUE!</v>
          </cell>
          <cell r="AW80" t="e">
            <v>#VALUE!</v>
          </cell>
          <cell r="AX80" t="e">
            <v>#VALUE!</v>
          </cell>
          <cell r="AY80" t="e">
            <v>#VALUE!</v>
          </cell>
          <cell r="AZ80" t="e">
            <v>#VALUE!</v>
          </cell>
          <cell r="BA80" t="e">
            <v>#VALUE!</v>
          </cell>
          <cell r="BD80">
            <v>-348.08486404742564</v>
          </cell>
          <cell r="BE80">
            <v>-351.92630739876921</v>
          </cell>
          <cell r="BF80">
            <v>-276.59812877937179</v>
          </cell>
          <cell r="BG80">
            <v>-319.31324008113756</v>
          </cell>
          <cell r="BH80">
            <v>-336.99039902235432</v>
          </cell>
          <cell r="BI80">
            <v>-334.57899767328655</v>
          </cell>
          <cell r="BJ80">
            <v>-306.06353345931575</v>
          </cell>
          <cell r="BK80">
            <v>-354.04583606061368</v>
          </cell>
          <cell r="BL80">
            <v>-292.72731629435089</v>
          </cell>
          <cell r="BM80">
            <v>-335.08470549066692</v>
          </cell>
          <cell r="BN80">
            <v>-343.70776597747601</v>
          </cell>
          <cell r="BO80">
            <v>-339.66606118486698</v>
          </cell>
          <cell r="BS80">
            <v>-53.085356580256601</v>
          </cell>
          <cell r="BT80">
            <v>-40.802789537528717</v>
          </cell>
          <cell r="BU80">
            <v>-20.62728204084766</v>
          </cell>
          <cell r="BV80">
            <v>-28.81530558162374</v>
          </cell>
          <cell r="BW80">
            <v>-28.642541508612741</v>
          </cell>
          <cell r="BX80">
            <v>-28.618460769691239</v>
          </cell>
          <cell r="BY80">
            <v>-28.072505649039542</v>
          </cell>
          <cell r="BZ80">
            <v>-30.127373626215942</v>
          </cell>
          <cell r="CA80">
            <v>-29.158027436602939</v>
          </cell>
          <cell r="CB80">
            <v>-27.419879925853742</v>
          </cell>
          <cell r="CC80">
            <v>-28.212149260403539</v>
          </cell>
          <cell r="CD80">
            <v>-31.680238718724141</v>
          </cell>
        </row>
        <row r="81">
          <cell r="AD81">
            <v>-54.453821882006309</v>
          </cell>
          <cell r="AE81">
            <v>-56.830115809737869</v>
          </cell>
          <cell r="AF81">
            <v>-54.772640549206351</v>
          </cell>
          <cell r="AG81">
            <v>-56.443580541336352</v>
          </cell>
          <cell r="AH81">
            <v>-60.169662739888963</v>
          </cell>
          <cell r="AI81">
            <v>-87.037860758560484</v>
          </cell>
          <cell r="AJ81">
            <v>-70.743393887133166</v>
          </cell>
          <cell r="AK81">
            <v>-71.8655964102458</v>
          </cell>
          <cell r="AL81">
            <v>-73.824611172659331</v>
          </cell>
          <cell r="AM81">
            <v>-71.349598465562067</v>
          </cell>
          <cell r="AN81">
            <v>-62.639114025731423</v>
          </cell>
          <cell r="AO81">
            <v>-83.440243080783873</v>
          </cell>
          <cell r="AP81">
            <v>-73.064362857722216</v>
          </cell>
          <cell r="AQ81">
            <v>-79.086390712712401</v>
          </cell>
          <cell r="AR81">
            <v>-76.297146459947669</v>
          </cell>
          <cell r="AS81">
            <v>-80.443398867081541</v>
          </cell>
          <cell r="AT81">
            <v>-79.24325708081733</v>
          </cell>
          <cell r="AU81" t="e">
            <v>#VALUE!</v>
          </cell>
          <cell r="AV81" t="e">
            <v>#VALUE!</v>
          </cell>
          <cell r="AW81" t="e">
            <v>#VALUE!</v>
          </cell>
          <cell r="AX81" t="e">
            <v>#VALUE!</v>
          </cell>
          <cell r="AY81" t="e">
            <v>#VALUE!</v>
          </cell>
          <cell r="AZ81" t="e">
            <v>#VALUE!</v>
          </cell>
          <cell r="BA81" t="e">
            <v>#VALUE!</v>
          </cell>
          <cell r="BD81">
            <v>-61.35472537243777</v>
          </cell>
          <cell r="BE81">
            <v>-63.528530884990374</v>
          </cell>
          <cell r="BF81">
            <v>-62.496375895272472</v>
          </cell>
          <cell r="BG81">
            <v>-65.237506480852474</v>
          </cell>
          <cell r="BH81">
            <v>-66.894307221991468</v>
          </cell>
          <cell r="BI81">
            <v>-68.833282647646669</v>
          </cell>
          <cell r="BJ81">
            <v>-68.429569580619656</v>
          </cell>
          <cell r="BK81">
            <v>-60.560212324768067</v>
          </cell>
          <cell r="BL81">
            <v>-63.350828114027166</v>
          </cell>
          <cell r="BM81">
            <v>-61.869631001914364</v>
          </cell>
          <cell r="BN81">
            <v>-56.909431933782962</v>
          </cell>
          <cell r="BO81">
            <v>-58.924061603782668</v>
          </cell>
          <cell r="BS81">
            <v>-73.064362857722216</v>
          </cell>
          <cell r="BT81">
            <v>-79.086390712712401</v>
          </cell>
          <cell r="BU81">
            <v>-68.297083271109372</v>
          </cell>
          <cell r="BV81">
            <v>-60.284685270358203</v>
          </cell>
          <cell r="BW81">
            <v>-62.043032752387667</v>
          </cell>
          <cell r="BX81">
            <v>-64.38284899833215</v>
          </cell>
          <cell r="BY81">
            <v>-63.935260291866733</v>
          </cell>
          <cell r="BZ81">
            <v>-60.732877639230722</v>
          </cell>
          <cell r="CA81">
            <v>-63.686224921573455</v>
          </cell>
          <cell r="CB81">
            <v>-62.158443856286468</v>
          </cell>
          <cell r="CC81">
            <v>-56.205382901900833</v>
          </cell>
          <cell r="CD81">
            <v>-57.914340990112727</v>
          </cell>
        </row>
        <row r="82">
          <cell r="AD82">
            <v>-68.228564634760659</v>
          </cell>
          <cell r="AE82">
            <v>-71.519161090963053</v>
          </cell>
          <cell r="AF82">
            <v>-55.933161316375887</v>
          </cell>
          <cell r="AG82">
            <v>-53.433832529765162</v>
          </cell>
          <cell r="AH82">
            <v>-61.405646073604395</v>
          </cell>
          <cell r="AI82">
            <v>-178.18501666677281</v>
          </cell>
          <cell r="AJ82">
            <v>-120.215284780891</v>
          </cell>
          <cell r="AK82">
            <v>-137.34756226620979</v>
          </cell>
          <cell r="AL82">
            <v>-127.43724521096053</v>
          </cell>
          <cell r="AM82">
            <v>-118.27296449186002</v>
          </cell>
          <cell r="AN82">
            <v>-122.20216484775368</v>
          </cell>
          <cell r="AO82">
            <v>-158.6892628859938</v>
          </cell>
          <cell r="AP82">
            <v>-143.00013622176115</v>
          </cell>
          <cell r="AQ82">
            <v>-149.56459104757599</v>
          </cell>
          <cell r="AR82">
            <v>-131.56630564312627</v>
          </cell>
          <cell r="AS82">
            <v>-120.02326086773235</v>
          </cell>
          <cell r="AT82">
            <v>-130.92867833467474</v>
          </cell>
          <cell r="AU82" t="e">
            <v>#VALUE!</v>
          </cell>
          <cell r="AV82" t="e">
            <v>#VALUE!</v>
          </cell>
          <cell r="AW82" t="e">
            <v>#VALUE!</v>
          </cell>
          <cell r="AX82" t="e">
            <v>#VALUE!</v>
          </cell>
          <cell r="AY82" t="e">
            <v>#VALUE!</v>
          </cell>
          <cell r="AZ82" t="e">
            <v>#VALUE!</v>
          </cell>
          <cell r="BA82" t="e">
            <v>#VALUE!</v>
          </cell>
          <cell r="BD82">
            <v>-75.810882228187197</v>
          </cell>
          <cell r="BE82">
            <v>-72.271126125852405</v>
          </cell>
          <cell r="BF82">
            <v>-65.098798345557597</v>
          </cell>
          <cell r="BG82">
            <v>-61.009140960892204</v>
          </cell>
          <cell r="BH82">
            <v>-60.515295858968898</v>
          </cell>
          <cell r="BI82">
            <v>-64.143750794202404</v>
          </cell>
          <cell r="BJ82">
            <v>-69.250174073452911</v>
          </cell>
          <cell r="BK82">
            <v>-68.117313418245814</v>
          </cell>
          <cell r="BL82">
            <v>-69.7686604415684</v>
          </cell>
          <cell r="BM82">
            <v>-68.933704337200808</v>
          </cell>
          <cell r="BN82">
            <v>-74.039087201356608</v>
          </cell>
          <cell r="BO82">
            <v>-80.084227875272703</v>
          </cell>
          <cell r="BS82">
            <v>-143.00013622176115</v>
          </cell>
          <cell r="BT82">
            <v>-149.56459104757599</v>
          </cell>
          <cell r="BU82">
            <v>-130.49355832993581</v>
          </cell>
          <cell r="BV82">
            <v>-70.008200840170673</v>
          </cell>
          <cell r="BW82">
            <v>-70.132002444950373</v>
          </cell>
          <cell r="BX82">
            <v>-74.853987934723065</v>
          </cell>
          <cell r="BY82">
            <v>-80.633439054387466</v>
          </cell>
          <cell r="BZ82">
            <v>-77.184629374244764</v>
          </cell>
          <cell r="CA82">
            <v>-79.126992783062263</v>
          </cell>
          <cell r="CB82">
            <v>-76.59990078993296</v>
          </cell>
          <cell r="CC82">
            <v>-80.582592185097667</v>
          </cell>
          <cell r="CD82">
            <v>-89.458692812115373</v>
          </cell>
        </row>
        <row r="83">
          <cell r="AD83">
            <v>-13.5833765492001</v>
          </cell>
          <cell r="AE83">
            <v>-16.1752656154578</v>
          </cell>
          <cell r="AF83">
            <v>-18.5693137078093</v>
          </cell>
          <cell r="AG83">
            <v>-20.605004528239</v>
          </cell>
          <cell r="AH83">
            <v>-21.336666754687148</v>
          </cell>
          <cell r="AI83">
            <v>-77.296257725000899</v>
          </cell>
          <cell r="AJ83">
            <v>-41.854079316620606</v>
          </cell>
          <cell r="AK83">
            <v>-44.660780209945699</v>
          </cell>
          <cell r="AL83">
            <v>-42.339765665468022</v>
          </cell>
          <cell r="AM83">
            <v>-43.464163041444301</v>
          </cell>
          <cell r="AN83">
            <v>-45.152876412066696</v>
          </cell>
          <cell r="AO83">
            <v>-99.866997188018132</v>
          </cell>
          <cell r="AP83">
            <v>-44.908438861456496</v>
          </cell>
          <cell r="AQ83">
            <v>-42.146113676515604</v>
          </cell>
          <cell r="AR83">
            <v>-45.4809263248858</v>
          </cell>
          <cell r="AS83">
            <v>-41.278507672007599</v>
          </cell>
          <cell r="AT83">
            <v>-40.871784195970413</v>
          </cell>
          <cell r="AU83" t="e">
            <v>#VALUE!</v>
          </cell>
          <cell r="AV83" t="e">
            <v>#VALUE!</v>
          </cell>
          <cell r="AW83" t="e">
            <v>#VALUE!</v>
          </cell>
          <cell r="AX83" t="e">
            <v>#VALUE!</v>
          </cell>
          <cell r="AY83" t="e">
            <v>#VALUE!</v>
          </cell>
          <cell r="AZ83" t="e">
            <v>#VALUE!</v>
          </cell>
          <cell r="BA83" t="e">
            <v>#VALUE!</v>
          </cell>
          <cell r="BD83">
            <v>-22.343764229205298</v>
          </cell>
          <cell r="BE83">
            <v>-22.801233495628701</v>
          </cell>
          <cell r="BF83">
            <v>-22.243977610018</v>
          </cell>
          <cell r="BG83">
            <v>-21.2173684346862</v>
          </cell>
          <cell r="BH83">
            <v>-21.0816021071251</v>
          </cell>
          <cell r="BI83">
            <v>-22.0394523783702</v>
          </cell>
          <cell r="BJ83">
            <v>-20.746126793882198</v>
          </cell>
          <cell r="BK83">
            <v>-22.0901003174117</v>
          </cell>
          <cell r="BL83">
            <v>-21.433480252598798</v>
          </cell>
          <cell r="BM83">
            <v>-21.2688369391004</v>
          </cell>
          <cell r="BN83">
            <v>-22.220650659690001</v>
          </cell>
          <cell r="BO83">
            <v>-24.211218204050898</v>
          </cell>
          <cell r="BS83">
            <v>-44.908438861456496</v>
          </cell>
          <cell r="BT83">
            <v>-42.146113676515604</v>
          </cell>
          <cell r="BU83">
            <v>-39.621989419653403</v>
          </cell>
          <cell r="BV83">
            <v>-22.512452932332899</v>
          </cell>
          <cell r="BW83">
            <v>-23.1330937231969</v>
          </cell>
          <cell r="BX83">
            <v>-22.3002795079313</v>
          </cell>
          <cell r="BY83">
            <v>-21.1515274525295</v>
          </cell>
          <cell r="BZ83">
            <v>-21.5044159986764</v>
          </cell>
          <cell r="CA83">
            <v>-21.466644925818802</v>
          </cell>
          <cell r="CB83">
            <v>-21.946270690871398</v>
          </cell>
          <cell r="CC83">
            <v>-22.103821487726499</v>
          </cell>
          <cell r="CD83">
            <v>-24.670406317270601</v>
          </cell>
        </row>
        <row r="84">
          <cell r="AD84">
            <v>-0.16019383993340494</v>
          </cell>
          <cell r="AE84">
            <v>-0.17308817702317097</v>
          </cell>
          <cell r="AF84">
            <v>-0.16393717679216491</v>
          </cell>
          <cell r="AG84">
            <v>-0.17259227977022693</v>
          </cell>
          <cell r="AH84">
            <v>-3.3235615789132211</v>
          </cell>
          <cell r="AI84">
            <v>-3.5994328522681509</v>
          </cell>
          <cell r="AJ84">
            <v>-3.3637420682507111</v>
          </cell>
          <cell r="AK84">
            <v>-3.8238253686176207</v>
          </cell>
          <cell r="AL84">
            <v>-3.9634197443141708</v>
          </cell>
          <cell r="AM84">
            <v>-3.9463389775600914</v>
          </cell>
          <cell r="AN84">
            <v>-3.8575690527817712</v>
          </cell>
          <cell r="AO84">
            <v>-1.6852184567796611</v>
          </cell>
          <cell r="AP84">
            <v>-3.7041887488491212</v>
          </cell>
          <cell r="AQ84">
            <v>-4.0135383863319909</v>
          </cell>
          <cell r="AR84">
            <v>-4.1897279389464908</v>
          </cell>
          <cell r="AS84">
            <v>-0.16515713798004691</v>
          </cell>
          <cell r="AT84">
            <v>-0.16159979467698896</v>
          </cell>
          <cell r="AU84" t="e">
            <v>#VALUE!</v>
          </cell>
          <cell r="AV84" t="e">
            <v>#VALUE!</v>
          </cell>
          <cell r="AW84" t="e">
            <v>#VALUE!</v>
          </cell>
          <cell r="AX84" t="e">
            <v>#VALUE!</v>
          </cell>
          <cell r="AY84" t="e">
            <v>#VALUE!</v>
          </cell>
          <cell r="AZ84" t="e">
            <v>#VALUE!</v>
          </cell>
          <cell r="BA84" t="e">
            <v>#VALUE!</v>
          </cell>
          <cell r="BD84">
            <v>-0.42332617146204399</v>
          </cell>
          <cell r="BE84">
            <v>-0.43476407995877603</v>
          </cell>
          <cell r="BF84">
            <v>-0.43476407995877603</v>
          </cell>
          <cell r="BG84">
            <v>-0.43476407995877603</v>
          </cell>
          <cell r="BH84">
            <v>-0.43476407995877603</v>
          </cell>
          <cell r="BI84">
            <v>-0.43476407995877603</v>
          </cell>
          <cell r="BJ84">
            <v>-0.43476407995877603</v>
          </cell>
          <cell r="BK84">
            <v>-0.43435558322675</v>
          </cell>
          <cell r="BL84">
            <v>-0.43435558322675</v>
          </cell>
          <cell r="BM84">
            <v>-0.43476407995877603</v>
          </cell>
          <cell r="BN84">
            <v>-0.43476407995877603</v>
          </cell>
          <cell r="BO84">
            <v>-0.43476407995877603</v>
          </cell>
          <cell r="BS84">
            <v>-3.7041887488491212</v>
          </cell>
          <cell r="BT84">
            <v>-4.0135383863319909</v>
          </cell>
          <cell r="BU84">
            <v>-4.0479986915886403</v>
          </cell>
          <cell r="BV84">
            <v>-3.8408142849828915</v>
          </cell>
          <cell r="BW84">
            <v>-3.7842030181184909</v>
          </cell>
          <cell r="BX84">
            <v>-3.5336929157219807</v>
          </cell>
          <cell r="BY84">
            <v>-3.483578889154761</v>
          </cell>
          <cell r="BZ84">
            <v>-3.4562052036276913</v>
          </cell>
          <cell r="CA84">
            <v>-3.3842442065612008</v>
          </cell>
          <cell r="CB84">
            <v>-3.4041785519479908</v>
          </cell>
          <cell r="CC84">
            <v>-3.2425150310285007</v>
          </cell>
          <cell r="CD84">
            <v>-3.2498073250019108</v>
          </cell>
        </row>
        <row r="85">
          <cell r="AD85">
            <v>-12.380771860457299</v>
          </cell>
          <cell r="AE85">
            <v>-12.7554822391581</v>
          </cell>
          <cell r="AF85">
            <v>-8.1756833227451402</v>
          </cell>
          <cell r="AG85">
            <v>-10.108214263292</v>
          </cell>
          <cell r="AH85">
            <v>-11.760773160274999</v>
          </cell>
          <cell r="AI85">
            <v>-16.082030359787201</v>
          </cell>
          <cell r="AJ85">
            <v>-14.1655985200132</v>
          </cell>
          <cell r="AK85">
            <v>-13.750787100570699</v>
          </cell>
          <cell r="AL85">
            <v>-11.858761261694626</v>
          </cell>
          <cell r="AM85">
            <v>-14.076999913336426</v>
          </cell>
          <cell r="AN85">
            <v>-14.864536329963727</v>
          </cell>
          <cell r="AO85">
            <v>-31.023008763682441</v>
          </cell>
          <cell r="AP85">
            <v>-19.463015858667628</v>
          </cell>
          <cell r="AQ85">
            <v>-21.484800259748425</v>
          </cell>
          <cell r="AR85">
            <v>-17.262982174157496</v>
          </cell>
          <cell r="AS85">
            <v>-21.559980653228997</v>
          </cell>
          <cell r="AT85">
            <v>-14.324400218661996</v>
          </cell>
          <cell r="AU85" t="e">
            <v>#VALUE!</v>
          </cell>
          <cell r="AV85" t="e">
            <v>#VALUE!</v>
          </cell>
          <cell r="AW85" t="e">
            <v>#VALUE!</v>
          </cell>
          <cell r="AX85" t="e">
            <v>#VALUE!</v>
          </cell>
          <cell r="AY85" t="e">
            <v>#VALUE!</v>
          </cell>
          <cell r="AZ85" t="e">
            <v>#VALUE!</v>
          </cell>
          <cell r="BA85" t="e">
            <v>#VALUE!</v>
          </cell>
          <cell r="BD85">
            <v>-13.4213580042261</v>
          </cell>
          <cell r="BE85">
            <v>-14.101248623939499</v>
          </cell>
          <cell r="BF85">
            <v>-10.4050653420817</v>
          </cell>
          <cell r="BG85">
            <v>-11.071287635826099</v>
          </cell>
          <cell r="BH85">
            <v>-11.7018632264797</v>
          </cell>
          <cell r="BI85">
            <v>-12.485307386584001</v>
          </cell>
          <cell r="BJ85">
            <v>-13.405191429891898</v>
          </cell>
          <cell r="BK85">
            <v>-12.7862436085108</v>
          </cell>
          <cell r="BL85">
            <v>-12.3335638626577</v>
          </cell>
          <cell r="BM85">
            <v>-12.473449089602601</v>
          </cell>
          <cell r="BN85">
            <v>-13.101454941595801</v>
          </cell>
          <cell r="BO85">
            <v>-14.002699997974201</v>
          </cell>
          <cell r="BS85">
            <v>-19.463015858667628</v>
          </cell>
          <cell r="BT85">
            <v>-21.484800259748425</v>
          </cell>
          <cell r="BU85">
            <v>-16.073623954470097</v>
          </cell>
          <cell r="BV85">
            <v>-13.154477810545897</v>
          </cell>
          <cell r="BW85">
            <v>-13.684139330347797</v>
          </cell>
          <cell r="BX85">
            <v>-13.582824503889297</v>
          </cell>
          <cell r="BY85">
            <v>-14.337787056219398</v>
          </cell>
          <cell r="BZ85">
            <v>-15.441426367023896</v>
          </cell>
          <cell r="CA85">
            <v>-13.462853532695396</v>
          </cell>
          <cell r="CB85">
            <v>-14.184332719662097</v>
          </cell>
          <cell r="CC85">
            <v>-15.374374321746597</v>
          </cell>
          <cell r="CD85">
            <v>-13.872970683777897</v>
          </cell>
        </row>
        <row r="86">
          <cell r="AD86">
            <v>-3.4407629256274102</v>
          </cell>
          <cell r="AE86">
            <v>-4.1916942714405696</v>
          </cell>
          <cell r="AF86">
            <v>-6.8226787698855098</v>
          </cell>
          <cell r="AG86">
            <v>-3.4129650166102401</v>
          </cell>
          <cell r="AH86">
            <v>-3.5487721025705801</v>
          </cell>
          <cell r="AI86">
            <v>-10.1738370922447</v>
          </cell>
          <cell r="AJ86">
            <v>-6.5348237700898597</v>
          </cell>
          <cell r="AK86">
            <v>-2.21871202866497</v>
          </cell>
          <cell r="AL86">
            <v>-2.3691548793703698</v>
          </cell>
          <cell r="AM86">
            <v>-3.8146117854673802</v>
          </cell>
          <cell r="AN86">
            <v>-2.5462599366365399</v>
          </cell>
          <cell r="AO86">
            <v>-10.150311543653601</v>
          </cell>
          <cell r="AP86">
            <v>-5.9809347087434697</v>
          </cell>
          <cell r="AQ86">
            <v>-6.7295678603127298</v>
          </cell>
          <cell r="AR86">
            <v>-9.9793892947662002</v>
          </cell>
          <cell r="AS86">
            <v>-6.7065351615081594</v>
          </cell>
          <cell r="AT86">
            <v>-7.0228540384328406</v>
          </cell>
          <cell r="AU86" t="e">
            <v>#VALUE!</v>
          </cell>
          <cell r="AV86" t="e">
            <v>#VALUE!</v>
          </cell>
          <cell r="AW86" t="e">
            <v>#VALUE!</v>
          </cell>
          <cell r="AX86" t="e">
            <v>#VALUE!</v>
          </cell>
          <cell r="AY86" t="e">
            <v>#VALUE!</v>
          </cell>
          <cell r="AZ86" t="e">
            <v>#VALUE!</v>
          </cell>
          <cell r="BA86" t="e">
            <v>#VALUE!</v>
          </cell>
          <cell r="BD86">
            <v>0.64328500246215203</v>
          </cell>
          <cell r="BE86">
            <v>0.60278586838887205</v>
          </cell>
          <cell r="BF86">
            <v>0.54346211525602195</v>
          </cell>
          <cell r="BG86">
            <v>1.3549908477829</v>
          </cell>
          <cell r="BH86">
            <v>1.2956764980951798</v>
          </cell>
          <cell r="BI86">
            <v>1.23906863788085</v>
          </cell>
          <cell r="BJ86">
            <v>1.17941918237392</v>
          </cell>
          <cell r="BK86">
            <v>1.1193749848309</v>
          </cell>
          <cell r="BL86">
            <v>1.0548526802571601</v>
          </cell>
          <cell r="BM86">
            <v>0.97619249855242496</v>
          </cell>
          <cell r="BN86">
            <v>0.91736945185271501</v>
          </cell>
          <cell r="BO86">
            <v>0.77281563099444495</v>
          </cell>
          <cell r="BS86">
            <v>-5.9809347087434697</v>
          </cell>
          <cell r="BT86">
            <v>-6.7295678603127298</v>
          </cell>
          <cell r="BU86">
            <v>-6.8202079313209696</v>
          </cell>
          <cell r="BV86">
            <v>-2.8187509748114801</v>
          </cell>
          <cell r="BW86">
            <v>-2.87389045401904</v>
          </cell>
          <cell r="BX86">
            <v>-2.9318302432045602</v>
          </cell>
          <cell r="BY86">
            <v>-2.6641506792544298</v>
          </cell>
          <cell r="BZ86">
            <v>-3.0409923602985001</v>
          </cell>
          <cell r="CA86">
            <v>-3.0954128798562301</v>
          </cell>
          <cell r="CB86">
            <v>-3.1610173384968099</v>
          </cell>
          <cell r="CC86">
            <v>-3.2157530576856801</v>
          </cell>
          <cell r="CD86">
            <v>-3.3399079175316198</v>
          </cell>
        </row>
        <row r="87">
          <cell r="AD87">
            <v>-0.54161065281716103</v>
          </cell>
          <cell r="AE87">
            <v>-0.69372060041115302</v>
          </cell>
          <cell r="AF87">
            <v>-0.80324931242242503</v>
          </cell>
          <cell r="AG87">
            <v>-0.74182929729811498</v>
          </cell>
          <cell r="AH87">
            <v>-0.66075224610390093</v>
          </cell>
          <cell r="AI87">
            <v>-0.42718315899134701</v>
          </cell>
          <cell r="AJ87">
            <v>-0.34275036095620398</v>
          </cell>
          <cell r="AK87">
            <v>-0.45778283863387198</v>
          </cell>
          <cell r="AL87">
            <v>-0.30851356917749001</v>
          </cell>
          <cell r="AM87">
            <v>0.53581903067740899</v>
          </cell>
          <cell r="AN87">
            <v>0.334216579712311</v>
          </cell>
          <cell r="AO87">
            <v>-0.40016897296222603</v>
          </cell>
          <cell r="AP87">
            <v>-0.44656750257384997</v>
          </cell>
          <cell r="AQ87">
            <v>-0.53900311001696299</v>
          </cell>
          <cell r="AR87">
            <v>-0.80047122516783398</v>
          </cell>
          <cell r="AS87">
            <v>-0.56778076621634699</v>
          </cell>
          <cell r="AT87">
            <v>-0.69119332601593897</v>
          </cell>
          <cell r="AU87" t="e">
            <v>#VALUE!</v>
          </cell>
          <cell r="AV87" t="e">
            <v>#VALUE!</v>
          </cell>
          <cell r="AW87" t="e">
            <v>#VALUE!</v>
          </cell>
          <cell r="AX87" t="e">
            <v>#VALUE!</v>
          </cell>
          <cell r="AY87" t="e">
            <v>#VALUE!</v>
          </cell>
          <cell r="AZ87" t="e">
            <v>#VALUE!</v>
          </cell>
          <cell r="BA87" t="e">
            <v>#VALUE!</v>
          </cell>
          <cell r="BD87">
            <v>-0.44017277936625604</v>
          </cell>
          <cell r="BE87">
            <v>-0.44989443031526799</v>
          </cell>
          <cell r="BF87">
            <v>-0.45397939763552997</v>
          </cell>
          <cell r="BG87">
            <v>-0.46214933227605304</v>
          </cell>
          <cell r="BH87">
            <v>-0.44580946299500701</v>
          </cell>
          <cell r="BI87">
            <v>-0.44989443031526799</v>
          </cell>
          <cell r="BJ87">
            <v>-0.45397939763552997</v>
          </cell>
          <cell r="BK87">
            <v>-0.45397939763552997</v>
          </cell>
          <cell r="BL87">
            <v>-0.45397939763552997</v>
          </cell>
          <cell r="BM87">
            <v>-0.44580946299500701</v>
          </cell>
          <cell r="BN87">
            <v>-0.45397939763552997</v>
          </cell>
          <cell r="BO87">
            <v>-0.503339404260843</v>
          </cell>
          <cell r="BS87">
            <v>-0.44656750257384997</v>
          </cell>
          <cell r="BT87">
            <v>-0.53900311001696299</v>
          </cell>
          <cell r="BU87">
            <v>-0.62967684474399799</v>
          </cell>
          <cell r="BV87">
            <v>-0.483047990621497</v>
          </cell>
          <cell r="BW87">
            <v>-0.46478001676528802</v>
          </cell>
          <cell r="BX87">
            <v>-0.46499243506594201</v>
          </cell>
          <cell r="BY87">
            <v>-0.46940828473914398</v>
          </cell>
          <cell r="BZ87">
            <v>-0.46940828473914398</v>
          </cell>
          <cell r="CA87">
            <v>-0.47071547428162797</v>
          </cell>
          <cell r="CB87">
            <v>-0.46331351349731403</v>
          </cell>
          <cell r="CC87">
            <v>-0.46940828473914398</v>
          </cell>
          <cell r="CD87">
            <v>-0.52045946783504604</v>
          </cell>
        </row>
        <row r="88">
          <cell r="AD88">
            <v>-502.60810284703524</v>
          </cell>
          <cell r="AE88">
            <v>-529.17070642868464</v>
          </cell>
          <cell r="AF88">
            <v>-536.46962624296305</v>
          </cell>
          <cell r="AG88">
            <v>-530.53359116075592</v>
          </cell>
          <cell r="AH88">
            <v>-535.21727213263921</v>
          </cell>
          <cell r="AI88">
            <v>-266.85415458615284</v>
          </cell>
          <cell r="AJ88">
            <v>-267.07032960060491</v>
          </cell>
          <cell r="AK88">
            <v>-287.36437253492977</v>
          </cell>
          <cell r="AL88">
            <v>-276.03796425064405</v>
          </cell>
          <cell r="AM88">
            <v>-274.37062616961384</v>
          </cell>
          <cell r="AN88">
            <v>-245.43480748506616</v>
          </cell>
          <cell r="AO88">
            <v>-236.10218269313106</v>
          </cell>
          <cell r="AP88">
            <v>-243.29734704012313</v>
          </cell>
          <cell r="AQ88">
            <v>-253.31401402259476</v>
          </cell>
          <cell r="AR88">
            <v>-250.18572721348173</v>
          </cell>
          <cell r="AS88">
            <v>-226.0809185214562</v>
          </cell>
          <cell r="AT88">
            <v>-266.72302212293886</v>
          </cell>
          <cell r="AU88" t="e">
            <v>#VALUE!</v>
          </cell>
          <cell r="AV88" t="e">
            <v>#VALUE!</v>
          </cell>
          <cell r="AW88" t="e">
            <v>#VALUE!</v>
          </cell>
          <cell r="AX88" t="e">
            <v>#VALUE!</v>
          </cell>
          <cell r="AY88" t="e">
            <v>#VALUE!</v>
          </cell>
          <cell r="AZ88" t="e">
            <v>#VALUE!</v>
          </cell>
          <cell r="BA88" t="e">
            <v>#VALUE!</v>
          </cell>
          <cell r="BD88">
            <v>-489.60177013982934</v>
          </cell>
          <cell r="BE88">
            <v>-497.56124232643378</v>
          </cell>
          <cell r="BF88">
            <v>-464.03976167950924</v>
          </cell>
          <cell r="BG88">
            <v>-427.49955608970566</v>
          </cell>
          <cell r="BH88">
            <v>-426.8357166915572</v>
          </cell>
          <cell r="BI88">
            <v>-441.0704592701295</v>
          </cell>
          <cell r="BJ88">
            <v>-458.5104711875789</v>
          </cell>
          <cell r="BK88">
            <v>-460.67087048607237</v>
          </cell>
          <cell r="BL88">
            <v>-423.9651961921798</v>
          </cell>
          <cell r="BM88">
            <v>-428.06394771020325</v>
          </cell>
          <cell r="BN88">
            <v>-431.54039565633366</v>
          </cell>
          <cell r="BO88">
            <v>-496.2778627240375</v>
          </cell>
          <cell r="BS88">
            <v>-243.29734704012313</v>
          </cell>
          <cell r="BT88">
            <v>-293.31401402259468</v>
          </cell>
          <cell r="BU88">
            <v>-320.55620122421885</v>
          </cell>
          <cell r="BV88">
            <v>-566.97851745906166</v>
          </cell>
          <cell r="BW88">
            <v>-558.14210249991766</v>
          </cell>
          <cell r="BX88">
            <v>-584.74565009371679</v>
          </cell>
          <cell r="BY88">
            <v>-563.88581327470024</v>
          </cell>
          <cell r="BZ88">
            <v>-539.82353756600992</v>
          </cell>
          <cell r="CA88">
            <v>-550.65920934281633</v>
          </cell>
          <cell r="CB88">
            <v>-533.98885099090717</v>
          </cell>
          <cell r="CC88">
            <v>-530.12107011730882</v>
          </cell>
          <cell r="CD88">
            <v>-635.3826430686504</v>
          </cell>
        </row>
        <row r="89">
          <cell r="AD89">
            <v>1.6309278350515424</v>
          </cell>
          <cell r="AE89">
            <v>5.2361855670103123</v>
          </cell>
          <cell r="AF89">
            <v>1.1967560137457023</v>
          </cell>
          <cell r="AG89">
            <v>1.0440137457044723</v>
          </cell>
          <cell r="AH89">
            <v>0.92701030927835226</v>
          </cell>
          <cell r="AI89">
            <v>0</v>
          </cell>
          <cell r="AJ89">
            <v>1.5237113402061893</v>
          </cell>
          <cell r="AK89">
            <v>1.4995843573883192</v>
          </cell>
          <cell r="AL89">
            <v>1.4020618556701026</v>
          </cell>
          <cell r="AM89">
            <v>1.4235314434914992</v>
          </cell>
          <cell r="AN89">
            <v>1.3987891754502668</v>
          </cell>
          <cell r="AO89">
            <v>0</v>
          </cell>
          <cell r="AP89">
            <v>-1.4540467741685195</v>
          </cell>
          <cell r="AQ89">
            <v>-9.1468522336713896E-4</v>
          </cell>
          <cell r="AR89">
            <v>-4.8109965635738869E-3</v>
          </cell>
          <cell r="AS89">
            <v>-4.8109965635738869E-3</v>
          </cell>
          <cell r="AT89">
            <v>-4.8109965635738869E-3</v>
          </cell>
          <cell r="AU89" t="e">
            <v>#VALUE!</v>
          </cell>
          <cell r="AV89" t="e">
            <v>#VALUE!</v>
          </cell>
          <cell r="AW89" t="e">
            <v>#VALUE!</v>
          </cell>
          <cell r="AX89" t="e">
            <v>#VALUE!</v>
          </cell>
          <cell r="AY89" t="e">
            <v>#VALUE!</v>
          </cell>
          <cell r="AZ89" t="e">
            <v>#VALUE!</v>
          </cell>
          <cell r="BA89" t="e">
            <v>#VALUE!</v>
          </cell>
          <cell r="BD89">
            <v>-18.728702612650761</v>
          </cell>
          <cell r="BE89">
            <v>-18.682213157488</v>
          </cell>
          <cell r="BF89">
            <v>-18.631993490737703</v>
          </cell>
          <cell r="BG89">
            <v>-18.742059744323612</v>
          </cell>
          <cell r="BH89">
            <v>-18.872330094091311</v>
          </cell>
          <cell r="BI89">
            <v>-18.987124768908849</v>
          </cell>
          <cell r="BJ89">
            <v>-19.123731214123147</v>
          </cell>
          <cell r="BK89">
            <v>-19.24113059698016</v>
          </cell>
          <cell r="BL89">
            <v>-19.359428782930756</v>
          </cell>
          <cell r="BM89">
            <v>-19.475749157778697</v>
          </cell>
          <cell r="BN89">
            <v>-19.589953500425711</v>
          </cell>
          <cell r="BO89">
            <v>-18.778542939546611</v>
          </cell>
          <cell r="BS89">
            <v>-1.4540467741685195</v>
          </cell>
          <cell r="BT89">
            <v>-9.1468522336713896E-4</v>
          </cell>
          <cell r="BU89">
            <v>-6.8728522336769797E-4</v>
          </cell>
          <cell r="BV89">
            <v>-13.654011961953367</v>
          </cell>
          <cell r="BW89">
            <v>-13.052919065778468</v>
          </cell>
          <cell r="BX89">
            <v>-13.144895476534268</v>
          </cell>
          <cell r="BY89">
            <v>-13.791435540376769</v>
          </cell>
          <cell r="BZ89">
            <v>-13.998652983432569</v>
          </cell>
          <cell r="CA89">
            <v>-14.373051078979769</v>
          </cell>
          <cell r="CB89">
            <v>-14.735546344899868</v>
          </cell>
          <cell r="CC89">
            <v>-15.754320353448268</v>
          </cell>
          <cell r="CD89">
            <v>-13.092844818984769</v>
          </cell>
        </row>
        <row r="90">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t="e">
            <v>#VALUE!</v>
          </cell>
          <cell r="AV90" t="e">
            <v>#VALUE!</v>
          </cell>
          <cell r="AW90" t="e">
            <v>#VALUE!</v>
          </cell>
          <cell r="AX90" t="e">
            <v>#VALUE!</v>
          </cell>
          <cell r="AY90" t="e">
            <v>#VALUE!</v>
          </cell>
          <cell r="AZ90" t="e">
            <v>#VALUE!</v>
          </cell>
          <cell r="BA90" t="e">
            <v>#VALUE!</v>
          </cell>
          <cell r="BD90">
            <v>0</v>
          </cell>
          <cell r="BE90">
            <v>0</v>
          </cell>
          <cell r="BF90">
            <v>0</v>
          </cell>
          <cell r="BG90">
            <v>0</v>
          </cell>
          <cell r="BH90">
            <v>0</v>
          </cell>
          <cell r="BI90">
            <v>0</v>
          </cell>
          <cell r="BJ90">
            <v>0</v>
          </cell>
          <cell r="BK90">
            <v>0</v>
          </cell>
          <cell r="BL90">
            <v>0</v>
          </cell>
          <cell r="BM90">
            <v>0</v>
          </cell>
          <cell r="BN90">
            <v>0</v>
          </cell>
          <cell r="BO90">
            <v>0</v>
          </cell>
          <cell r="BS90">
            <v>0</v>
          </cell>
          <cell r="BT90">
            <v>0</v>
          </cell>
          <cell r="BU90">
            <v>0</v>
          </cell>
          <cell r="BV90">
            <v>0</v>
          </cell>
          <cell r="BW90">
            <v>0</v>
          </cell>
          <cell r="BX90">
            <v>0</v>
          </cell>
          <cell r="BY90">
            <v>0</v>
          </cell>
          <cell r="BZ90">
            <v>0</v>
          </cell>
          <cell r="CA90">
            <v>0</v>
          </cell>
          <cell r="CB90">
            <v>0</v>
          </cell>
          <cell r="CC90">
            <v>0</v>
          </cell>
          <cell r="CD90">
            <v>0</v>
          </cell>
        </row>
        <row r="91">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t="e">
            <v>#VALUE!</v>
          </cell>
          <cell r="AV91" t="e">
            <v>#VALUE!</v>
          </cell>
          <cell r="AW91" t="e">
            <v>#VALUE!</v>
          </cell>
          <cell r="AX91" t="e">
            <v>#VALUE!</v>
          </cell>
          <cell r="AY91" t="e">
            <v>#VALUE!</v>
          </cell>
          <cell r="AZ91" t="e">
            <v>#VALUE!</v>
          </cell>
          <cell r="BA91" t="e">
            <v>#VALUE!</v>
          </cell>
          <cell r="BD91">
            <v>0</v>
          </cell>
          <cell r="BE91">
            <v>0</v>
          </cell>
          <cell r="BF91">
            <v>0</v>
          </cell>
          <cell r="BG91">
            <v>0</v>
          </cell>
          <cell r="BH91">
            <v>0</v>
          </cell>
          <cell r="BI91">
            <v>0</v>
          </cell>
          <cell r="BJ91">
            <v>0</v>
          </cell>
          <cell r="BK91">
            <v>0</v>
          </cell>
          <cell r="BL91">
            <v>0</v>
          </cell>
          <cell r="BM91">
            <v>0</v>
          </cell>
          <cell r="BN91">
            <v>0</v>
          </cell>
          <cell r="BO91">
            <v>0</v>
          </cell>
          <cell r="BS91">
            <v>0</v>
          </cell>
          <cell r="BT91">
            <v>0</v>
          </cell>
          <cell r="BU91">
            <v>0</v>
          </cell>
          <cell r="BV91">
            <v>0</v>
          </cell>
          <cell r="BW91">
            <v>0</v>
          </cell>
          <cell r="BX91">
            <v>0</v>
          </cell>
          <cell r="BY91">
            <v>0</v>
          </cell>
          <cell r="BZ91">
            <v>0</v>
          </cell>
          <cell r="CA91">
            <v>0</v>
          </cell>
          <cell r="CB91">
            <v>0</v>
          </cell>
          <cell r="CC91">
            <v>0</v>
          </cell>
          <cell r="CD91">
            <v>0</v>
          </cell>
        </row>
        <row r="92">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t="e">
            <v>#VALUE!</v>
          </cell>
          <cell r="AV92" t="e">
            <v>#VALUE!</v>
          </cell>
          <cell r="AW92" t="e">
            <v>#VALUE!</v>
          </cell>
          <cell r="AX92" t="e">
            <v>#VALUE!</v>
          </cell>
          <cell r="AY92" t="e">
            <v>#VALUE!</v>
          </cell>
          <cell r="AZ92" t="e">
            <v>#VALUE!</v>
          </cell>
          <cell r="BA92" t="e">
            <v>#VALUE!</v>
          </cell>
          <cell r="BD92">
            <v>0</v>
          </cell>
          <cell r="BE92">
            <v>0</v>
          </cell>
          <cell r="BF92">
            <v>0</v>
          </cell>
          <cell r="BG92">
            <v>0</v>
          </cell>
          <cell r="BH92">
            <v>0</v>
          </cell>
          <cell r="BI92">
            <v>0</v>
          </cell>
          <cell r="BJ92">
            <v>0</v>
          </cell>
          <cell r="BK92">
            <v>0</v>
          </cell>
          <cell r="BL92">
            <v>0</v>
          </cell>
          <cell r="BM92">
            <v>0</v>
          </cell>
          <cell r="BN92">
            <v>0</v>
          </cell>
          <cell r="BO92">
            <v>0</v>
          </cell>
          <cell r="BS92">
            <v>0</v>
          </cell>
          <cell r="BT92">
            <v>0</v>
          </cell>
          <cell r="BU92">
            <v>0</v>
          </cell>
          <cell r="BV92">
            <v>0</v>
          </cell>
          <cell r="BW92">
            <v>0</v>
          </cell>
          <cell r="BX92">
            <v>0</v>
          </cell>
          <cell r="BY92">
            <v>0</v>
          </cell>
          <cell r="BZ92">
            <v>0</v>
          </cell>
          <cell r="CA92">
            <v>0</v>
          </cell>
          <cell r="CB92">
            <v>0</v>
          </cell>
          <cell r="CC92">
            <v>0</v>
          </cell>
          <cell r="CD92">
            <v>0</v>
          </cell>
        </row>
        <row r="93">
          <cell r="AD93">
            <v>0</v>
          </cell>
          <cell r="AE93">
            <v>-4.2392341117038204E-3</v>
          </cell>
          <cell r="AF93">
            <v>-1.2894337089765801E-2</v>
          </cell>
          <cell r="AG93">
            <v>-4.2392341117038204E-3</v>
          </cell>
          <cell r="AH93">
            <v>-1.2894337089765801E-2</v>
          </cell>
          <cell r="AI93">
            <v>-0.53328477395061102</v>
          </cell>
          <cell r="AJ93">
            <v>-0.53328477395061102</v>
          </cell>
          <cell r="AK93">
            <v>-0.53328477395061102</v>
          </cell>
          <cell r="AL93">
            <v>-0.52228821037672801</v>
          </cell>
          <cell r="AM93">
            <v>-0.518048976265024</v>
          </cell>
          <cell r="AN93">
            <v>-0.518048976265024</v>
          </cell>
          <cell r="AO93">
            <v>-0.518048976265024</v>
          </cell>
          <cell r="AP93">
            <v>-0.518048976265024</v>
          </cell>
          <cell r="AQ93">
            <v>-0.50515463917525805</v>
          </cell>
          <cell r="AR93">
            <v>-0.50515463917525805</v>
          </cell>
          <cell r="AS93">
            <v>-0.50515463917525805</v>
          </cell>
          <cell r="AT93">
            <v>-0.50515463917525805</v>
          </cell>
          <cell r="AU93" t="e">
            <v>#VALUE!</v>
          </cell>
          <cell r="AV93" t="e">
            <v>#VALUE!</v>
          </cell>
          <cell r="AW93" t="e">
            <v>#VALUE!</v>
          </cell>
          <cell r="AX93" t="e">
            <v>#VALUE!</v>
          </cell>
          <cell r="AY93" t="e">
            <v>#VALUE!</v>
          </cell>
          <cell r="AZ93" t="e">
            <v>#VALUE!</v>
          </cell>
          <cell r="BA93" t="e">
            <v>#VALUE!</v>
          </cell>
          <cell r="BD93">
            <v>-2.4006423435146577E-2</v>
          </cell>
          <cell r="BE93">
            <v>-2.4693708658514269E-2</v>
          </cell>
          <cell r="BF93">
            <v>-2.5380993881881971E-2</v>
          </cell>
          <cell r="BG93">
            <v>-2.606827910524967E-2</v>
          </cell>
          <cell r="BH93">
            <v>-2.6755564328617372E-2</v>
          </cell>
          <cell r="BI93">
            <v>-2.7442849551985098E-2</v>
          </cell>
          <cell r="BJ93">
            <v>-2.8130134775352804E-2</v>
          </cell>
          <cell r="BK93">
            <v>-2.8817419998720499E-2</v>
          </cell>
          <cell r="BL93">
            <v>-2.9504705222088201E-2</v>
          </cell>
          <cell r="BM93">
            <v>-3.01919904454559E-2</v>
          </cell>
          <cell r="BN93">
            <v>-3.0879275668823602E-2</v>
          </cell>
          <cell r="BO93">
            <v>-3.15665608921913E-2</v>
          </cell>
          <cell r="BS93">
            <v>-0.518048976265024</v>
          </cell>
          <cell r="BT93">
            <v>-0.50515463917525805</v>
          </cell>
          <cell r="BU93">
            <v>-0.50515463917525805</v>
          </cell>
          <cell r="BV93">
            <v>0</v>
          </cell>
          <cell r="BW93">
            <v>0</v>
          </cell>
          <cell r="BX93">
            <v>0</v>
          </cell>
          <cell r="BY93">
            <v>0</v>
          </cell>
          <cell r="BZ93">
            <v>0</v>
          </cell>
          <cell r="CA93">
            <v>0</v>
          </cell>
          <cell r="CB93">
            <v>0</v>
          </cell>
          <cell r="CC93">
            <v>0</v>
          </cell>
          <cell r="CD93">
            <v>0</v>
          </cell>
        </row>
        <row r="94">
          <cell r="AD94">
            <v>-106.95719750621349</v>
          </cell>
          <cell r="AE94">
            <v>-106.41192480181269</v>
          </cell>
          <cell r="AF94">
            <v>-106.42528527749531</v>
          </cell>
          <cell r="AG94">
            <v>-106.06646644237898</v>
          </cell>
          <cell r="AH94">
            <v>-105.41872802727242</v>
          </cell>
          <cell r="AI94">
            <v>-101.20099761723372</v>
          </cell>
          <cell r="AJ94">
            <v>-103.26294447594738</v>
          </cell>
          <cell r="AK94">
            <v>-104.21066655691023</v>
          </cell>
          <cell r="AL94">
            <v>-103.98401627463676</v>
          </cell>
          <cell r="AM94">
            <v>-103.40023485584554</v>
          </cell>
          <cell r="AN94">
            <v>-102.25231835240663</v>
          </cell>
          <cell r="AO94">
            <v>-83.985005406770426</v>
          </cell>
          <cell r="AP94">
            <v>-104.67289157850701</v>
          </cell>
          <cell r="AQ94">
            <v>-91.085014297931082</v>
          </cell>
          <cell r="AR94">
            <v>-90.892900388517617</v>
          </cell>
          <cell r="AS94">
            <v>-88.960525364323985</v>
          </cell>
          <cell r="AT94">
            <v>-75.792940897803675</v>
          </cell>
          <cell r="AU94" t="e">
            <v>#VALUE!</v>
          </cell>
          <cell r="AV94" t="e">
            <v>#VALUE!</v>
          </cell>
          <cell r="AW94" t="e">
            <v>#VALUE!</v>
          </cell>
          <cell r="AX94" t="e">
            <v>#VALUE!</v>
          </cell>
          <cell r="AY94" t="e">
            <v>#VALUE!</v>
          </cell>
          <cell r="AZ94" t="e">
            <v>#VALUE!</v>
          </cell>
          <cell r="BA94" t="e">
            <v>#VALUE!</v>
          </cell>
          <cell r="BD94">
            <v>-92.05336188759334</v>
          </cell>
          <cell r="BE94">
            <v>-91.949317546274031</v>
          </cell>
          <cell r="BF94">
            <v>-91.805303972479734</v>
          </cell>
          <cell r="BG94">
            <v>-91.600161138843532</v>
          </cell>
          <cell r="BH94">
            <v>-91.532911613159328</v>
          </cell>
          <cell r="BI94">
            <v>-91.486532396753304</v>
          </cell>
          <cell r="BJ94">
            <v>-91.401349473770026</v>
          </cell>
          <cell r="BK94">
            <v>-91.262560834683597</v>
          </cell>
          <cell r="BL94">
            <v>-91.222170628586966</v>
          </cell>
          <cell r="BM94">
            <v>-91.129137131169784</v>
          </cell>
          <cell r="BN94">
            <v>-91.033896008663262</v>
          </cell>
          <cell r="BO94">
            <v>-90.988562663393353</v>
          </cell>
          <cell r="BS94">
            <v>-104.67289157850701</v>
          </cell>
          <cell r="BT94">
            <v>-91.085014297931082</v>
          </cell>
          <cell r="BU94">
            <v>-90.986284360394919</v>
          </cell>
          <cell r="BV94">
            <v>-75.967561522202118</v>
          </cell>
          <cell r="BW94">
            <v>-75.906551803882294</v>
          </cell>
          <cell r="BX94">
            <v>-75.247774273005831</v>
          </cell>
          <cell r="BY94">
            <v>-75.476111633723605</v>
          </cell>
          <cell r="BZ94">
            <v>-75.41647648585068</v>
          </cell>
          <cell r="CA94">
            <v>-75.399055942788394</v>
          </cell>
          <cell r="CB94">
            <v>-75.320076980482426</v>
          </cell>
          <cell r="CC94">
            <v>-75.266527571440989</v>
          </cell>
          <cell r="CD94">
            <v>-74.26847644418639</v>
          </cell>
        </row>
        <row r="95">
          <cell r="AD95">
            <v>-1.3670563410566825</v>
          </cell>
          <cell r="AE95">
            <v>-1.5583833107608136</v>
          </cell>
          <cell r="AF95">
            <v>-0.55070183109376847</v>
          </cell>
          <cell r="AG95">
            <v>-0.36783877942848825</v>
          </cell>
          <cell r="AH95">
            <v>-0.35855682510678399</v>
          </cell>
          <cell r="AI95">
            <v>-1.0258165995118975</v>
          </cell>
          <cell r="AJ95">
            <v>-0.78288644989569744</v>
          </cell>
          <cell r="AK95">
            <v>-0.81395166546671049</v>
          </cell>
          <cell r="AL95">
            <v>-0.48518480891988641</v>
          </cell>
          <cell r="AM95">
            <v>-0.49478800150488444</v>
          </cell>
          <cell r="AN95">
            <v>-0.49039540469605242</v>
          </cell>
          <cell r="AO95">
            <v>-0.39804596747331228</v>
          </cell>
          <cell r="AP95">
            <v>-0.39796388116583936</v>
          </cell>
          <cell r="AQ95">
            <v>-0.39884705493911099</v>
          </cell>
          <cell r="AR95">
            <v>-0.39973022871238273</v>
          </cell>
          <cell r="AS95">
            <v>-0.40043676773100001</v>
          </cell>
          <cell r="AT95">
            <v>-0.36067070642224663</v>
          </cell>
          <cell r="AU95" t="e">
            <v>#VALUE!</v>
          </cell>
          <cell r="AV95" t="e">
            <v>#VALUE!</v>
          </cell>
          <cell r="AW95" t="e">
            <v>#VALUE!</v>
          </cell>
          <cell r="AX95" t="e">
            <v>#VALUE!</v>
          </cell>
          <cell r="AY95" t="e">
            <v>#VALUE!</v>
          </cell>
          <cell r="AZ95" t="e">
            <v>#VALUE!</v>
          </cell>
          <cell r="BA95" t="e">
            <v>#VALUE!</v>
          </cell>
          <cell r="BD95">
            <v>-0.36530309135284994</v>
          </cell>
          <cell r="BE95">
            <v>-0.45523795254433719</v>
          </cell>
          <cell r="BF95">
            <v>-0.4566788016540082</v>
          </cell>
          <cell r="BG95">
            <v>-0.45811965076367817</v>
          </cell>
          <cell r="BH95">
            <v>-0.45956049987334924</v>
          </cell>
          <cell r="BI95">
            <v>-0.4610013489830192</v>
          </cell>
          <cell r="BJ95">
            <v>-0.46244219809269022</v>
          </cell>
          <cell r="BK95">
            <v>-0.46388304720236018</v>
          </cell>
          <cell r="BL95">
            <v>-0.46532389631203119</v>
          </cell>
          <cell r="BM95">
            <v>-0.46676474542170121</v>
          </cell>
          <cell r="BN95">
            <v>-0.46820559453137217</v>
          </cell>
          <cell r="BO95">
            <v>-0.46964644364104224</v>
          </cell>
          <cell r="BS95">
            <v>-0.39796388116583936</v>
          </cell>
          <cell r="BT95">
            <v>-0.39884705493911099</v>
          </cell>
          <cell r="BU95">
            <v>-0.40117107782205369</v>
          </cell>
          <cell r="BV95">
            <v>-0.54740337691739305</v>
          </cell>
          <cell r="BW95">
            <v>-0.54955076504568035</v>
          </cell>
          <cell r="BX95">
            <v>-0.55169815317396864</v>
          </cell>
          <cell r="BY95">
            <v>-0.55384554130225594</v>
          </cell>
          <cell r="BZ95">
            <v>-0.55599292943054424</v>
          </cell>
          <cell r="CA95">
            <v>-0.55814031755883153</v>
          </cell>
          <cell r="CB95">
            <v>-0.56028770568711983</v>
          </cell>
          <cell r="CC95">
            <v>-0.56243509381540846</v>
          </cell>
          <cell r="CD95">
            <v>-0.56458248194369542</v>
          </cell>
        </row>
        <row r="96">
          <cell r="AD96">
            <v>-1161.6289419257314</v>
          </cell>
          <cell r="AE96">
            <v>-1203.0371554324095</v>
          </cell>
          <cell r="AF96">
            <v>-1117.8404380912862</v>
          </cell>
          <cell r="AG96">
            <v>-1149.1981517876216</v>
          </cell>
          <cell r="AH96">
            <v>-1145.6521543501285</v>
          </cell>
          <cell r="AI96">
            <v>-844.51746227265937</v>
          </cell>
          <cell r="AJ96">
            <v>-1009.8879578436214</v>
          </cell>
          <cell r="AK96">
            <v>-1100.9002348843583</v>
          </cell>
          <cell r="AL96">
            <v>-1074.7384129117402</v>
          </cell>
          <cell r="AM96">
            <v>-1057.4049002153208</v>
          </cell>
          <cell r="AN96">
            <v>-963.31603956627839</v>
          </cell>
          <cell r="AO96">
            <v>-791.07575377456533</v>
          </cell>
          <cell r="AP96">
            <v>-747.27070284241859</v>
          </cell>
          <cell r="AQ96">
            <v>-748.07624096701272</v>
          </cell>
          <cell r="AR96">
            <v>-732.75941973975387</v>
          </cell>
          <cell r="AS96">
            <v>-664.15836420235746</v>
          </cell>
          <cell r="AT96">
            <v>-689.44458465579839</v>
          </cell>
          <cell r="AU96" t="e">
            <v>#VALUE!</v>
          </cell>
          <cell r="AV96" t="e">
            <v>#VALUE!</v>
          </cell>
          <cell r="AW96" t="e">
            <v>#VALUE!</v>
          </cell>
          <cell r="AX96" t="e">
            <v>#VALUE!</v>
          </cell>
          <cell r="AY96" t="e">
            <v>#VALUE!</v>
          </cell>
          <cell r="AZ96" t="e">
            <v>#VALUE!</v>
          </cell>
          <cell r="BA96" t="e">
            <v>#VALUE!</v>
          </cell>
          <cell r="BD96">
            <v>-1167.7220001478543</v>
          </cell>
          <cell r="BE96">
            <v>-1183.5335648956527</v>
          </cell>
          <cell r="BF96">
            <v>-1063.5847495310582</v>
          </cell>
          <cell r="BG96">
            <v>-1056.5323477117399</v>
          </cell>
          <cell r="BH96">
            <v>-1076.7591782189738</v>
          </cell>
          <cell r="BI96">
            <v>-1095.6444538899962</v>
          </cell>
          <cell r="BJ96">
            <v>-1082.7731998429772</v>
          </cell>
          <cell r="BK96">
            <v>-1128.5977447340263</v>
          </cell>
          <cell r="BL96">
            <v>-1039.5177442375832</v>
          </cell>
          <cell r="BM96">
            <v>-1077.3852690222968</v>
          </cell>
          <cell r="BN96">
            <v>-1097.3496524042528</v>
          </cell>
          <cell r="BO96">
            <v>-1168.7778789817162</v>
          </cell>
          <cell r="BS96">
            <v>-747.27070284241859</v>
          </cell>
          <cell r="BT96">
            <v>-788.07624096701272</v>
          </cell>
          <cell r="BU96">
            <v>-767.27171900946178</v>
          </cell>
          <cell r="BV96">
            <v>-901.49385031410213</v>
          </cell>
          <cell r="BW96">
            <v>-895.376801866351</v>
          </cell>
          <cell r="BX96">
            <v>-926.73031373113793</v>
          </cell>
          <cell r="BY96">
            <v>-903.08440641592051</v>
          </cell>
          <cell r="BZ96">
            <v>-880.75492387655254</v>
          </cell>
          <cell r="CA96">
            <v>-898.18846011445351</v>
          </cell>
          <cell r="CB96">
            <v>-868.48699534397622</v>
          </cell>
          <cell r="CC96">
            <v>-873.5855982121326</v>
          </cell>
          <cell r="CD96">
            <v>-991.6608811972601</v>
          </cell>
        </row>
        <row r="97">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t="e">
            <v>#VALUE!</v>
          </cell>
          <cell r="AV97" t="e">
            <v>#VALUE!</v>
          </cell>
          <cell r="AW97" t="e">
            <v>#VALUE!</v>
          </cell>
          <cell r="AX97" t="e">
            <v>#VALUE!</v>
          </cell>
          <cell r="AY97" t="e">
            <v>#VALUE!</v>
          </cell>
          <cell r="AZ97" t="e">
            <v>#VALUE!</v>
          </cell>
          <cell r="BA97" t="e">
            <v>#VALUE!</v>
          </cell>
          <cell r="BD97">
            <v>0</v>
          </cell>
          <cell r="BE97">
            <v>0</v>
          </cell>
          <cell r="BF97">
            <v>0</v>
          </cell>
          <cell r="BG97">
            <v>0</v>
          </cell>
          <cell r="BH97">
            <v>0</v>
          </cell>
          <cell r="BI97">
            <v>0</v>
          </cell>
          <cell r="BJ97">
            <v>0</v>
          </cell>
          <cell r="BK97">
            <v>0</v>
          </cell>
          <cell r="BL97">
            <v>0</v>
          </cell>
          <cell r="BM97">
            <v>0</v>
          </cell>
          <cell r="BN97">
            <v>0</v>
          </cell>
          <cell r="BO97">
            <v>0</v>
          </cell>
          <cell r="BS97">
            <v>0</v>
          </cell>
          <cell r="BT97">
            <v>0</v>
          </cell>
          <cell r="BU97">
            <v>0</v>
          </cell>
          <cell r="BV97">
            <v>0</v>
          </cell>
          <cell r="BW97">
            <v>0</v>
          </cell>
          <cell r="BX97">
            <v>0</v>
          </cell>
          <cell r="BY97">
            <v>0</v>
          </cell>
          <cell r="BZ97">
            <v>0</v>
          </cell>
          <cell r="CA97">
            <v>0</v>
          </cell>
          <cell r="CB97">
            <v>0</v>
          </cell>
          <cell r="CC97">
            <v>0</v>
          </cell>
          <cell r="CD97">
            <v>0</v>
          </cell>
        </row>
        <row r="99">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t="e">
            <v>#VALUE!</v>
          </cell>
          <cell r="AV99" t="e">
            <v>#VALUE!</v>
          </cell>
          <cell r="AW99" t="e">
            <v>#VALUE!</v>
          </cell>
          <cell r="AX99" t="e">
            <v>#VALUE!</v>
          </cell>
          <cell r="AY99" t="e">
            <v>#VALUE!</v>
          </cell>
          <cell r="AZ99" t="e">
            <v>#VALUE!</v>
          </cell>
          <cell r="BA99" t="e">
            <v>#VALUE!</v>
          </cell>
          <cell r="BD99">
            <v>0</v>
          </cell>
          <cell r="BE99">
            <v>0</v>
          </cell>
          <cell r="BF99">
            <v>0</v>
          </cell>
          <cell r="BG99">
            <v>0</v>
          </cell>
          <cell r="BH99">
            <v>0</v>
          </cell>
          <cell r="BI99">
            <v>0</v>
          </cell>
          <cell r="BJ99">
            <v>0</v>
          </cell>
          <cell r="BK99">
            <v>0</v>
          </cell>
          <cell r="BL99">
            <v>0</v>
          </cell>
          <cell r="BM99">
            <v>0</v>
          </cell>
          <cell r="BN99">
            <v>0</v>
          </cell>
          <cell r="BO99">
            <v>0</v>
          </cell>
          <cell r="BS99">
            <v>0</v>
          </cell>
          <cell r="BT99">
            <v>0</v>
          </cell>
          <cell r="BU99">
            <v>0</v>
          </cell>
          <cell r="BV99">
            <v>0</v>
          </cell>
          <cell r="BW99">
            <v>0</v>
          </cell>
          <cell r="BX99">
            <v>0</v>
          </cell>
          <cell r="BY99">
            <v>0</v>
          </cell>
          <cell r="BZ99">
            <v>0</v>
          </cell>
          <cell r="CA99">
            <v>0</v>
          </cell>
          <cell r="CB99">
            <v>0</v>
          </cell>
          <cell r="CC99">
            <v>0</v>
          </cell>
          <cell r="CD99">
            <v>0</v>
          </cell>
        </row>
        <row r="100">
          <cell r="AD100">
            <v>-370.25101558558106</v>
          </cell>
          <cell r="AE100">
            <v>-383.23644876852416</v>
          </cell>
          <cell r="AF100">
            <v>-388.88782083626114</v>
          </cell>
          <cell r="AG100">
            <v>-387.44226749198333</v>
          </cell>
          <cell r="AH100">
            <v>-390.65995265745806</v>
          </cell>
          <cell r="AI100">
            <v>-388.42520269358573</v>
          </cell>
          <cell r="AJ100">
            <v>-370.00744089379947</v>
          </cell>
          <cell r="AK100">
            <v>-361.84034890306145</v>
          </cell>
          <cell r="AL100">
            <v>-366.18451635093362</v>
          </cell>
          <cell r="AM100">
            <v>-360.77639972646756</v>
          </cell>
          <cell r="AN100">
            <v>-363.04727194229389</v>
          </cell>
          <cell r="AO100">
            <v>-372.0298454449877</v>
          </cell>
          <cell r="AP100">
            <v>-372.06178695165062</v>
          </cell>
          <cell r="AQ100">
            <v>-371.1408883798191</v>
          </cell>
          <cell r="AR100">
            <v>-371.37976349563075</v>
          </cell>
          <cell r="AS100">
            <v>-372.50945453304587</v>
          </cell>
          <cell r="AT100">
            <v>-373.9156487689271</v>
          </cell>
          <cell r="AU100" t="e">
            <v>#VALUE!</v>
          </cell>
          <cell r="AV100" t="e">
            <v>#VALUE!</v>
          </cell>
          <cell r="AW100" t="e">
            <v>#VALUE!</v>
          </cell>
          <cell r="AX100" t="e">
            <v>#VALUE!</v>
          </cell>
          <cell r="AY100" t="e">
            <v>#VALUE!</v>
          </cell>
          <cell r="AZ100" t="e">
            <v>#VALUE!</v>
          </cell>
          <cell r="BA100" t="e">
            <v>#VALUE!</v>
          </cell>
          <cell r="BD100">
            <v>-356.12242121840495</v>
          </cell>
          <cell r="BE100">
            <v>-355.87096279429954</v>
          </cell>
          <cell r="BF100">
            <v>-353.04144747967518</v>
          </cell>
          <cell r="BG100">
            <v>-352.07064167813024</v>
          </cell>
          <cell r="BH100">
            <v>-352.18036740652053</v>
          </cell>
          <cell r="BI100">
            <v>-352.07306484651474</v>
          </cell>
          <cell r="BJ100">
            <v>-351.83679758176993</v>
          </cell>
          <cell r="BK100">
            <v>-351.94270316440293</v>
          </cell>
          <cell r="BL100">
            <v>-352.10690384557432</v>
          </cell>
          <cell r="BM100">
            <v>-351.93172239020328</v>
          </cell>
          <cell r="BN100">
            <v>-351.9154313872624</v>
          </cell>
          <cell r="BO100">
            <v>-351.42167249674389</v>
          </cell>
          <cell r="BS100">
            <v>-372.06178695165062</v>
          </cell>
          <cell r="BT100">
            <v>-371.1408883798191</v>
          </cell>
          <cell r="BU100">
            <v>-373.35071800435077</v>
          </cell>
          <cell r="BV100">
            <v>-372.94955414521866</v>
          </cell>
          <cell r="BW100">
            <v>-371.86495366001645</v>
          </cell>
          <cell r="BX100">
            <v>-372.5764490827093</v>
          </cell>
          <cell r="BY100">
            <v>-372.35835099960661</v>
          </cell>
          <cell r="BZ100">
            <v>-372.59259821832791</v>
          </cell>
          <cell r="CA100">
            <v>-372.58274513443808</v>
          </cell>
          <cell r="CB100">
            <v>-372.45883469851259</v>
          </cell>
          <cell r="CC100">
            <v>-372.73250638408655</v>
          </cell>
          <cell r="CD100">
            <v>-371.73449784937651</v>
          </cell>
        </row>
        <row r="101">
          <cell r="AD101">
            <v>-370.25101558558106</v>
          </cell>
          <cell r="AE101">
            <v>-383.23644876852416</v>
          </cell>
          <cell r="AF101">
            <v>-388.88782083626114</v>
          </cell>
          <cell r="AG101">
            <v>-387.44226749198333</v>
          </cell>
          <cell r="AH101">
            <v>-390.65995265745806</v>
          </cell>
          <cell r="AI101">
            <v>-388.42520269358573</v>
          </cell>
          <cell r="AJ101">
            <v>-370.00744089379947</v>
          </cell>
          <cell r="AK101">
            <v>-361.84034890306145</v>
          </cell>
          <cell r="AL101">
            <v>-366.18451635093362</v>
          </cell>
          <cell r="AM101">
            <v>-360.77639972646756</v>
          </cell>
          <cell r="AN101">
            <v>-363.04727194229389</v>
          </cell>
          <cell r="AO101">
            <v>-372.0298454449877</v>
          </cell>
          <cell r="AP101">
            <v>-372.06178695165062</v>
          </cell>
          <cell r="AQ101">
            <v>-371.1408883798191</v>
          </cell>
          <cell r="AR101">
            <v>-371.37976349563075</v>
          </cell>
          <cell r="AS101">
            <v>-372.50945453304587</v>
          </cell>
          <cell r="AT101">
            <v>-373.9156487689271</v>
          </cell>
          <cell r="AU101" t="e">
            <v>#VALUE!</v>
          </cell>
          <cell r="AV101" t="e">
            <v>#VALUE!</v>
          </cell>
          <cell r="AW101" t="e">
            <v>#VALUE!</v>
          </cell>
          <cell r="AX101" t="e">
            <v>#VALUE!</v>
          </cell>
          <cell r="AY101" t="e">
            <v>#VALUE!</v>
          </cell>
          <cell r="AZ101" t="e">
            <v>#VALUE!</v>
          </cell>
          <cell r="BA101" t="e">
            <v>#VALUE!</v>
          </cell>
          <cell r="BD101">
            <v>-356.12242121840495</v>
          </cell>
          <cell r="BE101">
            <v>-355.87096279429954</v>
          </cell>
          <cell r="BF101">
            <v>-353.04144747967518</v>
          </cell>
          <cell r="BG101">
            <v>-352.07064167813024</v>
          </cell>
          <cell r="BH101">
            <v>-352.18036740652053</v>
          </cell>
          <cell r="BI101">
            <v>-352.07306484651474</v>
          </cell>
          <cell r="BJ101">
            <v>-351.83679758176993</v>
          </cell>
          <cell r="BK101">
            <v>-351.94270316440293</v>
          </cell>
          <cell r="BL101">
            <v>-352.10690384557432</v>
          </cell>
          <cell r="BM101">
            <v>-351.93172239020328</v>
          </cell>
          <cell r="BN101">
            <v>-351.9154313872624</v>
          </cell>
          <cell r="BO101">
            <v>-351.42167249674389</v>
          </cell>
          <cell r="BS101">
            <v>-372.06178695165062</v>
          </cell>
          <cell r="BT101">
            <v>-371.1408883798191</v>
          </cell>
          <cell r="BU101">
            <v>-373.35071800435077</v>
          </cell>
          <cell r="BV101">
            <v>-372.94955414521866</v>
          </cell>
          <cell r="BW101">
            <v>-371.86495366001645</v>
          </cell>
          <cell r="BX101">
            <v>-372.5764490827093</v>
          </cell>
          <cell r="BY101">
            <v>-372.35835099960661</v>
          </cell>
          <cell r="BZ101">
            <v>-372.59259821832791</v>
          </cell>
          <cell r="CA101">
            <v>-372.58274513443808</v>
          </cell>
          <cell r="CB101">
            <v>-372.45883469851259</v>
          </cell>
          <cell r="CC101">
            <v>-372.73250638408655</v>
          </cell>
          <cell r="CD101">
            <v>-371.73449784937651</v>
          </cell>
        </row>
        <row r="102">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t="e">
            <v>#VALUE!</v>
          </cell>
          <cell r="AV102" t="e">
            <v>#VALUE!</v>
          </cell>
          <cell r="AW102" t="e">
            <v>#VALUE!</v>
          </cell>
          <cell r="AX102" t="e">
            <v>#VALUE!</v>
          </cell>
          <cell r="AY102" t="e">
            <v>#VALUE!</v>
          </cell>
          <cell r="AZ102" t="e">
            <v>#VALUE!</v>
          </cell>
          <cell r="BA102" t="e">
            <v>#VALUE!</v>
          </cell>
          <cell r="BD102">
            <v>0</v>
          </cell>
          <cell r="BE102">
            <v>0</v>
          </cell>
          <cell r="BF102">
            <v>0</v>
          </cell>
          <cell r="BG102">
            <v>0</v>
          </cell>
          <cell r="BH102">
            <v>0</v>
          </cell>
          <cell r="BI102">
            <v>0</v>
          </cell>
          <cell r="BJ102">
            <v>0</v>
          </cell>
          <cell r="BK102">
            <v>0</v>
          </cell>
          <cell r="BL102">
            <v>0</v>
          </cell>
          <cell r="BM102">
            <v>0</v>
          </cell>
          <cell r="BN102">
            <v>0</v>
          </cell>
          <cell r="BO102">
            <v>0</v>
          </cell>
          <cell r="BS102">
            <v>0</v>
          </cell>
          <cell r="BT102">
            <v>0</v>
          </cell>
          <cell r="BU102">
            <v>0</v>
          </cell>
          <cell r="BV102">
            <v>0</v>
          </cell>
          <cell r="BW102">
            <v>0</v>
          </cell>
          <cell r="BX102">
            <v>0</v>
          </cell>
          <cell r="BY102">
            <v>0</v>
          </cell>
          <cell r="BZ102">
            <v>0</v>
          </cell>
          <cell r="CA102">
            <v>0</v>
          </cell>
          <cell r="CB102">
            <v>0</v>
          </cell>
          <cell r="CC102">
            <v>0</v>
          </cell>
          <cell r="CD102">
            <v>0</v>
          </cell>
        </row>
        <row r="104">
          <cell r="AD104">
            <v>-264.05483586808799</v>
          </cell>
          <cell r="AE104">
            <v>-231.73981193902583</v>
          </cell>
          <cell r="AF104">
            <v>-136.15091062113876</v>
          </cell>
          <cell r="AG104">
            <v>-50.839483285305292</v>
          </cell>
          <cell r="AH104">
            <v>-98.196956340964405</v>
          </cell>
          <cell r="AI104">
            <v>-485.77008914155971</v>
          </cell>
          <cell r="AJ104">
            <v>-120.40085656232971</v>
          </cell>
          <cell r="AK104">
            <v>-133.11652376394088</v>
          </cell>
          <cell r="AL104">
            <v>-111.80494482419171</v>
          </cell>
          <cell r="AM104">
            <v>-127.94436761318345</v>
          </cell>
          <cell r="AN104">
            <v>-130.4968349240373</v>
          </cell>
          <cell r="AO104">
            <v>-546.23583896123444</v>
          </cell>
          <cell r="AP104">
            <v>-379.25413918409686</v>
          </cell>
          <cell r="AQ104">
            <v>-284.6750684954618</v>
          </cell>
          <cell r="AR104">
            <v>-164.12969256416747</v>
          </cell>
          <cell r="AS104">
            <v>-143.90821537428715</v>
          </cell>
          <cell r="AT104">
            <v>-261.89767813598371</v>
          </cell>
          <cell r="AU104" t="e">
            <v>#VALUE!</v>
          </cell>
          <cell r="AV104" t="e">
            <v>#VALUE!</v>
          </cell>
          <cell r="AW104" t="e">
            <v>#VALUE!</v>
          </cell>
          <cell r="AX104" t="e">
            <v>#VALUE!</v>
          </cell>
          <cell r="AY104" t="e">
            <v>#VALUE!</v>
          </cell>
          <cell r="AZ104" t="e">
            <v>#VALUE!</v>
          </cell>
          <cell r="BA104" t="e">
            <v>#VALUE!</v>
          </cell>
          <cell r="BD104">
            <v>-335.62737702275712</v>
          </cell>
          <cell r="BE104">
            <v>-337.47839331027291</v>
          </cell>
          <cell r="BF104">
            <v>-251.06567054185791</v>
          </cell>
          <cell r="BG104">
            <v>-198.66133056966473</v>
          </cell>
          <cell r="BH104">
            <v>-289.35716546777786</v>
          </cell>
          <cell r="BI104">
            <v>-381.14544816773838</v>
          </cell>
          <cell r="BJ104">
            <v>-295.15364421229862</v>
          </cell>
          <cell r="BK104">
            <v>-276.57154781664076</v>
          </cell>
          <cell r="BL104">
            <v>-234.78444829667174</v>
          </cell>
          <cell r="BM104">
            <v>-307.41368880322881</v>
          </cell>
          <cell r="BN104">
            <v>-396.59402838544395</v>
          </cell>
          <cell r="BO104">
            <v>-569.21300522035961</v>
          </cell>
          <cell r="BS104">
            <v>-379.25413918409686</v>
          </cell>
          <cell r="BT104">
            <v>-270.17506849546152</v>
          </cell>
          <cell r="BU104">
            <v>-148.0408676346114</v>
          </cell>
          <cell r="BV104">
            <v>-86.994141272952902</v>
          </cell>
          <cell r="BW104">
            <v>-157.38541265472088</v>
          </cell>
          <cell r="BX104">
            <v>-286.55414365938014</v>
          </cell>
          <cell r="BY104">
            <v>-112.79249106453585</v>
          </cell>
          <cell r="BZ104">
            <v>-168.14005661865309</v>
          </cell>
          <cell r="CA104">
            <v>-148.07389477289163</v>
          </cell>
          <cell r="CB104">
            <v>-175.13453374841015</v>
          </cell>
          <cell r="CC104">
            <v>-275.7401853663377</v>
          </cell>
          <cell r="CD104">
            <v>-506.24906976019554</v>
          </cell>
        </row>
        <row r="105">
          <cell r="AD105">
            <v>0</v>
          </cell>
          <cell r="AE105">
            <v>0</v>
          </cell>
          <cell r="AF105">
            <v>0</v>
          </cell>
          <cell r="AG105">
            <v>4.4053649617126212E-13</v>
          </cell>
          <cell r="AH105">
            <v>-1.1510792319313623E-12</v>
          </cell>
          <cell r="AI105">
            <v>1.7053025658242404E-12</v>
          </cell>
          <cell r="AJ105">
            <v>5.5422333389287814E-13</v>
          </cell>
          <cell r="AK105">
            <v>1.7337242752546445E-12</v>
          </cell>
          <cell r="AL105">
            <v>-2.9842794901924208E-13</v>
          </cell>
          <cell r="AM105">
            <v>3.836930773104541E-13</v>
          </cell>
          <cell r="AN105">
            <v>3.1263880373444408E-13</v>
          </cell>
          <cell r="AO105">
            <v>0</v>
          </cell>
          <cell r="AP105">
            <v>0</v>
          </cell>
          <cell r="AQ105">
            <v>-7.9580786405131221E-13</v>
          </cell>
          <cell r="AR105">
            <v>1.1652900866465643E-12</v>
          </cell>
          <cell r="AS105">
            <v>-4.8316906031686813E-13</v>
          </cell>
          <cell r="AT105">
            <v>-7.9580786405131221E-13</v>
          </cell>
          <cell r="AU105" t="e">
            <v>#VALUE!</v>
          </cell>
          <cell r="AV105" t="e">
            <v>#VALUE!</v>
          </cell>
          <cell r="AW105" t="e">
            <v>#VALUE!</v>
          </cell>
          <cell r="AX105" t="e">
            <v>#VALUE!</v>
          </cell>
          <cell r="AY105" t="e">
            <v>#VALUE!</v>
          </cell>
          <cell r="AZ105" t="e">
            <v>#VALUE!</v>
          </cell>
          <cell r="BA105" t="e">
            <v>#VALUE!</v>
          </cell>
          <cell r="BD105">
            <v>0</v>
          </cell>
          <cell r="BE105">
            <v>7.3896444519050419E-13</v>
          </cell>
          <cell r="BF105">
            <v>2.2737367544323206E-13</v>
          </cell>
          <cell r="BG105">
            <v>4.2632564145606011E-13</v>
          </cell>
          <cell r="BH105">
            <v>0</v>
          </cell>
          <cell r="BI105">
            <v>5.1159076974727213E-13</v>
          </cell>
          <cell r="BJ105">
            <v>0</v>
          </cell>
          <cell r="BK105">
            <v>4.5474735088646412E-13</v>
          </cell>
          <cell r="BL105">
            <v>0</v>
          </cell>
          <cell r="BM105">
            <v>-9.6633812063373625E-13</v>
          </cell>
          <cell r="BN105">
            <v>-4.5474735088646412E-13</v>
          </cell>
          <cell r="BO105">
            <v>0</v>
          </cell>
          <cell r="BS105">
            <v>0</v>
          </cell>
          <cell r="BT105">
            <v>0</v>
          </cell>
          <cell r="BU105">
            <v>5.6843418860808015E-13</v>
          </cell>
          <cell r="BV105">
            <v>-5.1159076974727213E-13</v>
          </cell>
          <cell r="BW105">
            <v>-4.5474735088646412E-13</v>
          </cell>
          <cell r="BX105">
            <v>-1.0231815394945443E-12</v>
          </cell>
          <cell r="BY105">
            <v>3.4106051316484809E-13</v>
          </cell>
          <cell r="BZ105">
            <v>2.8421709430404007E-13</v>
          </cell>
          <cell r="CA105">
            <v>0</v>
          </cell>
          <cell r="CB105">
            <v>-8.5265128291212022E-13</v>
          </cell>
          <cell r="CC105">
            <v>-4.5474735088646412E-13</v>
          </cell>
          <cell r="CD105">
            <v>6.2527760746888816E-13</v>
          </cell>
        </row>
        <row r="107">
          <cell r="AD107">
            <v>761.48551551871174</v>
          </cell>
          <cell r="AE107">
            <v>821.78034816995228</v>
          </cell>
          <cell r="AF107">
            <v>766.70469083625471</v>
          </cell>
          <cell r="AG107">
            <v>962.91869945507506</v>
          </cell>
          <cell r="AH107">
            <v>904.74857862862768</v>
          </cell>
          <cell r="AI107">
            <v>635.27235206763748</v>
          </cell>
          <cell r="AJ107">
            <v>896.60144634807477</v>
          </cell>
          <cell r="AK107">
            <v>937.30140881311149</v>
          </cell>
          <cell r="AL107">
            <v>948.24025223348963</v>
          </cell>
          <cell r="AM107">
            <v>889.33558620173903</v>
          </cell>
          <cell r="AN107">
            <v>805.03866301604148</v>
          </cell>
          <cell r="AO107">
            <v>513.96268134427964</v>
          </cell>
          <cell r="AP107">
            <v>660.00325251057984</v>
          </cell>
          <cell r="AQ107">
            <v>779.85693586314335</v>
          </cell>
          <cell r="AR107">
            <v>767.48996644601129</v>
          </cell>
          <cell r="AS107">
            <v>776.43589563588091</v>
          </cell>
          <cell r="AT107">
            <v>585.04265044077329</v>
          </cell>
          <cell r="AU107" t="e">
            <v>#VALUE!</v>
          </cell>
          <cell r="AV107" t="e">
            <v>#VALUE!</v>
          </cell>
          <cell r="AW107" t="e">
            <v>#VALUE!</v>
          </cell>
          <cell r="AX107" t="e">
            <v>#VALUE!</v>
          </cell>
          <cell r="AY107" t="e">
            <v>#VALUE!</v>
          </cell>
          <cell r="AZ107" t="e">
            <v>#VALUE!</v>
          </cell>
          <cell r="BA107" t="e">
            <v>#VALUE!</v>
          </cell>
          <cell r="BD107">
            <v>722.44498769922461</v>
          </cell>
          <cell r="BE107">
            <v>730.0247218828514</v>
          </cell>
          <cell r="BF107">
            <v>696.16014476018427</v>
          </cell>
          <cell r="BG107">
            <v>734.96812741642145</v>
          </cell>
          <cell r="BH107">
            <v>654.07937632367725</v>
          </cell>
          <cell r="BI107">
            <v>629.36587301865109</v>
          </cell>
          <cell r="BJ107">
            <v>665.5089570506052</v>
          </cell>
          <cell r="BK107">
            <v>726.93348433695189</v>
          </cell>
          <cell r="BL107">
            <v>686.7654329586012</v>
          </cell>
          <cell r="BM107">
            <v>673.37325433597584</v>
          </cell>
          <cell r="BN107">
            <v>610.76569453354671</v>
          </cell>
          <cell r="BO107">
            <v>536.27945845310444</v>
          </cell>
          <cell r="BS107">
            <v>660.00325251057984</v>
          </cell>
          <cell r="BT107">
            <v>794.35693586314335</v>
          </cell>
          <cell r="BU107">
            <v>777.57953011187192</v>
          </cell>
          <cell r="BV107">
            <v>808.70656533611191</v>
          </cell>
          <cell r="BW107">
            <v>747.37605461833732</v>
          </cell>
          <cell r="BX107">
            <v>611.73121623185136</v>
          </cell>
          <cell r="BY107">
            <v>754.9968776465455</v>
          </cell>
          <cell r="BZ107">
            <v>736.21746355095797</v>
          </cell>
          <cell r="CA107">
            <v>702.55144717566122</v>
          </cell>
          <cell r="CB107">
            <v>711.10733946957828</v>
          </cell>
          <cell r="CC107">
            <v>639.9512035601457</v>
          </cell>
          <cell r="CD107">
            <v>524.9021944604566</v>
          </cell>
        </row>
        <row r="108">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t="e">
            <v>#VALUE!</v>
          </cell>
          <cell r="AV108" t="e">
            <v>#VALUE!</v>
          </cell>
          <cell r="AW108" t="e">
            <v>#VALUE!</v>
          </cell>
          <cell r="AX108" t="e">
            <v>#VALUE!</v>
          </cell>
          <cell r="AY108" t="e">
            <v>#VALUE!</v>
          </cell>
          <cell r="AZ108" t="e">
            <v>#VALUE!</v>
          </cell>
          <cell r="BA108" t="e">
            <v>#VALUE!</v>
          </cell>
          <cell r="BD108">
            <v>0</v>
          </cell>
          <cell r="BE108">
            <v>0</v>
          </cell>
          <cell r="BF108">
            <v>0</v>
          </cell>
          <cell r="BG108">
            <v>0</v>
          </cell>
          <cell r="BH108">
            <v>0</v>
          </cell>
          <cell r="BI108">
            <v>0</v>
          </cell>
          <cell r="BJ108">
            <v>0</v>
          </cell>
          <cell r="BK108">
            <v>0</v>
          </cell>
          <cell r="BL108">
            <v>0</v>
          </cell>
          <cell r="BM108">
            <v>0</v>
          </cell>
          <cell r="BN108">
            <v>0</v>
          </cell>
          <cell r="BO108">
            <v>0</v>
          </cell>
          <cell r="BS108">
            <v>0</v>
          </cell>
          <cell r="BT108">
            <v>0</v>
          </cell>
          <cell r="BU108">
            <v>0</v>
          </cell>
          <cell r="BV108">
            <v>0</v>
          </cell>
          <cell r="BW108">
            <v>0</v>
          </cell>
          <cell r="BX108">
            <v>0</v>
          </cell>
          <cell r="BY108">
            <v>0</v>
          </cell>
          <cell r="BZ108">
            <v>0</v>
          </cell>
          <cell r="CA108">
            <v>0</v>
          </cell>
          <cell r="CB108">
            <v>0</v>
          </cell>
          <cell r="CC108">
            <v>0</v>
          </cell>
          <cell r="CD108">
            <v>0</v>
          </cell>
        </row>
        <row r="110">
          <cell r="AD110">
            <v>-1025.5403513867998</v>
          </cell>
          <cell r="AE110">
            <v>-1053.5201601089782</v>
          </cell>
          <cell r="AF110">
            <v>-902.8556014573935</v>
          </cell>
          <cell r="AG110">
            <v>-1013.7581827403803</v>
          </cell>
          <cell r="AH110">
            <v>-1002.9455349695921</v>
          </cell>
          <cell r="AI110">
            <v>-1121.0424412091972</v>
          </cell>
          <cell r="AJ110">
            <v>-1017.0023029104045</v>
          </cell>
          <cell r="AK110">
            <v>-1070.4179325770524</v>
          </cell>
          <cell r="AL110">
            <v>-1060.0451970576814</v>
          </cell>
          <cell r="AM110">
            <v>-1017.2799538149225</v>
          </cell>
          <cell r="AN110">
            <v>-935.53549794007881</v>
          </cell>
          <cell r="AO110">
            <v>-1060.1985203055142</v>
          </cell>
          <cell r="AP110">
            <v>-1039.2573916946767</v>
          </cell>
          <cell r="AQ110">
            <v>-1064.5320043586053</v>
          </cell>
          <cell r="AR110">
            <v>-931.61965901017879</v>
          </cell>
          <cell r="AS110">
            <v>-920.34411101016804</v>
          </cell>
          <cell r="AT110">
            <v>-846.940328576757</v>
          </cell>
          <cell r="AU110" t="e">
            <v>#VALUE!</v>
          </cell>
          <cell r="AV110" t="e">
            <v>#VALUE!</v>
          </cell>
          <cell r="AW110" t="e">
            <v>#VALUE!</v>
          </cell>
          <cell r="AX110" t="e">
            <v>#VALUE!</v>
          </cell>
          <cell r="AY110" t="e">
            <v>#VALUE!</v>
          </cell>
          <cell r="AZ110" t="e">
            <v>#VALUE!</v>
          </cell>
          <cell r="BA110" t="e">
            <v>#VALUE!</v>
          </cell>
          <cell r="BD110">
            <v>-1058.0723647219818</v>
          </cell>
          <cell r="BE110">
            <v>-1067.5031151931244</v>
          </cell>
          <cell r="BF110">
            <v>-947.22581530204218</v>
          </cell>
          <cell r="BG110">
            <v>-933.62945798608621</v>
          </cell>
          <cell r="BH110">
            <v>-943.43654179145506</v>
          </cell>
          <cell r="BI110">
            <v>-1010.5113211863895</v>
          </cell>
          <cell r="BJ110">
            <v>-960.66260126290376</v>
          </cell>
          <cell r="BK110">
            <v>-1003.5050321535927</v>
          </cell>
          <cell r="BL110">
            <v>-921.54988125527291</v>
          </cell>
          <cell r="BM110">
            <v>-980.7869431392046</v>
          </cell>
          <cell r="BN110">
            <v>-1007.3597229189907</v>
          </cell>
          <cell r="BO110">
            <v>-1105.492463673464</v>
          </cell>
          <cell r="BS110">
            <v>-1039.2573916946767</v>
          </cell>
          <cell r="BT110">
            <v>-1064.5320043586048</v>
          </cell>
          <cell r="BU110">
            <v>-925.62039774648338</v>
          </cell>
          <cell r="BV110">
            <v>-895.70070660906481</v>
          </cell>
          <cell r="BW110">
            <v>-904.7614672730582</v>
          </cell>
          <cell r="BX110">
            <v>-898.28535989123156</v>
          </cell>
          <cell r="BY110">
            <v>-867.78936871108135</v>
          </cell>
          <cell r="BZ110">
            <v>-904.35752016961101</v>
          </cell>
          <cell r="CA110">
            <v>-850.62534194855289</v>
          </cell>
          <cell r="CB110">
            <v>-886.24187321798843</v>
          </cell>
          <cell r="CC110">
            <v>-915.69138892648334</v>
          </cell>
          <cell r="CD110">
            <v>-1031.1512642206521</v>
          </cell>
        </row>
        <row r="111">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1.1368683772161603E-12</v>
          </cell>
          <cell r="AS111">
            <v>0</v>
          </cell>
          <cell r="AT111">
            <v>0</v>
          </cell>
          <cell r="AU111" t="e">
            <v>#VALUE!</v>
          </cell>
          <cell r="AV111" t="e">
            <v>#VALUE!</v>
          </cell>
          <cell r="AW111" t="e">
            <v>#VALUE!</v>
          </cell>
          <cell r="AX111" t="e">
            <v>#VALUE!</v>
          </cell>
          <cell r="AY111" t="e">
            <v>#VALUE!</v>
          </cell>
          <cell r="AZ111" t="e">
            <v>#VALUE!</v>
          </cell>
          <cell r="BA111" t="e">
            <v>#VALUE!</v>
          </cell>
          <cell r="BD111">
            <v>0</v>
          </cell>
          <cell r="BE111">
            <v>0</v>
          </cell>
          <cell r="BF111">
            <v>0</v>
          </cell>
          <cell r="BG111">
            <v>0</v>
          </cell>
          <cell r="BH111">
            <v>0</v>
          </cell>
          <cell r="BI111">
            <v>0</v>
          </cell>
          <cell r="BJ111">
            <v>0</v>
          </cell>
          <cell r="BK111">
            <v>0</v>
          </cell>
          <cell r="BL111">
            <v>0</v>
          </cell>
          <cell r="BM111">
            <v>0</v>
          </cell>
          <cell r="BN111">
            <v>0</v>
          </cell>
          <cell r="BO111">
            <v>0</v>
          </cell>
          <cell r="BS111">
            <v>0</v>
          </cell>
          <cell r="BT111">
            <v>0</v>
          </cell>
          <cell r="BU111">
            <v>0</v>
          </cell>
          <cell r="BV111">
            <v>0</v>
          </cell>
          <cell r="BW111">
            <v>0</v>
          </cell>
          <cell r="BX111">
            <v>-9.0949470177292824E-13</v>
          </cell>
          <cell r="BY111">
            <v>0</v>
          </cell>
          <cell r="BZ111">
            <v>0</v>
          </cell>
          <cell r="CA111">
            <v>0</v>
          </cell>
          <cell r="CB111">
            <v>0</v>
          </cell>
          <cell r="CC111">
            <v>0</v>
          </cell>
          <cell r="CD111">
            <v>0</v>
          </cell>
        </row>
        <row r="113">
          <cell r="AD113">
            <v>-294.01051133384613</v>
          </cell>
          <cell r="AE113">
            <v>-326.32299071235838</v>
          </cell>
          <cell r="AF113">
            <v>-423.13212452716522</v>
          </cell>
          <cell r="AG113">
            <v>-507.97273153092971</v>
          </cell>
          <cell r="AH113">
            <v>-462.47209989712161</v>
          </cell>
          <cell r="AI113">
            <v>-80.009604963865172</v>
          </cell>
          <cell r="AJ113">
            <v>-448.68019519746866</v>
          </cell>
          <cell r="AK113">
            <v>-434.24812175034782</v>
          </cell>
          <cell r="AL113">
            <v>-457.45127741843828</v>
          </cell>
          <cell r="AM113">
            <v>-444.26103631486671</v>
          </cell>
          <cell r="AN113">
            <v>-440.18570096311487</v>
          </cell>
          <cell r="AO113">
            <v>-62</v>
          </cell>
          <cell r="AP113">
            <v>-239.12453432325424</v>
          </cell>
          <cell r="AQ113">
            <v>-261.56077046577786</v>
          </cell>
          <cell r="AR113">
            <v>-382.10614639707228</v>
          </cell>
          <cell r="AS113">
            <v>-401.91806821804965</v>
          </cell>
          <cell r="AT113">
            <v>-284.03649865551279</v>
          </cell>
          <cell r="AU113" t="e">
            <v>#VALUE!</v>
          </cell>
          <cell r="AV113" t="e">
            <v>#VALUE!</v>
          </cell>
          <cell r="AW113" t="e">
            <v>#VALUE!</v>
          </cell>
          <cell r="AX113" t="e">
            <v>#VALUE!</v>
          </cell>
          <cell r="AY113" t="e">
            <v>#VALUE!</v>
          </cell>
          <cell r="AZ113" t="e">
            <v>#VALUE!</v>
          </cell>
          <cell r="BA113" t="e">
            <v>#VALUE!</v>
          </cell>
          <cell r="BD113">
            <v>-276.58789779054723</v>
          </cell>
          <cell r="BE113">
            <v>-274.73688150302638</v>
          </cell>
          <cell r="BF113">
            <v>-361.1496042714457</v>
          </cell>
          <cell r="BG113">
            <v>-413.55394424364454</v>
          </cell>
          <cell r="BH113">
            <v>-322.85810934553081</v>
          </cell>
          <cell r="BI113">
            <v>-231.06982664557373</v>
          </cell>
          <cell r="BJ113">
            <v>-317.06163060100312</v>
          </cell>
          <cell r="BK113">
            <v>-335.64372699667331</v>
          </cell>
          <cell r="BL113">
            <v>-377.43082651662985</v>
          </cell>
          <cell r="BM113">
            <v>-304.80158601007747</v>
          </cell>
          <cell r="BN113">
            <v>-215.62124642786119</v>
          </cell>
          <cell r="BO113">
            <v>-43.002269592946341</v>
          </cell>
          <cell r="BS113">
            <v>-265.44253432325422</v>
          </cell>
          <cell r="BT113">
            <v>-310.37677046577778</v>
          </cell>
          <cell r="BU113">
            <v>-398.20817341890461</v>
          </cell>
          <cell r="BV113">
            <v>-459.25489978057311</v>
          </cell>
          <cell r="BW113">
            <v>-388.86362839879661</v>
          </cell>
          <cell r="BX113">
            <v>-259.69489739413433</v>
          </cell>
          <cell r="BY113">
            <v>-433.45654998897976</v>
          </cell>
          <cell r="BZ113">
            <v>-378.10898443486025</v>
          </cell>
          <cell r="CA113">
            <v>-398.17514628063037</v>
          </cell>
          <cell r="CB113">
            <v>-371.11450730510859</v>
          </cell>
          <cell r="CC113">
            <v>-270.50885568718047</v>
          </cell>
          <cell r="CD113">
            <v>-39.999971293317053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TOTAL"/>
      <sheetName val="SUM"/>
      <sheetName val="sumold"/>
      <sheetName val="Sheet1"/>
      <sheetName val="Sheet2"/>
      <sheetName val="Sheet3"/>
      <sheetName val="Table of Contents"/>
      <sheetName val="Dropdown"/>
      <sheetName val="Setup_Page_HIDE_LOCK_WHEN_D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ort"/>
      <sheetName val="A"/>
      <sheetName val="LikeREVOrgGrowth"/>
      <sheetName val="LikePBIOrgGrowth"/>
      <sheetName val="YrOnYrRevGrowth"/>
      <sheetName val="YrOnYrPBIGrowth"/>
      <sheetName val="Cash Flow"/>
      <sheetName val="Qual Earn"/>
      <sheetName val="Qual Earn PY"/>
      <sheetName val="Purch"/>
      <sheetName val="UKCrdit"/>
      <sheetName val="UKPBIT"/>
      <sheetName val="UKOperMrgn"/>
      <sheetName val="UKYroYrProf"/>
      <sheetName val="UKSumm"/>
      <sheetName val="Employer"/>
      <sheetName val="Branding"/>
      <sheetName val="Input"/>
      <sheetName val="Group from W Cap file"/>
      <sheetName val="CHI"/>
      <sheetName val="Cash_Flow"/>
      <sheetName val="Qual_Earn"/>
      <sheetName val="Qual_Earn_PY"/>
      <sheetName val="Group_from_W_Cap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person displayName="Zinn,Audra" id="{A1C4DB05-8037-43D8-8577-F7EC68C651E2}" userId="S::audra.zinn@vizientinc.com::698791b0-3399-4399-afde-c1830973ebf8" providerId="AD"/>
</personList>
</file>

<file path=xl/theme/theme1.xml><?xml version="1.0" encoding="utf-8"?>
<a:theme xmlns:a="http://schemas.openxmlformats.org/drawingml/2006/main" name="Office Theme">
  <a:themeElements>
    <a:clrScheme name="Vizient">
      <a:dk1>
        <a:sysClr val="windowText" lastClr="000000"/>
      </a:dk1>
      <a:lt1>
        <a:sysClr val="window" lastClr="FFFFFF"/>
      </a:lt1>
      <a:dk2>
        <a:srgbClr val="696969"/>
      </a:dk2>
      <a:lt2>
        <a:srgbClr val="F0F0F0"/>
      </a:lt2>
      <a:accent1>
        <a:srgbClr val="FF4E00"/>
      </a:accent1>
      <a:accent2>
        <a:srgbClr val="FFC02E"/>
      </a:accent2>
      <a:accent3>
        <a:srgbClr val="9CD020"/>
      </a:accent3>
      <a:accent4>
        <a:srgbClr val="01ADAB"/>
      </a:accent4>
      <a:accent5>
        <a:srgbClr val="7F5EBA"/>
      </a:accent5>
      <a:accent6>
        <a:srgbClr val="696969"/>
      </a:accent6>
      <a:hlink>
        <a:srgbClr val="FF4E00"/>
      </a:hlink>
      <a:folHlink>
        <a:srgbClr val="FF956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40" dT="2024-01-03T18:43:56.63" personId="{A1C4DB05-8037-43D8-8577-F7EC68C651E2}" id="{7443A51F-992E-44C9-A92F-691D4DF88E54}">
    <text>Includes ER, late and guest trays</text>
  </threadedComment>
  <threadedComment ref="E41" dT="2024-01-18T16:22:20.05" personId="{A1C4DB05-8037-43D8-8577-F7EC68C651E2}" id="{76B243BD-E3AF-4BAB-A44C-4086C1392AAC}">
    <text>Could include floor stock and late trays</text>
  </threadedComment>
  <threadedComment ref="E50" dT="2024-01-17T16:49:52.52" personId="{A1C4DB05-8037-43D8-8577-F7EC68C651E2}" id="{931F3BD6-D874-475F-8E47-F5407FF49065}">
    <text>Transactions includes free meals, birthday meals, etc.</text>
  </threadedComment>
</ThreadedComments>
</file>

<file path=xl/threadedComments/threadedComment2.xml><?xml version="1.0" encoding="utf-8"?>
<ThreadedComments xmlns="http://schemas.microsoft.com/office/spreadsheetml/2018/threadedcomments" xmlns:x="http://schemas.openxmlformats.org/spreadsheetml/2006/main">
  <threadedComment ref="B12" dT="2023-12-21T18:42:35.50" personId="{A1C4DB05-8037-43D8-8577-F7EC68C651E2}" id="{9192B2A0-4864-4155-B96A-8401419CB7E6}">
    <text>Not all in commission</text>
  </threadedComment>
</ThreadedComment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D8FE5-29C6-4452-B789-ACA4ADFBE722}">
  <dimension ref="B1:C26"/>
  <sheetViews>
    <sheetView workbookViewId="0">
      <selection activeCell="B1" sqref="B1:C1"/>
    </sheetView>
  </sheetViews>
  <sheetFormatPr defaultRowHeight="15" x14ac:dyDescent="0.25"/>
  <cols>
    <col min="3" max="3" width="70.42578125" bestFit="1" customWidth="1"/>
  </cols>
  <sheetData>
    <row r="1" spans="2:3" ht="58.5" customHeight="1" thickBot="1" x14ac:dyDescent="0.35">
      <c r="B1" s="1121" t="s">
        <v>1975</v>
      </c>
      <c r="C1" s="1121"/>
    </row>
    <row r="2" spans="2:3" ht="36" customHeight="1" thickBot="1" x14ac:dyDescent="0.3">
      <c r="B2" s="1119" t="s">
        <v>1773</v>
      </c>
      <c r="C2" s="1120"/>
    </row>
    <row r="3" spans="2:3" ht="17.25" customHeight="1" x14ac:dyDescent="0.25">
      <c r="B3" s="998" t="s">
        <v>1711</v>
      </c>
      <c r="C3" s="999" t="s">
        <v>1753</v>
      </c>
    </row>
    <row r="4" spans="2:3" ht="17.25" customHeight="1" x14ac:dyDescent="0.25">
      <c r="B4" s="1000" t="s">
        <v>1733</v>
      </c>
      <c r="C4" s="1001" t="s">
        <v>1754</v>
      </c>
    </row>
    <row r="5" spans="2:3" ht="17.25" customHeight="1" x14ac:dyDescent="0.25">
      <c r="B5" s="1000" t="s">
        <v>1734</v>
      </c>
      <c r="C5" s="1001" t="s">
        <v>1755</v>
      </c>
    </row>
    <row r="6" spans="2:3" ht="17.25" customHeight="1" x14ac:dyDescent="0.25">
      <c r="B6" s="1000" t="s">
        <v>1735</v>
      </c>
      <c r="C6" s="1001" t="s">
        <v>1712</v>
      </c>
    </row>
    <row r="7" spans="2:3" ht="17.25" customHeight="1" x14ac:dyDescent="0.25">
      <c r="B7" s="1000" t="s">
        <v>1736</v>
      </c>
      <c r="C7" s="1001" t="s">
        <v>1713</v>
      </c>
    </row>
    <row r="8" spans="2:3" ht="17.25" customHeight="1" x14ac:dyDescent="0.25">
      <c r="B8" s="1000" t="s">
        <v>1737</v>
      </c>
      <c r="C8" s="1001" t="s">
        <v>1767</v>
      </c>
    </row>
    <row r="9" spans="2:3" ht="17.25" customHeight="1" x14ac:dyDescent="0.25">
      <c r="B9" s="1000" t="s">
        <v>1738</v>
      </c>
      <c r="C9" s="1001" t="s">
        <v>1763</v>
      </c>
    </row>
    <row r="10" spans="2:3" ht="17.25" customHeight="1" x14ac:dyDescent="0.25">
      <c r="B10" s="1000" t="s">
        <v>1739</v>
      </c>
      <c r="C10" s="1001" t="s">
        <v>1714</v>
      </c>
    </row>
    <row r="11" spans="2:3" ht="17.25" customHeight="1" x14ac:dyDescent="0.25">
      <c r="B11" s="1000" t="s">
        <v>1740</v>
      </c>
      <c r="C11" s="1001" t="s">
        <v>1764</v>
      </c>
    </row>
    <row r="12" spans="2:3" ht="17.25" customHeight="1" x14ac:dyDescent="0.25">
      <c r="B12" s="1000" t="s">
        <v>1741</v>
      </c>
      <c r="C12" s="1001" t="s">
        <v>1756</v>
      </c>
    </row>
    <row r="13" spans="2:3" ht="17.25" customHeight="1" x14ac:dyDescent="0.25">
      <c r="B13" s="1000" t="s">
        <v>1742</v>
      </c>
      <c r="C13" s="1001" t="s">
        <v>1765</v>
      </c>
    </row>
    <row r="14" spans="2:3" ht="17.25" customHeight="1" x14ac:dyDescent="0.25">
      <c r="B14" s="1000" t="s">
        <v>1743</v>
      </c>
      <c r="C14" s="1001" t="s">
        <v>1766</v>
      </c>
    </row>
    <row r="15" spans="2:3" ht="17.25" customHeight="1" x14ac:dyDescent="0.25">
      <c r="B15" s="1000" t="s">
        <v>1744</v>
      </c>
      <c r="C15" s="1001" t="s">
        <v>1715</v>
      </c>
    </row>
    <row r="16" spans="2:3" ht="17.25" customHeight="1" x14ac:dyDescent="0.25">
      <c r="B16" s="1000" t="s">
        <v>1745</v>
      </c>
      <c r="C16" s="1001" t="s">
        <v>1719</v>
      </c>
    </row>
    <row r="17" spans="2:3" ht="17.25" customHeight="1" x14ac:dyDescent="0.25">
      <c r="B17" s="1000" t="s">
        <v>1746</v>
      </c>
      <c r="C17" s="1001" t="s">
        <v>1720</v>
      </c>
    </row>
    <row r="18" spans="2:3" ht="17.25" customHeight="1" x14ac:dyDescent="0.25">
      <c r="B18" s="1000" t="s">
        <v>1747</v>
      </c>
      <c r="C18" s="1001" t="s">
        <v>1721</v>
      </c>
    </row>
    <row r="19" spans="2:3" ht="17.25" customHeight="1" x14ac:dyDescent="0.25">
      <c r="B19" s="1000" t="s">
        <v>1748</v>
      </c>
      <c r="C19" s="1001" t="s">
        <v>1716</v>
      </c>
    </row>
    <row r="20" spans="2:3" ht="17.25" customHeight="1" x14ac:dyDescent="0.25">
      <c r="B20" s="1000" t="s">
        <v>1749</v>
      </c>
      <c r="C20" s="1001" t="s">
        <v>1717</v>
      </c>
    </row>
    <row r="21" spans="2:3" ht="17.25" customHeight="1" x14ac:dyDescent="0.25">
      <c r="B21" s="1000" t="s">
        <v>1750</v>
      </c>
      <c r="C21" s="1001" t="s">
        <v>1718</v>
      </c>
    </row>
    <row r="22" spans="2:3" ht="17.25" customHeight="1" x14ac:dyDescent="0.25">
      <c r="B22" s="1000" t="s">
        <v>1751</v>
      </c>
      <c r="C22" s="1001" t="s">
        <v>1722</v>
      </c>
    </row>
    <row r="23" spans="2:3" ht="17.25" customHeight="1" x14ac:dyDescent="0.25">
      <c r="B23" s="1000" t="s">
        <v>1752</v>
      </c>
      <c r="C23" s="1001" t="s">
        <v>1723</v>
      </c>
    </row>
    <row r="24" spans="2:3" ht="17.25" customHeight="1" x14ac:dyDescent="0.25">
      <c r="B24" s="1000" t="s">
        <v>1768</v>
      </c>
      <c r="C24" s="1001" t="s">
        <v>1724</v>
      </c>
    </row>
    <row r="25" spans="2:3" ht="17.25" customHeight="1" x14ac:dyDescent="0.25">
      <c r="B25" s="1000" t="s">
        <v>1769</v>
      </c>
      <c r="C25" s="1001" t="s">
        <v>1772</v>
      </c>
    </row>
    <row r="26" spans="2:3" ht="17.25" customHeight="1" thickBot="1" x14ac:dyDescent="0.3">
      <c r="B26" s="1002" t="s">
        <v>1770</v>
      </c>
      <c r="C26" s="1003" t="s">
        <v>1771</v>
      </c>
    </row>
  </sheetData>
  <mergeCells count="2">
    <mergeCell ref="B2:C2"/>
    <mergeCell ref="B1:C1"/>
  </mergeCells>
  <phoneticPr fontId="30"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49C98-C513-44F4-BD46-051B0398550D}">
  <sheetPr>
    <tabColor rgb="FFFFC000"/>
  </sheetPr>
  <dimension ref="A1:E109"/>
  <sheetViews>
    <sheetView tabSelected="1" topLeftCell="A98" workbookViewId="0">
      <selection activeCell="A110" sqref="A110"/>
    </sheetView>
  </sheetViews>
  <sheetFormatPr defaultColWidth="9" defaultRowHeight="15" x14ac:dyDescent="0.25"/>
  <cols>
    <col min="1" max="1" width="33.42578125" customWidth="1"/>
    <col min="2" max="2" width="149.85546875" customWidth="1"/>
    <col min="3" max="3" width="23.5703125" style="1006" customWidth="1"/>
    <col min="4" max="4" width="20.7109375" style="1006" customWidth="1"/>
    <col min="5" max="5" width="48" style="1006" customWidth="1"/>
    <col min="6" max="16384" width="9" style="1006"/>
  </cols>
  <sheetData>
    <row r="1" spans="1:5" ht="31.5" x14ac:dyDescent="0.3">
      <c r="A1" s="928" t="s">
        <v>4</v>
      </c>
      <c r="B1" s="929" t="s">
        <v>1321</v>
      </c>
      <c r="C1" s="1004" t="s">
        <v>5</v>
      </c>
      <c r="D1" s="1004" t="s">
        <v>5</v>
      </c>
      <c r="E1" s="1005" t="s">
        <v>5</v>
      </c>
    </row>
    <row r="2" spans="1:5" ht="63" x14ac:dyDescent="0.25">
      <c r="A2" s="932"/>
      <c r="B2" s="725" t="s">
        <v>8</v>
      </c>
      <c r="C2" s="1007" t="s">
        <v>9</v>
      </c>
      <c r="D2" s="1007" t="s">
        <v>10</v>
      </c>
      <c r="E2" s="1008" t="s">
        <v>1679</v>
      </c>
    </row>
    <row r="3" spans="1:5" x14ac:dyDescent="0.25">
      <c r="A3" s="1047" t="s">
        <v>1628</v>
      </c>
      <c r="B3" s="709" t="s">
        <v>1702</v>
      </c>
      <c r="C3" s="1010"/>
      <c r="D3" s="1011"/>
      <c r="E3" s="1012"/>
    </row>
    <row r="4" spans="1:5" ht="30" x14ac:dyDescent="0.25">
      <c r="A4" s="1048" t="s">
        <v>1847</v>
      </c>
      <c r="B4" s="697" t="s">
        <v>1732</v>
      </c>
      <c r="C4" s="1013"/>
      <c r="D4" s="1014" t="s">
        <v>145</v>
      </c>
      <c r="E4" s="1015"/>
    </row>
    <row r="5" spans="1:5" x14ac:dyDescent="0.25">
      <c r="A5" s="1048" t="s">
        <v>1848</v>
      </c>
      <c r="B5" s="697" t="s">
        <v>148</v>
      </c>
      <c r="C5" s="1016"/>
      <c r="D5" s="1014"/>
      <c r="E5" s="1015"/>
    </row>
    <row r="6" spans="1:5" ht="45" x14ac:dyDescent="0.25">
      <c r="A6" s="1048" t="s">
        <v>1849</v>
      </c>
      <c r="B6" s="697" t="s">
        <v>150</v>
      </c>
      <c r="C6" s="1013"/>
      <c r="D6" s="1017"/>
      <c r="E6" s="1018"/>
    </row>
    <row r="7" spans="1:5" x14ac:dyDescent="0.25">
      <c r="A7" s="1048" t="s">
        <v>1850</v>
      </c>
      <c r="B7" s="697" t="s">
        <v>1706</v>
      </c>
      <c r="C7" s="1016"/>
      <c r="D7" s="1014"/>
      <c r="E7" s="1015"/>
    </row>
    <row r="8" spans="1:5" ht="60" x14ac:dyDescent="0.25">
      <c r="A8" s="1048" t="s">
        <v>1851</v>
      </c>
      <c r="B8" s="697" t="s">
        <v>151</v>
      </c>
      <c r="C8" s="1013"/>
      <c r="D8" s="1019"/>
      <c r="E8" s="1015"/>
    </row>
    <row r="9" spans="1:5" ht="45" x14ac:dyDescent="0.25">
      <c r="A9" s="1048" t="s">
        <v>1852</v>
      </c>
      <c r="B9" s="697" t="s">
        <v>152</v>
      </c>
      <c r="C9" s="1013"/>
      <c r="D9" s="1014"/>
      <c r="E9" s="1015"/>
    </row>
    <row r="10" spans="1:5" ht="30" x14ac:dyDescent="0.25">
      <c r="A10" s="1048" t="s">
        <v>1853</v>
      </c>
      <c r="B10" s="697" t="s">
        <v>153</v>
      </c>
      <c r="C10" s="1013"/>
      <c r="D10" s="1019"/>
      <c r="E10" s="1015"/>
    </row>
    <row r="11" spans="1:5" ht="30" x14ac:dyDescent="0.25">
      <c r="A11" s="1048" t="s">
        <v>1854</v>
      </c>
      <c r="B11" s="697" t="s">
        <v>154</v>
      </c>
      <c r="C11" s="1013"/>
      <c r="D11" s="1014"/>
      <c r="E11" s="1015"/>
    </row>
    <row r="12" spans="1:5" x14ac:dyDescent="0.25">
      <c r="A12" s="1048" t="s">
        <v>1855</v>
      </c>
      <c r="B12" s="1050" t="s">
        <v>155</v>
      </c>
      <c r="C12" s="1013"/>
      <c r="D12" s="1019"/>
      <c r="E12" s="1015"/>
    </row>
    <row r="13" spans="1:5" ht="75" x14ac:dyDescent="0.25">
      <c r="A13" s="1048" t="s">
        <v>1856</v>
      </c>
      <c r="B13" s="1051" t="s">
        <v>156</v>
      </c>
      <c r="C13" s="1013"/>
      <c r="D13" s="1020"/>
      <c r="E13" s="1021"/>
    </row>
    <row r="14" spans="1:5" ht="75" x14ac:dyDescent="0.25">
      <c r="A14" s="1048" t="s">
        <v>1857</v>
      </c>
      <c r="B14" s="1051" t="s">
        <v>1489</v>
      </c>
      <c r="C14" s="1013"/>
      <c r="D14" s="1020"/>
      <c r="E14" s="1021"/>
    </row>
    <row r="15" spans="1:5" x14ac:dyDescent="0.25">
      <c r="A15" s="1047" t="s">
        <v>1627</v>
      </c>
      <c r="B15" s="709" t="s">
        <v>157</v>
      </c>
      <c r="C15" s="1010"/>
      <c r="D15" s="1011"/>
      <c r="E15" s="1012"/>
    </row>
    <row r="16" spans="1:5" ht="30" x14ac:dyDescent="0.25">
      <c r="A16" s="1048" t="s">
        <v>1858</v>
      </c>
      <c r="B16" s="1052" t="s">
        <v>158</v>
      </c>
      <c r="C16" s="1013"/>
      <c r="D16" s="1019"/>
      <c r="E16" s="1015"/>
    </row>
    <row r="17" spans="1:5" ht="30" x14ac:dyDescent="0.25">
      <c r="A17" s="1048" t="s">
        <v>1859</v>
      </c>
      <c r="B17" s="1053" t="s">
        <v>159</v>
      </c>
      <c r="C17" s="1013"/>
      <c r="D17" s="1020"/>
      <c r="E17" s="1021"/>
    </row>
    <row r="18" spans="1:5" x14ac:dyDescent="0.25">
      <c r="A18" s="1048" t="s">
        <v>1860</v>
      </c>
      <c r="B18" s="697" t="s">
        <v>160</v>
      </c>
      <c r="C18" s="1013"/>
      <c r="D18" s="1014"/>
      <c r="E18" s="1022"/>
    </row>
    <row r="19" spans="1:5" ht="30" x14ac:dyDescent="0.25">
      <c r="A19" s="1048" t="s">
        <v>1861</v>
      </c>
      <c r="B19" s="697" t="s">
        <v>161</v>
      </c>
      <c r="C19" s="1013"/>
      <c r="D19" s="1014"/>
      <c r="E19" s="1022"/>
    </row>
    <row r="20" spans="1:5" x14ac:dyDescent="0.25">
      <c r="A20" s="1048" t="s">
        <v>1862</v>
      </c>
      <c r="B20" s="697" t="s">
        <v>162</v>
      </c>
      <c r="C20" s="1013"/>
      <c r="D20" s="1014"/>
      <c r="E20" s="1022"/>
    </row>
    <row r="21" spans="1:5" ht="30" x14ac:dyDescent="0.25">
      <c r="A21" s="1048" t="s">
        <v>1863</v>
      </c>
      <c r="B21" s="1054" t="s">
        <v>163</v>
      </c>
      <c r="C21" s="1013"/>
      <c r="D21" s="1017"/>
      <c r="E21" s="1018"/>
    </row>
    <row r="22" spans="1:5" x14ac:dyDescent="0.25">
      <c r="A22" s="1048" t="s">
        <v>1864</v>
      </c>
      <c r="B22" s="1054" t="s">
        <v>1625</v>
      </c>
      <c r="C22" s="1013"/>
      <c r="D22" s="1017"/>
      <c r="E22" s="1018"/>
    </row>
    <row r="23" spans="1:5" x14ac:dyDescent="0.25">
      <c r="A23" s="1048" t="s">
        <v>1865</v>
      </c>
      <c r="B23" s="1054" t="s">
        <v>164</v>
      </c>
      <c r="C23" s="1013"/>
      <c r="D23" s="1017"/>
      <c r="E23" s="1018"/>
    </row>
    <row r="24" spans="1:5" ht="30" x14ac:dyDescent="0.25">
      <c r="A24" s="1048" t="s">
        <v>1866</v>
      </c>
      <c r="B24" s="1054" t="s">
        <v>165</v>
      </c>
      <c r="C24" s="1013"/>
      <c r="D24" s="1017"/>
      <c r="E24" s="1018"/>
    </row>
    <row r="25" spans="1:5" x14ac:dyDescent="0.25">
      <c r="A25" s="1055" t="s">
        <v>1626</v>
      </c>
      <c r="B25" s="1056" t="s">
        <v>167</v>
      </c>
      <c r="C25" s="1023"/>
      <c r="D25" s="1024"/>
      <c r="E25" s="1025"/>
    </row>
    <row r="26" spans="1:5" ht="30" x14ac:dyDescent="0.25">
      <c r="A26" s="1057" t="s">
        <v>1867</v>
      </c>
      <c r="B26" s="1058" t="s">
        <v>168</v>
      </c>
      <c r="C26" s="1013"/>
      <c r="D26" s="1020"/>
      <c r="E26" s="1021"/>
    </row>
    <row r="27" spans="1:5" ht="45" x14ac:dyDescent="0.25">
      <c r="A27" s="1057" t="s">
        <v>1868</v>
      </c>
      <c r="B27" s="1051" t="s">
        <v>169</v>
      </c>
      <c r="C27" s="1013"/>
      <c r="D27" s="1020"/>
      <c r="E27" s="1021"/>
    </row>
    <row r="28" spans="1:5" x14ac:dyDescent="0.25">
      <c r="A28" s="1057" t="s">
        <v>1869</v>
      </c>
      <c r="B28" s="1051" t="s">
        <v>170</v>
      </c>
      <c r="C28" s="1013"/>
      <c r="D28" s="1020"/>
      <c r="E28" s="1021"/>
    </row>
    <row r="29" spans="1:5" x14ac:dyDescent="0.25">
      <c r="A29" s="1057" t="s">
        <v>1870</v>
      </c>
      <c r="B29" s="1051" t="s">
        <v>171</v>
      </c>
      <c r="C29" s="1013"/>
      <c r="D29" s="1020"/>
      <c r="E29" s="1021"/>
    </row>
    <row r="30" spans="1:5" x14ac:dyDescent="0.25">
      <c r="A30" s="1057" t="s">
        <v>1871</v>
      </c>
      <c r="B30" s="1051" t="s">
        <v>172</v>
      </c>
      <c r="C30" s="1013"/>
      <c r="D30" s="1020"/>
      <c r="E30" s="1021"/>
    </row>
    <row r="31" spans="1:5" x14ac:dyDescent="0.25">
      <c r="A31" s="1057" t="s">
        <v>1872</v>
      </c>
      <c r="B31" s="1051" t="s">
        <v>173</v>
      </c>
      <c r="C31" s="1013"/>
      <c r="D31" s="1020"/>
      <c r="E31" s="1021"/>
    </row>
    <row r="32" spans="1:5" x14ac:dyDescent="0.25">
      <c r="A32" s="1057" t="s">
        <v>1873</v>
      </c>
      <c r="B32" s="1051" t="s">
        <v>174</v>
      </c>
      <c r="C32" s="1013"/>
      <c r="D32" s="1020"/>
      <c r="E32" s="1021"/>
    </row>
    <row r="33" spans="1:5" x14ac:dyDescent="0.25">
      <c r="A33" s="1057" t="s">
        <v>1874</v>
      </c>
      <c r="B33" s="1051" t="s">
        <v>175</v>
      </c>
      <c r="C33" s="1013"/>
      <c r="D33" s="1020"/>
      <c r="E33" s="1021"/>
    </row>
    <row r="34" spans="1:5" x14ac:dyDescent="0.25">
      <c r="A34" s="1057" t="s">
        <v>1875</v>
      </c>
      <c r="B34" s="1051" t="s">
        <v>176</v>
      </c>
      <c r="C34" s="1013"/>
      <c r="D34" s="1020"/>
      <c r="E34" s="1021"/>
    </row>
    <row r="35" spans="1:5" x14ac:dyDescent="0.25">
      <c r="A35" s="1057" t="s">
        <v>1876</v>
      </c>
      <c r="B35" s="1051" t="s">
        <v>1490</v>
      </c>
      <c r="C35" s="1013"/>
      <c r="D35" s="1020"/>
      <c r="E35" s="1021"/>
    </row>
    <row r="36" spans="1:5" x14ac:dyDescent="0.25">
      <c r="A36" s="1057" t="s">
        <v>1877</v>
      </c>
      <c r="B36" s="1051" t="s">
        <v>177</v>
      </c>
      <c r="C36" s="1013"/>
      <c r="D36" s="1020"/>
      <c r="E36" s="1021"/>
    </row>
    <row r="37" spans="1:5" x14ac:dyDescent="0.25">
      <c r="A37" s="1057" t="s">
        <v>1878</v>
      </c>
      <c r="B37" s="1051" t="s">
        <v>178</v>
      </c>
      <c r="C37" s="1013"/>
      <c r="D37" s="1020"/>
      <c r="E37" s="1021"/>
    </row>
    <row r="38" spans="1:5" x14ac:dyDescent="0.25">
      <c r="A38" s="1057" t="s">
        <v>1879</v>
      </c>
      <c r="B38" s="1051" t="s">
        <v>179</v>
      </c>
      <c r="C38" s="1013"/>
      <c r="D38" s="1020"/>
      <c r="E38" s="1021"/>
    </row>
    <row r="39" spans="1:5" x14ac:dyDescent="0.25">
      <c r="A39" s="1057" t="s">
        <v>1880</v>
      </c>
      <c r="B39" s="1051" t="s">
        <v>180</v>
      </c>
      <c r="C39" s="1013"/>
      <c r="D39" s="1020"/>
      <c r="E39" s="1021"/>
    </row>
    <row r="40" spans="1:5" x14ac:dyDescent="0.25">
      <c r="A40" s="1057" t="s">
        <v>1881</v>
      </c>
      <c r="B40" s="1051" t="s">
        <v>181</v>
      </c>
      <c r="C40" s="1013"/>
      <c r="D40" s="1020"/>
      <c r="E40" s="1021"/>
    </row>
    <row r="41" spans="1:5" x14ac:dyDescent="0.25">
      <c r="A41" s="1057" t="s">
        <v>1882</v>
      </c>
      <c r="B41" s="1051" t="s">
        <v>182</v>
      </c>
      <c r="C41" s="1013"/>
      <c r="D41" s="1020"/>
      <c r="E41" s="1021"/>
    </row>
    <row r="42" spans="1:5" ht="30" x14ac:dyDescent="0.25">
      <c r="A42" s="1057" t="s">
        <v>1883</v>
      </c>
      <c r="B42" s="1051" t="s">
        <v>183</v>
      </c>
      <c r="C42" s="1013"/>
      <c r="D42" s="1020"/>
      <c r="E42" s="1021"/>
    </row>
    <row r="43" spans="1:5" x14ac:dyDescent="0.25">
      <c r="A43" s="1057" t="s">
        <v>1884</v>
      </c>
      <c r="B43" s="1051" t="s">
        <v>184</v>
      </c>
      <c r="C43" s="1013"/>
      <c r="D43" s="1020"/>
      <c r="E43" s="1021"/>
    </row>
    <row r="44" spans="1:5" x14ac:dyDescent="0.25">
      <c r="A44" s="1057" t="s">
        <v>1885</v>
      </c>
      <c r="B44" s="1051" t="s">
        <v>185</v>
      </c>
      <c r="C44" s="1013"/>
      <c r="D44" s="1020"/>
      <c r="E44" s="1021"/>
    </row>
    <row r="45" spans="1:5" x14ac:dyDescent="0.25">
      <c r="A45" s="1057" t="s">
        <v>1886</v>
      </c>
      <c r="B45" s="1051" t="s">
        <v>186</v>
      </c>
      <c r="C45" s="1013"/>
      <c r="D45" s="1020"/>
      <c r="E45" s="1021"/>
    </row>
    <row r="46" spans="1:5" x14ac:dyDescent="0.25">
      <c r="A46" s="1057" t="s">
        <v>1887</v>
      </c>
      <c r="B46" s="1051" t="s">
        <v>187</v>
      </c>
      <c r="C46" s="1013"/>
      <c r="D46" s="1020"/>
      <c r="E46" s="1021"/>
    </row>
    <row r="47" spans="1:5" x14ac:dyDescent="0.25">
      <c r="A47" s="1057" t="s">
        <v>1888</v>
      </c>
      <c r="B47" s="1051" t="s">
        <v>188</v>
      </c>
      <c r="C47" s="1013"/>
      <c r="D47" s="1020"/>
      <c r="E47" s="1021"/>
    </row>
    <row r="48" spans="1:5" x14ac:dyDescent="0.25">
      <c r="A48" s="1057" t="s">
        <v>1889</v>
      </c>
      <c r="B48" s="1051" t="s">
        <v>189</v>
      </c>
      <c r="C48" s="1013"/>
      <c r="D48" s="1020"/>
      <c r="E48" s="1021"/>
    </row>
    <row r="49" spans="1:5" x14ac:dyDescent="0.25">
      <c r="A49" s="1057" t="s">
        <v>1890</v>
      </c>
      <c r="B49" s="1051" t="s">
        <v>1491</v>
      </c>
      <c r="C49" s="1013"/>
      <c r="D49" s="1020"/>
      <c r="E49" s="1021"/>
    </row>
    <row r="50" spans="1:5" x14ac:dyDescent="0.25">
      <c r="A50" s="1057" t="s">
        <v>1891</v>
      </c>
      <c r="B50" s="1051" t="s">
        <v>190</v>
      </c>
      <c r="C50" s="1013"/>
      <c r="D50" s="1020"/>
      <c r="E50" s="1021"/>
    </row>
    <row r="51" spans="1:5" x14ac:dyDescent="0.25">
      <c r="A51" s="1057" t="s">
        <v>1892</v>
      </c>
      <c r="B51" s="1051" t="s">
        <v>191</v>
      </c>
      <c r="C51" s="1013"/>
      <c r="D51" s="1020"/>
      <c r="E51" s="1021"/>
    </row>
    <row r="52" spans="1:5" x14ac:dyDescent="0.25">
      <c r="A52" s="1057" t="s">
        <v>1893</v>
      </c>
      <c r="B52" s="1051" t="s">
        <v>192</v>
      </c>
      <c r="C52" s="1013"/>
      <c r="D52" s="1020"/>
      <c r="E52" s="1021"/>
    </row>
    <row r="53" spans="1:5" x14ac:dyDescent="0.25">
      <c r="A53" s="1057" t="s">
        <v>1894</v>
      </c>
      <c r="B53" s="1051" t="s">
        <v>193</v>
      </c>
      <c r="C53" s="1013"/>
      <c r="D53" s="1020"/>
      <c r="E53" s="1021"/>
    </row>
    <row r="54" spans="1:5" x14ac:dyDescent="0.25">
      <c r="A54" s="1057" t="s">
        <v>1895</v>
      </c>
      <c r="B54" s="1051" t="s">
        <v>194</v>
      </c>
      <c r="C54" s="1013"/>
      <c r="D54" s="1020"/>
      <c r="E54" s="1021"/>
    </row>
    <row r="55" spans="1:5" x14ac:dyDescent="0.25">
      <c r="A55" s="1057" t="s">
        <v>1896</v>
      </c>
      <c r="B55" s="1051" t="s">
        <v>195</v>
      </c>
      <c r="C55" s="1013"/>
      <c r="D55" s="1020"/>
      <c r="E55" s="1021"/>
    </row>
    <row r="56" spans="1:5" x14ac:dyDescent="0.25">
      <c r="A56" s="1057" t="s">
        <v>1897</v>
      </c>
      <c r="B56" s="1051" t="s">
        <v>196</v>
      </c>
      <c r="C56" s="1013"/>
      <c r="D56" s="1020"/>
      <c r="E56" s="1021"/>
    </row>
    <row r="57" spans="1:5" x14ac:dyDescent="0.25">
      <c r="A57" s="1057" t="s">
        <v>1898</v>
      </c>
      <c r="B57" s="1051" t="s">
        <v>197</v>
      </c>
      <c r="C57" s="1013"/>
      <c r="D57" s="1020"/>
      <c r="E57" s="1021"/>
    </row>
    <row r="58" spans="1:5" x14ac:dyDescent="0.25">
      <c r="A58" s="1057" t="s">
        <v>1899</v>
      </c>
      <c r="B58" s="1051" t="s">
        <v>198</v>
      </c>
      <c r="C58" s="1013"/>
      <c r="D58" s="1020"/>
      <c r="E58" s="1021"/>
    </row>
    <row r="59" spans="1:5" x14ac:dyDescent="0.25">
      <c r="A59" s="1057" t="s">
        <v>1900</v>
      </c>
      <c r="B59" s="1053" t="s">
        <v>199</v>
      </c>
      <c r="C59" s="1013"/>
      <c r="D59" s="1020"/>
      <c r="E59" s="1021"/>
    </row>
    <row r="60" spans="1:5" x14ac:dyDescent="0.25">
      <c r="A60" s="1057" t="s">
        <v>1901</v>
      </c>
      <c r="B60" s="1051" t="s">
        <v>200</v>
      </c>
      <c r="C60" s="1013"/>
      <c r="D60" s="1020"/>
      <c r="E60" s="1021"/>
    </row>
    <row r="61" spans="1:5" x14ac:dyDescent="0.25">
      <c r="A61" s="1057" t="s">
        <v>1902</v>
      </c>
      <c r="B61" s="1051" t="s">
        <v>201</v>
      </c>
      <c r="C61" s="1013"/>
      <c r="D61" s="1020"/>
      <c r="E61" s="1021"/>
    </row>
    <row r="62" spans="1:5" ht="30" x14ac:dyDescent="0.25">
      <c r="A62" s="1057" t="s">
        <v>1903</v>
      </c>
      <c r="B62" s="1051" t="s">
        <v>202</v>
      </c>
      <c r="C62" s="1013"/>
      <c r="D62" s="1020"/>
      <c r="E62" s="1021"/>
    </row>
    <row r="63" spans="1:5" ht="30" x14ac:dyDescent="0.25">
      <c r="A63" s="1057" t="s">
        <v>1904</v>
      </c>
      <c r="B63" s="1051" t="s">
        <v>203</v>
      </c>
      <c r="C63" s="1013"/>
      <c r="D63" s="1020"/>
      <c r="E63" s="1021"/>
    </row>
    <row r="64" spans="1:5" x14ac:dyDescent="0.25">
      <c r="A64" s="1057" t="s">
        <v>1905</v>
      </c>
      <c r="B64" s="1051" t="s">
        <v>204</v>
      </c>
      <c r="C64" s="1013"/>
      <c r="D64" s="1020"/>
      <c r="E64" s="1021"/>
    </row>
    <row r="65" spans="1:5" x14ac:dyDescent="0.25">
      <c r="A65" s="1057" t="s">
        <v>1906</v>
      </c>
      <c r="B65" s="1051" t="s">
        <v>205</v>
      </c>
      <c r="C65" s="1013"/>
      <c r="D65" s="1020"/>
      <c r="E65" s="1021"/>
    </row>
    <row r="66" spans="1:5" x14ac:dyDescent="0.25">
      <c r="A66" s="1055" t="s">
        <v>1695</v>
      </c>
      <c r="B66" s="1056" t="s">
        <v>206</v>
      </c>
      <c r="C66" s="1026"/>
      <c r="D66" s="1027"/>
      <c r="E66" s="1028"/>
    </row>
    <row r="67" spans="1:5" x14ac:dyDescent="0.25">
      <c r="A67" s="1057" t="s">
        <v>1907</v>
      </c>
      <c r="B67" s="1051" t="s">
        <v>1492</v>
      </c>
      <c r="C67" s="1013"/>
      <c r="D67" s="1020"/>
      <c r="E67" s="1021"/>
    </row>
    <row r="68" spans="1:5" x14ac:dyDescent="0.25">
      <c r="A68" s="1057" t="s">
        <v>1908</v>
      </c>
      <c r="B68" s="1051" t="s">
        <v>1493</v>
      </c>
      <c r="C68" s="1013"/>
      <c r="D68" s="1020"/>
      <c r="E68" s="1021"/>
    </row>
    <row r="69" spans="1:5" x14ac:dyDescent="0.25">
      <c r="A69" s="1057" t="s">
        <v>1909</v>
      </c>
      <c r="B69" s="1051" t="s">
        <v>1494</v>
      </c>
      <c r="C69" s="1013"/>
      <c r="D69" s="1020"/>
      <c r="E69" s="1021"/>
    </row>
    <row r="70" spans="1:5" x14ac:dyDescent="0.25">
      <c r="A70" s="1057" t="s">
        <v>1910</v>
      </c>
      <c r="B70" s="1051" t="s">
        <v>1495</v>
      </c>
      <c r="C70" s="1013"/>
      <c r="D70" s="1020"/>
      <c r="E70" s="1021"/>
    </row>
    <row r="71" spans="1:5" x14ac:dyDescent="0.25">
      <c r="A71" s="1057" t="s">
        <v>1911</v>
      </c>
      <c r="B71" s="1051" t="s">
        <v>1496</v>
      </c>
      <c r="C71" s="1013"/>
      <c r="D71" s="1020"/>
      <c r="E71" s="1021"/>
    </row>
    <row r="72" spans="1:5" x14ac:dyDescent="0.25">
      <c r="A72" s="1057" t="s">
        <v>1912</v>
      </c>
      <c r="B72" s="1051" t="s">
        <v>1497</v>
      </c>
      <c r="C72" s="1013"/>
      <c r="D72" s="1020"/>
      <c r="E72" s="1021"/>
    </row>
    <row r="73" spans="1:5" x14ac:dyDescent="0.25">
      <c r="A73" s="1057" t="s">
        <v>1913</v>
      </c>
      <c r="B73" s="1051" t="s">
        <v>207</v>
      </c>
      <c r="C73" s="1013"/>
      <c r="D73" s="1020"/>
      <c r="E73" s="1021"/>
    </row>
    <row r="74" spans="1:5" x14ac:dyDescent="0.25">
      <c r="A74" s="1057" t="s">
        <v>1914</v>
      </c>
      <c r="B74" s="1051" t="s">
        <v>208</v>
      </c>
      <c r="C74" s="1013"/>
      <c r="D74" s="1020"/>
      <c r="E74" s="1021"/>
    </row>
    <row r="75" spans="1:5" x14ac:dyDescent="0.25">
      <c r="A75" s="1057" t="s">
        <v>1915</v>
      </c>
      <c r="B75" s="1051" t="s">
        <v>1498</v>
      </c>
      <c r="C75" s="1013"/>
      <c r="D75" s="1020"/>
      <c r="E75" s="1021"/>
    </row>
    <row r="76" spans="1:5" x14ac:dyDescent="0.25">
      <c r="A76" s="1057" t="s">
        <v>1916</v>
      </c>
      <c r="B76" s="1051" t="s">
        <v>209</v>
      </c>
      <c r="C76" s="1013"/>
      <c r="D76" s="1020"/>
      <c r="E76" s="1021"/>
    </row>
    <row r="77" spans="1:5" x14ac:dyDescent="0.25">
      <c r="A77" s="1057" t="s">
        <v>1917</v>
      </c>
      <c r="B77" s="1051" t="s">
        <v>210</v>
      </c>
      <c r="C77" s="1013"/>
      <c r="D77" s="1020"/>
      <c r="E77" s="1021"/>
    </row>
    <row r="78" spans="1:5" ht="45" x14ac:dyDescent="0.25">
      <c r="A78" s="1057" t="s">
        <v>1918</v>
      </c>
      <c r="B78" s="1053" t="s">
        <v>211</v>
      </c>
      <c r="C78" s="1013"/>
      <c r="D78" s="1020"/>
      <c r="E78" s="1021"/>
    </row>
    <row r="79" spans="1:5" ht="30" x14ac:dyDescent="0.25">
      <c r="A79" s="1057" t="s">
        <v>1919</v>
      </c>
      <c r="B79" s="1051" t="s">
        <v>212</v>
      </c>
      <c r="C79" s="1013"/>
      <c r="D79" s="1020"/>
      <c r="E79" s="1021"/>
    </row>
    <row r="80" spans="1:5" x14ac:dyDescent="0.25">
      <c r="A80" s="1057" t="s">
        <v>1920</v>
      </c>
      <c r="B80" s="1051" t="s">
        <v>213</v>
      </c>
      <c r="C80" s="1013"/>
      <c r="D80" s="1020"/>
      <c r="E80" s="1021"/>
    </row>
    <row r="81" spans="1:5" ht="30" x14ac:dyDescent="0.25">
      <c r="A81" s="1057" t="s">
        <v>1921</v>
      </c>
      <c r="B81" s="1051" t="s">
        <v>214</v>
      </c>
      <c r="C81" s="1013"/>
      <c r="D81" s="1020"/>
      <c r="E81" s="1021"/>
    </row>
    <row r="82" spans="1:5" x14ac:dyDescent="0.25">
      <c r="A82" s="1057" t="s">
        <v>1922</v>
      </c>
      <c r="B82" s="1051" t="s">
        <v>215</v>
      </c>
      <c r="C82" s="1013"/>
      <c r="D82" s="1020"/>
      <c r="E82" s="1021"/>
    </row>
    <row r="83" spans="1:5" x14ac:dyDescent="0.25">
      <c r="A83" s="1057" t="s">
        <v>1923</v>
      </c>
      <c r="B83" s="1053" t="s">
        <v>216</v>
      </c>
      <c r="C83" s="1013"/>
      <c r="D83" s="1020"/>
      <c r="E83" s="1021"/>
    </row>
    <row r="84" spans="1:5" x14ac:dyDescent="0.25">
      <c r="A84" s="1057" t="s">
        <v>1924</v>
      </c>
      <c r="B84" s="1051" t="s">
        <v>217</v>
      </c>
      <c r="C84" s="1013"/>
      <c r="D84" s="1029"/>
      <c r="E84" s="1030"/>
    </row>
    <row r="85" spans="1:5" x14ac:dyDescent="0.25">
      <c r="A85" s="1047" t="s">
        <v>797</v>
      </c>
      <c r="B85" s="1059"/>
      <c r="C85" s="1031"/>
      <c r="D85" s="1032"/>
      <c r="E85" s="1033"/>
    </row>
    <row r="86" spans="1:5" ht="60" x14ac:dyDescent="0.25">
      <c r="A86" s="1060" t="s">
        <v>1925</v>
      </c>
      <c r="B86" s="697" t="s">
        <v>1760</v>
      </c>
      <c r="C86" s="720"/>
      <c r="D86" s="715"/>
      <c r="E86" s="936"/>
    </row>
    <row r="87" spans="1:5" x14ac:dyDescent="0.25">
      <c r="A87" s="747" t="s">
        <v>1696</v>
      </c>
      <c r="B87" s="723"/>
      <c r="C87" s="1035"/>
      <c r="D87" s="1036"/>
      <c r="E87" s="1028"/>
    </row>
    <row r="88" spans="1:5" ht="30" x14ac:dyDescent="0.25">
      <c r="A88" s="1057" t="s">
        <v>1926</v>
      </c>
      <c r="B88" s="1050" t="s">
        <v>1523</v>
      </c>
      <c r="C88" s="1013"/>
      <c r="D88" s="1037"/>
      <c r="E88" s="1021"/>
    </row>
    <row r="89" spans="1:5" ht="30" x14ac:dyDescent="0.25">
      <c r="A89" s="1057" t="s">
        <v>1927</v>
      </c>
      <c r="B89" s="1050" t="s">
        <v>1524</v>
      </c>
      <c r="C89" s="1013"/>
      <c r="D89" s="1037"/>
      <c r="E89" s="1021"/>
    </row>
    <row r="90" spans="1:5" ht="30" x14ac:dyDescent="0.25">
      <c r="A90" s="1057" t="s">
        <v>1928</v>
      </c>
      <c r="B90" s="1050" t="s">
        <v>1525</v>
      </c>
      <c r="C90" s="1013"/>
      <c r="D90" s="1037"/>
      <c r="E90" s="1021"/>
    </row>
    <row r="91" spans="1:5" ht="30" x14ac:dyDescent="0.25">
      <c r="A91" s="1057" t="s">
        <v>1929</v>
      </c>
      <c r="B91" s="1050" t="s">
        <v>1530</v>
      </c>
      <c r="C91" s="1013"/>
      <c r="D91" s="1037"/>
      <c r="E91" s="1021"/>
    </row>
    <row r="92" spans="1:5" ht="30" x14ac:dyDescent="0.25">
      <c r="A92" s="1057" t="s">
        <v>1930</v>
      </c>
      <c r="B92" s="1050" t="s">
        <v>1526</v>
      </c>
      <c r="C92" s="1013"/>
      <c r="D92" s="1037"/>
      <c r="E92" s="1021"/>
    </row>
    <row r="93" spans="1:5" ht="30" x14ac:dyDescent="0.25">
      <c r="A93" s="1057" t="s">
        <v>1931</v>
      </c>
      <c r="B93" s="1050" t="s">
        <v>1527</v>
      </c>
      <c r="C93" s="1013"/>
      <c r="D93" s="1037"/>
      <c r="E93" s="1021"/>
    </row>
    <row r="94" spans="1:5" ht="30" x14ac:dyDescent="0.25">
      <c r="A94" s="1057" t="s">
        <v>1932</v>
      </c>
      <c r="B94" s="1050" t="s">
        <v>1589</v>
      </c>
      <c r="C94" s="1013"/>
      <c r="D94" s="1037"/>
      <c r="E94" s="1021"/>
    </row>
    <row r="95" spans="1:5" ht="30" x14ac:dyDescent="0.25">
      <c r="A95" s="1057" t="s">
        <v>1933</v>
      </c>
      <c r="B95" s="1050" t="s">
        <v>1528</v>
      </c>
      <c r="C95" s="1013"/>
      <c r="D95" s="1037"/>
      <c r="E95" s="1021"/>
    </row>
    <row r="96" spans="1:5" ht="30" x14ac:dyDescent="0.25">
      <c r="A96" s="1057" t="s">
        <v>1934</v>
      </c>
      <c r="B96" s="1050" t="s">
        <v>1529</v>
      </c>
      <c r="C96" s="1013"/>
      <c r="D96" s="1037"/>
      <c r="E96" s="1021"/>
    </row>
    <row r="98" spans="1:5" ht="15.75" thickBot="1" x14ac:dyDescent="0.3">
      <c r="B98" s="718"/>
    </row>
    <row r="99" spans="1:5" ht="32.25" thickBot="1" x14ac:dyDescent="0.35">
      <c r="A99" s="1062" t="s">
        <v>4</v>
      </c>
      <c r="B99" s="1063" t="s">
        <v>1321</v>
      </c>
      <c r="C99" s="1038" t="s">
        <v>5</v>
      </c>
      <c r="D99" s="1038" t="s">
        <v>5</v>
      </c>
      <c r="E99" s="1039" t="s">
        <v>5</v>
      </c>
    </row>
    <row r="100" spans="1:5" ht="15.75" thickBot="1" x14ac:dyDescent="0.3">
      <c r="A100" s="1064"/>
      <c r="B100" s="1065"/>
      <c r="C100" s="1040"/>
      <c r="D100" s="1040"/>
      <c r="E100" s="1041"/>
    </row>
    <row r="101" spans="1:5" ht="63" x14ac:dyDescent="0.25">
      <c r="A101" s="1066" t="s">
        <v>141</v>
      </c>
      <c r="B101" s="1067" t="s">
        <v>8</v>
      </c>
      <c r="C101" s="1042" t="s">
        <v>142</v>
      </c>
      <c r="D101" s="1042" t="s">
        <v>143</v>
      </c>
      <c r="E101" s="1043" t="s">
        <v>11</v>
      </c>
    </row>
    <row r="102" spans="1:5" x14ac:dyDescent="0.25">
      <c r="A102" s="1047" t="s">
        <v>1628</v>
      </c>
      <c r="B102" s="709" t="s">
        <v>144</v>
      </c>
      <c r="C102" s="1011"/>
      <c r="D102" s="1011"/>
      <c r="E102" s="1012"/>
    </row>
    <row r="103" spans="1:5" ht="30" x14ac:dyDescent="0.25">
      <c r="A103" s="1048" t="s">
        <v>1935</v>
      </c>
      <c r="B103" s="1068" t="s">
        <v>146</v>
      </c>
      <c r="C103" s="1013"/>
      <c r="D103" s="1013" t="s">
        <v>1761</v>
      </c>
      <c r="E103" s="1044"/>
    </row>
    <row r="104" spans="1:5" ht="30" x14ac:dyDescent="0.25">
      <c r="A104" s="1048" t="s">
        <v>1936</v>
      </c>
      <c r="B104" s="1068" t="s">
        <v>147</v>
      </c>
      <c r="C104" s="1013"/>
      <c r="D104" s="1013" t="s">
        <v>1761</v>
      </c>
      <c r="E104" s="1044"/>
    </row>
    <row r="105" spans="1:5" ht="30" x14ac:dyDescent="0.25">
      <c r="A105" s="1048" t="s">
        <v>1937</v>
      </c>
      <c r="B105" s="1068" t="s">
        <v>149</v>
      </c>
      <c r="C105" s="1013"/>
      <c r="D105" s="1013" t="s">
        <v>1761</v>
      </c>
      <c r="E105" s="1044"/>
    </row>
    <row r="106" spans="1:5" x14ac:dyDescent="0.25">
      <c r="A106" s="1047" t="s">
        <v>1627</v>
      </c>
      <c r="B106" s="709" t="s">
        <v>157</v>
      </c>
      <c r="C106" s="1011"/>
      <c r="D106" s="1011"/>
      <c r="E106" s="1012"/>
    </row>
    <row r="107" spans="1:5" ht="30" x14ac:dyDescent="0.25">
      <c r="A107" s="1048" t="s">
        <v>1938</v>
      </c>
      <c r="B107" s="1054" t="s">
        <v>1703</v>
      </c>
      <c r="C107" s="1016"/>
      <c r="D107" s="1013" t="s">
        <v>1761</v>
      </c>
      <c r="E107" s="1018"/>
    </row>
    <row r="108" spans="1:5" ht="30" x14ac:dyDescent="0.25">
      <c r="A108" s="1048" t="s">
        <v>1939</v>
      </c>
      <c r="B108" s="1054" t="s">
        <v>166</v>
      </c>
      <c r="C108" s="1017"/>
      <c r="D108" s="1013" t="s">
        <v>1761</v>
      </c>
      <c r="E108" s="1018"/>
    </row>
    <row r="109" spans="1:5" ht="15.75" thickBot="1" x14ac:dyDescent="0.3">
      <c r="A109" s="1069"/>
      <c r="B109" s="1070"/>
      <c r="C109" s="1045"/>
      <c r="D109" s="1045"/>
      <c r="E109" s="1046"/>
    </row>
  </sheetData>
  <sheetProtection algorithmName="SHA-512" hashValue="uOZQL8caKZegXvxux5o8G6DC1VbeFYh6mKyiAKd9hvtXnN7EOSY41iaXlb6TgERA7N7QhZOiK3q1VDTrY/LNdw==" saltValue="f22gL/al0UPFv99E7soSzQ==" spinCount="100000" sheet="1" objects="1" scenarios="1"/>
  <phoneticPr fontId="3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0059-20EB-48D8-8A4A-AC48935A21FD}">
  <sheetPr>
    <tabColor rgb="FFFFC000"/>
    <pageSetUpPr fitToPage="1"/>
  </sheetPr>
  <dimension ref="A1:L54"/>
  <sheetViews>
    <sheetView showGridLines="0" zoomScale="115" zoomScaleNormal="115" workbookViewId="0">
      <pane xSplit="2" ySplit="5" topLeftCell="C6" activePane="bottomRight" state="frozen"/>
      <selection activeCell="O14" sqref="O14"/>
      <selection pane="topRight" activeCell="O14" sqref="O14"/>
      <selection pane="bottomLeft" activeCell="O14" sqref="O14"/>
      <selection pane="bottomRight" activeCell="B23" sqref="B23"/>
    </sheetView>
  </sheetViews>
  <sheetFormatPr defaultColWidth="8.5703125" defaultRowHeight="15" x14ac:dyDescent="0.25"/>
  <cols>
    <col min="1" max="1" width="51.85546875" customWidth="1"/>
    <col min="2" max="2" width="44.85546875" customWidth="1"/>
    <col min="3" max="5" width="15.85546875" customWidth="1"/>
    <col min="6" max="6" width="25.42578125" bestFit="1" customWidth="1"/>
    <col min="7" max="12" width="15.85546875" hidden="1" customWidth="1"/>
  </cols>
  <sheetData>
    <row r="1" spans="1:12" ht="18.75" x14ac:dyDescent="0.3">
      <c r="A1" s="765" t="s">
        <v>1321</v>
      </c>
      <c r="B1" s="766"/>
      <c r="C1" s="1151"/>
      <c r="D1" s="766"/>
      <c r="E1" s="766"/>
      <c r="F1" s="767"/>
    </row>
    <row r="2" spans="1:12" ht="15.75" x14ac:dyDescent="0.25">
      <c r="A2" s="768" t="s">
        <v>801</v>
      </c>
      <c r="B2" s="769"/>
      <c r="C2" s="1152"/>
      <c r="D2" s="769"/>
      <c r="E2" s="769"/>
      <c r="F2" s="770"/>
    </row>
    <row r="3" spans="1:12" ht="15.75" x14ac:dyDescent="0.25">
      <c r="A3" s="771"/>
      <c r="B3" s="769"/>
      <c r="C3" s="1152"/>
      <c r="D3" s="769"/>
      <c r="E3" s="769"/>
      <c r="F3" s="770"/>
    </row>
    <row r="4" spans="1:12" ht="19.5" thickBot="1" x14ac:dyDescent="0.3">
      <c r="A4" s="772"/>
      <c r="B4" s="769"/>
      <c r="C4" s="1153"/>
      <c r="D4" s="769"/>
      <c r="E4" s="769"/>
      <c r="F4" s="770"/>
    </row>
    <row r="5" spans="1:12" ht="48" thickBot="1" x14ac:dyDescent="0.3">
      <c r="A5" s="428" t="s">
        <v>802</v>
      </c>
      <c r="B5" s="429" t="s">
        <v>803</v>
      </c>
      <c r="C5" s="773" t="str">
        <f>'2-EVS Facility Data '!B6</f>
        <v>Broward Health Medical Center</v>
      </c>
      <c r="D5" s="773" t="str">
        <f>'2-EVS Facility Data '!C6</f>
        <v>Broward Health Coral Springs</v>
      </c>
      <c r="E5" s="773" t="str">
        <f>'2-EVS Facility Data '!D6</f>
        <v>Broward Health North</v>
      </c>
      <c r="F5" s="774" t="str">
        <f>'2-EVS Facility Data '!E6</f>
        <v>Broward Health Imperial Point</v>
      </c>
      <c r="G5" s="762" t="s">
        <v>777</v>
      </c>
      <c r="H5" s="373" t="s">
        <v>778</v>
      </c>
      <c r="I5" s="373" t="s">
        <v>779</v>
      </c>
      <c r="J5" s="373" t="s">
        <v>780</v>
      </c>
      <c r="K5" s="373" t="s">
        <v>781</v>
      </c>
      <c r="L5" s="373" t="s">
        <v>782</v>
      </c>
    </row>
    <row r="6" spans="1:12" ht="15.75" x14ac:dyDescent="0.25">
      <c r="A6" s="775" t="s">
        <v>804</v>
      </c>
      <c r="B6" s="430" t="s">
        <v>805</v>
      </c>
      <c r="C6" s="776" t="s">
        <v>850</v>
      </c>
      <c r="D6" s="776" t="s">
        <v>850</v>
      </c>
      <c r="E6" s="22" t="s">
        <v>850</v>
      </c>
      <c r="F6" s="777" t="s">
        <v>850</v>
      </c>
      <c r="G6" s="22"/>
      <c r="H6" s="23"/>
      <c r="I6" s="23"/>
      <c r="J6" s="23"/>
      <c r="K6" s="23"/>
      <c r="L6" s="23"/>
    </row>
    <row r="7" spans="1:12" ht="15.75" x14ac:dyDescent="0.25">
      <c r="A7" s="778" t="s">
        <v>806</v>
      </c>
      <c r="B7" s="779" t="s">
        <v>807</v>
      </c>
      <c r="C7" s="776" t="s">
        <v>1432</v>
      </c>
      <c r="D7" s="776" t="s">
        <v>1432</v>
      </c>
      <c r="E7" s="763" t="s">
        <v>1507</v>
      </c>
      <c r="F7" s="777" t="s">
        <v>850</v>
      </c>
      <c r="G7" s="22"/>
      <c r="H7" s="23"/>
      <c r="I7" s="23"/>
      <c r="J7" s="23"/>
      <c r="K7" s="23"/>
      <c r="L7" s="23"/>
    </row>
    <row r="8" spans="1:12" ht="15.75" x14ac:dyDescent="0.25">
      <c r="A8" s="778" t="s">
        <v>808</v>
      </c>
      <c r="B8" s="779" t="s">
        <v>809</v>
      </c>
      <c r="C8" s="776" t="s">
        <v>1433</v>
      </c>
      <c r="D8" s="776" t="s">
        <v>1433</v>
      </c>
      <c r="E8" s="763" t="s">
        <v>1508</v>
      </c>
      <c r="F8" s="777" t="s">
        <v>850</v>
      </c>
      <c r="G8" s="22"/>
      <c r="H8" s="23"/>
      <c r="I8" s="23"/>
      <c r="J8" s="23"/>
      <c r="K8" s="23"/>
      <c r="L8" s="23"/>
    </row>
    <row r="9" spans="1:12" ht="15.75" x14ac:dyDescent="0.25">
      <c r="A9" s="778" t="s">
        <v>810</v>
      </c>
      <c r="B9" s="779" t="s">
        <v>811</v>
      </c>
      <c r="C9" s="776" t="s">
        <v>1434</v>
      </c>
      <c r="D9" s="776" t="s">
        <v>1434</v>
      </c>
      <c r="E9" s="763" t="s">
        <v>1509</v>
      </c>
      <c r="F9" s="780" t="s">
        <v>1455</v>
      </c>
      <c r="G9" s="763"/>
      <c r="H9" s="303"/>
      <c r="I9" s="303"/>
      <c r="J9" s="303"/>
      <c r="K9" s="303"/>
      <c r="L9" s="303"/>
    </row>
    <row r="10" spans="1:12" ht="15.75" x14ac:dyDescent="0.25">
      <c r="A10" s="778" t="s">
        <v>812</v>
      </c>
      <c r="B10" s="779" t="s">
        <v>813</v>
      </c>
      <c r="C10" s="763" t="s">
        <v>1510</v>
      </c>
      <c r="D10" s="776" t="s">
        <v>850</v>
      </c>
      <c r="E10" s="763" t="s">
        <v>1510</v>
      </c>
      <c r="F10" s="777" t="s">
        <v>866</v>
      </c>
      <c r="G10" s="22"/>
      <c r="H10" s="23"/>
      <c r="I10" s="23"/>
      <c r="J10" s="23"/>
      <c r="K10" s="23"/>
      <c r="L10" s="23"/>
    </row>
    <row r="11" spans="1:12" ht="15.75" x14ac:dyDescent="0.25">
      <c r="A11" s="778" t="s">
        <v>814</v>
      </c>
      <c r="B11" s="779" t="s">
        <v>813</v>
      </c>
      <c r="C11" s="763" t="s">
        <v>1510</v>
      </c>
      <c r="D11" s="776" t="s">
        <v>850</v>
      </c>
      <c r="E11" s="763" t="s">
        <v>1510</v>
      </c>
      <c r="F11" s="777" t="s">
        <v>850</v>
      </c>
      <c r="G11" s="22"/>
      <c r="H11" s="23"/>
      <c r="I11" s="23"/>
      <c r="J11" s="23"/>
      <c r="K11" s="23"/>
      <c r="L11" s="23"/>
    </row>
    <row r="12" spans="1:12" ht="15.75" x14ac:dyDescent="0.25">
      <c r="A12" s="778" t="s">
        <v>815</v>
      </c>
      <c r="B12" s="779" t="s">
        <v>816</v>
      </c>
      <c r="C12" s="763" t="s">
        <v>1511</v>
      </c>
      <c r="D12" s="776" t="s">
        <v>1432</v>
      </c>
      <c r="E12" s="763" t="s">
        <v>1511</v>
      </c>
      <c r="F12" s="777" t="s">
        <v>1456</v>
      </c>
      <c r="G12" s="22"/>
      <c r="H12" s="23"/>
      <c r="I12" s="23"/>
      <c r="J12" s="23"/>
      <c r="K12" s="23"/>
      <c r="L12" s="23"/>
    </row>
    <row r="13" spans="1:12" ht="15.75" x14ac:dyDescent="0.25">
      <c r="A13" s="778" t="s">
        <v>817</v>
      </c>
      <c r="B13" s="779" t="s">
        <v>818</v>
      </c>
      <c r="C13" s="763" t="s">
        <v>878</v>
      </c>
      <c r="D13" s="776" t="s">
        <v>1434</v>
      </c>
      <c r="E13" s="763" t="s">
        <v>878</v>
      </c>
      <c r="F13" s="777" t="s">
        <v>1456</v>
      </c>
      <c r="G13" s="22"/>
      <c r="H13" s="23"/>
      <c r="I13" s="23"/>
      <c r="J13" s="23"/>
      <c r="K13" s="23"/>
      <c r="L13" s="23"/>
    </row>
    <row r="14" spans="1:12" ht="15.75" x14ac:dyDescent="0.25">
      <c r="A14" s="778" t="s">
        <v>819</v>
      </c>
      <c r="B14" s="779" t="s">
        <v>820</v>
      </c>
      <c r="C14" s="763" t="s">
        <v>1540</v>
      </c>
      <c r="D14" s="781" t="s">
        <v>1435</v>
      </c>
      <c r="E14" s="763" t="s">
        <v>1540</v>
      </c>
      <c r="F14" s="777" t="s">
        <v>1457</v>
      </c>
      <c r="G14" s="22"/>
      <c r="H14" s="23"/>
      <c r="I14" s="23"/>
      <c r="J14" s="23"/>
      <c r="K14" s="23"/>
      <c r="L14" s="23"/>
    </row>
    <row r="15" spans="1:12" ht="15.75" x14ac:dyDescent="0.25">
      <c r="A15" s="778" t="s">
        <v>821</v>
      </c>
      <c r="B15" s="779" t="s">
        <v>805</v>
      </c>
      <c r="C15" s="763" t="s">
        <v>1510</v>
      </c>
      <c r="D15" s="776" t="s">
        <v>850</v>
      </c>
      <c r="E15" s="763" t="s">
        <v>1510</v>
      </c>
      <c r="F15" s="777" t="s">
        <v>850</v>
      </c>
      <c r="G15" s="22"/>
      <c r="H15" s="23"/>
      <c r="I15" s="23"/>
      <c r="J15" s="23"/>
      <c r="K15" s="23"/>
      <c r="L15" s="23"/>
    </row>
    <row r="16" spans="1:12" ht="24" x14ac:dyDescent="0.25">
      <c r="A16" s="778" t="s">
        <v>822</v>
      </c>
      <c r="B16" s="779" t="s">
        <v>823</v>
      </c>
      <c r="C16" s="764" t="s">
        <v>1571</v>
      </c>
      <c r="D16" s="781" t="s">
        <v>1436</v>
      </c>
      <c r="E16" s="763" t="s">
        <v>1511</v>
      </c>
      <c r="F16" s="777" t="s">
        <v>1457</v>
      </c>
      <c r="G16" s="22"/>
      <c r="H16" s="23"/>
      <c r="I16" s="23"/>
      <c r="J16" s="23"/>
      <c r="K16" s="23"/>
      <c r="L16" s="23"/>
    </row>
    <row r="17" spans="1:12" ht="15.75" x14ac:dyDescent="0.25">
      <c r="A17" s="778" t="s">
        <v>824</v>
      </c>
      <c r="B17" s="779" t="s">
        <v>805</v>
      </c>
      <c r="C17" s="776" t="s">
        <v>850</v>
      </c>
      <c r="D17" s="776" t="s">
        <v>850</v>
      </c>
      <c r="E17" s="763" t="s">
        <v>850</v>
      </c>
      <c r="F17" s="780" t="s">
        <v>850</v>
      </c>
      <c r="G17" s="763"/>
      <c r="H17" s="303"/>
      <c r="I17" s="303"/>
      <c r="J17" s="303"/>
      <c r="K17" s="303"/>
      <c r="L17" s="303"/>
    </row>
    <row r="18" spans="1:12" ht="15.75" x14ac:dyDescent="0.25">
      <c r="A18" s="778" t="s">
        <v>825</v>
      </c>
      <c r="B18" s="779" t="s">
        <v>805</v>
      </c>
      <c r="C18" s="776" t="s">
        <v>850</v>
      </c>
      <c r="D18" s="776" t="s">
        <v>850</v>
      </c>
      <c r="E18" s="763" t="s">
        <v>850</v>
      </c>
      <c r="F18" s="780" t="s">
        <v>850</v>
      </c>
      <c r="G18" s="763"/>
      <c r="H18" s="303"/>
      <c r="I18" s="303"/>
      <c r="J18" s="303"/>
      <c r="K18" s="303"/>
      <c r="L18" s="303"/>
    </row>
    <row r="19" spans="1:12" ht="15.75" x14ac:dyDescent="0.25">
      <c r="A19" s="778" t="s">
        <v>826</v>
      </c>
      <c r="B19" s="779" t="s">
        <v>827</v>
      </c>
      <c r="C19" s="776" t="s">
        <v>1437</v>
      </c>
      <c r="D19" s="776" t="s">
        <v>1437</v>
      </c>
      <c r="E19" s="763" t="s">
        <v>1512</v>
      </c>
      <c r="F19" s="777" t="s">
        <v>1458</v>
      </c>
      <c r="G19" s="22"/>
      <c r="H19" s="23"/>
      <c r="I19" s="23"/>
      <c r="J19" s="23"/>
      <c r="K19" s="23"/>
      <c r="L19" s="23"/>
    </row>
    <row r="20" spans="1:12" ht="15.75" x14ac:dyDescent="0.25">
      <c r="A20" s="778" t="s">
        <v>828</v>
      </c>
      <c r="B20" s="779" t="s">
        <v>829</v>
      </c>
      <c r="C20" s="629" t="s">
        <v>1438</v>
      </c>
      <c r="D20" s="629" t="s">
        <v>1438</v>
      </c>
      <c r="E20" s="763" t="s">
        <v>1513</v>
      </c>
      <c r="F20" s="777" t="s">
        <v>850</v>
      </c>
      <c r="G20" s="22"/>
      <c r="H20" s="23"/>
      <c r="I20" s="23"/>
      <c r="J20" s="23"/>
      <c r="K20" s="23"/>
      <c r="L20" s="23"/>
    </row>
    <row r="21" spans="1:12" ht="15.75" x14ac:dyDescent="0.25">
      <c r="A21" s="778" t="s">
        <v>830</v>
      </c>
      <c r="B21" s="779" t="s">
        <v>831</v>
      </c>
      <c r="C21" s="629" t="s">
        <v>1438</v>
      </c>
      <c r="D21" s="629" t="s">
        <v>1438</v>
      </c>
      <c r="E21" s="763" t="s">
        <v>850</v>
      </c>
      <c r="F21" s="780" t="s">
        <v>850</v>
      </c>
      <c r="G21" s="763"/>
      <c r="H21" s="303"/>
      <c r="I21" s="303"/>
      <c r="J21" s="303"/>
      <c r="K21" s="303"/>
      <c r="L21" s="303"/>
    </row>
    <row r="22" spans="1:12" ht="31.5" x14ac:dyDescent="0.25">
      <c r="A22" s="778" t="s">
        <v>832</v>
      </c>
      <c r="B22" s="779" t="s">
        <v>829</v>
      </c>
      <c r="C22" s="763" t="s">
        <v>1513</v>
      </c>
      <c r="D22" s="776" t="s">
        <v>1439</v>
      </c>
      <c r="E22" s="763" t="s">
        <v>1513</v>
      </c>
      <c r="F22" s="777" t="s">
        <v>1455</v>
      </c>
      <c r="G22" s="22"/>
      <c r="H22" s="23"/>
      <c r="I22" s="23"/>
      <c r="J22" s="23"/>
      <c r="K22" s="23"/>
      <c r="L22" s="23"/>
    </row>
    <row r="23" spans="1:12" ht="31.5" x14ac:dyDescent="0.25">
      <c r="A23" s="778" t="s">
        <v>833</v>
      </c>
      <c r="B23" s="779"/>
      <c r="C23" s="764" t="s">
        <v>1584</v>
      </c>
      <c r="D23" s="764" t="s">
        <v>1584</v>
      </c>
      <c r="E23" s="764" t="s">
        <v>1584</v>
      </c>
      <c r="F23" s="782" t="s">
        <v>1584</v>
      </c>
      <c r="G23" s="22"/>
      <c r="H23" s="22"/>
      <c r="I23" s="22"/>
      <c r="J23" s="22"/>
      <c r="K23" s="22"/>
      <c r="L23" s="22"/>
    </row>
    <row r="24" spans="1:12" ht="36" x14ac:dyDescent="0.25">
      <c r="A24" s="778" t="s">
        <v>834</v>
      </c>
      <c r="B24" s="779" t="s">
        <v>835</v>
      </c>
      <c r="C24" s="781" t="s">
        <v>1440</v>
      </c>
      <c r="D24" s="781" t="s">
        <v>1440</v>
      </c>
      <c r="E24" s="763" t="s">
        <v>1514</v>
      </c>
      <c r="F24" s="783" t="s">
        <v>1459</v>
      </c>
      <c r="G24" s="24"/>
      <c r="H24" s="24"/>
      <c r="I24" s="24"/>
      <c r="J24" s="24"/>
      <c r="K24" s="24"/>
      <c r="L24" s="24"/>
    </row>
    <row r="25" spans="1:12" ht="15.75" x14ac:dyDescent="0.25">
      <c r="A25" s="778" t="s">
        <v>836</v>
      </c>
      <c r="B25" s="779" t="s">
        <v>837</v>
      </c>
      <c r="C25" s="776" t="s">
        <v>1457</v>
      </c>
      <c r="D25" s="776" t="s">
        <v>1457</v>
      </c>
      <c r="E25" s="763" t="s">
        <v>1457</v>
      </c>
      <c r="F25" s="783" t="s">
        <v>1457</v>
      </c>
      <c r="G25" s="24"/>
      <c r="H25" s="24"/>
      <c r="I25" s="24"/>
      <c r="J25" s="24"/>
      <c r="K25" s="24"/>
      <c r="L25" s="24"/>
    </row>
    <row r="26" spans="1:12" ht="15.75" x14ac:dyDescent="0.25">
      <c r="A26" s="778" t="s">
        <v>838</v>
      </c>
      <c r="B26" s="779" t="s">
        <v>839</v>
      </c>
      <c r="C26" s="22" t="s">
        <v>878</v>
      </c>
      <c r="D26" s="22" t="s">
        <v>878</v>
      </c>
      <c r="E26" s="763" t="s">
        <v>878</v>
      </c>
      <c r="F26" s="784" t="s">
        <v>878</v>
      </c>
      <c r="G26" s="763"/>
      <c r="H26" s="303"/>
      <c r="I26" s="303"/>
      <c r="J26" s="303"/>
      <c r="K26" s="303"/>
      <c r="L26" s="303"/>
    </row>
    <row r="27" spans="1:12" ht="24" x14ac:dyDescent="0.25">
      <c r="A27" s="778" t="s">
        <v>840</v>
      </c>
      <c r="B27" s="779" t="s">
        <v>841</v>
      </c>
      <c r="C27" s="691" t="s">
        <v>841</v>
      </c>
      <c r="D27" s="764" t="s">
        <v>1583</v>
      </c>
      <c r="E27" s="764" t="s">
        <v>1583</v>
      </c>
      <c r="F27" s="782" t="s">
        <v>1583</v>
      </c>
      <c r="G27" s="763"/>
      <c r="H27" s="303"/>
      <c r="I27" s="303"/>
      <c r="J27" s="303"/>
      <c r="K27" s="303"/>
      <c r="L27" s="303"/>
    </row>
    <row r="28" spans="1:12" ht="15.75" x14ac:dyDescent="0.25">
      <c r="A28" s="778" t="s">
        <v>842</v>
      </c>
      <c r="B28" s="779" t="s">
        <v>843</v>
      </c>
      <c r="C28" s="776" t="s">
        <v>850</v>
      </c>
      <c r="D28" s="776" t="s">
        <v>850</v>
      </c>
      <c r="E28" s="763" t="s">
        <v>850</v>
      </c>
      <c r="F28" s="780" t="s">
        <v>850</v>
      </c>
      <c r="G28" s="763"/>
      <c r="H28" s="303"/>
      <c r="I28" s="303"/>
      <c r="J28" s="303"/>
      <c r="K28" s="303"/>
      <c r="L28" s="303"/>
    </row>
    <row r="29" spans="1:12" ht="15.75" x14ac:dyDescent="0.25">
      <c r="A29" s="778" t="s">
        <v>844</v>
      </c>
      <c r="B29" s="779" t="s">
        <v>845</v>
      </c>
      <c r="C29" s="763" t="s">
        <v>850</v>
      </c>
      <c r="D29" s="776" t="s">
        <v>850</v>
      </c>
      <c r="E29" s="763" t="s">
        <v>850</v>
      </c>
      <c r="F29" s="780" t="s">
        <v>850</v>
      </c>
      <c r="G29" s="763"/>
      <c r="H29" s="303"/>
      <c r="I29" s="303"/>
      <c r="J29" s="303"/>
      <c r="K29" s="303"/>
      <c r="L29" s="303"/>
    </row>
    <row r="30" spans="1:12" ht="36" x14ac:dyDescent="0.25">
      <c r="A30" s="778" t="s">
        <v>846</v>
      </c>
      <c r="B30" s="779" t="s">
        <v>829</v>
      </c>
      <c r="C30" s="781" t="s">
        <v>813</v>
      </c>
      <c r="D30" s="781" t="s">
        <v>813</v>
      </c>
      <c r="E30" s="763" t="s">
        <v>1515</v>
      </c>
      <c r="F30" s="780" t="s">
        <v>850</v>
      </c>
      <c r="G30" s="763"/>
      <c r="H30" s="303"/>
      <c r="I30" s="303"/>
      <c r="J30" s="303"/>
      <c r="K30" s="303"/>
      <c r="L30" s="303"/>
    </row>
    <row r="31" spans="1:12" ht="15.75" x14ac:dyDescent="0.25">
      <c r="A31" s="778" t="s">
        <v>847</v>
      </c>
      <c r="B31" s="779" t="s">
        <v>848</v>
      </c>
      <c r="C31" s="763" t="s">
        <v>1516</v>
      </c>
      <c r="D31" s="776"/>
      <c r="E31" s="763" t="s">
        <v>1516</v>
      </c>
      <c r="F31" s="777" t="s">
        <v>850</v>
      </c>
      <c r="G31" s="22"/>
      <c r="H31" s="23"/>
      <c r="I31" s="23"/>
      <c r="J31" s="23"/>
      <c r="K31" s="23"/>
      <c r="L31" s="23"/>
    </row>
    <row r="32" spans="1:12" ht="15.75" x14ac:dyDescent="0.25">
      <c r="A32" s="778" t="s">
        <v>849</v>
      </c>
      <c r="B32" s="779" t="s">
        <v>850</v>
      </c>
      <c r="C32" s="776" t="s">
        <v>850</v>
      </c>
      <c r="D32" s="776" t="s">
        <v>850</v>
      </c>
      <c r="E32" s="763" t="s">
        <v>850</v>
      </c>
      <c r="F32" s="777" t="s">
        <v>850</v>
      </c>
      <c r="G32" s="22"/>
      <c r="H32" s="23"/>
      <c r="I32" s="23"/>
      <c r="J32" s="23"/>
      <c r="K32" s="23"/>
      <c r="L32" s="23"/>
    </row>
    <row r="33" spans="1:12" ht="15.75" x14ac:dyDescent="0.25">
      <c r="A33" s="778" t="s">
        <v>851</v>
      </c>
      <c r="B33" s="779" t="s">
        <v>850</v>
      </c>
      <c r="C33" s="776" t="s">
        <v>850</v>
      </c>
      <c r="D33" s="776" t="s">
        <v>850</v>
      </c>
      <c r="E33" s="763" t="s">
        <v>850</v>
      </c>
      <c r="F33" s="777" t="s">
        <v>850</v>
      </c>
      <c r="G33" s="22"/>
      <c r="H33" s="23"/>
      <c r="I33" s="23"/>
      <c r="J33" s="23"/>
      <c r="K33" s="23"/>
      <c r="L33" s="23"/>
    </row>
    <row r="34" spans="1:12" ht="15.75" x14ac:dyDescent="0.25">
      <c r="A34" s="778" t="s">
        <v>852</v>
      </c>
      <c r="B34" s="779" t="s">
        <v>850</v>
      </c>
      <c r="C34" s="776" t="s">
        <v>850</v>
      </c>
      <c r="D34" s="776" t="s">
        <v>850</v>
      </c>
      <c r="E34" s="763" t="s">
        <v>850</v>
      </c>
      <c r="F34" s="777" t="s">
        <v>850</v>
      </c>
      <c r="G34" s="22"/>
      <c r="H34" s="23"/>
      <c r="I34" s="23"/>
      <c r="J34" s="23"/>
      <c r="K34" s="23"/>
      <c r="L34" s="23"/>
    </row>
    <row r="35" spans="1:12" ht="15.75" x14ac:dyDescent="0.25">
      <c r="A35" s="778" t="s">
        <v>853</v>
      </c>
      <c r="B35" s="779" t="s">
        <v>850</v>
      </c>
      <c r="C35" s="776" t="s">
        <v>850</v>
      </c>
      <c r="D35" s="776" t="s">
        <v>850</v>
      </c>
      <c r="E35" s="763" t="s">
        <v>850</v>
      </c>
      <c r="F35" s="777" t="s">
        <v>850</v>
      </c>
      <c r="G35" s="22"/>
      <c r="H35" s="23"/>
      <c r="I35" s="23"/>
      <c r="J35" s="23"/>
      <c r="K35" s="23"/>
      <c r="L35" s="23"/>
    </row>
    <row r="36" spans="1:12" ht="15.75" x14ac:dyDescent="0.25">
      <c r="A36" s="778" t="s">
        <v>854</v>
      </c>
      <c r="B36" s="779" t="s">
        <v>850</v>
      </c>
      <c r="C36" s="776" t="s">
        <v>850</v>
      </c>
      <c r="D36" s="776" t="s">
        <v>850</v>
      </c>
      <c r="E36" s="763" t="s">
        <v>850</v>
      </c>
      <c r="F36" s="777" t="s">
        <v>850</v>
      </c>
      <c r="G36" s="22"/>
      <c r="H36" s="23"/>
      <c r="I36" s="23"/>
      <c r="J36" s="23"/>
      <c r="K36" s="23"/>
      <c r="L36" s="23"/>
    </row>
    <row r="37" spans="1:12" ht="15.75" x14ac:dyDescent="0.25">
      <c r="A37" s="778" t="s">
        <v>855</v>
      </c>
      <c r="B37" s="779" t="s">
        <v>856</v>
      </c>
      <c r="C37" s="776" t="s">
        <v>850</v>
      </c>
      <c r="D37" s="776" t="s">
        <v>850</v>
      </c>
      <c r="E37" s="763" t="s">
        <v>850</v>
      </c>
      <c r="F37" s="777" t="s">
        <v>850</v>
      </c>
      <c r="G37" s="22"/>
      <c r="H37" s="23"/>
      <c r="I37" s="23"/>
      <c r="J37" s="23"/>
      <c r="K37" s="23"/>
      <c r="L37" s="23"/>
    </row>
    <row r="38" spans="1:12" ht="36" x14ac:dyDescent="0.25">
      <c r="A38" s="778" t="s">
        <v>857</v>
      </c>
      <c r="B38" s="779" t="s">
        <v>858</v>
      </c>
      <c r="C38" s="691" t="s">
        <v>1574</v>
      </c>
      <c r="D38" s="776" t="s">
        <v>850</v>
      </c>
      <c r="E38" s="763" t="s">
        <v>850</v>
      </c>
      <c r="F38" s="783" t="s">
        <v>1461</v>
      </c>
      <c r="G38" s="24"/>
      <c r="H38" s="24"/>
      <c r="I38" s="24"/>
      <c r="J38" s="24"/>
      <c r="K38" s="24"/>
      <c r="L38" s="24"/>
    </row>
    <row r="39" spans="1:12" ht="15.75" x14ac:dyDescent="0.25">
      <c r="A39" s="778" t="s">
        <v>859</v>
      </c>
      <c r="B39" s="779" t="s">
        <v>860</v>
      </c>
      <c r="C39" s="763" t="s">
        <v>1514</v>
      </c>
      <c r="D39" s="785" t="s">
        <v>1340</v>
      </c>
      <c r="E39" s="763" t="s">
        <v>1514</v>
      </c>
      <c r="F39" s="783" t="s">
        <v>1462</v>
      </c>
      <c r="G39" s="24"/>
      <c r="H39" s="24"/>
      <c r="I39" s="24"/>
      <c r="J39" s="24"/>
      <c r="K39" s="24"/>
      <c r="L39" s="24"/>
    </row>
    <row r="40" spans="1:12" ht="36" x14ac:dyDescent="0.25">
      <c r="A40" s="786" t="s">
        <v>861</v>
      </c>
      <c r="B40" s="787" t="s">
        <v>862</v>
      </c>
      <c r="C40" s="691" t="s">
        <v>1572</v>
      </c>
      <c r="D40" s="763" t="s">
        <v>850</v>
      </c>
      <c r="E40" s="763" t="s">
        <v>850</v>
      </c>
      <c r="F40" s="783" t="s">
        <v>1463</v>
      </c>
      <c r="G40" s="24"/>
      <c r="H40" s="24"/>
      <c r="I40" s="24"/>
      <c r="J40" s="24"/>
      <c r="K40" s="24"/>
      <c r="L40" s="24"/>
    </row>
    <row r="41" spans="1:12" ht="31.5" x14ac:dyDescent="0.25">
      <c r="A41" s="778" t="s">
        <v>863</v>
      </c>
      <c r="B41" s="779" t="s">
        <v>864</v>
      </c>
      <c r="C41" s="763" t="s">
        <v>1591</v>
      </c>
      <c r="D41" s="781" t="s">
        <v>1441</v>
      </c>
      <c r="E41" s="763" t="s">
        <v>1591</v>
      </c>
      <c r="F41" s="783" t="s">
        <v>850</v>
      </c>
      <c r="G41" s="24"/>
      <c r="H41" s="24"/>
      <c r="I41" s="24"/>
      <c r="J41" s="24"/>
      <c r="K41" s="24"/>
      <c r="L41" s="24"/>
    </row>
    <row r="42" spans="1:12" ht="15.75" x14ac:dyDescent="0.25">
      <c r="A42" s="778" t="s">
        <v>865</v>
      </c>
      <c r="B42" s="779" t="s">
        <v>866</v>
      </c>
      <c r="C42" s="763" t="s">
        <v>1512</v>
      </c>
      <c r="D42" s="763" t="s">
        <v>1512</v>
      </c>
      <c r="E42" s="763" t="s">
        <v>1512</v>
      </c>
      <c r="F42" s="783" t="s">
        <v>1460</v>
      </c>
      <c r="G42" s="24"/>
      <c r="H42" s="24"/>
      <c r="I42" s="24"/>
      <c r="J42" s="24"/>
      <c r="K42" s="24"/>
      <c r="L42" s="24"/>
    </row>
    <row r="43" spans="1:12" ht="15.75" x14ac:dyDescent="0.25">
      <c r="A43" s="778" t="s">
        <v>867</v>
      </c>
      <c r="B43" s="779" t="s">
        <v>868</v>
      </c>
      <c r="C43" s="763" t="s">
        <v>1512</v>
      </c>
      <c r="D43" s="763" t="s">
        <v>1512</v>
      </c>
      <c r="E43" s="763" t="s">
        <v>1512</v>
      </c>
      <c r="F43" s="783" t="s">
        <v>1460</v>
      </c>
      <c r="G43" s="24"/>
      <c r="H43" s="24"/>
      <c r="I43" s="24"/>
      <c r="J43" s="24"/>
      <c r="K43" s="24"/>
      <c r="L43" s="24"/>
    </row>
    <row r="44" spans="1:12" ht="24" x14ac:dyDescent="0.25">
      <c r="A44" s="778" t="s">
        <v>869</v>
      </c>
      <c r="B44" s="779" t="s">
        <v>870</v>
      </c>
      <c r="C44" s="764" t="s">
        <v>1442</v>
      </c>
      <c r="D44" s="764" t="s">
        <v>1442</v>
      </c>
      <c r="E44" s="763" t="s">
        <v>1517</v>
      </c>
      <c r="F44" s="780" t="s">
        <v>1464</v>
      </c>
      <c r="G44" s="764"/>
      <c r="H44" s="304"/>
      <c r="I44" s="304"/>
      <c r="J44" s="304"/>
      <c r="K44" s="304"/>
      <c r="L44" s="304"/>
    </row>
    <row r="45" spans="1:12" ht="24" x14ac:dyDescent="0.25">
      <c r="A45" s="778" t="s">
        <v>871</v>
      </c>
      <c r="B45" s="779" t="s">
        <v>870</v>
      </c>
      <c r="C45" s="763" t="s">
        <v>1518</v>
      </c>
      <c r="D45" s="764" t="s">
        <v>1442</v>
      </c>
      <c r="E45" s="763" t="s">
        <v>1518</v>
      </c>
      <c r="F45" s="780" t="s">
        <v>1465</v>
      </c>
      <c r="G45" s="763"/>
      <c r="H45" s="303"/>
      <c r="I45" s="303"/>
      <c r="J45" s="303"/>
      <c r="K45" s="303"/>
      <c r="L45" s="303"/>
    </row>
    <row r="46" spans="1:12" ht="24" x14ac:dyDescent="0.25">
      <c r="A46" s="778" t="s">
        <v>872</v>
      </c>
      <c r="B46" s="779" t="s">
        <v>870</v>
      </c>
      <c r="C46" s="22" t="s">
        <v>1573</v>
      </c>
      <c r="D46" s="764" t="s">
        <v>1442</v>
      </c>
      <c r="E46" s="763" t="s">
        <v>1518</v>
      </c>
      <c r="F46" s="780" t="s">
        <v>1466</v>
      </c>
      <c r="G46" s="763"/>
      <c r="H46" s="303"/>
      <c r="I46" s="303"/>
      <c r="J46" s="303"/>
      <c r="K46" s="303"/>
      <c r="L46" s="303"/>
    </row>
    <row r="47" spans="1:12" ht="24" x14ac:dyDescent="0.25">
      <c r="A47" s="778" t="s">
        <v>873</v>
      </c>
      <c r="B47" s="779" t="s">
        <v>870</v>
      </c>
      <c r="C47" s="763" t="s">
        <v>1518</v>
      </c>
      <c r="D47" s="764" t="s">
        <v>1442</v>
      </c>
      <c r="E47" s="763" t="s">
        <v>1518</v>
      </c>
      <c r="F47" s="780" t="s">
        <v>1467</v>
      </c>
      <c r="G47" s="763"/>
      <c r="H47" s="303"/>
      <c r="I47" s="303"/>
      <c r="J47" s="303"/>
      <c r="K47" s="303"/>
      <c r="L47" s="303"/>
    </row>
    <row r="48" spans="1:12" ht="24" x14ac:dyDescent="0.25">
      <c r="A48" s="778" t="s">
        <v>874</v>
      </c>
      <c r="B48" s="779" t="s">
        <v>870</v>
      </c>
      <c r="C48" s="764" t="s">
        <v>1442</v>
      </c>
      <c r="D48" s="764" t="s">
        <v>1442</v>
      </c>
      <c r="E48" s="763" t="s">
        <v>1518</v>
      </c>
      <c r="F48" s="788" t="s">
        <v>1468</v>
      </c>
      <c r="G48" s="763"/>
      <c r="H48" s="303"/>
      <c r="I48" s="303"/>
      <c r="J48" s="303"/>
      <c r="K48" s="303"/>
      <c r="L48" s="303"/>
    </row>
    <row r="49" spans="1:12" ht="15.75" x14ac:dyDescent="0.25">
      <c r="A49" s="778" t="s">
        <v>875</v>
      </c>
      <c r="B49" s="779" t="s">
        <v>876</v>
      </c>
      <c r="C49" s="763" t="s">
        <v>1519</v>
      </c>
      <c r="D49" s="776" t="s">
        <v>1443</v>
      </c>
      <c r="E49" s="763" t="s">
        <v>1519</v>
      </c>
      <c r="F49" s="780" t="s">
        <v>1465</v>
      </c>
      <c r="G49" s="763"/>
      <c r="H49" s="303"/>
      <c r="I49" s="303"/>
      <c r="J49" s="303"/>
      <c r="K49" s="303"/>
      <c r="L49" s="303"/>
    </row>
    <row r="50" spans="1:12" ht="15.75" x14ac:dyDescent="0.25">
      <c r="A50" s="778" t="s">
        <v>877</v>
      </c>
      <c r="B50" s="779" t="s">
        <v>878</v>
      </c>
      <c r="C50" s="776" t="s">
        <v>1444</v>
      </c>
      <c r="D50" s="776" t="s">
        <v>1444</v>
      </c>
      <c r="E50" s="763" t="s">
        <v>1520</v>
      </c>
      <c r="F50" s="780" t="s">
        <v>1465</v>
      </c>
      <c r="G50" s="763"/>
      <c r="H50" s="303"/>
      <c r="I50" s="303"/>
      <c r="J50" s="303"/>
      <c r="K50" s="303"/>
      <c r="L50" s="303"/>
    </row>
    <row r="51" spans="1:12" ht="31.5" x14ac:dyDescent="0.25">
      <c r="A51" s="778" t="s">
        <v>879</v>
      </c>
      <c r="B51" s="779"/>
      <c r="C51" s="776" t="s">
        <v>1465</v>
      </c>
      <c r="D51" s="776" t="s">
        <v>1465</v>
      </c>
      <c r="E51" s="763" t="s">
        <v>1521</v>
      </c>
      <c r="F51" s="783" t="s">
        <v>1465</v>
      </c>
      <c r="G51" s="24"/>
      <c r="H51" s="24"/>
      <c r="I51" s="24"/>
      <c r="J51" s="24"/>
      <c r="K51" s="24"/>
      <c r="L51" s="24"/>
    </row>
    <row r="52" spans="1:12" ht="24" x14ac:dyDescent="0.25">
      <c r="A52" s="778" t="s">
        <v>880</v>
      </c>
      <c r="B52" s="779" t="s">
        <v>870</v>
      </c>
      <c r="C52" s="763" t="s">
        <v>1518</v>
      </c>
      <c r="D52" s="764" t="s">
        <v>1442</v>
      </c>
      <c r="E52" s="763" t="s">
        <v>1518</v>
      </c>
      <c r="F52" s="783" t="s">
        <v>1465</v>
      </c>
      <c r="G52" s="24"/>
      <c r="H52" s="24"/>
      <c r="I52" s="24"/>
      <c r="J52" s="24"/>
      <c r="K52" s="24"/>
      <c r="L52" s="24"/>
    </row>
    <row r="53" spans="1:12" ht="24" x14ac:dyDescent="0.25">
      <c r="A53" s="778" t="s">
        <v>881</v>
      </c>
      <c r="B53" s="779" t="s">
        <v>878</v>
      </c>
      <c r="C53" s="776" t="s">
        <v>1465</v>
      </c>
      <c r="D53" s="764" t="s">
        <v>1442</v>
      </c>
      <c r="E53" s="763" t="s">
        <v>878</v>
      </c>
      <c r="F53" s="783" t="s">
        <v>1465</v>
      </c>
      <c r="G53" s="24"/>
      <c r="H53" s="24"/>
      <c r="I53" s="24"/>
      <c r="J53" s="24"/>
      <c r="K53" s="24"/>
      <c r="L53" s="24"/>
    </row>
    <row r="54" spans="1:12" ht="16.5" thickBot="1" x14ac:dyDescent="0.3">
      <c r="A54" s="789" t="s">
        <v>882</v>
      </c>
      <c r="B54" s="790"/>
      <c r="C54" s="791" t="s">
        <v>1445</v>
      </c>
      <c r="D54" s="791" t="s">
        <v>1445</v>
      </c>
      <c r="E54" s="792" t="s">
        <v>1522</v>
      </c>
      <c r="F54" s="793" t="s">
        <v>1469</v>
      </c>
      <c r="G54" s="24"/>
      <c r="H54" s="24"/>
      <c r="I54" s="24"/>
      <c r="J54" s="24"/>
      <c r="K54" s="24"/>
      <c r="L54" s="24"/>
    </row>
  </sheetData>
  <autoFilter ref="A5:L5" xr:uid="{61BB234C-5B9D-43D3-BCC1-48662F7AAA3E}"/>
  <mergeCells count="1">
    <mergeCell ref="C1:C4"/>
  </mergeCells>
  <phoneticPr fontId="30" type="noConversion"/>
  <pageMargins left="0.7" right="0.7" top="0.75" bottom="0.75" header="0.3" footer="0.3"/>
  <pageSetup scale="41" fitToHeight="3"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731D-A5D9-47AB-95DF-2FFC613674D5}">
  <sheetPr>
    <tabColor rgb="FFFFC000"/>
  </sheetPr>
  <dimension ref="A1:M45"/>
  <sheetViews>
    <sheetView workbookViewId="0">
      <selection activeCell="D27" sqref="D27:E27"/>
    </sheetView>
  </sheetViews>
  <sheetFormatPr defaultColWidth="8.85546875" defaultRowHeight="15.75" x14ac:dyDescent="0.25"/>
  <cols>
    <col min="1" max="1" width="22" style="2" customWidth="1"/>
    <col min="2" max="2" width="36" style="2" customWidth="1"/>
    <col min="3" max="3" width="59.85546875" style="2" bestFit="1" customWidth="1"/>
    <col min="4" max="5" width="48.42578125" style="2" customWidth="1"/>
    <col min="6" max="16384" width="8.85546875" style="2"/>
  </cols>
  <sheetData>
    <row r="1" spans="1:13" ht="19.5" thickBot="1" x14ac:dyDescent="0.35">
      <c r="A1" s="556"/>
      <c r="B1" s="956" t="s">
        <v>1321</v>
      </c>
      <c r="C1" s="285"/>
      <c r="D1" s="285"/>
      <c r="E1" s="285"/>
      <c r="F1" s="285"/>
      <c r="G1" s="285"/>
      <c r="H1" s="285"/>
      <c r="I1" s="285"/>
      <c r="J1" s="285"/>
      <c r="K1" s="285"/>
      <c r="L1" s="285"/>
      <c r="M1" s="285"/>
    </row>
    <row r="2" spans="1:13" ht="18" customHeight="1" thickBot="1" x14ac:dyDescent="0.35">
      <c r="A2" s="556"/>
      <c r="B2" s="957"/>
      <c r="C2" s="958" t="s">
        <v>1237</v>
      </c>
      <c r="D2" s="958" t="s">
        <v>1238</v>
      </c>
      <c r="E2" s="959" t="s">
        <v>1239</v>
      </c>
      <c r="F2" s="191"/>
      <c r="G2" s="191"/>
      <c r="H2" s="191"/>
      <c r="I2" s="191"/>
      <c r="J2" s="191"/>
      <c r="K2" s="191"/>
      <c r="L2" s="191"/>
      <c r="M2" s="191"/>
    </row>
    <row r="3" spans="1:13" ht="15.75" customHeight="1" x14ac:dyDescent="0.25">
      <c r="A3" s="1138" t="s">
        <v>1240</v>
      </c>
      <c r="B3" s="557"/>
      <c r="C3" s="557"/>
      <c r="D3" s="1135"/>
      <c r="E3" s="1136"/>
      <c r="F3" s="285"/>
      <c r="G3" s="285"/>
      <c r="H3" s="285"/>
      <c r="I3" s="285"/>
      <c r="J3" s="285"/>
      <c r="K3" s="285"/>
      <c r="L3" s="285"/>
      <c r="M3" s="285"/>
    </row>
    <row r="4" spans="1:13" x14ac:dyDescent="0.25">
      <c r="A4" s="1139"/>
      <c r="B4" s="1146" t="s">
        <v>1241</v>
      </c>
      <c r="C4" s="945" t="s">
        <v>1242</v>
      </c>
      <c r="D4" s="948"/>
      <c r="E4" s="960"/>
      <c r="F4" s="285"/>
      <c r="G4" s="285"/>
      <c r="H4" s="285"/>
      <c r="I4" s="285"/>
      <c r="J4" s="285"/>
      <c r="K4" s="285"/>
      <c r="L4" s="285"/>
      <c r="M4" s="285"/>
    </row>
    <row r="5" spans="1:13" x14ac:dyDescent="0.25">
      <c r="A5" s="1139"/>
      <c r="B5" s="1147"/>
      <c r="C5" s="945" t="s">
        <v>1243</v>
      </c>
      <c r="D5" s="948"/>
      <c r="E5" s="960"/>
      <c r="F5" s="285"/>
      <c r="G5" s="285"/>
      <c r="H5" s="285"/>
      <c r="I5" s="285"/>
      <c r="J5" s="285"/>
      <c r="K5" s="285"/>
      <c r="L5" s="285"/>
      <c r="M5" s="285"/>
    </row>
    <row r="6" spans="1:13" ht="31.5" x14ac:dyDescent="0.25">
      <c r="A6" s="1139"/>
      <c r="B6" s="1147"/>
      <c r="C6" s="946" t="s">
        <v>1244</v>
      </c>
      <c r="D6" s="948"/>
      <c r="E6" s="960"/>
      <c r="F6" s="285"/>
      <c r="G6" s="285"/>
      <c r="H6" s="285"/>
      <c r="I6" s="285"/>
      <c r="J6" s="285"/>
      <c r="K6" s="285"/>
      <c r="L6" s="285"/>
      <c r="M6" s="285"/>
    </row>
    <row r="7" spans="1:13" ht="31.5" x14ac:dyDescent="0.25">
      <c r="A7" s="1139"/>
      <c r="B7" s="1147"/>
      <c r="C7" s="946" t="s">
        <v>1244</v>
      </c>
      <c r="D7" s="948"/>
      <c r="E7" s="960"/>
      <c r="F7" s="285"/>
      <c r="G7" s="285"/>
      <c r="H7" s="285"/>
      <c r="I7" s="285"/>
      <c r="J7" s="285"/>
      <c r="K7" s="285"/>
      <c r="L7" s="285"/>
      <c r="M7" s="285"/>
    </row>
    <row r="8" spans="1:13" ht="31.5" x14ac:dyDescent="0.25">
      <c r="A8" s="1139"/>
      <c r="B8" s="1148"/>
      <c r="C8" s="952" t="s">
        <v>1244</v>
      </c>
      <c r="D8" s="949"/>
      <c r="E8" s="961"/>
      <c r="F8" s="285"/>
      <c r="G8" s="285"/>
      <c r="H8" s="285"/>
      <c r="I8" s="285"/>
      <c r="J8" s="285"/>
      <c r="K8" s="285"/>
      <c r="L8" s="285"/>
      <c r="M8" s="285"/>
    </row>
    <row r="9" spans="1:13" x14ac:dyDescent="0.25">
      <c r="A9" s="1139"/>
      <c r="B9" s="964"/>
      <c r="C9" s="953"/>
      <c r="D9" s="951"/>
      <c r="E9" s="962"/>
      <c r="F9" s="285"/>
      <c r="G9" s="285"/>
      <c r="H9" s="285"/>
      <c r="I9" s="285"/>
      <c r="J9" s="285"/>
      <c r="K9" s="285"/>
      <c r="L9" s="285"/>
      <c r="M9" s="285"/>
    </row>
    <row r="10" spans="1:13" x14ac:dyDescent="0.25">
      <c r="A10" s="1139"/>
      <c r="B10" s="950"/>
      <c r="C10" s="954" t="s">
        <v>1245</v>
      </c>
      <c r="D10" s="1149" t="s">
        <v>1239</v>
      </c>
      <c r="E10" s="1150"/>
      <c r="F10" s="285"/>
      <c r="G10" s="285"/>
      <c r="H10" s="285"/>
      <c r="I10" s="285"/>
      <c r="J10" s="285"/>
      <c r="K10" s="285"/>
      <c r="L10" s="285"/>
      <c r="M10" s="285"/>
    </row>
    <row r="11" spans="1:13" x14ac:dyDescent="0.25">
      <c r="A11" s="1139"/>
      <c r="B11" s="1137" t="s">
        <v>1246</v>
      </c>
      <c r="C11" s="325"/>
      <c r="D11" s="1141"/>
      <c r="E11" s="1142"/>
      <c r="F11" s="285"/>
      <c r="G11" s="285"/>
      <c r="H11" s="285"/>
      <c r="I11" s="285"/>
      <c r="J11" s="285"/>
      <c r="K11" s="285"/>
      <c r="L11" s="285"/>
      <c r="M11" s="285"/>
    </row>
    <row r="12" spans="1:13" x14ac:dyDescent="0.25">
      <c r="A12" s="1139"/>
      <c r="B12" s="1137"/>
      <c r="C12" s="945"/>
      <c r="D12" s="1133"/>
      <c r="E12" s="1134"/>
    </row>
    <row r="13" spans="1:13" x14ac:dyDescent="0.25">
      <c r="A13" s="1139"/>
      <c r="B13" s="1137"/>
      <c r="C13" s="945"/>
      <c r="D13" s="1133"/>
      <c r="E13" s="1134"/>
    </row>
    <row r="14" spans="1:13" x14ac:dyDescent="0.25">
      <c r="A14" s="1139"/>
      <c r="B14" s="1137"/>
      <c r="C14" s="945"/>
      <c r="D14" s="1133"/>
      <c r="E14" s="1134"/>
    </row>
    <row r="15" spans="1:13" x14ac:dyDescent="0.25">
      <c r="A15" s="1139"/>
      <c r="B15" s="1137"/>
      <c r="C15" s="945"/>
      <c r="D15" s="1133"/>
      <c r="E15" s="1134"/>
    </row>
    <row r="16" spans="1:13" x14ac:dyDescent="0.25">
      <c r="A16" s="1139"/>
      <c r="B16" s="947"/>
      <c r="C16" s="947"/>
      <c r="D16" s="1135"/>
      <c r="E16" s="1136"/>
    </row>
    <row r="17" spans="1:5" x14ac:dyDescent="0.25">
      <c r="A17" s="1139"/>
      <c r="B17" s="1137" t="s">
        <v>1247</v>
      </c>
      <c r="C17" s="945"/>
      <c r="D17" s="1133"/>
      <c r="E17" s="1134"/>
    </row>
    <row r="18" spans="1:5" x14ac:dyDescent="0.25">
      <c r="A18" s="1139"/>
      <c r="B18" s="1137"/>
      <c r="C18" s="945"/>
      <c r="D18" s="1133"/>
      <c r="E18" s="1134"/>
    </row>
    <row r="19" spans="1:5" x14ac:dyDescent="0.25">
      <c r="A19" s="1139"/>
      <c r="B19" s="1137"/>
      <c r="C19" s="945"/>
      <c r="D19" s="1133"/>
      <c r="E19" s="1134"/>
    </row>
    <row r="20" spans="1:5" x14ac:dyDescent="0.25">
      <c r="A20" s="1139"/>
      <c r="B20" s="1137"/>
      <c r="C20" s="945"/>
      <c r="D20" s="1133"/>
      <c r="E20" s="1134"/>
    </row>
    <row r="21" spans="1:5" x14ac:dyDescent="0.25">
      <c r="A21" s="1139"/>
      <c r="B21" s="1137"/>
      <c r="C21" s="945"/>
      <c r="D21" s="1133"/>
      <c r="E21" s="1134"/>
    </row>
    <row r="22" spans="1:5" x14ac:dyDescent="0.25">
      <c r="A22" s="1139"/>
      <c r="B22" s="947"/>
      <c r="C22" s="557"/>
      <c r="D22" s="1135"/>
      <c r="E22" s="1136"/>
    </row>
    <row r="23" spans="1:5" x14ac:dyDescent="0.25">
      <c r="A23" s="1139"/>
      <c r="B23" s="1137" t="s">
        <v>1249</v>
      </c>
      <c r="C23" s="945"/>
      <c r="D23" s="1133"/>
      <c r="E23" s="1134"/>
    </row>
    <row r="24" spans="1:5" x14ac:dyDescent="0.25">
      <c r="A24" s="1139"/>
      <c r="B24" s="1137"/>
      <c r="C24" s="945"/>
      <c r="D24" s="1133"/>
      <c r="E24" s="1134"/>
    </row>
    <row r="25" spans="1:5" x14ac:dyDescent="0.25">
      <c r="A25" s="1139"/>
      <c r="B25" s="1137"/>
      <c r="C25" s="945"/>
      <c r="D25" s="1133"/>
      <c r="E25" s="1134"/>
    </row>
    <row r="26" spans="1:5" x14ac:dyDescent="0.25">
      <c r="A26" s="1139"/>
      <c r="B26" s="1137"/>
      <c r="C26" s="945"/>
      <c r="D26" s="1133"/>
      <c r="E26" s="1134"/>
    </row>
    <row r="27" spans="1:5" x14ac:dyDescent="0.25">
      <c r="A27" s="1139"/>
      <c r="B27" s="1137"/>
      <c r="C27" s="945"/>
      <c r="D27" s="1133"/>
      <c r="E27" s="1134"/>
    </row>
    <row r="28" spans="1:5" x14ac:dyDescent="0.25">
      <c r="A28" s="1139"/>
      <c r="B28" s="947"/>
      <c r="C28" s="557"/>
      <c r="D28" s="1135"/>
      <c r="E28" s="1136"/>
    </row>
    <row r="29" spans="1:5" x14ac:dyDescent="0.25">
      <c r="A29" s="1139"/>
      <c r="B29" s="1137" t="s">
        <v>1250</v>
      </c>
      <c r="C29" s="945"/>
      <c r="D29" s="1133"/>
      <c r="E29" s="1134"/>
    </row>
    <row r="30" spans="1:5" x14ac:dyDescent="0.25">
      <c r="A30" s="1139"/>
      <c r="B30" s="1137"/>
      <c r="C30" s="945"/>
      <c r="D30" s="1133"/>
      <c r="E30" s="1134"/>
    </row>
    <row r="31" spans="1:5" x14ac:dyDescent="0.25">
      <c r="A31" s="1139"/>
      <c r="B31" s="1137"/>
      <c r="C31" s="945"/>
      <c r="D31" s="1133"/>
      <c r="E31" s="1134"/>
    </row>
    <row r="32" spans="1:5" x14ac:dyDescent="0.25">
      <c r="A32" s="1139"/>
      <c r="B32" s="1137"/>
      <c r="C32" s="945"/>
      <c r="D32" s="1133"/>
      <c r="E32" s="1134"/>
    </row>
    <row r="33" spans="1:5" x14ac:dyDescent="0.25">
      <c r="A33" s="1139"/>
      <c r="B33" s="1137"/>
      <c r="C33" s="945"/>
      <c r="D33" s="1133"/>
      <c r="E33" s="1134"/>
    </row>
    <row r="34" spans="1:5" x14ac:dyDescent="0.25">
      <c r="A34" s="1139"/>
      <c r="B34" s="947"/>
      <c r="C34" s="557"/>
      <c r="D34" s="1135"/>
      <c r="E34" s="1136"/>
    </row>
    <row r="35" spans="1:5" x14ac:dyDescent="0.25">
      <c r="A35" s="1139"/>
      <c r="B35" s="1137" t="s">
        <v>1251</v>
      </c>
      <c r="C35" s="945"/>
      <c r="D35" s="1133"/>
      <c r="E35" s="1134"/>
    </row>
    <row r="36" spans="1:5" x14ac:dyDescent="0.25">
      <c r="A36" s="1139"/>
      <c r="B36" s="1137"/>
      <c r="C36" s="945"/>
      <c r="D36" s="1133"/>
      <c r="E36" s="1134"/>
    </row>
    <row r="37" spans="1:5" x14ac:dyDescent="0.25">
      <c r="A37" s="1139"/>
      <c r="B37" s="1137"/>
      <c r="C37" s="945"/>
      <c r="D37" s="1133"/>
      <c r="E37" s="1134"/>
    </row>
    <row r="38" spans="1:5" x14ac:dyDescent="0.25">
      <c r="A38" s="1139"/>
      <c r="B38" s="1137"/>
      <c r="C38" s="945"/>
      <c r="D38" s="1133"/>
      <c r="E38" s="1134"/>
    </row>
    <row r="39" spans="1:5" x14ac:dyDescent="0.25">
      <c r="A39" s="1139"/>
      <c r="B39" s="1137"/>
      <c r="C39" s="945"/>
      <c r="D39" s="1133"/>
      <c r="E39" s="1134"/>
    </row>
    <row r="40" spans="1:5" x14ac:dyDescent="0.25">
      <c r="A40" s="1139"/>
      <c r="B40" s="947"/>
      <c r="C40" s="557"/>
      <c r="D40" s="1135"/>
      <c r="E40" s="1136"/>
    </row>
    <row r="41" spans="1:5" x14ac:dyDescent="0.25">
      <c r="A41" s="1139"/>
      <c r="B41" s="1137" t="s">
        <v>1252</v>
      </c>
      <c r="C41" s="945"/>
      <c r="D41" s="1133"/>
      <c r="E41" s="1134"/>
    </row>
    <row r="42" spans="1:5" x14ac:dyDescent="0.25">
      <c r="A42" s="1139"/>
      <c r="B42" s="1137"/>
      <c r="C42" s="945"/>
      <c r="D42" s="1133"/>
      <c r="E42" s="1134"/>
    </row>
    <row r="43" spans="1:5" x14ac:dyDescent="0.25">
      <c r="A43" s="1139"/>
      <c r="B43" s="1137"/>
      <c r="C43" s="945"/>
      <c r="D43" s="1133"/>
      <c r="E43" s="1134"/>
    </row>
    <row r="44" spans="1:5" x14ac:dyDescent="0.25">
      <c r="A44" s="1139"/>
      <c r="B44" s="1137"/>
      <c r="C44" s="945"/>
      <c r="D44" s="1133"/>
      <c r="E44" s="1134"/>
    </row>
    <row r="45" spans="1:5" ht="16.5" thickBot="1" x14ac:dyDescent="0.3">
      <c r="A45" s="1140"/>
      <c r="B45" s="1143"/>
      <c r="C45" s="963"/>
      <c r="D45" s="1144"/>
      <c r="E45" s="1145"/>
    </row>
  </sheetData>
  <mergeCells count="45">
    <mergeCell ref="D3:E3"/>
    <mergeCell ref="B4:B8"/>
    <mergeCell ref="D10:E10"/>
    <mergeCell ref="B11:B15"/>
    <mergeCell ref="D11:E11"/>
    <mergeCell ref="D12:E12"/>
    <mergeCell ref="D13:E13"/>
    <mergeCell ref="D14:E14"/>
    <mergeCell ref="D15:E15"/>
    <mergeCell ref="D22:E22"/>
    <mergeCell ref="D16:E16"/>
    <mergeCell ref="B17:B21"/>
    <mergeCell ref="D17:E17"/>
    <mergeCell ref="D18:E18"/>
    <mergeCell ref="D19:E19"/>
    <mergeCell ref="D20:E20"/>
    <mergeCell ref="D21:E21"/>
    <mergeCell ref="B23:B27"/>
    <mergeCell ref="D23:E23"/>
    <mergeCell ref="D24:E24"/>
    <mergeCell ref="D25:E25"/>
    <mergeCell ref="D26:E26"/>
    <mergeCell ref="D27:E27"/>
    <mergeCell ref="B29:B33"/>
    <mergeCell ref="D29:E29"/>
    <mergeCell ref="D30:E30"/>
    <mergeCell ref="D31:E31"/>
    <mergeCell ref="D32:E32"/>
    <mergeCell ref="D33:E33"/>
    <mergeCell ref="A3:A45"/>
    <mergeCell ref="D40:E40"/>
    <mergeCell ref="B41:B45"/>
    <mergeCell ref="D41:E41"/>
    <mergeCell ref="D42:E42"/>
    <mergeCell ref="D43:E43"/>
    <mergeCell ref="D44:E44"/>
    <mergeCell ref="D45:E45"/>
    <mergeCell ref="D34:E34"/>
    <mergeCell ref="B35:B39"/>
    <mergeCell ref="D35:E35"/>
    <mergeCell ref="D36:E36"/>
    <mergeCell ref="D37:E37"/>
    <mergeCell ref="D38:E38"/>
    <mergeCell ref="D39:E39"/>
    <mergeCell ref="D28:E2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BCB65-CA72-4C31-8B87-11AE67500C0B}">
  <sheetPr>
    <tabColor rgb="FF92D050"/>
  </sheetPr>
  <dimension ref="A1:E39"/>
  <sheetViews>
    <sheetView workbookViewId="0">
      <selection activeCell="E9" sqref="E9"/>
    </sheetView>
  </sheetViews>
  <sheetFormatPr defaultRowHeight="15" x14ac:dyDescent="0.25"/>
  <cols>
    <col min="1" max="1" width="33.42578125" customWidth="1"/>
    <col min="2" max="2" width="149.85546875" customWidth="1"/>
    <col min="3" max="3" width="23.5703125" customWidth="1"/>
    <col min="4" max="4" width="20.7109375" customWidth="1"/>
    <col min="5" max="5" width="48" customWidth="1"/>
  </cols>
  <sheetData>
    <row r="1" spans="1:5" ht="31.5" x14ac:dyDescent="0.3">
      <c r="A1" s="928" t="s">
        <v>4</v>
      </c>
      <c r="B1" s="929" t="s">
        <v>1321</v>
      </c>
      <c r="C1" s="930" t="s">
        <v>5</v>
      </c>
      <c r="D1" s="930" t="s">
        <v>5</v>
      </c>
      <c r="E1" s="931" t="s">
        <v>5</v>
      </c>
    </row>
    <row r="2" spans="1:5" ht="63" x14ac:dyDescent="0.25">
      <c r="A2" s="932"/>
      <c r="B2" s="725" t="s">
        <v>8</v>
      </c>
      <c r="C2" s="725" t="s">
        <v>9</v>
      </c>
      <c r="D2" s="725" t="s">
        <v>10</v>
      </c>
      <c r="E2" s="933" t="s">
        <v>1679</v>
      </c>
    </row>
    <row r="3" spans="1:5" x14ac:dyDescent="0.25">
      <c r="A3" s="747" t="s">
        <v>1630</v>
      </c>
      <c r="B3" s="709" t="s">
        <v>1629</v>
      </c>
      <c r="C3" s="719"/>
      <c r="D3" s="711"/>
      <c r="E3" s="934"/>
    </row>
    <row r="4" spans="1:5" ht="30" x14ac:dyDescent="0.25">
      <c r="A4" s="935" t="s">
        <v>1940</v>
      </c>
      <c r="B4" s="713" t="s">
        <v>218</v>
      </c>
      <c r="C4" s="714"/>
      <c r="D4" s="697" t="s">
        <v>1761</v>
      </c>
      <c r="E4" s="936"/>
    </row>
    <row r="5" spans="1:5" ht="30" x14ac:dyDescent="0.25">
      <c r="A5" s="935" t="s">
        <v>1941</v>
      </c>
      <c r="B5" s="713" t="s">
        <v>219</v>
      </c>
      <c r="C5" s="715"/>
      <c r="D5" s="697" t="s">
        <v>1761</v>
      </c>
      <c r="E5" s="936"/>
    </row>
    <row r="6" spans="1:5" ht="30" x14ac:dyDescent="0.25">
      <c r="A6" s="935" t="s">
        <v>1942</v>
      </c>
      <c r="B6" s="713" t="s">
        <v>220</v>
      </c>
      <c r="C6" s="716"/>
      <c r="D6" s="697" t="s">
        <v>1761</v>
      </c>
      <c r="E6" s="936"/>
    </row>
    <row r="7" spans="1:5" ht="30" x14ac:dyDescent="0.25">
      <c r="A7" s="935" t="s">
        <v>1943</v>
      </c>
      <c r="B7" s="713" t="s">
        <v>221</v>
      </c>
      <c r="C7" s="717"/>
      <c r="D7" s="697" t="s">
        <v>1761</v>
      </c>
      <c r="E7" s="936"/>
    </row>
    <row r="8" spans="1:5" ht="30" x14ac:dyDescent="0.25">
      <c r="A8" s="935" t="s">
        <v>1944</v>
      </c>
      <c r="B8" s="713" t="s">
        <v>222</v>
      </c>
      <c r="C8" s="715"/>
      <c r="D8" s="697" t="s">
        <v>1761</v>
      </c>
      <c r="E8" s="936"/>
    </row>
    <row r="9" spans="1:5" ht="30" x14ac:dyDescent="0.25">
      <c r="A9" s="935" t="s">
        <v>1945</v>
      </c>
      <c r="B9" s="713" t="s">
        <v>223</v>
      </c>
      <c r="C9" s="715"/>
      <c r="D9" s="697" t="s">
        <v>1761</v>
      </c>
      <c r="E9" s="936"/>
    </row>
    <row r="10" spans="1:5" ht="30" x14ac:dyDescent="0.25">
      <c r="A10" s="935" t="s">
        <v>1946</v>
      </c>
      <c r="B10" s="713" t="s">
        <v>1710</v>
      </c>
      <c r="C10" s="715"/>
      <c r="D10" s="697" t="s">
        <v>1761</v>
      </c>
      <c r="E10" s="936"/>
    </row>
    <row r="11" spans="1:5" ht="30" x14ac:dyDescent="0.25">
      <c r="A11" s="935" t="s">
        <v>1947</v>
      </c>
      <c r="B11" s="713" t="s">
        <v>225</v>
      </c>
      <c r="C11" s="715"/>
      <c r="D11" s="697" t="s">
        <v>1761</v>
      </c>
      <c r="E11" s="936"/>
    </row>
    <row r="12" spans="1:5" ht="57.75" customHeight="1" x14ac:dyDescent="0.25">
      <c r="A12" s="935" t="s">
        <v>1948</v>
      </c>
      <c r="B12" s="713" t="s">
        <v>226</v>
      </c>
      <c r="C12" s="271"/>
      <c r="D12" s="697" t="s">
        <v>1761</v>
      </c>
      <c r="E12" s="936"/>
    </row>
    <row r="13" spans="1:5" x14ac:dyDescent="0.25">
      <c r="A13" s="747" t="s">
        <v>1632</v>
      </c>
      <c r="B13" s="709" t="s">
        <v>1631</v>
      </c>
      <c r="C13" s="719"/>
      <c r="D13" s="711"/>
      <c r="E13" s="934"/>
    </row>
    <row r="14" spans="1:5" ht="30" x14ac:dyDescent="0.25">
      <c r="A14" s="935" t="s">
        <v>1949</v>
      </c>
      <c r="B14" s="713" t="s">
        <v>227</v>
      </c>
      <c r="C14" s="720"/>
      <c r="D14" s="716"/>
      <c r="E14" s="936"/>
    </row>
    <row r="15" spans="1:5" ht="30.75" thickBot="1" x14ac:dyDescent="0.3">
      <c r="A15" s="935" t="s">
        <v>1950</v>
      </c>
      <c r="B15" s="941" t="s">
        <v>230</v>
      </c>
      <c r="C15" s="942"/>
      <c r="D15" s="943"/>
      <c r="E15" s="944"/>
    </row>
    <row r="16" spans="1:5" ht="30" x14ac:dyDescent="0.25">
      <c r="A16" s="935" t="s">
        <v>1951</v>
      </c>
      <c r="B16" s="713" t="s">
        <v>228</v>
      </c>
      <c r="C16" s="720"/>
      <c r="D16" s="715"/>
      <c r="E16" s="936"/>
    </row>
    <row r="17" spans="1:5" ht="30" x14ac:dyDescent="0.25">
      <c r="A17" s="935" t="s">
        <v>1952</v>
      </c>
      <c r="B17" s="713" t="s">
        <v>224</v>
      </c>
      <c r="C17" s="720"/>
      <c r="D17" s="715"/>
      <c r="E17" s="936"/>
    </row>
    <row r="18" spans="1:5" x14ac:dyDescent="0.25">
      <c r="A18" s="935" t="s">
        <v>1953</v>
      </c>
      <c r="B18" s="713" t="s">
        <v>229</v>
      </c>
      <c r="C18" s="720"/>
      <c r="D18" s="715"/>
      <c r="E18" s="936"/>
    </row>
    <row r="19" spans="1:5" x14ac:dyDescent="0.25">
      <c r="A19" s="747" t="s">
        <v>1633</v>
      </c>
      <c r="B19" s="709" t="s">
        <v>1694</v>
      </c>
      <c r="C19" s="710"/>
      <c r="D19" s="709"/>
      <c r="E19" s="750"/>
    </row>
    <row r="20" spans="1:5" x14ac:dyDescent="0.25">
      <c r="A20" s="935" t="s">
        <v>1954</v>
      </c>
      <c r="B20" s="713" t="s">
        <v>231</v>
      </c>
      <c r="C20" s="720"/>
      <c r="D20" s="715"/>
      <c r="E20" s="937"/>
    </row>
    <row r="21" spans="1:5" x14ac:dyDescent="0.25">
      <c r="A21" s="935" t="s">
        <v>1955</v>
      </c>
      <c r="B21" s="713" t="s">
        <v>232</v>
      </c>
      <c r="C21" s="720"/>
      <c r="D21" s="715"/>
      <c r="E21" s="937"/>
    </row>
    <row r="22" spans="1:5" x14ac:dyDescent="0.25">
      <c r="A22" s="935" t="s">
        <v>1956</v>
      </c>
      <c r="B22" s="713" t="s">
        <v>233</v>
      </c>
      <c r="C22" s="720"/>
      <c r="D22" s="715"/>
      <c r="E22" s="937"/>
    </row>
    <row r="23" spans="1:5" x14ac:dyDescent="0.25">
      <c r="A23" s="935" t="s">
        <v>1957</v>
      </c>
      <c r="B23" s="713" t="s">
        <v>234</v>
      </c>
      <c r="C23" s="720"/>
      <c r="D23" s="715"/>
      <c r="E23" s="937"/>
    </row>
    <row r="24" spans="1:5" x14ac:dyDescent="0.25">
      <c r="A24" s="935" t="s">
        <v>1958</v>
      </c>
      <c r="B24" s="713" t="s">
        <v>235</v>
      </c>
      <c r="C24" s="720"/>
      <c r="D24" s="715"/>
      <c r="E24" s="937"/>
    </row>
    <row r="25" spans="1:5" x14ac:dyDescent="0.25">
      <c r="A25" s="935" t="s">
        <v>1959</v>
      </c>
      <c r="B25" s="713" t="s">
        <v>236</v>
      </c>
      <c r="C25" s="720"/>
      <c r="D25" s="715"/>
      <c r="E25" s="937"/>
    </row>
    <row r="26" spans="1:5" x14ac:dyDescent="0.25">
      <c r="A26" s="935" t="s">
        <v>1960</v>
      </c>
      <c r="B26" s="713" t="s">
        <v>237</v>
      </c>
      <c r="C26" s="720"/>
      <c r="D26" s="715"/>
      <c r="E26" s="937"/>
    </row>
    <row r="27" spans="1:5" x14ac:dyDescent="0.25">
      <c r="A27" s="935" t="s">
        <v>1961</v>
      </c>
      <c r="B27" s="713" t="s">
        <v>238</v>
      </c>
      <c r="C27" s="720"/>
      <c r="D27" s="715"/>
      <c r="E27" s="937"/>
    </row>
    <row r="28" spans="1:5" x14ac:dyDescent="0.25">
      <c r="A28" s="935" t="s">
        <v>1962</v>
      </c>
      <c r="B28" s="713" t="s">
        <v>239</v>
      </c>
      <c r="C28" s="720"/>
      <c r="D28" s="715"/>
      <c r="E28" s="937"/>
    </row>
    <row r="29" spans="1:5" x14ac:dyDescent="0.25">
      <c r="A29" s="935" t="s">
        <v>1963</v>
      </c>
      <c r="B29" s="713" t="s">
        <v>240</v>
      </c>
      <c r="C29" s="720"/>
      <c r="D29" s="715"/>
      <c r="E29" s="937"/>
    </row>
    <row r="30" spans="1:5" x14ac:dyDescent="0.25">
      <c r="A30" s="935" t="s">
        <v>1964</v>
      </c>
      <c r="B30" s="713" t="s">
        <v>241</v>
      </c>
      <c r="C30" s="720"/>
      <c r="D30" s="715"/>
      <c r="E30" s="937"/>
    </row>
    <row r="31" spans="1:5" x14ac:dyDescent="0.25">
      <c r="A31" s="935" t="s">
        <v>1965</v>
      </c>
      <c r="B31" s="713" t="s">
        <v>242</v>
      </c>
      <c r="C31" s="720"/>
      <c r="D31" s="715"/>
      <c r="E31" s="937"/>
    </row>
    <row r="32" spans="1:5" x14ac:dyDescent="0.25">
      <c r="A32" s="935" t="s">
        <v>1966</v>
      </c>
      <c r="B32" s="713" t="s">
        <v>243</v>
      </c>
      <c r="C32" s="720"/>
      <c r="D32" s="715"/>
      <c r="E32" s="937"/>
    </row>
    <row r="33" spans="1:5" x14ac:dyDescent="0.25">
      <c r="A33" s="935" t="s">
        <v>1967</v>
      </c>
      <c r="B33" s="713" t="s">
        <v>244</v>
      </c>
      <c r="C33" s="720"/>
      <c r="D33" s="716"/>
      <c r="E33" s="937"/>
    </row>
    <row r="34" spans="1:5" x14ac:dyDescent="0.25">
      <c r="A34" s="935" t="s">
        <v>1968</v>
      </c>
      <c r="B34" s="713" t="s">
        <v>245</v>
      </c>
      <c r="C34" s="720"/>
      <c r="D34" s="715"/>
      <c r="E34" s="937"/>
    </row>
    <row r="35" spans="1:5" ht="30" x14ac:dyDescent="0.25">
      <c r="A35" s="935" t="s">
        <v>1969</v>
      </c>
      <c r="B35" s="713" t="s">
        <v>246</v>
      </c>
      <c r="C35" s="720"/>
      <c r="D35" s="715"/>
      <c r="E35" s="937"/>
    </row>
    <row r="36" spans="1:5" ht="30" x14ac:dyDescent="0.25">
      <c r="A36" s="935" t="s">
        <v>1970</v>
      </c>
      <c r="B36" s="713" t="s">
        <v>71</v>
      </c>
      <c r="C36" s="720"/>
      <c r="D36" s="716"/>
      <c r="E36" s="937"/>
    </row>
    <row r="37" spans="1:5" x14ac:dyDescent="0.25">
      <c r="A37" s="935" t="s">
        <v>1971</v>
      </c>
      <c r="B37" s="713" t="s">
        <v>247</v>
      </c>
      <c r="C37" s="720"/>
      <c r="D37" s="715"/>
      <c r="E37" s="937"/>
    </row>
    <row r="39" spans="1:5" x14ac:dyDescent="0.25">
      <c r="B39" s="718"/>
    </row>
  </sheetData>
  <sheetProtection algorithmName="SHA-512" hashValue="lxLlWwG7Bj1MtV9a3GqUoSr7y8mjF43TRb2UqGsYDG+ZjYhxqgPqSlKTbbfgJ5OpZZ9qOeH46IwXKTuovrlAmw==" saltValue="+cTR7IBnLs8PjMuKWsKLkQ==" spinCount="100000" sheet="1" objects="1" scenarios="1"/>
  <phoneticPr fontId="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31EB-2AD5-4377-B22E-991216BB36E2}">
  <sheetPr>
    <tabColor rgb="FFFFFF00"/>
  </sheetPr>
  <dimension ref="B1:I53"/>
  <sheetViews>
    <sheetView showGridLines="0" workbookViewId="0">
      <selection activeCell="F26" sqref="F26"/>
    </sheetView>
  </sheetViews>
  <sheetFormatPr defaultColWidth="9" defaultRowHeight="15" x14ac:dyDescent="0.25"/>
  <cols>
    <col min="2" max="3" width="20.85546875" hidden="1" customWidth="1"/>
    <col min="4" max="4" width="28.85546875" customWidth="1"/>
    <col min="5" max="5" width="100.85546875" customWidth="1"/>
    <col min="6" max="7" width="25.85546875" customWidth="1"/>
    <col min="8" max="8" width="50.85546875" customWidth="1"/>
  </cols>
  <sheetData>
    <row r="1" spans="2:9" s="2" customFormat="1" ht="19.5" thickBot="1" x14ac:dyDescent="0.3">
      <c r="B1" s="7" t="s">
        <v>3</v>
      </c>
      <c r="C1" s="14" t="s">
        <v>99</v>
      </c>
      <c r="D1" s="379" t="s">
        <v>4</v>
      </c>
      <c r="E1" s="381" t="e">
        <f>#REF!</f>
        <v>#REF!</v>
      </c>
      <c r="F1" s="375" t="s">
        <v>5</v>
      </c>
      <c r="G1" s="375" t="s">
        <v>5</v>
      </c>
      <c r="H1" s="375" t="s">
        <v>5</v>
      </c>
      <c r="I1" s="285"/>
    </row>
    <row r="3" spans="2:9" s="2" customFormat="1" ht="63" customHeight="1" x14ac:dyDescent="0.25">
      <c r="B3" s="17" t="s">
        <v>6</v>
      </c>
      <c r="C3" s="18" t="s">
        <v>7</v>
      </c>
      <c r="D3" s="376" t="s">
        <v>141</v>
      </c>
      <c r="E3" s="378" t="s">
        <v>8</v>
      </c>
      <c r="F3" s="378" t="s">
        <v>142</v>
      </c>
      <c r="G3" s="378" t="s">
        <v>143</v>
      </c>
      <c r="H3" s="378" t="s">
        <v>11</v>
      </c>
      <c r="I3" s="285"/>
    </row>
    <row r="4" spans="2:9" s="1" customFormat="1" ht="16.5" x14ac:dyDescent="0.2">
      <c r="B4" s="260">
        <v>2</v>
      </c>
      <c r="C4" s="261" t="s">
        <v>258</v>
      </c>
      <c r="D4" s="262" t="str">
        <f t="shared" ref="D4:D48" si="0">CONCATENATE(B4, C4)</f>
        <v xml:space="preserve">2 Patient Safety Associate </v>
      </c>
      <c r="E4" s="263" t="s">
        <v>259</v>
      </c>
      <c r="F4" s="264"/>
      <c r="G4" s="265"/>
      <c r="H4" s="265"/>
      <c r="I4" s="266"/>
    </row>
    <row r="5" spans="2:9" s="1" customFormat="1" ht="16.5" x14ac:dyDescent="0.2">
      <c r="B5" s="260">
        <v>3</v>
      </c>
      <c r="C5" s="261" t="s">
        <v>258</v>
      </c>
      <c r="D5" s="262" t="str">
        <f t="shared" si="0"/>
        <v xml:space="preserve">3 Patient Safety Associate </v>
      </c>
      <c r="E5" s="267" t="s">
        <v>260</v>
      </c>
      <c r="F5" s="268"/>
      <c r="G5" s="5"/>
      <c r="H5" s="265"/>
      <c r="I5" s="266"/>
    </row>
    <row r="6" spans="2:9" s="1" customFormat="1" ht="16.5" x14ac:dyDescent="0.2">
      <c r="B6" s="260">
        <v>4</v>
      </c>
      <c r="C6" s="261" t="s">
        <v>258</v>
      </c>
      <c r="D6" s="262" t="str">
        <f t="shared" si="0"/>
        <v xml:space="preserve">4 Patient Safety Associate </v>
      </c>
      <c r="E6" s="269" t="s">
        <v>261</v>
      </c>
      <c r="F6" s="270"/>
      <c r="G6" s="271"/>
      <c r="H6" s="265"/>
      <c r="I6" s="266"/>
    </row>
    <row r="7" spans="2:9" s="1" customFormat="1" ht="19.5" customHeight="1" x14ac:dyDescent="0.2">
      <c r="B7" s="260">
        <v>5</v>
      </c>
      <c r="C7" s="261" t="s">
        <v>258</v>
      </c>
      <c r="D7" s="262" t="str">
        <f t="shared" si="0"/>
        <v xml:space="preserve">5 Patient Safety Associate </v>
      </c>
      <c r="E7" s="269" t="s">
        <v>247</v>
      </c>
      <c r="F7" s="272"/>
      <c r="G7" s="270"/>
      <c r="H7" s="265"/>
      <c r="I7" s="266" t="s">
        <v>262</v>
      </c>
    </row>
    <row r="8" spans="2:9" s="1" customFormat="1" ht="16.5" x14ac:dyDescent="0.2">
      <c r="B8" s="260">
        <v>6</v>
      </c>
      <c r="C8" s="261" t="s">
        <v>258</v>
      </c>
      <c r="D8" s="262" t="str">
        <f t="shared" si="0"/>
        <v xml:space="preserve">6 Patient Safety Associate </v>
      </c>
      <c r="E8" s="269" t="s">
        <v>263</v>
      </c>
      <c r="F8" s="268"/>
      <c r="G8" s="5"/>
      <c r="H8" s="265"/>
      <c r="I8" s="266"/>
    </row>
    <row r="9" spans="2:9" s="1" customFormat="1" ht="16.5" x14ac:dyDescent="0.2">
      <c r="B9" s="260">
        <v>7</v>
      </c>
      <c r="C9" s="261" t="s">
        <v>258</v>
      </c>
      <c r="D9" s="262" t="str">
        <f t="shared" si="0"/>
        <v xml:space="preserve">7 Patient Safety Associate </v>
      </c>
      <c r="E9" s="269" t="s">
        <v>264</v>
      </c>
      <c r="F9" s="268"/>
      <c r="G9" s="270"/>
      <c r="H9" s="265"/>
      <c r="I9" s="266"/>
    </row>
    <row r="10" spans="2:9" s="1" customFormat="1" ht="16.5" x14ac:dyDescent="0.2">
      <c r="B10" s="260">
        <v>8</v>
      </c>
      <c r="C10" s="261" t="s">
        <v>258</v>
      </c>
      <c r="D10" s="262" t="str">
        <f t="shared" si="0"/>
        <v xml:space="preserve">8 Patient Safety Associate </v>
      </c>
      <c r="E10" s="269" t="s">
        <v>248</v>
      </c>
      <c r="F10" s="268"/>
      <c r="G10" s="268"/>
      <c r="H10" s="265"/>
      <c r="I10" s="266" t="s">
        <v>262</v>
      </c>
    </row>
    <row r="11" spans="2:9" s="1" customFormat="1" ht="20.25" customHeight="1" x14ac:dyDescent="0.2">
      <c r="B11" s="260">
        <v>9</v>
      </c>
      <c r="C11" s="261" t="s">
        <v>258</v>
      </c>
      <c r="D11" s="262" t="str">
        <f t="shared" si="0"/>
        <v xml:space="preserve">9 Patient Safety Associate </v>
      </c>
      <c r="E11" s="269" t="s">
        <v>249</v>
      </c>
      <c r="F11" s="268"/>
      <c r="G11" s="270"/>
      <c r="H11" s="265"/>
      <c r="I11" s="266"/>
    </row>
    <row r="12" spans="2:9" s="1" customFormat="1" ht="16.5" x14ac:dyDescent="0.2">
      <c r="B12" s="260">
        <v>10</v>
      </c>
      <c r="C12" s="261" t="s">
        <v>258</v>
      </c>
      <c r="D12" s="262" t="str">
        <f t="shared" si="0"/>
        <v xml:space="preserve">10 Patient Safety Associate </v>
      </c>
      <c r="E12" s="269" t="s">
        <v>250</v>
      </c>
      <c r="F12" s="268"/>
      <c r="G12" s="270"/>
      <c r="H12" s="265"/>
      <c r="I12" s="266"/>
    </row>
    <row r="13" spans="2:9" s="1" customFormat="1" ht="16.5" x14ac:dyDescent="0.3">
      <c r="B13" s="260">
        <v>11</v>
      </c>
      <c r="C13" s="261" t="s">
        <v>258</v>
      </c>
      <c r="D13" s="262" t="str">
        <f t="shared" si="0"/>
        <v xml:space="preserve">11 Patient Safety Associate </v>
      </c>
      <c r="E13" s="269" t="s">
        <v>251</v>
      </c>
      <c r="F13" s="273"/>
      <c r="G13" s="273"/>
      <c r="H13" s="274"/>
      <c r="I13" s="275"/>
    </row>
    <row r="14" spans="2:9" s="1" customFormat="1" ht="15" customHeight="1" x14ac:dyDescent="0.2">
      <c r="B14" s="260">
        <v>12</v>
      </c>
      <c r="C14" s="261" t="s">
        <v>258</v>
      </c>
      <c r="D14" s="262" t="str">
        <f t="shared" si="0"/>
        <v xml:space="preserve">12 Patient Safety Associate </v>
      </c>
      <c r="E14" s="269" t="s">
        <v>252</v>
      </c>
      <c r="F14" s="268"/>
      <c r="G14" s="270"/>
      <c r="H14" s="265"/>
      <c r="I14" s="266"/>
    </row>
    <row r="15" spans="2:9" s="1" customFormat="1" ht="16.5" x14ac:dyDescent="0.2">
      <c r="B15" s="260">
        <v>13</v>
      </c>
      <c r="C15" s="261" t="s">
        <v>258</v>
      </c>
      <c r="D15" s="262" t="str">
        <f t="shared" si="0"/>
        <v xml:space="preserve">13 Patient Safety Associate </v>
      </c>
      <c r="E15" s="269" t="s">
        <v>253</v>
      </c>
      <c r="F15" s="268"/>
      <c r="G15" s="268"/>
      <c r="H15" s="265"/>
      <c r="I15" s="266"/>
    </row>
    <row r="16" spans="2:9" s="1" customFormat="1" ht="33" x14ac:dyDescent="0.2">
      <c r="B16" s="260">
        <v>14</v>
      </c>
      <c r="C16" s="261" t="s">
        <v>258</v>
      </c>
      <c r="D16" s="262" t="str">
        <f t="shared" si="0"/>
        <v xml:space="preserve">14 Patient Safety Associate </v>
      </c>
      <c r="E16" s="269" t="s">
        <v>254</v>
      </c>
      <c r="F16" s="268"/>
      <c r="G16" s="268"/>
      <c r="H16" s="265"/>
      <c r="I16" s="266"/>
    </row>
    <row r="17" spans="2:9" s="1" customFormat="1" ht="33" x14ac:dyDescent="0.2">
      <c r="B17" s="260">
        <v>15</v>
      </c>
      <c r="C17" s="261" t="s">
        <v>258</v>
      </c>
      <c r="D17" s="262" t="str">
        <f t="shared" si="0"/>
        <v xml:space="preserve">15 Patient Safety Associate </v>
      </c>
      <c r="E17" s="269" t="s">
        <v>255</v>
      </c>
      <c r="F17" s="268"/>
      <c r="G17" s="270"/>
      <c r="H17" s="265"/>
      <c r="I17" s="266"/>
    </row>
    <row r="18" spans="2:9" s="4" customFormat="1" ht="16.5" x14ac:dyDescent="0.3">
      <c r="B18" s="260">
        <v>16</v>
      </c>
      <c r="C18" s="261" t="s">
        <v>258</v>
      </c>
      <c r="D18" s="262" t="str">
        <f t="shared" si="0"/>
        <v xml:space="preserve">16 Patient Safety Associate </v>
      </c>
      <c r="E18" s="269" t="s">
        <v>256</v>
      </c>
      <c r="F18" s="273"/>
      <c r="G18" s="273"/>
      <c r="H18" s="274"/>
      <c r="I18" s="275"/>
    </row>
    <row r="19" spans="2:9" s="6" customFormat="1" ht="16.5" x14ac:dyDescent="0.25">
      <c r="B19" s="276">
        <v>17</v>
      </c>
      <c r="C19" s="261" t="s">
        <v>258</v>
      </c>
      <c r="D19" s="277" t="str">
        <f t="shared" si="0"/>
        <v xml:space="preserve">17 Patient Safety Associate </v>
      </c>
      <c r="E19" s="269" t="s">
        <v>257</v>
      </c>
      <c r="F19" s="268"/>
      <c r="G19" s="268"/>
      <c r="H19" s="268"/>
      <c r="I19" s="266"/>
    </row>
    <row r="20" spans="2:9" s="6" customFormat="1" ht="16.5" x14ac:dyDescent="0.25">
      <c r="B20" s="276">
        <v>18</v>
      </c>
      <c r="C20" s="261" t="s">
        <v>258</v>
      </c>
      <c r="D20" s="277" t="str">
        <f t="shared" si="0"/>
        <v xml:space="preserve">18 Patient Safety Associate </v>
      </c>
      <c r="E20" s="267" t="s">
        <v>265</v>
      </c>
      <c r="F20" s="268"/>
      <c r="G20" s="268"/>
      <c r="H20" s="268"/>
      <c r="I20" s="266"/>
    </row>
    <row r="21" spans="2:9" s="6" customFormat="1" ht="16.5" x14ac:dyDescent="0.25">
      <c r="B21" s="276">
        <v>19</v>
      </c>
      <c r="C21" s="261" t="s">
        <v>258</v>
      </c>
      <c r="D21" s="277" t="str">
        <f t="shared" si="0"/>
        <v xml:space="preserve">19 Patient Safety Associate </v>
      </c>
      <c r="E21" s="278" t="s">
        <v>266</v>
      </c>
      <c r="F21" s="268"/>
      <c r="G21" s="268"/>
      <c r="H21" s="268"/>
      <c r="I21" s="266"/>
    </row>
    <row r="22" spans="2:9" s="6" customFormat="1" ht="16.5" x14ac:dyDescent="0.25">
      <c r="B22" s="276">
        <v>20</v>
      </c>
      <c r="C22" s="261" t="s">
        <v>258</v>
      </c>
      <c r="D22" s="277" t="str">
        <f t="shared" si="0"/>
        <v xml:space="preserve">20 Patient Safety Associate </v>
      </c>
      <c r="E22" s="278" t="s">
        <v>267</v>
      </c>
      <c r="F22" s="268"/>
      <c r="G22" s="268"/>
      <c r="H22" s="268"/>
      <c r="I22" s="266"/>
    </row>
    <row r="23" spans="2:9" s="6" customFormat="1" ht="16.5" x14ac:dyDescent="0.25">
      <c r="B23" s="276">
        <v>21</v>
      </c>
      <c r="C23" s="261" t="s">
        <v>258</v>
      </c>
      <c r="D23" s="277" t="str">
        <f t="shared" si="0"/>
        <v xml:space="preserve">21 Patient Safety Associate </v>
      </c>
      <c r="E23" s="278" t="s">
        <v>268</v>
      </c>
      <c r="F23" s="268"/>
      <c r="G23" s="268"/>
      <c r="H23" s="268"/>
      <c r="I23" s="266"/>
    </row>
    <row r="24" spans="2:9" s="6" customFormat="1" ht="16.5" x14ac:dyDescent="0.25">
      <c r="B24" s="276">
        <v>22</v>
      </c>
      <c r="C24" s="261" t="s">
        <v>258</v>
      </c>
      <c r="D24" s="277" t="str">
        <f t="shared" si="0"/>
        <v xml:space="preserve">22 Patient Safety Associate </v>
      </c>
      <c r="E24" s="263" t="s">
        <v>269</v>
      </c>
      <c r="F24" s="268"/>
      <c r="G24" s="268"/>
      <c r="H24" s="268"/>
      <c r="I24" s="266"/>
    </row>
    <row r="25" spans="2:9" s="6" customFormat="1" ht="16.5" x14ac:dyDescent="0.25">
      <c r="B25" s="276">
        <v>23</v>
      </c>
      <c r="C25" s="261" t="s">
        <v>258</v>
      </c>
      <c r="D25" s="277" t="str">
        <f t="shared" si="0"/>
        <v xml:space="preserve">23 Patient Safety Associate </v>
      </c>
      <c r="E25" s="263" t="s">
        <v>270</v>
      </c>
      <c r="F25" s="268"/>
      <c r="G25" s="268"/>
      <c r="H25" s="268"/>
      <c r="I25" s="266"/>
    </row>
    <row r="26" spans="2:9" s="6" customFormat="1" ht="33" x14ac:dyDescent="0.25">
      <c r="B26" s="276">
        <v>24</v>
      </c>
      <c r="C26" s="261" t="s">
        <v>258</v>
      </c>
      <c r="D26" s="277" t="str">
        <f t="shared" si="0"/>
        <v xml:space="preserve">24 Patient Safety Associate </v>
      </c>
      <c r="E26" s="279" t="s">
        <v>271</v>
      </c>
      <c r="F26" s="268"/>
      <c r="G26" s="268"/>
      <c r="H26" s="268"/>
      <c r="I26" s="266"/>
    </row>
    <row r="27" spans="2:9" s="6" customFormat="1" ht="16.5" x14ac:dyDescent="0.25">
      <c r="B27" s="276">
        <v>25</v>
      </c>
      <c r="C27" s="261" t="s">
        <v>258</v>
      </c>
      <c r="D27" s="277" t="str">
        <f t="shared" si="0"/>
        <v xml:space="preserve">25 Patient Safety Associate </v>
      </c>
      <c r="E27" s="263" t="s">
        <v>272</v>
      </c>
      <c r="F27" s="268"/>
      <c r="G27" s="268"/>
      <c r="H27" s="268"/>
      <c r="I27" s="266"/>
    </row>
    <row r="28" spans="2:9" s="6" customFormat="1" ht="16.5" x14ac:dyDescent="0.25">
      <c r="B28" s="276">
        <v>26</v>
      </c>
      <c r="C28" s="261" t="s">
        <v>258</v>
      </c>
      <c r="D28" s="277" t="str">
        <f t="shared" si="0"/>
        <v xml:space="preserve">26 Patient Safety Associate </v>
      </c>
      <c r="E28" s="263" t="s">
        <v>273</v>
      </c>
      <c r="F28" s="268"/>
      <c r="G28" s="268"/>
      <c r="H28" s="268"/>
      <c r="I28" s="266"/>
    </row>
    <row r="29" spans="2:9" s="6" customFormat="1" ht="28.5" hidden="1" customHeight="1" x14ac:dyDescent="0.25">
      <c r="B29" s="276">
        <v>27</v>
      </c>
      <c r="C29" s="261" t="s">
        <v>258</v>
      </c>
      <c r="D29" s="277" t="str">
        <f t="shared" si="0"/>
        <v xml:space="preserve">27 Patient Safety Associate </v>
      </c>
      <c r="E29" s="263"/>
      <c r="F29" s="268"/>
      <c r="G29" s="268"/>
      <c r="H29" s="268"/>
      <c r="I29" s="266"/>
    </row>
    <row r="30" spans="2:9" s="6" customFormat="1" ht="28.5" hidden="1" customHeight="1" x14ac:dyDescent="0.25">
      <c r="B30" s="276">
        <v>28</v>
      </c>
      <c r="C30" s="261" t="s">
        <v>258</v>
      </c>
      <c r="D30" s="277" t="str">
        <f t="shared" si="0"/>
        <v xml:space="preserve">28 Patient Safety Associate </v>
      </c>
      <c r="E30" s="263"/>
      <c r="F30" s="268"/>
      <c r="G30" s="268"/>
      <c r="H30" s="268"/>
      <c r="I30" s="266"/>
    </row>
    <row r="31" spans="2:9" s="6" customFormat="1" ht="28.5" hidden="1" customHeight="1" x14ac:dyDescent="0.25">
      <c r="B31" s="276">
        <v>29</v>
      </c>
      <c r="C31" s="261" t="s">
        <v>258</v>
      </c>
      <c r="D31" s="277" t="str">
        <f t="shared" si="0"/>
        <v xml:space="preserve">29 Patient Safety Associate </v>
      </c>
      <c r="E31" s="263"/>
      <c r="F31" s="268"/>
      <c r="G31" s="268"/>
      <c r="H31" s="268"/>
      <c r="I31" s="266"/>
    </row>
    <row r="32" spans="2:9" s="6" customFormat="1" ht="28.5" hidden="1" customHeight="1" x14ac:dyDescent="0.25">
      <c r="B32" s="276">
        <v>30</v>
      </c>
      <c r="C32" s="261" t="s">
        <v>258</v>
      </c>
      <c r="D32" s="277" t="str">
        <f t="shared" si="0"/>
        <v xml:space="preserve">30 Patient Safety Associate </v>
      </c>
      <c r="E32" s="263"/>
      <c r="F32" s="268"/>
      <c r="G32" s="270"/>
      <c r="H32" s="268"/>
      <c r="I32" s="266"/>
    </row>
    <row r="33" spans="2:9" s="6" customFormat="1" ht="28.5" hidden="1" customHeight="1" x14ac:dyDescent="0.25">
      <c r="B33" s="276">
        <v>31</v>
      </c>
      <c r="C33" s="261" t="s">
        <v>258</v>
      </c>
      <c r="D33" s="277" t="str">
        <f t="shared" si="0"/>
        <v xml:space="preserve">31 Patient Safety Associate </v>
      </c>
      <c r="E33" s="263"/>
      <c r="F33" s="268"/>
      <c r="G33" s="268"/>
      <c r="H33" s="268"/>
      <c r="I33" s="266"/>
    </row>
    <row r="34" spans="2:9" s="6" customFormat="1" ht="16.5" hidden="1" x14ac:dyDescent="0.25">
      <c r="B34" s="276">
        <v>32</v>
      </c>
      <c r="C34" s="261" t="s">
        <v>258</v>
      </c>
      <c r="D34" s="277" t="str">
        <f t="shared" si="0"/>
        <v xml:space="preserve">32 Patient Safety Associate </v>
      </c>
      <c r="E34" s="263"/>
      <c r="F34" s="268"/>
      <c r="G34" s="268"/>
      <c r="H34" s="268"/>
      <c r="I34" s="266"/>
    </row>
    <row r="35" spans="2:9" s="6" customFormat="1" ht="33" hidden="1" customHeight="1" x14ac:dyDescent="0.25">
      <c r="B35" s="276">
        <v>33</v>
      </c>
      <c r="C35" s="261" t="s">
        <v>258</v>
      </c>
      <c r="D35" s="277" t="str">
        <f t="shared" si="0"/>
        <v xml:space="preserve">33 Patient Safety Associate </v>
      </c>
      <c r="E35" s="263"/>
      <c r="F35" s="268"/>
      <c r="G35" s="270"/>
      <c r="H35" s="268"/>
      <c r="I35" s="266"/>
    </row>
    <row r="36" spans="2:9" s="6" customFormat="1" ht="28.5" hidden="1" customHeight="1" x14ac:dyDescent="0.25">
      <c r="B36" s="276">
        <v>34</v>
      </c>
      <c r="C36" s="261" t="s">
        <v>258</v>
      </c>
      <c r="D36" s="277" t="str">
        <f t="shared" si="0"/>
        <v xml:space="preserve">34 Patient Safety Associate </v>
      </c>
      <c r="E36" s="263"/>
      <c r="F36" s="268"/>
      <c r="G36" s="268"/>
      <c r="H36" s="268"/>
      <c r="I36" s="266"/>
    </row>
    <row r="37" spans="2:9" ht="16.5" hidden="1" x14ac:dyDescent="0.3">
      <c r="B37" s="260">
        <v>35</v>
      </c>
      <c r="C37" s="261" t="s">
        <v>258</v>
      </c>
      <c r="D37" s="277" t="str">
        <f t="shared" si="0"/>
        <v xml:space="preserve">35 Patient Safety Associate </v>
      </c>
      <c r="E37" s="280"/>
      <c r="F37" s="281"/>
      <c r="G37" s="281"/>
      <c r="H37" s="282"/>
      <c r="I37" s="275"/>
    </row>
    <row r="38" spans="2:9" ht="20.85" hidden="1" customHeight="1" x14ac:dyDescent="0.25">
      <c r="B38" s="260">
        <v>36</v>
      </c>
      <c r="C38" s="261" t="s">
        <v>258</v>
      </c>
      <c r="D38" s="277" t="str">
        <f t="shared" si="0"/>
        <v xml:space="preserve">36 Patient Safety Associate </v>
      </c>
      <c r="E38" s="263"/>
      <c r="F38" s="283"/>
      <c r="G38" s="283"/>
      <c r="H38" s="283"/>
      <c r="I38" s="12"/>
    </row>
    <row r="39" spans="2:9" ht="20.85" hidden="1" customHeight="1" x14ac:dyDescent="0.25">
      <c r="B39" s="260">
        <v>37</v>
      </c>
      <c r="C39" s="261" t="s">
        <v>258</v>
      </c>
      <c r="D39" s="277" t="str">
        <f t="shared" si="0"/>
        <v xml:space="preserve">37 Patient Safety Associate </v>
      </c>
      <c r="E39" s="263"/>
      <c r="F39" s="283"/>
      <c r="G39" s="283"/>
      <c r="H39" s="283"/>
      <c r="I39" s="12"/>
    </row>
    <row r="40" spans="2:9" ht="20.85" hidden="1" customHeight="1" x14ac:dyDescent="0.25">
      <c r="B40" s="260">
        <v>38</v>
      </c>
      <c r="C40" s="261" t="s">
        <v>258</v>
      </c>
      <c r="D40" s="277" t="str">
        <f t="shared" si="0"/>
        <v xml:space="preserve">38 Patient Safety Associate </v>
      </c>
      <c r="E40" s="263"/>
      <c r="F40" s="284"/>
      <c r="G40" s="283"/>
      <c r="H40" s="283"/>
      <c r="I40" s="12"/>
    </row>
    <row r="41" spans="2:9" ht="20.85" hidden="1" customHeight="1" x14ac:dyDescent="0.25">
      <c r="B41" s="260">
        <v>39</v>
      </c>
      <c r="C41" s="261" t="s">
        <v>258</v>
      </c>
      <c r="D41" s="277" t="str">
        <f t="shared" si="0"/>
        <v xml:space="preserve">39 Patient Safety Associate </v>
      </c>
      <c r="E41" s="263"/>
      <c r="F41" s="283"/>
      <c r="G41" s="283"/>
      <c r="H41" s="283"/>
      <c r="I41" s="12"/>
    </row>
    <row r="42" spans="2:9" ht="20.85" hidden="1" customHeight="1" x14ac:dyDescent="0.25">
      <c r="B42" s="260">
        <v>40</v>
      </c>
      <c r="C42" s="261" t="s">
        <v>258</v>
      </c>
      <c r="D42" s="277" t="str">
        <f t="shared" si="0"/>
        <v xml:space="preserve">40 Patient Safety Associate </v>
      </c>
      <c r="E42" s="263"/>
      <c r="F42" s="283"/>
      <c r="G42" s="283"/>
      <c r="H42" s="283"/>
      <c r="I42" s="12"/>
    </row>
    <row r="43" spans="2:9" ht="20.85" hidden="1" customHeight="1" x14ac:dyDescent="0.25">
      <c r="B43" s="260">
        <v>41</v>
      </c>
      <c r="C43" s="261" t="s">
        <v>258</v>
      </c>
      <c r="D43" s="277" t="str">
        <f t="shared" si="0"/>
        <v xml:space="preserve">41 Patient Safety Associate </v>
      </c>
      <c r="E43" s="263"/>
      <c r="F43" s="283"/>
      <c r="G43" s="283"/>
      <c r="H43" s="283"/>
      <c r="I43" s="12"/>
    </row>
    <row r="44" spans="2:9" ht="20.85" hidden="1" customHeight="1" x14ac:dyDescent="0.25">
      <c r="B44" s="260">
        <v>42</v>
      </c>
      <c r="C44" s="261" t="s">
        <v>258</v>
      </c>
      <c r="D44" s="277" t="str">
        <f t="shared" si="0"/>
        <v xml:space="preserve">42 Patient Safety Associate </v>
      </c>
      <c r="E44" s="263"/>
      <c r="F44" s="283"/>
      <c r="G44" s="283"/>
      <c r="H44" s="283"/>
      <c r="I44" s="12"/>
    </row>
    <row r="45" spans="2:9" ht="20.85" hidden="1" customHeight="1" x14ac:dyDescent="0.25">
      <c r="B45" s="260">
        <v>43</v>
      </c>
      <c r="C45" s="261" t="s">
        <v>258</v>
      </c>
      <c r="D45" s="277" t="str">
        <f t="shared" si="0"/>
        <v xml:space="preserve">43 Patient Safety Associate </v>
      </c>
      <c r="E45" s="263"/>
      <c r="F45" s="283"/>
      <c r="G45" s="283"/>
      <c r="H45" s="283"/>
      <c r="I45" s="12"/>
    </row>
    <row r="46" spans="2:9" ht="30.75" hidden="1" customHeight="1" x14ac:dyDescent="0.25">
      <c r="B46" s="260">
        <v>44</v>
      </c>
      <c r="C46" s="261" t="s">
        <v>258</v>
      </c>
      <c r="D46" s="277" t="str">
        <f t="shared" si="0"/>
        <v xml:space="preserve">44 Patient Safety Associate </v>
      </c>
      <c r="E46" s="263"/>
      <c r="F46" s="283"/>
      <c r="G46" s="283"/>
      <c r="H46" s="283"/>
      <c r="I46" s="12"/>
    </row>
    <row r="47" spans="2:9" ht="30.75" hidden="1" customHeight="1" x14ac:dyDescent="0.25">
      <c r="B47" s="260">
        <v>45</v>
      </c>
      <c r="C47" s="261" t="s">
        <v>258</v>
      </c>
      <c r="D47" s="277" t="str">
        <f t="shared" si="0"/>
        <v xml:space="preserve">45 Patient Safety Associate </v>
      </c>
      <c r="E47" s="263"/>
      <c r="F47" s="283"/>
      <c r="G47" s="283"/>
      <c r="H47" s="283"/>
      <c r="I47" s="12"/>
    </row>
    <row r="48" spans="2:9" ht="20.85" hidden="1" customHeight="1" x14ac:dyDescent="0.25">
      <c r="B48" s="260">
        <v>46</v>
      </c>
      <c r="C48" s="261" t="s">
        <v>258</v>
      </c>
      <c r="D48" s="277" t="str">
        <f t="shared" si="0"/>
        <v xml:space="preserve">46 Patient Safety Associate </v>
      </c>
      <c r="E48" s="263"/>
      <c r="F48" s="283"/>
      <c r="G48" s="283"/>
      <c r="H48" s="283"/>
      <c r="I48" s="12"/>
    </row>
    <row r="49" spans="2:9" ht="20.85" hidden="1" customHeight="1" x14ac:dyDescent="0.25">
      <c r="B49" s="260">
        <v>47</v>
      </c>
      <c r="C49" s="261" t="s">
        <v>258</v>
      </c>
      <c r="D49" s="277" t="str">
        <f>CONCATENATE(B49, C49)</f>
        <v xml:space="preserve">47 Patient Safety Associate </v>
      </c>
      <c r="E49" s="263"/>
      <c r="F49" s="283"/>
      <c r="G49" s="283"/>
      <c r="H49" s="283"/>
      <c r="I49" s="12"/>
    </row>
    <row r="50" spans="2:9" ht="16.5" hidden="1" x14ac:dyDescent="0.25">
      <c r="B50" s="260">
        <v>48</v>
      </c>
      <c r="C50" s="261" t="s">
        <v>258</v>
      </c>
      <c r="D50" s="277" t="str">
        <f>CONCATENATE(B50, C50)</f>
        <v xml:space="preserve">48 Patient Safety Associate </v>
      </c>
      <c r="E50" s="279"/>
      <c r="F50" s="283"/>
      <c r="G50" s="283"/>
      <c r="H50" s="283"/>
      <c r="I50" s="12"/>
    </row>
    <row r="51" spans="2:9" ht="16.5" x14ac:dyDescent="0.25">
      <c r="B51" s="276">
        <v>27</v>
      </c>
      <c r="C51" s="261" t="s">
        <v>258</v>
      </c>
      <c r="D51" s="277" t="str">
        <f t="shared" ref="D51:D53" si="1">CONCATENATE(B51, C51)</f>
        <v xml:space="preserve">27 Patient Safety Associate </v>
      </c>
      <c r="E51" s="263" t="s">
        <v>274</v>
      </c>
      <c r="F51" s="12"/>
      <c r="G51" s="12"/>
      <c r="H51" s="12"/>
    </row>
    <row r="52" spans="2:9" ht="16.5" x14ac:dyDescent="0.25">
      <c r="B52" s="276">
        <v>28</v>
      </c>
      <c r="C52" s="261" t="s">
        <v>258</v>
      </c>
      <c r="D52" s="277" t="str">
        <f t="shared" si="1"/>
        <v xml:space="preserve">28 Patient Safety Associate </v>
      </c>
      <c r="E52" s="263" t="s">
        <v>275</v>
      </c>
      <c r="F52" s="12"/>
      <c r="G52" s="12"/>
      <c r="H52" s="12"/>
    </row>
    <row r="53" spans="2:9" ht="16.5" x14ac:dyDescent="0.25">
      <c r="B53" s="276">
        <v>29</v>
      </c>
      <c r="C53" s="261" t="s">
        <v>258</v>
      </c>
      <c r="D53" s="277" t="str">
        <f t="shared" si="1"/>
        <v xml:space="preserve">29 Patient Safety Associate </v>
      </c>
      <c r="E53" s="263" t="s">
        <v>276</v>
      </c>
      <c r="F53" s="12"/>
      <c r="G53" s="12"/>
      <c r="H53" s="1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C98B3-E737-4717-9749-1B483F3E52AD}">
  <sheetPr>
    <tabColor rgb="FFFFFF00"/>
  </sheetPr>
  <dimension ref="B1:H191"/>
  <sheetViews>
    <sheetView showGridLines="0" zoomScale="96" zoomScaleNormal="96" workbookViewId="0">
      <pane xSplit="4" ySplit="3" topLeftCell="E181" activePane="bottomRight" state="frozen"/>
      <selection pane="topRight" activeCell="E1" sqref="E1"/>
      <selection pane="bottomLeft" activeCell="A4" sqref="A4"/>
      <selection pane="bottomRight" activeCell="F173" sqref="F173"/>
    </sheetView>
  </sheetViews>
  <sheetFormatPr defaultColWidth="8.85546875" defaultRowHeight="15.75" x14ac:dyDescent="0.25"/>
  <cols>
    <col min="1" max="1" width="7" style="2" customWidth="1"/>
    <col min="2" max="2" width="14" style="2" hidden="1" customWidth="1"/>
    <col min="3" max="3" width="16" style="2" hidden="1" customWidth="1"/>
    <col min="4" max="4" width="19" style="2" customWidth="1"/>
    <col min="5" max="5" width="96" style="2" customWidth="1"/>
    <col min="6" max="6" width="26" style="2" customWidth="1"/>
    <col min="7" max="7" width="24.85546875" style="2" customWidth="1"/>
    <col min="8" max="8" width="39" style="2" customWidth="1"/>
    <col min="9" max="16384" width="8.85546875" style="2"/>
  </cols>
  <sheetData>
    <row r="1" spans="2:8" s="184" customFormat="1" ht="46.5" customHeight="1" thickBot="1" x14ac:dyDescent="0.3">
      <c r="B1" s="15" t="s">
        <v>3</v>
      </c>
      <c r="C1" s="15"/>
      <c r="D1" s="380" t="s">
        <v>4</v>
      </c>
      <c r="E1" s="381" t="e">
        <f>#REF!</f>
        <v>#REF!</v>
      </c>
      <c r="F1" s="375" t="s">
        <v>5</v>
      </c>
      <c r="G1" s="375" t="s">
        <v>5</v>
      </c>
      <c r="H1" s="375" t="s">
        <v>5</v>
      </c>
    </row>
    <row r="2" spans="2:8" x14ac:dyDescent="0.25">
      <c r="B2" s="185"/>
      <c r="C2" s="185"/>
      <c r="D2" s="185"/>
      <c r="E2" s="382" t="s">
        <v>277</v>
      </c>
      <c r="F2" s="185"/>
      <c r="G2" s="185"/>
      <c r="H2" s="185"/>
    </row>
    <row r="3" spans="2:8" s="186" customFormat="1" ht="78.75" x14ac:dyDescent="0.25">
      <c r="B3" s="289" t="s">
        <v>278</v>
      </c>
      <c r="C3" s="16" t="s">
        <v>7</v>
      </c>
      <c r="D3" s="378" t="s">
        <v>141</v>
      </c>
      <c r="E3" s="378" t="s">
        <v>8</v>
      </c>
      <c r="F3" s="378" t="s">
        <v>279</v>
      </c>
      <c r="G3" s="378" t="s">
        <v>280</v>
      </c>
      <c r="H3" s="378" t="s">
        <v>281</v>
      </c>
    </row>
    <row r="4" spans="2:8" ht="50.25" customHeight="1" x14ac:dyDescent="0.25">
      <c r="B4" s="187">
        <v>1</v>
      </c>
      <c r="C4" s="188" t="s">
        <v>282</v>
      </c>
      <c r="D4" s="290" t="str">
        <f>CONCATENATE(B4, C4)</f>
        <v>1  General IT</v>
      </c>
      <c r="E4" s="291" t="s">
        <v>283</v>
      </c>
      <c r="F4" s="189" t="s">
        <v>284</v>
      </c>
      <c r="G4" s="189" t="s">
        <v>284</v>
      </c>
      <c r="H4" s="189" t="s">
        <v>284</v>
      </c>
    </row>
    <row r="5" spans="2:8" ht="50.25" customHeight="1" x14ac:dyDescent="0.25">
      <c r="B5" s="187">
        <v>2</v>
      </c>
      <c r="C5" s="188" t="s">
        <v>282</v>
      </c>
      <c r="D5" s="290" t="str">
        <f t="shared" ref="D5:D67" si="0">CONCATENATE(B5, C5)</f>
        <v>2  General IT</v>
      </c>
      <c r="E5" s="291" t="s">
        <v>285</v>
      </c>
      <c r="F5" s="189" t="s">
        <v>284</v>
      </c>
      <c r="G5" s="189" t="s">
        <v>284</v>
      </c>
      <c r="H5" s="189" t="s">
        <v>284</v>
      </c>
    </row>
    <row r="6" spans="2:8" ht="50.25" customHeight="1" x14ac:dyDescent="0.25">
      <c r="B6" s="187">
        <v>3</v>
      </c>
      <c r="C6" s="188" t="s">
        <v>282</v>
      </c>
      <c r="D6" s="290" t="str">
        <f t="shared" si="0"/>
        <v>3  General IT</v>
      </c>
      <c r="E6" s="291" t="s">
        <v>286</v>
      </c>
      <c r="F6" s="189" t="s">
        <v>284</v>
      </c>
      <c r="G6" s="189" t="s">
        <v>284</v>
      </c>
      <c r="H6" s="189" t="s">
        <v>284</v>
      </c>
    </row>
    <row r="7" spans="2:8" ht="50.25" customHeight="1" x14ac:dyDescent="0.25">
      <c r="B7" s="187">
        <v>4</v>
      </c>
      <c r="C7" s="188" t="s">
        <v>282</v>
      </c>
      <c r="D7" s="290" t="str">
        <f t="shared" si="0"/>
        <v>4  General IT</v>
      </c>
      <c r="E7" s="291" t="s">
        <v>287</v>
      </c>
      <c r="F7" s="189" t="s">
        <v>284</v>
      </c>
      <c r="G7" s="189" t="s">
        <v>284</v>
      </c>
      <c r="H7" s="189" t="s">
        <v>284</v>
      </c>
    </row>
    <row r="8" spans="2:8" ht="50.25" customHeight="1" x14ac:dyDescent="0.25">
      <c r="B8" s="187">
        <v>5</v>
      </c>
      <c r="C8" s="188" t="s">
        <v>282</v>
      </c>
      <c r="D8" s="290" t="str">
        <f t="shared" si="0"/>
        <v>5  General IT</v>
      </c>
      <c r="E8" s="291" t="s">
        <v>288</v>
      </c>
      <c r="F8" s="189" t="s">
        <v>284</v>
      </c>
      <c r="G8" s="189" t="s">
        <v>284</v>
      </c>
      <c r="H8" s="189" t="s">
        <v>284</v>
      </c>
    </row>
    <row r="9" spans="2:8" ht="50.25" customHeight="1" x14ac:dyDescent="0.25">
      <c r="B9" s="187">
        <v>6</v>
      </c>
      <c r="C9" s="188" t="s">
        <v>282</v>
      </c>
      <c r="D9" s="290" t="str">
        <f t="shared" si="0"/>
        <v>6  General IT</v>
      </c>
      <c r="E9" s="291" t="s">
        <v>289</v>
      </c>
      <c r="F9" s="189" t="s">
        <v>284</v>
      </c>
      <c r="G9" s="189" t="s">
        <v>284</v>
      </c>
      <c r="H9" s="189" t="s">
        <v>284</v>
      </c>
    </row>
    <row r="10" spans="2:8" ht="50.25" customHeight="1" x14ac:dyDescent="0.25">
      <c r="B10" s="187">
        <v>7</v>
      </c>
      <c r="C10" s="188" t="s">
        <v>282</v>
      </c>
      <c r="D10" s="290" t="str">
        <f t="shared" si="0"/>
        <v>7  General IT</v>
      </c>
      <c r="E10" s="291" t="s">
        <v>290</v>
      </c>
      <c r="F10" s="189" t="s">
        <v>284</v>
      </c>
      <c r="G10" s="189" t="s">
        <v>284</v>
      </c>
      <c r="H10" s="189" t="s">
        <v>284</v>
      </c>
    </row>
    <row r="11" spans="2:8" ht="50.25" customHeight="1" x14ac:dyDescent="0.25">
      <c r="B11" s="187">
        <v>8</v>
      </c>
      <c r="C11" s="188" t="s">
        <v>282</v>
      </c>
      <c r="D11" s="290" t="str">
        <f t="shared" si="0"/>
        <v>8  General IT</v>
      </c>
      <c r="E11" s="291" t="s">
        <v>291</v>
      </c>
      <c r="F11" s="189" t="s">
        <v>284</v>
      </c>
      <c r="G11" s="189" t="s">
        <v>284</v>
      </c>
      <c r="H11" s="189" t="s">
        <v>284</v>
      </c>
    </row>
    <row r="12" spans="2:8" ht="50.25" customHeight="1" x14ac:dyDescent="0.25">
      <c r="B12" s="187">
        <v>9</v>
      </c>
      <c r="C12" s="188" t="s">
        <v>282</v>
      </c>
      <c r="D12" s="290" t="str">
        <f t="shared" si="0"/>
        <v>9  General IT</v>
      </c>
      <c r="E12" s="291" t="s">
        <v>292</v>
      </c>
      <c r="F12" s="189" t="s">
        <v>284</v>
      </c>
      <c r="G12" s="189" t="s">
        <v>284</v>
      </c>
      <c r="H12" s="189" t="s">
        <v>284</v>
      </c>
    </row>
    <row r="13" spans="2:8" ht="50.25" customHeight="1" x14ac:dyDescent="0.25">
      <c r="B13" s="187">
        <v>10</v>
      </c>
      <c r="C13" s="188" t="s">
        <v>282</v>
      </c>
      <c r="D13" s="290" t="str">
        <f t="shared" si="0"/>
        <v>10  General IT</v>
      </c>
      <c r="E13" s="291" t="s">
        <v>293</v>
      </c>
      <c r="F13" s="189" t="s">
        <v>284</v>
      </c>
      <c r="G13" s="189" t="s">
        <v>284</v>
      </c>
      <c r="H13" s="189" t="s">
        <v>284</v>
      </c>
    </row>
    <row r="14" spans="2:8" ht="50.25" customHeight="1" x14ac:dyDescent="0.25">
      <c r="B14" s="187">
        <v>11</v>
      </c>
      <c r="C14" s="188" t="s">
        <v>282</v>
      </c>
      <c r="D14" s="290" t="str">
        <f t="shared" si="0"/>
        <v>11  General IT</v>
      </c>
      <c r="E14" s="291" t="s">
        <v>294</v>
      </c>
      <c r="F14" s="189" t="s">
        <v>284</v>
      </c>
      <c r="G14" s="189" t="s">
        <v>284</v>
      </c>
      <c r="H14" s="189" t="s">
        <v>284</v>
      </c>
    </row>
    <row r="15" spans="2:8" ht="50.25" customHeight="1" x14ac:dyDescent="0.25">
      <c r="B15" s="187">
        <v>12</v>
      </c>
      <c r="C15" s="188" t="s">
        <v>282</v>
      </c>
      <c r="D15" s="290" t="str">
        <f t="shared" si="0"/>
        <v>12  General IT</v>
      </c>
      <c r="E15" s="291" t="s">
        <v>295</v>
      </c>
      <c r="F15" s="189" t="s">
        <v>284</v>
      </c>
      <c r="G15" s="189" t="s">
        <v>284</v>
      </c>
      <c r="H15" s="189" t="s">
        <v>284</v>
      </c>
    </row>
    <row r="16" spans="2:8" ht="50.25" customHeight="1" x14ac:dyDescent="0.25">
      <c r="B16" s="187">
        <v>13</v>
      </c>
      <c r="C16" s="188" t="s">
        <v>282</v>
      </c>
      <c r="D16" s="290" t="str">
        <f t="shared" si="0"/>
        <v>13  General IT</v>
      </c>
      <c r="E16" s="291" t="s">
        <v>296</v>
      </c>
      <c r="F16" s="189" t="s">
        <v>284</v>
      </c>
      <c r="G16" s="189" t="s">
        <v>284</v>
      </c>
      <c r="H16" s="189" t="s">
        <v>284</v>
      </c>
    </row>
    <row r="17" spans="2:8" ht="50.25" customHeight="1" x14ac:dyDescent="0.25">
      <c r="B17" s="187">
        <v>14</v>
      </c>
      <c r="C17" s="188" t="s">
        <v>282</v>
      </c>
      <c r="D17" s="290" t="str">
        <f t="shared" si="0"/>
        <v>14  General IT</v>
      </c>
      <c r="E17" s="291" t="s">
        <v>297</v>
      </c>
      <c r="F17" s="189" t="s">
        <v>284</v>
      </c>
      <c r="G17" s="189" t="s">
        <v>284</v>
      </c>
      <c r="H17" s="189" t="s">
        <v>284</v>
      </c>
    </row>
    <row r="18" spans="2:8" ht="50.25" customHeight="1" x14ac:dyDescent="0.25">
      <c r="B18" s="187">
        <v>15</v>
      </c>
      <c r="C18" s="188" t="s">
        <v>282</v>
      </c>
      <c r="D18" s="290" t="str">
        <f t="shared" si="0"/>
        <v>15  General IT</v>
      </c>
      <c r="E18" s="291" t="s">
        <v>298</v>
      </c>
      <c r="F18" s="189" t="s">
        <v>284</v>
      </c>
      <c r="G18" s="189" t="s">
        <v>284</v>
      </c>
      <c r="H18" s="189" t="s">
        <v>284</v>
      </c>
    </row>
    <row r="19" spans="2:8" ht="50.25" customHeight="1" x14ac:dyDescent="0.25">
      <c r="B19" s="187">
        <v>16</v>
      </c>
      <c r="C19" s="188" t="s">
        <v>282</v>
      </c>
      <c r="D19" s="290" t="str">
        <f t="shared" si="0"/>
        <v>16  General IT</v>
      </c>
      <c r="E19" s="291" t="s">
        <v>299</v>
      </c>
      <c r="F19" s="189" t="s">
        <v>284</v>
      </c>
      <c r="G19" s="189" t="s">
        <v>284</v>
      </c>
      <c r="H19" s="189" t="s">
        <v>284</v>
      </c>
    </row>
    <row r="20" spans="2:8" ht="50.25" customHeight="1" x14ac:dyDescent="0.25">
      <c r="B20" s="187">
        <v>17</v>
      </c>
      <c r="C20" s="188" t="s">
        <v>282</v>
      </c>
      <c r="D20" s="290" t="str">
        <f t="shared" si="0"/>
        <v>17  General IT</v>
      </c>
      <c r="E20" s="291" t="s">
        <v>300</v>
      </c>
      <c r="F20" s="189" t="s">
        <v>284</v>
      </c>
      <c r="G20" s="189" t="s">
        <v>284</v>
      </c>
      <c r="H20" s="189" t="s">
        <v>284</v>
      </c>
    </row>
    <row r="21" spans="2:8" ht="50.25" customHeight="1" x14ac:dyDescent="0.25">
      <c r="B21" s="187">
        <v>18</v>
      </c>
      <c r="C21" s="188" t="s">
        <v>282</v>
      </c>
      <c r="D21" s="290" t="str">
        <f t="shared" si="0"/>
        <v>18  General IT</v>
      </c>
      <c r="E21" s="291" t="s">
        <v>301</v>
      </c>
      <c r="F21" s="189" t="s">
        <v>284</v>
      </c>
      <c r="G21" s="189" t="s">
        <v>284</v>
      </c>
      <c r="H21" s="189" t="s">
        <v>284</v>
      </c>
    </row>
    <row r="22" spans="2:8" ht="50.25" customHeight="1" x14ac:dyDescent="0.25">
      <c r="B22" s="187">
        <v>19</v>
      </c>
      <c r="C22" s="188" t="s">
        <v>282</v>
      </c>
      <c r="D22" s="290" t="str">
        <f t="shared" si="0"/>
        <v>19  General IT</v>
      </c>
      <c r="E22" s="291" t="s">
        <v>302</v>
      </c>
      <c r="F22" s="189" t="s">
        <v>284</v>
      </c>
      <c r="G22" s="189" t="s">
        <v>284</v>
      </c>
      <c r="H22" s="189" t="s">
        <v>284</v>
      </c>
    </row>
    <row r="23" spans="2:8" ht="50.25" customHeight="1" x14ac:dyDescent="0.25">
      <c r="B23" s="187">
        <v>20</v>
      </c>
      <c r="C23" s="188" t="s">
        <v>282</v>
      </c>
      <c r="D23" s="290" t="str">
        <f t="shared" si="0"/>
        <v>20  General IT</v>
      </c>
      <c r="E23" s="291" t="s">
        <v>303</v>
      </c>
      <c r="F23" s="189" t="s">
        <v>284</v>
      </c>
      <c r="G23" s="189" t="s">
        <v>284</v>
      </c>
      <c r="H23" s="189" t="s">
        <v>284</v>
      </c>
    </row>
    <row r="24" spans="2:8" ht="50.25" customHeight="1" x14ac:dyDescent="0.25">
      <c r="B24" s="187">
        <v>21</v>
      </c>
      <c r="C24" s="188" t="s">
        <v>282</v>
      </c>
      <c r="D24" s="290" t="str">
        <f t="shared" si="0"/>
        <v>21  General IT</v>
      </c>
      <c r="E24" s="291" t="s">
        <v>304</v>
      </c>
      <c r="F24" s="189" t="s">
        <v>284</v>
      </c>
      <c r="G24" s="189" t="s">
        <v>284</v>
      </c>
      <c r="H24" s="189" t="s">
        <v>284</v>
      </c>
    </row>
    <row r="25" spans="2:8" ht="50.25" customHeight="1" x14ac:dyDescent="0.25">
      <c r="B25" s="187">
        <v>22</v>
      </c>
      <c r="C25" s="188" t="s">
        <v>282</v>
      </c>
      <c r="D25" s="290" t="str">
        <f t="shared" si="0"/>
        <v>22  General IT</v>
      </c>
      <c r="E25" s="291" t="s">
        <v>305</v>
      </c>
      <c r="F25" s="189" t="s">
        <v>284</v>
      </c>
      <c r="G25" s="189" t="s">
        <v>284</v>
      </c>
      <c r="H25" s="189" t="s">
        <v>284</v>
      </c>
    </row>
    <row r="26" spans="2:8" ht="50.25" customHeight="1" x14ac:dyDescent="0.25">
      <c r="B26" s="187">
        <v>23</v>
      </c>
      <c r="C26" s="188" t="s">
        <v>282</v>
      </c>
      <c r="D26" s="290" t="str">
        <f t="shared" si="0"/>
        <v>23  General IT</v>
      </c>
      <c r="E26" s="291" t="s">
        <v>306</v>
      </c>
      <c r="F26" s="189" t="s">
        <v>284</v>
      </c>
      <c r="G26" s="189" t="s">
        <v>284</v>
      </c>
      <c r="H26" s="189" t="s">
        <v>284</v>
      </c>
    </row>
    <row r="27" spans="2:8" ht="50.25" customHeight="1" x14ac:dyDescent="0.25">
      <c r="B27" s="187">
        <v>24</v>
      </c>
      <c r="C27" s="188" t="s">
        <v>282</v>
      </c>
      <c r="D27" s="290" t="str">
        <f t="shared" si="0"/>
        <v>24  General IT</v>
      </c>
      <c r="E27" s="291" t="s">
        <v>307</v>
      </c>
      <c r="F27" s="189" t="s">
        <v>284</v>
      </c>
      <c r="G27" s="189" t="s">
        <v>284</v>
      </c>
      <c r="H27" s="189" t="s">
        <v>284</v>
      </c>
    </row>
    <row r="28" spans="2:8" ht="50.25" customHeight="1" x14ac:dyDescent="0.25">
      <c r="B28" s="187">
        <v>25</v>
      </c>
      <c r="C28" s="188" t="s">
        <v>282</v>
      </c>
      <c r="D28" s="290" t="str">
        <f t="shared" si="0"/>
        <v>25  General IT</v>
      </c>
      <c r="E28" s="291" t="s">
        <v>308</v>
      </c>
      <c r="F28" s="189" t="s">
        <v>284</v>
      </c>
      <c r="G28" s="189" t="s">
        <v>284</v>
      </c>
      <c r="H28" s="189" t="s">
        <v>284</v>
      </c>
    </row>
    <row r="29" spans="2:8" ht="50.25" customHeight="1" x14ac:dyDescent="0.25">
      <c r="B29" s="187">
        <v>26</v>
      </c>
      <c r="C29" s="188" t="s">
        <v>282</v>
      </c>
      <c r="D29" s="290" t="str">
        <f t="shared" si="0"/>
        <v>26  General IT</v>
      </c>
      <c r="E29" s="291" t="s">
        <v>309</v>
      </c>
      <c r="F29" s="189" t="s">
        <v>284</v>
      </c>
      <c r="G29" s="189" t="s">
        <v>284</v>
      </c>
      <c r="H29" s="189" t="s">
        <v>284</v>
      </c>
    </row>
    <row r="30" spans="2:8" ht="50.25" customHeight="1" x14ac:dyDescent="0.25">
      <c r="B30" s="187">
        <v>27</v>
      </c>
      <c r="C30" s="188" t="s">
        <v>282</v>
      </c>
      <c r="D30" s="290" t="str">
        <f t="shared" si="0"/>
        <v>27  General IT</v>
      </c>
      <c r="E30" s="291" t="s">
        <v>310</v>
      </c>
      <c r="F30" s="189" t="s">
        <v>284</v>
      </c>
      <c r="G30" s="189" t="s">
        <v>284</v>
      </c>
      <c r="H30" s="189" t="s">
        <v>284</v>
      </c>
    </row>
    <row r="31" spans="2:8" ht="50.25" customHeight="1" x14ac:dyDescent="0.25">
      <c r="B31" s="187">
        <v>28</v>
      </c>
      <c r="C31" s="188" t="s">
        <v>282</v>
      </c>
      <c r="D31" s="290" t="str">
        <f t="shared" si="0"/>
        <v>28  General IT</v>
      </c>
      <c r="E31" s="291" t="s">
        <v>311</v>
      </c>
      <c r="F31" s="189" t="s">
        <v>284</v>
      </c>
      <c r="G31" s="189" t="s">
        <v>284</v>
      </c>
      <c r="H31" s="189" t="s">
        <v>284</v>
      </c>
    </row>
    <row r="32" spans="2:8" ht="50.25" customHeight="1" x14ac:dyDescent="0.25">
      <c r="B32" s="187">
        <v>29</v>
      </c>
      <c r="C32" s="188" t="s">
        <v>282</v>
      </c>
      <c r="D32" s="290" t="str">
        <f t="shared" si="0"/>
        <v>29  General IT</v>
      </c>
      <c r="E32" s="291" t="s">
        <v>312</v>
      </c>
      <c r="F32" s="189" t="s">
        <v>284</v>
      </c>
      <c r="G32" s="189" t="s">
        <v>284</v>
      </c>
      <c r="H32" s="189" t="s">
        <v>284</v>
      </c>
    </row>
    <row r="33" spans="2:8" ht="50.25" customHeight="1" x14ac:dyDescent="0.25">
      <c r="B33" s="187">
        <v>30</v>
      </c>
      <c r="C33" s="188" t="s">
        <v>282</v>
      </c>
      <c r="D33" s="290" t="str">
        <f t="shared" si="0"/>
        <v>30  General IT</v>
      </c>
      <c r="E33" s="291" t="s">
        <v>313</v>
      </c>
      <c r="F33" s="189" t="s">
        <v>284</v>
      </c>
      <c r="G33" s="189" t="s">
        <v>284</v>
      </c>
      <c r="H33" s="189" t="s">
        <v>284</v>
      </c>
    </row>
    <row r="34" spans="2:8" ht="50.25" customHeight="1" x14ac:dyDescent="0.25">
      <c r="B34" s="187">
        <v>31</v>
      </c>
      <c r="C34" s="188" t="s">
        <v>282</v>
      </c>
      <c r="D34" s="290" t="str">
        <f t="shared" si="0"/>
        <v>31  General IT</v>
      </c>
      <c r="E34" s="291" t="s">
        <v>314</v>
      </c>
      <c r="F34" s="189" t="s">
        <v>284</v>
      </c>
      <c r="G34" s="189" t="s">
        <v>284</v>
      </c>
      <c r="H34" s="189" t="s">
        <v>284</v>
      </c>
    </row>
    <row r="35" spans="2:8" ht="50.25" customHeight="1" x14ac:dyDescent="0.25">
      <c r="B35" s="187">
        <v>32</v>
      </c>
      <c r="C35" s="188" t="s">
        <v>282</v>
      </c>
      <c r="D35" s="290" t="str">
        <f t="shared" si="0"/>
        <v>32  General IT</v>
      </c>
      <c r="E35" s="291" t="s">
        <v>315</v>
      </c>
      <c r="F35" s="189" t="s">
        <v>284</v>
      </c>
      <c r="G35" s="189" t="s">
        <v>284</v>
      </c>
      <c r="H35" s="189" t="s">
        <v>284</v>
      </c>
    </row>
    <row r="36" spans="2:8" ht="50.25" customHeight="1" x14ac:dyDescent="0.25">
      <c r="B36" s="187">
        <v>33</v>
      </c>
      <c r="C36" s="188" t="s">
        <v>282</v>
      </c>
      <c r="D36" s="290" t="str">
        <f t="shared" si="0"/>
        <v>33  General IT</v>
      </c>
      <c r="E36" s="291" t="s">
        <v>316</v>
      </c>
      <c r="F36" s="189" t="s">
        <v>284</v>
      </c>
      <c r="G36" s="189" t="s">
        <v>284</v>
      </c>
      <c r="H36" s="189" t="s">
        <v>284</v>
      </c>
    </row>
    <row r="37" spans="2:8" ht="50.25" customHeight="1" x14ac:dyDescent="0.25">
      <c r="B37" s="187">
        <v>34</v>
      </c>
      <c r="C37" s="188" t="s">
        <v>282</v>
      </c>
      <c r="D37" s="290" t="str">
        <f t="shared" si="0"/>
        <v>34  General IT</v>
      </c>
      <c r="E37" s="291" t="s">
        <v>317</v>
      </c>
      <c r="F37" s="189" t="s">
        <v>284</v>
      </c>
      <c r="G37" s="189" t="s">
        <v>284</v>
      </c>
      <c r="H37" s="189" t="s">
        <v>284</v>
      </c>
    </row>
    <row r="38" spans="2:8" ht="50.25" customHeight="1" x14ac:dyDescent="0.25">
      <c r="B38" s="187">
        <v>35</v>
      </c>
      <c r="C38" s="188" t="s">
        <v>282</v>
      </c>
      <c r="D38" s="290" t="str">
        <f t="shared" si="0"/>
        <v>35  General IT</v>
      </c>
      <c r="E38" s="291" t="s">
        <v>318</v>
      </c>
      <c r="F38" s="189" t="s">
        <v>284</v>
      </c>
      <c r="G38" s="189" t="s">
        <v>284</v>
      </c>
      <c r="H38" s="189" t="s">
        <v>284</v>
      </c>
    </row>
    <row r="39" spans="2:8" ht="50.25" customHeight="1" x14ac:dyDescent="0.25">
      <c r="B39" s="187">
        <v>36</v>
      </c>
      <c r="C39" s="188" t="s">
        <v>282</v>
      </c>
      <c r="D39" s="290" t="str">
        <f t="shared" si="0"/>
        <v>36  General IT</v>
      </c>
      <c r="E39" s="291" t="s">
        <v>319</v>
      </c>
      <c r="F39" s="189" t="s">
        <v>284</v>
      </c>
      <c r="G39" s="189" t="s">
        <v>284</v>
      </c>
      <c r="H39" s="189" t="s">
        <v>284</v>
      </c>
    </row>
    <row r="40" spans="2:8" ht="50.25" customHeight="1" x14ac:dyDescent="0.25">
      <c r="B40" s="187">
        <v>37</v>
      </c>
      <c r="C40" s="188" t="s">
        <v>282</v>
      </c>
      <c r="D40" s="290" t="str">
        <f t="shared" si="0"/>
        <v>37  General IT</v>
      </c>
      <c r="E40" s="291" t="s">
        <v>320</v>
      </c>
      <c r="F40" s="189" t="s">
        <v>284</v>
      </c>
      <c r="G40" s="189" t="s">
        <v>284</v>
      </c>
      <c r="H40" s="189" t="s">
        <v>284</v>
      </c>
    </row>
    <row r="41" spans="2:8" ht="50.25" customHeight="1" x14ac:dyDescent="0.25">
      <c r="B41" s="187">
        <v>38</v>
      </c>
      <c r="C41" s="188" t="s">
        <v>282</v>
      </c>
      <c r="D41" s="290" t="str">
        <f t="shared" si="0"/>
        <v>38  General IT</v>
      </c>
      <c r="E41" s="291" t="s">
        <v>321</v>
      </c>
      <c r="F41" s="189" t="s">
        <v>284</v>
      </c>
      <c r="G41" s="189" t="s">
        <v>284</v>
      </c>
      <c r="H41" s="189" t="s">
        <v>284</v>
      </c>
    </row>
    <row r="42" spans="2:8" ht="50.25" customHeight="1" x14ac:dyDescent="0.25">
      <c r="B42" s="187">
        <v>39</v>
      </c>
      <c r="C42" s="188" t="s">
        <v>282</v>
      </c>
      <c r="D42" s="290" t="str">
        <f t="shared" si="0"/>
        <v>39  General IT</v>
      </c>
      <c r="E42" s="291" t="s">
        <v>322</v>
      </c>
      <c r="F42" s="189" t="s">
        <v>284</v>
      </c>
      <c r="G42" s="189" t="s">
        <v>284</v>
      </c>
      <c r="H42" s="189" t="s">
        <v>284</v>
      </c>
    </row>
    <row r="43" spans="2:8" ht="50.25" customHeight="1" x14ac:dyDescent="0.25">
      <c r="B43" s="187">
        <v>40</v>
      </c>
      <c r="C43" s="188" t="s">
        <v>282</v>
      </c>
      <c r="D43" s="290" t="str">
        <f t="shared" si="0"/>
        <v>40  General IT</v>
      </c>
      <c r="E43" s="291" t="s">
        <v>323</v>
      </c>
      <c r="F43" s="189" t="s">
        <v>284</v>
      </c>
      <c r="G43" s="189" t="s">
        <v>284</v>
      </c>
      <c r="H43" s="189" t="s">
        <v>284</v>
      </c>
    </row>
    <row r="44" spans="2:8" ht="50.25" customHeight="1" x14ac:dyDescent="0.25">
      <c r="B44" s="187">
        <v>41</v>
      </c>
      <c r="C44" s="188" t="s">
        <v>282</v>
      </c>
      <c r="D44" s="290" t="str">
        <f t="shared" si="0"/>
        <v>41  General IT</v>
      </c>
      <c r="E44" s="291" t="s">
        <v>324</v>
      </c>
      <c r="F44" s="189" t="s">
        <v>284</v>
      </c>
      <c r="G44" s="189" t="s">
        <v>284</v>
      </c>
      <c r="H44" s="189" t="s">
        <v>284</v>
      </c>
    </row>
    <row r="45" spans="2:8" ht="50.25" customHeight="1" x14ac:dyDescent="0.25">
      <c r="B45" s="187">
        <v>42</v>
      </c>
      <c r="C45" s="190" t="s">
        <v>325</v>
      </c>
      <c r="D45" s="291" t="str">
        <f t="shared" si="0"/>
        <v>42 Customer Support Services</v>
      </c>
      <c r="E45" s="291" t="s">
        <v>326</v>
      </c>
      <c r="F45" s="189" t="s">
        <v>284</v>
      </c>
      <c r="G45" s="189" t="s">
        <v>284</v>
      </c>
      <c r="H45" s="189" t="s">
        <v>284</v>
      </c>
    </row>
    <row r="46" spans="2:8" ht="50.25" customHeight="1" x14ac:dyDescent="0.25">
      <c r="B46" s="187">
        <v>43</v>
      </c>
      <c r="C46" s="190" t="s">
        <v>325</v>
      </c>
      <c r="D46" s="291" t="str">
        <f t="shared" si="0"/>
        <v>43 Customer Support Services</v>
      </c>
      <c r="E46" s="291" t="s">
        <v>327</v>
      </c>
      <c r="F46" s="189" t="s">
        <v>284</v>
      </c>
      <c r="G46" s="189" t="s">
        <v>284</v>
      </c>
      <c r="H46" s="189" t="s">
        <v>284</v>
      </c>
    </row>
    <row r="47" spans="2:8" ht="50.25" customHeight="1" x14ac:dyDescent="0.25">
      <c r="B47" s="187">
        <v>44</v>
      </c>
      <c r="C47" s="190" t="s">
        <v>325</v>
      </c>
      <c r="D47" s="291" t="str">
        <f t="shared" si="0"/>
        <v>44 Customer Support Services</v>
      </c>
      <c r="E47" s="291" t="s">
        <v>328</v>
      </c>
      <c r="F47" s="189" t="s">
        <v>284</v>
      </c>
      <c r="G47" s="189" t="s">
        <v>284</v>
      </c>
      <c r="H47" s="189" t="s">
        <v>284</v>
      </c>
    </row>
    <row r="48" spans="2:8" ht="50.25" customHeight="1" x14ac:dyDescent="0.25">
      <c r="B48" s="187">
        <v>45</v>
      </c>
      <c r="C48" s="190" t="s">
        <v>325</v>
      </c>
      <c r="D48" s="291" t="str">
        <f t="shared" si="0"/>
        <v>45 Customer Support Services</v>
      </c>
      <c r="E48" s="291" t="s">
        <v>329</v>
      </c>
      <c r="F48" s="189" t="s">
        <v>284</v>
      </c>
      <c r="G48" s="189" t="s">
        <v>284</v>
      </c>
      <c r="H48" s="189" t="s">
        <v>284</v>
      </c>
    </row>
    <row r="49" spans="2:8" ht="50.25" customHeight="1" x14ac:dyDescent="0.25">
      <c r="B49" s="187">
        <v>46</v>
      </c>
      <c r="C49" s="190" t="s">
        <v>325</v>
      </c>
      <c r="D49" s="291" t="str">
        <f t="shared" si="0"/>
        <v>46 Customer Support Services</v>
      </c>
      <c r="E49" s="291" t="s">
        <v>330</v>
      </c>
      <c r="F49" s="189" t="s">
        <v>284</v>
      </c>
      <c r="G49" s="189" t="s">
        <v>284</v>
      </c>
      <c r="H49" s="189" t="s">
        <v>284</v>
      </c>
    </row>
    <row r="50" spans="2:8" ht="50.25" customHeight="1" x14ac:dyDescent="0.25">
      <c r="B50" s="187">
        <v>47</v>
      </c>
      <c r="C50" s="190" t="s">
        <v>325</v>
      </c>
      <c r="D50" s="291" t="str">
        <f t="shared" si="0"/>
        <v>47 Customer Support Services</v>
      </c>
      <c r="E50" s="291" t="s">
        <v>331</v>
      </c>
      <c r="F50" s="189" t="s">
        <v>284</v>
      </c>
      <c r="G50" s="189" t="s">
        <v>284</v>
      </c>
      <c r="H50" s="189" t="s">
        <v>284</v>
      </c>
    </row>
    <row r="51" spans="2:8" ht="50.25" customHeight="1" x14ac:dyDescent="0.25">
      <c r="B51" s="187">
        <v>48</v>
      </c>
      <c r="C51" s="190" t="s">
        <v>325</v>
      </c>
      <c r="D51" s="291" t="str">
        <f t="shared" si="0"/>
        <v>48 Customer Support Services</v>
      </c>
      <c r="E51" s="291" t="s">
        <v>332</v>
      </c>
      <c r="F51" s="189" t="s">
        <v>284</v>
      </c>
      <c r="G51" s="189" t="s">
        <v>284</v>
      </c>
      <c r="H51" s="189" t="s">
        <v>284</v>
      </c>
    </row>
    <row r="52" spans="2:8" ht="50.25" customHeight="1" x14ac:dyDescent="0.25">
      <c r="B52" s="187">
        <v>49</v>
      </c>
      <c r="C52" s="190" t="s">
        <v>325</v>
      </c>
      <c r="D52" s="291" t="str">
        <f t="shared" si="0"/>
        <v>49 Customer Support Services</v>
      </c>
      <c r="E52" s="291" t="s">
        <v>333</v>
      </c>
      <c r="F52" s="189" t="s">
        <v>284</v>
      </c>
      <c r="G52" s="189" t="s">
        <v>284</v>
      </c>
      <c r="H52" s="189" t="s">
        <v>284</v>
      </c>
    </row>
    <row r="53" spans="2:8" ht="50.25" customHeight="1" x14ac:dyDescent="0.25">
      <c r="B53" s="187">
        <v>50</v>
      </c>
      <c r="C53" s="190" t="s">
        <v>325</v>
      </c>
      <c r="D53" s="291" t="str">
        <f t="shared" si="0"/>
        <v>50 Customer Support Services</v>
      </c>
      <c r="E53" s="291" t="s">
        <v>334</v>
      </c>
      <c r="F53" s="189" t="s">
        <v>284</v>
      </c>
      <c r="G53" s="189" t="s">
        <v>284</v>
      </c>
      <c r="H53" s="189" t="s">
        <v>284</v>
      </c>
    </row>
    <row r="54" spans="2:8" ht="50.25" customHeight="1" x14ac:dyDescent="0.25">
      <c r="B54" s="187">
        <v>51</v>
      </c>
      <c r="C54" s="190" t="s">
        <v>325</v>
      </c>
      <c r="D54" s="291" t="str">
        <f t="shared" si="0"/>
        <v>51 Customer Support Services</v>
      </c>
      <c r="E54" s="291" t="s">
        <v>335</v>
      </c>
      <c r="F54" s="189" t="s">
        <v>284</v>
      </c>
      <c r="G54" s="189" t="s">
        <v>284</v>
      </c>
      <c r="H54" s="189" t="s">
        <v>284</v>
      </c>
    </row>
    <row r="55" spans="2:8" ht="50.25" customHeight="1" x14ac:dyDescent="0.25">
      <c r="B55" s="187">
        <v>52</v>
      </c>
      <c r="C55" s="190" t="s">
        <v>325</v>
      </c>
      <c r="D55" s="291" t="str">
        <f t="shared" si="0"/>
        <v>52 Customer Support Services</v>
      </c>
      <c r="E55" s="291" t="s">
        <v>336</v>
      </c>
      <c r="F55" s="189" t="s">
        <v>284</v>
      </c>
      <c r="G55" s="189" t="s">
        <v>284</v>
      </c>
      <c r="H55" s="189" t="s">
        <v>284</v>
      </c>
    </row>
    <row r="56" spans="2:8" ht="50.25" customHeight="1" x14ac:dyDescent="0.25">
      <c r="B56" s="187">
        <v>53</v>
      </c>
      <c r="C56" s="190" t="s">
        <v>325</v>
      </c>
      <c r="D56" s="291" t="str">
        <f t="shared" si="0"/>
        <v>53 Customer Support Services</v>
      </c>
      <c r="E56" s="291" t="s">
        <v>337</v>
      </c>
      <c r="F56" s="189" t="s">
        <v>284</v>
      </c>
      <c r="G56" s="189" t="s">
        <v>284</v>
      </c>
      <c r="H56" s="189" t="s">
        <v>284</v>
      </c>
    </row>
    <row r="57" spans="2:8" ht="50.25" customHeight="1" x14ac:dyDescent="0.25">
      <c r="B57" s="187">
        <v>54</v>
      </c>
      <c r="C57" s="190" t="s">
        <v>325</v>
      </c>
      <c r="D57" s="291" t="str">
        <f t="shared" si="0"/>
        <v>54 Customer Support Services</v>
      </c>
      <c r="E57" s="291" t="s">
        <v>338</v>
      </c>
      <c r="F57" s="189" t="s">
        <v>284</v>
      </c>
      <c r="G57" s="189" t="s">
        <v>284</v>
      </c>
      <c r="H57" s="189" t="s">
        <v>284</v>
      </c>
    </row>
    <row r="58" spans="2:8" ht="50.25" customHeight="1" x14ac:dyDescent="0.25">
      <c r="B58" s="187">
        <v>55</v>
      </c>
      <c r="C58" s="190" t="s">
        <v>325</v>
      </c>
      <c r="D58" s="291" t="str">
        <f t="shared" si="0"/>
        <v>55 Customer Support Services</v>
      </c>
      <c r="E58" s="190" t="s">
        <v>339</v>
      </c>
      <c r="F58" s="189" t="s">
        <v>284</v>
      </c>
      <c r="G58" s="189" t="s">
        <v>284</v>
      </c>
      <c r="H58" s="189" t="s">
        <v>284</v>
      </c>
    </row>
    <row r="59" spans="2:8" ht="50.25" customHeight="1" x14ac:dyDescent="0.25">
      <c r="B59" s="187">
        <v>56</v>
      </c>
      <c r="C59" s="190" t="s">
        <v>325</v>
      </c>
      <c r="D59" s="291" t="str">
        <f t="shared" si="0"/>
        <v>56 Customer Support Services</v>
      </c>
      <c r="E59" s="190" t="s">
        <v>340</v>
      </c>
      <c r="F59" s="189" t="s">
        <v>284</v>
      </c>
      <c r="G59" s="189" t="s">
        <v>284</v>
      </c>
      <c r="H59" s="189" t="s">
        <v>284</v>
      </c>
    </row>
    <row r="60" spans="2:8" ht="50.25" customHeight="1" x14ac:dyDescent="0.25">
      <c r="B60" s="187">
        <v>57</v>
      </c>
      <c r="C60" s="190" t="s">
        <v>325</v>
      </c>
      <c r="D60" s="291" t="str">
        <f t="shared" si="0"/>
        <v>57 Customer Support Services</v>
      </c>
      <c r="E60" s="190" t="s">
        <v>341</v>
      </c>
      <c r="F60" s="189" t="s">
        <v>284</v>
      </c>
      <c r="G60" s="189" t="s">
        <v>284</v>
      </c>
      <c r="H60" s="189" t="s">
        <v>284</v>
      </c>
    </row>
    <row r="61" spans="2:8" ht="50.25" customHeight="1" x14ac:dyDescent="0.25">
      <c r="B61" s="187">
        <v>58</v>
      </c>
      <c r="C61" s="190" t="s">
        <v>342</v>
      </c>
      <c r="D61" s="291" t="str">
        <f t="shared" si="0"/>
        <v>58 Security</v>
      </c>
      <c r="E61" s="291" t="s">
        <v>343</v>
      </c>
      <c r="F61" s="189" t="s">
        <v>284</v>
      </c>
      <c r="G61" s="189" t="s">
        <v>284</v>
      </c>
      <c r="H61" s="189" t="s">
        <v>284</v>
      </c>
    </row>
    <row r="62" spans="2:8" ht="50.25" customHeight="1" x14ac:dyDescent="0.25">
      <c r="B62" s="187">
        <v>59</v>
      </c>
      <c r="C62" s="190" t="s">
        <v>342</v>
      </c>
      <c r="D62" s="291" t="str">
        <f t="shared" si="0"/>
        <v>59 Security</v>
      </c>
      <c r="E62" s="291" t="s">
        <v>344</v>
      </c>
      <c r="F62" s="189" t="s">
        <v>284</v>
      </c>
      <c r="G62" s="189" t="s">
        <v>284</v>
      </c>
      <c r="H62" s="189" t="s">
        <v>284</v>
      </c>
    </row>
    <row r="63" spans="2:8" ht="50.25" customHeight="1" x14ac:dyDescent="0.25">
      <c r="B63" s="187">
        <v>60</v>
      </c>
      <c r="C63" s="190" t="s">
        <v>342</v>
      </c>
      <c r="D63" s="291" t="str">
        <f t="shared" si="0"/>
        <v>60 Security</v>
      </c>
      <c r="E63" s="291" t="s">
        <v>345</v>
      </c>
      <c r="F63" s="189" t="s">
        <v>284</v>
      </c>
      <c r="G63" s="189" t="s">
        <v>284</v>
      </c>
      <c r="H63" s="189" t="s">
        <v>284</v>
      </c>
    </row>
    <row r="64" spans="2:8" ht="50.25" customHeight="1" x14ac:dyDescent="0.25">
      <c r="B64" s="187">
        <v>61</v>
      </c>
      <c r="C64" s="190" t="s">
        <v>342</v>
      </c>
      <c r="D64" s="291" t="str">
        <f t="shared" si="0"/>
        <v>61 Security</v>
      </c>
      <c r="E64" s="291" t="s">
        <v>346</v>
      </c>
      <c r="F64" s="189" t="s">
        <v>284</v>
      </c>
      <c r="G64" s="189" t="s">
        <v>284</v>
      </c>
      <c r="H64" s="189" t="s">
        <v>284</v>
      </c>
    </row>
    <row r="65" spans="2:8" ht="50.25" customHeight="1" x14ac:dyDescent="0.25">
      <c r="B65" s="187">
        <v>62</v>
      </c>
      <c r="C65" s="190" t="s">
        <v>342</v>
      </c>
      <c r="D65" s="291" t="str">
        <f t="shared" si="0"/>
        <v>62 Security</v>
      </c>
      <c r="E65" s="291" t="s">
        <v>347</v>
      </c>
      <c r="F65" s="189" t="s">
        <v>284</v>
      </c>
      <c r="G65" s="189" t="s">
        <v>284</v>
      </c>
      <c r="H65" s="189" t="s">
        <v>284</v>
      </c>
    </row>
    <row r="66" spans="2:8" ht="50.25" customHeight="1" x14ac:dyDescent="0.25">
      <c r="B66" s="187">
        <v>63</v>
      </c>
      <c r="C66" s="190" t="s">
        <v>342</v>
      </c>
      <c r="D66" s="291" t="str">
        <f t="shared" si="0"/>
        <v>63 Security</v>
      </c>
      <c r="E66" s="291" t="s">
        <v>348</v>
      </c>
      <c r="F66" s="189" t="s">
        <v>284</v>
      </c>
      <c r="G66" s="189" t="s">
        <v>284</v>
      </c>
      <c r="H66" s="189" t="s">
        <v>284</v>
      </c>
    </row>
    <row r="67" spans="2:8" ht="50.25" customHeight="1" x14ac:dyDescent="0.25">
      <c r="B67" s="187">
        <v>64</v>
      </c>
      <c r="C67" s="190" t="s">
        <v>342</v>
      </c>
      <c r="D67" s="291" t="str">
        <f t="shared" si="0"/>
        <v>64 Security</v>
      </c>
      <c r="E67" s="291" t="s">
        <v>349</v>
      </c>
      <c r="F67" s="189" t="s">
        <v>284</v>
      </c>
      <c r="G67" s="189" t="s">
        <v>284</v>
      </c>
      <c r="H67" s="189" t="s">
        <v>284</v>
      </c>
    </row>
    <row r="68" spans="2:8" ht="50.25" customHeight="1" x14ac:dyDescent="0.25">
      <c r="B68" s="187">
        <v>65</v>
      </c>
      <c r="C68" s="190" t="s">
        <v>342</v>
      </c>
      <c r="D68" s="291" t="str">
        <f t="shared" ref="D68:D131" si="1">CONCATENATE(B68, C68)</f>
        <v>65 Security</v>
      </c>
      <c r="E68" s="291" t="s">
        <v>350</v>
      </c>
      <c r="F68" s="189" t="s">
        <v>284</v>
      </c>
      <c r="G68" s="189" t="s">
        <v>284</v>
      </c>
      <c r="H68" s="189" t="s">
        <v>284</v>
      </c>
    </row>
    <row r="69" spans="2:8" ht="50.25" customHeight="1" x14ac:dyDescent="0.25">
      <c r="B69" s="187">
        <v>66</v>
      </c>
      <c r="C69" s="190" t="s">
        <v>342</v>
      </c>
      <c r="D69" s="291" t="str">
        <f t="shared" si="1"/>
        <v>66 Security</v>
      </c>
      <c r="E69" s="291" t="s">
        <v>351</v>
      </c>
      <c r="F69" s="189" t="s">
        <v>284</v>
      </c>
      <c r="G69" s="189" t="s">
        <v>284</v>
      </c>
      <c r="H69" s="189" t="s">
        <v>284</v>
      </c>
    </row>
    <row r="70" spans="2:8" ht="50.25" customHeight="1" x14ac:dyDescent="0.25">
      <c r="B70" s="187">
        <v>67</v>
      </c>
      <c r="C70" s="190" t="s">
        <v>342</v>
      </c>
      <c r="D70" s="291" t="str">
        <f t="shared" si="1"/>
        <v>67 Security</v>
      </c>
      <c r="E70" s="291" t="s">
        <v>352</v>
      </c>
      <c r="F70" s="189" t="s">
        <v>284</v>
      </c>
      <c r="G70" s="189" t="s">
        <v>284</v>
      </c>
      <c r="H70" s="189" t="s">
        <v>284</v>
      </c>
    </row>
    <row r="71" spans="2:8" ht="50.25" customHeight="1" x14ac:dyDescent="0.25">
      <c r="B71" s="187">
        <v>68</v>
      </c>
      <c r="C71" s="190" t="s">
        <v>342</v>
      </c>
      <c r="D71" s="291" t="str">
        <f t="shared" si="1"/>
        <v>68 Security</v>
      </c>
      <c r="E71" s="291" t="s">
        <v>353</v>
      </c>
      <c r="F71" s="189" t="s">
        <v>284</v>
      </c>
      <c r="G71" s="189" t="s">
        <v>284</v>
      </c>
      <c r="H71" s="189" t="s">
        <v>284</v>
      </c>
    </row>
    <row r="72" spans="2:8" ht="50.25" customHeight="1" x14ac:dyDescent="0.25">
      <c r="B72" s="187">
        <v>69</v>
      </c>
      <c r="C72" s="190" t="s">
        <v>342</v>
      </c>
      <c r="D72" s="291" t="str">
        <f t="shared" si="1"/>
        <v>69 Security</v>
      </c>
      <c r="E72" s="291" t="s">
        <v>354</v>
      </c>
      <c r="F72" s="189" t="s">
        <v>284</v>
      </c>
      <c r="G72" s="189" t="s">
        <v>284</v>
      </c>
      <c r="H72" s="189" t="s">
        <v>284</v>
      </c>
    </row>
    <row r="73" spans="2:8" ht="50.25" customHeight="1" x14ac:dyDescent="0.25">
      <c r="B73" s="187">
        <v>70</v>
      </c>
      <c r="C73" s="190" t="s">
        <v>342</v>
      </c>
      <c r="D73" s="291" t="str">
        <f t="shared" si="1"/>
        <v>70 Security</v>
      </c>
      <c r="E73" s="291" t="s">
        <v>355</v>
      </c>
      <c r="F73" s="189" t="s">
        <v>284</v>
      </c>
      <c r="G73" s="189" t="s">
        <v>284</v>
      </c>
      <c r="H73" s="189" t="s">
        <v>284</v>
      </c>
    </row>
    <row r="74" spans="2:8" ht="50.25" customHeight="1" x14ac:dyDescent="0.25">
      <c r="B74" s="187">
        <v>71</v>
      </c>
      <c r="C74" s="190" t="s">
        <v>342</v>
      </c>
      <c r="D74" s="291" t="str">
        <f t="shared" si="1"/>
        <v>71 Security</v>
      </c>
      <c r="E74" s="291" t="s">
        <v>356</v>
      </c>
      <c r="F74" s="189" t="s">
        <v>284</v>
      </c>
      <c r="G74" s="189" t="s">
        <v>284</v>
      </c>
      <c r="H74" s="189" t="s">
        <v>284</v>
      </c>
    </row>
    <row r="75" spans="2:8" ht="50.25" customHeight="1" x14ac:dyDescent="0.25">
      <c r="B75" s="187">
        <v>72</v>
      </c>
      <c r="C75" s="190" t="s">
        <v>342</v>
      </c>
      <c r="D75" s="291" t="str">
        <f t="shared" si="1"/>
        <v>72 Security</v>
      </c>
      <c r="E75" s="291" t="s">
        <v>357</v>
      </c>
      <c r="F75" s="189" t="s">
        <v>284</v>
      </c>
      <c r="G75" s="189" t="s">
        <v>284</v>
      </c>
      <c r="H75" s="189" t="s">
        <v>284</v>
      </c>
    </row>
    <row r="76" spans="2:8" ht="50.25" customHeight="1" x14ac:dyDescent="0.25">
      <c r="B76" s="187">
        <v>73</v>
      </c>
      <c r="C76" s="190" t="s">
        <v>342</v>
      </c>
      <c r="D76" s="291" t="str">
        <f t="shared" si="1"/>
        <v>73 Security</v>
      </c>
      <c r="E76" s="291" t="s">
        <v>358</v>
      </c>
      <c r="F76" s="189" t="s">
        <v>284</v>
      </c>
      <c r="G76" s="189" t="s">
        <v>284</v>
      </c>
      <c r="H76" s="189" t="s">
        <v>284</v>
      </c>
    </row>
    <row r="77" spans="2:8" ht="50.25" customHeight="1" x14ac:dyDescent="0.25">
      <c r="B77" s="187">
        <v>74</v>
      </c>
      <c r="C77" s="190" t="s">
        <v>342</v>
      </c>
      <c r="D77" s="291" t="str">
        <f t="shared" si="1"/>
        <v>74 Security</v>
      </c>
      <c r="E77" s="291" t="s">
        <v>359</v>
      </c>
      <c r="F77" s="189" t="s">
        <v>284</v>
      </c>
      <c r="G77" s="189" t="s">
        <v>284</v>
      </c>
      <c r="H77" s="189" t="s">
        <v>284</v>
      </c>
    </row>
    <row r="78" spans="2:8" ht="50.25" customHeight="1" x14ac:dyDescent="0.25">
      <c r="B78" s="187">
        <v>75</v>
      </c>
      <c r="C78" s="190" t="s">
        <v>342</v>
      </c>
      <c r="D78" s="291" t="str">
        <f t="shared" si="1"/>
        <v>75 Security</v>
      </c>
      <c r="E78" s="291" t="s">
        <v>360</v>
      </c>
      <c r="F78" s="189" t="s">
        <v>284</v>
      </c>
      <c r="G78" s="189" t="s">
        <v>284</v>
      </c>
      <c r="H78" s="189" t="s">
        <v>284</v>
      </c>
    </row>
    <row r="79" spans="2:8" ht="50.25" customHeight="1" x14ac:dyDescent="0.25">
      <c r="B79" s="187">
        <v>76</v>
      </c>
      <c r="C79" s="190" t="s">
        <v>342</v>
      </c>
      <c r="D79" s="291" t="str">
        <f t="shared" si="1"/>
        <v>76 Security</v>
      </c>
      <c r="E79" s="291" t="s">
        <v>361</v>
      </c>
      <c r="F79" s="189" t="s">
        <v>284</v>
      </c>
      <c r="G79" s="189" t="s">
        <v>284</v>
      </c>
      <c r="H79" s="189" t="s">
        <v>284</v>
      </c>
    </row>
    <row r="80" spans="2:8" ht="50.25" customHeight="1" x14ac:dyDescent="0.25">
      <c r="B80" s="187">
        <v>77</v>
      </c>
      <c r="C80" s="190" t="s">
        <v>342</v>
      </c>
      <c r="D80" s="291" t="str">
        <f t="shared" si="1"/>
        <v>77 Security</v>
      </c>
      <c r="E80" s="291" t="s">
        <v>362</v>
      </c>
      <c r="F80" s="189" t="s">
        <v>284</v>
      </c>
      <c r="G80" s="189" t="s">
        <v>284</v>
      </c>
      <c r="H80" s="189" t="s">
        <v>284</v>
      </c>
    </row>
    <row r="81" spans="2:8" ht="50.25" customHeight="1" x14ac:dyDescent="0.25">
      <c r="B81" s="187">
        <v>78</v>
      </c>
      <c r="C81" s="190" t="s">
        <v>342</v>
      </c>
      <c r="D81" s="291" t="str">
        <f t="shared" si="1"/>
        <v>78 Security</v>
      </c>
      <c r="E81" s="291" t="s">
        <v>363</v>
      </c>
      <c r="F81" s="189" t="s">
        <v>284</v>
      </c>
      <c r="G81" s="189" t="s">
        <v>284</v>
      </c>
      <c r="H81" s="189" t="s">
        <v>284</v>
      </c>
    </row>
    <row r="82" spans="2:8" ht="50.25" customHeight="1" x14ac:dyDescent="0.25">
      <c r="B82" s="187">
        <v>79</v>
      </c>
      <c r="C82" s="190" t="s">
        <v>342</v>
      </c>
      <c r="D82" s="291" t="str">
        <f t="shared" si="1"/>
        <v>79 Security</v>
      </c>
      <c r="E82" s="291" t="s">
        <v>364</v>
      </c>
      <c r="F82" s="189" t="s">
        <v>284</v>
      </c>
      <c r="G82" s="189" t="s">
        <v>284</v>
      </c>
      <c r="H82" s="189" t="s">
        <v>284</v>
      </c>
    </row>
    <row r="83" spans="2:8" ht="50.25" customHeight="1" x14ac:dyDescent="0.25">
      <c r="B83" s="187">
        <v>80</v>
      </c>
      <c r="C83" s="190" t="s">
        <v>342</v>
      </c>
      <c r="D83" s="291" t="str">
        <f t="shared" si="1"/>
        <v>80 Security</v>
      </c>
      <c r="E83" s="291" t="s">
        <v>365</v>
      </c>
      <c r="F83" s="189" t="s">
        <v>284</v>
      </c>
      <c r="G83" s="189" t="s">
        <v>284</v>
      </c>
      <c r="H83" s="189" t="s">
        <v>284</v>
      </c>
    </row>
    <row r="84" spans="2:8" ht="50.25" customHeight="1" x14ac:dyDescent="0.25">
      <c r="B84" s="187">
        <v>81</v>
      </c>
      <c r="C84" s="190" t="s">
        <v>342</v>
      </c>
      <c r="D84" s="291" t="str">
        <f t="shared" si="1"/>
        <v>81 Security</v>
      </c>
      <c r="E84" s="291" t="s">
        <v>366</v>
      </c>
      <c r="F84" s="189" t="s">
        <v>284</v>
      </c>
      <c r="G84" s="189" t="s">
        <v>284</v>
      </c>
      <c r="H84" s="189" t="s">
        <v>284</v>
      </c>
    </row>
    <row r="85" spans="2:8" ht="50.25" customHeight="1" x14ac:dyDescent="0.25">
      <c r="B85" s="187">
        <v>82</v>
      </c>
      <c r="C85" s="190" t="s">
        <v>342</v>
      </c>
      <c r="D85" s="291" t="str">
        <f t="shared" si="1"/>
        <v>82 Security</v>
      </c>
      <c r="E85" s="291" t="s">
        <v>367</v>
      </c>
      <c r="F85" s="189" t="s">
        <v>284</v>
      </c>
      <c r="G85" s="189" t="s">
        <v>284</v>
      </c>
      <c r="H85" s="189" t="s">
        <v>284</v>
      </c>
    </row>
    <row r="86" spans="2:8" ht="50.25" customHeight="1" x14ac:dyDescent="0.25">
      <c r="B86" s="187">
        <v>83</v>
      </c>
      <c r="C86" s="190" t="s">
        <v>342</v>
      </c>
      <c r="D86" s="291" t="str">
        <f t="shared" si="1"/>
        <v>83 Security</v>
      </c>
      <c r="E86" s="291" t="s">
        <v>368</v>
      </c>
      <c r="F86" s="189" t="s">
        <v>284</v>
      </c>
      <c r="G86" s="189" t="s">
        <v>284</v>
      </c>
      <c r="H86" s="189" t="s">
        <v>284</v>
      </c>
    </row>
    <row r="87" spans="2:8" ht="50.25" customHeight="1" x14ac:dyDescent="0.25">
      <c r="B87" s="187">
        <v>84</v>
      </c>
      <c r="C87" s="190" t="s">
        <v>342</v>
      </c>
      <c r="D87" s="291" t="str">
        <f t="shared" si="1"/>
        <v>84 Security</v>
      </c>
      <c r="E87" s="291" t="s">
        <v>369</v>
      </c>
      <c r="F87" s="189" t="s">
        <v>284</v>
      </c>
      <c r="G87" s="189" t="s">
        <v>284</v>
      </c>
      <c r="H87" s="189" t="s">
        <v>284</v>
      </c>
    </row>
    <row r="88" spans="2:8" ht="50.25" customHeight="1" x14ac:dyDescent="0.25">
      <c r="B88" s="187">
        <v>85</v>
      </c>
      <c r="C88" s="190" t="s">
        <v>342</v>
      </c>
      <c r="D88" s="291" t="str">
        <f t="shared" si="1"/>
        <v>85 Security</v>
      </c>
      <c r="E88" s="291" t="s">
        <v>370</v>
      </c>
      <c r="F88" s="189" t="s">
        <v>284</v>
      </c>
      <c r="G88" s="189" t="s">
        <v>284</v>
      </c>
      <c r="H88" s="189" t="s">
        <v>284</v>
      </c>
    </row>
    <row r="89" spans="2:8" ht="50.25" customHeight="1" x14ac:dyDescent="0.25">
      <c r="B89" s="187">
        <v>86</v>
      </c>
      <c r="C89" s="190" t="s">
        <v>342</v>
      </c>
      <c r="D89" s="291" t="str">
        <f t="shared" si="1"/>
        <v>86 Security</v>
      </c>
      <c r="E89" s="291" t="s">
        <v>371</v>
      </c>
      <c r="F89" s="189" t="s">
        <v>284</v>
      </c>
      <c r="G89" s="189" t="s">
        <v>284</v>
      </c>
      <c r="H89" s="189" t="s">
        <v>284</v>
      </c>
    </row>
    <row r="90" spans="2:8" ht="50.25" customHeight="1" x14ac:dyDescent="0.25">
      <c r="B90" s="187">
        <v>87</v>
      </c>
      <c r="C90" s="190" t="s">
        <v>342</v>
      </c>
      <c r="D90" s="291" t="str">
        <f t="shared" si="1"/>
        <v>87 Security</v>
      </c>
      <c r="E90" s="291" t="s">
        <v>372</v>
      </c>
      <c r="F90" s="189" t="s">
        <v>284</v>
      </c>
      <c r="G90" s="189" t="s">
        <v>284</v>
      </c>
      <c r="H90" s="189" t="s">
        <v>284</v>
      </c>
    </row>
    <row r="91" spans="2:8" ht="50.25" customHeight="1" x14ac:dyDescent="0.25">
      <c r="B91" s="187">
        <v>88</v>
      </c>
      <c r="C91" s="190" t="s">
        <v>342</v>
      </c>
      <c r="D91" s="291" t="str">
        <f t="shared" si="1"/>
        <v>88 Security</v>
      </c>
      <c r="E91" s="291" t="s">
        <v>373</v>
      </c>
      <c r="F91" s="189" t="s">
        <v>284</v>
      </c>
      <c r="G91" s="189" t="s">
        <v>284</v>
      </c>
      <c r="H91" s="189" t="s">
        <v>284</v>
      </c>
    </row>
    <row r="92" spans="2:8" ht="50.25" customHeight="1" x14ac:dyDescent="0.25">
      <c r="B92" s="187">
        <v>89</v>
      </c>
      <c r="C92" s="190" t="s">
        <v>342</v>
      </c>
      <c r="D92" s="291" t="str">
        <f t="shared" si="1"/>
        <v>89 Security</v>
      </c>
      <c r="E92" s="291" t="s">
        <v>374</v>
      </c>
      <c r="F92" s="189" t="s">
        <v>284</v>
      </c>
      <c r="G92" s="189" t="s">
        <v>284</v>
      </c>
      <c r="H92" s="189" t="s">
        <v>284</v>
      </c>
    </row>
    <row r="93" spans="2:8" ht="50.25" customHeight="1" x14ac:dyDescent="0.25">
      <c r="B93" s="187">
        <v>90</v>
      </c>
      <c r="C93" s="190" t="s">
        <v>342</v>
      </c>
      <c r="D93" s="291" t="str">
        <f t="shared" si="1"/>
        <v>90 Security</v>
      </c>
      <c r="E93" s="291" t="s">
        <v>375</v>
      </c>
      <c r="F93" s="189" t="s">
        <v>284</v>
      </c>
      <c r="G93" s="189" t="s">
        <v>284</v>
      </c>
      <c r="H93" s="189" t="s">
        <v>284</v>
      </c>
    </row>
    <row r="94" spans="2:8" ht="50.25" customHeight="1" x14ac:dyDescent="0.25">
      <c r="B94" s="187">
        <v>91</v>
      </c>
      <c r="C94" s="190" t="s">
        <v>342</v>
      </c>
      <c r="D94" s="291" t="str">
        <f t="shared" si="1"/>
        <v>91 Security</v>
      </c>
      <c r="E94" s="291" t="s">
        <v>376</v>
      </c>
      <c r="F94" s="189" t="s">
        <v>284</v>
      </c>
      <c r="G94" s="189" t="s">
        <v>284</v>
      </c>
      <c r="H94" s="189" t="s">
        <v>284</v>
      </c>
    </row>
    <row r="95" spans="2:8" ht="50.25" customHeight="1" x14ac:dyDescent="0.25">
      <c r="B95" s="187">
        <v>92</v>
      </c>
      <c r="C95" s="190" t="s">
        <v>342</v>
      </c>
      <c r="D95" s="291" t="str">
        <f t="shared" si="1"/>
        <v>92 Security</v>
      </c>
      <c r="E95" s="291" t="s">
        <v>377</v>
      </c>
      <c r="F95" s="189" t="s">
        <v>284</v>
      </c>
      <c r="G95" s="189" t="s">
        <v>284</v>
      </c>
      <c r="H95" s="189" t="s">
        <v>284</v>
      </c>
    </row>
    <row r="96" spans="2:8" ht="50.25" customHeight="1" x14ac:dyDescent="0.25">
      <c r="B96" s="187">
        <v>93</v>
      </c>
      <c r="C96" s="190" t="s">
        <v>342</v>
      </c>
      <c r="D96" s="291" t="str">
        <f t="shared" si="1"/>
        <v>93 Security</v>
      </c>
      <c r="E96" s="291" t="s">
        <v>378</v>
      </c>
      <c r="F96" s="189" t="s">
        <v>284</v>
      </c>
      <c r="G96" s="189" t="s">
        <v>284</v>
      </c>
      <c r="H96" s="189" t="s">
        <v>284</v>
      </c>
    </row>
    <row r="97" spans="2:8" ht="50.25" customHeight="1" x14ac:dyDescent="0.25">
      <c r="B97" s="187">
        <v>94</v>
      </c>
      <c r="C97" s="190" t="s">
        <v>342</v>
      </c>
      <c r="D97" s="291" t="str">
        <f t="shared" si="1"/>
        <v>94 Security</v>
      </c>
      <c r="E97" s="291" t="s">
        <v>379</v>
      </c>
      <c r="F97" s="189" t="s">
        <v>284</v>
      </c>
      <c r="G97" s="189" t="s">
        <v>284</v>
      </c>
      <c r="H97" s="189" t="s">
        <v>284</v>
      </c>
    </row>
    <row r="98" spans="2:8" ht="50.25" customHeight="1" x14ac:dyDescent="0.25">
      <c r="B98" s="187">
        <v>95</v>
      </c>
      <c r="C98" s="190" t="s">
        <v>342</v>
      </c>
      <c r="D98" s="291" t="str">
        <f t="shared" si="1"/>
        <v>95 Security</v>
      </c>
      <c r="E98" s="291" t="s">
        <v>380</v>
      </c>
      <c r="F98" s="189" t="s">
        <v>284</v>
      </c>
      <c r="G98" s="189" t="s">
        <v>284</v>
      </c>
      <c r="H98" s="189" t="s">
        <v>284</v>
      </c>
    </row>
    <row r="99" spans="2:8" ht="50.25" customHeight="1" x14ac:dyDescent="0.25">
      <c r="B99" s="187">
        <v>96</v>
      </c>
      <c r="C99" s="190" t="s">
        <v>381</v>
      </c>
      <c r="D99" s="291" t="str">
        <f t="shared" si="1"/>
        <v>96 Online Help Features</v>
      </c>
      <c r="E99" s="291" t="s">
        <v>382</v>
      </c>
      <c r="F99" s="189" t="s">
        <v>284</v>
      </c>
      <c r="G99" s="189" t="s">
        <v>284</v>
      </c>
      <c r="H99" s="189" t="s">
        <v>284</v>
      </c>
    </row>
    <row r="100" spans="2:8" ht="50.25" customHeight="1" x14ac:dyDescent="0.25">
      <c r="B100" s="187">
        <v>97</v>
      </c>
      <c r="C100" s="190" t="s">
        <v>381</v>
      </c>
      <c r="D100" s="291" t="str">
        <f t="shared" si="1"/>
        <v>97 Online Help Features</v>
      </c>
      <c r="E100" s="291" t="s">
        <v>383</v>
      </c>
      <c r="F100" s="189" t="s">
        <v>284</v>
      </c>
      <c r="G100" s="189" t="s">
        <v>284</v>
      </c>
      <c r="H100" s="189" t="s">
        <v>284</v>
      </c>
    </row>
    <row r="101" spans="2:8" ht="50.25" customHeight="1" x14ac:dyDescent="0.25">
      <c r="B101" s="187">
        <v>98</v>
      </c>
      <c r="C101" s="190" t="s">
        <v>381</v>
      </c>
      <c r="D101" s="291" t="str">
        <f t="shared" si="1"/>
        <v>98 Online Help Features</v>
      </c>
      <c r="E101" s="291" t="s">
        <v>384</v>
      </c>
      <c r="F101" s="189" t="s">
        <v>284</v>
      </c>
      <c r="G101" s="189" t="s">
        <v>284</v>
      </c>
      <c r="H101" s="189" t="s">
        <v>284</v>
      </c>
    </row>
    <row r="102" spans="2:8" ht="50.25" customHeight="1" x14ac:dyDescent="0.25">
      <c r="B102" s="187">
        <v>99</v>
      </c>
      <c r="C102" s="190" t="s">
        <v>385</v>
      </c>
      <c r="D102" s="291" t="str">
        <f t="shared" si="1"/>
        <v>99 Online Storage/ Backup</v>
      </c>
      <c r="E102" s="291" t="s">
        <v>386</v>
      </c>
      <c r="F102" s="189" t="s">
        <v>284</v>
      </c>
      <c r="G102" s="189" t="s">
        <v>284</v>
      </c>
      <c r="H102" s="189" t="s">
        <v>284</v>
      </c>
    </row>
    <row r="103" spans="2:8" ht="50.25" customHeight="1" x14ac:dyDescent="0.25">
      <c r="B103" s="187">
        <v>100</v>
      </c>
      <c r="C103" s="190" t="s">
        <v>385</v>
      </c>
      <c r="D103" s="291" t="str">
        <f t="shared" si="1"/>
        <v>100 Online Storage/ Backup</v>
      </c>
      <c r="E103" s="291" t="s">
        <v>387</v>
      </c>
      <c r="F103" s="189" t="s">
        <v>284</v>
      </c>
      <c r="G103" s="189" t="s">
        <v>284</v>
      </c>
      <c r="H103" s="189" t="s">
        <v>284</v>
      </c>
    </row>
    <row r="104" spans="2:8" ht="50.25" customHeight="1" x14ac:dyDescent="0.25">
      <c r="B104" s="187">
        <v>101</v>
      </c>
      <c r="C104" s="190" t="s">
        <v>385</v>
      </c>
      <c r="D104" s="291" t="str">
        <f t="shared" si="1"/>
        <v>101 Online Storage/ Backup</v>
      </c>
      <c r="E104" s="291" t="s">
        <v>388</v>
      </c>
      <c r="F104" s="189" t="s">
        <v>284</v>
      </c>
      <c r="G104" s="189" t="s">
        <v>284</v>
      </c>
      <c r="H104" s="189" t="s">
        <v>284</v>
      </c>
    </row>
    <row r="105" spans="2:8" ht="50.25" customHeight="1" x14ac:dyDescent="0.25">
      <c r="B105" s="187">
        <v>102</v>
      </c>
      <c r="C105" s="190" t="s">
        <v>385</v>
      </c>
      <c r="D105" s="291" t="str">
        <f t="shared" si="1"/>
        <v>102 Online Storage/ Backup</v>
      </c>
      <c r="E105" s="291" t="s">
        <v>389</v>
      </c>
      <c r="F105" s="189" t="s">
        <v>284</v>
      </c>
      <c r="G105" s="189" t="s">
        <v>284</v>
      </c>
      <c r="H105" s="189" t="s">
        <v>284</v>
      </c>
    </row>
    <row r="106" spans="2:8" ht="50.25" customHeight="1" x14ac:dyDescent="0.25">
      <c r="B106" s="187">
        <v>103</v>
      </c>
      <c r="C106" s="190" t="s">
        <v>385</v>
      </c>
      <c r="D106" s="291" t="str">
        <f t="shared" si="1"/>
        <v>103 Online Storage/ Backup</v>
      </c>
      <c r="E106" s="291" t="s">
        <v>390</v>
      </c>
      <c r="F106" s="189" t="s">
        <v>284</v>
      </c>
      <c r="G106" s="189" t="s">
        <v>284</v>
      </c>
      <c r="H106" s="189" t="s">
        <v>284</v>
      </c>
    </row>
    <row r="107" spans="2:8" ht="50.25" customHeight="1" x14ac:dyDescent="0.25">
      <c r="B107" s="187">
        <v>104</v>
      </c>
      <c r="C107" s="190" t="s">
        <v>385</v>
      </c>
      <c r="D107" s="291" t="str">
        <f t="shared" si="1"/>
        <v>104 Online Storage/ Backup</v>
      </c>
      <c r="E107" s="291" t="s">
        <v>391</v>
      </c>
      <c r="F107" s="189" t="s">
        <v>284</v>
      </c>
      <c r="G107" s="189" t="s">
        <v>284</v>
      </c>
      <c r="H107" s="189" t="s">
        <v>284</v>
      </c>
    </row>
    <row r="108" spans="2:8" ht="50.25" customHeight="1" x14ac:dyDescent="0.25">
      <c r="B108" s="187">
        <v>105</v>
      </c>
      <c r="C108" s="190" t="s">
        <v>385</v>
      </c>
      <c r="D108" s="291" t="str">
        <f t="shared" si="1"/>
        <v>105 Online Storage/ Backup</v>
      </c>
      <c r="E108" s="291" t="s">
        <v>392</v>
      </c>
      <c r="F108" s="189" t="s">
        <v>284</v>
      </c>
      <c r="G108" s="189" t="s">
        <v>284</v>
      </c>
      <c r="H108" s="189" t="s">
        <v>284</v>
      </c>
    </row>
    <row r="109" spans="2:8" ht="50.25" customHeight="1" x14ac:dyDescent="0.25">
      <c r="B109" s="187">
        <v>106</v>
      </c>
      <c r="C109" s="190" t="s">
        <v>385</v>
      </c>
      <c r="D109" s="291" t="str">
        <f t="shared" si="1"/>
        <v>106 Online Storage/ Backup</v>
      </c>
      <c r="E109" s="291" t="s">
        <v>393</v>
      </c>
      <c r="F109" s="189" t="s">
        <v>284</v>
      </c>
      <c r="G109" s="189" t="s">
        <v>284</v>
      </c>
      <c r="H109" s="189" t="s">
        <v>284</v>
      </c>
    </row>
    <row r="110" spans="2:8" ht="50.25" customHeight="1" x14ac:dyDescent="0.25">
      <c r="B110" s="187">
        <v>107</v>
      </c>
      <c r="C110" s="190" t="s">
        <v>394</v>
      </c>
      <c r="D110" s="291" t="str">
        <f t="shared" si="1"/>
        <v>107 Reports</v>
      </c>
      <c r="E110" s="291" t="s">
        <v>395</v>
      </c>
      <c r="F110" s="189" t="s">
        <v>284</v>
      </c>
      <c r="G110" s="189" t="s">
        <v>284</v>
      </c>
      <c r="H110" s="189" t="s">
        <v>284</v>
      </c>
    </row>
    <row r="111" spans="2:8" ht="50.25" customHeight="1" x14ac:dyDescent="0.25">
      <c r="B111" s="187">
        <v>108</v>
      </c>
      <c r="C111" s="190" t="s">
        <v>394</v>
      </c>
      <c r="D111" s="291" t="str">
        <f t="shared" si="1"/>
        <v>108 Reports</v>
      </c>
      <c r="E111" s="291" t="s">
        <v>396</v>
      </c>
      <c r="F111" s="189" t="s">
        <v>284</v>
      </c>
      <c r="G111" s="189" t="s">
        <v>284</v>
      </c>
      <c r="H111" s="189" t="s">
        <v>284</v>
      </c>
    </row>
    <row r="112" spans="2:8" ht="50.25" customHeight="1" x14ac:dyDescent="0.25">
      <c r="B112" s="187">
        <v>109</v>
      </c>
      <c r="C112" s="190" t="s">
        <v>394</v>
      </c>
      <c r="D112" s="291" t="str">
        <f t="shared" si="1"/>
        <v>109 Reports</v>
      </c>
      <c r="E112" s="291" t="s">
        <v>397</v>
      </c>
      <c r="F112" s="189" t="s">
        <v>284</v>
      </c>
      <c r="G112" s="189" t="s">
        <v>284</v>
      </c>
      <c r="H112" s="189" t="s">
        <v>284</v>
      </c>
    </row>
    <row r="113" spans="2:8" ht="50.25" customHeight="1" x14ac:dyDescent="0.25">
      <c r="B113" s="187">
        <v>110</v>
      </c>
      <c r="C113" s="190" t="s">
        <v>394</v>
      </c>
      <c r="D113" s="291" t="str">
        <f t="shared" si="1"/>
        <v>110 Reports</v>
      </c>
      <c r="E113" s="291" t="s">
        <v>398</v>
      </c>
      <c r="F113" s="189" t="s">
        <v>284</v>
      </c>
      <c r="G113" s="189" t="s">
        <v>284</v>
      </c>
      <c r="H113" s="189" t="s">
        <v>284</v>
      </c>
    </row>
    <row r="114" spans="2:8" ht="50.25" customHeight="1" x14ac:dyDescent="0.25">
      <c r="B114" s="187">
        <v>111</v>
      </c>
      <c r="C114" s="190" t="s">
        <v>394</v>
      </c>
      <c r="D114" s="291" t="str">
        <f t="shared" si="1"/>
        <v>111 Reports</v>
      </c>
      <c r="E114" s="291" t="s">
        <v>399</v>
      </c>
      <c r="F114" s="189" t="s">
        <v>284</v>
      </c>
      <c r="G114" s="189" t="s">
        <v>284</v>
      </c>
      <c r="H114" s="189" t="s">
        <v>284</v>
      </c>
    </row>
    <row r="115" spans="2:8" ht="50.25" customHeight="1" x14ac:dyDescent="0.25">
      <c r="B115" s="187">
        <v>112</v>
      </c>
      <c r="C115" s="190" t="s">
        <v>394</v>
      </c>
      <c r="D115" s="291" t="str">
        <f t="shared" si="1"/>
        <v>112 Reports</v>
      </c>
      <c r="E115" s="291" t="s">
        <v>400</v>
      </c>
      <c r="F115" s="189" t="s">
        <v>284</v>
      </c>
      <c r="G115" s="189" t="s">
        <v>284</v>
      </c>
      <c r="H115" s="189" t="s">
        <v>284</v>
      </c>
    </row>
    <row r="116" spans="2:8" ht="50.25" customHeight="1" x14ac:dyDescent="0.25">
      <c r="B116" s="187">
        <v>113</v>
      </c>
      <c r="C116" s="190" t="s">
        <v>394</v>
      </c>
      <c r="D116" s="291" t="str">
        <f t="shared" si="1"/>
        <v>113 Reports</v>
      </c>
      <c r="E116" s="291" t="s">
        <v>401</v>
      </c>
      <c r="F116" s="189" t="s">
        <v>284</v>
      </c>
      <c r="G116" s="189" t="s">
        <v>284</v>
      </c>
      <c r="H116" s="189" t="s">
        <v>284</v>
      </c>
    </row>
    <row r="117" spans="2:8" ht="50.25" customHeight="1" x14ac:dyDescent="0.25">
      <c r="B117" s="187">
        <v>114</v>
      </c>
      <c r="C117" s="190" t="s">
        <v>394</v>
      </c>
      <c r="D117" s="291" t="str">
        <f t="shared" si="1"/>
        <v>114 Reports</v>
      </c>
      <c r="E117" s="291" t="s">
        <v>402</v>
      </c>
      <c r="F117" s="189" t="s">
        <v>284</v>
      </c>
      <c r="G117" s="189" t="s">
        <v>284</v>
      </c>
      <c r="H117" s="189" t="s">
        <v>284</v>
      </c>
    </row>
    <row r="118" spans="2:8" ht="50.25" customHeight="1" x14ac:dyDescent="0.25">
      <c r="B118" s="187">
        <v>115</v>
      </c>
      <c r="C118" s="190" t="s">
        <v>394</v>
      </c>
      <c r="D118" s="291" t="str">
        <f t="shared" si="1"/>
        <v>115 Reports</v>
      </c>
      <c r="E118" s="291" t="s">
        <v>403</v>
      </c>
      <c r="F118" s="189" t="s">
        <v>284</v>
      </c>
      <c r="G118" s="189" t="s">
        <v>284</v>
      </c>
      <c r="H118" s="189" t="s">
        <v>284</v>
      </c>
    </row>
    <row r="119" spans="2:8" ht="50.25" customHeight="1" x14ac:dyDescent="0.25">
      <c r="B119" s="187">
        <v>116</v>
      </c>
      <c r="C119" s="190" t="s">
        <v>394</v>
      </c>
      <c r="D119" s="291" t="str">
        <f t="shared" si="1"/>
        <v>116 Reports</v>
      </c>
      <c r="E119" s="291" t="s">
        <v>404</v>
      </c>
      <c r="F119" s="189" t="s">
        <v>284</v>
      </c>
      <c r="G119" s="189" t="s">
        <v>284</v>
      </c>
      <c r="H119" s="189" t="s">
        <v>284</v>
      </c>
    </row>
    <row r="120" spans="2:8" ht="50.25" customHeight="1" x14ac:dyDescent="0.25">
      <c r="B120" s="187">
        <v>117</v>
      </c>
      <c r="C120" s="190" t="s">
        <v>394</v>
      </c>
      <c r="D120" s="291" t="str">
        <f t="shared" si="1"/>
        <v>117 Reports</v>
      </c>
      <c r="E120" s="291" t="s">
        <v>405</v>
      </c>
      <c r="F120" s="189" t="s">
        <v>284</v>
      </c>
      <c r="G120" s="189" t="s">
        <v>284</v>
      </c>
      <c r="H120" s="189" t="s">
        <v>284</v>
      </c>
    </row>
    <row r="121" spans="2:8" ht="50.25" customHeight="1" x14ac:dyDescent="0.25">
      <c r="B121" s="187">
        <v>118</v>
      </c>
      <c r="C121" s="190" t="s">
        <v>406</v>
      </c>
      <c r="D121" s="291" t="str">
        <f t="shared" si="1"/>
        <v>118 Data Analysis Extraction</v>
      </c>
      <c r="E121" s="291" t="s">
        <v>407</v>
      </c>
      <c r="F121" s="189" t="s">
        <v>284</v>
      </c>
      <c r="G121" s="189" t="s">
        <v>284</v>
      </c>
      <c r="H121" s="189" t="s">
        <v>284</v>
      </c>
    </row>
    <row r="122" spans="2:8" ht="50.25" customHeight="1" x14ac:dyDescent="0.25">
      <c r="B122" s="187">
        <v>119</v>
      </c>
      <c r="C122" s="190" t="s">
        <v>406</v>
      </c>
      <c r="D122" s="291" t="str">
        <f t="shared" si="1"/>
        <v>119 Data Analysis Extraction</v>
      </c>
      <c r="E122" s="291" t="s">
        <v>408</v>
      </c>
      <c r="F122" s="189" t="s">
        <v>284</v>
      </c>
      <c r="G122" s="189" t="s">
        <v>284</v>
      </c>
      <c r="H122" s="189" t="s">
        <v>284</v>
      </c>
    </row>
    <row r="123" spans="2:8" ht="50.25" customHeight="1" x14ac:dyDescent="0.25">
      <c r="B123" s="187">
        <v>120</v>
      </c>
      <c r="C123" s="190" t="s">
        <v>406</v>
      </c>
      <c r="D123" s="291" t="str">
        <f t="shared" si="1"/>
        <v>120 Data Analysis Extraction</v>
      </c>
      <c r="E123" s="291" t="s">
        <v>409</v>
      </c>
      <c r="F123" s="189" t="s">
        <v>284</v>
      </c>
      <c r="G123" s="189" t="s">
        <v>284</v>
      </c>
      <c r="H123" s="189" t="s">
        <v>284</v>
      </c>
    </row>
    <row r="124" spans="2:8" ht="50.25" customHeight="1" x14ac:dyDescent="0.25">
      <c r="B124" s="187">
        <v>121</v>
      </c>
      <c r="C124" s="190" t="s">
        <v>406</v>
      </c>
      <c r="D124" s="291" t="str">
        <f t="shared" si="1"/>
        <v>121 Data Analysis Extraction</v>
      </c>
      <c r="E124" s="291" t="s">
        <v>410</v>
      </c>
      <c r="F124" s="189" t="s">
        <v>284</v>
      </c>
      <c r="G124" s="189" t="s">
        <v>284</v>
      </c>
      <c r="H124" s="189" t="s">
        <v>284</v>
      </c>
    </row>
    <row r="125" spans="2:8" ht="50.25" customHeight="1" x14ac:dyDescent="0.25">
      <c r="B125" s="187">
        <v>122</v>
      </c>
      <c r="C125" s="190" t="s">
        <v>406</v>
      </c>
      <c r="D125" s="291" t="str">
        <f t="shared" si="1"/>
        <v>122 Data Analysis Extraction</v>
      </c>
      <c r="E125" s="291" t="s">
        <v>411</v>
      </c>
      <c r="F125" s="189" t="s">
        <v>284</v>
      </c>
      <c r="G125" s="189" t="s">
        <v>284</v>
      </c>
      <c r="H125" s="189" t="s">
        <v>284</v>
      </c>
    </row>
    <row r="126" spans="2:8" ht="50.25" customHeight="1" x14ac:dyDescent="0.25">
      <c r="B126" s="187">
        <v>123</v>
      </c>
      <c r="C126" s="190" t="s">
        <v>406</v>
      </c>
      <c r="D126" s="291" t="str">
        <f t="shared" si="1"/>
        <v>123 Data Analysis Extraction</v>
      </c>
      <c r="E126" s="291" t="s">
        <v>412</v>
      </c>
      <c r="F126" s="189" t="s">
        <v>284</v>
      </c>
      <c r="G126" s="189" t="s">
        <v>284</v>
      </c>
      <c r="H126" s="189" t="s">
        <v>284</v>
      </c>
    </row>
    <row r="127" spans="2:8" ht="50.25" customHeight="1" x14ac:dyDescent="0.25">
      <c r="B127" s="187">
        <v>124</v>
      </c>
      <c r="C127" s="190" t="s">
        <v>406</v>
      </c>
      <c r="D127" s="291" t="str">
        <f t="shared" si="1"/>
        <v>124 Data Analysis Extraction</v>
      </c>
      <c r="E127" s="291" t="s">
        <v>413</v>
      </c>
      <c r="F127" s="189" t="s">
        <v>284</v>
      </c>
      <c r="G127" s="189" t="s">
        <v>284</v>
      </c>
      <c r="H127" s="189" t="s">
        <v>284</v>
      </c>
    </row>
    <row r="128" spans="2:8" ht="50.25" customHeight="1" x14ac:dyDescent="0.25">
      <c r="B128" s="187">
        <v>125</v>
      </c>
      <c r="C128" s="190" t="s">
        <v>406</v>
      </c>
      <c r="D128" s="291" t="str">
        <f t="shared" si="1"/>
        <v>125 Data Analysis Extraction</v>
      </c>
      <c r="E128" s="291" t="s">
        <v>414</v>
      </c>
      <c r="F128" s="189" t="s">
        <v>284</v>
      </c>
      <c r="G128" s="189" t="s">
        <v>284</v>
      </c>
      <c r="H128" s="189" t="s">
        <v>284</v>
      </c>
    </row>
    <row r="129" spans="2:8" ht="50.25" customHeight="1" x14ac:dyDescent="0.25">
      <c r="B129" s="187">
        <v>126</v>
      </c>
      <c r="C129" s="190" t="s">
        <v>406</v>
      </c>
      <c r="D129" s="291" t="str">
        <f t="shared" si="1"/>
        <v>126 Data Analysis Extraction</v>
      </c>
      <c r="E129" s="291" t="s">
        <v>415</v>
      </c>
      <c r="F129" s="189" t="s">
        <v>284</v>
      </c>
      <c r="G129" s="189" t="s">
        <v>284</v>
      </c>
      <c r="H129" s="189" t="s">
        <v>284</v>
      </c>
    </row>
    <row r="130" spans="2:8" ht="50.25" customHeight="1" x14ac:dyDescent="0.25">
      <c r="B130" s="187">
        <v>127</v>
      </c>
      <c r="C130" s="190" t="s">
        <v>406</v>
      </c>
      <c r="D130" s="291" t="str">
        <f t="shared" si="1"/>
        <v>127 Data Analysis Extraction</v>
      </c>
      <c r="E130" s="291" t="s">
        <v>416</v>
      </c>
      <c r="F130" s="189" t="s">
        <v>284</v>
      </c>
      <c r="G130" s="189" t="s">
        <v>284</v>
      </c>
      <c r="H130" s="189" t="s">
        <v>284</v>
      </c>
    </row>
    <row r="131" spans="2:8" ht="50.25" customHeight="1" x14ac:dyDescent="0.25">
      <c r="B131" s="187">
        <v>128</v>
      </c>
      <c r="C131" s="190" t="s">
        <v>406</v>
      </c>
      <c r="D131" s="291" t="str">
        <f t="shared" si="1"/>
        <v>128 Data Analysis Extraction</v>
      </c>
      <c r="E131" s="291" t="s">
        <v>417</v>
      </c>
      <c r="F131" s="189" t="s">
        <v>284</v>
      </c>
      <c r="G131" s="189" t="s">
        <v>284</v>
      </c>
      <c r="H131" s="189" t="s">
        <v>284</v>
      </c>
    </row>
    <row r="132" spans="2:8" ht="50.25" customHeight="1" x14ac:dyDescent="0.25">
      <c r="B132" s="187">
        <v>129</v>
      </c>
      <c r="C132" s="190" t="s">
        <v>406</v>
      </c>
      <c r="D132" s="291" t="str">
        <f t="shared" ref="D132:D183" si="2">CONCATENATE(B132, C132)</f>
        <v>129 Data Analysis Extraction</v>
      </c>
      <c r="E132" s="291" t="s">
        <v>418</v>
      </c>
      <c r="F132" s="189" t="s">
        <v>284</v>
      </c>
      <c r="G132" s="189" t="s">
        <v>284</v>
      </c>
      <c r="H132" s="189" t="s">
        <v>284</v>
      </c>
    </row>
    <row r="133" spans="2:8" ht="50.25" customHeight="1" x14ac:dyDescent="0.25">
      <c r="B133" s="187">
        <v>130</v>
      </c>
      <c r="C133" s="190" t="s">
        <v>406</v>
      </c>
      <c r="D133" s="291" t="str">
        <f t="shared" si="2"/>
        <v>130 Data Analysis Extraction</v>
      </c>
      <c r="E133" s="291" t="s">
        <v>419</v>
      </c>
      <c r="F133" s="189" t="s">
        <v>284</v>
      </c>
      <c r="G133" s="189" t="s">
        <v>284</v>
      </c>
      <c r="H133" s="189" t="s">
        <v>284</v>
      </c>
    </row>
    <row r="134" spans="2:8" ht="50.25" customHeight="1" x14ac:dyDescent="0.25">
      <c r="B134" s="187">
        <v>131</v>
      </c>
      <c r="C134" s="190" t="s">
        <v>420</v>
      </c>
      <c r="D134" s="291" t="str">
        <f t="shared" si="2"/>
        <v>131 Interfaces</v>
      </c>
      <c r="E134" s="291" t="s">
        <v>421</v>
      </c>
      <c r="F134" s="189" t="s">
        <v>284</v>
      </c>
      <c r="G134" s="189" t="s">
        <v>284</v>
      </c>
      <c r="H134" s="189" t="s">
        <v>284</v>
      </c>
    </row>
    <row r="135" spans="2:8" ht="50.25" customHeight="1" x14ac:dyDescent="0.25">
      <c r="B135" s="187">
        <v>132</v>
      </c>
      <c r="C135" s="190" t="s">
        <v>420</v>
      </c>
      <c r="D135" s="291" t="str">
        <f t="shared" si="2"/>
        <v>132 Interfaces</v>
      </c>
      <c r="E135" s="291" t="s">
        <v>422</v>
      </c>
      <c r="F135" s="189" t="s">
        <v>284</v>
      </c>
      <c r="G135" s="189" t="s">
        <v>284</v>
      </c>
      <c r="H135" s="189" t="s">
        <v>284</v>
      </c>
    </row>
    <row r="136" spans="2:8" ht="63" x14ac:dyDescent="0.25">
      <c r="B136" s="187">
        <v>133</v>
      </c>
      <c r="C136" s="190" t="s">
        <v>420</v>
      </c>
      <c r="D136" s="291" t="str">
        <f t="shared" si="2"/>
        <v>133 Interfaces</v>
      </c>
      <c r="E136" s="291" t="s">
        <v>423</v>
      </c>
      <c r="F136" s="189" t="s">
        <v>284</v>
      </c>
      <c r="G136" s="189" t="s">
        <v>284</v>
      </c>
      <c r="H136" s="189" t="s">
        <v>284</v>
      </c>
    </row>
    <row r="137" spans="2:8" ht="50.25" customHeight="1" x14ac:dyDescent="0.25">
      <c r="B137" s="187">
        <v>134</v>
      </c>
      <c r="C137" s="190" t="s">
        <v>420</v>
      </c>
      <c r="D137" s="291" t="str">
        <f t="shared" si="2"/>
        <v>134 Interfaces</v>
      </c>
      <c r="E137" s="291" t="s">
        <v>424</v>
      </c>
      <c r="F137" s="189" t="s">
        <v>284</v>
      </c>
      <c r="G137" s="189" t="s">
        <v>284</v>
      </c>
      <c r="H137" s="189" t="s">
        <v>284</v>
      </c>
    </row>
    <row r="138" spans="2:8" ht="50.25" customHeight="1" x14ac:dyDescent="0.25">
      <c r="B138" s="187">
        <v>135</v>
      </c>
      <c r="C138" s="190" t="s">
        <v>420</v>
      </c>
      <c r="D138" s="291" t="str">
        <f t="shared" si="2"/>
        <v>135 Interfaces</v>
      </c>
      <c r="E138" s="291" t="s">
        <v>425</v>
      </c>
      <c r="F138" s="189" t="s">
        <v>284</v>
      </c>
      <c r="G138" s="189" t="s">
        <v>284</v>
      </c>
      <c r="H138" s="189" t="s">
        <v>284</v>
      </c>
    </row>
    <row r="139" spans="2:8" ht="50.25" customHeight="1" x14ac:dyDescent="0.25">
      <c r="B139" s="187">
        <v>136</v>
      </c>
      <c r="C139" s="190" t="s">
        <v>420</v>
      </c>
      <c r="D139" s="291" t="str">
        <f t="shared" si="2"/>
        <v>136 Interfaces</v>
      </c>
      <c r="E139" s="291" t="s">
        <v>426</v>
      </c>
      <c r="F139" s="189" t="s">
        <v>284</v>
      </c>
      <c r="G139" s="189" t="s">
        <v>284</v>
      </c>
      <c r="H139" s="189" t="s">
        <v>284</v>
      </c>
    </row>
    <row r="140" spans="2:8" ht="50.25" customHeight="1" x14ac:dyDescent="0.25">
      <c r="B140" s="187">
        <v>137</v>
      </c>
      <c r="C140" s="190" t="s">
        <v>420</v>
      </c>
      <c r="D140" s="291" t="str">
        <f t="shared" si="2"/>
        <v>137 Interfaces</v>
      </c>
      <c r="E140" s="291" t="s">
        <v>427</v>
      </c>
      <c r="F140" s="189" t="s">
        <v>284</v>
      </c>
      <c r="G140" s="189" t="s">
        <v>284</v>
      </c>
      <c r="H140" s="189" t="s">
        <v>284</v>
      </c>
    </row>
    <row r="141" spans="2:8" ht="50.25" customHeight="1" x14ac:dyDescent="0.25">
      <c r="B141" s="187">
        <v>138</v>
      </c>
      <c r="C141" s="190" t="s">
        <v>420</v>
      </c>
      <c r="D141" s="291" t="str">
        <f t="shared" si="2"/>
        <v>138 Interfaces</v>
      </c>
      <c r="E141" s="291" t="s">
        <v>428</v>
      </c>
      <c r="F141" s="189" t="s">
        <v>284</v>
      </c>
      <c r="G141" s="189" t="s">
        <v>284</v>
      </c>
      <c r="H141" s="189" t="s">
        <v>284</v>
      </c>
    </row>
    <row r="142" spans="2:8" ht="50.25" customHeight="1" x14ac:dyDescent="0.25">
      <c r="B142" s="187">
        <v>139</v>
      </c>
      <c r="C142" s="190" t="s">
        <v>420</v>
      </c>
      <c r="D142" s="291" t="str">
        <f t="shared" si="2"/>
        <v>139 Interfaces</v>
      </c>
      <c r="E142" s="291" t="s">
        <v>429</v>
      </c>
      <c r="F142" s="189" t="s">
        <v>284</v>
      </c>
      <c r="G142" s="189" t="s">
        <v>284</v>
      </c>
      <c r="H142" s="189" t="s">
        <v>284</v>
      </c>
    </row>
    <row r="143" spans="2:8" ht="50.25" customHeight="1" x14ac:dyDescent="0.25">
      <c r="B143" s="187">
        <v>140</v>
      </c>
      <c r="C143" s="190" t="s">
        <v>420</v>
      </c>
      <c r="D143" s="291" t="str">
        <f t="shared" si="2"/>
        <v>140 Interfaces</v>
      </c>
      <c r="E143" s="291" t="s">
        <v>430</v>
      </c>
      <c r="F143" s="189" t="s">
        <v>284</v>
      </c>
      <c r="G143" s="189" t="s">
        <v>284</v>
      </c>
      <c r="H143" s="189" t="s">
        <v>284</v>
      </c>
    </row>
    <row r="144" spans="2:8" ht="50.25" customHeight="1" x14ac:dyDescent="0.25">
      <c r="B144" s="187">
        <v>141</v>
      </c>
      <c r="C144" s="190" t="s">
        <v>420</v>
      </c>
      <c r="D144" s="291" t="str">
        <f t="shared" si="2"/>
        <v>141 Interfaces</v>
      </c>
      <c r="E144" s="291" t="s">
        <v>431</v>
      </c>
      <c r="F144" s="189" t="s">
        <v>284</v>
      </c>
      <c r="G144" s="189" t="s">
        <v>284</v>
      </c>
      <c r="H144" s="189" t="s">
        <v>284</v>
      </c>
    </row>
    <row r="145" spans="2:8" ht="50.25" customHeight="1" x14ac:dyDescent="0.25">
      <c r="B145" s="187">
        <v>142</v>
      </c>
      <c r="C145" s="190" t="s">
        <v>420</v>
      </c>
      <c r="D145" s="291" t="str">
        <f t="shared" si="2"/>
        <v>142 Interfaces</v>
      </c>
      <c r="E145" s="291" t="s">
        <v>432</v>
      </c>
      <c r="F145" s="189" t="s">
        <v>284</v>
      </c>
      <c r="G145" s="189" t="s">
        <v>284</v>
      </c>
      <c r="H145" s="189" t="s">
        <v>284</v>
      </c>
    </row>
    <row r="146" spans="2:8" ht="50.25" customHeight="1" x14ac:dyDescent="0.25">
      <c r="B146" s="187">
        <v>143</v>
      </c>
      <c r="C146" s="190" t="s">
        <v>420</v>
      </c>
      <c r="D146" s="291" t="str">
        <f t="shared" si="2"/>
        <v>143 Interfaces</v>
      </c>
      <c r="E146" s="291" t="s">
        <v>433</v>
      </c>
      <c r="F146" s="189" t="s">
        <v>284</v>
      </c>
      <c r="G146" s="189" t="s">
        <v>284</v>
      </c>
      <c r="H146" s="189" t="s">
        <v>284</v>
      </c>
    </row>
    <row r="147" spans="2:8" ht="50.25" customHeight="1" x14ac:dyDescent="0.25">
      <c r="B147" s="187">
        <v>144</v>
      </c>
      <c r="C147" s="190" t="s">
        <v>420</v>
      </c>
      <c r="D147" s="291" t="str">
        <f t="shared" si="2"/>
        <v>144 Interfaces</v>
      </c>
      <c r="E147" s="291" t="s">
        <v>434</v>
      </c>
      <c r="F147" s="189" t="s">
        <v>284</v>
      </c>
      <c r="G147" s="189" t="s">
        <v>284</v>
      </c>
      <c r="H147" s="189" t="s">
        <v>284</v>
      </c>
    </row>
    <row r="148" spans="2:8" ht="50.25" customHeight="1" x14ac:dyDescent="0.25">
      <c r="B148" s="187">
        <v>145</v>
      </c>
      <c r="C148" s="190" t="s">
        <v>420</v>
      </c>
      <c r="D148" s="291" t="str">
        <f t="shared" si="2"/>
        <v>145 Interfaces</v>
      </c>
      <c r="E148" s="291" t="s">
        <v>435</v>
      </c>
      <c r="F148" s="189" t="s">
        <v>284</v>
      </c>
      <c r="G148" s="189" t="s">
        <v>284</v>
      </c>
      <c r="H148" s="189" t="s">
        <v>284</v>
      </c>
    </row>
    <row r="149" spans="2:8" ht="50.25" customHeight="1" x14ac:dyDescent="0.25">
      <c r="B149" s="187">
        <v>146</v>
      </c>
      <c r="C149" s="190" t="s">
        <v>420</v>
      </c>
      <c r="D149" s="291" t="str">
        <f t="shared" si="2"/>
        <v>146 Interfaces</v>
      </c>
      <c r="E149" s="291" t="s">
        <v>436</v>
      </c>
      <c r="F149" s="189" t="s">
        <v>284</v>
      </c>
      <c r="G149" s="189" t="s">
        <v>284</v>
      </c>
      <c r="H149" s="189" t="s">
        <v>284</v>
      </c>
    </row>
    <row r="150" spans="2:8" ht="50.25" customHeight="1" x14ac:dyDescent="0.25">
      <c r="B150" s="187">
        <v>147</v>
      </c>
      <c r="C150" s="190" t="s">
        <v>420</v>
      </c>
      <c r="D150" s="291" t="str">
        <f t="shared" si="2"/>
        <v>147 Interfaces</v>
      </c>
      <c r="E150" s="291" t="s">
        <v>437</v>
      </c>
      <c r="F150" s="189" t="s">
        <v>284</v>
      </c>
      <c r="G150" s="189" t="s">
        <v>284</v>
      </c>
      <c r="H150" s="189" t="s">
        <v>284</v>
      </c>
    </row>
    <row r="151" spans="2:8" ht="50.25" customHeight="1" x14ac:dyDescent="0.25">
      <c r="B151" s="187">
        <v>148</v>
      </c>
      <c r="C151" s="190" t="s">
        <v>420</v>
      </c>
      <c r="D151" s="291" t="str">
        <f t="shared" si="2"/>
        <v>148 Interfaces</v>
      </c>
      <c r="E151" s="291" t="s">
        <v>438</v>
      </c>
      <c r="F151" s="189" t="s">
        <v>284</v>
      </c>
      <c r="G151" s="189" t="s">
        <v>284</v>
      </c>
      <c r="H151" s="189" t="s">
        <v>284</v>
      </c>
    </row>
    <row r="152" spans="2:8" ht="50.25" customHeight="1" x14ac:dyDescent="0.25">
      <c r="B152" s="187">
        <v>149</v>
      </c>
      <c r="C152" s="190" t="s">
        <v>420</v>
      </c>
      <c r="D152" s="291" t="str">
        <f t="shared" si="2"/>
        <v>149 Interfaces</v>
      </c>
      <c r="E152" s="291" t="s">
        <v>439</v>
      </c>
      <c r="F152" s="189" t="s">
        <v>284</v>
      </c>
      <c r="G152" s="189" t="s">
        <v>284</v>
      </c>
      <c r="H152" s="189" t="s">
        <v>284</v>
      </c>
    </row>
    <row r="153" spans="2:8" ht="50.25" customHeight="1" x14ac:dyDescent="0.25">
      <c r="B153" s="187">
        <v>150</v>
      </c>
      <c r="C153" s="190" t="s">
        <v>420</v>
      </c>
      <c r="D153" s="558" t="str">
        <f t="shared" si="2"/>
        <v>150 Interfaces</v>
      </c>
      <c r="E153" s="558" t="s">
        <v>440</v>
      </c>
      <c r="F153" s="559" t="s">
        <v>284</v>
      </c>
      <c r="G153" s="559" t="s">
        <v>284</v>
      </c>
      <c r="H153" s="559" t="s">
        <v>284</v>
      </c>
    </row>
    <row r="154" spans="2:8" ht="50.25" customHeight="1" x14ac:dyDescent="0.25">
      <c r="B154" s="187">
        <v>151</v>
      </c>
      <c r="C154" s="190" t="s">
        <v>420</v>
      </c>
      <c r="D154" s="291" t="str">
        <f t="shared" si="2"/>
        <v>151 Interfaces</v>
      </c>
      <c r="E154" s="291" t="s">
        <v>441</v>
      </c>
      <c r="F154" s="189" t="s">
        <v>284</v>
      </c>
      <c r="G154" s="189" t="s">
        <v>284</v>
      </c>
      <c r="H154" s="189" t="s">
        <v>284</v>
      </c>
    </row>
    <row r="155" spans="2:8" ht="50.25" customHeight="1" x14ac:dyDescent="0.25">
      <c r="B155" s="187">
        <v>152</v>
      </c>
      <c r="C155" s="190" t="s">
        <v>420</v>
      </c>
      <c r="D155" s="291" t="str">
        <f t="shared" si="2"/>
        <v>152 Interfaces</v>
      </c>
      <c r="E155" s="291" t="s">
        <v>442</v>
      </c>
      <c r="F155" s="189" t="s">
        <v>284</v>
      </c>
      <c r="G155" s="189" t="s">
        <v>284</v>
      </c>
      <c r="H155" s="189" t="s">
        <v>284</v>
      </c>
    </row>
    <row r="156" spans="2:8" ht="50.25" customHeight="1" x14ac:dyDescent="0.25">
      <c r="B156" s="187">
        <v>153</v>
      </c>
      <c r="C156" s="190" t="s">
        <v>420</v>
      </c>
      <c r="D156" s="291" t="str">
        <f t="shared" si="2"/>
        <v>153 Interfaces</v>
      </c>
      <c r="E156" s="291" t="s">
        <v>443</v>
      </c>
      <c r="F156" s="189" t="s">
        <v>284</v>
      </c>
      <c r="G156" s="189" t="s">
        <v>284</v>
      </c>
      <c r="H156" s="189" t="s">
        <v>284</v>
      </c>
    </row>
    <row r="157" spans="2:8" ht="50.25" customHeight="1" x14ac:dyDescent="0.25">
      <c r="B157" s="187">
        <v>154</v>
      </c>
      <c r="C157" s="190" t="s">
        <v>420</v>
      </c>
      <c r="D157" s="291" t="str">
        <f t="shared" si="2"/>
        <v>154 Interfaces</v>
      </c>
      <c r="E157" s="291" t="s">
        <v>444</v>
      </c>
      <c r="F157" s="189" t="s">
        <v>284</v>
      </c>
      <c r="G157" s="189" t="s">
        <v>284</v>
      </c>
      <c r="H157" s="189" t="s">
        <v>284</v>
      </c>
    </row>
    <row r="158" spans="2:8" ht="50.25" customHeight="1" x14ac:dyDescent="0.25">
      <c r="B158" s="187">
        <v>155</v>
      </c>
      <c r="C158" s="190" t="s">
        <v>420</v>
      </c>
      <c r="D158" s="291" t="str">
        <f t="shared" si="2"/>
        <v>155 Interfaces</v>
      </c>
      <c r="E158" s="291" t="s">
        <v>445</v>
      </c>
      <c r="F158" s="189" t="s">
        <v>284</v>
      </c>
      <c r="G158" s="189" t="s">
        <v>284</v>
      </c>
      <c r="H158" s="189" t="s">
        <v>284</v>
      </c>
    </row>
    <row r="159" spans="2:8" ht="50.25" customHeight="1" x14ac:dyDescent="0.25">
      <c r="B159" s="187">
        <v>156</v>
      </c>
      <c r="C159" s="190" t="s">
        <v>420</v>
      </c>
      <c r="D159" s="291" t="str">
        <f t="shared" si="2"/>
        <v>156 Interfaces</v>
      </c>
      <c r="E159" s="291" t="s">
        <v>446</v>
      </c>
      <c r="F159" s="189" t="s">
        <v>284</v>
      </c>
      <c r="G159" s="189" t="s">
        <v>284</v>
      </c>
      <c r="H159" s="189" t="s">
        <v>284</v>
      </c>
    </row>
    <row r="160" spans="2:8" ht="50.25" customHeight="1" x14ac:dyDescent="0.25">
      <c r="B160" s="187">
        <v>157</v>
      </c>
      <c r="C160" s="190" t="s">
        <v>447</v>
      </c>
      <c r="D160" s="291" t="str">
        <f t="shared" si="2"/>
        <v>157 Training Requirements</v>
      </c>
      <c r="E160" s="291" t="s">
        <v>448</v>
      </c>
      <c r="F160" s="189" t="s">
        <v>284</v>
      </c>
      <c r="G160" s="189" t="s">
        <v>284</v>
      </c>
      <c r="H160" s="189" t="s">
        <v>284</v>
      </c>
    </row>
    <row r="161" spans="2:8" ht="50.25" customHeight="1" x14ac:dyDescent="0.25">
      <c r="B161" s="187">
        <v>158</v>
      </c>
      <c r="C161" s="190" t="s">
        <v>447</v>
      </c>
      <c r="D161" s="291" t="str">
        <f t="shared" si="2"/>
        <v>158 Training Requirements</v>
      </c>
      <c r="E161" s="291" t="s">
        <v>449</v>
      </c>
      <c r="F161" s="189" t="s">
        <v>284</v>
      </c>
      <c r="G161" s="189" t="s">
        <v>284</v>
      </c>
      <c r="H161" s="189" t="s">
        <v>284</v>
      </c>
    </row>
    <row r="162" spans="2:8" ht="50.25" customHeight="1" x14ac:dyDescent="0.25">
      <c r="B162" s="187">
        <v>159</v>
      </c>
      <c r="C162" s="190" t="s">
        <v>447</v>
      </c>
      <c r="D162" s="291" t="str">
        <f t="shared" si="2"/>
        <v>159 Training Requirements</v>
      </c>
      <c r="E162" s="291" t="s">
        <v>450</v>
      </c>
      <c r="F162" s="189" t="s">
        <v>284</v>
      </c>
      <c r="G162" s="189" t="s">
        <v>284</v>
      </c>
      <c r="H162" s="189" t="s">
        <v>284</v>
      </c>
    </row>
    <row r="163" spans="2:8" ht="50.25" customHeight="1" x14ac:dyDescent="0.25">
      <c r="B163" s="187">
        <v>160</v>
      </c>
      <c r="C163" s="190" t="s">
        <v>447</v>
      </c>
      <c r="D163" s="291" t="str">
        <f t="shared" si="2"/>
        <v>160 Training Requirements</v>
      </c>
      <c r="E163" s="291" t="s">
        <v>451</v>
      </c>
      <c r="F163" s="189" t="s">
        <v>284</v>
      </c>
      <c r="G163" s="189" t="s">
        <v>284</v>
      </c>
      <c r="H163" s="189" t="s">
        <v>284</v>
      </c>
    </row>
    <row r="164" spans="2:8" ht="50.25" customHeight="1" x14ac:dyDescent="0.25">
      <c r="B164" s="187">
        <v>161</v>
      </c>
      <c r="C164" s="190" t="s">
        <v>447</v>
      </c>
      <c r="D164" s="291" t="str">
        <f t="shared" si="2"/>
        <v>161 Training Requirements</v>
      </c>
      <c r="E164" s="291" t="s">
        <v>452</v>
      </c>
      <c r="F164" s="189" t="s">
        <v>284</v>
      </c>
      <c r="G164" s="189" t="s">
        <v>284</v>
      </c>
      <c r="H164" s="189" t="s">
        <v>284</v>
      </c>
    </row>
    <row r="165" spans="2:8" ht="50.25" customHeight="1" x14ac:dyDescent="0.25">
      <c r="B165" s="187">
        <v>162</v>
      </c>
      <c r="C165" s="190" t="s">
        <v>447</v>
      </c>
      <c r="D165" s="291" t="str">
        <f t="shared" si="2"/>
        <v>162 Training Requirements</v>
      </c>
      <c r="E165" s="291" t="s">
        <v>453</v>
      </c>
      <c r="F165" s="189" t="s">
        <v>284</v>
      </c>
      <c r="G165" s="189" t="s">
        <v>284</v>
      </c>
      <c r="H165" s="189" t="s">
        <v>284</v>
      </c>
    </row>
    <row r="166" spans="2:8" ht="50.25" customHeight="1" x14ac:dyDescent="0.25">
      <c r="B166" s="187">
        <v>163</v>
      </c>
      <c r="C166" s="190" t="s">
        <v>447</v>
      </c>
      <c r="D166" s="291" t="str">
        <f t="shared" si="2"/>
        <v>163 Training Requirements</v>
      </c>
      <c r="E166" s="291" t="s">
        <v>454</v>
      </c>
      <c r="F166" s="189" t="s">
        <v>284</v>
      </c>
      <c r="G166" s="189" t="s">
        <v>284</v>
      </c>
      <c r="H166" s="189" t="s">
        <v>284</v>
      </c>
    </row>
    <row r="167" spans="2:8" ht="50.25" customHeight="1" x14ac:dyDescent="0.25">
      <c r="B167" s="187">
        <v>164</v>
      </c>
      <c r="C167" s="190" t="s">
        <v>447</v>
      </c>
      <c r="D167" s="291" t="str">
        <f t="shared" si="2"/>
        <v>164 Training Requirements</v>
      </c>
      <c r="E167" s="291" t="s">
        <v>455</v>
      </c>
      <c r="F167" s="189" t="s">
        <v>284</v>
      </c>
      <c r="G167" s="189" t="s">
        <v>284</v>
      </c>
      <c r="H167" s="189" t="s">
        <v>284</v>
      </c>
    </row>
    <row r="168" spans="2:8" ht="50.25" customHeight="1" x14ac:dyDescent="0.25">
      <c r="B168" s="187">
        <v>165</v>
      </c>
      <c r="C168" s="190" t="s">
        <v>447</v>
      </c>
      <c r="D168" s="291" t="str">
        <f t="shared" si="2"/>
        <v>165 Training Requirements</v>
      </c>
      <c r="E168" s="291" t="s">
        <v>456</v>
      </c>
      <c r="F168" s="189" t="s">
        <v>284</v>
      </c>
      <c r="G168" s="189" t="s">
        <v>284</v>
      </c>
      <c r="H168" s="189" t="s">
        <v>284</v>
      </c>
    </row>
    <row r="169" spans="2:8" ht="50.25" customHeight="1" x14ac:dyDescent="0.25">
      <c r="B169" s="187">
        <v>166</v>
      </c>
      <c r="C169" s="190" t="s">
        <v>447</v>
      </c>
      <c r="D169" s="291" t="str">
        <f t="shared" si="2"/>
        <v>166 Training Requirements</v>
      </c>
      <c r="E169" s="291" t="s">
        <v>457</v>
      </c>
      <c r="F169" s="189" t="s">
        <v>284</v>
      </c>
      <c r="G169" s="189" t="s">
        <v>284</v>
      </c>
      <c r="H169" s="189" t="s">
        <v>284</v>
      </c>
    </row>
    <row r="170" spans="2:8" ht="50.25" customHeight="1" x14ac:dyDescent="0.25">
      <c r="B170" s="187">
        <v>167</v>
      </c>
      <c r="C170" s="190" t="s">
        <v>447</v>
      </c>
      <c r="D170" s="291" t="str">
        <f t="shared" si="2"/>
        <v>167 Training Requirements</v>
      </c>
      <c r="E170" s="291" t="s">
        <v>456</v>
      </c>
      <c r="F170" s="189" t="s">
        <v>284</v>
      </c>
      <c r="G170" s="189" t="s">
        <v>284</v>
      </c>
      <c r="H170" s="189" t="s">
        <v>284</v>
      </c>
    </row>
    <row r="171" spans="2:8" ht="50.25" customHeight="1" x14ac:dyDescent="0.25">
      <c r="B171" s="187">
        <v>168</v>
      </c>
      <c r="C171" s="190" t="s">
        <v>12</v>
      </c>
      <c r="D171" s="291" t="str">
        <f t="shared" si="2"/>
        <v>168 General</v>
      </c>
      <c r="E171" s="291" t="s">
        <v>458</v>
      </c>
      <c r="F171" s="189" t="s">
        <v>284</v>
      </c>
      <c r="G171" s="189" t="s">
        <v>284</v>
      </c>
      <c r="H171" s="189" t="s">
        <v>284</v>
      </c>
    </row>
    <row r="172" spans="2:8" ht="50.25" customHeight="1" x14ac:dyDescent="0.25">
      <c r="B172" s="187">
        <v>169</v>
      </c>
      <c r="C172" s="190" t="s">
        <v>12</v>
      </c>
      <c r="D172" s="291" t="str">
        <f t="shared" si="2"/>
        <v>169 General</v>
      </c>
      <c r="E172" s="291" t="s">
        <v>459</v>
      </c>
      <c r="F172" s="189" t="s">
        <v>284</v>
      </c>
      <c r="G172" s="189" t="s">
        <v>284</v>
      </c>
      <c r="H172" s="189" t="s">
        <v>284</v>
      </c>
    </row>
    <row r="173" spans="2:8" ht="50.25" customHeight="1" x14ac:dyDescent="0.25">
      <c r="B173" s="187">
        <v>170</v>
      </c>
      <c r="C173" s="190" t="s">
        <v>12</v>
      </c>
      <c r="D173" s="291" t="str">
        <f t="shared" si="2"/>
        <v>170 General</v>
      </c>
      <c r="E173" s="291" t="s">
        <v>460</v>
      </c>
      <c r="F173" s="189" t="s">
        <v>284</v>
      </c>
      <c r="G173" s="189" t="s">
        <v>284</v>
      </c>
      <c r="H173" s="189" t="s">
        <v>284</v>
      </c>
    </row>
    <row r="174" spans="2:8" ht="50.25" customHeight="1" x14ac:dyDescent="0.25">
      <c r="B174" s="187">
        <v>171</v>
      </c>
      <c r="C174" s="190" t="s">
        <v>12</v>
      </c>
      <c r="D174" s="291" t="str">
        <f t="shared" si="2"/>
        <v>171 General</v>
      </c>
      <c r="E174" s="291" t="s">
        <v>461</v>
      </c>
      <c r="F174" s="189" t="s">
        <v>284</v>
      </c>
      <c r="G174" s="189" t="s">
        <v>284</v>
      </c>
      <c r="H174" s="189" t="s">
        <v>284</v>
      </c>
    </row>
    <row r="175" spans="2:8" ht="50.25" customHeight="1" x14ac:dyDescent="0.25">
      <c r="B175" s="187">
        <v>172</v>
      </c>
      <c r="C175" s="190" t="s">
        <v>12</v>
      </c>
      <c r="D175" s="291" t="str">
        <f t="shared" si="2"/>
        <v>172 General</v>
      </c>
      <c r="E175" s="291" t="s">
        <v>462</v>
      </c>
      <c r="F175" s="189" t="s">
        <v>284</v>
      </c>
      <c r="G175" s="189" t="s">
        <v>284</v>
      </c>
      <c r="H175" s="189" t="s">
        <v>284</v>
      </c>
    </row>
    <row r="176" spans="2:8" ht="50.25" customHeight="1" x14ac:dyDescent="0.25">
      <c r="B176" s="187">
        <v>173</v>
      </c>
      <c r="C176" s="190" t="s">
        <v>12</v>
      </c>
      <c r="D176" s="291" t="str">
        <f t="shared" si="2"/>
        <v>173 General</v>
      </c>
      <c r="E176" s="291" t="s">
        <v>463</v>
      </c>
      <c r="F176" s="189" t="s">
        <v>284</v>
      </c>
      <c r="G176" s="189" t="s">
        <v>284</v>
      </c>
      <c r="H176" s="189" t="s">
        <v>284</v>
      </c>
    </row>
    <row r="177" spans="2:8" ht="50.25" customHeight="1" x14ac:dyDescent="0.25">
      <c r="B177" s="187">
        <v>174</v>
      </c>
      <c r="C177" s="190" t="s">
        <v>12</v>
      </c>
      <c r="D177" s="291" t="str">
        <f t="shared" si="2"/>
        <v>174 General</v>
      </c>
      <c r="E177" s="291" t="s">
        <v>464</v>
      </c>
      <c r="F177" s="189" t="s">
        <v>284</v>
      </c>
      <c r="G177" s="189" t="s">
        <v>284</v>
      </c>
      <c r="H177" s="189" t="s">
        <v>284</v>
      </c>
    </row>
    <row r="178" spans="2:8" ht="50.25" customHeight="1" x14ac:dyDescent="0.25">
      <c r="B178" s="187">
        <v>175</v>
      </c>
      <c r="C178" s="190" t="s">
        <v>12</v>
      </c>
      <c r="D178" s="291" t="str">
        <f t="shared" si="2"/>
        <v>175 General</v>
      </c>
      <c r="E178" s="291" t="s">
        <v>465</v>
      </c>
      <c r="F178" s="189" t="s">
        <v>284</v>
      </c>
      <c r="G178" s="189" t="s">
        <v>284</v>
      </c>
      <c r="H178" s="189" t="s">
        <v>284</v>
      </c>
    </row>
    <row r="179" spans="2:8" ht="50.25" customHeight="1" x14ac:dyDescent="0.25">
      <c r="B179" s="187">
        <v>176</v>
      </c>
      <c r="C179" s="190" t="s">
        <v>12</v>
      </c>
      <c r="D179" s="291" t="str">
        <f t="shared" si="2"/>
        <v>176 General</v>
      </c>
      <c r="E179" s="291" t="s">
        <v>466</v>
      </c>
      <c r="F179" s="189" t="s">
        <v>284</v>
      </c>
      <c r="G179" s="189" t="s">
        <v>284</v>
      </c>
      <c r="H179" s="189" t="s">
        <v>284</v>
      </c>
    </row>
    <row r="180" spans="2:8" ht="50.25" customHeight="1" x14ac:dyDescent="0.25">
      <c r="B180" s="187">
        <v>177</v>
      </c>
      <c r="C180" s="190" t="s">
        <v>420</v>
      </c>
      <c r="D180" s="291" t="str">
        <f t="shared" si="2"/>
        <v>177 Interfaces</v>
      </c>
      <c r="E180" s="291" t="s">
        <v>467</v>
      </c>
      <c r="F180" s="189" t="s">
        <v>284</v>
      </c>
      <c r="G180" s="189" t="s">
        <v>284</v>
      </c>
      <c r="H180" s="189" t="s">
        <v>284</v>
      </c>
    </row>
    <row r="181" spans="2:8" ht="50.25" customHeight="1" x14ac:dyDescent="0.25">
      <c r="B181" s="187">
        <v>178</v>
      </c>
      <c r="C181" s="190" t="s">
        <v>342</v>
      </c>
      <c r="D181" s="291" t="str">
        <f t="shared" si="2"/>
        <v>178 Security</v>
      </c>
      <c r="E181" s="291" t="s">
        <v>468</v>
      </c>
      <c r="F181" s="189" t="s">
        <v>284</v>
      </c>
      <c r="G181" s="189" t="s">
        <v>284</v>
      </c>
      <c r="H181" s="189" t="s">
        <v>284</v>
      </c>
    </row>
    <row r="182" spans="2:8" ht="50.25" customHeight="1" x14ac:dyDescent="0.25">
      <c r="B182" s="187">
        <v>179</v>
      </c>
      <c r="C182" s="190" t="s">
        <v>342</v>
      </c>
      <c r="D182" s="291" t="str">
        <f t="shared" si="2"/>
        <v>179 Security</v>
      </c>
      <c r="E182" s="291" t="s">
        <v>469</v>
      </c>
      <c r="F182" s="189" t="s">
        <v>284</v>
      </c>
      <c r="G182" s="189" t="s">
        <v>284</v>
      </c>
      <c r="H182" s="189" t="s">
        <v>284</v>
      </c>
    </row>
    <row r="183" spans="2:8" ht="50.25" customHeight="1" x14ac:dyDescent="0.25">
      <c r="B183" s="187">
        <v>180</v>
      </c>
      <c r="C183" s="190" t="s">
        <v>12</v>
      </c>
      <c r="D183" s="291" t="str">
        <f t="shared" si="2"/>
        <v>180 General</v>
      </c>
      <c r="E183" s="291" t="s">
        <v>470</v>
      </c>
      <c r="F183" s="189" t="s">
        <v>284</v>
      </c>
      <c r="G183" s="189" t="s">
        <v>284</v>
      </c>
      <c r="H183" s="189" t="s">
        <v>284</v>
      </c>
    </row>
    <row r="185" spans="2:8" x14ac:dyDescent="0.25">
      <c r="B185" s="292"/>
      <c r="C185" s="293"/>
      <c r="D185" s="293"/>
      <c r="E185" s="293"/>
      <c r="F185" s="285"/>
      <c r="G185" s="285"/>
      <c r="H185" s="285"/>
    </row>
    <row r="186" spans="2:8" x14ac:dyDescent="0.25">
      <c r="B186" s="292"/>
      <c r="C186" s="293"/>
      <c r="D186" s="293"/>
      <c r="E186" s="293"/>
      <c r="F186" s="285"/>
      <c r="G186" s="285"/>
      <c r="H186" s="285"/>
    </row>
    <row r="187" spans="2:8" x14ac:dyDescent="0.25">
      <c r="B187" s="286"/>
      <c r="C187" s="285"/>
      <c r="D187" s="285"/>
      <c r="E187" s="285"/>
      <c r="F187" s="285"/>
      <c r="G187" s="285"/>
      <c r="H187" s="285"/>
    </row>
    <row r="188" spans="2:8" x14ac:dyDescent="0.25">
      <c r="B188" s="286"/>
      <c r="C188" s="285"/>
      <c r="D188" s="285"/>
      <c r="E188" s="285"/>
      <c r="F188" s="285"/>
      <c r="G188" s="285"/>
      <c r="H188" s="285"/>
    </row>
    <row r="189" spans="2:8" x14ac:dyDescent="0.25">
      <c r="B189" s="286"/>
      <c r="C189" s="285"/>
      <c r="D189" s="285"/>
      <c r="E189" s="285"/>
      <c r="F189" s="285"/>
      <c r="G189" s="285"/>
      <c r="H189" s="285"/>
    </row>
    <row r="190" spans="2:8" x14ac:dyDescent="0.25">
      <c r="B190" s="286"/>
      <c r="C190" s="285"/>
      <c r="D190" s="285"/>
      <c r="E190" s="285"/>
      <c r="F190" s="285"/>
      <c r="G190" s="285"/>
      <c r="H190" s="285"/>
    </row>
    <row r="191" spans="2:8" x14ac:dyDescent="0.25">
      <c r="B191" s="286"/>
      <c r="C191" s="285"/>
      <c r="D191" s="285"/>
      <c r="E191" s="285"/>
      <c r="F191" s="285"/>
      <c r="G191" s="285"/>
      <c r="H191" s="285"/>
    </row>
  </sheetData>
  <autoFilter ref="D3:H3" xr:uid="{B36C98B3-E737-4717-9749-1B483F3E52AD}"/>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DE55F-B610-428B-9498-B920925EA1A1}">
  <sheetPr>
    <tabColor rgb="FF92D050"/>
  </sheetPr>
  <dimension ref="A1:M45"/>
  <sheetViews>
    <sheetView workbookViewId="0">
      <selection activeCell="C19" sqref="C19"/>
    </sheetView>
  </sheetViews>
  <sheetFormatPr defaultColWidth="8.85546875" defaultRowHeight="15.75" x14ac:dyDescent="0.25"/>
  <cols>
    <col min="1" max="1" width="22" style="2" customWidth="1"/>
    <col min="2" max="2" width="36" style="2" customWidth="1"/>
    <col min="3" max="3" width="59.85546875" style="2" bestFit="1" customWidth="1"/>
    <col min="4" max="5" width="48.42578125" style="2" customWidth="1"/>
    <col min="6" max="16384" width="8.85546875" style="2"/>
  </cols>
  <sheetData>
    <row r="1" spans="1:13" ht="19.5" thickBot="1" x14ac:dyDescent="0.35">
      <c r="A1" s="556"/>
      <c r="B1" s="956" t="s">
        <v>1321</v>
      </c>
      <c r="C1" s="285"/>
      <c r="D1" s="285"/>
      <c r="E1" s="285"/>
      <c r="F1" s="285"/>
      <c r="G1" s="285"/>
      <c r="H1" s="285"/>
      <c r="I1" s="285"/>
      <c r="J1" s="285"/>
      <c r="K1" s="285"/>
      <c r="L1" s="285"/>
      <c r="M1" s="285"/>
    </row>
    <row r="2" spans="1:13" ht="18" customHeight="1" thickBot="1" x14ac:dyDescent="0.35">
      <c r="A2" s="556"/>
      <c r="B2" s="957"/>
      <c r="C2" s="958" t="s">
        <v>1237</v>
      </c>
      <c r="D2" s="958" t="s">
        <v>1238</v>
      </c>
      <c r="E2" s="959" t="s">
        <v>1239</v>
      </c>
      <c r="F2" s="191"/>
      <c r="G2" s="191"/>
      <c r="H2" s="191"/>
      <c r="I2" s="191"/>
      <c r="J2" s="191"/>
      <c r="K2" s="191"/>
      <c r="L2" s="191"/>
      <c r="M2" s="191"/>
    </row>
    <row r="3" spans="1:13" ht="15.75" customHeight="1" x14ac:dyDescent="0.25">
      <c r="A3" s="1138" t="s">
        <v>1240</v>
      </c>
      <c r="B3" s="557"/>
      <c r="C3" s="557"/>
      <c r="D3" s="1135"/>
      <c r="E3" s="1136"/>
      <c r="F3" s="285"/>
      <c r="G3" s="285"/>
      <c r="H3" s="285"/>
      <c r="I3" s="285"/>
      <c r="J3" s="285"/>
      <c r="K3" s="285"/>
      <c r="L3" s="285"/>
      <c r="M3" s="285"/>
    </row>
    <row r="4" spans="1:13" x14ac:dyDescent="0.25">
      <c r="A4" s="1139"/>
      <c r="B4" s="1146" t="s">
        <v>1241</v>
      </c>
      <c r="C4" s="945" t="s">
        <v>1242</v>
      </c>
      <c r="D4" s="948"/>
      <c r="E4" s="960"/>
      <c r="F4" s="285"/>
      <c r="G4" s="285"/>
      <c r="H4" s="285"/>
      <c r="I4" s="285"/>
      <c r="J4" s="285"/>
      <c r="K4" s="285"/>
      <c r="L4" s="285"/>
      <c r="M4" s="285"/>
    </row>
    <row r="5" spans="1:13" x14ac:dyDescent="0.25">
      <c r="A5" s="1139"/>
      <c r="B5" s="1147"/>
      <c r="C5" s="945" t="s">
        <v>1243</v>
      </c>
      <c r="D5" s="948"/>
      <c r="E5" s="960"/>
      <c r="F5" s="285"/>
      <c r="G5" s="285"/>
      <c r="H5" s="285"/>
      <c r="I5" s="285"/>
      <c r="J5" s="285"/>
      <c r="K5" s="285"/>
      <c r="L5" s="285"/>
      <c r="M5" s="285"/>
    </row>
    <row r="6" spans="1:13" ht="31.5" x14ac:dyDescent="0.25">
      <c r="A6" s="1139"/>
      <c r="B6" s="1147"/>
      <c r="C6" s="946" t="s">
        <v>1244</v>
      </c>
      <c r="D6" s="948"/>
      <c r="E6" s="960"/>
      <c r="F6" s="285"/>
      <c r="G6" s="285"/>
      <c r="H6" s="285"/>
      <c r="I6" s="285"/>
      <c r="J6" s="285"/>
      <c r="K6" s="285"/>
      <c r="L6" s="285"/>
      <c r="M6" s="285"/>
    </row>
    <row r="7" spans="1:13" ht="31.5" x14ac:dyDescent="0.25">
      <c r="A7" s="1139"/>
      <c r="B7" s="1147"/>
      <c r="C7" s="946" t="s">
        <v>1244</v>
      </c>
      <c r="D7" s="948"/>
      <c r="E7" s="960"/>
      <c r="F7" s="285"/>
      <c r="G7" s="285"/>
      <c r="H7" s="285"/>
      <c r="I7" s="285"/>
      <c r="J7" s="285"/>
      <c r="K7" s="285"/>
      <c r="L7" s="285"/>
      <c r="M7" s="285"/>
    </row>
    <row r="8" spans="1:13" ht="31.5" x14ac:dyDescent="0.25">
      <c r="A8" s="1139"/>
      <c r="B8" s="1148"/>
      <c r="C8" s="952" t="s">
        <v>1244</v>
      </c>
      <c r="D8" s="949"/>
      <c r="E8" s="961"/>
      <c r="F8" s="285"/>
      <c r="G8" s="285"/>
      <c r="H8" s="285"/>
      <c r="I8" s="285"/>
      <c r="J8" s="285"/>
      <c r="K8" s="285"/>
      <c r="L8" s="285"/>
      <c r="M8" s="285"/>
    </row>
    <row r="9" spans="1:13" x14ac:dyDescent="0.25">
      <c r="A9" s="1139"/>
      <c r="B9" s="964"/>
      <c r="C9" s="953"/>
      <c r="D9" s="951"/>
      <c r="E9" s="962"/>
      <c r="F9" s="285"/>
      <c r="G9" s="285"/>
      <c r="H9" s="285"/>
      <c r="I9" s="285"/>
      <c r="J9" s="285"/>
      <c r="K9" s="285"/>
      <c r="L9" s="285"/>
      <c r="M9" s="285"/>
    </row>
    <row r="10" spans="1:13" x14ac:dyDescent="0.25">
      <c r="A10" s="1139"/>
      <c r="B10" s="950"/>
      <c r="C10" s="954" t="s">
        <v>1245</v>
      </c>
      <c r="D10" s="1149" t="s">
        <v>1239</v>
      </c>
      <c r="E10" s="1150"/>
      <c r="F10" s="285"/>
      <c r="G10" s="285"/>
      <c r="H10" s="285"/>
      <c r="I10" s="285"/>
      <c r="J10" s="285"/>
      <c r="K10" s="285"/>
      <c r="L10" s="285"/>
      <c r="M10" s="285"/>
    </row>
    <row r="11" spans="1:13" x14ac:dyDescent="0.25">
      <c r="A11" s="1139"/>
      <c r="B11" s="1137" t="s">
        <v>1246</v>
      </c>
      <c r="C11" s="325"/>
      <c r="D11" s="1141"/>
      <c r="E11" s="1142"/>
      <c r="F11" s="285"/>
      <c r="G11" s="285"/>
      <c r="H11" s="285"/>
      <c r="I11" s="285"/>
      <c r="J11" s="285"/>
      <c r="K11" s="285"/>
      <c r="L11" s="285"/>
      <c r="M11" s="285"/>
    </row>
    <row r="12" spans="1:13" x14ac:dyDescent="0.25">
      <c r="A12" s="1139"/>
      <c r="B12" s="1137"/>
      <c r="C12" s="945"/>
      <c r="D12" s="1133"/>
      <c r="E12" s="1134"/>
    </row>
    <row r="13" spans="1:13" x14ac:dyDescent="0.25">
      <c r="A13" s="1139"/>
      <c r="B13" s="1137"/>
      <c r="C13" s="945"/>
      <c r="D13" s="1133"/>
      <c r="E13" s="1134"/>
    </row>
    <row r="14" spans="1:13" x14ac:dyDescent="0.25">
      <c r="A14" s="1139"/>
      <c r="B14" s="1137"/>
      <c r="C14" s="945"/>
      <c r="D14" s="1133"/>
      <c r="E14" s="1134"/>
    </row>
    <row r="15" spans="1:13" x14ac:dyDescent="0.25">
      <c r="A15" s="1139"/>
      <c r="B15" s="1137"/>
      <c r="C15" s="945"/>
      <c r="D15" s="1133"/>
      <c r="E15" s="1134"/>
    </row>
    <row r="16" spans="1:13" x14ac:dyDescent="0.25">
      <c r="A16" s="1139"/>
      <c r="B16" s="947"/>
      <c r="C16" s="947"/>
      <c r="D16" s="1135"/>
      <c r="E16" s="1136"/>
    </row>
    <row r="17" spans="1:5" x14ac:dyDescent="0.25">
      <c r="A17" s="1139"/>
      <c r="B17" s="1137" t="s">
        <v>1247</v>
      </c>
      <c r="C17" s="945"/>
      <c r="D17" s="1133"/>
      <c r="E17" s="1134"/>
    </row>
    <row r="18" spans="1:5" x14ac:dyDescent="0.25">
      <c r="A18" s="1139"/>
      <c r="B18" s="1137"/>
      <c r="C18" s="945"/>
      <c r="D18" s="1133"/>
      <c r="E18" s="1134"/>
    </row>
    <row r="19" spans="1:5" x14ac:dyDescent="0.25">
      <c r="A19" s="1139"/>
      <c r="B19" s="1137"/>
      <c r="C19" s="945"/>
      <c r="D19" s="1133"/>
      <c r="E19" s="1134"/>
    </row>
    <row r="20" spans="1:5" x14ac:dyDescent="0.25">
      <c r="A20" s="1139"/>
      <c r="B20" s="1137"/>
      <c r="C20" s="945"/>
      <c r="D20" s="1133"/>
      <c r="E20" s="1134"/>
    </row>
    <row r="21" spans="1:5" x14ac:dyDescent="0.25">
      <c r="A21" s="1139"/>
      <c r="B21" s="1137"/>
      <c r="C21" s="945"/>
      <c r="D21" s="1133"/>
      <c r="E21" s="1134"/>
    </row>
    <row r="22" spans="1:5" x14ac:dyDescent="0.25">
      <c r="A22" s="1139"/>
      <c r="B22" s="947"/>
      <c r="C22" s="557"/>
      <c r="D22" s="1135"/>
      <c r="E22" s="1136"/>
    </row>
    <row r="23" spans="1:5" x14ac:dyDescent="0.25">
      <c r="A23" s="1139"/>
      <c r="B23" s="1137" t="s">
        <v>1249</v>
      </c>
      <c r="C23" s="945"/>
      <c r="D23" s="1133"/>
      <c r="E23" s="1134"/>
    </row>
    <row r="24" spans="1:5" x14ac:dyDescent="0.25">
      <c r="A24" s="1139"/>
      <c r="B24" s="1137"/>
      <c r="C24" s="945"/>
      <c r="D24" s="1133"/>
      <c r="E24" s="1134"/>
    </row>
    <row r="25" spans="1:5" x14ac:dyDescent="0.25">
      <c r="A25" s="1139"/>
      <c r="B25" s="1137"/>
      <c r="C25" s="945"/>
      <c r="D25" s="1133"/>
      <c r="E25" s="1134"/>
    </row>
    <row r="26" spans="1:5" x14ac:dyDescent="0.25">
      <c r="A26" s="1139"/>
      <c r="B26" s="1137"/>
      <c r="C26" s="945"/>
      <c r="D26" s="1133"/>
      <c r="E26" s="1134"/>
    </row>
    <row r="27" spans="1:5" x14ac:dyDescent="0.25">
      <c r="A27" s="1139"/>
      <c r="B27" s="1137"/>
      <c r="C27" s="945"/>
      <c r="D27" s="1133"/>
      <c r="E27" s="1134"/>
    </row>
    <row r="28" spans="1:5" x14ac:dyDescent="0.25">
      <c r="A28" s="1139"/>
      <c r="B28" s="947"/>
      <c r="C28" s="557"/>
      <c r="D28" s="1135"/>
      <c r="E28" s="1136"/>
    </row>
    <row r="29" spans="1:5" x14ac:dyDescent="0.25">
      <c r="A29" s="1139"/>
      <c r="B29" s="1137" t="s">
        <v>1250</v>
      </c>
      <c r="C29" s="945"/>
      <c r="D29" s="1133"/>
      <c r="E29" s="1134"/>
    </row>
    <row r="30" spans="1:5" x14ac:dyDescent="0.25">
      <c r="A30" s="1139"/>
      <c r="B30" s="1137"/>
      <c r="C30" s="945"/>
      <c r="D30" s="1133"/>
      <c r="E30" s="1134"/>
    </row>
    <row r="31" spans="1:5" x14ac:dyDescent="0.25">
      <c r="A31" s="1139"/>
      <c r="B31" s="1137"/>
      <c r="C31" s="945"/>
      <c r="D31" s="1133"/>
      <c r="E31" s="1134"/>
    </row>
    <row r="32" spans="1:5" x14ac:dyDescent="0.25">
      <c r="A32" s="1139"/>
      <c r="B32" s="1137"/>
      <c r="C32" s="945"/>
      <c r="D32" s="1133"/>
      <c r="E32" s="1134"/>
    </row>
    <row r="33" spans="1:5" x14ac:dyDescent="0.25">
      <c r="A33" s="1139"/>
      <c r="B33" s="1137"/>
      <c r="C33" s="945"/>
      <c r="D33" s="1133"/>
      <c r="E33" s="1134"/>
    </row>
    <row r="34" spans="1:5" x14ac:dyDescent="0.25">
      <c r="A34" s="1139"/>
      <c r="B34" s="947"/>
      <c r="C34" s="557"/>
      <c r="D34" s="1135"/>
      <c r="E34" s="1136"/>
    </row>
    <row r="35" spans="1:5" x14ac:dyDescent="0.25">
      <c r="A35" s="1139"/>
      <c r="B35" s="1137" t="s">
        <v>1251</v>
      </c>
      <c r="C35" s="945"/>
      <c r="D35" s="1133"/>
      <c r="E35" s="1134"/>
    </row>
    <row r="36" spans="1:5" x14ac:dyDescent="0.25">
      <c r="A36" s="1139"/>
      <c r="B36" s="1137"/>
      <c r="C36" s="945"/>
      <c r="D36" s="1133"/>
      <c r="E36" s="1134"/>
    </row>
    <row r="37" spans="1:5" x14ac:dyDescent="0.25">
      <c r="A37" s="1139"/>
      <c r="B37" s="1137"/>
      <c r="C37" s="945"/>
      <c r="D37" s="1133"/>
      <c r="E37" s="1134"/>
    </row>
    <row r="38" spans="1:5" x14ac:dyDescent="0.25">
      <c r="A38" s="1139"/>
      <c r="B38" s="1137"/>
      <c r="C38" s="945"/>
      <c r="D38" s="1133"/>
      <c r="E38" s="1134"/>
    </row>
    <row r="39" spans="1:5" x14ac:dyDescent="0.25">
      <c r="A39" s="1139"/>
      <c r="B39" s="1137"/>
      <c r="C39" s="945"/>
      <c r="D39" s="1133"/>
      <c r="E39" s="1134"/>
    </row>
    <row r="40" spans="1:5" x14ac:dyDescent="0.25">
      <c r="A40" s="1139"/>
      <c r="B40" s="947"/>
      <c r="C40" s="557"/>
      <c r="D40" s="1135"/>
      <c r="E40" s="1136"/>
    </row>
    <row r="41" spans="1:5" x14ac:dyDescent="0.25">
      <c r="A41" s="1139"/>
      <c r="B41" s="1137" t="s">
        <v>1252</v>
      </c>
      <c r="C41" s="945"/>
      <c r="D41" s="1133"/>
      <c r="E41" s="1134"/>
    </row>
    <row r="42" spans="1:5" x14ac:dyDescent="0.25">
      <c r="A42" s="1139"/>
      <c r="B42" s="1137"/>
      <c r="C42" s="945"/>
      <c r="D42" s="1133"/>
      <c r="E42" s="1134"/>
    </row>
    <row r="43" spans="1:5" x14ac:dyDescent="0.25">
      <c r="A43" s="1139"/>
      <c r="B43" s="1137"/>
      <c r="C43" s="945"/>
      <c r="D43" s="1133"/>
      <c r="E43" s="1134"/>
    </row>
    <row r="44" spans="1:5" x14ac:dyDescent="0.25">
      <c r="A44" s="1139"/>
      <c r="B44" s="1137"/>
      <c r="C44" s="945"/>
      <c r="D44" s="1133"/>
      <c r="E44" s="1134"/>
    </row>
    <row r="45" spans="1:5" ht="16.5" thickBot="1" x14ac:dyDescent="0.3">
      <c r="A45" s="1140"/>
      <c r="B45" s="1143"/>
      <c r="C45" s="963"/>
      <c r="D45" s="1144"/>
      <c r="E45" s="1145"/>
    </row>
  </sheetData>
  <mergeCells count="45">
    <mergeCell ref="D3:E3"/>
    <mergeCell ref="B4:B8"/>
    <mergeCell ref="D10:E10"/>
    <mergeCell ref="B11:B15"/>
    <mergeCell ref="D11:E11"/>
    <mergeCell ref="D12:E12"/>
    <mergeCell ref="D13:E13"/>
    <mergeCell ref="D14:E14"/>
    <mergeCell ref="D15:E15"/>
    <mergeCell ref="D16:E16"/>
    <mergeCell ref="B17:B21"/>
    <mergeCell ref="D17:E17"/>
    <mergeCell ref="D18:E18"/>
    <mergeCell ref="D19:E19"/>
    <mergeCell ref="D20:E20"/>
    <mergeCell ref="D21:E21"/>
    <mergeCell ref="D22:E22"/>
    <mergeCell ref="B23:B27"/>
    <mergeCell ref="D23:E23"/>
    <mergeCell ref="D24:E24"/>
    <mergeCell ref="D25:E25"/>
    <mergeCell ref="D26:E26"/>
    <mergeCell ref="D27:E27"/>
    <mergeCell ref="B29:B33"/>
    <mergeCell ref="D29:E29"/>
    <mergeCell ref="D30:E30"/>
    <mergeCell ref="D31:E31"/>
    <mergeCell ref="D32:E32"/>
    <mergeCell ref="D33:E33"/>
    <mergeCell ref="A3:A45"/>
    <mergeCell ref="D40:E40"/>
    <mergeCell ref="B41:B45"/>
    <mergeCell ref="D41:E41"/>
    <mergeCell ref="D42:E42"/>
    <mergeCell ref="D43:E43"/>
    <mergeCell ref="D44:E44"/>
    <mergeCell ref="D45:E45"/>
    <mergeCell ref="D34:E34"/>
    <mergeCell ref="B35:B39"/>
    <mergeCell ref="D35:E35"/>
    <mergeCell ref="D36:E36"/>
    <mergeCell ref="D37:E37"/>
    <mergeCell ref="D38:E38"/>
    <mergeCell ref="D39:E39"/>
    <mergeCell ref="D28:E2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K11"/>
  <sheetViews>
    <sheetView showGridLines="0" zoomScaleNormal="100" workbookViewId="0">
      <selection activeCell="A16" sqref="A16"/>
    </sheetView>
  </sheetViews>
  <sheetFormatPr defaultColWidth="8.85546875" defaultRowHeight="15" x14ac:dyDescent="0.25"/>
  <cols>
    <col min="1" max="1" width="35" bestFit="1" customWidth="1"/>
    <col min="2" max="5" width="20.5703125" customWidth="1"/>
    <col min="6" max="11" width="20.5703125" hidden="1" customWidth="1"/>
  </cols>
  <sheetData>
    <row r="1" spans="1:11" ht="20.25" customHeight="1" x14ac:dyDescent="0.3">
      <c r="B1" s="374" t="e">
        <f>#REF!</f>
        <v>#REF!</v>
      </c>
      <c r="C1" s="21"/>
    </row>
    <row r="2" spans="1:11" ht="15" customHeight="1" x14ac:dyDescent="0.25"/>
    <row r="3" spans="1:11" s="2" customFormat="1" ht="63" customHeight="1" x14ac:dyDescent="0.25">
      <c r="A3" s="285"/>
      <c r="B3" s="399" t="s">
        <v>1306</v>
      </c>
      <c r="C3" s="399" t="s">
        <v>1307</v>
      </c>
      <c r="D3" s="399" t="s">
        <v>1308</v>
      </c>
      <c r="E3" s="399" t="s">
        <v>1309</v>
      </c>
      <c r="F3" s="386" t="s">
        <v>550</v>
      </c>
      <c r="G3" s="386" t="s">
        <v>551</v>
      </c>
      <c r="H3" s="386" t="s">
        <v>552</v>
      </c>
      <c r="I3" s="386" t="s">
        <v>553</v>
      </c>
      <c r="J3" s="386" t="s">
        <v>554</v>
      </c>
      <c r="K3" s="386" t="s">
        <v>555</v>
      </c>
    </row>
    <row r="4" spans="1:11" ht="15" customHeight="1" x14ac:dyDescent="0.25">
      <c r="A4" s="294" t="s">
        <v>556</v>
      </c>
      <c r="B4" s="12"/>
      <c r="C4" s="12"/>
      <c r="D4" s="12"/>
      <c r="E4" s="12"/>
      <c r="F4" s="12"/>
      <c r="G4" s="12"/>
      <c r="H4" s="12"/>
      <c r="I4" s="12"/>
      <c r="J4" s="12"/>
      <c r="K4" s="12"/>
    </row>
    <row r="5" spans="1:11" ht="15" customHeight="1" x14ac:dyDescent="0.25">
      <c r="A5" s="294" t="s">
        <v>557</v>
      </c>
      <c r="B5" s="12"/>
      <c r="C5" s="12"/>
      <c r="D5" s="12"/>
      <c r="E5" s="12"/>
      <c r="F5" s="12"/>
      <c r="G5" s="12"/>
      <c r="H5" s="12"/>
      <c r="I5" s="12"/>
      <c r="J5" s="12"/>
      <c r="K5" s="12"/>
    </row>
    <row r="6" spans="1:11" ht="15" customHeight="1" x14ac:dyDescent="0.25">
      <c r="A6" s="294" t="s">
        <v>558</v>
      </c>
      <c r="B6" s="12"/>
      <c r="C6" s="12"/>
      <c r="D6" s="12"/>
      <c r="E6" s="12"/>
      <c r="F6" s="12"/>
      <c r="G6" s="12"/>
      <c r="H6" s="12"/>
      <c r="I6" s="12"/>
      <c r="J6" s="12"/>
      <c r="K6" s="12"/>
    </row>
    <row r="7" spans="1:11" ht="15" customHeight="1" x14ac:dyDescent="0.25">
      <c r="A7" s="294" t="s">
        <v>559</v>
      </c>
      <c r="B7" s="12"/>
      <c r="C7" s="12"/>
      <c r="D7" s="12"/>
      <c r="E7" s="12"/>
      <c r="F7" s="12"/>
      <c r="G7" s="12"/>
      <c r="H7" s="12"/>
      <c r="I7" s="12"/>
      <c r="J7" s="12"/>
      <c r="K7" s="12"/>
    </row>
    <row r="8" spans="1:11" ht="15" customHeight="1" x14ac:dyDescent="0.25">
      <c r="A8" s="294" t="s">
        <v>560</v>
      </c>
      <c r="B8" s="12"/>
      <c r="C8" s="12"/>
      <c r="D8" s="12"/>
      <c r="E8" s="12"/>
      <c r="F8" s="12"/>
      <c r="G8" s="12"/>
      <c r="H8" s="12"/>
      <c r="I8" s="12"/>
      <c r="J8" s="12"/>
      <c r="K8" s="12"/>
    </row>
    <row r="9" spans="1:11" ht="15" customHeight="1" x14ac:dyDescent="0.25">
      <c r="A9" s="294" t="s">
        <v>561</v>
      </c>
      <c r="B9" s="12"/>
      <c r="C9" s="12"/>
      <c r="D9" s="12"/>
      <c r="E9" s="12"/>
      <c r="F9" s="12"/>
      <c r="G9" s="12"/>
      <c r="H9" s="12"/>
      <c r="I9" s="12"/>
      <c r="J9" s="12"/>
      <c r="K9" s="12"/>
    </row>
    <row r="10" spans="1:11" ht="15" customHeight="1" x14ac:dyDescent="0.25">
      <c r="A10" s="294" t="s">
        <v>562</v>
      </c>
      <c r="B10" s="12"/>
      <c r="C10" s="12"/>
      <c r="D10" s="12"/>
      <c r="E10" s="12"/>
      <c r="F10" s="12"/>
      <c r="G10" s="12"/>
      <c r="H10" s="12"/>
      <c r="I10" s="12"/>
      <c r="J10" s="12"/>
      <c r="K10" s="12"/>
    </row>
    <row r="11" spans="1:11" ht="15" customHeight="1" x14ac:dyDescent="0.25">
      <c r="A11" s="294" t="s">
        <v>563</v>
      </c>
      <c r="B11" s="12"/>
      <c r="C11" s="12"/>
      <c r="D11" s="12"/>
      <c r="E11" s="12"/>
      <c r="F11" s="12"/>
      <c r="G11" s="12"/>
      <c r="H11" s="12"/>
      <c r="I11" s="12"/>
      <c r="J11" s="12"/>
      <c r="K11" s="12"/>
    </row>
  </sheetData>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DE86-29F9-45B8-99A9-4C95D6791B5A}">
  <sheetPr>
    <tabColor rgb="FFFFFF00"/>
  </sheetPr>
  <dimension ref="A1:F62"/>
  <sheetViews>
    <sheetView showGridLines="0" workbookViewId="0">
      <selection activeCell="C44" sqref="C44"/>
    </sheetView>
  </sheetViews>
  <sheetFormatPr defaultColWidth="9" defaultRowHeight="15" x14ac:dyDescent="0.25"/>
  <cols>
    <col min="1" max="1" width="70" customWidth="1"/>
    <col min="2" max="6" width="28.85546875" customWidth="1"/>
  </cols>
  <sheetData>
    <row r="1" spans="1:6" ht="40.5" customHeight="1" x14ac:dyDescent="0.3">
      <c r="A1" s="400"/>
    </row>
    <row r="2" spans="1:6" ht="21" x14ac:dyDescent="0.25">
      <c r="A2" s="401" t="s">
        <v>744</v>
      </c>
    </row>
    <row r="3" spans="1:6" ht="15.75" x14ac:dyDescent="0.25">
      <c r="A3" s="402" t="s">
        <v>745</v>
      </c>
    </row>
    <row r="4" spans="1:6" ht="15.75" x14ac:dyDescent="0.25">
      <c r="A4" s="403" t="s">
        <v>746</v>
      </c>
      <c r="B4" s="404"/>
      <c r="C4" s="373"/>
      <c r="D4" s="373"/>
      <c r="E4" s="404"/>
      <c r="F4" s="373"/>
    </row>
    <row r="5" spans="1:6" ht="15.75" x14ac:dyDescent="0.25">
      <c r="A5" s="405"/>
      <c r="B5" s="406"/>
      <c r="C5" s="406"/>
      <c r="D5" s="406"/>
      <c r="E5" s="406"/>
      <c r="F5" s="406"/>
    </row>
    <row r="6" spans="1:6" ht="15.75" x14ac:dyDescent="0.25">
      <c r="A6" s="405"/>
      <c r="B6" s="406"/>
      <c r="C6" s="406"/>
      <c r="D6" s="406"/>
      <c r="E6" s="406"/>
      <c r="F6" s="406"/>
    </row>
    <row r="7" spans="1:6" ht="15.75" x14ac:dyDescent="0.25">
      <c r="A7" s="405"/>
      <c r="B7" s="406"/>
      <c r="C7" s="406"/>
      <c r="D7" s="406"/>
      <c r="E7" s="406"/>
      <c r="F7" s="406"/>
    </row>
    <row r="8" spans="1:6" ht="15.75" x14ac:dyDescent="0.25">
      <c r="A8" s="407"/>
      <c r="B8" s="406"/>
      <c r="C8" s="406"/>
      <c r="D8" s="406"/>
      <c r="E8" s="406"/>
      <c r="F8" s="406"/>
    </row>
    <row r="9" spans="1:6" ht="15.75" x14ac:dyDescent="0.25">
      <c r="A9" s="408" t="s">
        <v>572</v>
      </c>
      <c r="B9" s="406"/>
      <c r="C9" s="406"/>
      <c r="D9" s="406"/>
      <c r="E9" s="406"/>
      <c r="F9" s="406"/>
    </row>
    <row r="10" spans="1:6" ht="20.25" customHeight="1" x14ac:dyDescent="0.25">
      <c r="A10" s="409" t="s">
        <v>679</v>
      </c>
      <c r="B10" s="13"/>
      <c r="C10" s="13"/>
      <c r="D10" s="12"/>
      <c r="E10" s="12"/>
      <c r="F10" s="12"/>
    </row>
    <row r="11" spans="1:6" ht="20.25" customHeight="1" x14ac:dyDescent="0.25">
      <c r="A11" s="410" t="s">
        <v>747</v>
      </c>
      <c r="B11" s="13"/>
      <c r="C11" s="13"/>
      <c r="D11" s="12"/>
      <c r="E11" s="12"/>
      <c r="F11" s="12"/>
    </row>
    <row r="12" spans="1:6" ht="20.25" hidden="1" customHeight="1" x14ac:dyDescent="0.25">
      <c r="A12" s="411" t="s">
        <v>682</v>
      </c>
      <c r="B12" s="13"/>
      <c r="C12" s="13"/>
      <c r="D12" s="12"/>
      <c r="E12" s="12"/>
      <c r="F12" s="12"/>
    </row>
    <row r="13" spans="1:6" ht="20.25" hidden="1" customHeight="1" x14ac:dyDescent="0.25">
      <c r="A13" s="411" t="s">
        <v>576</v>
      </c>
      <c r="B13" s="13"/>
      <c r="C13" s="13"/>
      <c r="D13" s="12"/>
      <c r="E13" s="12"/>
      <c r="F13" s="12"/>
    </row>
    <row r="14" spans="1:6" ht="20.25" hidden="1" customHeight="1" x14ac:dyDescent="0.25">
      <c r="A14" s="411" t="s">
        <v>577</v>
      </c>
      <c r="B14" s="13"/>
      <c r="C14" s="13"/>
      <c r="D14" s="12"/>
      <c r="E14" s="12"/>
      <c r="F14" s="12"/>
    </row>
    <row r="15" spans="1:6" ht="20.25" hidden="1" customHeight="1" x14ac:dyDescent="0.25">
      <c r="A15" s="411" t="s">
        <v>578</v>
      </c>
      <c r="B15" s="13"/>
      <c r="C15" s="13"/>
      <c r="D15" s="12"/>
      <c r="E15" s="12"/>
      <c r="F15" s="12"/>
    </row>
    <row r="16" spans="1:6" ht="20.25" hidden="1" customHeight="1" x14ac:dyDescent="0.25">
      <c r="A16" s="411" t="s">
        <v>579</v>
      </c>
      <c r="B16" s="13"/>
      <c r="C16" s="13"/>
      <c r="D16" s="12"/>
      <c r="E16" s="12"/>
      <c r="F16" s="12"/>
    </row>
    <row r="17" spans="1:6" ht="20.25" hidden="1" customHeight="1" x14ac:dyDescent="0.25">
      <c r="A17" s="411" t="s">
        <v>580</v>
      </c>
      <c r="B17" s="13"/>
      <c r="C17" s="13"/>
      <c r="D17" s="12"/>
      <c r="E17" s="12"/>
      <c r="F17" s="12"/>
    </row>
    <row r="18" spans="1:6" ht="20.25" hidden="1" customHeight="1" x14ac:dyDescent="0.25">
      <c r="A18" s="411" t="s">
        <v>581</v>
      </c>
      <c r="B18" s="13"/>
      <c r="C18" s="13"/>
      <c r="D18" s="12"/>
      <c r="E18" s="12"/>
      <c r="F18" s="12"/>
    </row>
    <row r="19" spans="1:6" ht="20.25" hidden="1" customHeight="1" x14ac:dyDescent="0.25">
      <c r="A19" s="411" t="s">
        <v>582</v>
      </c>
      <c r="B19" s="13"/>
      <c r="C19" s="13"/>
      <c r="D19" s="12"/>
      <c r="E19" s="12"/>
      <c r="F19" s="12"/>
    </row>
    <row r="20" spans="1:6" ht="20.25" hidden="1" customHeight="1" x14ac:dyDescent="0.25">
      <c r="A20" s="411" t="s">
        <v>583</v>
      </c>
      <c r="B20" s="13"/>
      <c r="C20" s="13"/>
      <c r="D20" s="12"/>
      <c r="E20" s="12"/>
      <c r="F20" s="12"/>
    </row>
    <row r="21" spans="1:6" ht="20.25" hidden="1" customHeight="1" x14ac:dyDescent="0.25">
      <c r="A21" s="411" t="s">
        <v>584</v>
      </c>
      <c r="B21" s="13"/>
      <c r="C21" s="13"/>
      <c r="D21" s="12"/>
      <c r="E21" s="12"/>
      <c r="F21" s="12"/>
    </row>
    <row r="22" spans="1:6" ht="20.25" customHeight="1" x14ac:dyDescent="0.25">
      <c r="A22" s="410" t="s">
        <v>748</v>
      </c>
      <c r="B22" s="412"/>
      <c r="C22" s="412"/>
      <c r="D22" s="413"/>
      <c r="E22" s="413"/>
      <c r="F22" s="413"/>
    </row>
    <row r="23" spans="1:6" ht="20.25" hidden="1" customHeight="1" x14ac:dyDescent="0.25">
      <c r="A23" s="410" t="s">
        <v>749</v>
      </c>
      <c r="B23" s="414"/>
      <c r="C23" s="414"/>
      <c r="D23" s="12"/>
      <c r="E23" s="12"/>
      <c r="F23" s="12"/>
    </row>
    <row r="24" spans="1:6" ht="20.25" customHeight="1" x14ac:dyDescent="0.25">
      <c r="A24" s="410" t="s">
        <v>586</v>
      </c>
      <c r="B24" s="412"/>
      <c r="C24" s="412"/>
      <c r="D24" s="413"/>
      <c r="E24" s="413"/>
      <c r="F24" s="413"/>
    </row>
    <row r="25" spans="1:6" ht="20.25" hidden="1" customHeight="1" x14ac:dyDescent="0.25">
      <c r="A25" s="410" t="s">
        <v>687</v>
      </c>
      <c r="B25" s="414"/>
      <c r="C25" s="414"/>
      <c r="D25" s="12"/>
      <c r="E25" s="12"/>
      <c r="F25" s="12"/>
    </row>
    <row r="26" spans="1:6" ht="20.25" hidden="1" customHeight="1" x14ac:dyDescent="0.25">
      <c r="A26" s="410" t="s">
        <v>689</v>
      </c>
      <c r="B26" s="414"/>
      <c r="C26" s="414"/>
      <c r="D26" s="12"/>
      <c r="E26" s="12"/>
      <c r="F26" s="12"/>
    </row>
    <row r="27" spans="1:6" ht="20.25" customHeight="1" x14ac:dyDescent="0.25">
      <c r="A27" s="410" t="s">
        <v>588</v>
      </c>
      <c r="B27" s="412"/>
      <c r="C27" s="412"/>
      <c r="D27" s="413"/>
      <c r="E27" s="413"/>
      <c r="F27" s="413"/>
    </row>
    <row r="28" spans="1:6" ht="20.25" hidden="1" customHeight="1" x14ac:dyDescent="0.25">
      <c r="A28" s="410" t="s">
        <v>589</v>
      </c>
      <c r="B28" s="414"/>
      <c r="C28" s="414"/>
      <c r="D28" s="12"/>
      <c r="E28" s="12"/>
      <c r="F28" s="12"/>
    </row>
    <row r="29" spans="1:6" ht="20.25" hidden="1" customHeight="1" x14ac:dyDescent="0.25">
      <c r="A29" s="410" t="s">
        <v>590</v>
      </c>
      <c r="B29" s="414"/>
      <c r="C29" s="414"/>
      <c r="D29" s="12"/>
      <c r="E29" s="12"/>
      <c r="F29" s="12"/>
    </row>
    <row r="30" spans="1:6" ht="20.25" hidden="1" customHeight="1" x14ac:dyDescent="0.25">
      <c r="A30" s="410"/>
      <c r="B30" s="414"/>
      <c r="C30" s="414"/>
      <c r="D30" s="12"/>
      <c r="E30" s="12"/>
      <c r="F30" s="12"/>
    </row>
    <row r="31" spans="1:6" ht="20.25" hidden="1" customHeight="1" x14ac:dyDescent="0.25">
      <c r="A31" s="410"/>
      <c r="B31" s="414"/>
      <c r="C31" s="414"/>
      <c r="D31" s="12"/>
      <c r="E31" s="12"/>
      <c r="F31" s="12"/>
    </row>
    <row r="32" spans="1:6" ht="20.25" customHeight="1" x14ac:dyDescent="0.25">
      <c r="A32" s="415" t="s">
        <v>691</v>
      </c>
      <c r="B32" s="13"/>
      <c r="C32" s="13"/>
      <c r="D32" s="13"/>
      <c r="E32" s="13"/>
      <c r="F32" s="13"/>
    </row>
    <row r="33" spans="1:6" ht="15.75" x14ac:dyDescent="0.25">
      <c r="A33" s="404" t="s">
        <v>750</v>
      </c>
      <c r="B33" s="406"/>
      <c r="C33" s="406"/>
      <c r="D33" s="406"/>
      <c r="E33" s="406"/>
      <c r="F33" s="406"/>
    </row>
    <row r="34" spans="1:6" ht="15.75" x14ac:dyDescent="0.25">
      <c r="A34" s="415" t="s">
        <v>751</v>
      </c>
      <c r="B34" s="12"/>
      <c r="C34" s="12"/>
      <c r="D34" s="12"/>
      <c r="E34" s="12"/>
      <c r="F34" s="12"/>
    </row>
    <row r="35" spans="1:6" ht="15.75" x14ac:dyDescent="0.25">
      <c r="A35" s="416" t="s">
        <v>602</v>
      </c>
      <c r="B35" s="12"/>
      <c r="C35" s="417"/>
      <c r="D35" s="12"/>
      <c r="E35" s="417"/>
      <c r="F35" s="12"/>
    </row>
    <row r="36" spans="1:6" ht="15.75" x14ac:dyDescent="0.25">
      <c r="A36" s="415" t="s">
        <v>752</v>
      </c>
      <c r="B36" s="12"/>
      <c r="C36" s="418"/>
      <c r="D36" s="12"/>
      <c r="E36" s="417"/>
      <c r="F36" s="12"/>
    </row>
    <row r="37" spans="1:6" ht="15.75" x14ac:dyDescent="0.25">
      <c r="A37" s="415" t="s">
        <v>753</v>
      </c>
      <c r="B37" s="12"/>
      <c r="C37" s="417"/>
      <c r="D37" s="12"/>
      <c r="E37" s="417"/>
      <c r="F37" s="12"/>
    </row>
    <row r="38" spans="1:6" ht="15.75" x14ac:dyDescent="0.25">
      <c r="A38" s="415" t="s">
        <v>754</v>
      </c>
      <c r="B38" s="12"/>
      <c r="C38" s="417"/>
      <c r="D38" s="12"/>
      <c r="E38" s="417"/>
      <c r="F38" s="12"/>
    </row>
    <row r="39" spans="1:6" ht="15.75" x14ac:dyDescent="0.25">
      <c r="A39" s="415" t="s">
        <v>755</v>
      </c>
      <c r="B39" s="12"/>
      <c r="C39" s="417"/>
      <c r="D39" s="12"/>
      <c r="E39" s="417"/>
      <c r="F39" s="12"/>
    </row>
    <row r="40" spans="1:6" ht="15.75" x14ac:dyDescent="0.25">
      <c r="A40" s="404" t="s">
        <v>756</v>
      </c>
      <c r="B40" s="404"/>
      <c r="C40" s="404"/>
      <c r="D40" s="404"/>
      <c r="E40" s="404"/>
      <c r="F40" s="404"/>
    </row>
    <row r="41" spans="1:6" ht="15.75" x14ac:dyDescent="0.25">
      <c r="A41" s="415" t="s">
        <v>757</v>
      </c>
      <c r="B41" s="419"/>
      <c r="C41" s="419"/>
      <c r="D41" s="419"/>
      <c r="E41" s="419"/>
      <c r="F41" s="419"/>
    </row>
    <row r="42" spans="1:6" ht="15.75" x14ac:dyDescent="0.25">
      <c r="A42" s="415" t="s">
        <v>758</v>
      </c>
      <c r="B42" s="419"/>
      <c r="C42" s="419"/>
      <c r="D42" s="419"/>
      <c r="E42" s="419"/>
      <c r="F42" s="419"/>
    </row>
    <row r="43" spans="1:6" ht="15.75" x14ac:dyDescent="0.25">
      <c r="A43" s="415" t="s">
        <v>759</v>
      </c>
      <c r="B43" s="419"/>
      <c r="C43" s="419"/>
      <c r="D43" s="419"/>
      <c r="E43" s="419"/>
      <c r="F43" s="419"/>
    </row>
    <row r="44" spans="1:6" ht="15.75" x14ac:dyDescent="0.25">
      <c r="A44" s="415" t="s">
        <v>760</v>
      </c>
      <c r="B44" s="419"/>
      <c r="C44" s="419"/>
      <c r="D44" s="419"/>
      <c r="E44" s="419"/>
      <c r="F44" s="419"/>
    </row>
    <row r="45" spans="1:6" ht="15.75" x14ac:dyDescent="0.25">
      <c r="A45" s="415" t="s">
        <v>761</v>
      </c>
      <c r="B45" s="419"/>
      <c r="C45" s="419"/>
      <c r="D45" s="419"/>
      <c r="E45" s="419"/>
      <c r="F45" s="419"/>
    </row>
    <row r="46" spans="1:6" ht="15.75" x14ac:dyDescent="0.25">
      <c r="A46" s="415" t="s">
        <v>762</v>
      </c>
      <c r="B46" s="419"/>
      <c r="C46" s="419"/>
      <c r="D46" s="419"/>
      <c r="E46" s="419"/>
      <c r="F46" s="419"/>
    </row>
    <row r="47" spans="1:6" ht="15.75" x14ac:dyDescent="0.25">
      <c r="A47" s="415"/>
      <c r="B47" s="419"/>
      <c r="C47" s="419"/>
      <c r="D47" s="419"/>
      <c r="E47" s="419"/>
      <c r="F47" s="419"/>
    </row>
    <row r="48" spans="1:6" ht="15.75" x14ac:dyDescent="0.25">
      <c r="A48" s="415" t="s">
        <v>763</v>
      </c>
      <c r="B48" s="419"/>
      <c r="C48" s="419"/>
      <c r="D48" s="419"/>
      <c r="E48" s="419"/>
      <c r="F48" s="419"/>
    </row>
    <row r="49" spans="1:6" ht="15.75" x14ac:dyDescent="0.25">
      <c r="A49" s="415" t="s">
        <v>764</v>
      </c>
      <c r="B49" s="419"/>
      <c r="C49" s="419"/>
      <c r="D49" s="419"/>
      <c r="E49" s="419"/>
      <c r="F49" s="419"/>
    </row>
    <row r="50" spans="1:6" ht="15.75" x14ac:dyDescent="0.25">
      <c r="A50" s="415" t="s">
        <v>765</v>
      </c>
      <c r="B50" s="419"/>
      <c r="C50" s="419"/>
      <c r="D50" s="419"/>
      <c r="E50" s="419"/>
      <c r="F50" s="419"/>
    </row>
    <row r="51" spans="1:6" ht="15.75" x14ac:dyDescent="0.25">
      <c r="A51" s="415"/>
      <c r="B51" s="12"/>
      <c r="C51" s="12"/>
      <c r="D51" s="12"/>
      <c r="E51" s="12"/>
      <c r="F51" s="12"/>
    </row>
    <row r="52" spans="1:6" ht="15.75" x14ac:dyDescent="0.25">
      <c r="A52" s="404" t="s">
        <v>766</v>
      </c>
      <c r="B52" s="404"/>
      <c r="C52" s="404"/>
      <c r="D52" s="404"/>
      <c r="E52" s="404"/>
      <c r="F52" s="404"/>
    </row>
    <row r="53" spans="1:6" ht="15.75" x14ac:dyDescent="0.25">
      <c r="A53" s="420" t="s">
        <v>767</v>
      </c>
      <c r="B53" s="404"/>
      <c r="C53" s="404"/>
      <c r="D53" s="404"/>
      <c r="E53" s="404"/>
      <c r="F53" s="404"/>
    </row>
    <row r="54" spans="1:6" ht="15.75" x14ac:dyDescent="0.25">
      <c r="A54" s="415" t="s">
        <v>768</v>
      </c>
      <c r="B54" s="12"/>
      <c r="C54" s="417"/>
      <c r="D54" s="12"/>
      <c r="E54" s="417"/>
      <c r="F54" s="12"/>
    </row>
    <row r="55" spans="1:6" ht="15.75" x14ac:dyDescent="0.25">
      <c r="A55" s="415" t="s">
        <v>769</v>
      </c>
      <c r="B55" s="12"/>
      <c r="C55" s="417"/>
      <c r="D55" s="12"/>
      <c r="E55" s="417"/>
      <c r="F55" s="12"/>
    </row>
    <row r="56" spans="1:6" ht="15.75" x14ac:dyDescent="0.25">
      <c r="A56" s="421"/>
      <c r="B56" s="422"/>
      <c r="C56" s="422"/>
      <c r="D56" s="422"/>
      <c r="E56" s="422"/>
      <c r="F56" s="422"/>
    </row>
    <row r="57" spans="1:6" ht="15.75" x14ac:dyDescent="0.25">
      <c r="A57" s="420" t="s">
        <v>770</v>
      </c>
      <c r="B57" s="404"/>
      <c r="C57" s="404"/>
      <c r="D57" s="404"/>
      <c r="E57" s="404"/>
      <c r="F57" s="404"/>
    </row>
    <row r="58" spans="1:6" ht="15.75" x14ac:dyDescent="0.25">
      <c r="A58" s="415" t="s">
        <v>768</v>
      </c>
      <c r="B58" s="9"/>
      <c r="C58" s="417"/>
      <c r="D58" s="12"/>
      <c r="E58" s="12"/>
      <c r="F58" s="12"/>
    </row>
    <row r="59" spans="1:6" ht="15.75" x14ac:dyDescent="0.25">
      <c r="A59" s="415" t="s">
        <v>769</v>
      </c>
      <c r="B59" s="9"/>
      <c r="C59" s="417"/>
      <c r="D59" s="12"/>
      <c r="E59" s="12"/>
      <c r="F59" s="12"/>
    </row>
    <row r="60" spans="1:6" ht="15.75" x14ac:dyDescent="0.25">
      <c r="A60" s="415"/>
      <c r="B60" s="12"/>
      <c r="C60" s="12"/>
      <c r="D60" s="12"/>
      <c r="E60" s="12"/>
      <c r="F60" s="12"/>
    </row>
    <row r="61" spans="1:6" ht="31.5" x14ac:dyDescent="0.25">
      <c r="A61" s="416" t="s">
        <v>771</v>
      </c>
      <c r="B61" s="423"/>
      <c r="C61" s="424"/>
      <c r="D61" s="424"/>
      <c r="E61" s="423"/>
      <c r="F61" s="424"/>
    </row>
    <row r="62" spans="1:6" x14ac:dyDescent="0.25">
      <c r="A62" s="12"/>
      <c r="B62" s="10"/>
      <c r="C62" s="10"/>
      <c r="D62" s="425"/>
      <c r="E62" s="425"/>
      <c r="F62" s="42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3D67-3208-446E-AB59-62C48214F935}">
  <sheetPr>
    <tabColor theme="0" tint="-0.499984740745262"/>
  </sheetPr>
  <dimension ref="A1:L59"/>
  <sheetViews>
    <sheetView showGridLines="0" workbookViewId="0">
      <pane xSplit="1" ySplit="14" topLeftCell="B52" activePane="bottomRight" state="frozen"/>
      <selection pane="topRight" sqref="A1:XFD1048576"/>
      <selection pane="bottomLeft" sqref="A1:XFD1048576"/>
      <selection pane="bottomRight" activeCell="B61" sqref="B61"/>
    </sheetView>
  </sheetViews>
  <sheetFormatPr defaultColWidth="9" defaultRowHeight="15" x14ac:dyDescent="0.25"/>
  <cols>
    <col min="1" max="1" width="70" style="246" customWidth="1"/>
    <col min="2" max="2" width="23.42578125" style="246" customWidth="1"/>
    <col min="3" max="12" width="14.85546875" style="246" customWidth="1"/>
    <col min="13" max="16384" width="9" style="246"/>
  </cols>
  <sheetData>
    <row r="1" spans="1:12" ht="18.75" x14ac:dyDescent="0.3">
      <c r="A1" s="394" t="e">
        <f>#REF!</f>
        <v>#REF!</v>
      </c>
    </row>
    <row r="2" spans="1:12" ht="18.75" x14ac:dyDescent="0.25">
      <c r="A2" s="247" t="s">
        <v>772</v>
      </c>
    </row>
    <row r="3" spans="1:12" ht="15.75" x14ac:dyDescent="0.25">
      <c r="A3" s="395" t="s">
        <v>745</v>
      </c>
    </row>
    <row r="4" spans="1:12" ht="15.75" x14ac:dyDescent="0.25">
      <c r="A4" s="248" t="s">
        <v>565</v>
      </c>
    </row>
    <row r="5" spans="1:12" ht="15.75" x14ac:dyDescent="0.25">
      <c r="A5" s="248" t="s">
        <v>566</v>
      </c>
    </row>
    <row r="6" spans="1:12" ht="15.75" x14ac:dyDescent="0.25">
      <c r="A6" s="256" t="s">
        <v>567</v>
      </c>
    </row>
    <row r="7" spans="1:12" ht="15.75" x14ac:dyDescent="0.25">
      <c r="A7" s="249"/>
    </row>
    <row r="8" spans="1:12" ht="15.75" x14ac:dyDescent="0.25">
      <c r="A8" s="250" t="s">
        <v>569</v>
      </c>
      <c r="B8" s="399" t="s">
        <v>568</v>
      </c>
      <c r="C8" s="399" t="s">
        <v>773</v>
      </c>
      <c r="D8" s="399" t="s">
        <v>774</v>
      </c>
      <c r="E8" s="399" t="s">
        <v>775</v>
      </c>
      <c r="F8" s="399" t="s">
        <v>776</v>
      </c>
      <c r="G8" s="399" t="s">
        <v>777</v>
      </c>
      <c r="H8" s="399" t="s">
        <v>778</v>
      </c>
      <c r="I8" s="399" t="s">
        <v>779</v>
      </c>
      <c r="J8" s="399" t="s">
        <v>780</v>
      </c>
      <c r="K8" s="399" t="s">
        <v>781</v>
      </c>
      <c r="L8" s="399" t="s">
        <v>782</v>
      </c>
    </row>
    <row r="9" spans="1:12" ht="15.75" x14ac:dyDescent="0.25">
      <c r="A9" s="250" t="s">
        <v>570</v>
      </c>
      <c r="B9" s="399"/>
      <c r="C9" s="397"/>
      <c r="D9" s="397"/>
      <c r="E9" s="397"/>
      <c r="F9" s="397"/>
      <c r="G9" s="399"/>
      <c r="H9" s="399"/>
      <c r="I9" s="399"/>
      <c r="J9" s="399"/>
      <c r="K9" s="399"/>
      <c r="L9" s="399"/>
    </row>
    <row r="10" spans="1:12" ht="15.75" x14ac:dyDescent="0.25">
      <c r="A10" s="250" t="s">
        <v>1</v>
      </c>
      <c r="B10" s="399"/>
      <c r="C10" s="397"/>
      <c r="D10" s="397"/>
      <c r="E10" s="397"/>
      <c r="F10" s="397"/>
      <c r="G10" s="399"/>
      <c r="H10" s="399"/>
      <c r="I10" s="399"/>
      <c r="J10" s="399"/>
      <c r="K10" s="399"/>
      <c r="L10" s="399"/>
    </row>
    <row r="11" spans="1:12" ht="15.75" x14ac:dyDescent="0.25">
      <c r="A11" s="250" t="s">
        <v>783</v>
      </c>
      <c r="B11" s="399"/>
      <c r="C11" s="426"/>
      <c r="D11" s="426"/>
      <c r="E11" s="426"/>
      <c r="F11" s="426"/>
      <c r="G11" s="399"/>
      <c r="H11" s="399"/>
      <c r="I11" s="399"/>
      <c r="J11" s="399"/>
      <c r="K11" s="399"/>
      <c r="L11" s="399"/>
    </row>
    <row r="12" spans="1:12" ht="15.75" x14ac:dyDescent="0.25">
      <c r="A12" s="250" t="s">
        <v>571</v>
      </c>
      <c r="B12" s="399"/>
      <c r="C12" s="426"/>
      <c r="D12" s="426"/>
      <c r="E12" s="426"/>
      <c r="F12" s="426"/>
      <c r="G12" s="399"/>
      <c r="H12" s="399"/>
      <c r="I12" s="399"/>
      <c r="J12" s="399"/>
      <c r="K12" s="399"/>
      <c r="L12" s="399"/>
    </row>
    <row r="13" spans="1:12" ht="15.75" x14ac:dyDescent="0.25">
      <c r="A13" s="250" t="s">
        <v>784</v>
      </c>
      <c r="B13" s="399"/>
      <c r="C13" s="426"/>
      <c r="D13" s="426"/>
      <c r="E13" s="426"/>
      <c r="F13" s="426"/>
      <c r="G13" s="399"/>
      <c r="H13" s="399"/>
      <c r="I13" s="399"/>
      <c r="J13" s="399"/>
      <c r="K13" s="399"/>
      <c r="L13" s="399"/>
    </row>
    <row r="14" spans="1:12" ht="15.75" x14ac:dyDescent="0.25">
      <c r="A14" s="395" t="s">
        <v>572</v>
      </c>
      <c r="B14" s="398"/>
      <c r="C14" s="398"/>
      <c r="D14" s="398"/>
      <c r="E14" s="398"/>
      <c r="F14" s="398"/>
      <c r="G14" s="398"/>
      <c r="H14" s="398"/>
      <c r="I14" s="398"/>
      <c r="J14" s="398"/>
      <c r="K14" s="398"/>
      <c r="L14" s="398"/>
    </row>
    <row r="15" spans="1:12" ht="20.25" customHeight="1" x14ac:dyDescent="0.25">
      <c r="A15" s="251" t="s">
        <v>785</v>
      </c>
      <c r="B15" s="295"/>
      <c r="C15" s="296"/>
      <c r="D15" s="296"/>
      <c r="E15" s="295"/>
      <c r="F15" s="295"/>
      <c r="G15" s="295"/>
      <c r="H15" s="295"/>
      <c r="I15" s="295"/>
      <c r="J15" s="295"/>
      <c r="K15" s="295"/>
      <c r="L15" s="295"/>
    </row>
    <row r="16" spans="1:12" ht="20.25" customHeight="1" x14ac:dyDescent="0.25">
      <c r="A16" s="253" t="s">
        <v>747</v>
      </c>
      <c r="B16" s="295"/>
      <c r="C16" s="296"/>
      <c r="D16" s="296"/>
      <c r="E16" s="295"/>
      <c r="F16" s="295"/>
      <c r="G16" s="295"/>
      <c r="H16" s="295"/>
      <c r="I16" s="295"/>
      <c r="J16" s="295"/>
      <c r="K16" s="295"/>
      <c r="L16" s="295"/>
    </row>
    <row r="17" spans="1:12" ht="20.25" customHeight="1" x14ac:dyDescent="0.25">
      <c r="A17" s="252" t="s">
        <v>682</v>
      </c>
      <c r="B17" s="295"/>
      <c r="C17" s="296"/>
      <c r="D17" s="296"/>
      <c r="E17" s="295"/>
      <c r="F17" s="295"/>
      <c r="G17" s="295"/>
      <c r="H17" s="295"/>
      <c r="I17" s="295"/>
      <c r="J17" s="295"/>
      <c r="K17" s="295"/>
      <c r="L17" s="295"/>
    </row>
    <row r="18" spans="1:12" ht="20.25" customHeight="1" x14ac:dyDescent="0.25">
      <c r="A18" s="252" t="s">
        <v>576</v>
      </c>
      <c r="B18" s="295"/>
      <c r="C18" s="296"/>
      <c r="D18" s="296"/>
      <c r="E18" s="295"/>
      <c r="F18" s="295"/>
      <c r="G18" s="295"/>
      <c r="H18" s="295"/>
      <c r="I18" s="295"/>
      <c r="J18" s="295"/>
      <c r="K18" s="295"/>
      <c r="L18" s="295"/>
    </row>
    <row r="19" spans="1:12" ht="20.25" customHeight="1" x14ac:dyDescent="0.25">
      <c r="A19" s="252" t="s">
        <v>577</v>
      </c>
      <c r="B19" s="295"/>
      <c r="C19" s="296"/>
      <c r="D19" s="296"/>
      <c r="E19" s="295"/>
      <c r="F19" s="295"/>
      <c r="G19" s="295"/>
      <c r="H19" s="295"/>
      <c r="I19" s="295"/>
      <c r="J19" s="295"/>
      <c r="K19" s="295"/>
      <c r="L19" s="295"/>
    </row>
    <row r="20" spans="1:12" ht="20.25" customHeight="1" x14ac:dyDescent="0.25">
      <c r="A20" s="252" t="s">
        <v>578</v>
      </c>
      <c r="B20" s="295"/>
      <c r="C20" s="296"/>
      <c r="D20" s="296"/>
      <c r="E20" s="295"/>
      <c r="F20" s="295"/>
      <c r="G20" s="295"/>
      <c r="H20" s="295"/>
      <c r="I20" s="295"/>
      <c r="J20" s="295"/>
      <c r="K20" s="295"/>
      <c r="L20" s="295"/>
    </row>
    <row r="21" spans="1:12" ht="20.25" customHeight="1" x14ac:dyDescent="0.25">
      <c r="A21" s="252" t="s">
        <v>579</v>
      </c>
      <c r="B21" s="295"/>
      <c r="C21" s="296"/>
      <c r="D21" s="296"/>
      <c r="E21" s="295"/>
      <c r="F21" s="295"/>
      <c r="G21" s="295"/>
      <c r="H21" s="295"/>
      <c r="I21" s="295"/>
      <c r="J21" s="295"/>
      <c r="K21" s="295"/>
      <c r="L21" s="295"/>
    </row>
    <row r="22" spans="1:12" ht="20.25" customHeight="1" x14ac:dyDescent="0.25">
      <c r="A22" s="252" t="s">
        <v>580</v>
      </c>
      <c r="B22" s="295"/>
      <c r="C22" s="296"/>
      <c r="D22" s="296"/>
      <c r="E22" s="295"/>
      <c r="F22" s="295"/>
      <c r="G22" s="295"/>
      <c r="H22" s="295"/>
      <c r="I22" s="295"/>
      <c r="J22" s="295"/>
      <c r="K22" s="295"/>
      <c r="L22" s="295"/>
    </row>
    <row r="23" spans="1:12" ht="20.25" customHeight="1" x14ac:dyDescent="0.25">
      <c r="A23" s="252" t="s">
        <v>581</v>
      </c>
      <c r="B23" s="295"/>
      <c r="C23" s="296"/>
      <c r="D23" s="296"/>
      <c r="E23" s="295"/>
      <c r="F23" s="295"/>
      <c r="G23" s="295"/>
      <c r="H23" s="295"/>
      <c r="I23" s="295"/>
      <c r="J23" s="295"/>
      <c r="K23" s="295"/>
      <c r="L23" s="295"/>
    </row>
    <row r="24" spans="1:12" ht="20.25" customHeight="1" x14ac:dyDescent="0.25">
      <c r="A24" s="252" t="s">
        <v>582</v>
      </c>
      <c r="B24" s="295"/>
      <c r="C24" s="296"/>
      <c r="D24" s="296"/>
      <c r="E24" s="295"/>
      <c r="F24" s="295"/>
      <c r="G24" s="295"/>
      <c r="H24" s="295"/>
      <c r="I24" s="295"/>
      <c r="J24" s="295"/>
      <c r="K24" s="295"/>
      <c r="L24" s="295"/>
    </row>
    <row r="25" spans="1:12" ht="20.25" customHeight="1" x14ac:dyDescent="0.25">
      <c r="A25" s="252" t="s">
        <v>583</v>
      </c>
      <c r="B25" s="295"/>
      <c r="C25" s="296"/>
      <c r="D25" s="296"/>
      <c r="E25" s="295"/>
      <c r="F25" s="295"/>
      <c r="G25" s="295"/>
      <c r="H25" s="295"/>
      <c r="I25" s="295"/>
      <c r="J25" s="295"/>
      <c r="K25" s="295"/>
      <c r="L25" s="295"/>
    </row>
    <row r="26" spans="1:12" ht="20.25" customHeight="1" x14ac:dyDescent="0.25">
      <c r="A26" s="252" t="s">
        <v>584</v>
      </c>
      <c r="B26" s="295"/>
      <c r="C26" s="296"/>
      <c r="D26" s="296"/>
      <c r="E26" s="295"/>
      <c r="F26" s="295"/>
      <c r="G26" s="295"/>
      <c r="H26" s="295"/>
      <c r="I26" s="295"/>
      <c r="J26" s="295"/>
      <c r="K26" s="295"/>
      <c r="L26" s="295"/>
    </row>
    <row r="27" spans="1:12" ht="20.25" customHeight="1" x14ac:dyDescent="0.25">
      <c r="A27" s="253" t="s">
        <v>684</v>
      </c>
      <c r="B27" s="295"/>
      <c r="C27" s="297"/>
      <c r="D27" s="297"/>
      <c r="E27" s="295"/>
      <c r="F27" s="295"/>
      <c r="G27" s="295"/>
      <c r="H27" s="295"/>
      <c r="I27" s="295"/>
      <c r="J27" s="295"/>
      <c r="K27" s="295"/>
      <c r="L27" s="295"/>
    </row>
    <row r="28" spans="1:12" ht="20.25" customHeight="1" x14ac:dyDescent="0.25">
      <c r="A28" s="253" t="s">
        <v>749</v>
      </c>
      <c r="B28" s="295"/>
      <c r="C28" s="297"/>
      <c r="D28" s="297"/>
      <c r="E28" s="295"/>
      <c r="F28" s="295"/>
      <c r="G28" s="295"/>
      <c r="H28" s="295"/>
      <c r="I28" s="295"/>
      <c r="J28" s="295"/>
      <c r="K28" s="295"/>
      <c r="L28" s="295"/>
    </row>
    <row r="29" spans="1:12" ht="20.25" customHeight="1" x14ac:dyDescent="0.25">
      <c r="A29" s="253" t="s">
        <v>586</v>
      </c>
      <c r="B29" s="295"/>
      <c r="C29" s="297"/>
      <c r="D29" s="297"/>
      <c r="E29" s="295"/>
      <c r="F29" s="295"/>
      <c r="G29" s="295"/>
      <c r="H29" s="295"/>
      <c r="I29" s="295"/>
      <c r="J29" s="295"/>
      <c r="K29" s="295"/>
      <c r="L29" s="295"/>
    </row>
    <row r="30" spans="1:12" ht="20.25" customHeight="1" x14ac:dyDescent="0.25">
      <c r="A30" s="253" t="s">
        <v>687</v>
      </c>
      <c r="B30" s="295"/>
      <c r="C30" s="297"/>
      <c r="D30" s="297"/>
      <c r="E30" s="295"/>
      <c r="F30" s="295"/>
      <c r="G30" s="295"/>
      <c r="H30" s="295"/>
      <c r="I30" s="295"/>
      <c r="J30" s="295"/>
      <c r="K30" s="295"/>
      <c r="L30" s="295"/>
    </row>
    <row r="31" spans="1:12" ht="20.25" customHeight="1" x14ac:dyDescent="0.25">
      <c r="A31" s="253" t="s">
        <v>689</v>
      </c>
      <c r="B31" s="295"/>
      <c r="C31" s="297"/>
      <c r="D31" s="297"/>
      <c r="E31" s="295"/>
      <c r="F31" s="295"/>
      <c r="G31" s="295"/>
      <c r="H31" s="295"/>
      <c r="I31" s="295"/>
      <c r="J31" s="295"/>
      <c r="K31" s="295"/>
      <c r="L31" s="295"/>
    </row>
    <row r="32" spans="1:12" ht="20.25" customHeight="1" x14ac:dyDescent="0.25">
      <c r="A32" s="253" t="s">
        <v>588</v>
      </c>
      <c r="B32" s="295"/>
      <c r="C32" s="297"/>
      <c r="D32" s="297"/>
      <c r="E32" s="295"/>
      <c r="F32" s="295"/>
      <c r="G32" s="295"/>
      <c r="H32" s="295"/>
      <c r="I32" s="295"/>
      <c r="J32" s="295"/>
      <c r="K32" s="295"/>
      <c r="L32" s="295"/>
    </row>
    <row r="33" spans="1:12" ht="20.25" customHeight="1" x14ac:dyDescent="0.25">
      <c r="A33" s="253" t="s">
        <v>589</v>
      </c>
      <c r="B33" s="295"/>
      <c r="C33" s="297"/>
      <c r="D33" s="297"/>
      <c r="E33" s="295"/>
      <c r="F33" s="295"/>
      <c r="G33" s="295"/>
      <c r="H33" s="295"/>
      <c r="I33" s="295"/>
      <c r="J33" s="295"/>
      <c r="K33" s="295"/>
      <c r="L33" s="295"/>
    </row>
    <row r="34" spans="1:12" ht="20.25" customHeight="1" x14ac:dyDescent="0.25">
      <c r="A34" s="253" t="s">
        <v>590</v>
      </c>
      <c r="B34" s="295"/>
      <c r="C34" s="297"/>
      <c r="D34" s="297"/>
      <c r="E34" s="295"/>
      <c r="F34" s="295"/>
      <c r="G34" s="295"/>
      <c r="H34" s="295"/>
      <c r="I34" s="295"/>
      <c r="J34" s="295"/>
      <c r="K34" s="295"/>
      <c r="L34" s="295"/>
    </row>
    <row r="35" spans="1:12" ht="20.25" customHeight="1" x14ac:dyDescent="0.25">
      <c r="A35" s="253" t="s">
        <v>591</v>
      </c>
      <c r="B35" s="295"/>
      <c r="C35" s="297"/>
      <c r="D35" s="297"/>
      <c r="E35" s="295"/>
      <c r="F35" s="295"/>
      <c r="G35" s="295"/>
      <c r="H35" s="295"/>
      <c r="I35" s="295"/>
      <c r="J35" s="295"/>
      <c r="K35" s="295"/>
      <c r="L35" s="295"/>
    </row>
    <row r="36" spans="1:12" ht="20.25" customHeight="1" x14ac:dyDescent="0.25">
      <c r="A36" s="253" t="s">
        <v>690</v>
      </c>
      <c r="B36" s="295"/>
      <c r="C36" s="297"/>
      <c r="D36" s="297"/>
      <c r="E36" s="295"/>
      <c r="F36" s="295"/>
      <c r="G36" s="295"/>
      <c r="H36" s="295"/>
      <c r="I36" s="295"/>
      <c r="J36" s="295"/>
      <c r="K36" s="295"/>
      <c r="L36" s="295"/>
    </row>
    <row r="37" spans="1:12" ht="20.25" customHeight="1" x14ac:dyDescent="0.25">
      <c r="A37" s="254" t="s">
        <v>691</v>
      </c>
      <c r="B37" s="295"/>
      <c r="C37" s="296"/>
      <c r="D37" s="296"/>
      <c r="E37" s="295"/>
      <c r="F37" s="295"/>
      <c r="G37" s="295"/>
      <c r="H37" s="295"/>
      <c r="I37" s="295"/>
      <c r="J37" s="295"/>
      <c r="K37" s="295"/>
      <c r="L37" s="295"/>
    </row>
    <row r="38" spans="1:12" ht="15.75" x14ac:dyDescent="0.25">
      <c r="A38" s="396" t="s">
        <v>786</v>
      </c>
      <c r="B38" s="427"/>
      <c r="C38" s="427"/>
      <c r="D38" s="427"/>
      <c r="E38" s="427"/>
      <c r="F38" s="427"/>
      <c r="G38" s="427"/>
      <c r="H38" s="427"/>
      <c r="I38" s="427"/>
      <c r="J38" s="427"/>
      <c r="K38" s="427"/>
      <c r="L38" s="427"/>
    </row>
    <row r="39" spans="1:12" ht="15.75" x14ac:dyDescent="0.25">
      <c r="A39" s="254" t="s">
        <v>787</v>
      </c>
      <c r="B39" s="295"/>
      <c r="C39" s="295"/>
      <c r="D39" s="295"/>
      <c r="E39" s="295"/>
      <c r="F39" s="295"/>
      <c r="G39" s="295"/>
      <c r="H39" s="295"/>
      <c r="I39" s="295"/>
      <c r="J39" s="295"/>
      <c r="K39" s="295"/>
      <c r="L39" s="295"/>
    </row>
    <row r="40" spans="1:12" ht="15.75" x14ac:dyDescent="0.25">
      <c r="A40" s="254" t="s">
        <v>716</v>
      </c>
      <c r="B40" s="295"/>
      <c r="C40" s="295"/>
      <c r="D40" s="295"/>
      <c r="E40" s="295"/>
      <c r="F40" s="295"/>
      <c r="G40" s="295"/>
      <c r="H40" s="295"/>
      <c r="I40" s="295"/>
      <c r="J40" s="295"/>
      <c r="K40" s="295"/>
      <c r="L40" s="295"/>
    </row>
    <row r="41" spans="1:12" ht="15.75" x14ac:dyDescent="0.25">
      <c r="A41" s="254" t="s">
        <v>788</v>
      </c>
      <c r="B41" s="295"/>
      <c r="C41" s="295"/>
      <c r="D41" s="298"/>
      <c r="E41" s="295"/>
      <c r="F41" s="295"/>
      <c r="G41" s="295"/>
      <c r="H41" s="295"/>
      <c r="I41" s="295"/>
      <c r="J41" s="295"/>
      <c r="K41" s="295"/>
      <c r="L41" s="295"/>
    </row>
    <row r="42" spans="1:12" ht="15.75" x14ac:dyDescent="0.25">
      <c r="A42" s="254" t="s">
        <v>789</v>
      </c>
      <c r="B42" s="295"/>
      <c r="C42" s="295"/>
      <c r="D42" s="295"/>
      <c r="E42" s="295"/>
      <c r="F42" s="295"/>
      <c r="G42" s="295"/>
      <c r="H42" s="295"/>
      <c r="I42" s="295"/>
      <c r="J42" s="295"/>
      <c r="K42" s="295"/>
      <c r="L42" s="295"/>
    </row>
    <row r="43" spans="1:12" ht="15.75" x14ac:dyDescent="0.25">
      <c r="A43" s="254" t="s">
        <v>790</v>
      </c>
      <c r="B43" s="295"/>
      <c r="C43" s="295"/>
      <c r="D43" s="295"/>
      <c r="E43" s="295"/>
      <c r="F43" s="295"/>
      <c r="G43" s="295"/>
      <c r="H43" s="295"/>
      <c r="I43" s="295"/>
      <c r="J43" s="295"/>
      <c r="K43" s="295"/>
      <c r="L43" s="295"/>
    </row>
    <row r="44" spans="1:12" ht="15.75" x14ac:dyDescent="0.25">
      <c r="A44" s="254" t="s">
        <v>791</v>
      </c>
      <c r="B44" s="295"/>
      <c r="C44" s="295"/>
      <c r="D44" s="295"/>
      <c r="E44" s="295"/>
      <c r="F44" s="295"/>
      <c r="G44" s="295"/>
      <c r="H44" s="295"/>
      <c r="I44" s="295"/>
      <c r="J44" s="295"/>
      <c r="K44" s="295"/>
      <c r="L44" s="295"/>
    </row>
    <row r="45" spans="1:12" ht="15.75" x14ac:dyDescent="0.25">
      <c r="A45" s="254" t="s">
        <v>792</v>
      </c>
      <c r="B45" s="295"/>
      <c r="C45" s="295"/>
      <c r="D45" s="295"/>
      <c r="E45" s="295"/>
      <c r="F45" s="295"/>
      <c r="G45" s="295"/>
      <c r="H45" s="295"/>
      <c r="I45" s="295"/>
      <c r="J45" s="295"/>
      <c r="K45" s="295"/>
      <c r="L45" s="295"/>
    </row>
    <row r="46" spans="1:12" ht="15.75" x14ac:dyDescent="0.25">
      <c r="A46" s="254" t="s">
        <v>793</v>
      </c>
      <c r="B46" s="295"/>
      <c r="C46" s="295"/>
      <c r="D46" s="295"/>
      <c r="E46" s="295"/>
      <c r="F46" s="295"/>
      <c r="G46" s="295"/>
      <c r="H46" s="295"/>
      <c r="I46" s="295"/>
      <c r="J46" s="295"/>
      <c r="K46" s="295"/>
      <c r="L46" s="295"/>
    </row>
    <row r="47" spans="1:12" ht="15.75" x14ac:dyDescent="0.25">
      <c r="A47" s="254" t="s">
        <v>794</v>
      </c>
      <c r="B47" s="295"/>
      <c r="C47" s="298"/>
      <c r="D47" s="295"/>
      <c r="E47" s="295"/>
      <c r="F47" s="295"/>
      <c r="G47" s="295"/>
      <c r="H47" s="295"/>
      <c r="I47" s="295"/>
      <c r="J47" s="295"/>
      <c r="K47" s="295"/>
      <c r="L47" s="295"/>
    </row>
    <row r="48" spans="1:12" ht="29.25" customHeight="1" x14ac:dyDescent="0.25">
      <c r="A48" s="255" t="s">
        <v>795</v>
      </c>
      <c r="B48" s="295"/>
      <c r="C48" s="298"/>
      <c r="D48" s="295"/>
      <c r="E48" s="295"/>
      <c r="F48" s="295"/>
      <c r="G48" s="295"/>
      <c r="H48" s="295"/>
      <c r="I48" s="295"/>
      <c r="J48" s="295"/>
      <c r="K48" s="295"/>
      <c r="L48" s="295"/>
    </row>
    <row r="49" spans="1:12" ht="15.75" x14ac:dyDescent="0.25">
      <c r="A49" s="254" t="s">
        <v>796</v>
      </c>
      <c r="B49" s="295"/>
      <c r="C49" s="298"/>
      <c r="D49" s="295"/>
      <c r="E49" s="295"/>
      <c r="F49" s="295"/>
      <c r="G49" s="295"/>
      <c r="H49" s="295"/>
      <c r="I49" s="295"/>
      <c r="J49" s="295"/>
      <c r="K49" s="295"/>
      <c r="L49" s="295"/>
    </row>
    <row r="50" spans="1:12" ht="15.75" x14ac:dyDescent="0.25">
      <c r="A50" s="254" t="s">
        <v>716</v>
      </c>
      <c r="B50" s="295"/>
      <c r="C50" s="295"/>
      <c r="D50" s="295"/>
      <c r="E50" s="298"/>
      <c r="F50" s="295"/>
      <c r="G50" s="295"/>
      <c r="H50" s="295"/>
      <c r="I50" s="295"/>
      <c r="J50" s="295"/>
      <c r="K50" s="295"/>
      <c r="L50" s="295"/>
    </row>
    <row r="51" spans="1:12" ht="15.75" x14ac:dyDescent="0.25">
      <c r="A51" s="254" t="s">
        <v>716</v>
      </c>
      <c r="B51" s="295"/>
      <c r="C51" s="295"/>
      <c r="D51" s="295"/>
      <c r="E51" s="295"/>
      <c r="F51" s="295"/>
      <c r="G51" s="295"/>
      <c r="H51" s="295"/>
      <c r="I51" s="295"/>
      <c r="J51" s="295"/>
      <c r="K51" s="295"/>
      <c r="L51" s="295"/>
    </row>
    <row r="52" spans="1:12" ht="15.75" x14ac:dyDescent="0.25">
      <c r="A52" s="257" t="s">
        <v>797</v>
      </c>
      <c r="B52" s="295"/>
      <c r="C52" s="295"/>
      <c r="D52" s="295"/>
      <c r="E52" s="295"/>
      <c r="F52" s="295"/>
      <c r="G52" s="295"/>
      <c r="H52" s="295"/>
      <c r="I52" s="295"/>
      <c r="J52" s="295"/>
      <c r="K52" s="295"/>
      <c r="L52" s="295"/>
    </row>
    <row r="53" spans="1:12" ht="15.75" x14ac:dyDescent="0.25">
      <c r="A53" s="257" t="s">
        <v>602</v>
      </c>
      <c r="B53" s="295"/>
      <c r="C53" s="299"/>
      <c r="D53" s="299"/>
      <c r="E53" s="300"/>
      <c r="F53" s="295"/>
      <c r="G53" s="295"/>
      <c r="H53" s="295"/>
      <c r="I53" s="295"/>
      <c r="J53" s="295"/>
      <c r="K53" s="295"/>
      <c r="L53" s="295"/>
    </row>
    <row r="54" spans="1:12" ht="15.75" x14ac:dyDescent="0.25">
      <c r="A54" s="259" t="s">
        <v>798</v>
      </c>
      <c r="B54" s="295"/>
      <c r="C54" s="299"/>
      <c r="D54" s="299"/>
      <c r="E54" s="300"/>
      <c r="F54" s="295"/>
      <c r="G54" s="295"/>
      <c r="H54" s="295"/>
      <c r="I54" s="295"/>
      <c r="J54" s="295"/>
      <c r="K54" s="295"/>
      <c r="L54" s="295"/>
    </row>
    <row r="55" spans="1:12" ht="31.5" x14ac:dyDescent="0.25">
      <c r="A55" s="257" t="s">
        <v>799</v>
      </c>
      <c r="B55" s="295"/>
      <c r="C55" s="301"/>
      <c r="D55" s="301"/>
      <c r="E55" s="301"/>
      <c r="F55" s="295"/>
      <c r="G55" s="295"/>
      <c r="H55" s="295"/>
      <c r="I55" s="295"/>
      <c r="J55" s="295"/>
      <c r="K55" s="295"/>
      <c r="L55" s="295"/>
    </row>
    <row r="56" spans="1:12" ht="15.75" x14ac:dyDescent="0.25">
      <c r="A56" s="257" t="s">
        <v>604</v>
      </c>
      <c r="B56" s="295"/>
      <c r="C56" s="302"/>
      <c r="D56" s="302"/>
      <c r="E56" s="302"/>
      <c r="F56" s="295"/>
      <c r="G56" s="295"/>
      <c r="H56" s="295"/>
      <c r="I56" s="295"/>
      <c r="J56" s="295"/>
      <c r="K56" s="295"/>
      <c r="L56" s="295"/>
    </row>
    <row r="57" spans="1:12" ht="15.75" x14ac:dyDescent="0.25">
      <c r="A57" s="257" t="s">
        <v>605</v>
      </c>
      <c r="B57" s="295"/>
      <c r="C57" s="302"/>
      <c r="D57" s="302"/>
      <c r="E57" s="302"/>
      <c r="F57" s="295"/>
      <c r="G57" s="295"/>
      <c r="H57" s="295"/>
      <c r="I57" s="295"/>
      <c r="J57" s="295"/>
      <c r="K57" s="295"/>
      <c r="L57" s="295"/>
    </row>
    <row r="58" spans="1:12" ht="15.75" x14ac:dyDescent="0.25">
      <c r="A58" s="257" t="s">
        <v>606</v>
      </c>
      <c r="B58" s="295"/>
      <c r="C58" s="302"/>
      <c r="D58" s="302"/>
      <c r="E58" s="302"/>
      <c r="F58" s="295"/>
      <c r="G58" s="295"/>
      <c r="H58" s="295"/>
      <c r="I58" s="295"/>
      <c r="J58" s="295"/>
      <c r="K58" s="295"/>
      <c r="L58" s="295"/>
    </row>
    <row r="59" spans="1:12" x14ac:dyDescent="0.25">
      <c r="A59" s="295" t="s">
        <v>800</v>
      </c>
      <c r="B59" s="295"/>
      <c r="C59" s="295"/>
      <c r="D59" s="295"/>
      <c r="E59" s="295"/>
      <c r="F59" s="295"/>
      <c r="G59" s="295"/>
      <c r="H59" s="295"/>
      <c r="I59" s="295"/>
      <c r="J59" s="295"/>
      <c r="K59" s="295"/>
      <c r="L59" s="295"/>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5E430-5B70-4694-8A0B-5BCF364200C3}">
  <sheetPr>
    <tabColor rgb="FFFFFF00"/>
  </sheetPr>
  <dimension ref="A1:AK958"/>
  <sheetViews>
    <sheetView showGridLines="0" zoomScaleNormal="100" zoomScaleSheetLayoutView="95" workbookViewId="0">
      <pane xSplit="1" ySplit="10" topLeftCell="B52" activePane="bottomRight" state="frozen"/>
      <selection activeCell="O14" sqref="O14"/>
      <selection pane="topRight" activeCell="O14" sqref="O14"/>
      <selection pane="bottomLeft" activeCell="O14" sqref="O14"/>
      <selection pane="bottomRight" activeCell="C51" sqref="C51"/>
    </sheetView>
  </sheetViews>
  <sheetFormatPr defaultColWidth="8.85546875" defaultRowHeight="15" customHeight="1" x14ac:dyDescent="0.25"/>
  <cols>
    <col min="1" max="1" width="73.140625" style="200" customWidth="1"/>
    <col min="2" max="3" width="42" style="240" customWidth="1"/>
    <col min="4" max="4" width="37" style="240" customWidth="1"/>
    <col min="5" max="5" width="42" style="240" customWidth="1"/>
    <col min="6" max="10" width="42" style="240" hidden="1" customWidth="1"/>
    <col min="11" max="11" width="38.5703125" style="240" hidden="1" customWidth="1"/>
    <col min="12" max="12" width="59.85546875" style="240" customWidth="1"/>
    <col min="13" max="21" width="20.85546875" style="240" customWidth="1"/>
    <col min="22" max="35" width="59.85546875" style="240" customWidth="1"/>
    <col min="36" max="1033" width="14.5703125" style="240" customWidth="1"/>
    <col min="1034" max="16384" width="8.85546875" style="240"/>
  </cols>
  <sheetData>
    <row r="1" spans="1:35" ht="18.75" x14ac:dyDescent="0.3">
      <c r="A1" s="374" t="s">
        <v>1321</v>
      </c>
      <c r="B1" s="201"/>
      <c r="C1" s="699"/>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18.75" x14ac:dyDescent="0.3">
      <c r="A2" s="247" t="s">
        <v>564</v>
      </c>
      <c r="B2" s="703"/>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row>
    <row r="3" spans="1:35" ht="17.25" thickBot="1" x14ac:dyDescent="0.35">
      <c r="A3" s="708" t="s">
        <v>1595</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row>
    <row r="4" spans="1:35" ht="16.5" x14ac:dyDescent="0.3">
      <c r="A4" s="870"/>
      <c r="B4" s="871" t="s">
        <v>546</v>
      </c>
      <c r="C4" s="871" t="s">
        <v>547</v>
      </c>
      <c r="D4" s="871" t="s">
        <v>548</v>
      </c>
      <c r="E4" s="871" t="s">
        <v>549</v>
      </c>
      <c r="F4" s="871" t="s">
        <v>550</v>
      </c>
      <c r="G4" s="871" t="s">
        <v>551</v>
      </c>
      <c r="H4" s="871" t="s">
        <v>552</v>
      </c>
      <c r="I4" s="871" t="s">
        <v>553</v>
      </c>
      <c r="J4" s="871" t="s">
        <v>554</v>
      </c>
      <c r="K4" s="871" t="s">
        <v>555</v>
      </c>
      <c r="L4" s="872" t="s">
        <v>568</v>
      </c>
      <c r="M4" s="201"/>
      <c r="N4" s="201"/>
      <c r="O4" s="201"/>
      <c r="P4" s="201"/>
      <c r="Q4" s="201"/>
      <c r="R4" s="201"/>
      <c r="S4" s="201"/>
      <c r="T4" s="201"/>
      <c r="U4" s="201"/>
      <c r="V4" s="201"/>
      <c r="W4" s="201"/>
      <c r="X4" s="201"/>
      <c r="Y4" s="201"/>
      <c r="Z4" s="201"/>
      <c r="AA4" s="201"/>
      <c r="AB4" s="201"/>
      <c r="AC4" s="201"/>
      <c r="AD4" s="201"/>
      <c r="AE4" s="201"/>
      <c r="AF4" s="201"/>
      <c r="AG4" s="201"/>
      <c r="AH4" s="201"/>
      <c r="AI4" s="201"/>
    </row>
    <row r="5" spans="1:35" ht="16.5" x14ac:dyDescent="0.3">
      <c r="A5" s="800" t="s">
        <v>1680</v>
      </c>
      <c r="B5" s="873" t="s">
        <v>1306</v>
      </c>
      <c r="C5" s="873" t="s">
        <v>1307</v>
      </c>
      <c r="D5" s="873" t="s">
        <v>1308</v>
      </c>
      <c r="E5" s="873" t="s">
        <v>1309</v>
      </c>
      <c r="F5" s="773"/>
      <c r="G5" s="773"/>
      <c r="H5" s="773"/>
      <c r="I5" s="773"/>
      <c r="J5" s="773"/>
      <c r="K5" s="773"/>
      <c r="L5" s="874"/>
      <c r="M5" s="201"/>
      <c r="N5" s="201"/>
      <c r="O5" s="201"/>
      <c r="P5" s="201"/>
      <c r="Q5" s="201"/>
      <c r="R5" s="201"/>
      <c r="S5" s="201"/>
      <c r="T5" s="201"/>
      <c r="U5" s="201"/>
      <c r="V5" s="201"/>
      <c r="W5" s="201"/>
      <c r="X5" s="201"/>
      <c r="Y5" s="201"/>
      <c r="Z5" s="201"/>
      <c r="AA5" s="201"/>
      <c r="AB5" s="201"/>
      <c r="AC5" s="201"/>
      <c r="AD5" s="201"/>
      <c r="AE5" s="201"/>
      <c r="AF5" s="201"/>
      <c r="AG5" s="201"/>
      <c r="AH5" s="201"/>
      <c r="AI5" s="201"/>
    </row>
    <row r="6" spans="1:35" ht="16.5" x14ac:dyDescent="0.3">
      <c r="A6" s="800" t="s">
        <v>677</v>
      </c>
      <c r="B6" s="801" t="s">
        <v>1310</v>
      </c>
      <c r="C6" s="801" t="s">
        <v>1311</v>
      </c>
      <c r="D6" s="801" t="s">
        <v>1312</v>
      </c>
      <c r="E6" s="801" t="s">
        <v>1313</v>
      </c>
      <c r="F6" s="694"/>
      <c r="G6" s="694"/>
      <c r="H6" s="694"/>
      <c r="I6" s="694"/>
      <c r="J6" s="694"/>
      <c r="K6" s="694"/>
      <c r="L6" s="874"/>
      <c r="M6" s="201"/>
      <c r="N6" s="201"/>
      <c r="O6" s="201"/>
      <c r="P6" s="201"/>
      <c r="Q6" s="201"/>
      <c r="R6" s="201"/>
      <c r="S6" s="201"/>
      <c r="T6" s="201"/>
      <c r="U6" s="201"/>
      <c r="V6" s="201"/>
      <c r="W6" s="201"/>
      <c r="X6" s="201"/>
      <c r="Y6" s="201"/>
      <c r="Z6" s="201"/>
      <c r="AA6" s="201"/>
      <c r="AB6" s="201"/>
      <c r="AC6" s="201"/>
      <c r="AD6" s="201"/>
      <c r="AE6" s="201"/>
      <c r="AF6" s="201"/>
      <c r="AG6" s="201"/>
      <c r="AH6" s="201"/>
      <c r="AI6" s="201"/>
    </row>
    <row r="7" spans="1:35" ht="16.5" x14ac:dyDescent="0.3">
      <c r="A7" s="800" t="s">
        <v>1681</v>
      </c>
      <c r="B7" s="801" t="s">
        <v>1314</v>
      </c>
      <c r="C7" s="801" t="s">
        <v>1315</v>
      </c>
      <c r="D7" s="801" t="s">
        <v>1316</v>
      </c>
      <c r="E7" s="801" t="s">
        <v>1314</v>
      </c>
      <c r="F7" s="694"/>
      <c r="G7" s="694"/>
      <c r="H7" s="694"/>
      <c r="I7" s="694"/>
      <c r="J7" s="694"/>
      <c r="K7" s="694"/>
      <c r="L7" s="874"/>
      <c r="M7" s="201"/>
      <c r="N7" s="201"/>
      <c r="O7" s="201"/>
      <c r="P7" s="201"/>
      <c r="Q7" s="201"/>
      <c r="R7" s="201"/>
      <c r="S7" s="201"/>
      <c r="T7" s="201"/>
      <c r="U7" s="201"/>
      <c r="V7" s="201"/>
      <c r="W7" s="201"/>
      <c r="X7" s="201"/>
      <c r="Y7" s="201"/>
      <c r="Z7" s="201"/>
      <c r="AA7" s="201"/>
      <c r="AB7" s="201"/>
      <c r="AC7" s="201"/>
      <c r="AD7" s="201"/>
      <c r="AE7" s="201"/>
      <c r="AF7" s="201"/>
      <c r="AG7" s="201"/>
      <c r="AH7" s="201"/>
      <c r="AI7" s="201"/>
    </row>
    <row r="8" spans="1:35" ht="16.5" x14ac:dyDescent="0.3">
      <c r="A8" s="800" t="s">
        <v>1682</v>
      </c>
      <c r="B8" s="801" t="s">
        <v>1317</v>
      </c>
      <c r="C8" s="801" t="s">
        <v>1318</v>
      </c>
      <c r="D8" s="801" t="s">
        <v>1319</v>
      </c>
      <c r="E8" s="801" t="s">
        <v>1320</v>
      </c>
      <c r="F8" s="694"/>
      <c r="G8" s="694"/>
      <c r="H8" s="694"/>
      <c r="I8" s="694"/>
      <c r="J8" s="694"/>
      <c r="K8" s="694"/>
      <c r="L8" s="874"/>
      <c r="M8" s="201"/>
      <c r="N8" s="201"/>
      <c r="O8" s="201"/>
      <c r="P8" s="201"/>
      <c r="Q8" s="201"/>
      <c r="R8" s="201"/>
      <c r="S8" s="201"/>
      <c r="T8" s="201"/>
      <c r="U8" s="201"/>
      <c r="V8" s="201"/>
      <c r="W8" s="201"/>
      <c r="X8" s="201"/>
      <c r="Y8" s="201"/>
      <c r="Z8" s="201"/>
      <c r="AA8" s="201"/>
      <c r="AB8" s="201"/>
      <c r="AC8" s="201"/>
      <c r="AD8" s="201"/>
      <c r="AE8" s="201"/>
      <c r="AF8" s="201"/>
      <c r="AG8" s="201"/>
      <c r="AH8" s="201"/>
      <c r="AI8" s="201"/>
    </row>
    <row r="9" spans="1:35" ht="16.5" x14ac:dyDescent="0.3">
      <c r="A9" s="800" t="s">
        <v>678</v>
      </c>
      <c r="B9" s="801" t="s">
        <v>1174</v>
      </c>
      <c r="C9" s="801" t="s">
        <v>1174</v>
      </c>
      <c r="D9" s="801" t="s">
        <v>1174</v>
      </c>
      <c r="E9" s="801" t="s">
        <v>1174</v>
      </c>
      <c r="F9" s="694"/>
      <c r="G9" s="694"/>
      <c r="H9" s="694"/>
      <c r="I9" s="694"/>
      <c r="J9" s="694"/>
      <c r="K9" s="694"/>
      <c r="L9" s="874"/>
      <c r="M9" s="201"/>
      <c r="N9" s="201"/>
      <c r="O9" s="201"/>
      <c r="P9" s="201"/>
      <c r="Q9" s="201"/>
      <c r="R9" s="201"/>
      <c r="S9" s="201"/>
      <c r="T9" s="201"/>
      <c r="U9" s="201"/>
      <c r="V9" s="201"/>
      <c r="W9" s="201"/>
      <c r="X9" s="201"/>
      <c r="Y9" s="201"/>
      <c r="Z9" s="201"/>
      <c r="AA9" s="201"/>
      <c r="AB9" s="201"/>
      <c r="AC9" s="201"/>
      <c r="AD9" s="201"/>
      <c r="AE9" s="201"/>
      <c r="AF9" s="201"/>
      <c r="AG9" s="201"/>
      <c r="AH9" s="201"/>
      <c r="AI9" s="201"/>
    </row>
    <row r="10" spans="1:35" ht="16.5" x14ac:dyDescent="0.3">
      <c r="A10" s="875"/>
      <c r="B10" s="773"/>
      <c r="C10" s="694"/>
      <c r="D10" s="694"/>
      <c r="E10" s="773"/>
      <c r="F10" s="876"/>
      <c r="G10" s="876"/>
      <c r="H10" s="876"/>
      <c r="I10" s="876"/>
      <c r="J10" s="876"/>
      <c r="K10" s="876"/>
      <c r="L10" s="874"/>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row>
    <row r="11" spans="1:35" ht="16.5" x14ac:dyDescent="0.3">
      <c r="A11" s="877" t="s">
        <v>572</v>
      </c>
      <c r="B11" s="878"/>
      <c r="C11" s="879"/>
      <c r="D11" s="879"/>
      <c r="E11" s="879"/>
      <c r="F11" s="880"/>
      <c r="G11" s="880"/>
      <c r="H11" s="880"/>
      <c r="I11" s="880"/>
      <c r="J11" s="880"/>
      <c r="K11" s="880"/>
      <c r="L11" s="874"/>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row>
    <row r="12" spans="1:35" ht="16.5" x14ac:dyDescent="0.3">
      <c r="A12" s="881" t="s">
        <v>573</v>
      </c>
      <c r="B12" s="822">
        <v>723</v>
      </c>
      <c r="C12" s="822">
        <v>250</v>
      </c>
      <c r="D12" s="617">
        <v>409</v>
      </c>
      <c r="E12" s="617">
        <v>204</v>
      </c>
      <c r="F12" s="326"/>
      <c r="G12" s="326"/>
      <c r="H12" s="327"/>
      <c r="I12" s="326"/>
      <c r="J12" s="328"/>
      <c r="K12" s="329"/>
      <c r="L12" s="882"/>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row>
    <row r="13" spans="1:35" ht="16.5" x14ac:dyDescent="0.3">
      <c r="A13" s="883" t="s">
        <v>574</v>
      </c>
      <c r="B13" s="591"/>
      <c r="C13" s="330"/>
      <c r="D13" s="618">
        <v>310</v>
      </c>
      <c r="E13" s="327"/>
      <c r="F13" s="330"/>
      <c r="G13" s="330"/>
      <c r="H13" s="330"/>
      <c r="I13" s="330"/>
      <c r="J13" s="331"/>
      <c r="K13" s="331"/>
      <c r="L13" s="882"/>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row>
    <row r="14" spans="1:35" ht="16.5" x14ac:dyDescent="0.3">
      <c r="A14" s="884" t="s">
        <v>575</v>
      </c>
      <c r="B14" s="822">
        <v>248</v>
      </c>
      <c r="C14" s="333">
        <v>175</v>
      </c>
      <c r="D14" s="618">
        <v>153</v>
      </c>
      <c r="E14" s="333">
        <v>123</v>
      </c>
      <c r="F14" s="332"/>
      <c r="G14" s="332"/>
      <c r="H14" s="333"/>
      <c r="I14" s="333"/>
      <c r="J14" s="331"/>
      <c r="K14" s="331"/>
      <c r="L14" s="882"/>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row>
    <row r="15" spans="1:35" s="338" customFormat="1" ht="16.5" x14ac:dyDescent="0.3">
      <c r="A15" s="885" t="s">
        <v>576</v>
      </c>
      <c r="B15" s="822">
        <v>60</v>
      </c>
      <c r="C15" s="620"/>
      <c r="D15" s="619">
        <v>0</v>
      </c>
      <c r="E15" s="622">
        <v>47</v>
      </c>
      <c r="F15" s="334"/>
      <c r="G15" s="334"/>
      <c r="H15" s="335"/>
      <c r="I15" s="335"/>
      <c r="J15" s="336"/>
      <c r="K15" s="336"/>
      <c r="L15" s="882"/>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row>
    <row r="16" spans="1:35" ht="16.5" x14ac:dyDescent="0.3">
      <c r="A16" s="884" t="s">
        <v>577</v>
      </c>
      <c r="B16" s="827" t="s">
        <v>1344</v>
      </c>
      <c r="C16" s="333"/>
      <c r="D16" s="565">
        <v>0</v>
      </c>
      <c r="E16" s="333"/>
      <c r="F16" s="332"/>
      <c r="G16" s="332"/>
      <c r="H16" s="333"/>
      <c r="I16" s="333"/>
      <c r="J16" s="331"/>
      <c r="K16" s="331"/>
      <c r="L16" s="882"/>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row>
    <row r="17" spans="1:35" ht="16.5" x14ac:dyDescent="0.3">
      <c r="A17" s="884" t="s">
        <v>578</v>
      </c>
      <c r="B17" s="618">
        <v>0</v>
      </c>
      <c r="C17" s="333"/>
      <c r="D17" s="565">
        <v>30</v>
      </c>
      <c r="E17" s="333"/>
      <c r="F17" s="332"/>
      <c r="G17" s="332"/>
      <c r="H17" s="333"/>
      <c r="I17" s="333"/>
      <c r="J17" s="331"/>
      <c r="K17" s="331"/>
      <c r="L17" s="882"/>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row>
    <row r="18" spans="1:35" ht="16.5" x14ac:dyDescent="0.3">
      <c r="A18" s="884" t="s">
        <v>579</v>
      </c>
      <c r="B18" s="822">
        <v>16</v>
      </c>
      <c r="C18" s="333">
        <v>28</v>
      </c>
      <c r="D18" s="565">
        <v>0</v>
      </c>
      <c r="E18" s="333"/>
      <c r="F18" s="332"/>
      <c r="G18" s="332"/>
      <c r="H18" s="333"/>
      <c r="I18" s="333"/>
      <c r="J18" s="331"/>
      <c r="K18" s="331"/>
      <c r="L18" s="882"/>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row>
    <row r="19" spans="1:35" ht="16.5" x14ac:dyDescent="0.3">
      <c r="A19" s="884" t="s">
        <v>580</v>
      </c>
      <c r="B19" s="822">
        <v>80</v>
      </c>
      <c r="C19" s="333">
        <v>16</v>
      </c>
      <c r="D19" s="565">
        <v>35</v>
      </c>
      <c r="E19" s="333">
        <v>10</v>
      </c>
      <c r="F19" s="332"/>
      <c r="G19" s="332"/>
      <c r="H19" s="333"/>
      <c r="I19" s="333"/>
      <c r="J19" s="331"/>
      <c r="K19" s="331"/>
      <c r="L19" s="882"/>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row>
    <row r="20" spans="1:35" ht="16.5" x14ac:dyDescent="0.3">
      <c r="A20" s="884" t="s">
        <v>581</v>
      </c>
      <c r="B20" s="822">
        <v>28</v>
      </c>
      <c r="C20" s="333"/>
      <c r="D20" s="565">
        <v>0</v>
      </c>
      <c r="E20" s="333"/>
      <c r="F20" s="332"/>
      <c r="G20" s="332"/>
      <c r="H20" s="333"/>
      <c r="I20" s="333"/>
      <c r="J20" s="331"/>
      <c r="K20" s="331"/>
      <c r="L20" s="882"/>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row>
    <row r="21" spans="1:35" ht="16.5" x14ac:dyDescent="0.3">
      <c r="A21" s="884" t="s">
        <v>582</v>
      </c>
      <c r="B21" s="822">
        <v>70</v>
      </c>
      <c r="C21" s="333"/>
      <c r="D21" s="565">
        <v>191</v>
      </c>
      <c r="E21" s="333"/>
      <c r="F21" s="332"/>
      <c r="G21" s="332"/>
      <c r="H21" s="333"/>
      <c r="I21" s="333"/>
      <c r="J21" s="331"/>
      <c r="K21" s="331"/>
      <c r="L21" s="882"/>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row>
    <row r="22" spans="1:35" ht="16.5" x14ac:dyDescent="0.3">
      <c r="A22" s="884" t="s">
        <v>583</v>
      </c>
      <c r="B22" s="822">
        <v>91</v>
      </c>
      <c r="C22" s="333">
        <v>20</v>
      </c>
      <c r="D22" s="565">
        <v>0</v>
      </c>
      <c r="E22" s="333"/>
      <c r="F22" s="332"/>
      <c r="G22" s="332"/>
      <c r="H22" s="333"/>
      <c r="I22" s="333"/>
      <c r="J22" s="331"/>
      <c r="K22" s="331"/>
      <c r="L22" s="882"/>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row>
    <row r="23" spans="1:35" ht="16.5" x14ac:dyDescent="0.3">
      <c r="A23" s="884" t="s">
        <v>584</v>
      </c>
      <c r="B23" s="822">
        <v>70</v>
      </c>
      <c r="C23" s="333">
        <v>10</v>
      </c>
      <c r="D23" s="565">
        <v>0</v>
      </c>
      <c r="E23" s="333"/>
      <c r="F23" s="332"/>
      <c r="G23" s="332"/>
      <c r="H23" s="333"/>
      <c r="I23" s="333"/>
      <c r="J23" s="331"/>
      <c r="K23" s="331"/>
      <c r="L23" s="882"/>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row>
    <row r="24" spans="1:35" ht="16.5" x14ac:dyDescent="0.3">
      <c r="A24" s="883" t="s">
        <v>585</v>
      </c>
      <c r="B24" s="627" t="s">
        <v>1446</v>
      </c>
      <c r="C24" s="341">
        <v>172</v>
      </c>
      <c r="D24" s="565">
        <v>187</v>
      </c>
      <c r="E24" s="623">
        <v>80</v>
      </c>
      <c r="F24" s="340"/>
      <c r="G24" s="339"/>
      <c r="H24" s="341"/>
      <c r="I24" s="341"/>
      <c r="J24" s="331"/>
      <c r="K24" s="331"/>
      <c r="L24" s="882"/>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row>
    <row r="25" spans="1:35" ht="16.5" x14ac:dyDescent="0.3">
      <c r="A25" s="883" t="s">
        <v>586</v>
      </c>
      <c r="B25" s="628" t="s">
        <v>1448</v>
      </c>
      <c r="C25" s="341">
        <v>50740</v>
      </c>
      <c r="D25" s="593">
        <v>68310</v>
      </c>
      <c r="E25" s="341">
        <v>29172</v>
      </c>
      <c r="F25" s="339"/>
      <c r="G25" s="339"/>
      <c r="H25" s="341"/>
      <c r="I25" s="341"/>
      <c r="J25" s="331"/>
      <c r="K25" s="331"/>
      <c r="L25" s="882"/>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row>
    <row r="26" spans="1:35" ht="16.5" x14ac:dyDescent="0.3">
      <c r="A26" s="883" t="s">
        <v>587</v>
      </c>
      <c r="B26" s="886">
        <v>239712</v>
      </c>
      <c r="C26" s="341">
        <v>97519</v>
      </c>
      <c r="D26" s="593">
        <v>121408</v>
      </c>
      <c r="E26" s="623">
        <v>63845</v>
      </c>
      <c r="F26" s="339"/>
      <c r="G26" s="339"/>
      <c r="H26" s="341"/>
      <c r="I26" s="341"/>
      <c r="J26" s="331"/>
      <c r="K26" s="331"/>
      <c r="L26" s="887"/>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row>
    <row r="27" spans="1:35" ht="16.5" x14ac:dyDescent="0.3">
      <c r="A27" s="888" t="s">
        <v>689</v>
      </c>
      <c r="B27" s="592">
        <v>10352</v>
      </c>
      <c r="C27" s="341">
        <v>8424</v>
      </c>
      <c r="D27" s="593">
        <v>8731</v>
      </c>
      <c r="E27" s="341">
        <v>4562</v>
      </c>
      <c r="F27" s="339"/>
      <c r="G27" s="339"/>
      <c r="H27" s="341"/>
      <c r="I27" s="341"/>
      <c r="J27" s="331"/>
      <c r="K27" s="331"/>
      <c r="L27" s="887"/>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row>
    <row r="28" spans="1:35" ht="16.5" x14ac:dyDescent="0.3">
      <c r="A28" s="883" t="s">
        <v>588</v>
      </c>
      <c r="B28" s="598">
        <v>113164</v>
      </c>
      <c r="C28" s="341">
        <v>71652</v>
      </c>
      <c r="D28" s="593">
        <v>57823</v>
      </c>
      <c r="E28" s="341">
        <v>35957</v>
      </c>
      <c r="F28" s="339"/>
      <c r="G28" s="339"/>
      <c r="H28" s="341"/>
      <c r="I28" s="341"/>
      <c r="J28" s="331"/>
      <c r="K28" s="331"/>
      <c r="L28" s="887"/>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row>
    <row r="29" spans="1:35" ht="16.5" x14ac:dyDescent="0.3">
      <c r="A29" s="883" t="s">
        <v>589</v>
      </c>
      <c r="B29" s="599">
        <v>4299</v>
      </c>
      <c r="C29" s="621">
        <v>2958</v>
      </c>
      <c r="D29" s="593">
        <v>2535</v>
      </c>
      <c r="E29" s="341">
        <v>3793</v>
      </c>
      <c r="F29" s="339"/>
      <c r="G29" s="339"/>
      <c r="H29" s="341"/>
      <c r="I29" s="341"/>
      <c r="J29" s="331"/>
      <c r="K29" s="331"/>
      <c r="L29" s="887"/>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row>
    <row r="30" spans="1:35" ht="16.5" x14ac:dyDescent="0.3">
      <c r="A30" s="883" t="s">
        <v>590</v>
      </c>
      <c r="B30" s="600">
        <v>5226</v>
      </c>
      <c r="C30" s="621">
        <v>1984</v>
      </c>
      <c r="D30" s="593">
        <v>2776</v>
      </c>
      <c r="E30" s="341">
        <v>1343</v>
      </c>
      <c r="F30" s="339"/>
      <c r="G30" s="339"/>
      <c r="H30" s="341"/>
      <c r="I30" s="341"/>
      <c r="J30" s="331"/>
      <c r="K30" s="331"/>
      <c r="L30" s="887"/>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row>
    <row r="31" spans="1:35" ht="16.5" x14ac:dyDescent="0.3">
      <c r="A31" s="883" t="s">
        <v>591</v>
      </c>
      <c r="B31" s="889">
        <v>3824</v>
      </c>
      <c r="C31" s="621">
        <v>1580</v>
      </c>
      <c r="D31" s="593">
        <v>0</v>
      </c>
      <c r="E31" s="341">
        <v>0</v>
      </c>
      <c r="F31" s="339"/>
      <c r="G31" s="339"/>
      <c r="H31" s="341"/>
      <c r="I31" s="341"/>
      <c r="J31" s="331"/>
      <c r="K31" s="331"/>
      <c r="L31" s="887"/>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row>
    <row r="32" spans="1:35" ht="16.5" x14ac:dyDescent="0.3">
      <c r="A32" s="883" t="s">
        <v>1323</v>
      </c>
      <c r="B32" s="590" t="s">
        <v>1345</v>
      </c>
      <c r="C32" s="621" t="s">
        <v>1180</v>
      </c>
      <c r="D32" s="593" t="s">
        <v>1180</v>
      </c>
      <c r="E32" s="341" t="s">
        <v>1180</v>
      </c>
      <c r="F32" s="340"/>
      <c r="G32" s="339"/>
      <c r="H32" s="341"/>
      <c r="I32" s="341"/>
      <c r="J32" s="331"/>
      <c r="K32" s="331"/>
      <c r="L32" s="887"/>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row>
    <row r="33" spans="1:35" ht="16.5" x14ac:dyDescent="0.3">
      <c r="A33" s="890" t="s">
        <v>592</v>
      </c>
      <c r="B33" s="601">
        <v>6.4</v>
      </c>
      <c r="C33" s="603">
        <v>3.78</v>
      </c>
      <c r="D33" s="607">
        <v>6.2</v>
      </c>
      <c r="E33" s="343">
        <v>4</v>
      </c>
      <c r="F33" s="340"/>
      <c r="G33" s="342"/>
      <c r="H33" s="341"/>
      <c r="I33" s="343"/>
      <c r="J33" s="331"/>
      <c r="K33" s="331"/>
      <c r="L33" s="887"/>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row>
    <row r="34" spans="1:35" ht="16.5" x14ac:dyDescent="0.3">
      <c r="A34" s="891" t="s">
        <v>593</v>
      </c>
      <c r="B34" s="584"/>
      <c r="C34" s="584"/>
      <c r="D34" s="608"/>
      <c r="E34" s="387"/>
      <c r="F34" s="387"/>
      <c r="G34" s="387"/>
      <c r="H34" s="387"/>
      <c r="I34" s="387"/>
      <c r="J34" s="387"/>
      <c r="K34" s="387"/>
      <c r="L34" s="892"/>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row>
    <row r="35" spans="1:35" s="346" customFormat="1" ht="16.5" x14ac:dyDescent="0.2">
      <c r="A35" s="883" t="s">
        <v>594</v>
      </c>
      <c r="B35" s="565" t="s">
        <v>1328</v>
      </c>
      <c r="C35" s="565" t="s">
        <v>1363</v>
      </c>
      <c r="D35" s="565" t="s">
        <v>1328</v>
      </c>
      <c r="E35" s="565" t="s">
        <v>1381</v>
      </c>
      <c r="F35" s="344"/>
      <c r="G35" s="344"/>
      <c r="H35" s="344"/>
      <c r="I35" s="344"/>
      <c r="J35" s="344"/>
      <c r="K35" s="344"/>
      <c r="L35" s="887"/>
      <c r="M35" s="345"/>
      <c r="N35" s="345"/>
      <c r="O35" s="345"/>
      <c r="P35" s="345"/>
      <c r="Q35" s="345"/>
      <c r="R35" s="345"/>
      <c r="S35" s="345"/>
      <c r="T35" s="345"/>
      <c r="U35" s="345"/>
      <c r="V35" s="345"/>
      <c r="W35" s="345"/>
      <c r="X35" s="345"/>
      <c r="Y35" s="345"/>
      <c r="Z35" s="345"/>
      <c r="AA35" s="345"/>
      <c r="AB35" s="345"/>
      <c r="AC35" s="345"/>
      <c r="AD35" s="345"/>
      <c r="AE35" s="345"/>
      <c r="AF35" s="345"/>
      <c r="AG35" s="345"/>
      <c r="AH35" s="345"/>
      <c r="AI35" s="345"/>
    </row>
    <row r="36" spans="1:35" s="346" customFormat="1" ht="16.5" x14ac:dyDescent="0.25">
      <c r="A36" s="883" t="s">
        <v>595</v>
      </c>
      <c r="B36" s="585" t="s">
        <v>1329</v>
      </c>
      <c r="C36" s="585" t="s">
        <v>1364</v>
      </c>
      <c r="D36" s="585" t="s">
        <v>1329</v>
      </c>
      <c r="E36" s="585" t="s">
        <v>1382</v>
      </c>
      <c r="F36" s="347"/>
      <c r="G36" s="347"/>
      <c r="H36" s="347"/>
      <c r="I36" s="347"/>
      <c r="J36" s="347"/>
      <c r="K36" s="347"/>
      <c r="L36" s="893"/>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row>
    <row r="37" spans="1:35" s="346" customFormat="1" ht="16.5" x14ac:dyDescent="0.25">
      <c r="A37" s="883" t="s">
        <v>596</v>
      </c>
      <c r="B37" s="565" t="s">
        <v>1330</v>
      </c>
      <c r="C37" s="565" t="s">
        <v>1365</v>
      </c>
      <c r="D37" s="565" t="s">
        <v>1330</v>
      </c>
      <c r="E37" s="565" t="s">
        <v>1365</v>
      </c>
      <c r="F37" s="344"/>
      <c r="G37" s="344"/>
      <c r="H37" s="344"/>
      <c r="I37" s="344"/>
      <c r="J37" s="344"/>
      <c r="K37" s="344"/>
      <c r="L37" s="894"/>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row>
    <row r="38" spans="1:35" s="346" customFormat="1" ht="16.5" x14ac:dyDescent="0.25">
      <c r="A38" s="883" t="s">
        <v>597</v>
      </c>
      <c r="B38" s="602" t="s">
        <v>1346</v>
      </c>
      <c r="C38" s="565" t="s">
        <v>1366</v>
      </c>
      <c r="D38" s="602" t="s">
        <v>1380</v>
      </c>
      <c r="E38" s="602" t="s">
        <v>1380</v>
      </c>
      <c r="F38" s="344"/>
      <c r="G38" s="344"/>
      <c r="H38" s="344"/>
      <c r="I38" s="344"/>
      <c r="J38" s="344"/>
      <c r="K38" s="344"/>
      <c r="L38" s="894"/>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row>
    <row r="39" spans="1:35" s="346" customFormat="1" ht="16.5" x14ac:dyDescent="0.25">
      <c r="A39" s="883" t="s">
        <v>598</v>
      </c>
      <c r="B39" s="603" t="s">
        <v>1178</v>
      </c>
      <c r="C39" s="603" t="s">
        <v>1178</v>
      </c>
      <c r="D39" s="603" t="s">
        <v>1178</v>
      </c>
      <c r="E39" s="895" t="s">
        <v>1178</v>
      </c>
      <c r="F39" s="344"/>
      <c r="G39" s="344"/>
      <c r="H39" s="344"/>
      <c r="I39" s="344"/>
      <c r="J39" s="344"/>
      <c r="K39" s="344"/>
      <c r="L39" s="894"/>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row>
    <row r="40" spans="1:35" s="346" customFormat="1" ht="16.5" x14ac:dyDescent="0.25">
      <c r="A40" s="883" t="s">
        <v>599</v>
      </c>
      <c r="B40" s="593">
        <v>541255</v>
      </c>
      <c r="C40" s="638">
        <v>231450</v>
      </c>
      <c r="D40" s="593">
        <v>265110</v>
      </c>
      <c r="E40" s="593">
        <v>116409</v>
      </c>
      <c r="F40" s="348"/>
      <c r="G40" s="348"/>
      <c r="H40" s="348"/>
      <c r="I40" s="348"/>
      <c r="J40" s="348"/>
      <c r="K40" s="348"/>
      <c r="L40" s="894"/>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row>
    <row r="41" spans="1:35" s="346" customFormat="1" ht="16.5" x14ac:dyDescent="0.25">
      <c r="A41" s="883" t="s">
        <v>600</v>
      </c>
      <c r="B41" s="604">
        <v>20172</v>
      </c>
      <c r="C41" s="638">
        <v>26566</v>
      </c>
      <c r="D41" s="593">
        <v>35385</v>
      </c>
      <c r="E41" s="593">
        <v>22529</v>
      </c>
      <c r="F41" s="349"/>
      <c r="G41" s="349"/>
      <c r="H41" s="349"/>
      <c r="I41" s="349"/>
      <c r="J41" s="349"/>
      <c r="K41" s="349"/>
      <c r="L41" s="894"/>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row>
    <row r="42" spans="1:35" s="346" customFormat="1" ht="16.5" x14ac:dyDescent="0.25">
      <c r="A42" s="891" t="s">
        <v>601</v>
      </c>
      <c r="B42" s="896"/>
      <c r="C42" s="896"/>
      <c r="D42" s="896"/>
      <c r="E42" s="896"/>
      <c r="F42" s="880"/>
      <c r="G42" s="880"/>
      <c r="H42" s="880"/>
      <c r="I42" s="880"/>
      <c r="J42" s="880"/>
      <c r="K42" s="880"/>
      <c r="L42" s="897"/>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row>
    <row r="43" spans="1:35" s="346" customFormat="1" ht="16.5" x14ac:dyDescent="0.25">
      <c r="A43" s="883" t="s">
        <v>602</v>
      </c>
      <c r="B43" s="594">
        <v>40</v>
      </c>
      <c r="C43" s="594">
        <v>40</v>
      </c>
      <c r="D43" s="566">
        <v>40</v>
      </c>
      <c r="E43" s="594">
        <v>40</v>
      </c>
      <c r="F43" s="350"/>
      <c r="G43" s="350"/>
      <c r="H43" s="350"/>
      <c r="I43" s="350"/>
      <c r="J43" s="350"/>
      <c r="K43" s="350"/>
      <c r="L43" s="894"/>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row>
    <row r="44" spans="1:35" s="346" customFormat="1" ht="45" x14ac:dyDescent="0.25">
      <c r="A44" s="898" t="s">
        <v>603</v>
      </c>
      <c r="B44" s="704" t="s">
        <v>1588</v>
      </c>
      <c r="C44" s="704" t="s">
        <v>1588</v>
      </c>
      <c r="D44" s="695">
        <v>20.36</v>
      </c>
      <c r="E44" s="704" t="s">
        <v>1588</v>
      </c>
      <c r="F44" s="351"/>
      <c r="G44" s="351"/>
      <c r="H44" s="351"/>
      <c r="I44" s="351"/>
      <c r="J44" s="351"/>
      <c r="K44" s="351"/>
      <c r="L44" s="894"/>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row>
    <row r="45" spans="1:35" s="346" customFormat="1" ht="16.5" x14ac:dyDescent="0.25">
      <c r="A45" s="899" t="s">
        <v>604</v>
      </c>
      <c r="B45" s="587">
        <v>1</v>
      </c>
      <c r="C45" s="587">
        <v>1</v>
      </c>
      <c r="D45" s="578">
        <v>1</v>
      </c>
      <c r="E45" s="587">
        <v>1</v>
      </c>
      <c r="F45" s="352"/>
      <c r="G45" s="352"/>
      <c r="H45" s="352"/>
      <c r="I45" s="352"/>
      <c r="J45" s="352"/>
      <c r="K45" s="352"/>
      <c r="L45" s="894"/>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row>
    <row r="46" spans="1:35" s="346" customFormat="1" ht="16.5" x14ac:dyDescent="0.25">
      <c r="A46" s="899" t="s">
        <v>605</v>
      </c>
      <c r="B46" s="587">
        <v>1.5</v>
      </c>
      <c r="C46" s="587">
        <v>1.5</v>
      </c>
      <c r="D46" s="578">
        <v>1.5</v>
      </c>
      <c r="E46" s="587">
        <v>1.5</v>
      </c>
      <c r="F46" s="352"/>
      <c r="G46" s="352"/>
      <c r="H46" s="352"/>
      <c r="I46" s="352"/>
      <c r="J46" s="352"/>
      <c r="K46" s="352"/>
      <c r="L46" s="894"/>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row>
    <row r="47" spans="1:35" s="346" customFormat="1" ht="16.5" x14ac:dyDescent="0.25">
      <c r="A47" s="899" t="s">
        <v>606</v>
      </c>
      <c r="B47" s="588">
        <v>1</v>
      </c>
      <c r="C47" s="588">
        <v>1</v>
      </c>
      <c r="D47" s="579">
        <v>1</v>
      </c>
      <c r="E47" s="588">
        <v>1</v>
      </c>
      <c r="F47" s="353"/>
      <c r="G47" s="353"/>
      <c r="H47" s="353"/>
      <c r="I47" s="353"/>
      <c r="J47" s="353"/>
      <c r="K47" s="353"/>
      <c r="L47" s="894"/>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row>
    <row r="48" spans="1:35" ht="16.5" x14ac:dyDescent="0.3">
      <c r="A48" s="891" t="s">
        <v>607</v>
      </c>
      <c r="B48" s="567"/>
      <c r="C48" s="567"/>
      <c r="D48" s="567"/>
      <c r="E48" s="388"/>
      <c r="F48" s="388"/>
      <c r="G48" s="388"/>
      <c r="H48" s="388"/>
      <c r="I48" s="388"/>
      <c r="J48" s="388"/>
      <c r="K48" s="388"/>
      <c r="L48" s="900"/>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row>
    <row r="49" spans="1:35" ht="16.5" x14ac:dyDescent="0.3">
      <c r="A49" s="901" t="s">
        <v>608</v>
      </c>
      <c r="B49" s="609" t="s">
        <v>1331</v>
      </c>
      <c r="C49" s="609" t="s">
        <v>1367</v>
      </c>
      <c r="D49" s="609" t="s">
        <v>1331</v>
      </c>
      <c r="E49" s="596" t="s">
        <v>1367</v>
      </c>
      <c r="F49" s="354"/>
      <c r="G49" s="354"/>
      <c r="H49" s="354"/>
      <c r="I49" s="354"/>
      <c r="J49" s="354"/>
      <c r="K49" s="355"/>
      <c r="L49" s="887"/>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row>
    <row r="50" spans="1:35" ht="16.5" x14ac:dyDescent="0.3">
      <c r="A50" s="902" t="s">
        <v>609</v>
      </c>
      <c r="B50" s="595">
        <v>857384</v>
      </c>
      <c r="C50" s="595">
        <v>230000</v>
      </c>
      <c r="D50" s="575">
        <v>240256</v>
      </c>
      <c r="E50" s="575">
        <v>241878</v>
      </c>
      <c r="F50" s="357"/>
      <c r="G50" s="357"/>
      <c r="H50" s="357"/>
      <c r="I50" s="357"/>
      <c r="J50" s="357"/>
      <c r="K50" s="358"/>
      <c r="L50" s="887"/>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row>
    <row r="51" spans="1:35" ht="16.5" x14ac:dyDescent="0.3">
      <c r="A51" s="902" t="s">
        <v>610</v>
      </c>
      <c r="B51" s="605">
        <v>3346780.73</v>
      </c>
      <c r="C51" s="605">
        <v>875276</v>
      </c>
      <c r="D51" s="605">
        <v>1128521</v>
      </c>
      <c r="E51" s="698">
        <v>529771</v>
      </c>
      <c r="F51" s="359"/>
      <c r="G51" s="359"/>
      <c r="H51" s="359"/>
      <c r="I51" s="359"/>
      <c r="J51" s="359"/>
      <c r="K51" s="360"/>
      <c r="L51" s="903"/>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row>
    <row r="52" spans="1:35" ht="142.5" x14ac:dyDescent="0.3">
      <c r="A52" s="904" t="s">
        <v>611</v>
      </c>
      <c r="B52" s="597" t="s">
        <v>1347</v>
      </c>
      <c r="C52" s="625" t="s">
        <v>1388</v>
      </c>
      <c r="D52" s="624" t="s">
        <v>1332</v>
      </c>
      <c r="E52" s="637" t="s">
        <v>1536</v>
      </c>
      <c r="F52" s="355"/>
      <c r="G52" s="355"/>
      <c r="H52" s="361"/>
      <c r="I52" s="355"/>
      <c r="J52" s="358"/>
      <c r="K52" s="355"/>
      <c r="L52" s="887"/>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row>
    <row r="53" spans="1:35" ht="48" x14ac:dyDescent="0.3">
      <c r="A53" s="905" t="s">
        <v>612</v>
      </c>
      <c r="B53" s="609" t="s">
        <v>1348</v>
      </c>
      <c r="C53" s="639" t="s">
        <v>1484</v>
      </c>
      <c r="D53" s="609" t="s">
        <v>1333</v>
      </c>
      <c r="E53" s="356"/>
      <c r="F53" s="355"/>
      <c r="G53" s="354"/>
      <c r="H53" s="362"/>
      <c r="I53" s="354"/>
      <c r="J53" s="355"/>
      <c r="K53" s="355"/>
      <c r="L53" s="887"/>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row>
    <row r="54" spans="1:35" s="346" customFormat="1" ht="16.5" x14ac:dyDescent="0.25">
      <c r="A54" s="902" t="s">
        <v>613</v>
      </c>
      <c r="B54" s="595" t="s">
        <v>1349</v>
      </c>
      <c r="C54" s="575">
        <v>24000</v>
      </c>
      <c r="D54" s="575">
        <v>40322</v>
      </c>
      <c r="E54" s="356"/>
      <c r="F54" s="357"/>
      <c r="G54" s="357"/>
      <c r="H54" s="357"/>
      <c r="I54" s="363"/>
      <c r="J54" s="357"/>
      <c r="K54" s="357"/>
      <c r="L54" s="906"/>
      <c r="M54" s="345"/>
      <c r="N54" s="345"/>
      <c r="O54" s="345"/>
      <c r="P54" s="345"/>
      <c r="Q54" s="345"/>
      <c r="R54" s="345"/>
      <c r="S54" s="345"/>
      <c r="T54" s="345"/>
      <c r="U54" s="345"/>
      <c r="V54" s="345"/>
      <c r="W54" s="345"/>
      <c r="X54" s="345"/>
      <c r="Y54" s="345"/>
      <c r="Z54" s="345"/>
      <c r="AA54" s="345"/>
      <c r="AB54" s="345"/>
      <c r="AC54" s="345"/>
      <c r="AD54" s="345"/>
      <c r="AE54" s="345"/>
      <c r="AF54" s="345"/>
      <c r="AG54" s="345"/>
      <c r="AH54" s="345"/>
      <c r="AI54" s="345"/>
    </row>
    <row r="55" spans="1:35" s="346" customFormat="1" ht="16.5" x14ac:dyDescent="0.25">
      <c r="A55" s="902" t="s">
        <v>610</v>
      </c>
      <c r="B55" s="605" t="s">
        <v>1349</v>
      </c>
      <c r="C55" s="610">
        <v>161234</v>
      </c>
      <c r="D55" s="610">
        <v>168725</v>
      </c>
      <c r="E55" s="356"/>
      <c r="F55" s="364"/>
      <c r="G55" s="364"/>
      <c r="H55" s="364"/>
      <c r="I55" s="359"/>
      <c r="J55" s="364"/>
      <c r="K55" s="364"/>
      <c r="L55" s="906"/>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row>
    <row r="56" spans="1:35" s="346" customFormat="1" ht="110.25" x14ac:dyDescent="0.25">
      <c r="A56" s="902" t="s">
        <v>611</v>
      </c>
      <c r="B56" s="606" t="s">
        <v>1350</v>
      </c>
      <c r="C56" s="576" t="s">
        <v>1368</v>
      </c>
      <c r="D56" s="576" t="s">
        <v>1334</v>
      </c>
      <c r="E56" s="366"/>
      <c r="F56" s="364"/>
      <c r="G56" s="365"/>
      <c r="H56" s="365"/>
      <c r="I56" s="365"/>
      <c r="J56" s="364"/>
      <c r="K56" s="364"/>
      <c r="L56" s="906"/>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row>
    <row r="57" spans="1:35" ht="16.5" x14ac:dyDescent="0.3">
      <c r="A57" s="907" t="s">
        <v>614</v>
      </c>
      <c r="B57" s="687">
        <v>0.3</v>
      </c>
      <c r="C57" s="611">
        <v>0.3</v>
      </c>
      <c r="D57" s="611">
        <v>0.3</v>
      </c>
      <c r="E57" s="635">
        <v>0.3</v>
      </c>
      <c r="F57" s="367"/>
      <c r="G57" s="367"/>
      <c r="H57" s="367"/>
      <c r="I57" s="367"/>
      <c r="J57" s="367"/>
      <c r="K57" s="332"/>
      <c r="L57" s="887"/>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row>
    <row r="58" spans="1:35" ht="16.5" x14ac:dyDescent="0.3">
      <c r="A58" s="884" t="s">
        <v>615</v>
      </c>
      <c r="B58" s="612">
        <v>7.2499999999999995E-2</v>
      </c>
      <c r="C58" s="612">
        <v>7.2499999999999995E-2</v>
      </c>
      <c r="D58" s="563">
        <v>7.25</v>
      </c>
      <c r="E58" s="563">
        <v>7.25</v>
      </c>
      <c r="F58" s="368"/>
      <c r="G58" s="368"/>
      <c r="H58" s="368"/>
      <c r="I58" s="368"/>
      <c r="J58" s="368"/>
      <c r="K58" s="367"/>
      <c r="L58" s="908"/>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row>
    <row r="59" spans="1:35" ht="16.5" x14ac:dyDescent="0.3">
      <c r="A59" s="884" t="s">
        <v>616</v>
      </c>
      <c r="B59" s="673" t="s">
        <v>1178</v>
      </c>
      <c r="C59" s="563" t="s">
        <v>1178</v>
      </c>
      <c r="D59" s="563" t="s">
        <v>1178</v>
      </c>
      <c r="E59" s="563" t="s">
        <v>1178</v>
      </c>
      <c r="F59" s="393"/>
      <c r="G59" s="393"/>
      <c r="H59" s="393"/>
      <c r="I59" s="393"/>
      <c r="J59" s="393"/>
      <c r="K59" s="393"/>
      <c r="L59" s="887"/>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row>
    <row r="60" spans="1:35" ht="16.5" x14ac:dyDescent="0.3">
      <c r="A60" s="884" t="s">
        <v>617</v>
      </c>
      <c r="B60" s="673" t="s">
        <v>1178</v>
      </c>
      <c r="C60" s="573" t="s">
        <v>1178</v>
      </c>
      <c r="D60" s="563" t="s">
        <v>1178</v>
      </c>
      <c r="E60" s="573" t="s">
        <v>1178</v>
      </c>
      <c r="F60" s="393"/>
      <c r="G60" s="393"/>
      <c r="H60" s="393"/>
      <c r="I60" s="393"/>
      <c r="J60" s="393"/>
      <c r="K60" s="393"/>
      <c r="L60" s="887"/>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row>
    <row r="61" spans="1:35" ht="16.5" x14ac:dyDescent="0.3">
      <c r="A61" s="884" t="s">
        <v>618</v>
      </c>
      <c r="B61" s="673" t="s">
        <v>1178</v>
      </c>
      <c r="C61" s="573" t="s">
        <v>1178</v>
      </c>
      <c r="D61" s="563" t="s">
        <v>1178</v>
      </c>
      <c r="E61" s="573" t="s">
        <v>1178</v>
      </c>
      <c r="F61" s="393"/>
      <c r="G61" s="393"/>
      <c r="H61" s="393"/>
      <c r="I61" s="393"/>
      <c r="J61" s="393"/>
      <c r="K61" s="393"/>
      <c r="L61" s="887"/>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row>
    <row r="62" spans="1:35" ht="16.5" x14ac:dyDescent="0.3">
      <c r="A62" s="884" t="s">
        <v>619</v>
      </c>
      <c r="B62" s="673" t="s">
        <v>1178</v>
      </c>
      <c r="C62" s="573" t="s">
        <v>1178</v>
      </c>
      <c r="D62" s="563" t="s">
        <v>1178</v>
      </c>
      <c r="E62" s="573" t="s">
        <v>1178</v>
      </c>
      <c r="F62" s="393"/>
      <c r="G62" s="393"/>
      <c r="H62" s="393"/>
      <c r="I62" s="393"/>
      <c r="J62" s="393"/>
      <c r="K62" s="393"/>
      <c r="L62" s="887"/>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row>
    <row r="63" spans="1:35" ht="16.5" x14ac:dyDescent="0.3">
      <c r="A63" s="884" t="s">
        <v>620</v>
      </c>
      <c r="B63" s="673" t="s">
        <v>1180</v>
      </c>
      <c r="C63" s="573" t="s">
        <v>1178</v>
      </c>
      <c r="D63" s="563" t="s">
        <v>1180</v>
      </c>
      <c r="E63" s="573" t="s">
        <v>1178</v>
      </c>
      <c r="F63" s="393"/>
      <c r="G63" s="393"/>
      <c r="H63" s="393"/>
      <c r="I63" s="393"/>
      <c r="J63" s="393"/>
      <c r="K63" s="393"/>
      <c r="L63" s="887"/>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row>
    <row r="64" spans="1:35" ht="16.5" x14ac:dyDescent="0.3">
      <c r="A64" s="884" t="s">
        <v>621</v>
      </c>
      <c r="B64" s="673" t="s">
        <v>1178</v>
      </c>
      <c r="C64" s="573" t="s">
        <v>1178</v>
      </c>
      <c r="D64" s="563" t="s">
        <v>1178</v>
      </c>
      <c r="E64" s="573" t="s">
        <v>1178</v>
      </c>
      <c r="F64" s="393"/>
      <c r="G64" s="393"/>
      <c r="H64" s="393"/>
      <c r="I64" s="393"/>
      <c r="J64" s="393"/>
      <c r="K64" s="393"/>
      <c r="L64" s="887"/>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row>
    <row r="65" spans="1:35" ht="16.5" x14ac:dyDescent="0.3">
      <c r="A65" s="884" t="s">
        <v>622</v>
      </c>
      <c r="B65" s="673" t="s">
        <v>1178</v>
      </c>
      <c r="C65" s="573" t="s">
        <v>1180</v>
      </c>
      <c r="D65" s="563" t="s">
        <v>1178</v>
      </c>
      <c r="E65" s="573" t="s">
        <v>1180</v>
      </c>
      <c r="F65" s="393"/>
      <c r="G65" s="393"/>
      <c r="H65" s="393"/>
      <c r="I65" s="393"/>
      <c r="J65" s="393"/>
      <c r="K65" s="393"/>
      <c r="L65" s="887"/>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row>
    <row r="66" spans="1:35" ht="48" x14ac:dyDescent="0.3">
      <c r="A66" s="884" t="s">
        <v>623</v>
      </c>
      <c r="B66" s="577" t="s">
        <v>1351</v>
      </c>
      <c r="C66" s="563" t="s">
        <v>1483</v>
      </c>
      <c r="D66" s="577" t="s">
        <v>1500</v>
      </c>
      <c r="E66" s="563" t="s">
        <v>1383</v>
      </c>
      <c r="F66" s="332"/>
      <c r="G66" s="332"/>
      <c r="H66" s="332"/>
      <c r="I66" s="332"/>
      <c r="J66" s="332"/>
      <c r="K66" s="332"/>
      <c r="L66" s="887"/>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row>
    <row r="67" spans="1:35" ht="48" x14ac:dyDescent="0.3">
      <c r="A67" s="909" t="s">
        <v>624</v>
      </c>
      <c r="B67" s="577" t="s">
        <v>1178</v>
      </c>
      <c r="C67" s="573" t="s">
        <v>1369</v>
      </c>
      <c r="D67" s="577" t="s">
        <v>1452</v>
      </c>
      <c r="E67" s="573" t="s">
        <v>1369</v>
      </c>
      <c r="F67" s="393"/>
      <c r="G67" s="393"/>
      <c r="H67" s="393"/>
      <c r="I67" s="393"/>
      <c r="J67" s="393"/>
      <c r="K67" s="393"/>
      <c r="L67" s="887"/>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row>
    <row r="68" spans="1:35" ht="16.5" x14ac:dyDescent="0.3">
      <c r="A68" s="891" t="s">
        <v>625</v>
      </c>
      <c r="B68" s="580"/>
      <c r="C68" s="568"/>
      <c r="D68" s="568"/>
      <c r="E68" s="389"/>
      <c r="F68" s="389"/>
      <c r="G68" s="389"/>
      <c r="H68" s="389"/>
      <c r="I68" s="389"/>
      <c r="J68" s="389"/>
      <c r="K68" s="389"/>
      <c r="L68" s="910"/>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row>
    <row r="69" spans="1:35" ht="16.5" x14ac:dyDescent="0.3">
      <c r="A69" s="883" t="s">
        <v>626</v>
      </c>
      <c r="B69" s="560">
        <v>549053</v>
      </c>
      <c r="C69" s="560">
        <v>113667</v>
      </c>
      <c r="D69" s="560">
        <v>213927</v>
      </c>
      <c r="E69" s="560">
        <v>107672</v>
      </c>
      <c r="F69" s="369"/>
      <c r="G69" s="369"/>
      <c r="H69" s="369"/>
      <c r="I69" s="369"/>
      <c r="J69" s="369"/>
      <c r="K69" s="369"/>
      <c r="L69" s="887"/>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row>
    <row r="70" spans="1:35" ht="16.5" x14ac:dyDescent="0.3">
      <c r="A70" s="883" t="s">
        <v>627</v>
      </c>
      <c r="B70" s="560" t="s">
        <v>1579</v>
      </c>
      <c r="C70" s="560" t="s">
        <v>1581</v>
      </c>
      <c r="D70" s="560">
        <v>264445</v>
      </c>
      <c r="E70" s="560"/>
      <c r="F70" s="369"/>
      <c r="G70" s="369"/>
      <c r="H70" s="369"/>
      <c r="I70" s="369"/>
      <c r="J70" s="369"/>
      <c r="K70" s="369"/>
      <c r="L70" s="887"/>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row>
    <row r="71" spans="1:35" ht="16.5" x14ac:dyDescent="0.3">
      <c r="A71" s="884" t="s">
        <v>628</v>
      </c>
      <c r="B71" s="560"/>
      <c r="C71" s="565"/>
      <c r="D71" s="565" t="s">
        <v>1335</v>
      </c>
      <c r="E71" s="565"/>
      <c r="F71" s="370"/>
      <c r="G71" s="370"/>
      <c r="H71" s="370"/>
      <c r="I71" s="370"/>
      <c r="J71" s="370"/>
      <c r="K71" s="370"/>
      <c r="L71" s="887"/>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row>
    <row r="72" spans="1:35" ht="16.5" x14ac:dyDescent="0.3">
      <c r="A72" s="883" t="s">
        <v>629</v>
      </c>
      <c r="B72" s="560"/>
      <c r="C72" s="560"/>
      <c r="D72" s="560">
        <v>379074</v>
      </c>
      <c r="E72" s="560">
        <f>228488-96782</f>
        <v>131706</v>
      </c>
      <c r="F72" s="369"/>
      <c r="G72" s="369"/>
      <c r="H72" s="369"/>
      <c r="I72" s="369"/>
      <c r="J72" s="369"/>
      <c r="K72" s="369"/>
      <c r="L72" s="887"/>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row>
    <row r="73" spans="1:35" ht="16.5" x14ac:dyDescent="0.3">
      <c r="A73" s="883" t="s">
        <v>630</v>
      </c>
      <c r="B73" s="560"/>
      <c r="C73" s="560"/>
      <c r="D73" s="560">
        <v>180000</v>
      </c>
      <c r="E73" s="560">
        <v>241033</v>
      </c>
      <c r="F73" s="369"/>
      <c r="G73" s="369"/>
      <c r="H73" s="369"/>
      <c r="I73" s="369"/>
      <c r="J73" s="369"/>
      <c r="K73" s="369"/>
      <c r="L73" s="887"/>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row>
    <row r="74" spans="1:35" customFormat="1" ht="15.75" x14ac:dyDescent="0.25">
      <c r="A74" s="911"/>
      <c r="B74" s="560" t="s">
        <v>1340</v>
      </c>
      <c r="C74" s="912"/>
      <c r="D74" s="912"/>
      <c r="E74" s="912"/>
      <c r="F74" s="913"/>
      <c r="G74" s="913"/>
      <c r="H74" s="913"/>
      <c r="I74" s="913"/>
      <c r="J74" s="913"/>
      <c r="K74" s="913"/>
      <c r="L74" s="887"/>
    </row>
    <row r="75" spans="1:35" ht="16.5" x14ac:dyDescent="0.3">
      <c r="A75" s="914" t="s">
        <v>631</v>
      </c>
      <c r="B75" s="560" t="s">
        <v>1340</v>
      </c>
      <c r="C75" s="560" t="s">
        <v>1340</v>
      </c>
      <c r="D75" s="560" t="s">
        <v>1340</v>
      </c>
      <c r="E75" s="560" t="s">
        <v>1340</v>
      </c>
      <c r="F75" s="371"/>
      <c r="G75" s="369"/>
      <c r="H75" s="369"/>
      <c r="I75" s="369"/>
      <c r="J75" s="369"/>
      <c r="K75" s="369"/>
      <c r="L75" s="887"/>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row>
    <row r="76" spans="1:35" s="346" customFormat="1" ht="16.5" x14ac:dyDescent="0.2">
      <c r="A76" s="883" t="s">
        <v>632</v>
      </c>
      <c r="B76" s="560" t="s">
        <v>1352</v>
      </c>
      <c r="C76" s="613" t="s">
        <v>1482</v>
      </c>
      <c r="D76" s="565"/>
      <c r="E76" s="560">
        <v>9804</v>
      </c>
      <c r="F76" s="370"/>
      <c r="G76" s="370"/>
      <c r="H76" s="370"/>
      <c r="I76" s="370"/>
      <c r="J76" s="370"/>
      <c r="K76" s="370"/>
      <c r="L76" s="887"/>
      <c r="M76" s="345"/>
      <c r="N76" s="345"/>
      <c r="O76" s="345"/>
      <c r="P76" s="345"/>
      <c r="Q76" s="345"/>
      <c r="R76" s="345"/>
      <c r="S76" s="345"/>
      <c r="T76" s="345"/>
      <c r="U76" s="345"/>
      <c r="V76" s="345"/>
      <c r="W76" s="345"/>
      <c r="X76" s="345"/>
      <c r="Y76" s="345"/>
      <c r="Z76" s="345"/>
      <c r="AA76" s="345"/>
      <c r="AB76" s="345"/>
      <c r="AC76" s="345"/>
      <c r="AD76" s="345"/>
      <c r="AE76" s="345"/>
      <c r="AF76" s="345"/>
      <c r="AG76" s="345"/>
      <c r="AH76" s="345"/>
      <c r="AI76" s="345"/>
    </row>
    <row r="77" spans="1:35" s="346" customFormat="1" ht="16.5" x14ac:dyDescent="0.2">
      <c r="A77" s="883" t="s">
        <v>1580</v>
      </c>
      <c r="B77" s="560">
        <v>1005031</v>
      </c>
      <c r="C77" s="560">
        <v>327447</v>
      </c>
      <c r="D77" s="560">
        <v>84979</v>
      </c>
      <c r="E77" s="560">
        <v>32970</v>
      </c>
      <c r="F77" s="370"/>
      <c r="G77" s="370"/>
      <c r="H77" s="370"/>
      <c r="I77" s="370"/>
      <c r="J77" s="370"/>
      <c r="K77" s="370"/>
      <c r="L77" s="887"/>
      <c r="M77" s="345"/>
      <c r="N77" s="345"/>
      <c r="O77" s="345"/>
      <c r="P77" s="345"/>
      <c r="U77" s="345"/>
      <c r="V77" s="345"/>
      <c r="W77" s="345"/>
      <c r="X77" s="345"/>
      <c r="Y77" s="345"/>
      <c r="Z77" s="345"/>
      <c r="AA77" s="345"/>
      <c r="AB77" s="345"/>
      <c r="AC77" s="345"/>
      <c r="AD77" s="345"/>
      <c r="AE77" s="345"/>
      <c r="AF77" s="345"/>
      <c r="AG77" s="345"/>
      <c r="AH77" s="345"/>
      <c r="AI77" s="345"/>
    </row>
    <row r="78" spans="1:35" s="346" customFormat="1" ht="16.5" x14ac:dyDescent="0.2">
      <c r="A78" s="884" t="s">
        <v>633</v>
      </c>
      <c r="B78" s="560"/>
      <c r="C78" s="560">
        <v>19199</v>
      </c>
      <c r="D78" s="560">
        <v>132000</v>
      </c>
      <c r="E78" s="560">
        <v>96782</v>
      </c>
      <c r="F78" s="370"/>
      <c r="G78" s="370"/>
      <c r="H78" s="370"/>
      <c r="I78" s="370"/>
      <c r="J78" s="370"/>
      <c r="K78" s="370"/>
      <c r="L78" s="887"/>
      <c r="M78" s="345"/>
      <c r="N78" s="345"/>
      <c r="O78" s="345"/>
      <c r="P78" s="345"/>
      <c r="Q78" s="345"/>
      <c r="R78" s="345"/>
      <c r="S78" s="345"/>
      <c r="T78" s="345"/>
      <c r="U78" s="345"/>
      <c r="V78" s="345"/>
      <c r="W78" s="345"/>
      <c r="X78" s="345"/>
      <c r="Y78" s="345"/>
      <c r="Z78" s="345"/>
      <c r="AA78" s="345"/>
      <c r="AB78" s="345"/>
      <c r="AC78" s="345"/>
      <c r="AD78" s="345"/>
      <c r="AE78" s="345"/>
      <c r="AF78" s="345"/>
      <c r="AG78" s="345"/>
      <c r="AH78" s="345"/>
      <c r="AI78" s="345"/>
    </row>
    <row r="79" spans="1:35" s="346" customFormat="1" ht="30" x14ac:dyDescent="0.2">
      <c r="A79" s="884" t="s">
        <v>634</v>
      </c>
      <c r="B79" s="370"/>
      <c r="C79" s="569"/>
      <c r="D79" s="569"/>
      <c r="E79" s="560">
        <v>4222</v>
      </c>
      <c r="F79" s="370"/>
      <c r="G79" s="370"/>
      <c r="H79" s="370"/>
      <c r="I79" s="370"/>
      <c r="J79" s="370"/>
      <c r="K79" s="370"/>
      <c r="L79" s="887"/>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row>
    <row r="80" spans="1:35" s="346" customFormat="1" ht="30" x14ac:dyDescent="0.25">
      <c r="A80" s="915" t="s">
        <v>635</v>
      </c>
      <c r="B80" s="573" t="s">
        <v>1178</v>
      </c>
      <c r="C80" s="573" t="s">
        <v>1370</v>
      </c>
      <c r="D80" s="573" t="s">
        <v>1178</v>
      </c>
      <c r="E80" s="573" t="s">
        <v>1370</v>
      </c>
      <c r="F80" s="392"/>
      <c r="G80" s="392"/>
      <c r="H80" s="392"/>
      <c r="I80" s="392"/>
      <c r="J80" s="392"/>
      <c r="K80" s="392"/>
      <c r="L80" s="887"/>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row>
    <row r="81" spans="1:35" s="346" customFormat="1" ht="16.5" x14ac:dyDescent="0.25">
      <c r="A81" s="884" t="s">
        <v>636</v>
      </c>
      <c r="B81" s="573" t="s">
        <v>1180</v>
      </c>
      <c r="C81" s="573" t="s">
        <v>1180</v>
      </c>
      <c r="D81" s="573" t="s">
        <v>1180</v>
      </c>
      <c r="E81" s="573" t="s">
        <v>1180</v>
      </c>
      <c r="F81" s="392"/>
      <c r="G81" s="392"/>
      <c r="H81" s="392"/>
      <c r="I81" s="392"/>
      <c r="J81" s="392"/>
      <c r="K81" s="392"/>
      <c r="L81" s="887"/>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row>
    <row r="82" spans="1:35" ht="16.5" x14ac:dyDescent="0.3">
      <c r="A82" s="916" t="s">
        <v>637</v>
      </c>
      <c r="B82" s="370" t="s">
        <v>1538</v>
      </c>
      <c r="C82" s="370" t="s">
        <v>1538</v>
      </c>
      <c r="D82" s="370" t="s">
        <v>1538</v>
      </c>
      <c r="E82" s="370" t="s">
        <v>1538</v>
      </c>
      <c r="F82" s="392"/>
      <c r="G82" s="392"/>
      <c r="H82" s="392"/>
      <c r="I82" s="392"/>
      <c r="J82" s="392"/>
      <c r="K82" s="392"/>
      <c r="L82" s="887"/>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row>
    <row r="83" spans="1:35" ht="16.5" x14ac:dyDescent="0.3">
      <c r="A83" s="891" t="s">
        <v>638</v>
      </c>
      <c r="B83" s="581"/>
      <c r="C83" s="570"/>
      <c r="D83" s="570"/>
      <c r="E83" s="390"/>
      <c r="F83" s="390"/>
      <c r="G83" s="390"/>
      <c r="H83" s="390"/>
      <c r="I83" s="390"/>
      <c r="J83" s="390"/>
      <c r="K83" s="390"/>
      <c r="L83" s="892"/>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row>
    <row r="84" spans="1:35" ht="30" x14ac:dyDescent="0.3">
      <c r="A84" s="917" t="s">
        <v>639</v>
      </c>
      <c r="B84" s="564" t="s">
        <v>1353</v>
      </c>
      <c r="C84" s="565" t="s">
        <v>1355</v>
      </c>
      <c r="D84" s="565" t="s">
        <v>1336</v>
      </c>
      <c r="E84" s="565" t="s">
        <v>1384</v>
      </c>
      <c r="F84" s="370"/>
      <c r="G84" s="370"/>
      <c r="H84" s="370"/>
      <c r="I84" s="370"/>
      <c r="J84" s="370"/>
      <c r="K84" s="370"/>
      <c r="L84" s="887"/>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row>
    <row r="85" spans="1:35" ht="30" x14ac:dyDescent="0.3">
      <c r="A85" s="883" t="s">
        <v>640</v>
      </c>
      <c r="B85" s="564" t="s">
        <v>1354</v>
      </c>
      <c r="C85" s="565" t="s">
        <v>1337</v>
      </c>
      <c r="D85" s="565" t="s">
        <v>1337</v>
      </c>
      <c r="E85" s="565" t="s">
        <v>1385</v>
      </c>
      <c r="F85" s="370"/>
      <c r="G85" s="370"/>
      <c r="H85" s="370"/>
      <c r="I85" s="370"/>
      <c r="J85" s="370"/>
      <c r="K85" s="370"/>
      <c r="L85" s="887"/>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row>
    <row r="86" spans="1:35" ht="16.5" x14ac:dyDescent="0.3">
      <c r="A86" s="884" t="s">
        <v>641</v>
      </c>
      <c r="B86" s="918" t="s">
        <v>1355</v>
      </c>
      <c r="C86" s="565" t="s">
        <v>1371</v>
      </c>
      <c r="D86" s="565" t="s">
        <v>1336</v>
      </c>
      <c r="E86" s="565" t="s">
        <v>1386</v>
      </c>
      <c r="F86" s="370"/>
      <c r="G86" s="370"/>
      <c r="H86" s="370"/>
      <c r="I86" s="370"/>
      <c r="J86" s="370"/>
      <c r="K86" s="370"/>
      <c r="L86" s="887"/>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row>
    <row r="87" spans="1:35" ht="48" x14ac:dyDescent="0.3">
      <c r="A87" s="884" t="s">
        <v>642</v>
      </c>
      <c r="B87" s="614" t="s">
        <v>1356</v>
      </c>
      <c r="C87" s="565" t="s">
        <v>1372</v>
      </c>
      <c r="D87" s="572" t="s">
        <v>1431</v>
      </c>
      <c r="E87" s="565" t="s">
        <v>1372</v>
      </c>
      <c r="F87" s="370"/>
      <c r="G87" s="370"/>
      <c r="H87" s="370"/>
      <c r="I87" s="370"/>
      <c r="J87" s="370"/>
      <c r="K87" s="370"/>
      <c r="L87" s="887"/>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row>
    <row r="88" spans="1:35" ht="16.5" x14ac:dyDescent="0.3">
      <c r="A88" s="884" t="s">
        <v>643</v>
      </c>
      <c r="B88" s="573" t="s">
        <v>1178</v>
      </c>
      <c r="C88" s="573" t="s">
        <v>1178</v>
      </c>
      <c r="D88" s="573" t="s">
        <v>1178</v>
      </c>
      <c r="E88" s="673" t="s">
        <v>1178</v>
      </c>
      <c r="F88" s="392"/>
      <c r="G88" s="392"/>
      <c r="H88" s="392"/>
      <c r="I88" s="392"/>
      <c r="J88" s="392"/>
      <c r="K88" s="392"/>
      <c r="L88" s="887"/>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row>
    <row r="89" spans="1:35" ht="16.5" x14ac:dyDescent="0.3">
      <c r="A89" s="884" t="s">
        <v>644</v>
      </c>
      <c r="B89" s="573" t="s">
        <v>1178</v>
      </c>
      <c r="C89" s="573" t="s">
        <v>1178</v>
      </c>
      <c r="D89" s="573" t="s">
        <v>1178</v>
      </c>
      <c r="E89" s="673" t="s">
        <v>1178</v>
      </c>
      <c r="F89" s="392"/>
      <c r="G89" s="392"/>
      <c r="H89" s="392"/>
      <c r="I89" s="392"/>
      <c r="J89" s="392"/>
      <c r="K89" s="392"/>
      <c r="L89" s="887"/>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row>
    <row r="90" spans="1:35" ht="16.5" x14ac:dyDescent="0.3">
      <c r="A90" s="884" t="s">
        <v>645</v>
      </c>
      <c r="B90" s="564" t="s">
        <v>1373</v>
      </c>
      <c r="C90" s="573" t="s">
        <v>1373</v>
      </c>
      <c r="D90" s="573" t="s">
        <v>1338</v>
      </c>
      <c r="E90" s="573" t="s">
        <v>1373</v>
      </c>
      <c r="F90" s="367"/>
      <c r="G90" s="367"/>
      <c r="H90" s="367"/>
      <c r="I90" s="367"/>
      <c r="J90" s="367"/>
      <c r="K90" s="367"/>
      <c r="L90" s="887"/>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row>
    <row r="91" spans="1:35" s="346" customFormat="1" ht="16.5" x14ac:dyDescent="0.2">
      <c r="A91" s="884" t="s">
        <v>646</v>
      </c>
      <c r="B91" s="564" t="s">
        <v>1357</v>
      </c>
      <c r="C91" s="564" t="s">
        <v>1364</v>
      </c>
      <c r="D91" s="564" t="s">
        <v>1329</v>
      </c>
      <c r="E91" s="564" t="s">
        <v>1364</v>
      </c>
      <c r="F91" s="370"/>
      <c r="G91" s="370"/>
      <c r="H91" s="370"/>
      <c r="I91" s="370"/>
      <c r="J91" s="370"/>
      <c r="K91" s="370"/>
      <c r="L91" s="887"/>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row>
    <row r="92" spans="1:35" ht="16.5" x14ac:dyDescent="0.3">
      <c r="A92" s="884" t="s">
        <v>647</v>
      </c>
      <c r="B92" s="573" t="s">
        <v>1180</v>
      </c>
      <c r="C92" s="573" t="s">
        <v>1180</v>
      </c>
      <c r="D92" s="573" t="s">
        <v>1180</v>
      </c>
      <c r="E92" s="573" t="s">
        <v>1180</v>
      </c>
      <c r="F92" s="392"/>
      <c r="G92" s="392"/>
      <c r="H92" s="392"/>
      <c r="I92" s="392"/>
      <c r="J92" s="392"/>
      <c r="K92" s="392"/>
      <c r="L92" s="887"/>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row>
    <row r="93" spans="1:35" ht="30" x14ac:dyDescent="0.3">
      <c r="A93" s="884" t="s">
        <v>648</v>
      </c>
      <c r="B93" s="573" t="s">
        <v>1180</v>
      </c>
      <c r="C93" s="573" t="s">
        <v>1178</v>
      </c>
      <c r="D93" s="573" t="s">
        <v>1178</v>
      </c>
      <c r="E93" s="573" t="s">
        <v>1178</v>
      </c>
      <c r="F93" s="392"/>
      <c r="G93" s="392"/>
      <c r="H93" s="392"/>
      <c r="I93" s="392"/>
      <c r="J93" s="392"/>
      <c r="K93" s="392"/>
      <c r="L93" s="887"/>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row>
    <row r="94" spans="1:35" ht="16.5" x14ac:dyDescent="0.3">
      <c r="A94" s="884" t="s">
        <v>649</v>
      </c>
      <c r="B94" s="573" t="s">
        <v>1178</v>
      </c>
      <c r="C94" s="573" t="s">
        <v>1178</v>
      </c>
      <c r="D94" s="573" t="s">
        <v>1178</v>
      </c>
      <c r="E94" s="573" t="s">
        <v>1178</v>
      </c>
      <c r="F94" s="392"/>
      <c r="G94" s="392"/>
      <c r="H94" s="392"/>
      <c r="I94" s="392"/>
      <c r="J94" s="392"/>
      <c r="K94" s="392"/>
      <c r="L94" s="887"/>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row>
    <row r="95" spans="1:35" ht="16.5" x14ac:dyDescent="0.3">
      <c r="A95" s="884" t="s">
        <v>650</v>
      </c>
      <c r="B95" s="573" t="s">
        <v>1180</v>
      </c>
      <c r="C95" s="573" t="s">
        <v>1180</v>
      </c>
      <c r="D95" s="573" t="s">
        <v>1180</v>
      </c>
      <c r="E95" s="573" t="s">
        <v>1180</v>
      </c>
      <c r="F95" s="392"/>
      <c r="G95" s="392"/>
      <c r="H95" s="392"/>
      <c r="I95" s="392"/>
      <c r="J95" s="392"/>
      <c r="K95" s="392"/>
      <c r="L95" s="887"/>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row>
    <row r="96" spans="1:35" ht="30" x14ac:dyDescent="0.3">
      <c r="A96" s="884" t="s">
        <v>651</v>
      </c>
      <c r="B96" s="573" t="s">
        <v>1180</v>
      </c>
      <c r="C96" s="573" t="s">
        <v>1180</v>
      </c>
      <c r="D96" s="573" t="s">
        <v>1178</v>
      </c>
      <c r="E96" s="573" t="s">
        <v>1180</v>
      </c>
      <c r="F96" s="392"/>
      <c r="G96" s="392"/>
      <c r="H96" s="392"/>
      <c r="I96" s="392"/>
      <c r="J96" s="392"/>
      <c r="K96" s="392"/>
      <c r="L96" s="887"/>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row>
    <row r="97" spans="1:35" ht="16.5" x14ac:dyDescent="0.3">
      <c r="A97" s="884" t="s">
        <v>652</v>
      </c>
      <c r="B97" s="564" t="s">
        <v>1358</v>
      </c>
      <c r="C97" s="565" t="s">
        <v>1358</v>
      </c>
      <c r="D97" s="565" t="s">
        <v>1339</v>
      </c>
      <c r="E97" s="565" t="s">
        <v>1358</v>
      </c>
      <c r="F97" s="370"/>
      <c r="G97" s="370"/>
      <c r="H97" s="370"/>
      <c r="I97" s="370"/>
      <c r="J97" s="370"/>
      <c r="K97" s="370"/>
      <c r="L97" s="887"/>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row>
    <row r="98" spans="1:35" ht="16.5" x14ac:dyDescent="0.3">
      <c r="A98" s="884" t="s">
        <v>653</v>
      </c>
      <c r="B98" s="564"/>
      <c r="C98" s="565" t="s">
        <v>1374</v>
      </c>
      <c r="D98" s="565"/>
      <c r="E98" s="370"/>
      <c r="F98" s="370"/>
      <c r="G98" s="370"/>
      <c r="H98" s="370"/>
      <c r="I98" s="370"/>
      <c r="J98" s="370"/>
      <c r="K98" s="370"/>
      <c r="L98" s="887"/>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row>
    <row r="99" spans="1:35" ht="16.5" x14ac:dyDescent="0.3">
      <c r="A99" s="884" t="s">
        <v>654</v>
      </c>
      <c r="B99" s="561">
        <v>0.52300000000000002</v>
      </c>
      <c r="C99" s="565">
        <v>62</v>
      </c>
      <c r="D99" s="565">
        <v>80.33</v>
      </c>
      <c r="E99" s="919" t="s">
        <v>1470</v>
      </c>
      <c r="F99" s="370"/>
      <c r="G99" s="370"/>
      <c r="H99" s="370"/>
      <c r="I99" s="370"/>
      <c r="J99" s="370"/>
      <c r="K99" s="370"/>
      <c r="L99" s="887"/>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row>
    <row r="100" spans="1:35" ht="16.5" x14ac:dyDescent="0.3">
      <c r="A100" s="884" t="s">
        <v>655</v>
      </c>
      <c r="B100" s="589">
        <v>0.60299999999999998</v>
      </c>
      <c r="C100" s="565">
        <v>70</v>
      </c>
      <c r="D100" s="574">
        <v>54</v>
      </c>
      <c r="E100" s="565" t="s">
        <v>1471</v>
      </c>
      <c r="F100" s="370"/>
      <c r="G100" s="370"/>
      <c r="H100" s="370"/>
      <c r="I100" s="370"/>
      <c r="J100" s="370"/>
      <c r="K100" s="370"/>
      <c r="L100" s="887"/>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row>
    <row r="101" spans="1:35" ht="16.5" x14ac:dyDescent="0.3">
      <c r="A101" s="884" t="s">
        <v>656</v>
      </c>
      <c r="B101" s="589">
        <v>0.35</v>
      </c>
      <c r="C101" s="565">
        <v>44</v>
      </c>
      <c r="D101" s="574">
        <v>69</v>
      </c>
      <c r="E101" s="565" t="s">
        <v>1472</v>
      </c>
      <c r="F101" s="370"/>
      <c r="G101" s="370"/>
      <c r="H101" s="370"/>
      <c r="I101" s="370"/>
      <c r="J101" s="370"/>
      <c r="K101" s="370"/>
      <c r="L101" s="887"/>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row>
    <row r="102" spans="1:35" ht="16.5" x14ac:dyDescent="0.3">
      <c r="A102" s="884" t="s">
        <v>657</v>
      </c>
      <c r="B102" s="589">
        <v>0.503</v>
      </c>
      <c r="C102" s="565">
        <v>64</v>
      </c>
      <c r="D102" s="574">
        <v>68</v>
      </c>
      <c r="E102" s="565" t="s">
        <v>1473</v>
      </c>
      <c r="F102" s="370"/>
      <c r="G102" s="370"/>
      <c r="H102" s="370"/>
      <c r="I102" s="370"/>
      <c r="J102" s="370"/>
      <c r="K102" s="370"/>
      <c r="L102" s="887"/>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row>
    <row r="103" spans="1:35" ht="16.5" x14ac:dyDescent="0.3">
      <c r="A103" s="884" t="s">
        <v>658</v>
      </c>
      <c r="B103" s="565" t="s">
        <v>1340</v>
      </c>
      <c r="C103" s="565" t="s">
        <v>1340</v>
      </c>
      <c r="D103" s="565" t="s">
        <v>1340</v>
      </c>
      <c r="E103" s="565" t="s">
        <v>1474</v>
      </c>
      <c r="F103" s="370"/>
      <c r="G103" s="370"/>
      <c r="H103" s="370"/>
      <c r="I103" s="370"/>
      <c r="J103" s="370"/>
      <c r="K103" s="370"/>
      <c r="L103" s="887"/>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row>
    <row r="104" spans="1:35" ht="16.5" x14ac:dyDescent="0.3">
      <c r="A104" s="884" t="s">
        <v>659</v>
      </c>
      <c r="B104" s="565" t="s">
        <v>1340</v>
      </c>
      <c r="C104" s="565" t="s">
        <v>1340</v>
      </c>
      <c r="D104" s="565" t="s">
        <v>1340</v>
      </c>
      <c r="E104" s="565" t="s">
        <v>1475</v>
      </c>
      <c r="F104" s="370"/>
      <c r="G104" s="370"/>
      <c r="H104" s="370"/>
      <c r="I104" s="370"/>
      <c r="J104" s="370"/>
      <c r="K104" s="370"/>
      <c r="L104" s="887"/>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row>
    <row r="105" spans="1:35" ht="16.5" x14ac:dyDescent="0.3">
      <c r="A105" s="884" t="s">
        <v>660</v>
      </c>
      <c r="B105" s="565" t="s">
        <v>1340</v>
      </c>
      <c r="C105" s="565" t="s">
        <v>1340</v>
      </c>
      <c r="D105" s="565" t="s">
        <v>1340</v>
      </c>
      <c r="E105" s="565" t="s">
        <v>1476</v>
      </c>
      <c r="F105" s="370"/>
      <c r="G105" s="370"/>
      <c r="H105" s="370"/>
      <c r="I105" s="370"/>
      <c r="J105" s="370"/>
      <c r="K105" s="370"/>
      <c r="L105" s="887"/>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row>
    <row r="106" spans="1:35" ht="16.5" x14ac:dyDescent="0.3">
      <c r="A106" s="884" t="s">
        <v>661</v>
      </c>
      <c r="B106" s="565" t="s">
        <v>1340</v>
      </c>
      <c r="C106" s="565" t="s">
        <v>1340</v>
      </c>
      <c r="D106" s="565" t="s">
        <v>1340</v>
      </c>
      <c r="E106" s="565" t="s">
        <v>1477</v>
      </c>
      <c r="F106" s="370"/>
      <c r="G106" s="370"/>
      <c r="H106" s="370"/>
      <c r="I106" s="370"/>
      <c r="J106" s="370"/>
      <c r="K106" s="370"/>
      <c r="L106" s="887"/>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row>
    <row r="107" spans="1:35" ht="16.5" x14ac:dyDescent="0.3">
      <c r="A107" s="891" t="s">
        <v>662</v>
      </c>
      <c r="B107" s="582"/>
      <c r="C107" s="571"/>
      <c r="D107" s="571"/>
      <c r="E107" s="391"/>
      <c r="F107" s="391"/>
      <c r="G107" s="391"/>
      <c r="H107" s="391"/>
      <c r="I107" s="391"/>
      <c r="J107" s="391"/>
      <c r="K107" s="391"/>
      <c r="L107" s="892"/>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row>
    <row r="108" spans="1:35" ht="16.5" x14ac:dyDescent="0.3">
      <c r="A108" s="920" t="s">
        <v>663</v>
      </c>
      <c r="B108" s="573" t="s">
        <v>1178</v>
      </c>
      <c r="C108" s="573" t="s">
        <v>1178</v>
      </c>
      <c r="D108" s="573" t="s">
        <v>1178</v>
      </c>
      <c r="E108" s="573" t="s">
        <v>1178</v>
      </c>
      <c r="F108" s="392"/>
      <c r="G108" s="392"/>
      <c r="H108" s="392"/>
      <c r="I108" s="392"/>
      <c r="J108" s="392"/>
      <c r="K108" s="392"/>
      <c r="L108" s="887"/>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row>
    <row r="109" spans="1:35" ht="16.5" x14ac:dyDescent="0.3">
      <c r="A109" s="920" t="s">
        <v>664</v>
      </c>
      <c r="B109" s="573" t="s">
        <v>1180</v>
      </c>
      <c r="C109" s="573" t="s">
        <v>1180</v>
      </c>
      <c r="D109" s="573" t="s">
        <v>1180</v>
      </c>
      <c r="E109" s="573" t="s">
        <v>1180</v>
      </c>
      <c r="F109" s="392"/>
      <c r="G109" s="392"/>
      <c r="H109" s="392"/>
      <c r="I109" s="392"/>
      <c r="J109" s="392"/>
      <c r="K109" s="392"/>
      <c r="L109" s="887"/>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row>
    <row r="110" spans="1:35" ht="16.5" x14ac:dyDescent="0.3">
      <c r="A110" s="920" t="s">
        <v>665</v>
      </c>
      <c r="B110" s="563" t="s">
        <v>1340</v>
      </c>
      <c r="C110" s="563" t="s">
        <v>1180</v>
      </c>
      <c r="D110" s="563" t="s">
        <v>1340</v>
      </c>
      <c r="E110" s="563" t="s">
        <v>1340</v>
      </c>
      <c r="F110" s="332"/>
      <c r="G110" s="332"/>
      <c r="H110" s="332"/>
      <c r="I110" s="332"/>
      <c r="J110" s="332"/>
      <c r="K110" s="332"/>
      <c r="L110" s="887"/>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row>
    <row r="111" spans="1:35" ht="16.5" x14ac:dyDescent="0.3">
      <c r="A111" s="920" t="s">
        <v>666</v>
      </c>
      <c r="B111" s="563" t="s">
        <v>1340</v>
      </c>
      <c r="C111" s="573" t="s">
        <v>1180</v>
      </c>
      <c r="D111" s="563" t="s">
        <v>1340</v>
      </c>
      <c r="E111" s="573" t="s">
        <v>1180</v>
      </c>
      <c r="F111" s="392"/>
      <c r="G111" s="392"/>
      <c r="H111" s="392"/>
      <c r="I111" s="392"/>
      <c r="J111" s="392"/>
      <c r="K111" s="392"/>
      <c r="L111" s="887"/>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row>
    <row r="112" spans="1:35" ht="16.5" x14ac:dyDescent="0.3">
      <c r="A112" s="920" t="s">
        <v>667</v>
      </c>
      <c r="B112" s="563" t="s">
        <v>1340</v>
      </c>
      <c r="C112" s="563" t="s">
        <v>1180</v>
      </c>
      <c r="D112" s="563" t="s">
        <v>1340</v>
      </c>
      <c r="E112" s="563" t="s">
        <v>1387</v>
      </c>
      <c r="F112" s="332"/>
      <c r="G112" s="332"/>
      <c r="H112" s="332"/>
      <c r="I112" s="332"/>
      <c r="J112" s="332"/>
      <c r="K112" s="332"/>
      <c r="L112" s="887"/>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row>
    <row r="113" spans="1:37" ht="16.5" x14ac:dyDescent="0.3">
      <c r="A113" s="920" t="s">
        <v>668</v>
      </c>
      <c r="B113" s="573" t="s">
        <v>1180</v>
      </c>
      <c r="C113" s="573" t="s">
        <v>1180</v>
      </c>
      <c r="D113" s="573" t="s">
        <v>1180</v>
      </c>
      <c r="E113" s="573" t="s">
        <v>1180</v>
      </c>
      <c r="F113" s="392"/>
      <c r="G113" s="392"/>
      <c r="H113" s="392"/>
      <c r="I113" s="392"/>
      <c r="J113" s="392"/>
      <c r="K113" s="392"/>
      <c r="L113" s="887"/>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row>
    <row r="114" spans="1:37" ht="16.5" x14ac:dyDescent="0.3">
      <c r="A114" s="891" t="s">
        <v>669</v>
      </c>
      <c r="B114" s="571"/>
      <c r="C114" s="571"/>
      <c r="D114" s="571"/>
      <c r="E114" s="391"/>
      <c r="F114" s="391"/>
      <c r="G114" s="391"/>
      <c r="H114" s="391"/>
      <c r="I114" s="391"/>
      <c r="J114" s="391"/>
      <c r="K114" s="391"/>
      <c r="L114" s="892"/>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row>
    <row r="115" spans="1:37" ht="16.5" x14ac:dyDescent="0.3">
      <c r="A115" s="921" t="s">
        <v>670</v>
      </c>
      <c r="B115" s="626" t="s">
        <v>1359</v>
      </c>
      <c r="C115" s="563" t="s">
        <v>1375</v>
      </c>
      <c r="D115" s="615" t="s">
        <v>1341</v>
      </c>
      <c r="E115" s="563" t="s">
        <v>1478</v>
      </c>
      <c r="F115" s="332"/>
      <c r="G115" s="332"/>
      <c r="H115" s="332"/>
      <c r="I115" s="332"/>
      <c r="J115" s="332"/>
      <c r="K115" s="332"/>
      <c r="L115" s="887"/>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row>
    <row r="116" spans="1:37" ht="16.5" x14ac:dyDescent="0.3">
      <c r="A116" s="883" t="s">
        <v>671</v>
      </c>
      <c r="B116" s="626" t="s">
        <v>1360</v>
      </c>
      <c r="C116" s="563" t="s">
        <v>1376</v>
      </c>
      <c r="D116" s="563" t="s">
        <v>1342</v>
      </c>
      <c r="E116" s="563" t="s">
        <v>1479</v>
      </c>
      <c r="F116" s="332"/>
      <c r="G116" s="332"/>
      <c r="H116" s="332"/>
      <c r="I116" s="332"/>
      <c r="J116" s="332"/>
      <c r="K116" s="332"/>
      <c r="L116" s="887"/>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row>
    <row r="117" spans="1:37" ht="16.5" x14ac:dyDescent="0.3">
      <c r="A117" s="883" t="s">
        <v>672</v>
      </c>
      <c r="B117" s="626" t="s">
        <v>1361</v>
      </c>
      <c r="C117" s="563" t="s">
        <v>1377</v>
      </c>
      <c r="D117" s="563" t="s">
        <v>1343</v>
      </c>
      <c r="E117" s="636" t="s">
        <v>1481</v>
      </c>
      <c r="F117" s="332"/>
      <c r="G117" s="332"/>
      <c r="H117" s="332"/>
      <c r="I117" s="332"/>
      <c r="J117" s="332"/>
      <c r="K117" s="332"/>
      <c r="L117" s="887"/>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row>
    <row r="118" spans="1:37" ht="16.5" x14ac:dyDescent="0.3">
      <c r="A118" s="891" t="s">
        <v>673</v>
      </c>
      <c r="B118" s="583"/>
      <c r="C118" s="571"/>
      <c r="D118" s="571"/>
      <c r="E118" s="391"/>
      <c r="F118" s="391"/>
      <c r="G118" s="391"/>
      <c r="H118" s="391"/>
      <c r="I118" s="391"/>
      <c r="J118" s="391"/>
      <c r="K118" s="391"/>
      <c r="L118" s="892"/>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row>
    <row r="119" spans="1:37" ht="32.25" x14ac:dyDescent="0.3">
      <c r="A119" s="922"/>
      <c r="B119" s="616" t="s">
        <v>1362</v>
      </c>
      <c r="C119" s="586" t="s">
        <v>1378</v>
      </c>
      <c r="D119" s="562" t="s">
        <v>1451</v>
      </c>
      <c r="E119" s="332"/>
      <c r="F119" s="332"/>
      <c r="G119" s="332"/>
      <c r="H119" s="332"/>
      <c r="I119" s="332"/>
      <c r="J119" s="332"/>
      <c r="K119" s="332"/>
      <c r="L119" s="887"/>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row>
    <row r="120" spans="1:37" ht="111" x14ac:dyDescent="0.3">
      <c r="A120" s="923"/>
      <c r="B120" s="631" t="s">
        <v>1449</v>
      </c>
      <c r="C120" s="633" t="s">
        <v>1379</v>
      </c>
      <c r="D120" s="632" t="s">
        <v>1450</v>
      </c>
      <c r="E120" s="634" t="s">
        <v>1480</v>
      </c>
      <c r="F120" s="332"/>
      <c r="G120" s="332"/>
      <c r="H120" s="332"/>
      <c r="I120" s="332"/>
      <c r="J120" s="332"/>
      <c r="K120" s="332"/>
      <c r="L120" s="887"/>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row>
    <row r="121" spans="1:37" ht="16.5" x14ac:dyDescent="0.3">
      <c r="A121" s="891" t="s">
        <v>674</v>
      </c>
      <c r="B121" s="582"/>
      <c r="C121" s="571"/>
      <c r="D121" s="571"/>
      <c r="E121" s="391"/>
      <c r="F121" s="391"/>
      <c r="G121" s="391"/>
      <c r="H121" s="391"/>
      <c r="I121" s="391"/>
      <c r="J121" s="391"/>
      <c r="K121" s="391"/>
      <c r="L121" s="892"/>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row>
    <row r="122" spans="1:37" ht="16.5" x14ac:dyDescent="0.3">
      <c r="A122" s="924" t="s">
        <v>675</v>
      </c>
      <c r="B122" s="674" t="s">
        <v>1178</v>
      </c>
      <c r="C122" s="674" t="s">
        <v>1178</v>
      </c>
      <c r="D122" s="674" t="s">
        <v>1178</v>
      </c>
      <c r="E122" s="674" t="s">
        <v>1178</v>
      </c>
      <c r="F122" s="392"/>
      <c r="G122" s="392"/>
      <c r="H122" s="392"/>
      <c r="I122" s="392"/>
      <c r="J122" s="392"/>
      <c r="K122" s="392"/>
      <c r="L122" s="887"/>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row>
    <row r="123" spans="1:37" ht="17.25" thickBot="1" x14ac:dyDescent="0.35">
      <c r="A123" s="925" t="s">
        <v>1690</v>
      </c>
      <c r="B123" s="926"/>
      <c r="C123" s="926"/>
      <c r="D123" s="926"/>
      <c r="E123" s="926"/>
      <c r="F123" s="926"/>
      <c r="G123" s="926"/>
      <c r="H123" s="926"/>
      <c r="I123" s="926"/>
      <c r="J123" s="926"/>
      <c r="K123" s="926"/>
      <c r="L123" s="927"/>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row>
    <row r="124" spans="1:37" ht="13.5" customHeight="1" x14ac:dyDescent="0.3">
      <c r="A124" s="372"/>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row>
    <row r="125" spans="1:37" ht="13.5" customHeight="1" x14ac:dyDescent="0.3">
      <c r="A125" s="372"/>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row>
    <row r="126" spans="1:37" ht="13.5" customHeight="1" x14ac:dyDescent="0.3">
      <c r="A126" s="372"/>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row>
    <row r="127" spans="1:37" ht="13.5" customHeight="1" x14ac:dyDescent="0.3">
      <c r="A127" s="372"/>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row>
    <row r="128" spans="1:37" ht="13.5" customHeight="1" x14ac:dyDescent="0.3">
      <c r="A128" s="372"/>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row>
    <row r="129" spans="1:35" ht="13.5" customHeight="1" x14ac:dyDescent="0.3">
      <c r="A129" s="372"/>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row>
    <row r="130" spans="1:35" ht="13.5" customHeight="1" x14ac:dyDescent="0.3">
      <c r="A130" s="372"/>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row>
    <row r="131" spans="1:35" ht="13.5" customHeight="1" x14ac:dyDescent="0.3">
      <c r="A131" s="372"/>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row>
    <row r="132" spans="1:35" ht="13.5" customHeight="1" x14ac:dyDescent="0.3">
      <c r="A132" s="372"/>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row>
    <row r="133" spans="1:35" ht="13.5" customHeight="1" x14ac:dyDescent="0.3">
      <c r="A133" s="372"/>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row>
    <row r="134" spans="1:35" ht="13.5" customHeight="1" x14ac:dyDescent="0.3">
      <c r="A134" s="372"/>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row>
    <row r="135" spans="1:35" ht="13.5" customHeight="1" x14ac:dyDescent="0.3">
      <c r="A135" s="372"/>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row>
    <row r="136" spans="1:35" ht="13.5" customHeight="1" x14ac:dyDescent="0.3">
      <c r="A136" s="372"/>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row>
    <row r="137" spans="1:35" ht="13.5" customHeight="1" x14ac:dyDescent="0.3">
      <c r="A137" s="372"/>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row>
    <row r="138" spans="1:35" ht="13.5" customHeight="1" x14ac:dyDescent="0.3">
      <c r="A138" s="372"/>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row>
    <row r="139" spans="1:35" ht="13.5" customHeight="1" x14ac:dyDescent="0.3">
      <c r="A139" s="372"/>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row>
    <row r="140" spans="1:35" ht="13.5" customHeight="1" x14ac:dyDescent="0.3">
      <c r="A140" s="372"/>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row>
    <row r="141" spans="1:35" ht="13.5" customHeight="1" x14ac:dyDescent="0.3">
      <c r="A141" s="372"/>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row>
    <row r="142" spans="1:35" ht="13.5" customHeight="1" x14ac:dyDescent="0.3">
      <c r="A142" s="372"/>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row>
    <row r="143" spans="1:35" ht="13.5" customHeight="1" x14ac:dyDescent="0.3">
      <c r="A143" s="372"/>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row>
    <row r="144" spans="1:35" ht="13.5" customHeight="1" x14ac:dyDescent="0.3">
      <c r="A144" s="372"/>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row>
    <row r="145" spans="1:35" ht="13.5" customHeight="1" x14ac:dyDescent="0.3">
      <c r="A145" s="372"/>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row>
    <row r="146" spans="1:35" ht="13.5" customHeight="1" x14ac:dyDescent="0.3">
      <c r="A146" s="372"/>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row>
    <row r="147" spans="1:35" ht="13.5" customHeight="1" x14ac:dyDescent="0.3">
      <c r="A147" s="372"/>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row>
    <row r="148" spans="1:35" ht="13.5" customHeight="1" x14ac:dyDescent="0.3">
      <c r="A148" s="372"/>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row>
    <row r="149" spans="1:35" ht="13.5" customHeight="1" x14ac:dyDescent="0.3">
      <c r="A149" s="372"/>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row>
    <row r="150" spans="1:35" ht="13.5" customHeight="1" x14ac:dyDescent="0.3">
      <c r="A150" s="372"/>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row>
    <row r="151" spans="1:35" ht="13.5" customHeight="1" x14ac:dyDescent="0.3">
      <c r="A151" s="372"/>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row>
    <row r="152" spans="1:35" ht="13.5" customHeight="1" x14ac:dyDescent="0.3">
      <c r="A152" s="372"/>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row>
    <row r="153" spans="1:35" ht="13.5" customHeight="1" x14ac:dyDescent="0.3">
      <c r="A153" s="372"/>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row>
    <row r="154" spans="1:35" ht="13.5" customHeight="1" x14ac:dyDescent="0.3">
      <c r="A154" s="372"/>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row>
    <row r="155" spans="1:35" ht="13.5" customHeight="1" x14ac:dyDescent="0.3">
      <c r="A155" s="372"/>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row>
    <row r="156" spans="1:35" ht="13.5" customHeight="1" x14ac:dyDescent="0.3">
      <c r="A156" s="372"/>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row>
    <row r="157" spans="1:35" ht="13.5" customHeight="1" x14ac:dyDescent="0.3">
      <c r="A157" s="372"/>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row>
    <row r="158" spans="1:35" ht="13.5" customHeight="1" x14ac:dyDescent="0.3">
      <c r="A158" s="372"/>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row>
    <row r="159" spans="1:35" ht="13.5" customHeight="1" x14ac:dyDescent="0.3">
      <c r="A159" s="372"/>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row>
    <row r="160" spans="1:35" ht="13.5" customHeight="1" x14ac:dyDescent="0.3">
      <c r="A160" s="372"/>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row>
    <row r="161" spans="1:35" ht="13.5" customHeight="1" x14ac:dyDescent="0.3">
      <c r="A161" s="372"/>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row>
    <row r="162" spans="1:35" ht="13.5" customHeight="1" x14ac:dyDescent="0.3">
      <c r="A162" s="372"/>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row>
    <row r="163" spans="1:35" ht="13.5" customHeight="1" x14ac:dyDescent="0.3">
      <c r="A163" s="372"/>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row>
    <row r="164" spans="1:35" ht="13.5" customHeight="1" x14ac:dyDescent="0.3">
      <c r="A164" s="372"/>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row>
    <row r="165" spans="1:35" ht="13.5" customHeight="1" x14ac:dyDescent="0.3">
      <c r="A165" s="372"/>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row>
    <row r="166" spans="1:35" ht="13.5" customHeight="1" x14ac:dyDescent="0.3">
      <c r="A166" s="372"/>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row>
    <row r="167" spans="1:35" ht="13.5" customHeight="1" x14ac:dyDescent="0.3">
      <c r="A167" s="372"/>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row>
    <row r="168" spans="1:35" ht="13.5" customHeight="1" x14ac:dyDescent="0.3">
      <c r="A168" s="372"/>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row>
    <row r="169" spans="1:35" ht="13.5" customHeight="1" x14ac:dyDescent="0.3">
      <c r="A169" s="372"/>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row>
    <row r="170" spans="1:35" ht="13.5" customHeight="1" x14ac:dyDescent="0.3">
      <c r="A170" s="372"/>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row>
    <row r="171" spans="1:35" ht="13.5" customHeight="1" x14ac:dyDescent="0.3">
      <c r="A171" s="372"/>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row>
    <row r="172" spans="1:35" ht="13.5" customHeight="1" x14ac:dyDescent="0.3">
      <c r="A172" s="372"/>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row>
    <row r="173" spans="1:35" ht="13.5" customHeight="1" x14ac:dyDescent="0.3">
      <c r="A173" s="372"/>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row>
    <row r="174" spans="1:35" ht="13.5" customHeight="1" x14ac:dyDescent="0.3">
      <c r="A174" s="372"/>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row>
    <row r="175" spans="1:35" ht="13.5" customHeight="1" x14ac:dyDescent="0.3">
      <c r="A175" s="372"/>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row>
    <row r="176" spans="1:35" ht="13.5" customHeight="1" x14ac:dyDescent="0.3">
      <c r="A176" s="372"/>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row>
    <row r="177" spans="1:35" ht="13.5" customHeight="1" x14ac:dyDescent="0.3">
      <c r="A177" s="372"/>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row>
    <row r="178" spans="1:35" ht="13.5" customHeight="1" x14ac:dyDescent="0.3">
      <c r="A178" s="372"/>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row>
    <row r="179" spans="1:35" ht="13.5" customHeight="1" x14ac:dyDescent="0.3">
      <c r="A179" s="372"/>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row>
    <row r="180" spans="1:35" ht="13.5" customHeight="1" x14ac:dyDescent="0.3">
      <c r="A180" s="372"/>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row>
    <row r="181" spans="1:35" ht="13.5" customHeight="1" x14ac:dyDescent="0.3">
      <c r="A181" s="372"/>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row>
    <row r="182" spans="1:35" ht="13.5" customHeight="1" x14ac:dyDescent="0.3">
      <c r="A182" s="372"/>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row>
    <row r="183" spans="1:35" ht="13.5" customHeight="1" x14ac:dyDescent="0.3">
      <c r="A183" s="372"/>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row>
    <row r="184" spans="1:35" ht="13.5" customHeight="1" x14ac:dyDescent="0.3">
      <c r="A184" s="372"/>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row>
    <row r="185" spans="1:35" ht="13.5" customHeight="1" x14ac:dyDescent="0.3">
      <c r="A185" s="372"/>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row>
    <row r="186" spans="1:35" ht="13.5" customHeight="1" x14ac:dyDescent="0.3">
      <c r="A186" s="372"/>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row>
    <row r="187" spans="1:35" ht="13.5" customHeight="1" x14ac:dyDescent="0.3">
      <c r="A187" s="372"/>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row>
    <row r="188" spans="1:35" ht="13.5" customHeight="1" x14ac:dyDescent="0.3">
      <c r="A188" s="372"/>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row>
    <row r="189" spans="1:35" ht="13.5" customHeight="1" x14ac:dyDescent="0.3">
      <c r="A189" s="372"/>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row>
    <row r="190" spans="1:35" ht="13.5" customHeight="1" x14ac:dyDescent="0.3">
      <c r="A190" s="372"/>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row>
    <row r="191" spans="1:35" ht="13.5" customHeight="1" x14ac:dyDescent="0.3">
      <c r="A191" s="372"/>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c r="AD191" s="201"/>
      <c r="AE191" s="201"/>
      <c r="AF191" s="201"/>
      <c r="AG191" s="201"/>
      <c r="AH191" s="201"/>
      <c r="AI191" s="201"/>
    </row>
    <row r="192" spans="1:35" ht="13.5" customHeight="1" x14ac:dyDescent="0.3">
      <c r="A192" s="372"/>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row>
    <row r="193" spans="1:35" ht="13.5" customHeight="1" x14ac:dyDescent="0.3">
      <c r="A193" s="372"/>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row>
    <row r="194" spans="1:35" ht="13.5" customHeight="1" x14ac:dyDescent="0.3">
      <c r="A194" s="372"/>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row>
    <row r="195" spans="1:35" ht="13.5" customHeight="1" x14ac:dyDescent="0.3">
      <c r="A195" s="372"/>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row>
    <row r="196" spans="1:35" ht="13.5" customHeight="1" x14ac:dyDescent="0.3">
      <c r="A196" s="372"/>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row>
    <row r="197" spans="1:35" ht="13.5" customHeight="1" x14ac:dyDescent="0.3">
      <c r="A197" s="372"/>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row>
    <row r="198" spans="1:35" ht="13.5" customHeight="1" x14ac:dyDescent="0.3">
      <c r="A198" s="372"/>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row>
    <row r="199" spans="1:35" ht="13.5" customHeight="1" x14ac:dyDescent="0.3">
      <c r="A199" s="372"/>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row>
    <row r="200" spans="1:35" ht="13.5" customHeight="1" x14ac:dyDescent="0.3">
      <c r="A200" s="372"/>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row>
    <row r="201" spans="1:35" ht="13.5" customHeight="1" x14ac:dyDescent="0.3">
      <c r="A201" s="372"/>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row>
    <row r="202" spans="1:35" ht="13.5" customHeight="1" x14ac:dyDescent="0.3">
      <c r="A202" s="372"/>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row>
    <row r="203" spans="1:35" ht="13.5" customHeight="1" x14ac:dyDescent="0.3">
      <c r="A203" s="372"/>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c r="AF203" s="201"/>
      <c r="AG203" s="201"/>
      <c r="AH203" s="201"/>
      <c r="AI203" s="201"/>
    </row>
    <row r="204" spans="1:35" ht="13.5" customHeight="1" x14ac:dyDescent="0.3">
      <c r="A204" s="372"/>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row>
    <row r="205" spans="1:35" ht="13.5" customHeight="1" x14ac:dyDescent="0.3">
      <c r="A205" s="372"/>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row>
    <row r="206" spans="1:35" ht="13.5" customHeight="1" x14ac:dyDescent="0.3">
      <c r="A206" s="372"/>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row>
    <row r="207" spans="1:35" ht="13.5" customHeight="1" x14ac:dyDescent="0.3">
      <c r="A207" s="372"/>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row>
    <row r="208" spans="1:35" ht="13.5" customHeight="1" x14ac:dyDescent="0.3">
      <c r="A208" s="372"/>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row>
    <row r="209" spans="1:35" ht="13.5" customHeight="1" x14ac:dyDescent="0.3">
      <c r="A209" s="372"/>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row>
    <row r="210" spans="1:35" ht="13.5" customHeight="1" x14ac:dyDescent="0.3">
      <c r="A210" s="372"/>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row>
    <row r="211" spans="1:35" ht="13.5" customHeight="1" x14ac:dyDescent="0.3">
      <c r="A211" s="372"/>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row>
    <row r="212" spans="1:35" ht="13.5" customHeight="1" x14ac:dyDescent="0.3">
      <c r="A212" s="372"/>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row>
    <row r="213" spans="1:35" ht="13.5" customHeight="1" x14ac:dyDescent="0.3">
      <c r="A213" s="372"/>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row>
    <row r="214" spans="1:35" ht="13.5" customHeight="1" x14ac:dyDescent="0.3">
      <c r="A214" s="372"/>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row>
    <row r="215" spans="1:35" ht="13.5" customHeight="1" x14ac:dyDescent="0.3">
      <c r="A215" s="372"/>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row>
    <row r="216" spans="1:35" ht="13.5" customHeight="1" x14ac:dyDescent="0.3">
      <c r="A216" s="372"/>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row>
    <row r="217" spans="1:35" ht="13.5" customHeight="1" x14ac:dyDescent="0.3">
      <c r="A217" s="372"/>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row>
    <row r="218" spans="1:35" ht="13.5" customHeight="1" x14ac:dyDescent="0.3">
      <c r="A218" s="372"/>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row>
    <row r="219" spans="1:35" ht="13.5" customHeight="1" x14ac:dyDescent="0.3">
      <c r="A219" s="372"/>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row>
    <row r="220" spans="1:35" ht="13.5" customHeight="1" x14ac:dyDescent="0.3">
      <c r="A220" s="372"/>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row>
    <row r="221" spans="1:35" ht="13.5" customHeight="1" x14ac:dyDescent="0.3">
      <c r="A221" s="372"/>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row>
    <row r="222" spans="1:35" ht="13.5" customHeight="1" x14ac:dyDescent="0.3">
      <c r="A222" s="372"/>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row>
    <row r="223" spans="1:35" ht="13.5" customHeight="1" x14ac:dyDescent="0.3">
      <c r="A223" s="372"/>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row>
    <row r="224" spans="1:35" ht="13.5" customHeight="1" x14ac:dyDescent="0.3">
      <c r="A224" s="372"/>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row>
    <row r="225" spans="1:35" ht="13.5" customHeight="1" x14ac:dyDescent="0.3">
      <c r="A225" s="372"/>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row>
    <row r="226" spans="1:35" ht="13.5" customHeight="1" x14ac:dyDescent="0.3">
      <c r="A226" s="372"/>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row>
    <row r="227" spans="1:35" ht="13.5" customHeight="1" x14ac:dyDescent="0.3">
      <c r="A227" s="372"/>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row>
    <row r="228" spans="1:35" ht="13.5" customHeight="1" x14ac:dyDescent="0.3">
      <c r="A228" s="372"/>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row>
    <row r="229" spans="1:35" ht="13.5" customHeight="1" x14ac:dyDescent="0.3">
      <c r="A229" s="372"/>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row>
    <row r="230" spans="1:35" ht="13.5" customHeight="1" x14ac:dyDescent="0.3">
      <c r="A230" s="372"/>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row>
    <row r="231" spans="1:35" ht="13.5" customHeight="1" x14ac:dyDescent="0.3">
      <c r="A231" s="372"/>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row>
    <row r="232" spans="1:35" ht="13.5" customHeight="1" x14ac:dyDescent="0.3">
      <c r="A232" s="372"/>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row>
    <row r="233" spans="1:35" ht="13.5" customHeight="1" x14ac:dyDescent="0.3">
      <c r="A233" s="372"/>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row>
    <row r="234" spans="1:35" ht="13.5" customHeight="1" x14ac:dyDescent="0.3">
      <c r="A234" s="372"/>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row>
    <row r="235" spans="1:35" ht="13.5" customHeight="1" x14ac:dyDescent="0.3">
      <c r="A235" s="372"/>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row>
    <row r="236" spans="1:35" ht="13.5" customHeight="1" x14ac:dyDescent="0.3">
      <c r="A236" s="372"/>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row>
    <row r="237" spans="1:35" ht="13.5" customHeight="1" x14ac:dyDescent="0.3">
      <c r="A237" s="372"/>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c r="AD237" s="201"/>
      <c r="AE237" s="201"/>
      <c r="AF237" s="201"/>
      <c r="AG237" s="201"/>
      <c r="AH237" s="201"/>
      <c r="AI237" s="201"/>
    </row>
    <row r="238" spans="1:35" ht="13.5" customHeight="1" x14ac:dyDescent="0.3">
      <c r="A238" s="372"/>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row>
    <row r="239" spans="1:35" ht="13.5" customHeight="1" x14ac:dyDescent="0.3">
      <c r="A239" s="372"/>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c r="AD239" s="201"/>
      <c r="AE239" s="201"/>
      <c r="AF239" s="201"/>
      <c r="AG239" s="201"/>
      <c r="AH239" s="201"/>
      <c r="AI239" s="201"/>
    </row>
    <row r="240" spans="1:35" ht="13.5" customHeight="1" x14ac:dyDescent="0.3">
      <c r="A240" s="372"/>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c r="AF240" s="201"/>
      <c r="AG240" s="201"/>
      <c r="AH240" s="201"/>
      <c r="AI240" s="201"/>
    </row>
    <row r="241" spans="1:35" ht="13.5" customHeight="1" x14ac:dyDescent="0.3">
      <c r="A241" s="372"/>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row>
    <row r="242" spans="1:35" ht="13.5" customHeight="1" x14ac:dyDescent="0.3">
      <c r="A242" s="372"/>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c r="AE242" s="201"/>
      <c r="AF242" s="201"/>
      <c r="AG242" s="201"/>
      <c r="AH242" s="201"/>
      <c r="AI242" s="201"/>
    </row>
    <row r="243" spans="1:35" ht="13.5" customHeight="1" x14ac:dyDescent="0.3">
      <c r="A243" s="372"/>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c r="AE243" s="201"/>
      <c r="AF243" s="201"/>
      <c r="AG243" s="201"/>
      <c r="AH243" s="201"/>
      <c r="AI243" s="201"/>
    </row>
    <row r="244" spans="1:35" ht="13.5" customHeight="1" x14ac:dyDescent="0.3">
      <c r="A244" s="372"/>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row>
    <row r="245" spans="1:35" ht="13.5" customHeight="1" x14ac:dyDescent="0.3">
      <c r="A245" s="372"/>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c r="AE245" s="201"/>
      <c r="AF245" s="201"/>
      <c r="AG245" s="201"/>
      <c r="AH245" s="201"/>
      <c r="AI245" s="201"/>
    </row>
    <row r="246" spans="1:35" ht="13.5" customHeight="1" x14ac:dyDescent="0.3">
      <c r="A246" s="372"/>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c r="AE246" s="201"/>
      <c r="AF246" s="201"/>
      <c r="AG246" s="201"/>
      <c r="AH246" s="201"/>
      <c r="AI246" s="201"/>
    </row>
    <row r="247" spans="1:35" ht="13.5" customHeight="1" x14ac:dyDescent="0.3">
      <c r="A247" s="372"/>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row>
    <row r="248" spans="1:35" ht="13.5" customHeight="1" x14ac:dyDescent="0.3">
      <c r="A248" s="372"/>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c r="AE248" s="201"/>
      <c r="AF248" s="201"/>
      <c r="AG248" s="201"/>
      <c r="AH248" s="201"/>
      <c r="AI248" s="201"/>
    </row>
    <row r="249" spans="1:35" ht="13.5" customHeight="1" x14ac:dyDescent="0.3">
      <c r="A249" s="372"/>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row>
    <row r="250" spans="1:35" ht="13.5" customHeight="1" x14ac:dyDescent="0.3">
      <c r="A250" s="372"/>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row>
    <row r="251" spans="1:35" ht="13.5" customHeight="1" x14ac:dyDescent="0.3">
      <c r="A251" s="372"/>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row>
    <row r="252" spans="1:35" ht="13.5" customHeight="1" x14ac:dyDescent="0.3">
      <c r="A252" s="372"/>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row>
    <row r="253" spans="1:35" ht="13.5" customHeight="1" x14ac:dyDescent="0.3">
      <c r="A253" s="372"/>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c r="AE253" s="201"/>
      <c r="AF253" s="201"/>
      <c r="AG253" s="201"/>
      <c r="AH253" s="201"/>
      <c r="AI253" s="201"/>
    </row>
    <row r="254" spans="1:35" ht="13.5" customHeight="1" x14ac:dyDescent="0.3">
      <c r="A254" s="372"/>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c r="AE254" s="201"/>
      <c r="AF254" s="201"/>
      <c r="AG254" s="201"/>
      <c r="AH254" s="201"/>
      <c r="AI254" s="201"/>
    </row>
    <row r="255" spans="1:35" ht="13.5" customHeight="1" x14ac:dyDescent="0.3">
      <c r="A255" s="372"/>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c r="AE255" s="201"/>
      <c r="AF255" s="201"/>
      <c r="AG255" s="201"/>
      <c r="AH255" s="201"/>
      <c r="AI255" s="201"/>
    </row>
    <row r="256" spans="1:35" ht="13.5" customHeight="1" x14ac:dyDescent="0.3">
      <c r="A256" s="372"/>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row>
    <row r="257" spans="1:35" ht="13.5" customHeight="1" x14ac:dyDescent="0.3">
      <c r="A257" s="372"/>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row>
    <row r="258" spans="1:35" ht="13.5" customHeight="1" x14ac:dyDescent="0.3">
      <c r="A258" s="372"/>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row>
    <row r="259" spans="1:35" ht="13.5" customHeight="1" x14ac:dyDescent="0.3">
      <c r="A259" s="372"/>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row>
    <row r="260" spans="1:35" ht="13.5" customHeight="1" x14ac:dyDescent="0.3">
      <c r="A260" s="372"/>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row>
    <row r="261" spans="1:35" ht="13.5" customHeight="1" x14ac:dyDescent="0.3">
      <c r="A261" s="372"/>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row>
    <row r="262" spans="1:35" ht="13.5" customHeight="1" x14ac:dyDescent="0.3">
      <c r="A262" s="372"/>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row>
    <row r="263" spans="1:35" ht="13.5" customHeight="1" x14ac:dyDescent="0.3">
      <c r="A263" s="372"/>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c r="AE263" s="201"/>
      <c r="AF263" s="201"/>
      <c r="AG263" s="201"/>
      <c r="AH263" s="201"/>
      <c r="AI263" s="201"/>
    </row>
    <row r="264" spans="1:35" ht="13.5" customHeight="1" x14ac:dyDescent="0.3">
      <c r="A264" s="372"/>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row>
    <row r="265" spans="1:35" ht="13.5" customHeight="1" x14ac:dyDescent="0.3">
      <c r="A265" s="372"/>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c r="AE265" s="201"/>
      <c r="AF265" s="201"/>
      <c r="AG265" s="201"/>
      <c r="AH265" s="201"/>
      <c r="AI265" s="201"/>
    </row>
    <row r="266" spans="1:35" ht="13.5" customHeight="1" x14ac:dyDescent="0.3">
      <c r="A266" s="372"/>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c r="AE266" s="201"/>
      <c r="AF266" s="201"/>
      <c r="AG266" s="201"/>
      <c r="AH266" s="201"/>
      <c r="AI266" s="201"/>
    </row>
    <row r="267" spans="1:35" ht="13.5" customHeight="1" x14ac:dyDescent="0.3">
      <c r="A267" s="372"/>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c r="AE267" s="201"/>
      <c r="AF267" s="201"/>
      <c r="AG267" s="201"/>
      <c r="AH267" s="201"/>
      <c r="AI267" s="201"/>
    </row>
    <row r="268" spans="1:35" ht="13.5" customHeight="1" x14ac:dyDescent="0.3">
      <c r="A268" s="372"/>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row>
    <row r="269" spans="1:35" ht="13.5" customHeight="1" x14ac:dyDescent="0.3">
      <c r="A269" s="372"/>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row>
    <row r="270" spans="1:35" ht="13.5" customHeight="1" x14ac:dyDescent="0.3">
      <c r="A270" s="372"/>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E270" s="201"/>
      <c r="AF270" s="201"/>
      <c r="AG270" s="201"/>
      <c r="AH270" s="201"/>
      <c r="AI270" s="201"/>
    </row>
    <row r="271" spans="1:35" ht="13.5" customHeight="1" x14ac:dyDescent="0.3">
      <c r="A271" s="372"/>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c r="AE271" s="201"/>
      <c r="AF271" s="201"/>
      <c r="AG271" s="201"/>
      <c r="AH271" s="201"/>
      <c r="AI271" s="201"/>
    </row>
    <row r="272" spans="1:35" ht="13.5" customHeight="1" x14ac:dyDescent="0.3">
      <c r="A272" s="372"/>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row>
    <row r="273" spans="1:35" ht="13.5" customHeight="1" x14ac:dyDescent="0.3">
      <c r="A273" s="372"/>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c r="AE273" s="201"/>
      <c r="AF273" s="201"/>
      <c r="AG273" s="201"/>
      <c r="AH273" s="201"/>
      <c r="AI273" s="201"/>
    </row>
    <row r="274" spans="1:35" ht="13.5" customHeight="1" x14ac:dyDescent="0.3">
      <c r="A274" s="372"/>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c r="AE274" s="201"/>
      <c r="AF274" s="201"/>
      <c r="AG274" s="201"/>
      <c r="AH274" s="201"/>
      <c r="AI274" s="201"/>
    </row>
    <row r="275" spans="1:35" ht="13.5" customHeight="1" x14ac:dyDescent="0.3">
      <c r="A275" s="372"/>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row>
    <row r="276" spans="1:35" ht="13.5" customHeight="1" x14ac:dyDescent="0.3">
      <c r="A276" s="372"/>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row>
    <row r="277" spans="1:35" ht="13.5" customHeight="1" x14ac:dyDescent="0.3">
      <c r="A277" s="372"/>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row>
    <row r="278" spans="1:35" ht="13.5" customHeight="1" x14ac:dyDescent="0.3">
      <c r="A278" s="372"/>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row>
    <row r="279" spans="1:35" ht="13.5" customHeight="1" x14ac:dyDescent="0.3">
      <c r="A279" s="372"/>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c r="AE279" s="201"/>
      <c r="AF279" s="201"/>
      <c r="AG279" s="201"/>
      <c r="AH279" s="201"/>
      <c r="AI279" s="201"/>
    </row>
    <row r="280" spans="1:35" ht="13.5" customHeight="1" x14ac:dyDescent="0.3">
      <c r="A280" s="372"/>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row>
    <row r="281" spans="1:35" ht="13.5" customHeight="1" x14ac:dyDescent="0.3">
      <c r="A281" s="372"/>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row>
    <row r="282" spans="1:35" ht="13.5" customHeight="1" x14ac:dyDescent="0.3">
      <c r="A282" s="372"/>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row>
    <row r="283" spans="1:35" ht="13.5" customHeight="1" x14ac:dyDescent="0.3">
      <c r="A283" s="372"/>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row>
    <row r="284" spans="1:35" ht="13.5" customHeight="1" x14ac:dyDescent="0.3">
      <c r="A284" s="372"/>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row>
    <row r="285" spans="1:35" ht="13.5" customHeight="1" x14ac:dyDescent="0.3">
      <c r="A285" s="372"/>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c r="AE285" s="201"/>
      <c r="AF285" s="201"/>
      <c r="AG285" s="201"/>
      <c r="AH285" s="201"/>
      <c r="AI285" s="201"/>
    </row>
    <row r="286" spans="1:35" ht="13.5" customHeight="1" x14ac:dyDescent="0.3">
      <c r="A286" s="372"/>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c r="AE286" s="201"/>
      <c r="AF286" s="201"/>
      <c r="AG286" s="201"/>
      <c r="AH286" s="201"/>
      <c r="AI286" s="201"/>
    </row>
    <row r="287" spans="1:35" ht="13.5" customHeight="1" x14ac:dyDescent="0.3">
      <c r="A287" s="372"/>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row>
    <row r="288" spans="1:35" ht="13.5" customHeight="1" x14ac:dyDescent="0.3">
      <c r="A288" s="372"/>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row>
    <row r="289" spans="1:35" ht="13.5" customHeight="1" x14ac:dyDescent="0.3">
      <c r="A289" s="372"/>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row>
    <row r="290" spans="1:35" ht="13.5" customHeight="1" x14ac:dyDescent="0.3">
      <c r="A290" s="372"/>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row>
    <row r="291" spans="1:35" ht="13.5" customHeight="1" x14ac:dyDescent="0.3">
      <c r="A291" s="372"/>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row>
    <row r="292" spans="1:35" ht="13.5" customHeight="1" x14ac:dyDescent="0.3">
      <c r="A292" s="372"/>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row>
    <row r="293" spans="1:35" ht="13.5" customHeight="1" x14ac:dyDescent="0.3">
      <c r="A293" s="372"/>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row>
    <row r="294" spans="1:35" ht="13.5" customHeight="1" x14ac:dyDescent="0.3">
      <c r="A294" s="372"/>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row>
    <row r="295" spans="1:35" ht="13.5" customHeight="1" x14ac:dyDescent="0.3">
      <c r="A295" s="372"/>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row>
    <row r="296" spans="1:35" ht="13.5" customHeight="1" x14ac:dyDescent="0.3">
      <c r="A296" s="372"/>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row>
    <row r="297" spans="1:35" ht="13.5" customHeight="1" x14ac:dyDescent="0.3">
      <c r="A297" s="372"/>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row>
    <row r="298" spans="1:35" ht="13.5" customHeight="1" x14ac:dyDescent="0.3">
      <c r="A298" s="372"/>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row>
    <row r="299" spans="1:35" ht="13.5" customHeight="1" x14ac:dyDescent="0.3">
      <c r="A299" s="372"/>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row>
    <row r="300" spans="1:35" ht="13.5" customHeight="1" x14ac:dyDescent="0.3">
      <c r="A300" s="372"/>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c r="AD300" s="201"/>
      <c r="AE300" s="201"/>
      <c r="AF300" s="201"/>
      <c r="AG300" s="201"/>
      <c r="AH300" s="201"/>
      <c r="AI300" s="201"/>
    </row>
    <row r="301" spans="1:35" ht="13.5" customHeight="1" x14ac:dyDescent="0.3">
      <c r="A301" s="372"/>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row>
    <row r="302" spans="1:35" ht="13.5" customHeight="1" x14ac:dyDescent="0.3">
      <c r="A302" s="372"/>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c r="AF302" s="201"/>
      <c r="AG302" s="201"/>
      <c r="AH302" s="201"/>
      <c r="AI302" s="201"/>
    </row>
    <row r="303" spans="1:35" ht="13.5" customHeight="1" x14ac:dyDescent="0.3">
      <c r="A303" s="372"/>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c r="AG303" s="201"/>
      <c r="AH303" s="201"/>
      <c r="AI303" s="201"/>
    </row>
    <row r="304" spans="1:35" ht="13.5" customHeight="1" x14ac:dyDescent="0.3">
      <c r="A304" s="372"/>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row>
    <row r="305" spans="1:35" ht="13.5" customHeight="1" x14ac:dyDescent="0.3">
      <c r="A305" s="372"/>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c r="AG305" s="201"/>
      <c r="AH305" s="201"/>
      <c r="AI305" s="201"/>
    </row>
    <row r="306" spans="1:35" ht="13.5" customHeight="1" x14ac:dyDescent="0.3">
      <c r="A306" s="372"/>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row>
    <row r="307" spans="1:35" ht="13.5" customHeight="1" x14ac:dyDescent="0.3">
      <c r="A307" s="372"/>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c r="AG307" s="201"/>
      <c r="AH307" s="201"/>
      <c r="AI307" s="201"/>
    </row>
    <row r="308" spans="1:35" ht="13.5" customHeight="1" x14ac:dyDescent="0.3">
      <c r="A308" s="372"/>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row>
    <row r="309" spans="1:35" ht="13.5" customHeight="1" x14ac:dyDescent="0.3">
      <c r="A309" s="372"/>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row>
    <row r="310" spans="1:35" ht="13.5" customHeight="1" x14ac:dyDescent="0.3">
      <c r="A310" s="372"/>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row>
    <row r="311" spans="1:35" ht="13.5" customHeight="1" x14ac:dyDescent="0.3">
      <c r="A311" s="372"/>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row>
    <row r="312" spans="1:35" ht="13.5" customHeight="1" x14ac:dyDescent="0.3">
      <c r="A312" s="372"/>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row>
    <row r="313" spans="1:35" ht="13.5" customHeight="1" x14ac:dyDescent="0.3">
      <c r="A313" s="372"/>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row>
    <row r="314" spans="1:35" ht="13.5" customHeight="1" x14ac:dyDescent="0.3">
      <c r="A314" s="372"/>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row>
    <row r="315" spans="1:35" ht="13.5" customHeight="1" x14ac:dyDescent="0.3">
      <c r="A315" s="372"/>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row>
    <row r="316" spans="1:35" ht="13.5" customHeight="1" x14ac:dyDescent="0.3">
      <c r="A316" s="372"/>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row>
    <row r="317" spans="1:35" ht="13.5" customHeight="1" x14ac:dyDescent="0.3">
      <c r="A317" s="372"/>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row>
    <row r="318" spans="1:35" ht="13.5" customHeight="1" x14ac:dyDescent="0.3">
      <c r="A318" s="372"/>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row>
    <row r="319" spans="1:35" ht="13.5" customHeight="1" x14ac:dyDescent="0.3">
      <c r="A319" s="372"/>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row>
    <row r="320" spans="1:35" ht="13.5" customHeight="1" x14ac:dyDescent="0.3">
      <c r="A320" s="372"/>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row>
    <row r="321" spans="1:35" ht="13.5" customHeight="1" x14ac:dyDescent="0.3">
      <c r="A321" s="372"/>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row>
    <row r="322" spans="1:35" ht="13.5" customHeight="1" x14ac:dyDescent="0.3">
      <c r="A322" s="372"/>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row>
    <row r="323" spans="1:35" ht="13.5" customHeight="1" x14ac:dyDescent="0.3">
      <c r="A323" s="372"/>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row>
    <row r="324" spans="1:35" ht="13.5" customHeight="1" x14ac:dyDescent="0.3">
      <c r="A324" s="372"/>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row>
    <row r="325" spans="1:35" ht="13.5" customHeight="1" x14ac:dyDescent="0.3">
      <c r="A325" s="372"/>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row>
    <row r="326" spans="1:35" ht="13.5" customHeight="1" x14ac:dyDescent="0.3">
      <c r="A326" s="372"/>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row>
    <row r="327" spans="1:35" ht="13.5" customHeight="1" x14ac:dyDescent="0.3">
      <c r="A327" s="372"/>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row>
    <row r="328" spans="1:35" ht="13.5" customHeight="1" x14ac:dyDescent="0.3">
      <c r="A328" s="372"/>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row>
    <row r="329" spans="1:35" ht="13.5" customHeight="1" x14ac:dyDescent="0.3">
      <c r="A329" s="372"/>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row>
    <row r="330" spans="1:35" ht="13.5" customHeight="1" x14ac:dyDescent="0.3">
      <c r="A330" s="372"/>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row>
    <row r="331" spans="1:35" ht="13.5" customHeight="1" x14ac:dyDescent="0.3">
      <c r="A331" s="372"/>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row>
    <row r="332" spans="1:35" ht="13.5" customHeight="1" x14ac:dyDescent="0.3">
      <c r="A332" s="372"/>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row>
    <row r="333" spans="1:35" ht="13.5" customHeight="1" x14ac:dyDescent="0.3">
      <c r="A333" s="372"/>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row>
    <row r="334" spans="1:35" ht="13.5" customHeight="1" x14ac:dyDescent="0.3">
      <c r="A334" s="372"/>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row>
    <row r="335" spans="1:35" ht="13.5" customHeight="1" x14ac:dyDescent="0.3">
      <c r="A335" s="372"/>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row>
    <row r="336" spans="1:35" ht="13.5" customHeight="1" x14ac:dyDescent="0.3">
      <c r="A336" s="372"/>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row>
    <row r="337" spans="1:35" ht="13.5" customHeight="1" x14ac:dyDescent="0.3">
      <c r="A337" s="372"/>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row>
    <row r="338" spans="1:35" ht="13.5" customHeight="1" x14ac:dyDescent="0.3">
      <c r="A338" s="372"/>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row>
    <row r="339" spans="1:35" ht="13.5" customHeight="1" x14ac:dyDescent="0.3">
      <c r="A339" s="372"/>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row>
    <row r="340" spans="1:35" ht="13.5" customHeight="1" x14ac:dyDescent="0.3">
      <c r="A340" s="372"/>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row>
    <row r="341" spans="1:35" ht="13.5" customHeight="1" x14ac:dyDescent="0.3">
      <c r="A341" s="372"/>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c r="AD341" s="201"/>
      <c r="AE341" s="201"/>
      <c r="AF341" s="201"/>
      <c r="AG341" s="201"/>
      <c r="AH341" s="201"/>
      <c r="AI341" s="201"/>
    </row>
    <row r="342" spans="1:35" ht="13.5" customHeight="1" x14ac:dyDescent="0.3">
      <c r="A342" s="372"/>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c r="AD342" s="201"/>
      <c r="AE342" s="201"/>
      <c r="AF342" s="201"/>
      <c r="AG342" s="201"/>
      <c r="AH342" s="201"/>
      <c r="AI342" s="201"/>
    </row>
    <row r="343" spans="1:35" ht="13.5" customHeight="1" x14ac:dyDescent="0.3">
      <c r="A343" s="372"/>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c r="AE343" s="201"/>
      <c r="AF343" s="201"/>
      <c r="AG343" s="201"/>
      <c r="AH343" s="201"/>
      <c r="AI343" s="201"/>
    </row>
    <row r="344" spans="1:35" ht="13.5" customHeight="1" x14ac:dyDescent="0.3">
      <c r="A344" s="372"/>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row>
    <row r="345" spans="1:35" ht="13.5" customHeight="1" x14ac:dyDescent="0.3">
      <c r="A345" s="372"/>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row>
    <row r="346" spans="1:35" ht="13.5" customHeight="1" x14ac:dyDescent="0.3">
      <c r="A346" s="372"/>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row>
    <row r="347" spans="1:35" ht="13.5" customHeight="1" x14ac:dyDescent="0.3">
      <c r="A347" s="372"/>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row>
    <row r="348" spans="1:35" ht="13.5" customHeight="1" x14ac:dyDescent="0.3">
      <c r="A348" s="372"/>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row>
    <row r="349" spans="1:35" ht="13.5" customHeight="1" x14ac:dyDescent="0.3">
      <c r="A349" s="372"/>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row>
    <row r="350" spans="1:35" ht="13.5" customHeight="1" x14ac:dyDescent="0.3">
      <c r="A350" s="372"/>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row>
    <row r="351" spans="1:35" ht="13.5" customHeight="1" x14ac:dyDescent="0.3">
      <c r="A351" s="372"/>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row>
    <row r="352" spans="1:35" ht="13.5" customHeight="1" x14ac:dyDescent="0.3">
      <c r="A352" s="372"/>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row>
    <row r="353" spans="1:35" ht="13.5" customHeight="1" x14ac:dyDescent="0.3">
      <c r="A353" s="372"/>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row>
    <row r="354" spans="1:35" ht="13.5" customHeight="1" x14ac:dyDescent="0.3">
      <c r="A354" s="372"/>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row>
    <row r="355" spans="1:35" ht="13.5" customHeight="1" x14ac:dyDescent="0.3">
      <c r="A355" s="372"/>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row>
    <row r="356" spans="1:35" ht="13.5" customHeight="1" x14ac:dyDescent="0.3">
      <c r="A356" s="372"/>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row>
    <row r="357" spans="1:35" ht="13.5" customHeight="1" x14ac:dyDescent="0.3">
      <c r="A357" s="372"/>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row>
    <row r="358" spans="1:35" ht="13.5" customHeight="1" x14ac:dyDescent="0.3">
      <c r="A358" s="372"/>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row>
    <row r="359" spans="1:35" ht="13.5" customHeight="1" x14ac:dyDescent="0.3">
      <c r="A359" s="372"/>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row>
    <row r="360" spans="1:35" ht="13.5" customHeight="1" x14ac:dyDescent="0.3">
      <c r="A360" s="372"/>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row>
    <row r="361" spans="1:35" ht="13.5" customHeight="1" x14ac:dyDescent="0.3">
      <c r="A361" s="372"/>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row>
    <row r="362" spans="1:35" ht="13.5" customHeight="1" x14ac:dyDescent="0.3">
      <c r="A362" s="372"/>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row>
    <row r="363" spans="1:35" ht="13.5" customHeight="1" x14ac:dyDescent="0.3">
      <c r="A363" s="372"/>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c r="AE363" s="201"/>
      <c r="AF363" s="201"/>
      <c r="AG363" s="201"/>
      <c r="AH363" s="201"/>
      <c r="AI363" s="201"/>
    </row>
    <row r="364" spans="1:35" ht="13.5" customHeight="1" x14ac:dyDescent="0.3">
      <c r="A364" s="372"/>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row>
    <row r="365" spans="1:35" ht="13.5" customHeight="1" x14ac:dyDescent="0.3">
      <c r="A365" s="372"/>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row>
    <row r="366" spans="1:35" ht="13.5" customHeight="1" x14ac:dyDescent="0.3">
      <c r="A366" s="372"/>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c r="AE366" s="201"/>
      <c r="AF366" s="201"/>
      <c r="AG366" s="201"/>
      <c r="AH366" s="201"/>
      <c r="AI366" s="201"/>
    </row>
    <row r="367" spans="1:35" ht="13.5" customHeight="1" x14ac:dyDescent="0.3">
      <c r="A367" s="372"/>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c r="AE367" s="201"/>
      <c r="AF367" s="201"/>
      <c r="AG367" s="201"/>
      <c r="AH367" s="201"/>
      <c r="AI367" s="201"/>
    </row>
    <row r="368" spans="1:35" ht="13.5" customHeight="1" x14ac:dyDescent="0.3">
      <c r="A368" s="372"/>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row>
    <row r="369" spans="1:35" ht="13.5" customHeight="1" x14ac:dyDescent="0.3">
      <c r="A369" s="372"/>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c r="AD369" s="201"/>
      <c r="AE369" s="201"/>
      <c r="AF369" s="201"/>
      <c r="AG369" s="201"/>
      <c r="AH369" s="201"/>
      <c r="AI369" s="201"/>
    </row>
    <row r="370" spans="1:35" ht="13.5" customHeight="1" x14ac:dyDescent="0.3">
      <c r="A370" s="372"/>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row>
    <row r="371" spans="1:35" ht="13.5" customHeight="1" x14ac:dyDescent="0.3">
      <c r="A371" s="372"/>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c r="AE371" s="201"/>
      <c r="AF371" s="201"/>
      <c r="AG371" s="201"/>
      <c r="AH371" s="201"/>
      <c r="AI371" s="201"/>
    </row>
    <row r="372" spans="1:35" ht="13.5" customHeight="1" x14ac:dyDescent="0.3">
      <c r="A372" s="372"/>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c r="AD372" s="201"/>
      <c r="AE372" s="201"/>
      <c r="AF372" s="201"/>
      <c r="AG372" s="201"/>
      <c r="AH372" s="201"/>
      <c r="AI372" s="201"/>
    </row>
    <row r="373" spans="1:35" ht="13.5" customHeight="1" x14ac:dyDescent="0.3">
      <c r="A373" s="372"/>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row>
    <row r="374" spans="1:35" ht="13.5" customHeight="1" x14ac:dyDescent="0.3">
      <c r="A374" s="372"/>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row>
    <row r="375" spans="1:35" ht="13.5" customHeight="1" x14ac:dyDescent="0.3">
      <c r="A375" s="372"/>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row>
    <row r="376" spans="1:35" ht="13.5" customHeight="1" x14ac:dyDescent="0.3">
      <c r="A376" s="372"/>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row>
    <row r="377" spans="1:35" ht="13.5" customHeight="1" x14ac:dyDescent="0.3">
      <c r="A377" s="372"/>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row>
    <row r="378" spans="1:35" ht="13.5" customHeight="1" x14ac:dyDescent="0.3">
      <c r="A378" s="372"/>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c r="AE378" s="201"/>
      <c r="AF378" s="201"/>
      <c r="AG378" s="201"/>
      <c r="AH378" s="201"/>
      <c r="AI378" s="201"/>
    </row>
    <row r="379" spans="1:35" ht="13.5" customHeight="1" x14ac:dyDescent="0.3">
      <c r="A379" s="372"/>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c r="AE379" s="201"/>
      <c r="AF379" s="201"/>
      <c r="AG379" s="201"/>
      <c r="AH379" s="201"/>
      <c r="AI379" s="201"/>
    </row>
    <row r="380" spans="1:35" ht="13.5" customHeight="1" x14ac:dyDescent="0.3">
      <c r="A380" s="372"/>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c r="AE380" s="201"/>
      <c r="AF380" s="201"/>
      <c r="AG380" s="201"/>
      <c r="AH380" s="201"/>
      <c r="AI380" s="201"/>
    </row>
    <row r="381" spans="1:35" ht="13.5" customHeight="1" x14ac:dyDescent="0.3">
      <c r="A381" s="372"/>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row>
    <row r="382" spans="1:35" ht="13.5" customHeight="1" x14ac:dyDescent="0.3">
      <c r="A382" s="372"/>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row>
    <row r="383" spans="1:35" ht="13.5" customHeight="1" x14ac:dyDescent="0.3">
      <c r="A383" s="372"/>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c r="AD383" s="201"/>
      <c r="AE383" s="201"/>
      <c r="AF383" s="201"/>
      <c r="AG383" s="201"/>
      <c r="AH383" s="201"/>
      <c r="AI383" s="201"/>
    </row>
    <row r="384" spans="1:35" ht="13.5" customHeight="1" x14ac:dyDescent="0.3">
      <c r="A384" s="372"/>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row>
    <row r="385" spans="1:35" ht="13.5" customHeight="1" x14ac:dyDescent="0.3">
      <c r="A385" s="372"/>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row>
    <row r="386" spans="1:35" ht="13.5" customHeight="1" x14ac:dyDescent="0.3">
      <c r="A386" s="372"/>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row>
    <row r="387" spans="1:35" ht="13.5" customHeight="1" x14ac:dyDescent="0.3">
      <c r="A387" s="372"/>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row>
    <row r="388" spans="1:35" ht="13.5" customHeight="1" x14ac:dyDescent="0.3">
      <c r="A388" s="372"/>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row>
    <row r="389" spans="1:35" ht="13.5" customHeight="1" x14ac:dyDescent="0.3">
      <c r="A389" s="372"/>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row>
    <row r="390" spans="1:35" ht="13.5" customHeight="1" x14ac:dyDescent="0.3">
      <c r="A390" s="372"/>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row>
    <row r="391" spans="1:35" ht="13.5" customHeight="1" x14ac:dyDescent="0.3">
      <c r="A391" s="372"/>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c r="AG391" s="201"/>
      <c r="AH391" s="201"/>
      <c r="AI391" s="201"/>
    </row>
    <row r="392" spans="1:35" ht="13.5" customHeight="1" x14ac:dyDescent="0.3">
      <c r="A392" s="372"/>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row>
    <row r="393" spans="1:35" ht="13.5" customHeight="1" x14ac:dyDescent="0.3">
      <c r="A393" s="372"/>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row>
    <row r="394" spans="1:35" ht="13.5" customHeight="1" x14ac:dyDescent="0.3">
      <c r="A394" s="372"/>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row>
    <row r="395" spans="1:35" ht="13.5" customHeight="1" x14ac:dyDescent="0.3">
      <c r="A395" s="372"/>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c r="AD395" s="201"/>
      <c r="AE395" s="201"/>
      <c r="AF395" s="201"/>
      <c r="AG395" s="201"/>
      <c r="AH395" s="201"/>
      <c r="AI395" s="201"/>
    </row>
    <row r="396" spans="1:35" ht="13.5" customHeight="1" x14ac:dyDescent="0.3">
      <c r="A396" s="372"/>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row>
    <row r="397" spans="1:35" ht="13.5" customHeight="1" x14ac:dyDescent="0.3">
      <c r="A397" s="372"/>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row>
    <row r="398" spans="1:35" ht="13.5" customHeight="1" x14ac:dyDescent="0.3">
      <c r="A398" s="372"/>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row>
    <row r="399" spans="1:35" ht="13.5" customHeight="1" x14ac:dyDescent="0.3">
      <c r="A399" s="372"/>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row>
    <row r="400" spans="1:35" ht="13.5" customHeight="1" x14ac:dyDescent="0.3">
      <c r="A400" s="372"/>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row>
    <row r="401" spans="1:35" ht="13.5" customHeight="1" x14ac:dyDescent="0.3">
      <c r="A401" s="372"/>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c r="AE401" s="201"/>
      <c r="AF401" s="201"/>
      <c r="AG401" s="201"/>
      <c r="AH401" s="201"/>
      <c r="AI401" s="201"/>
    </row>
    <row r="402" spans="1:35" ht="13.5" customHeight="1" x14ac:dyDescent="0.3">
      <c r="A402" s="372"/>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c r="AD402" s="201"/>
      <c r="AE402" s="201"/>
      <c r="AF402" s="201"/>
      <c r="AG402" s="201"/>
      <c r="AH402" s="201"/>
      <c r="AI402" s="201"/>
    </row>
    <row r="403" spans="1:35" ht="13.5" customHeight="1" x14ac:dyDescent="0.3">
      <c r="A403" s="372"/>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c r="AD403" s="201"/>
      <c r="AE403" s="201"/>
      <c r="AF403" s="201"/>
      <c r="AG403" s="201"/>
      <c r="AH403" s="201"/>
      <c r="AI403" s="201"/>
    </row>
    <row r="404" spans="1:35" ht="13.5" customHeight="1" x14ac:dyDescent="0.3">
      <c r="A404" s="372"/>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row>
    <row r="405" spans="1:35" ht="13.5" customHeight="1" x14ac:dyDescent="0.3">
      <c r="A405" s="372"/>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row>
    <row r="406" spans="1:35" ht="13.5" customHeight="1" x14ac:dyDescent="0.3">
      <c r="A406" s="372"/>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c r="AD406" s="201"/>
      <c r="AE406" s="201"/>
      <c r="AF406" s="201"/>
      <c r="AG406" s="201"/>
      <c r="AH406" s="201"/>
      <c r="AI406" s="201"/>
    </row>
    <row r="407" spans="1:35" ht="13.5" customHeight="1" x14ac:dyDescent="0.3">
      <c r="A407" s="372"/>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row>
    <row r="408" spans="1:35" ht="13.5" customHeight="1" x14ac:dyDescent="0.3">
      <c r="A408" s="372"/>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row>
    <row r="409" spans="1:35" ht="13.5" customHeight="1" x14ac:dyDescent="0.3">
      <c r="A409" s="372"/>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c r="AD409" s="201"/>
      <c r="AE409" s="201"/>
      <c r="AF409" s="201"/>
      <c r="AG409" s="201"/>
      <c r="AH409" s="201"/>
      <c r="AI409" s="201"/>
    </row>
    <row r="410" spans="1:35" ht="13.5" customHeight="1" x14ac:dyDescent="0.3">
      <c r="A410" s="372"/>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row>
    <row r="411" spans="1:35" ht="13.5" customHeight="1" x14ac:dyDescent="0.3">
      <c r="A411" s="372"/>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c r="AA411" s="201"/>
      <c r="AB411" s="201"/>
      <c r="AC411" s="201"/>
      <c r="AD411" s="201"/>
      <c r="AE411" s="201"/>
      <c r="AF411" s="201"/>
      <c r="AG411" s="201"/>
      <c r="AH411" s="201"/>
      <c r="AI411" s="201"/>
    </row>
    <row r="412" spans="1:35" ht="13.5" customHeight="1" x14ac:dyDescent="0.3">
      <c r="A412" s="372"/>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row>
    <row r="413" spans="1:35" ht="13.5" customHeight="1" x14ac:dyDescent="0.3">
      <c r="A413" s="372"/>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row>
    <row r="414" spans="1:35" ht="13.5" customHeight="1" x14ac:dyDescent="0.3">
      <c r="A414" s="372"/>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c r="AA414" s="201"/>
      <c r="AB414" s="201"/>
      <c r="AC414" s="201"/>
      <c r="AD414" s="201"/>
      <c r="AE414" s="201"/>
      <c r="AF414" s="201"/>
      <c r="AG414" s="201"/>
      <c r="AH414" s="201"/>
      <c r="AI414" s="201"/>
    </row>
    <row r="415" spans="1:35" ht="13.5" customHeight="1" x14ac:dyDescent="0.3">
      <c r="A415" s="372"/>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row>
    <row r="416" spans="1:35" ht="13.5" customHeight="1" x14ac:dyDescent="0.3">
      <c r="A416" s="372"/>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row>
    <row r="417" spans="1:35" ht="13.5" customHeight="1" x14ac:dyDescent="0.3">
      <c r="A417" s="372"/>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c r="AA417" s="201"/>
      <c r="AB417" s="201"/>
      <c r="AC417" s="201"/>
      <c r="AD417" s="201"/>
      <c r="AE417" s="201"/>
      <c r="AF417" s="201"/>
      <c r="AG417" s="201"/>
      <c r="AH417" s="201"/>
      <c r="AI417" s="201"/>
    </row>
    <row r="418" spans="1:35" ht="13.5" customHeight="1" x14ac:dyDescent="0.3">
      <c r="A418" s="372"/>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c r="AA418" s="201"/>
      <c r="AB418" s="201"/>
      <c r="AC418" s="201"/>
      <c r="AD418" s="201"/>
      <c r="AE418" s="201"/>
      <c r="AF418" s="201"/>
      <c r="AG418" s="201"/>
      <c r="AH418" s="201"/>
      <c r="AI418" s="201"/>
    </row>
    <row r="419" spans="1:35" ht="13.5" customHeight="1" x14ac:dyDescent="0.3">
      <c r="A419" s="372"/>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c r="AD419" s="201"/>
      <c r="AE419" s="201"/>
      <c r="AF419" s="201"/>
      <c r="AG419" s="201"/>
      <c r="AH419" s="201"/>
      <c r="AI419" s="201"/>
    </row>
    <row r="420" spans="1:35" ht="13.5" customHeight="1" x14ac:dyDescent="0.3">
      <c r="A420" s="372"/>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row>
    <row r="421" spans="1:35" ht="13.5" customHeight="1" x14ac:dyDescent="0.3">
      <c r="A421" s="372"/>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row>
    <row r="422" spans="1:35" ht="13.5" customHeight="1" x14ac:dyDescent="0.3">
      <c r="A422" s="372"/>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row>
    <row r="423" spans="1:35" ht="13.5" customHeight="1" x14ac:dyDescent="0.3">
      <c r="A423" s="372"/>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row>
    <row r="424" spans="1:35" ht="13.5" customHeight="1" x14ac:dyDescent="0.3">
      <c r="A424" s="372"/>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row>
    <row r="425" spans="1:35" ht="13.5" customHeight="1" x14ac:dyDescent="0.3">
      <c r="A425" s="372"/>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c r="AA425" s="201"/>
      <c r="AB425" s="201"/>
      <c r="AC425" s="201"/>
      <c r="AD425" s="201"/>
      <c r="AE425" s="201"/>
      <c r="AF425" s="201"/>
      <c r="AG425" s="201"/>
      <c r="AH425" s="201"/>
      <c r="AI425" s="201"/>
    </row>
    <row r="426" spans="1:35" ht="13.5" customHeight="1" x14ac:dyDescent="0.3">
      <c r="A426" s="372"/>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c r="AD426" s="201"/>
      <c r="AE426" s="201"/>
      <c r="AF426" s="201"/>
      <c r="AG426" s="201"/>
      <c r="AH426" s="201"/>
      <c r="AI426" s="201"/>
    </row>
    <row r="427" spans="1:35" ht="13.5" customHeight="1" x14ac:dyDescent="0.3">
      <c r="A427" s="372"/>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row>
    <row r="428" spans="1:35" ht="13.5" customHeight="1" x14ac:dyDescent="0.3">
      <c r="A428" s="372"/>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row>
    <row r="429" spans="1:35" ht="13.5" customHeight="1" x14ac:dyDescent="0.3">
      <c r="A429" s="372"/>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c r="AA429" s="201"/>
      <c r="AB429" s="201"/>
      <c r="AC429" s="201"/>
      <c r="AD429" s="201"/>
      <c r="AE429" s="201"/>
      <c r="AF429" s="201"/>
      <c r="AG429" s="201"/>
      <c r="AH429" s="201"/>
      <c r="AI429" s="201"/>
    </row>
    <row r="430" spans="1:35" ht="13.5" customHeight="1" x14ac:dyDescent="0.3">
      <c r="A430" s="372"/>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row>
    <row r="431" spans="1:35" ht="13.5" customHeight="1" x14ac:dyDescent="0.3">
      <c r="A431" s="372"/>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row>
    <row r="432" spans="1:35" ht="13.5" customHeight="1" x14ac:dyDescent="0.3">
      <c r="A432" s="372"/>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row>
    <row r="433" spans="1:35" ht="13.5" customHeight="1" x14ac:dyDescent="0.3">
      <c r="A433" s="372"/>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row>
    <row r="434" spans="1:35" ht="13.5" customHeight="1" x14ac:dyDescent="0.3">
      <c r="A434" s="372"/>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c r="AF434" s="201"/>
      <c r="AG434" s="201"/>
      <c r="AH434" s="201"/>
      <c r="AI434" s="201"/>
    </row>
    <row r="435" spans="1:35" ht="13.5" customHeight="1" x14ac:dyDescent="0.3">
      <c r="A435" s="372"/>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row>
    <row r="436" spans="1:35" ht="13.5" customHeight="1" x14ac:dyDescent="0.3">
      <c r="A436" s="372"/>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row>
    <row r="437" spans="1:35" ht="13.5" customHeight="1" x14ac:dyDescent="0.3">
      <c r="A437" s="372"/>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c r="AD437" s="201"/>
      <c r="AE437" s="201"/>
      <c r="AF437" s="201"/>
      <c r="AG437" s="201"/>
      <c r="AH437" s="201"/>
      <c r="AI437" s="201"/>
    </row>
    <row r="438" spans="1:35" ht="13.5" customHeight="1" x14ac:dyDescent="0.3">
      <c r="A438" s="372"/>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row>
    <row r="439" spans="1:35" ht="13.5" customHeight="1" x14ac:dyDescent="0.3">
      <c r="A439" s="372"/>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c r="AA439" s="201"/>
      <c r="AB439" s="201"/>
      <c r="AC439" s="201"/>
      <c r="AD439" s="201"/>
      <c r="AE439" s="201"/>
      <c r="AF439" s="201"/>
      <c r="AG439" s="201"/>
      <c r="AH439" s="201"/>
      <c r="AI439" s="201"/>
    </row>
    <row r="440" spans="1:35" ht="13.5" customHeight="1" x14ac:dyDescent="0.3">
      <c r="A440" s="372"/>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row>
    <row r="441" spans="1:35" ht="13.5" customHeight="1" x14ac:dyDescent="0.3">
      <c r="A441" s="372"/>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row>
    <row r="442" spans="1:35" ht="13.5" customHeight="1" x14ac:dyDescent="0.3">
      <c r="A442" s="372"/>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row>
    <row r="443" spans="1:35" ht="13.5" customHeight="1" x14ac:dyDescent="0.3">
      <c r="A443" s="372"/>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row>
    <row r="444" spans="1:35" ht="13.5" customHeight="1" x14ac:dyDescent="0.3">
      <c r="A444" s="372"/>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row>
    <row r="445" spans="1:35" ht="13.5" customHeight="1" x14ac:dyDescent="0.3">
      <c r="A445" s="372"/>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c r="AA445" s="201"/>
      <c r="AB445" s="201"/>
      <c r="AC445" s="201"/>
      <c r="AD445" s="201"/>
      <c r="AE445" s="201"/>
      <c r="AF445" s="201"/>
      <c r="AG445" s="201"/>
      <c r="AH445" s="201"/>
      <c r="AI445" s="201"/>
    </row>
    <row r="446" spans="1:35" ht="13.5" customHeight="1" x14ac:dyDescent="0.3">
      <c r="A446" s="372"/>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c r="AD446" s="201"/>
      <c r="AE446" s="201"/>
      <c r="AF446" s="201"/>
      <c r="AG446" s="201"/>
      <c r="AH446" s="201"/>
      <c r="AI446" s="201"/>
    </row>
    <row r="447" spans="1:35" ht="13.5" customHeight="1" x14ac:dyDescent="0.3">
      <c r="A447" s="372"/>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c r="AA447" s="201"/>
      <c r="AB447" s="201"/>
      <c r="AC447" s="201"/>
      <c r="AD447" s="201"/>
      <c r="AE447" s="201"/>
      <c r="AF447" s="201"/>
      <c r="AG447" s="201"/>
      <c r="AH447" s="201"/>
      <c r="AI447" s="201"/>
    </row>
    <row r="448" spans="1:35" ht="13.5" customHeight="1" x14ac:dyDescent="0.3">
      <c r="A448" s="372"/>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row>
    <row r="449" spans="1:35" ht="13.5" customHeight="1" x14ac:dyDescent="0.3">
      <c r="A449" s="372"/>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c r="AA449" s="201"/>
      <c r="AB449" s="201"/>
      <c r="AC449" s="201"/>
      <c r="AD449" s="201"/>
      <c r="AE449" s="201"/>
      <c r="AF449" s="201"/>
      <c r="AG449" s="201"/>
      <c r="AH449" s="201"/>
      <c r="AI449" s="201"/>
    </row>
    <row r="450" spans="1:35" ht="13.5" customHeight="1" x14ac:dyDescent="0.3">
      <c r="A450" s="372"/>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row>
    <row r="451" spans="1:35" ht="13.5" customHeight="1" x14ac:dyDescent="0.3">
      <c r="A451" s="372"/>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row>
    <row r="452" spans="1:35" ht="13.5" customHeight="1" x14ac:dyDescent="0.3">
      <c r="A452" s="372"/>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c r="AA452" s="201"/>
      <c r="AB452" s="201"/>
      <c r="AC452" s="201"/>
      <c r="AD452" s="201"/>
      <c r="AE452" s="201"/>
      <c r="AF452" s="201"/>
      <c r="AG452" s="201"/>
      <c r="AH452" s="201"/>
      <c r="AI452" s="201"/>
    </row>
    <row r="453" spans="1:35" ht="13.5" customHeight="1" x14ac:dyDescent="0.3">
      <c r="A453" s="372"/>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row>
    <row r="454" spans="1:35" ht="13.5" customHeight="1" x14ac:dyDescent="0.3">
      <c r="A454" s="372"/>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c r="AA454" s="201"/>
      <c r="AB454" s="201"/>
      <c r="AC454" s="201"/>
      <c r="AD454" s="201"/>
      <c r="AE454" s="201"/>
      <c r="AF454" s="201"/>
      <c r="AG454" s="201"/>
      <c r="AH454" s="201"/>
      <c r="AI454" s="201"/>
    </row>
    <row r="455" spans="1:35" ht="13.5" customHeight="1" x14ac:dyDescent="0.3">
      <c r="A455" s="372"/>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c r="AA455" s="201"/>
      <c r="AB455" s="201"/>
      <c r="AC455" s="201"/>
      <c r="AD455" s="201"/>
      <c r="AE455" s="201"/>
      <c r="AF455" s="201"/>
      <c r="AG455" s="201"/>
      <c r="AH455" s="201"/>
      <c r="AI455" s="201"/>
    </row>
    <row r="456" spans="1:35" ht="13.5" customHeight="1" x14ac:dyDescent="0.3">
      <c r="A456" s="372"/>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c r="AA456" s="201"/>
      <c r="AB456" s="201"/>
      <c r="AC456" s="201"/>
      <c r="AD456" s="201"/>
      <c r="AE456" s="201"/>
      <c r="AF456" s="201"/>
      <c r="AG456" s="201"/>
      <c r="AH456" s="201"/>
      <c r="AI456" s="201"/>
    </row>
    <row r="457" spans="1:35" ht="13.5" customHeight="1" x14ac:dyDescent="0.3">
      <c r="A457" s="372"/>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c r="AA457" s="201"/>
      <c r="AB457" s="201"/>
      <c r="AC457" s="201"/>
      <c r="AD457" s="201"/>
      <c r="AE457" s="201"/>
      <c r="AF457" s="201"/>
      <c r="AG457" s="201"/>
      <c r="AH457" s="201"/>
      <c r="AI457" s="201"/>
    </row>
    <row r="458" spans="1:35" ht="13.5" customHeight="1" x14ac:dyDescent="0.3">
      <c r="A458" s="372"/>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c r="AA458" s="201"/>
      <c r="AB458" s="201"/>
      <c r="AC458" s="201"/>
      <c r="AD458" s="201"/>
      <c r="AE458" s="201"/>
      <c r="AF458" s="201"/>
      <c r="AG458" s="201"/>
      <c r="AH458" s="201"/>
      <c r="AI458" s="201"/>
    </row>
    <row r="459" spans="1:35" ht="13.5" customHeight="1" x14ac:dyDescent="0.3">
      <c r="A459" s="372"/>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row>
    <row r="460" spans="1:35" ht="13.5" customHeight="1" x14ac:dyDescent="0.3">
      <c r="A460" s="372"/>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row>
    <row r="461" spans="1:35" ht="13.5" customHeight="1" x14ac:dyDescent="0.3">
      <c r="A461" s="372"/>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row>
    <row r="462" spans="1:35" ht="13.5" customHeight="1" x14ac:dyDescent="0.3">
      <c r="A462" s="372"/>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c r="AA462" s="201"/>
      <c r="AB462" s="201"/>
      <c r="AC462" s="201"/>
      <c r="AD462" s="201"/>
      <c r="AE462" s="201"/>
      <c r="AF462" s="201"/>
      <c r="AG462" s="201"/>
      <c r="AH462" s="201"/>
      <c r="AI462" s="201"/>
    </row>
    <row r="463" spans="1:35" ht="13.5" customHeight="1" x14ac:dyDescent="0.3">
      <c r="A463" s="372"/>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row>
    <row r="464" spans="1:35" ht="13.5" customHeight="1" x14ac:dyDescent="0.3">
      <c r="A464" s="372"/>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row>
    <row r="465" spans="1:35" ht="13.5" customHeight="1" x14ac:dyDescent="0.3">
      <c r="A465" s="372"/>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c r="AA465" s="201"/>
      <c r="AB465" s="201"/>
      <c r="AC465" s="201"/>
      <c r="AD465" s="201"/>
      <c r="AE465" s="201"/>
      <c r="AF465" s="201"/>
      <c r="AG465" s="201"/>
      <c r="AH465" s="201"/>
      <c r="AI465" s="201"/>
    </row>
    <row r="466" spans="1:35" ht="13.5" customHeight="1" x14ac:dyDescent="0.3">
      <c r="A466" s="372"/>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row>
    <row r="467" spans="1:35" ht="13.5" customHeight="1" x14ac:dyDescent="0.3">
      <c r="A467" s="372"/>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row>
    <row r="468" spans="1:35" ht="13.5" customHeight="1" x14ac:dyDescent="0.3">
      <c r="A468" s="372"/>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c r="AA468" s="201"/>
      <c r="AB468" s="201"/>
      <c r="AC468" s="201"/>
      <c r="AD468" s="201"/>
      <c r="AE468" s="201"/>
      <c r="AF468" s="201"/>
      <c r="AG468" s="201"/>
      <c r="AH468" s="201"/>
      <c r="AI468" s="201"/>
    </row>
    <row r="469" spans="1:35" ht="13.5" customHeight="1" x14ac:dyDescent="0.3">
      <c r="A469" s="372"/>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row>
    <row r="470" spans="1:35" ht="13.5" customHeight="1" x14ac:dyDescent="0.3">
      <c r="A470" s="372"/>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row>
    <row r="471" spans="1:35" ht="13.5" customHeight="1" x14ac:dyDescent="0.3">
      <c r="A471" s="372"/>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row>
    <row r="472" spans="1:35" ht="13.5" customHeight="1" x14ac:dyDescent="0.3">
      <c r="A472" s="372"/>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row>
    <row r="473" spans="1:35" ht="13.5" customHeight="1" x14ac:dyDescent="0.3">
      <c r="A473" s="372"/>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row>
    <row r="474" spans="1:35" ht="13.5" customHeight="1" x14ac:dyDescent="0.3">
      <c r="A474" s="372"/>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row>
    <row r="475" spans="1:35" ht="13.5" customHeight="1" x14ac:dyDescent="0.3">
      <c r="A475" s="372"/>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row>
    <row r="476" spans="1:35" ht="13.5" customHeight="1" x14ac:dyDescent="0.3">
      <c r="A476" s="372"/>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row>
    <row r="477" spans="1:35" ht="13.5" customHeight="1" x14ac:dyDescent="0.3">
      <c r="A477" s="372"/>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row>
    <row r="478" spans="1:35" ht="13.5" customHeight="1" x14ac:dyDescent="0.3">
      <c r="A478" s="372"/>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row>
    <row r="479" spans="1:35" ht="13.5" customHeight="1" x14ac:dyDescent="0.3">
      <c r="A479" s="372"/>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row>
    <row r="480" spans="1:35" ht="13.5" customHeight="1" x14ac:dyDescent="0.3">
      <c r="A480" s="372"/>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row>
    <row r="481" spans="1:35" ht="13.5" customHeight="1" x14ac:dyDescent="0.3">
      <c r="A481" s="372"/>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row>
    <row r="482" spans="1:35" ht="13.5" customHeight="1" x14ac:dyDescent="0.3">
      <c r="A482" s="372"/>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row>
    <row r="483" spans="1:35" ht="13.5" customHeight="1" x14ac:dyDescent="0.3">
      <c r="A483" s="372"/>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row>
    <row r="484" spans="1:35" ht="13.5" customHeight="1" x14ac:dyDescent="0.3">
      <c r="A484" s="372"/>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row>
    <row r="485" spans="1:35" ht="13.5" customHeight="1" x14ac:dyDescent="0.3">
      <c r="A485" s="372"/>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row>
    <row r="486" spans="1:35" ht="13.5" customHeight="1" x14ac:dyDescent="0.3">
      <c r="A486" s="372"/>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c r="AA486" s="201"/>
      <c r="AB486" s="201"/>
      <c r="AC486" s="201"/>
      <c r="AD486" s="201"/>
      <c r="AE486" s="201"/>
      <c r="AF486" s="201"/>
      <c r="AG486" s="201"/>
      <c r="AH486" s="201"/>
      <c r="AI486" s="201"/>
    </row>
    <row r="487" spans="1:35" ht="13.5" customHeight="1" x14ac:dyDescent="0.3">
      <c r="A487" s="372"/>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c r="AA487" s="201"/>
      <c r="AB487" s="201"/>
      <c r="AC487" s="201"/>
      <c r="AD487" s="201"/>
      <c r="AE487" s="201"/>
      <c r="AF487" s="201"/>
      <c r="AG487" s="201"/>
      <c r="AH487" s="201"/>
      <c r="AI487" s="201"/>
    </row>
    <row r="488" spans="1:35" ht="13.5" customHeight="1" x14ac:dyDescent="0.3">
      <c r="A488" s="372"/>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row>
    <row r="489" spans="1:35" ht="13.5" customHeight="1" x14ac:dyDescent="0.3">
      <c r="A489" s="372"/>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row>
    <row r="490" spans="1:35" ht="13.5" customHeight="1" x14ac:dyDescent="0.3">
      <c r="A490" s="372"/>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c r="AA490" s="201"/>
      <c r="AB490" s="201"/>
      <c r="AC490" s="201"/>
      <c r="AD490" s="201"/>
      <c r="AE490" s="201"/>
      <c r="AF490" s="201"/>
      <c r="AG490" s="201"/>
      <c r="AH490" s="201"/>
      <c r="AI490" s="201"/>
    </row>
    <row r="491" spans="1:35" ht="13.5" customHeight="1" x14ac:dyDescent="0.3">
      <c r="A491" s="372"/>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c r="AA491" s="201"/>
      <c r="AB491" s="201"/>
      <c r="AC491" s="201"/>
      <c r="AD491" s="201"/>
      <c r="AE491" s="201"/>
      <c r="AF491" s="201"/>
      <c r="AG491" s="201"/>
      <c r="AH491" s="201"/>
      <c r="AI491" s="201"/>
    </row>
    <row r="492" spans="1:35" ht="13.5" customHeight="1" x14ac:dyDescent="0.3">
      <c r="A492" s="372"/>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row>
    <row r="493" spans="1:35" ht="13.5" customHeight="1" x14ac:dyDescent="0.3">
      <c r="A493" s="372"/>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c r="AA493" s="201"/>
      <c r="AB493" s="201"/>
      <c r="AC493" s="201"/>
      <c r="AD493" s="201"/>
      <c r="AE493" s="201"/>
      <c r="AF493" s="201"/>
      <c r="AG493" s="201"/>
      <c r="AH493" s="201"/>
      <c r="AI493" s="201"/>
    </row>
    <row r="494" spans="1:35" ht="13.5" customHeight="1" x14ac:dyDescent="0.3">
      <c r="A494" s="372"/>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row>
    <row r="495" spans="1:35" ht="13.5" customHeight="1" x14ac:dyDescent="0.3">
      <c r="A495" s="372"/>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row>
    <row r="496" spans="1:35" ht="13.5" customHeight="1" x14ac:dyDescent="0.3">
      <c r="A496" s="372"/>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row>
    <row r="497" spans="1:35" ht="13.5" customHeight="1" x14ac:dyDescent="0.3">
      <c r="A497" s="372"/>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row>
    <row r="498" spans="1:35" ht="13.5" customHeight="1" x14ac:dyDescent="0.3">
      <c r="A498" s="372"/>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row>
    <row r="499" spans="1:35" ht="13.5" customHeight="1" x14ac:dyDescent="0.3">
      <c r="A499" s="372"/>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c r="AA499" s="201"/>
      <c r="AB499" s="201"/>
      <c r="AC499" s="201"/>
      <c r="AD499" s="201"/>
      <c r="AE499" s="201"/>
      <c r="AF499" s="201"/>
      <c r="AG499" s="201"/>
      <c r="AH499" s="201"/>
      <c r="AI499" s="201"/>
    </row>
    <row r="500" spans="1:35" ht="13.5" customHeight="1" x14ac:dyDescent="0.3">
      <c r="A500" s="372"/>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row>
    <row r="501" spans="1:35" ht="13.5" customHeight="1" x14ac:dyDescent="0.3">
      <c r="A501" s="372"/>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row>
    <row r="502" spans="1:35" ht="13.5" customHeight="1" x14ac:dyDescent="0.3">
      <c r="A502" s="372"/>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row>
    <row r="503" spans="1:35" ht="13.5" customHeight="1" x14ac:dyDescent="0.3">
      <c r="A503" s="372"/>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row>
    <row r="504" spans="1:35" ht="13.5" customHeight="1" x14ac:dyDescent="0.3">
      <c r="A504" s="372"/>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row>
    <row r="505" spans="1:35" ht="13.5" customHeight="1" x14ac:dyDescent="0.3">
      <c r="A505" s="372"/>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c r="AA505" s="201"/>
      <c r="AB505" s="201"/>
      <c r="AC505" s="201"/>
      <c r="AD505" s="201"/>
      <c r="AE505" s="201"/>
      <c r="AF505" s="201"/>
      <c r="AG505" s="201"/>
      <c r="AH505" s="201"/>
      <c r="AI505" s="201"/>
    </row>
    <row r="506" spans="1:35" ht="13.5" customHeight="1" x14ac:dyDescent="0.3">
      <c r="A506" s="372"/>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row>
    <row r="507" spans="1:35" ht="13.5" customHeight="1" x14ac:dyDescent="0.3">
      <c r="A507" s="372"/>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row>
    <row r="508" spans="1:35" ht="13.5" customHeight="1" x14ac:dyDescent="0.3">
      <c r="A508" s="372"/>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row>
    <row r="509" spans="1:35" ht="13.5" customHeight="1" x14ac:dyDescent="0.3">
      <c r="A509" s="372"/>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row>
    <row r="510" spans="1:35" ht="13.5" customHeight="1" x14ac:dyDescent="0.3">
      <c r="A510" s="372"/>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row>
    <row r="511" spans="1:35" ht="13.5" customHeight="1" x14ac:dyDescent="0.3">
      <c r="A511" s="372"/>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row>
    <row r="512" spans="1:35" ht="13.5" customHeight="1" x14ac:dyDescent="0.3">
      <c r="A512" s="372"/>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row>
    <row r="513" spans="1:35" ht="13.5" customHeight="1" x14ac:dyDescent="0.3">
      <c r="A513" s="372"/>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row>
    <row r="514" spans="1:35" ht="13.5" customHeight="1" x14ac:dyDescent="0.3">
      <c r="A514" s="372"/>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row>
    <row r="515" spans="1:35" ht="13.5" customHeight="1" x14ac:dyDescent="0.3">
      <c r="A515" s="372"/>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row>
    <row r="516" spans="1:35" ht="13.5" customHeight="1" x14ac:dyDescent="0.3">
      <c r="A516" s="372"/>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row>
    <row r="517" spans="1:35" ht="13.5" customHeight="1" x14ac:dyDescent="0.3">
      <c r="A517" s="372"/>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row>
    <row r="518" spans="1:35" ht="13.5" customHeight="1" x14ac:dyDescent="0.3">
      <c r="A518" s="372"/>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row>
    <row r="519" spans="1:35" ht="13.5" customHeight="1" x14ac:dyDescent="0.3">
      <c r="A519" s="372"/>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row>
    <row r="520" spans="1:35" ht="13.5" customHeight="1" x14ac:dyDescent="0.3">
      <c r="A520" s="372"/>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row>
    <row r="521" spans="1:35" ht="13.5" customHeight="1" x14ac:dyDescent="0.3">
      <c r="A521" s="372"/>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row>
    <row r="522" spans="1:35" ht="13.5" customHeight="1" x14ac:dyDescent="0.3">
      <c r="A522" s="372"/>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c r="AF522" s="201"/>
      <c r="AG522" s="201"/>
      <c r="AH522" s="201"/>
      <c r="AI522" s="201"/>
    </row>
    <row r="523" spans="1:35" ht="13.5" customHeight="1" x14ac:dyDescent="0.3">
      <c r="A523" s="372"/>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c r="AA523" s="201"/>
      <c r="AB523" s="201"/>
      <c r="AC523" s="201"/>
      <c r="AD523" s="201"/>
      <c r="AE523" s="201"/>
      <c r="AF523" s="201"/>
      <c r="AG523" s="201"/>
      <c r="AH523" s="201"/>
      <c r="AI523" s="201"/>
    </row>
    <row r="524" spans="1:35" ht="13.5" customHeight="1" x14ac:dyDescent="0.3">
      <c r="A524" s="372"/>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row>
    <row r="525" spans="1:35" ht="13.5" customHeight="1" x14ac:dyDescent="0.3">
      <c r="A525" s="372"/>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c r="AA525" s="201"/>
      <c r="AB525" s="201"/>
      <c r="AC525" s="201"/>
      <c r="AD525" s="201"/>
      <c r="AE525" s="201"/>
      <c r="AF525" s="201"/>
      <c r="AG525" s="201"/>
      <c r="AH525" s="201"/>
      <c r="AI525" s="201"/>
    </row>
    <row r="526" spans="1:35" ht="13.5" customHeight="1" x14ac:dyDescent="0.3">
      <c r="A526" s="372"/>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row>
    <row r="527" spans="1:35" ht="13.5" customHeight="1" x14ac:dyDescent="0.3">
      <c r="A527" s="372"/>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row>
    <row r="528" spans="1:35" ht="13.5" customHeight="1" x14ac:dyDescent="0.3">
      <c r="A528" s="372"/>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row>
    <row r="529" spans="1:35" ht="13.5" customHeight="1" x14ac:dyDescent="0.3">
      <c r="A529" s="372"/>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row>
    <row r="530" spans="1:35" ht="13.5" customHeight="1" x14ac:dyDescent="0.3">
      <c r="A530" s="372"/>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c r="AA530" s="201"/>
      <c r="AB530" s="201"/>
      <c r="AC530" s="201"/>
      <c r="AD530" s="201"/>
      <c r="AE530" s="201"/>
      <c r="AF530" s="201"/>
      <c r="AG530" s="201"/>
      <c r="AH530" s="201"/>
      <c r="AI530" s="201"/>
    </row>
    <row r="531" spans="1:35" ht="13.5" customHeight="1" x14ac:dyDescent="0.3">
      <c r="A531" s="372"/>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c r="AA531" s="201"/>
      <c r="AB531" s="201"/>
      <c r="AC531" s="201"/>
      <c r="AD531" s="201"/>
      <c r="AE531" s="201"/>
      <c r="AF531" s="201"/>
      <c r="AG531" s="201"/>
      <c r="AH531" s="201"/>
      <c r="AI531" s="201"/>
    </row>
    <row r="532" spans="1:35" ht="13.5" customHeight="1" x14ac:dyDescent="0.3">
      <c r="A532" s="372"/>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row>
    <row r="533" spans="1:35" ht="13.5" customHeight="1" x14ac:dyDescent="0.3">
      <c r="A533" s="372"/>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row>
    <row r="534" spans="1:35" ht="13.5" customHeight="1" x14ac:dyDescent="0.3">
      <c r="A534" s="372"/>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row>
    <row r="535" spans="1:35" ht="13.5" customHeight="1" x14ac:dyDescent="0.3">
      <c r="A535" s="372"/>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row>
    <row r="536" spans="1:35" ht="13.5" customHeight="1" x14ac:dyDescent="0.3">
      <c r="A536" s="372"/>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row>
    <row r="537" spans="1:35" ht="13.5" customHeight="1" x14ac:dyDescent="0.3">
      <c r="A537" s="372"/>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row>
    <row r="538" spans="1:35" ht="13.5" customHeight="1" x14ac:dyDescent="0.3">
      <c r="A538" s="372"/>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row>
    <row r="539" spans="1:35" ht="13.5" customHeight="1" x14ac:dyDescent="0.3">
      <c r="A539" s="372"/>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row>
    <row r="540" spans="1:35" ht="13.5" customHeight="1" x14ac:dyDescent="0.3">
      <c r="A540" s="372"/>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row>
    <row r="541" spans="1:35" ht="13.5" customHeight="1" x14ac:dyDescent="0.3">
      <c r="A541" s="372"/>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row>
    <row r="542" spans="1:35" ht="13.5" customHeight="1" x14ac:dyDescent="0.3">
      <c r="A542" s="372"/>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row>
    <row r="543" spans="1:35" ht="13.5" customHeight="1" x14ac:dyDescent="0.3">
      <c r="A543" s="372"/>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row>
    <row r="544" spans="1:35" ht="13.5" customHeight="1" x14ac:dyDescent="0.3">
      <c r="A544" s="372"/>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row>
    <row r="545" spans="1:35" ht="13.5" customHeight="1" x14ac:dyDescent="0.3">
      <c r="A545" s="372"/>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row>
    <row r="546" spans="1:35" ht="13.5" customHeight="1" x14ac:dyDescent="0.3">
      <c r="A546" s="372"/>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row>
    <row r="547" spans="1:35" ht="13.5" customHeight="1" x14ac:dyDescent="0.3">
      <c r="A547" s="372"/>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c r="AD547" s="201"/>
      <c r="AE547" s="201"/>
      <c r="AF547" s="201"/>
      <c r="AG547" s="201"/>
      <c r="AH547" s="201"/>
      <c r="AI547" s="201"/>
    </row>
    <row r="548" spans="1:35" ht="13.5" customHeight="1" x14ac:dyDescent="0.3">
      <c r="A548" s="372"/>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row>
    <row r="549" spans="1:35" ht="13.5" customHeight="1" x14ac:dyDescent="0.3">
      <c r="A549" s="372"/>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row>
    <row r="550" spans="1:35" ht="13.5" customHeight="1" x14ac:dyDescent="0.3">
      <c r="A550" s="372"/>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c r="AD550" s="201"/>
      <c r="AE550" s="201"/>
      <c r="AF550" s="201"/>
      <c r="AG550" s="201"/>
      <c r="AH550" s="201"/>
      <c r="AI550" s="201"/>
    </row>
    <row r="551" spans="1:35" ht="13.5" customHeight="1" x14ac:dyDescent="0.3">
      <c r="A551" s="372"/>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row>
    <row r="552" spans="1:35" ht="13.5" customHeight="1" x14ac:dyDescent="0.3">
      <c r="A552" s="372"/>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row>
    <row r="553" spans="1:35" ht="13.5" customHeight="1" x14ac:dyDescent="0.3">
      <c r="A553" s="372"/>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201"/>
      <c r="AE553" s="201"/>
      <c r="AF553" s="201"/>
      <c r="AG553" s="201"/>
      <c r="AH553" s="201"/>
      <c r="AI553" s="201"/>
    </row>
    <row r="554" spans="1:35" ht="13.5" customHeight="1" x14ac:dyDescent="0.3">
      <c r="A554" s="372"/>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c r="AD554" s="201"/>
      <c r="AE554" s="201"/>
      <c r="AF554" s="201"/>
      <c r="AG554" s="201"/>
      <c r="AH554" s="201"/>
      <c r="AI554" s="201"/>
    </row>
    <row r="555" spans="1:35" ht="13.5" customHeight="1" x14ac:dyDescent="0.3">
      <c r="A555" s="372"/>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201"/>
      <c r="AD555" s="201"/>
      <c r="AE555" s="201"/>
      <c r="AF555" s="201"/>
      <c r="AG555" s="201"/>
      <c r="AH555" s="201"/>
      <c r="AI555" s="201"/>
    </row>
    <row r="556" spans="1:35" ht="13.5" customHeight="1" x14ac:dyDescent="0.3">
      <c r="A556" s="372"/>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row>
    <row r="557" spans="1:35" ht="13.5" customHeight="1" x14ac:dyDescent="0.3">
      <c r="A557" s="372"/>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row>
    <row r="558" spans="1:35" ht="13.5" customHeight="1" x14ac:dyDescent="0.3">
      <c r="A558" s="372"/>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row>
    <row r="559" spans="1:35" ht="13.5" customHeight="1" x14ac:dyDescent="0.3">
      <c r="A559" s="372"/>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row>
    <row r="560" spans="1:35" ht="13.5" customHeight="1" x14ac:dyDescent="0.3">
      <c r="A560" s="372"/>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row>
    <row r="561" spans="1:35" ht="13.5" customHeight="1" x14ac:dyDescent="0.3">
      <c r="A561" s="372"/>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row>
    <row r="562" spans="1:35" ht="13.5" customHeight="1" x14ac:dyDescent="0.3">
      <c r="A562" s="372"/>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row>
    <row r="563" spans="1:35" ht="13.5" customHeight="1" x14ac:dyDescent="0.3">
      <c r="A563" s="372"/>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row>
    <row r="564" spans="1:35" ht="13.5" customHeight="1" x14ac:dyDescent="0.3">
      <c r="A564" s="372"/>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row>
    <row r="565" spans="1:35" ht="13.5" customHeight="1" x14ac:dyDescent="0.3">
      <c r="A565" s="372"/>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row>
    <row r="566" spans="1:35" ht="13.5" customHeight="1" x14ac:dyDescent="0.3">
      <c r="A566" s="372"/>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row>
    <row r="567" spans="1:35" ht="13.5" customHeight="1" x14ac:dyDescent="0.3">
      <c r="A567" s="372"/>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row>
    <row r="568" spans="1:35" ht="13.5" customHeight="1" x14ac:dyDescent="0.3">
      <c r="A568" s="372"/>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row>
    <row r="569" spans="1:35" ht="13.5" customHeight="1" x14ac:dyDescent="0.3">
      <c r="A569" s="372"/>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row>
    <row r="570" spans="1:35" ht="13.5" customHeight="1" x14ac:dyDescent="0.3">
      <c r="A570" s="372"/>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c r="AG570" s="201"/>
      <c r="AH570" s="201"/>
      <c r="AI570" s="201"/>
    </row>
    <row r="571" spans="1:35" ht="13.5" customHeight="1" x14ac:dyDescent="0.3">
      <c r="A571" s="372"/>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row>
    <row r="572" spans="1:35" ht="13.5" customHeight="1" x14ac:dyDescent="0.3">
      <c r="A572" s="372"/>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row>
    <row r="573" spans="1:35" ht="13.5" customHeight="1" x14ac:dyDescent="0.3">
      <c r="A573" s="372"/>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row>
    <row r="574" spans="1:35" ht="13.5" customHeight="1" x14ac:dyDescent="0.3">
      <c r="A574" s="372"/>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c r="AA574" s="201"/>
      <c r="AB574" s="201"/>
      <c r="AC574" s="201"/>
      <c r="AD574" s="201"/>
      <c r="AE574" s="201"/>
      <c r="AF574" s="201"/>
      <c r="AG574" s="201"/>
      <c r="AH574" s="201"/>
      <c r="AI574" s="201"/>
    </row>
    <row r="575" spans="1:35" ht="13.5" customHeight="1" x14ac:dyDescent="0.3">
      <c r="A575" s="372"/>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c r="AA575" s="201"/>
      <c r="AB575" s="201"/>
      <c r="AC575" s="201"/>
      <c r="AD575" s="201"/>
      <c r="AE575" s="201"/>
      <c r="AF575" s="201"/>
      <c r="AG575" s="201"/>
      <c r="AH575" s="201"/>
      <c r="AI575" s="201"/>
    </row>
    <row r="576" spans="1:35" ht="13.5" customHeight="1" x14ac:dyDescent="0.3">
      <c r="A576" s="372"/>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row>
    <row r="577" spans="1:35" ht="13.5" customHeight="1" x14ac:dyDescent="0.3">
      <c r="A577" s="372"/>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row>
    <row r="578" spans="1:35" ht="13.5" customHeight="1" x14ac:dyDescent="0.3">
      <c r="A578" s="372"/>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row>
    <row r="579" spans="1:35" ht="13.5" customHeight="1" x14ac:dyDescent="0.3">
      <c r="A579" s="372"/>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row>
    <row r="580" spans="1:35" ht="13.5" customHeight="1" x14ac:dyDescent="0.3">
      <c r="A580" s="372"/>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row>
    <row r="581" spans="1:35" ht="13.5" customHeight="1" x14ac:dyDescent="0.3">
      <c r="A581" s="372"/>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row>
    <row r="582" spans="1:35" ht="13.5" customHeight="1" x14ac:dyDescent="0.3">
      <c r="A582" s="372"/>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row>
    <row r="583" spans="1:35" ht="13.5" customHeight="1" x14ac:dyDescent="0.3">
      <c r="A583" s="372"/>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row>
    <row r="584" spans="1:35" ht="13.5" customHeight="1" x14ac:dyDescent="0.3">
      <c r="A584" s="372"/>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row>
    <row r="585" spans="1:35" ht="13.5" customHeight="1" x14ac:dyDescent="0.3">
      <c r="A585" s="372"/>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row>
    <row r="586" spans="1:35" ht="13.5" customHeight="1" x14ac:dyDescent="0.3">
      <c r="A586" s="372"/>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row>
    <row r="587" spans="1:35" ht="13.5" customHeight="1" x14ac:dyDescent="0.3">
      <c r="A587" s="372"/>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row>
    <row r="588" spans="1:35" ht="13.5" customHeight="1" x14ac:dyDescent="0.3">
      <c r="A588" s="372"/>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row>
    <row r="589" spans="1:35" ht="13.5" customHeight="1" x14ac:dyDescent="0.3">
      <c r="A589" s="372"/>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c r="AA589" s="201"/>
      <c r="AB589" s="201"/>
      <c r="AC589" s="201"/>
      <c r="AD589" s="201"/>
      <c r="AE589" s="201"/>
      <c r="AF589" s="201"/>
      <c r="AG589" s="201"/>
      <c r="AH589" s="201"/>
      <c r="AI589" s="201"/>
    </row>
    <row r="590" spans="1:35" ht="13.5" customHeight="1" x14ac:dyDescent="0.3">
      <c r="A590" s="372"/>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c r="AA590" s="201"/>
      <c r="AB590" s="201"/>
      <c r="AC590" s="201"/>
      <c r="AD590" s="201"/>
      <c r="AE590" s="201"/>
      <c r="AF590" s="201"/>
      <c r="AG590" s="201"/>
      <c r="AH590" s="201"/>
      <c r="AI590" s="201"/>
    </row>
    <row r="591" spans="1:35" ht="13.5" customHeight="1" x14ac:dyDescent="0.3">
      <c r="A591" s="372"/>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c r="AA591" s="201"/>
      <c r="AB591" s="201"/>
      <c r="AC591" s="201"/>
      <c r="AD591" s="201"/>
      <c r="AE591" s="201"/>
      <c r="AF591" s="201"/>
      <c r="AG591" s="201"/>
      <c r="AH591" s="201"/>
      <c r="AI591" s="201"/>
    </row>
    <row r="592" spans="1:35" ht="13.5" customHeight="1" x14ac:dyDescent="0.3">
      <c r="A592" s="372"/>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c r="AA592" s="201"/>
      <c r="AB592" s="201"/>
      <c r="AC592" s="201"/>
      <c r="AD592" s="201"/>
      <c r="AE592" s="201"/>
      <c r="AF592" s="201"/>
      <c r="AG592" s="201"/>
      <c r="AH592" s="201"/>
      <c r="AI592" s="201"/>
    </row>
    <row r="593" spans="1:35" ht="13.5" customHeight="1" x14ac:dyDescent="0.3">
      <c r="A593" s="372"/>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row>
    <row r="594" spans="1:35" ht="13.5" customHeight="1" x14ac:dyDescent="0.3">
      <c r="A594" s="372"/>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c r="AA594" s="201"/>
      <c r="AB594" s="201"/>
      <c r="AC594" s="201"/>
      <c r="AD594" s="201"/>
      <c r="AE594" s="201"/>
      <c r="AF594" s="201"/>
      <c r="AG594" s="201"/>
      <c r="AH594" s="201"/>
      <c r="AI594" s="201"/>
    </row>
    <row r="595" spans="1:35" ht="13.5" customHeight="1" x14ac:dyDescent="0.3">
      <c r="A595" s="372"/>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c r="AA595" s="201"/>
      <c r="AB595" s="201"/>
      <c r="AC595" s="201"/>
      <c r="AD595" s="201"/>
      <c r="AE595" s="201"/>
      <c r="AF595" s="201"/>
      <c r="AG595" s="201"/>
      <c r="AH595" s="201"/>
      <c r="AI595" s="201"/>
    </row>
    <row r="596" spans="1:35" ht="13.5" customHeight="1" x14ac:dyDescent="0.3">
      <c r="A596" s="372"/>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c r="AA596" s="201"/>
      <c r="AB596" s="201"/>
      <c r="AC596" s="201"/>
      <c r="AD596" s="201"/>
      <c r="AE596" s="201"/>
      <c r="AF596" s="201"/>
      <c r="AG596" s="201"/>
      <c r="AH596" s="201"/>
      <c r="AI596" s="201"/>
    </row>
    <row r="597" spans="1:35" ht="13.5" customHeight="1" x14ac:dyDescent="0.3">
      <c r="A597" s="372"/>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c r="AD597" s="201"/>
      <c r="AE597" s="201"/>
      <c r="AF597" s="201"/>
      <c r="AG597" s="201"/>
      <c r="AH597" s="201"/>
      <c r="AI597" s="201"/>
    </row>
    <row r="598" spans="1:35" ht="13.5" customHeight="1" x14ac:dyDescent="0.3">
      <c r="A598" s="372"/>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c r="AA598" s="201"/>
      <c r="AB598" s="201"/>
      <c r="AC598" s="201"/>
      <c r="AD598" s="201"/>
      <c r="AE598" s="201"/>
      <c r="AF598" s="201"/>
      <c r="AG598" s="201"/>
      <c r="AH598" s="201"/>
      <c r="AI598" s="201"/>
    </row>
    <row r="599" spans="1:35" ht="13.5" customHeight="1" x14ac:dyDescent="0.3">
      <c r="A599" s="372"/>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row>
    <row r="600" spans="1:35" ht="13.5" customHeight="1" x14ac:dyDescent="0.3">
      <c r="A600" s="372"/>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row>
    <row r="601" spans="1:35" ht="13.5" customHeight="1" x14ac:dyDescent="0.3">
      <c r="A601" s="372"/>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row>
    <row r="602" spans="1:35" ht="13.5" customHeight="1" x14ac:dyDescent="0.3">
      <c r="A602" s="372"/>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row>
    <row r="603" spans="1:35" ht="13.5" customHeight="1" x14ac:dyDescent="0.3">
      <c r="A603" s="372"/>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row>
    <row r="604" spans="1:35" ht="13.5" customHeight="1" x14ac:dyDescent="0.3">
      <c r="A604" s="372"/>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row>
    <row r="605" spans="1:35" ht="13.5" customHeight="1" x14ac:dyDescent="0.3">
      <c r="A605" s="372"/>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row>
    <row r="606" spans="1:35" ht="13.5" customHeight="1" x14ac:dyDescent="0.3">
      <c r="A606" s="372"/>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row>
    <row r="607" spans="1:35" ht="13.5" customHeight="1" x14ac:dyDescent="0.3">
      <c r="A607" s="372"/>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row>
    <row r="608" spans="1:35" ht="13.5" customHeight="1" x14ac:dyDescent="0.3">
      <c r="A608" s="372"/>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row>
    <row r="609" spans="1:35" ht="13.5" customHeight="1" x14ac:dyDescent="0.3">
      <c r="A609" s="372"/>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row>
    <row r="610" spans="1:35" ht="13.5" customHeight="1" x14ac:dyDescent="0.3">
      <c r="A610" s="372"/>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row>
    <row r="611" spans="1:35" ht="13.5" customHeight="1" x14ac:dyDescent="0.3">
      <c r="A611" s="372"/>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row>
    <row r="612" spans="1:35" ht="13.5" customHeight="1" x14ac:dyDescent="0.3">
      <c r="A612" s="372"/>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c r="AA612" s="201"/>
      <c r="AB612" s="201"/>
      <c r="AC612" s="201"/>
      <c r="AD612" s="201"/>
      <c r="AE612" s="201"/>
      <c r="AF612" s="201"/>
      <c r="AG612" s="201"/>
      <c r="AH612" s="201"/>
      <c r="AI612" s="201"/>
    </row>
    <row r="613" spans="1:35" ht="13.5" customHeight="1" x14ac:dyDescent="0.3">
      <c r="A613" s="372"/>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c r="AA613" s="201"/>
      <c r="AB613" s="201"/>
      <c r="AC613" s="201"/>
      <c r="AD613" s="201"/>
      <c r="AE613" s="201"/>
      <c r="AF613" s="201"/>
      <c r="AG613" s="201"/>
      <c r="AH613" s="201"/>
      <c r="AI613" s="201"/>
    </row>
    <row r="614" spans="1:35" ht="13.5" customHeight="1" x14ac:dyDescent="0.3">
      <c r="A614" s="372"/>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c r="AA614" s="201"/>
      <c r="AB614" s="201"/>
      <c r="AC614" s="201"/>
      <c r="AD614" s="201"/>
      <c r="AE614" s="201"/>
      <c r="AF614" s="201"/>
      <c r="AG614" s="201"/>
      <c r="AH614" s="201"/>
      <c r="AI614" s="201"/>
    </row>
    <row r="615" spans="1:35" ht="13.5" customHeight="1" x14ac:dyDescent="0.3">
      <c r="A615" s="372"/>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c r="AA615" s="201"/>
      <c r="AB615" s="201"/>
      <c r="AC615" s="201"/>
      <c r="AD615" s="201"/>
      <c r="AE615" s="201"/>
      <c r="AF615" s="201"/>
      <c r="AG615" s="201"/>
      <c r="AH615" s="201"/>
      <c r="AI615" s="201"/>
    </row>
    <row r="616" spans="1:35" ht="13.5" customHeight="1" x14ac:dyDescent="0.3">
      <c r="A616" s="372"/>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row>
    <row r="617" spans="1:35" ht="13.5" customHeight="1" x14ac:dyDescent="0.3">
      <c r="A617" s="372"/>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c r="AA617" s="201"/>
      <c r="AB617" s="201"/>
      <c r="AC617" s="201"/>
      <c r="AD617" s="201"/>
      <c r="AE617" s="201"/>
      <c r="AF617" s="201"/>
      <c r="AG617" s="201"/>
      <c r="AH617" s="201"/>
      <c r="AI617" s="201"/>
    </row>
    <row r="618" spans="1:35" ht="13.5" customHeight="1" x14ac:dyDescent="0.3">
      <c r="A618" s="372"/>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c r="AA618" s="201"/>
      <c r="AB618" s="201"/>
      <c r="AC618" s="201"/>
      <c r="AD618" s="201"/>
      <c r="AE618" s="201"/>
      <c r="AF618" s="201"/>
      <c r="AG618" s="201"/>
      <c r="AH618" s="201"/>
      <c r="AI618" s="201"/>
    </row>
    <row r="619" spans="1:35" ht="13.5" customHeight="1" x14ac:dyDescent="0.3">
      <c r="A619" s="372"/>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c r="AA619" s="201"/>
      <c r="AB619" s="201"/>
      <c r="AC619" s="201"/>
      <c r="AD619" s="201"/>
      <c r="AE619" s="201"/>
      <c r="AF619" s="201"/>
      <c r="AG619" s="201"/>
      <c r="AH619" s="201"/>
      <c r="AI619" s="201"/>
    </row>
    <row r="620" spans="1:35" ht="13.5" customHeight="1" x14ac:dyDescent="0.3">
      <c r="A620" s="372"/>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row>
    <row r="621" spans="1:35" ht="13.5" customHeight="1" x14ac:dyDescent="0.3">
      <c r="A621" s="372"/>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c r="AA621" s="201"/>
      <c r="AB621" s="201"/>
      <c r="AC621" s="201"/>
      <c r="AD621" s="201"/>
      <c r="AE621" s="201"/>
      <c r="AF621" s="201"/>
      <c r="AG621" s="201"/>
      <c r="AH621" s="201"/>
      <c r="AI621" s="201"/>
    </row>
    <row r="622" spans="1:35" ht="13.5" customHeight="1" x14ac:dyDescent="0.3">
      <c r="A622" s="372"/>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c r="AA622" s="201"/>
      <c r="AB622" s="201"/>
      <c r="AC622" s="201"/>
      <c r="AD622" s="201"/>
      <c r="AE622" s="201"/>
      <c r="AF622" s="201"/>
      <c r="AG622" s="201"/>
      <c r="AH622" s="201"/>
      <c r="AI622" s="201"/>
    </row>
    <row r="623" spans="1:35" ht="13.5" customHeight="1" x14ac:dyDescent="0.3">
      <c r="A623" s="372"/>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c r="AA623" s="201"/>
      <c r="AB623" s="201"/>
      <c r="AC623" s="201"/>
      <c r="AD623" s="201"/>
      <c r="AE623" s="201"/>
      <c r="AF623" s="201"/>
      <c r="AG623" s="201"/>
      <c r="AH623" s="201"/>
      <c r="AI623" s="201"/>
    </row>
    <row r="624" spans="1:35" ht="13.5" customHeight="1" x14ac:dyDescent="0.3">
      <c r="A624" s="372"/>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row>
    <row r="625" spans="1:35" ht="13.5" customHeight="1" x14ac:dyDescent="0.3">
      <c r="A625" s="372"/>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c r="AA625" s="201"/>
      <c r="AB625" s="201"/>
      <c r="AC625" s="201"/>
      <c r="AD625" s="201"/>
      <c r="AE625" s="201"/>
      <c r="AF625" s="201"/>
      <c r="AG625" s="201"/>
      <c r="AH625" s="201"/>
      <c r="AI625" s="201"/>
    </row>
    <row r="626" spans="1:35" ht="13.5" customHeight="1" x14ac:dyDescent="0.3">
      <c r="A626" s="372"/>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c r="AH626" s="201"/>
      <c r="AI626" s="201"/>
    </row>
    <row r="627" spans="1:35" ht="13.5" customHeight="1" x14ac:dyDescent="0.3">
      <c r="A627" s="372"/>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c r="AA627" s="201"/>
      <c r="AB627" s="201"/>
      <c r="AC627" s="201"/>
      <c r="AD627" s="201"/>
      <c r="AE627" s="201"/>
      <c r="AF627" s="201"/>
      <c r="AG627" s="201"/>
      <c r="AH627" s="201"/>
      <c r="AI627" s="201"/>
    </row>
    <row r="628" spans="1:35" ht="13.5" customHeight="1" x14ac:dyDescent="0.3">
      <c r="A628" s="372"/>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row>
    <row r="629" spans="1:35" ht="13.5" customHeight="1" x14ac:dyDescent="0.3">
      <c r="A629" s="372"/>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c r="AA629" s="201"/>
      <c r="AB629" s="201"/>
      <c r="AC629" s="201"/>
      <c r="AD629" s="201"/>
      <c r="AE629" s="201"/>
      <c r="AF629" s="201"/>
      <c r="AG629" s="201"/>
      <c r="AH629" s="201"/>
      <c r="AI629" s="201"/>
    </row>
    <row r="630" spans="1:35" ht="13.5" customHeight="1" x14ac:dyDescent="0.3">
      <c r="A630" s="372"/>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c r="AA630" s="201"/>
      <c r="AB630" s="201"/>
      <c r="AC630" s="201"/>
      <c r="AD630" s="201"/>
      <c r="AE630" s="201"/>
      <c r="AF630" s="201"/>
      <c r="AG630" s="201"/>
      <c r="AH630" s="201"/>
      <c r="AI630" s="201"/>
    </row>
    <row r="631" spans="1:35" ht="13.5" customHeight="1" x14ac:dyDescent="0.3">
      <c r="A631" s="372"/>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c r="AA631" s="201"/>
      <c r="AB631" s="201"/>
      <c r="AC631" s="201"/>
      <c r="AD631" s="201"/>
      <c r="AE631" s="201"/>
      <c r="AF631" s="201"/>
      <c r="AG631" s="201"/>
      <c r="AH631" s="201"/>
      <c r="AI631" s="201"/>
    </row>
    <row r="632" spans="1:35" ht="13.5" customHeight="1" x14ac:dyDescent="0.3">
      <c r="A632" s="372"/>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row>
    <row r="633" spans="1:35" ht="13.5" customHeight="1" x14ac:dyDescent="0.3">
      <c r="A633" s="372"/>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c r="AA633" s="201"/>
      <c r="AB633" s="201"/>
      <c r="AC633" s="201"/>
      <c r="AD633" s="201"/>
      <c r="AE633" s="201"/>
      <c r="AF633" s="201"/>
      <c r="AG633" s="201"/>
      <c r="AH633" s="201"/>
      <c r="AI633" s="201"/>
    </row>
    <row r="634" spans="1:35" ht="13.5" customHeight="1" x14ac:dyDescent="0.3">
      <c r="A634" s="372"/>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c r="AA634" s="201"/>
      <c r="AB634" s="201"/>
      <c r="AC634" s="201"/>
      <c r="AD634" s="201"/>
      <c r="AE634" s="201"/>
      <c r="AF634" s="201"/>
      <c r="AG634" s="201"/>
      <c r="AH634" s="201"/>
      <c r="AI634" s="201"/>
    </row>
    <row r="635" spans="1:35" ht="13.5" customHeight="1" x14ac:dyDescent="0.3">
      <c r="A635" s="372"/>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c r="AA635" s="201"/>
      <c r="AB635" s="201"/>
      <c r="AC635" s="201"/>
      <c r="AD635" s="201"/>
      <c r="AE635" s="201"/>
      <c r="AF635" s="201"/>
      <c r="AG635" s="201"/>
      <c r="AH635" s="201"/>
      <c r="AI635" s="201"/>
    </row>
    <row r="636" spans="1:35" ht="13.5" customHeight="1" x14ac:dyDescent="0.3">
      <c r="A636" s="372"/>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row>
    <row r="637" spans="1:35" ht="13.5" customHeight="1" x14ac:dyDescent="0.3">
      <c r="A637" s="372"/>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c r="AA637" s="201"/>
      <c r="AB637" s="201"/>
      <c r="AC637" s="201"/>
      <c r="AD637" s="201"/>
      <c r="AE637" s="201"/>
      <c r="AF637" s="201"/>
      <c r="AG637" s="201"/>
      <c r="AH637" s="201"/>
      <c r="AI637" s="201"/>
    </row>
    <row r="638" spans="1:35" ht="13.5" customHeight="1" x14ac:dyDescent="0.3">
      <c r="A638" s="372"/>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c r="AA638" s="201"/>
      <c r="AB638" s="201"/>
      <c r="AC638" s="201"/>
      <c r="AD638" s="201"/>
      <c r="AE638" s="201"/>
      <c r="AF638" s="201"/>
      <c r="AG638" s="201"/>
      <c r="AH638" s="201"/>
      <c r="AI638" s="201"/>
    </row>
    <row r="639" spans="1:35" ht="13.5" customHeight="1" x14ac:dyDescent="0.3">
      <c r="A639" s="372"/>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c r="AA639" s="201"/>
      <c r="AB639" s="201"/>
      <c r="AC639" s="201"/>
      <c r="AD639" s="201"/>
      <c r="AE639" s="201"/>
      <c r="AF639" s="201"/>
      <c r="AG639" s="201"/>
      <c r="AH639" s="201"/>
      <c r="AI639" s="201"/>
    </row>
    <row r="640" spans="1:35" ht="13.5" customHeight="1" x14ac:dyDescent="0.3">
      <c r="A640" s="372"/>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row>
    <row r="641" spans="1:35" ht="13.5" customHeight="1" x14ac:dyDescent="0.3">
      <c r="A641" s="372"/>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c r="AA641" s="201"/>
      <c r="AB641" s="201"/>
      <c r="AC641" s="201"/>
      <c r="AD641" s="201"/>
      <c r="AE641" s="201"/>
      <c r="AF641" s="201"/>
      <c r="AG641" s="201"/>
      <c r="AH641" s="201"/>
      <c r="AI641" s="201"/>
    </row>
    <row r="642" spans="1:35" ht="13.5" customHeight="1" x14ac:dyDescent="0.3">
      <c r="A642" s="372"/>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c r="AA642" s="201"/>
      <c r="AB642" s="201"/>
      <c r="AC642" s="201"/>
      <c r="AD642" s="201"/>
      <c r="AE642" s="201"/>
      <c r="AF642" s="201"/>
      <c r="AG642" s="201"/>
      <c r="AH642" s="201"/>
      <c r="AI642" s="201"/>
    </row>
    <row r="643" spans="1:35" ht="13.5" customHeight="1" x14ac:dyDescent="0.3">
      <c r="A643" s="372"/>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c r="AA643" s="201"/>
      <c r="AB643" s="201"/>
      <c r="AC643" s="201"/>
      <c r="AD643" s="201"/>
      <c r="AE643" s="201"/>
      <c r="AF643" s="201"/>
      <c r="AG643" s="201"/>
      <c r="AH643" s="201"/>
      <c r="AI643" s="201"/>
    </row>
    <row r="644" spans="1:35" ht="13.5" customHeight="1" x14ac:dyDescent="0.3">
      <c r="A644" s="372"/>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row>
    <row r="645" spans="1:35" ht="13.5" customHeight="1" x14ac:dyDescent="0.3">
      <c r="A645" s="372"/>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c r="AA645" s="201"/>
      <c r="AB645" s="201"/>
      <c r="AC645" s="201"/>
      <c r="AD645" s="201"/>
      <c r="AE645" s="201"/>
      <c r="AF645" s="201"/>
      <c r="AG645" s="201"/>
      <c r="AH645" s="201"/>
      <c r="AI645" s="201"/>
    </row>
    <row r="646" spans="1:35" ht="13.5" customHeight="1" x14ac:dyDescent="0.3">
      <c r="A646" s="372"/>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c r="AA646" s="201"/>
      <c r="AB646" s="201"/>
      <c r="AC646" s="201"/>
      <c r="AD646" s="201"/>
      <c r="AE646" s="201"/>
      <c r="AF646" s="201"/>
      <c r="AG646" s="201"/>
      <c r="AH646" s="201"/>
      <c r="AI646" s="201"/>
    </row>
    <row r="647" spans="1:35" ht="13.5" customHeight="1" x14ac:dyDescent="0.3">
      <c r="A647" s="372"/>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c r="AA647" s="201"/>
      <c r="AB647" s="201"/>
      <c r="AC647" s="201"/>
      <c r="AD647" s="201"/>
      <c r="AE647" s="201"/>
      <c r="AF647" s="201"/>
      <c r="AG647" s="201"/>
      <c r="AH647" s="201"/>
      <c r="AI647" s="201"/>
    </row>
    <row r="648" spans="1:35" ht="13.5" customHeight="1" x14ac:dyDescent="0.3">
      <c r="A648" s="372"/>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row>
    <row r="649" spans="1:35" ht="13.5" customHeight="1" x14ac:dyDescent="0.3">
      <c r="A649" s="372"/>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c r="AA649" s="201"/>
      <c r="AB649" s="201"/>
      <c r="AC649" s="201"/>
      <c r="AD649" s="201"/>
      <c r="AE649" s="201"/>
      <c r="AF649" s="201"/>
      <c r="AG649" s="201"/>
      <c r="AH649" s="201"/>
      <c r="AI649" s="201"/>
    </row>
    <row r="650" spans="1:35" ht="13.5" customHeight="1" x14ac:dyDescent="0.3">
      <c r="A650" s="372"/>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c r="AA650" s="201"/>
      <c r="AB650" s="201"/>
      <c r="AC650" s="201"/>
      <c r="AD650" s="201"/>
      <c r="AE650" s="201"/>
      <c r="AF650" s="201"/>
      <c r="AG650" s="201"/>
      <c r="AH650" s="201"/>
      <c r="AI650" s="201"/>
    </row>
    <row r="651" spans="1:35" ht="13.5" customHeight="1" x14ac:dyDescent="0.3">
      <c r="A651" s="372"/>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c r="AA651" s="201"/>
      <c r="AB651" s="201"/>
      <c r="AC651" s="201"/>
      <c r="AD651" s="201"/>
      <c r="AE651" s="201"/>
      <c r="AF651" s="201"/>
      <c r="AG651" s="201"/>
      <c r="AH651" s="201"/>
      <c r="AI651" s="201"/>
    </row>
    <row r="652" spans="1:35" ht="13.5" customHeight="1" x14ac:dyDescent="0.3">
      <c r="A652" s="372"/>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row>
    <row r="653" spans="1:35" ht="13.5" customHeight="1" x14ac:dyDescent="0.3">
      <c r="A653" s="372"/>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c r="AA653" s="201"/>
      <c r="AB653" s="201"/>
      <c r="AC653" s="201"/>
      <c r="AD653" s="201"/>
      <c r="AE653" s="201"/>
      <c r="AF653" s="201"/>
      <c r="AG653" s="201"/>
      <c r="AH653" s="201"/>
      <c r="AI653" s="201"/>
    </row>
    <row r="654" spans="1:35" ht="13.5" customHeight="1" x14ac:dyDescent="0.3">
      <c r="A654" s="372"/>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c r="AF654" s="201"/>
      <c r="AG654" s="201"/>
      <c r="AH654" s="201"/>
      <c r="AI654" s="201"/>
    </row>
    <row r="655" spans="1:35" ht="13.5" customHeight="1" x14ac:dyDescent="0.3">
      <c r="A655" s="372"/>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c r="AA655" s="201"/>
      <c r="AB655" s="201"/>
      <c r="AC655" s="201"/>
      <c r="AD655" s="201"/>
      <c r="AE655" s="201"/>
      <c r="AF655" s="201"/>
      <c r="AG655" s="201"/>
      <c r="AH655" s="201"/>
      <c r="AI655" s="201"/>
    </row>
    <row r="656" spans="1:35" ht="13.5" customHeight="1" x14ac:dyDescent="0.3">
      <c r="A656" s="372"/>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c r="AA656" s="201"/>
      <c r="AB656" s="201"/>
      <c r="AC656" s="201"/>
      <c r="AD656" s="201"/>
      <c r="AE656" s="201"/>
      <c r="AF656" s="201"/>
      <c r="AG656" s="201"/>
      <c r="AH656" s="201"/>
      <c r="AI656" s="201"/>
    </row>
    <row r="657" spans="1:35" ht="13.5" customHeight="1" x14ac:dyDescent="0.3">
      <c r="A657" s="372"/>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c r="AA657" s="201"/>
      <c r="AB657" s="201"/>
      <c r="AC657" s="201"/>
      <c r="AD657" s="201"/>
      <c r="AE657" s="201"/>
      <c r="AF657" s="201"/>
      <c r="AG657" s="201"/>
      <c r="AH657" s="201"/>
      <c r="AI657" s="201"/>
    </row>
    <row r="658" spans="1:35" ht="13.5" customHeight="1" x14ac:dyDescent="0.3">
      <c r="A658" s="372"/>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c r="AA658" s="201"/>
      <c r="AB658" s="201"/>
      <c r="AC658" s="201"/>
      <c r="AD658" s="201"/>
      <c r="AE658" s="201"/>
      <c r="AF658" s="201"/>
      <c r="AG658" s="201"/>
      <c r="AH658" s="201"/>
      <c r="AI658" s="201"/>
    </row>
    <row r="659" spans="1:35" ht="13.5" customHeight="1" x14ac:dyDescent="0.3">
      <c r="A659" s="372"/>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c r="AA659" s="201"/>
      <c r="AB659" s="201"/>
      <c r="AC659" s="201"/>
      <c r="AD659" s="201"/>
      <c r="AE659" s="201"/>
      <c r="AF659" s="201"/>
      <c r="AG659" s="201"/>
      <c r="AH659" s="201"/>
      <c r="AI659" s="201"/>
    </row>
    <row r="660" spans="1:35" ht="13.5" customHeight="1" x14ac:dyDescent="0.3">
      <c r="A660" s="372"/>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row>
    <row r="661" spans="1:35" ht="13.5" customHeight="1" x14ac:dyDescent="0.3">
      <c r="A661" s="372"/>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c r="AA661" s="201"/>
      <c r="AB661" s="201"/>
      <c r="AC661" s="201"/>
      <c r="AD661" s="201"/>
      <c r="AE661" s="201"/>
      <c r="AF661" s="201"/>
      <c r="AG661" s="201"/>
      <c r="AH661" s="201"/>
      <c r="AI661" s="201"/>
    </row>
    <row r="662" spans="1:35" ht="13.5" customHeight="1" x14ac:dyDescent="0.3">
      <c r="A662" s="372"/>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c r="AA662" s="201"/>
      <c r="AB662" s="201"/>
      <c r="AC662" s="201"/>
      <c r="AD662" s="201"/>
      <c r="AE662" s="201"/>
      <c r="AF662" s="201"/>
      <c r="AG662" s="201"/>
      <c r="AH662" s="201"/>
      <c r="AI662" s="201"/>
    </row>
    <row r="663" spans="1:35" ht="13.5" customHeight="1" x14ac:dyDescent="0.3">
      <c r="A663" s="372"/>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c r="AA663" s="201"/>
      <c r="AB663" s="201"/>
      <c r="AC663" s="201"/>
      <c r="AD663" s="201"/>
      <c r="AE663" s="201"/>
      <c r="AF663" s="201"/>
      <c r="AG663" s="201"/>
      <c r="AH663" s="201"/>
      <c r="AI663" s="201"/>
    </row>
    <row r="664" spans="1:35" ht="13.5" customHeight="1" x14ac:dyDescent="0.3">
      <c r="A664" s="372"/>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c r="AA664" s="201"/>
      <c r="AB664" s="201"/>
      <c r="AC664" s="201"/>
      <c r="AD664" s="201"/>
      <c r="AE664" s="201"/>
      <c r="AF664" s="201"/>
      <c r="AG664" s="201"/>
      <c r="AH664" s="201"/>
      <c r="AI664" s="201"/>
    </row>
    <row r="665" spans="1:35" ht="13.5" customHeight="1" x14ac:dyDescent="0.3">
      <c r="A665" s="372"/>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c r="AA665" s="201"/>
      <c r="AB665" s="201"/>
      <c r="AC665" s="201"/>
      <c r="AD665" s="201"/>
      <c r="AE665" s="201"/>
      <c r="AF665" s="201"/>
      <c r="AG665" s="201"/>
      <c r="AH665" s="201"/>
      <c r="AI665" s="201"/>
    </row>
    <row r="666" spans="1:35" ht="13.5" customHeight="1" x14ac:dyDescent="0.3">
      <c r="A666" s="372"/>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c r="AA666" s="201"/>
      <c r="AB666" s="201"/>
      <c r="AC666" s="201"/>
      <c r="AD666" s="201"/>
      <c r="AE666" s="201"/>
      <c r="AF666" s="201"/>
      <c r="AG666" s="201"/>
      <c r="AH666" s="201"/>
      <c r="AI666" s="201"/>
    </row>
    <row r="667" spans="1:35" ht="13.5" customHeight="1" x14ac:dyDescent="0.3">
      <c r="A667" s="372"/>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c r="AA667" s="201"/>
      <c r="AB667" s="201"/>
      <c r="AC667" s="201"/>
      <c r="AD667" s="201"/>
      <c r="AE667" s="201"/>
      <c r="AF667" s="201"/>
      <c r="AG667" s="201"/>
      <c r="AH667" s="201"/>
      <c r="AI667" s="201"/>
    </row>
    <row r="668" spans="1:35" ht="13.5" customHeight="1" x14ac:dyDescent="0.3">
      <c r="A668" s="372"/>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c r="AA668" s="201"/>
      <c r="AB668" s="201"/>
      <c r="AC668" s="201"/>
      <c r="AD668" s="201"/>
      <c r="AE668" s="201"/>
      <c r="AF668" s="201"/>
      <c r="AG668" s="201"/>
      <c r="AH668" s="201"/>
      <c r="AI668" s="201"/>
    </row>
    <row r="669" spans="1:35" ht="13.5" customHeight="1" x14ac:dyDescent="0.3">
      <c r="A669" s="372"/>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c r="AA669" s="201"/>
      <c r="AB669" s="201"/>
      <c r="AC669" s="201"/>
      <c r="AD669" s="201"/>
      <c r="AE669" s="201"/>
      <c r="AF669" s="201"/>
      <c r="AG669" s="201"/>
      <c r="AH669" s="201"/>
      <c r="AI669" s="201"/>
    </row>
    <row r="670" spans="1:35" ht="13.5" customHeight="1" x14ac:dyDescent="0.3">
      <c r="A670" s="372"/>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c r="AA670" s="201"/>
      <c r="AB670" s="201"/>
      <c r="AC670" s="201"/>
      <c r="AD670" s="201"/>
      <c r="AE670" s="201"/>
      <c r="AF670" s="201"/>
      <c r="AG670" s="201"/>
      <c r="AH670" s="201"/>
      <c r="AI670" s="201"/>
    </row>
    <row r="671" spans="1:35" ht="13.5" customHeight="1" x14ac:dyDescent="0.3">
      <c r="A671" s="372"/>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c r="AA671" s="201"/>
      <c r="AB671" s="201"/>
      <c r="AC671" s="201"/>
      <c r="AD671" s="201"/>
      <c r="AE671" s="201"/>
      <c r="AF671" s="201"/>
      <c r="AG671" s="201"/>
      <c r="AH671" s="201"/>
      <c r="AI671" s="201"/>
    </row>
    <row r="672" spans="1:35" ht="13.5" customHeight="1" x14ac:dyDescent="0.3">
      <c r="A672" s="372"/>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c r="AA672" s="201"/>
      <c r="AB672" s="201"/>
      <c r="AC672" s="201"/>
      <c r="AD672" s="201"/>
      <c r="AE672" s="201"/>
      <c r="AF672" s="201"/>
      <c r="AG672" s="201"/>
      <c r="AH672" s="201"/>
      <c r="AI672" s="201"/>
    </row>
    <row r="673" spans="1:35" ht="13.5" customHeight="1" x14ac:dyDescent="0.3">
      <c r="A673" s="372"/>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c r="AA673" s="201"/>
      <c r="AB673" s="201"/>
      <c r="AC673" s="201"/>
      <c r="AD673" s="201"/>
      <c r="AE673" s="201"/>
      <c r="AF673" s="201"/>
      <c r="AG673" s="201"/>
      <c r="AH673" s="201"/>
      <c r="AI673" s="201"/>
    </row>
    <row r="674" spans="1:35" ht="13.5" customHeight="1" x14ac:dyDescent="0.3">
      <c r="A674" s="372"/>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c r="AA674" s="201"/>
      <c r="AB674" s="201"/>
      <c r="AC674" s="201"/>
      <c r="AD674" s="201"/>
      <c r="AE674" s="201"/>
      <c r="AF674" s="201"/>
      <c r="AG674" s="201"/>
      <c r="AH674" s="201"/>
      <c r="AI674" s="201"/>
    </row>
    <row r="675" spans="1:35" ht="13.5" customHeight="1" x14ac:dyDescent="0.3">
      <c r="A675" s="372"/>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c r="AA675" s="201"/>
      <c r="AB675" s="201"/>
      <c r="AC675" s="201"/>
      <c r="AD675" s="201"/>
      <c r="AE675" s="201"/>
      <c r="AF675" s="201"/>
      <c r="AG675" s="201"/>
      <c r="AH675" s="201"/>
      <c r="AI675" s="201"/>
    </row>
    <row r="676" spans="1:35" ht="13.5" customHeight="1" x14ac:dyDescent="0.3">
      <c r="A676" s="372"/>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c r="AA676" s="201"/>
      <c r="AB676" s="201"/>
      <c r="AC676" s="201"/>
      <c r="AD676" s="201"/>
      <c r="AE676" s="201"/>
      <c r="AF676" s="201"/>
      <c r="AG676" s="201"/>
      <c r="AH676" s="201"/>
      <c r="AI676" s="201"/>
    </row>
    <row r="677" spans="1:35" ht="13.5" customHeight="1" x14ac:dyDescent="0.3">
      <c r="A677" s="372"/>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c r="AA677" s="201"/>
      <c r="AB677" s="201"/>
      <c r="AC677" s="201"/>
      <c r="AD677" s="201"/>
      <c r="AE677" s="201"/>
      <c r="AF677" s="201"/>
      <c r="AG677" s="201"/>
      <c r="AH677" s="201"/>
      <c r="AI677" s="201"/>
    </row>
    <row r="678" spans="1:35" ht="13.5" customHeight="1" x14ac:dyDescent="0.3">
      <c r="A678" s="372"/>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c r="AA678" s="201"/>
      <c r="AB678" s="201"/>
      <c r="AC678" s="201"/>
      <c r="AD678" s="201"/>
      <c r="AE678" s="201"/>
      <c r="AF678" s="201"/>
      <c r="AG678" s="201"/>
      <c r="AH678" s="201"/>
      <c r="AI678" s="201"/>
    </row>
    <row r="679" spans="1:35" ht="13.5" customHeight="1" x14ac:dyDescent="0.3">
      <c r="A679" s="372"/>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c r="AA679" s="201"/>
      <c r="AB679" s="201"/>
      <c r="AC679" s="201"/>
      <c r="AD679" s="201"/>
      <c r="AE679" s="201"/>
      <c r="AF679" s="201"/>
      <c r="AG679" s="201"/>
      <c r="AH679" s="201"/>
      <c r="AI679" s="201"/>
    </row>
    <row r="680" spans="1:35" ht="13.5" customHeight="1" x14ac:dyDescent="0.3">
      <c r="A680" s="372"/>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c r="AA680" s="201"/>
      <c r="AB680" s="201"/>
      <c r="AC680" s="201"/>
      <c r="AD680" s="201"/>
      <c r="AE680" s="201"/>
      <c r="AF680" s="201"/>
      <c r="AG680" s="201"/>
      <c r="AH680" s="201"/>
      <c r="AI680" s="201"/>
    </row>
    <row r="681" spans="1:35" ht="13.5" customHeight="1" x14ac:dyDescent="0.3">
      <c r="A681" s="372"/>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c r="AA681" s="201"/>
      <c r="AB681" s="201"/>
      <c r="AC681" s="201"/>
      <c r="AD681" s="201"/>
      <c r="AE681" s="201"/>
      <c r="AF681" s="201"/>
      <c r="AG681" s="201"/>
      <c r="AH681" s="201"/>
      <c r="AI681" s="201"/>
    </row>
    <row r="682" spans="1:35" ht="13.5" customHeight="1" x14ac:dyDescent="0.3">
      <c r="A682" s="372"/>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c r="AA682" s="201"/>
      <c r="AB682" s="201"/>
      <c r="AC682" s="201"/>
      <c r="AD682" s="201"/>
      <c r="AE682" s="201"/>
      <c r="AF682" s="201"/>
      <c r="AG682" s="201"/>
      <c r="AH682" s="201"/>
      <c r="AI682" s="201"/>
    </row>
    <row r="683" spans="1:35" ht="13.5" customHeight="1" x14ac:dyDescent="0.3">
      <c r="A683" s="372"/>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c r="AA683" s="201"/>
      <c r="AB683" s="201"/>
      <c r="AC683" s="201"/>
      <c r="AD683" s="201"/>
      <c r="AE683" s="201"/>
      <c r="AF683" s="201"/>
      <c r="AG683" s="201"/>
      <c r="AH683" s="201"/>
      <c r="AI683" s="201"/>
    </row>
    <row r="684" spans="1:35" ht="13.5" customHeight="1" x14ac:dyDescent="0.3">
      <c r="A684" s="372"/>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c r="AA684" s="201"/>
      <c r="AB684" s="201"/>
      <c r="AC684" s="201"/>
      <c r="AD684" s="201"/>
      <c r="AE684" s="201"/>
      <c r="AF684" s="201"/>
      <c r="AG684" s="201"/>
      <c r="AH684" s="201"/>
      <c r="AI684" s="201"/>
    </row>
    <row r="685" spans="1:35" ht="13.5" customHeight="1" x14ac:dyDescent="0.3">
      <c r="A685" s="372"/>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c r="AA685" s="201"/>
      <c r="AB685" s="201"/>
      <c r="AC685" s="201"/>
      <c r="AD685" s="201"/>
      <c r="AE685" s="201"/>
      <c r="AF685" s="201"/>
      <c r="AG685" s="201"/>
      <c r="AH685" s="201"/>
      <c r="AI685" s="201"/>
    </row>
    <row r="686" spans="1:35" ht="13.5" customHeight="1" x14ac:dyDescent="0.3">
      <c r="A686" s="372"/>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c r="AA686" s="201"/>
      <c r="AB686" s="201"/>
      <c r="AC686" s="201"/>
      <c r="AD686" s="201"/>
      <c r="AE686" s="201"/>
      <c r="AF686" s="201"/>
      <c r="AG686" s="201"/>
      <c r="AH686" s="201"/>
      <c r="AI686" s="201"/>
    </row>
    <row r="687" spans="1:35" ht="13.5" customHeight="1" x14ac:dyDescent="0.3">
      <c r="A687" s="372"/>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c r="AA687" s="201"/>
      <c r="AB687" s="201"/>
      <c r="AC687" s="201"/>
      <c r="AD687" s="201"/>
      <c r="AE687" s="201"/>
      <c r="AF687" s="201"/>
      <c r="AG687" s="201"/>
      <c r="AH687" s="201"/>
      <c r="AI687" s="201"/>
    </row>
    <row r="688" spans="1:35" ht="13.5" customHeight="1" x14ac:dyDescent="0.3">
      <c r="A688" s="372"/>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row>
    <row r="689" spans="1:35" ht="13.5" customHeight="1" x14ac:dyDescent="0.3">
      <c r="A689" s="372"/>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c r="AA689" s="201"/>
      <c r="AB689" s="201"/>
      <c r="AC689" s="201"/>
      <c r="AD689" s="201"/>
      <c r="AE689" s="201"/>
      <c r="AF689" s="201"/>
      <c r="AG689" s="201"/>
      <c r="AH689" s="201"/>
      <c r="AI689" s="201"/>
    </row>
    <row r="690" spans="1:35" ht="13.5" customHeight="1" x14ac:dyDescent="0.3">
      <c r="A690" s="372"/>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c r="AA690" s="201"/>
      <c r="AB690" s="201"/>
      <c r="AC690" s="201"/>
      <c r="AD690" s="201"/>
      <c r="AE690" s="201"/>
      <c r="AF690" s="201"/>
      <c r="AG690" s="201"/>
      <c r="AH690" s="201"/>
      <c r="AI690" s="201"/>
    </row>
    <row r="691" spans="1:35" ht="13.5" customHeight="1" x14ac:dyDescent="0.3">
      <c r="A691" s="372"/>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c r="AA691" s="201"/>
      <c r="AB691" s="201"/>
      <c r="AC691" s="201"/>
      <c r="AD691" s="201"/>
      <c r="AE691" s="201"/>
      <c r="AF691" s="201"/>
      <c r="AG691" s="201"/>
      <c r="AH691" s="201"/>
      <c r="AI691" s="201"/>
    </row>
    <row r="692" spans="1:35" ht="13.5" customHeight="1" x14ac:dyDescent="0.3">
      <c r="A692" s="372"/>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row>
    <row r="693" spans="1:35" ht="13.5" customHeight="1" x14ac:dyDescent="0.3">
      <c r="A693" s="372"/>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c r="AA693" s="201"/>
      <c r="AB693" s="201"/>
      <c r="AC693" s="201"/>
      <c r="AD693" s="201"/>
      <c r="AE693" s="201"/>
      <c r="AF693" s="201"/>
      <c r="AG693" s="201"/>
      <c r="AH693" s="201"/>
      <c r="AI693" s="201"/>
    </row>
    <row r="694" spans="1:35" ht="13.5" customHeight="1" x14ac:dyDescent="0.3">
      <c r="A694" s="372"/>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c r="AA694" s="201"/>
      <c r="AB694" s="201"/>
      <c r="AC694" s="201"/>
      <c r="AD694" s="201"/>
      <c r="AE694" s="201"/>
      <c r="AF694" s="201"/>
      <c r="AG694" s="201"/>
      <c r="AH694" s="201"/>
      <c r="AI694" s="201"/>
    </row>
    <row r="695" spans="1:35" ht="13.5" customHeight="1" x14ac:dyDescent="0.3">
      <c r="A695" s="372"/>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c r="AA695" s="201"/>
      <c r="AB695" s="201"/>
      <c r="AC695" s="201"/>
      <c r="AD695" s="201"/>
      <c r="AE695" s="201"/>
      <c r="AF695" s="201"/>
      <c r="AG695" s="201"/>
      <c r="AH695" s="201"/>
      <c r="AI695" s="201"/>
    </row>
    <row r="696" spans="1:35" ht="13.5" customHeight="1" x14ac:dyDescent="0.3">
      <c r="A696" s="372"/>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row>
    <row r="697" spans="1:35" ht="13.5" customHeight="1" x14ac:dyDescent="0.3">
      <c r="A697" s="372"/>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c r="AA697" s="201"/>
      <c r="AB697" s="201"/>
      <c r="AC697" s="201"/>
      <c r="AD697" s="201"/>
      <c r="AE697" s="201"/>
      <c r="AF697" s="201"/>
      <c r="AG697" s="201"/>
      <c r="AH697" s="201"/>
      <c r="AI697" s="201"/>
    </row>
    <row r="698" spans="1:35" ht="13.5" customHeight="1" x14ac:dyDescent="0.3">
      <c r="A698" s="372"/>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c r="AF698" s="201"/>
      <c r="AG698" s="201"/>
      <c r="AH698" s="201"/>
      <c r="AI698" s="201"/>
    </row>
    <row r="699" spans="1:35" ht="13.5" customHeight="1" x14ac:dyDescent="0.3">
      <c r="A699" s="372"/>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c r="AA699" s="201"/>
      <c r="AB699" s="201"/>
      <c r="AC699" s="201"/>
      <c r="AD699" s="201"/>
      <c r="AE699" s="201"/>
      <c r="AF699" s="201"/>
      <c r="AG699" s="201"/>
      <c r="AH699" s="201"/>
      <c r="AI699" s="201"/>
    </row>
    <row r="700" spans="1:35" ht="13.5" customHeight="1" x14ac:dyDescent="0.3">
      <c r="A700" s="372"/>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row>
    <row r="701" spans="1:35" ht="13.5" customHeight="1" x14ac:dyDescent="0.3">
      <c r="A701" s="372"/>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c r="AA701" s="201"/>
      <c r="AB701" s="201"/>
      <c r="AC701" s="201"/>
      <c r="AD701" s="201"/>
      <c r="AE701" s="201"/>
      <c r="AF701" s="201"/>
      <c r="AG701" s="201"/>
      <c r="AH701" s="201"/>
      <c r="AI701" s="201"/>
    </row>
    <row r="702" spans="1:35" ht="13.5" customHeight="1" x14ac:dyDescent="0.3">
      <c r="A702" s="372"/>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c r="AA702" s="201"/>
      <c r="AB702" s="201"/>
      <c r="AC702" s="201"/>
      <c r="AD702" s="201"/>
      <c r="AE702" s="201"/>
      <c r="AF702" s="201"/>
      <c r="AG702" s="201"/>
      <c r="AH702" s="201"/>
      <c r="AI702" s="201"/>
    </row>
    <row r="703" spans="1:35" ht="13.5" customHeight="1" x14ac:dyDescent="0.3">
      <c r="A703" s="372"/>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c r="AA703" s="201"/>
      <c r="AB703" s="201"/>
      <c r="AC703" s="201"/>
      <c r="AD703" s="201"/>
      <c r="AE703" s="201"/>
      <c r="AF703" s="201"/>
      <c r="AG703" s="201"/>
      <c r="AH703" s="201"/>
      <c r="AI703" s="201"/>
    </row>
    <row r="704" spans="1:35" ht="13.5" customHeight="1" x14ac:dyDescent="0.3">
      <c r="A704" s="372"/>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row>
    <row r="705" spans="1:35" ht="13.5" customHeight="1" x14ac:dyDescent="0.3">
      <c r="A705" s="372"/>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c r="AA705" s="201"/>
      <c r="AB705" s="201"/>
      <c r="AC705" s="201"/>
      <c r="AD705" s="201"/>
      <c r="AE705" s="201"/>
      <c r="AF705" s="201"/>
      <c r="AG705" s="201"/>
      <c r="AH705" s="201"/>
      <c r="AI705" s="201"/>
    </row>
    <row r="706" spans="1:35" ht="13.5" customHeight="1" x14ac:dyDescent="0.3">
      <c r="A706" s="372"/>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c r="AA706" s="201"/>
      <c r="AB706" s="201"/>
      <c r="AC706" s="201"/>
      <c r="AD706" s="201"/>
      <c r="AE706" s="201"/>
      <c r="AF706" s="201"/>
      <c r="AG706" s="201"/>
      <c r="AH706" s="201"/>
      <c r="AI706" s="201"/>
    </row>
    <row r="707" spans="1:35" ht="13.5" customHeight="1" x14ac:dyDescent="0.3">
      <c r="A707" s="372"/>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c r="AA707" s="201"/>
      <c r="AB707" s="201"/>
      <c r="AC707" s="201"/>
      <c r="AD707" s="201"/>
      <c r="AE707" s="201"/>
      <c r="AF707" s="201"/>
      <c r="AG707" s="201"/>
      <c r="AH707" s="201"/>
      <c r="AI707" s="201"/>
    </row>
    <row r="708" spans="1:35" ht="13.5" customHeight="1" x14ac:dyDescent="0.3">
      <c r="A708" s="372"/>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row>
    <row r="709" spans="1:35" ht="13.5" customHeight="1" x14ac:dyDescent="0.3">
      <c r="A709" s="372"/>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c r="AA709" s="201"/>
      <c r="AB709" s="201"/>
      <c r="AC709" s="201"/>
      <c r="AD709" s="201"/>
      <c r="AE709" s="201"/>
      <c r="AF709" s="201"/>
      <c r="AG709" s="201"/>
      <c r="AH709" s="201"/>
      <c r="AI709" s="201"/>
    </row>
    <row r="710" spans="1:35" ht="13.5" customHeight="1" x14ac:dyDescent="0.3">
      <c r="A710" s="372"/>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row>
    <row r="711" spans="1:35" ht="13.5" customHeight="1" x14ac:dyDescent="0.3">
      <c r="A711" s="372"/>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c r="AA711" s="201"/>
      <c r="AB711" s="201"/>
      <c r="AC711" s="201"/>
      <c r="AD711" s="201"/>
      <c r="AE711" s="201"/>
      <c r="AF711" s="201"/>
      <c r="AG711" s="201"/>
      <c r="AH711" s="201"/>
      <c r="AI711" s="201"/>
    </row>
    <row r="712" spans="1:35" ht="13.5" customHeight="1" x14ac:dyDescent="0.3">
      <c r="A712" s="372"/>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row>
    <row r="713" spans="1:35" ht="13.5" customHeight="1" x14ac:dyDescent="0.3">
      <c r="A713" s="372"/>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c r="AA713" s="201"/>
      <c r="AB713" s="201"/>
      <c r="AC713" s="201"/>
      <c r="AD713" s="201"/>
      <c r="AE713" s="201"/>
      <c r="AF713" s="201"/>
      <c r="AG713" s="201"/>
      <c r="AH713" s="201"/>
      <c r="AI713" s="201"/>
    </row>
    <row r="714" spans="1:35" ht="13.5" customHeight="1" x14ac:dyDescent="0.3">
      <c r="A714" s="372"/>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c r="AA714" s="201"/>
      <c r="AB714" s="201"/>
      <c r="AC714" s="201"/>
      <c r="AD714" s="201"/>
      <c r="AE714" s="201"/>
      <c r="AF714" s="201"/>
      <c r="AG714" s="201"/>
      <c r="AH714" s="201"/>
      <c r="AI714" s="201"/>
    </row>
    <row r="715" spans="1:35" ht="13.5" customHeight="1" x14ac:dyDescent="0.3">
      <c r="A715" s="372"/>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c r="AA715" s="201"/>
      <c r="AB715" s="201"/>
      <c r="AC715" s="201"/>
      <c r="AD715" s="201"/>
      <c r="AE715" s="201"/>
      <c r="AF715" s="201"/>
      <c r="AG715" s="201"/>
      <c r="AH715" s="201"/>
      <c r="AI715" s="201"/>
    </row>
    <row r="716" spans="1:35" ht="13.5" customHeight="1" x14ac:dyDescent="0.3">
      <c r="A716" s="372"/>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row>
    <row r="717" spans="1:35" ht="13.5" customHeight="1" x14ac:dyDescent="0.3">
      <c r="A717" s="372"/>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c r="AA717" s="201"/>
      <c r="AB717" s="201"/>
      <c r="AC717" s="201"/>
      <c r="AD717" s="201"/>
      <c r="AE717" s="201"/>
      <c r="AF717" s="201"/>
      <c r="AG717" s="201"/>
      <c r="AH717" s="201"/>
      <c r="AI717" s="201"/>
    </row>
    <row r="718" spans="1:35" ht="13.5" customHeight="1" x14ac:dyDescent="0.3">
      <c r="A718" s="372"/>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c r="AA718" s="201"/>
      <c r="AB718" s="201"/>
      <c r="AC718" s="201"/>
      <c r="AD718" s="201"/>
      <c r="AE718" s="201"/>
      <c r="AF718" s="201"/>
      <c r="AG718" s="201"/>
      <c r="AH718" s="201"/>
      <c r="AI718" s="201"/>
    </row>
    <row r="719" spans="1:35" ht="13.5" customHeight="1" x14ac:dyDescent="0.3">
      <c r="A719" s="372"/>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c r="AA719" s="201"/>
      <c r="AB719" s="201"/>
      <c r="AC719" s="201"/>
      <c r="AD719" s="201"/>
      <c r="AE719" s="201"/>
      <c r="AF719" s="201"/>
      <c r="AG719" s="201"/>
      <c r="AH719" s="201"/>
      <c r="AI719" s="201"/>
    </row>
    <row r="720" spans="1:35" ht="13.5" customHeight="1" x14ac:dyDescent="0.3">
      <c r="A720" s="372"/>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row>
    <row r="721" spans="1:35" ht="13.5" customHeight="1" x14ac:dyDescent="0.3">
      <c r="A721" s="372"/>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c r="AA721" s="201"/>
      <c r="AB721" s="201"/>
      <c r="AC721" s="201"/>
      <c r="AD721" s="201"/>
      <c r="AE721" s="201"/>
      <c r="AF721" s="201"/>
      <c r="AG721" s="201"/>
      <c r="AH721" s="201"/>
      <c r="AI721" s="201"/>
    </row>
    <row r="722" spans="1:35" ht="13.5" customHeight="1" x14ac:dyDescent="0.3">
      <c r="A722" s="372"/>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c r="AA722" s="201"/>
      <c r="AB722" s="201"/>
      <c r="AC722" s="201"/>
      <c r="AD722" s="201"/>
      <c r="AE722" s="201"/>
      <c r="AF722" s="201"/>
      <c r="AG722" s="201"/>
      <c r="AH722" s="201"/>
      <c r="AI722" s="201"/>
    </row>
    <row r="723" spans="1:35" ht="13.5" customHeight="1" x14ac:dyDescent="0.3">
      <c r="A723" s="372"/>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c r="AA723" s="201"/>
      <c r="AB723" s="201"/>
      <c r="AC723" s="201"/>
      <c r="AD723" s="201"/>
      <c r="AE723" s="201"/>
      <c r="AF723" s="201"/>
      <c r="AG723" s="201"/>
      <c r="AH723" s="201"/>
      <c r="AI723" s="201"/>
    </row>
    <row r="724" spans="1:35" ht="13.5" customHeight="1" x14ac:dyDescent="0.3">
      <c r="A724" s="372"/>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row>
    <row r="725" spans="1:35" ht="13.5" customHeight="1" x14ac:dyDescent="0.3">
      <c r="A725" s="372"/>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c r="AA725" s="201"/>
      <c r="AB725" s="201"/>
      <c r="AC725" s="201"/>
      <c r="AD725" s="201"/>
      <c r="AE725" s="201"/>
      <c r="AF725" s="201"/>
      <c r="AG725" s="201"/>
      <c r="AH725" s="201"/>
      <c r="AI725" s="201"/>
    </row>
    <row r="726" spans="1:35" ht="13.5" customHeight="1" x14ac:dyDescent="0.3">
      <c r="A726" s="372"/>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c r="AA726" s="201"/>
      <c r="AB726" s="201"/>
      <c r="AC726" s="201"/>
      <c r="AD726" s="201"/>
      <c r="AE726" s="201"/>
      <c r="AF726" s="201"/>
      <c r="AG726" s="201"/>
      <c r="AH726" s="201"/>
      <c r="AI726" s="201"/>
    </row>
    <row r="727" spans="1:35" ht="13.5" customHeight="1" x14ac:dyDescent="0.3">
      <c r="A727" s="372"/>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c r="AA727" s="201"/>
      <c r="AB727" s="201"/>
      <c r="AC727" s="201"/>
      <c r="AD727" s="201"/>
      <c r="AE727" s="201"/>
      <c r="AF727" s="201"/>
      <c r="AG727" s="201"/>
      <c r="AH727" s="201"/>
      <c r="AI727" s="201"/>
    </row>
    <row r="728" spans="1:35" ht="13.5" customHeight="1" x14ac:dyDescent="0.3">
      <c r="A728" s="372"/>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c r="AA728" s="201"/>
      <c r="AB728" s="201"/>
      <c r="AC728" s="201"/>
      <c r="AD728" s="201"/>
      <c r="AE728" s="201"/>
      <c r="AF728" s="201"/>
      <c r="AG728" s="201"/>
      <c r="AH728" s="201"/>
      <c r="AI728" s="201"/>
    </row>
    <row r="729" spans="1:35" ht="13.5" customHeight="1" x14ac:dyDescent="0.3">
      <c r="A729" s="372"/>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c r="AA729" s="201"/>
      <c r="AB729" s="201"/>
      <c r="AC729" s="201"/>
      <c r="AD729" s="201"/>
      <c r="AE729" s="201"/>
      <c r="AF729" s="201"/>
      <c r="AG729" s="201"/>
      <c r="AH729" s="201"/>
      <c r="AI729" s="201"/>
    </row>
    <row r="730" spans="1:35" ht="13.5" customHeight="1" x14ac:dyDescent="0.3">
      <c r="A730" s="372"/>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c r="AA730" s="201"/>
      <c r="AB730" s="201"/>
      <c r="AC730" s="201"/>
      <c r="AD730" s="201"/>
      <c r="AE730" s="201"/>
      <c r="AF730" s="201"/>
      <c r="AG730" s="201"/>
      <c r="AH730" s="201"/>
      <c r="AI730" s="201"/>
    </row>
    <row r="731" spans="1:35" ht="13.5" customHeight="1" x14ac:dyDescent="0.3">
      <c r="A731" s="372"/>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c r="AA731" s="201"/>
      <c r="AB731" s="201"/>
      <c r="AC731" s="201"/>
      <c r="AD731" s="201"/>
      <c r="AE731" s="201"/>
      <c r="AF731" s="201"/>
      <c r="AG731" s="201"/>
      <c r="AH731" s="201"/>
      <c r="AI731" s="201"/>
    </row>
    <row r="732" spans="1:35" ht="13.5" customHeight="1" x14ac:dyDescent="0.3">
      <c r="A732" s="372"/>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c r="AA732" s="201"/>
      <c r="AB732" s="201"/>
      <c r="AC732" s="201"/>
      <c r="AD732" s="201"/>
      <c r="AE732" s="201"/>
      <c r="AF732" s="201"/>
      <c r="AG732" s="201"/>
      <c r="AH732" s="201"/>
      <c r="AI732" s="201"/>
    </row>
    <row r="733" spans="1:35" ht="13.5" customHeight="1" x14ac:dyDescent="0.3">
      <c r="A733" s="372"/>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c r="AA733" s="201"/>
      <c r="AB733" s="201"/>
      <c r="AC733" s="201"/>
      <c r="AD733" s="201"/>
      <c r="AE733" s="201"/>
      <c r="AF733" s="201"/>
      <c r="AG733" s="201"/>
      <c r="AH733" s="201"/>
      <c r="AI733" s="201"/>
    </row>
    <row r="734" spans="1:35" ht="13.5" customHeight="1" x14ac:dyDescent="0.3">
      <c r="A734" s="372"/>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c r="AA734" s="201"/>
      <c r="AB734" s="201"/>
      <c r="AC734" s="201"/>
      <c r="AD734" s="201"/>
      <c r="AE734" s="201"/>
      <c r="AF734" s="201"/>
      <c r="AG734" s="201"/>
      <c r="AH734" s="201"/>
      <c r="AI734" s="201"/>
    </row>
    <row r="735" spans="1:35" ht="13.5" customHeight="1" x14ac:dyDescent="0.3">
      <c r="A735" s="372"/>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c r="AA735" s="201"/>
      <c r="AB735" s="201"/>
      <c r="AC735" s="201"/>
      <c r="AD735" s="201"/>
      <c r="AE735" s="201"/>
      <c r="AF735" s="201"/>
      <c r="AG735" s="201"/>
      <c r="AH735" s="201"/>
      <c r="AI735" s="201"/>
    </row>
    <row r="736" spans="1:35" ht="13.5" customHeight="1" x14ac:dyDescent="0.3">
      <c r="A736" s="372"/>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c r="AA736" s="201"/>
      <c r="AB736" s="201"/>
      <c r="AC736" s="201"/>
      <c r="AD736" s="201"/>
      <c r="AE736" s="201"/>
      <c r="AF736" s="201"/>
      <c r="AG736" s="201"/>
      <c r="AH736" s="201"/>
      <c r="AI736" s="201"/>
    </row>
    <row r="737" spans="1:35" ht="13.5" customHeight="1" x14ac:dyDescent="0.3">
      <c r="A737" s="372"/>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c r="AA737" s="201"/>
      <c r="AB737" s="201"/>
      <c r="AC737" s="201"/>
      <c r="AD737" s="201"/>
      <c r="AE737" s="201"/>
      <c r="AF737" s="201"/>
      <c r="AG737" s="201"/>
      <c r="AH737" s="201"/>
      <c r="AI737" s="201"/>
    </row>
    <row r="738" spans="1:35" ht="13.5" customHeight="1" x14ac:dyDescent="0.3">
      <c r="A738" s="372"/>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c r="AA738" s="201"/>
      <c r="AB738" s="201"/>
      <c r="AC738" s="201"/>
      <c r="AD738" s="201"/>
      <c r="AE738" s="201"/>
      <c r="AF738" s="201"/>
      <c r="AG738" s="201"/>
      <c r="AH738" s="201"/>
      <c r="AI738" s="201"/>
    </row>
    <row r="739" spans="1:35" ht="13.5" customHeight="1" x14ac:dyDescent="0.3">
      <c r="A739" s="372"/>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c r="AA739" s="201"/>
      <c r="AB739" s="201"/>
      <c r="AC739" s="201"/>
      <c r="AD739" s="201"/>
      <c r="AE739" s="201"/>
      <c r="AF739" s="201"/>
      <c r="AG739" s="201"/>
      <c r="AH739" s="201"/>
      <c r="AI739" s="201"/>
    </row>
    <row r="740" spans="1:35" ht="13.5" customHeight="1" x14ac:dyDescent="0.3">
      <c r="A740" s="372"/>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c r="AA740" s="201"/>
      <c r="AB740" s="201"/>
      <c r="AC740" s="201"/>
      <c r="AD740" s="201"/>
      <c r="AE740" s="201"/>
      <c r="AF740" s="201"/>
      <c r="AG740" s="201"/>
      <c r="AH740" s="201"/>
      <c r="AI740" s="201"/>
    </row>
    <row r="741" spans="1:35" ht="13.5" customHeight="1" x14ac:dyDescent="0.3">
      <c r="A741" s="372"/>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c r="AA741" s="201"/>
      <c r="AB741" s="201"/>
      <c r="AC741" s="201"/>
      <c r="AD741" s="201"/>
      <c r="AE741" s="201"/>
      <c r="AF741" s="201"/>
      <c r="AG741" s="201"/>
      <c r="AH741" s="201"/>
      <c r="AI741" s="201"/>
    </row>
    <row r="742" spans="1:35" ht="13.5" customHeight="1" x14ac:dyDescent="0.3">
      <c r="A742" s="372"/>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c r="AF742" s="201"/>
      <c r="AG742" s="201"/>
      <c r="AH742" s="201"/>
      <c r="AI742" s="201"/>
    </row>
    <row r="743" spans="1:35" ht="13.5" customHeight="1" x14ac:dyDescent="0.3">
      <c r="A743" s="372"/>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c r="AA743" s="201"/>
      <c r="AB743" s="201"/>
      <c r="AC743" s="201"/>
      <c r="AD743" s="201"/>
      <c r="AE743" s="201"/>
      <c r="AF743" s="201"/>
      <c r="AG743" s="201"/>
      <c r="AH743" s="201"/>
      <c r="AI743" s="201"/>
    </row>
    <row r="744" spans="1:35" ht="13.5" customHeight="1" x14ac:dyDescent="0.3">
      <c r="A744" s="372"/>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c r="AA744" s="201"/>
      <c r="AB744" s="201"/>
      <c r="AC744" s="201"/>
      <c r="AD744" s="201"/>
      <c r="AE744" s="201"/>
      <c r="AF744" s="201"/>
      <c r="AG744" s="201"/>
      <c r="AH744" s="201"/>
      <c r="AI744" s="201"/>
    </row>
    <row r="745" spans="1:35" ht="13.5" customHeight="1" x14ac:dyDescent="0.3">
      <c r="A745" s="372"/>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c r="AA745" s="201"/>
      <c r="AB745" s="201"/>
      <c r="AC745" s="201"/>
      <c r="AD745" s="201"/>
      <c r="AE745" s="201"/>
      <c r="AF745" s="201"/>
      <c r="AG745" s="201"/>
      <c r="AH745" s="201"/>
      <c r="AI745" s="201"/>
    </row>
    <row r="746" spans="1:35" ht="13.5" customHeight="1" x14ac:dyDescent="0.3">
      <c r="A746" s="372"/>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c r="AA746" s="201"/>
      <c r="AB746" s="201"/>
      <c r="AC746" s="201"/>
      <c r="AD746" s="201"/>
      <c r="AE746" s="201"/>
      <c r="AF746" s="201"/>
      <c r="AG746" s="201"/>
      <c r="AH746" s="201"/>
      <c r="AI746" s="201"/>
    </row>
    <row r="747" spans="1:35" ht="13.5" customHeight="1" x14ac:dyDescent="0.3">
      <c r="A747" s="372"/>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c r="AA747" s="201"/>
      <c r="AB747" s="201"/>
      <c r="AC747" s="201"/>
      <c r="AD747" s="201"/>
      <c r="AE747" s="201"/>
      <c r="AF747" s="201"/>
      <c r="AG747" s="201"/>
      <c r="AH747" s="201"/>
      <c r="AI747" s="201"/>
    </row>
    <row r="748" spans="1:35" ht="13.5" customHeight="1" x14ac:dyDescent="0.3">
      <c r="A748" s="372"/>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c r="AA748" s="201"/>
      <c r="AB748" s="201"/>
      <c r="AC748" s="201"/>
      <c r="AD748" s="201"/>
      <c r="AE748" s="201"/>
      <c r="AF748" s="201"/>
      <c r="AG748" s="201"/>
      <c r="AH748" s="201"/>
      <c r="AI748" s="201"/>
    </row>
    <row r="749" spans="1:35" ht="13.5" customHeight="1" x14ac:dyDescent="0.3">
      <c r="A749" s="372"/>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c r="AA749" s="201"/>
      <c r="AB749" s="201"/>
      <c r="AC749" s="201"/>
      <c r="AD749" s="201"/>
      <c r="AE749" s="201"/>
      <c r="AF749" s="201"/>
      <c r="AG749" s="201"/>
      <c r="AH749" s="201"/>
      <c r="AI749" s="201"/>
    </row>
    <row r="750" spans="1:35" ht="13.5" customHeight="1" x14ac:dyDescent="0.3">
      <c r="A750" s="372"/>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c r="AA750" s="201"/>
      <c r="AB750" s="201"/>
      <c r="AC750" s="201"/>
      <c r="AD750" s="201"/>
      <c r="AE750" s="201"/>
      <c r="AF750" s="201"/>
      <c r="AG750" s="201"/>
      <c r="AH750" s="201"/>
      <c r="AI750" s="201"/>
    </row>
    <row r="751" spans="1:35" ht="13.5" customHeight="1" x14ac:dyDescent="0.3">
      <c r="A751" s="372"/>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c r="AA751" s="201"/>
      <c r="AB751" s="201"/>
      <c r="AC751" s="201"/>
      <c r="AD751" s="201"/>
      <c r="AE751" s="201"/>
      <c r="AF751" s="201"/>
      <c r="AG751" s="201"/>
      <c r="AH751" s="201"/>
      <c r="AI751" s="201"/>
    </row>
    <row r="752" spans="1:35" ht="13.5" customHeight="1" x14ac:dyDescent="0.3">
      <c r="A752" s="372"/>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c r="AA752" s="201"/>
      <c r="AB752" s="201"/>
      <c r="AC752" s="201"/>
      <c r="AD752" s="201"/>
      <c r="AE752" s="201"/>
      <c r="AF752" s="201"/>
      <c r="AG752" s="201"/>
      <c r="AH752" s="201"/>
      <c r="AI752" s="201"/>
    </row>
    <row r="753" spans="1:35" ht="13.5" customHeight="1" x14ac:dyDescent="0.3">
      <c r="A753" s="372"/>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c r="AA753" s="201"/>
      <c r="AB753" s="201"/>
      <c r="AC753" s="201"/>
      <c r="AD753" s="201"/>
      <c r="AE753" s="201"/>
      <c r="AF753" s="201"/>
      <c r="AG753" s="201"/>
      <c r="AH753" s="201"/>
      <c r="AI753" s="201"/>
    </row>
    <row r="754" spans="1:35" ht="13.5" customHeight="1" x14ac:dyDescent="0.3">
      <c r="A754" s="372"/>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c r="AA754" s="201"/>
      <c r="AB754" s="201"/>
      <c r="AC754" s="201"/>
      <c r="AD754" s="201"/>
      <c r="AE754" s="201"/>
      <c r="AF754" s="201"/>
      <c r="AG754" s="201"/>
      <c r="AH754" s="201"/>
      <c r="AI754" s="201"/>
    </row>
    <row r="755" spans="1:35" ht="13.5" customHeight="1" x14ac:dyDescent="0.3">
      <c r="A755" s="372"/>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c r="AA755" s="201"/>
      <c r="AB755" s="201"/>
      <c r="AC755" s="201"/>
      <c r="AD755" s="201"/>
      <c r="AE755" s="201"/>
      <c r="AF755" s="201"/>
      <c r="AG755" s="201"/>
      <c r="AH755" s="201"/>
      <c r="AI755" s="201"/>
    </row>
    <row r="756" spans="1:35" ht="13.5" customHeight="1" x14ac:dyDescent="0.3">
      <c r="A756" s="372"/>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c r="AA756" s="201"/>
      <c r="AB756" s="201"/>
      <c r="AC756" s="201"/>
      <c r="AD756" s="201"/>
      <c r="AE756" s="201"/>
      <c r="AF756" s="201"/>
      <c r="AG756" s="201"/>
      <c r="AH756" s="201"/>
      <c r="AI756" s="201"/>
    </row>
    <row r="757" spans="1:35" ht="13.5" customHeight="1" x14ac:dyDescent="0.3">
      <c r="A757" s="372"/>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c r="AA757" s="201"/>
      <c r="AB757" s="201"/>
      <c r="AC757" s="201"/>
      <c r="AD757" s="201"/>
      <c r="AE757" s="201"/>
      <c r="AF757" s="201"/>
      <c r="AG757" s="201"/>
      <c r="AH757" s="201"/>
      <c r="AI757" s="201"/>
    </row>
    <row r="758" spans="1:35" ht="13.5" customHeight="1" x14ac:dyDescent="0.3">
      <c r="A758" s="372"/>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c r="AA758" s="201"/>
      <c r="AB758" s="201"/>
      <c r="AC758" s="201"/>
      <c r="AD758" s="201"/>
      <c r="AE758" s="201"/>
      <c r="AF758" s="201"/>
      <c r="AG758" s="201"/>
      <c r="AH758" s="201"/>
      <c r="AI758" s="201"/>
    </row>
    <row r="759" spans="1:35" ht="13.5" customHeight="1" x14ac:dyDescent="0.3">
      <c r="A759" s="372"/>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c r="AA759" s="201"/>
      <c r="AB759" s="201"/>
      <c r="AC759" s="201"/>
      <c r="AD759" s="201"/>
      <c r="AE759" s="201"/>
      <c r="AF759" s="201"/>
      <c r="AG759" s="201"/>
      <c r="AH759" s="201"/>
      <c r="AI759" s="201"/>
    </row>
    <row r="760" spans="1:35" ht="13.5" customHeight="1" x14ac:dyDescent="0.3">
      <c r="A760" s="372"/>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row>
    <row r="761" spans="1:35" ht="13.5" customHeight="1" x14ac:dyDescent="0.3">
      <c r="A761" s="372"/>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c r="AA761" s="201"/>
      <c r="AB761" s="201"/>
      <c r="AC761" s="201"/>
      <c r="AD761" s="201"/>
      <c r="AE761" s="201"/>
      <c r="AF761" s="201"/>
      <c r="AG761" s="201"/>
      <c r="AH761" s="201"/>
      <c r="AI761" s="201"/>
    </row>
    <row r="762" spans="1:35" ht="13.5" customHeight="1" x14ac:dyDescent="0.3">
      <c r="A762" s="372"/>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c r="AA762" s="201"/>
      <c r="AB762" s="201"/>
      <c r="AC762" s="201"/>
      <c r="AD762" s="201"/>
      <c r="AE762" s="201"/>
      <c r="AF762" s="201"/>
      <c r="AG762" s="201"/>
      <c r="AH762" s="201"/>
      <c r="AI762" s="201"/>
    </row>
    <row r="763" spans="1:35" ht="13.5" customHeight="1" x14ac:dyDescent="0.3">
      <c r="A763" s="372"/>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c r="AA763" s="201"/>
      <c r="AB763" s="201"/>
      <c r="AC763" s="201"/>
      <c r="AD763" s="201"/>
      <c r="AE763" s="201"/>
      <c r="AF763" s="201"/>
      <c r="AG763" s="201"/>
      <c r="AH763" s="201"/>
      <c r="AI763" s="201"/>
    </row>
    <row r="764" spans="1:35" ht="13.5" customHeight="1" x14ac:dyDescent="0.3">
      <c r="A764" s="372"/>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row>
    <row r="765" spans="1:35" ht="13.5" customHeight="1" x14ac:dyDescent="0.3">
      <c r="A765" s="372"/>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c r="AA765" s="201"/>
      <c r="AB765" s="201"/>
      <c r="AC765" s="201"/>
      <c r="AD765" s="201"/>
      <c r="AE765" s="201"/>
      <c r="AF765" s="201"/>
      <c r="AG765" s="201"/>
      <c r="AH765" s="201"/>
      <c r="AI765" s="201"/>
    </row>
    <row r="766" spans="1:35" ht="13.5" customHeight="1" x14ac:dyDescent="0.3">
      <c r="A766" s="372"/>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c r="AA766" s="201"/>
      <c r="AB766" s="201"/>
      <c r="AC766" s="201"/>
      <c r="AD766" s="201"/>
      <c r="AE766" s="201"/>
      <c r="AF766" s="201"/>
      <c r="AG766" s="201"/>
      <c r="AH766" s="201"/>
      <c r="AI766" s="201"/>
    </row>
    <row r="767" spans="1:35" ht="13.5" customHeight="1" x14ac:dyDescent="0.3">
      <c r="A767" s="372"/>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c r="AA767" s="201"/>
      <c r="AB767" s="201"/>
      <c r="AC767" s="201"/>
      <c r="AD767" s="201"/>
      <c r="AE767" s="201"/>
      <c r="AF767" s="201"/>
      <c r="AG767" s="201"/>
      <c r="AH767" s="201"/>
      <c r="AI767" s="201"/>
    </row>
    <row r="768" spans="1:35" ht="13.5" customHeight="1" x14ac:dyDescent="0.3">
      <c r="A768" s="372"/>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row>
    <row r="769" spans="1:35" ht="13.5" customHeight="1" x14ac:dyDescent="0.3">
      <c r="A769" s="372"/>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c r="AA769" s="201"/>
      <c r="AB769" s="201"/>
      <c r="AC769" s="201"/>
      <c r="AD769" s="201"/>
      <c r="AE769" s="201"/>
      <c r="AF769" s="201"/>
      <c r="AG769" s="201"/>
      <c r="AH769" s="201"/>
      <c r="AI769" s="201"/>
    </row>
    <row r="770" spans="1:35" ht="13.5" customHeight="1" x14ac:dyDescent="0.3">
      <c r="A770" s="372"/>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row>
    <row r="771" spans="1:35" ht="13.5" customHeight="1" x14ac:dyDescent="0.3">
      <c r="A771" s="372"/>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c r="AA771" s="201"/>
      <c r="AB771" s="201"/>
      <c r="AC771" s="201"/>
      <c r="AD771" s="201"/>
      <c r="AE771" s="201"/>
      <c r="AF771" s="201"/>
      <c r="AG771" s="201"/>
      <c r="AH771" s="201"/>
      <c r="AI771" s="201"/>
    </row>
    <row r="772" spans="1:35" ht="13.5" customHeight="1" x14ac:dyDescent="0.3">
      <c r="A772" s="372"/>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row>
    <row r="773" spans="1:35" ht="13.5" customHeight="1" x14ac:dyDescent="0.3">
      <c r="A773" s="372"/>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c r="AA773" s="201"/>
      <c r="AB773" s="201"/>
      <c r="AC773" s="201"/>
      <c r="AD773" s="201"/>
      <c r="AE773" s="201"/>
      <c r="AF773" s="201"/>
      <c r="AG773" s="201"/>
      <c r="AH773" s="201"/>
      <c r="AI773" s="201"/>
    </row>
    <row r="774" spans="1:35" ht="13.5" customHeight="1" x14ac:dyDescent="0.3">
      <c r="A774" s="372"/>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c r="AA774" s="201"/>
      <c r="AB774" s="201"/>
      <c r="AC774" s="201"/>
      <c r="AD774" s="201"/>
      <c r="AE774" s="201"/>
      <c r="AF774" s="201"/>
      <c r="AG774" s="201"/>
      <c r="AH774" s="201"/>
      <c r="AI774" s="201"/>
    </row>
    <row r="775" spans="1:35" ht="13.5" customHeight="1" x14ac:dyDescent="0.3">
      <c r="A775" s="372"/>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c r="AA775" s="201"/>
      <c r="AB775" s="201"/>
      <c r="AC775" s="201"/>
      <c r="AD775" s="201"/>
      <c r="AE775" s="201"/>
      <c r="AF775" s="201"/>
      <c r="AG775" s="201"/>
      <c r="AH775" s="201"/>
      <c r="AI775" s="201"/>
    </row>
    <row r="776" spans="1:35" ht="13.5" customHeight="1" x14ac:dyDescent="0.3">
      <c r="A776" s="372"/>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row>
    <row r="777" spans="1:35" ht="13.5" customHeight="1" x14ac:dyDescent="0.3">
      <c r="A777" s="372"/>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c r="AA777" s="201"/>
      <c r="AB777" s="201"/>
      <c r="AC777" s="201"/>
      <c r="AD777" s="201"/>
      <c r="AE777" s="201"/>
      <c r="AF777" s="201"/>
      <c r="AG777" s="201"/>
      <c r="AH777" s="201"/>
      <c r="AI777" s="201"/>
    </row>
    <row r="778" spans="1:35" ht="13.5" customHeight="1" x14ac:dyDescent="0.3">
      <c r="A778" s="372"/>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c r="AA778" s="201"/>
      <c r="AB778" s="201"/>
      <c r="AC778" s="201"/>
      <c r="AD778" s="201"/>
      <c r="AE778" s="201"/>
      <c r="AF778" s="201"/>
      <c r="AG778" s="201"/>
      <c r="AH778" s="201"/>
      <c r="AI778" s="201"/>
    </row>
    <row r="779" spans="1:35" ht="13.5" customHeight="1" x14ac:dyDescent="0.3">
      <c r="A779" s="372"/>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c r="AA779" s="201"/>
      <c r="AB779" s="201"/>
      <c r="AC779" s="201"/>
      <c r="AD779" s="201"/>
      <c r="AE779" s="201"/>
      <c r="AF779" s="201"/>
      <c r="AG779" s="201"/>
      <c r="AH779" s="201"/>
      <c r="AI779" s="201"/>
    </row>
    <row r="780" spans="1:35" ht="13.5" customHeight="1" x14ac:dyDescent="0.3">
      <c r="A780" s="372"/>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row>
    <row r="781" spans="1:35" ht="13.5" customHeight="1" x14ac:dyDescent="0.3">
      <c r="A781" s="372"/>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c r="AA781" s="201"/>
      <c r="AB781" s="201"/>
      <c r="AC781" s="201"/>
      <c r="AD781" s="201"/>
      <c r="AE781" s="201"/>
      <c r="AF781" s="201"/>
      <c r="AG781" s="201"/>
      <c r="AH781" s="201"/>
      <c r="AI781" s="201"/>
    </row>
    <row r="782" spans="1:35" ht="13.5" customHeight="1" x14ac:dyDescent="0.3">
      <c r="A782" s="372"/>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c r="AA782" s="201"/>
      <c r="AB782" s="201"/>
      <c r="AC782" s="201"/>
      <c r="AD782" s="201"/>
      <c r="AE782" s="201"/>
      <c r="AF782" s="201"/>
      <c r="AG782" s="201"/>
      <c r="AH782" s="201"/>
      <c r="AI782" s="201"/>
    </row>
    <row r="783" spans="1:35" ht="13.5" customHeight="1" x14ac:dyDescent="0.3">
      <c r="A783" s="372"/>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c r="AA783" s="201"/>
      <c r="AB783" s="201"/>
      <c r="AC783" s="201"/>
      <c r="AD783" s="201"/>
      <c r="AE783" s="201"/>
      <c r="AF783" s="201"/>
      <c r="AG783" s="201"/>
      <c r="AH783" s="201"/>
      <c r="AI783" s="201"/>
    </row>
    <row r="784" spans="1:35" ht="13.5" customHeight="1" x14ac:dyDescent="0.3">
      <c r="A784" s="372"/>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row>
    <row r="785" spans="1:35" ht="13.5" customHeight="1" x14ac:dyDescent="0.3">
      <c r="A785" s="372"/>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c r="AA785" s="201"/>
      <c r="AB785" s="201"/>
      <c r="AC785" s="201"/>
      <c r="AD785" s="201"/>
      <c r="AE785" s="201"/>
      <c r="AF785" s="201"/>
      <c r="AG785" s="201"/>
      <c r="AH785" s="201"/>
      <c r="AI785" s="201"/>
    </row>
    <row r="786" spans="1:35" ht="13.5" customHeight="1" x14ac:dyDescent="0.3">
      <c r="A786" s="372"/>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row>
    <row r="787" spans="1:35" ht="13.5" customHeight="1" x14ac:dyDescent="0.3">
      <c r="A787" s="372"/>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row>
    <row r="788" spans="1:35" ht="13.5" customHeight="1" x14ac:dyDescent="0.3">
      <c r="A788" s="372"/>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row>
    <row r="789" spans="1:35" ht="13.5" customHeight="1" x14ac:dyDescent="0.3">
      <c r="A789" s="372"/>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c r="AA789" s="201"/>
      <c r="AB789" s="201"/>
      <c r="AC789" s="201"/>
      <c r="AD789" s="201"/>
      <c r="AE789" s="201"/>
      <c r="AF789" s="201"/>
      <c r="AG789" s="201"/>
      <c r="AH789" s="201"/>
      <c r="AI789" s="201"/>
    </row>
    <row r="790" spans="1:35" ht="13.5" customHeight="1" x14ac:dyDescent="0.3">
      <c r="A790" s="372"/>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c r="AA790" s="201"/>
      <c r="AB790" s="201"/>
      <c r="AC790" s="201"/>
      <c r="AD790" s="201"/>
      <c r="AE790" s="201"/>
      <c r="AF790" s="201"/>
      <c r="AG790" s="201"/>
      <c r="AH790" s="201"/>
      <c r="AI790" s="201"/>
    </row>
    <row r="791" spans="1:35" ht="13.5" customHeight="1" x14ac:dyDescent="0.3">
      <c r="A791" s="372"/>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c r="AA791" s="201"/>
      <c r="AB791" s="201"/>
      <c r="AC791" s="201"/>
      <c r="AD791" s="201"/>
      <c r="AE791" s="201"/>
      <c r="AF791" s="201"/>
      <c r="AG791" s="201"/>
      <c r="AH791" s="201"/>
      <c r="AI791" s="201"/>
    </row>
    <row r="792" spans="1:35" ht="13.5" customHeight="1" x14ac:dyDescent="0.3">
      <c r="A792" s="372"/>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row>
    <row r="793" spans="1:35" ht="13.5" customHeight="1" x14ac:dyDescent="0.3">
      <c r="A793" s="372"/>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row>
    <row r="794" spans="1:35" ht="13.5" customHeight="1" x14ac:dyDescent="0.3">
      <c r="A794" s="372"/>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row>
    <row r="795" spans="1:35" ht="13.5" customHeight="1" x14ac:dyDescent="0.3">
      <c r="A795" s="372"/>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c r="AA795" s="201"/>
      <c r="AB795" s="201"/>
      <c r="AC795" s="201"/>
      <c r="AD795" s="201"/>
      <c r="AE795" s="201"/>
      <c r="AF795" s="201"/>
      <c r="AG795" s="201"/>
      <c r="AH795" s="201"/>
      <c r="AI795" s="201"/>
    </row>
    <row r="796" spans="1:35" ht="13.5" customHeight="1" x14ac:dyDescent="0.3">
      <c r="A796" s="372"/>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row>
    <row r="797" spans="1:35" ht="13.5" customHeight="1" x14ac:dyDescent="0.3">
      <c r="A797" s="372"/>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c r="AA797" s="201"/>
      <c r="AB797" s="201"/>
      <c r="AC797" s="201"/>
      <c r="AD797" s="201"/>
      <c r="AE797" s="201"/>
      <c r="AF797" s="201"/>
      <c r="AG797" s="201"/>
      <c r="AH797" s="201"/>
      <c r="AI797" s="201"/>
    </row>
    <row r="798" spans="1:35" ht="13.5" customHeight="1" x14ac:dyDescent="0.3">
      <c r="A798" s="372"/>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c r="AA798" s="201"/>
      <c r="AB798" s="201"/>
      <c r="AC798" s="201"/>
      <c r="AD798" s="201"/>
      <c r="AE798" s="201"/>
      <c r="AF798" s="201"/>
      <c r="AG798" s="201"/>
      <c r="AH798" s="201"/>
      <c r="AI798" s="201"/>
    </row>
    <row r="799" spans="1:35" ht="13.5" customHeight="1" x14ac:dyDescent="0.3">
      <c r="A799" s="372"/>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row>
    <row r="800" spans="1:35" ht="13.5" customHeight="1" x14ac:dyDescent="0.3">
      <c r="A800" s="372"/>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row>
    <row r="801" spans="1:35" ht="13.5" customHeight="1" x14ac:dyDescent="0.3">
      <c r="A801" s="372"/>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c r="AA801" s="201"/>
      <c r="AB801" s="201"/>
      <c r="AC801" s="201"/>
      <c r="AD801" s="201"/>
      <c r="AE801" s="201"/>
      <c r="AF801" s="201"/>
      <c r="AG801" s="201"/>
      <c r="AH801" s="201"/>
      <c r="AI801" s="201"/>
    </row>
    <row r="802" spans="1:35" ht="13.5" customHeight="1" x14ac:dyDescent="0.3">
      <c r="A802" s="372"/>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c r="AA802" s="201"/>
      <c r="AB802" s="201"/>
      <c r="AC802" s="201"/>
      <c r="AD802" s="201"/>
      <c r="AE802" s="201"/>
      <c r="AF802" s="201"/>
      <c r="AG802" s="201"/>
      <c r="AH802" s="201"/>
      <c r="AI802" s="201"/>
    </row>
    <row r="803" spans="1:35" ht="13.5" customHeight="1" x14ac:dyDescent="0.3">
      <c r="A803" s="372"/>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c r="AA803" s="201"/>
      <c r="AB803" s="201"/>
      <c r="AC803" s="201"/>
      <c r="AD803" s="201"/>
      <c r="AE803" s="201"/>
      <c r="AF803" s="201"/>
      <c r="AG803" s="201"/>
      <c r="AH803" s="201"/>
      <c r="AI803" s="201"/>
    </row>
    <row r="804" spans="1:35" ht="13.5" customHeight="1" x14ac:dyDescent="0.3">
      <c r="A804" s="372"/>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row>
    <row r="805" spans="1:35" ht="13.5" customHeight="1" x14ac:dyDescent="0.3">
      <c r="A805" s="372"/>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row>
    <row r="806" spans="1:35" ht="13.5" customHeight="1" x14ac:dyDescent="0.3">
      <c r="A806" s="372"/>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row>
    <row r="807" spans="1:35" ht="13.5" customHeight="1" x14ac:dyDescent="0.3">
      <c r="A807" s="372"/>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c r="AA807" s="201"/>
      <c r="AB807" s="201"/>
      <c r="AC807" s="201"/>
      <c r="AD807" s="201"/>
      <c r="AE807" s="201"/>
      <c r="AF807" s="201"/>
      <c r="AG807" s="201"/>
      <c r="AH807" s="201"/>
      <c r="AI807" s="201"/>
    </row>
    <row r="808" spans="1:35" ht="13.5" customHeight="1" x14ac:dyDescent="0.3">
      <c r="A808" s="372"/>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c r="AA808" s="201"/>
      <c r="AB808" s="201"/>
      <c r="AC808" s="201"/>
      <c r="AD808" s="201"/>
      <c r="AE808" s="201"/>
      <c r="AF808" s="201"/>
      <c r="AG808" s="201"/>
      <c r="AH808" s="201"/>
      <c r="AI808" s="201"/>
    </row>
    <row r="809" spans="1:35" ht="13.5" customHeight="1" x14ac:dyDescent="0.3">
      <c r="A809" s="372"/>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c r="AA809" s="201"/>
      <c r="AB809" s="201"/>
      <c r="AC809" s="201"/>
      <c r="AD809" s="201"/>
      <c r="AE809" s="201"/>
      <c r="AF809" s="201"/>
      <c r="AG809" s="201"/>
      <c r="AH809" s="201"/>
      <c r="AI809" s="201"/>
    </row>
    <row r="810" spans="1:35" ht="13.5" customHeight="1" x14ac:dyDescent="0.3">
      <c r="A810" s="372"/>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row>
    <row r="811" spans="1:35" ht="13.5" customHeight="1" x14ac:dyDescent="0.3">
      <c r="A811" s="372"/>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c r="AA811" s="201"/>
      <c r="AB811" s="201"/>
      <c r="AC811" s="201"/>
      <c r="AD811" s="201"/>
      <c r="AE811" s="201"/>
      <c r="AF811" s="201"/>
      <c r="AG811" s="201"/>
      <c r="AH811" s="201"/>
      <c r="AI811" s="201"/>
    </row>
    <row r="812" spans="1:35" ht="13.5" customHeight="1" x14ac:dyDescent="0.3">
      <c r="A812" s="372"/>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c r="AA812" s="201"/>
      <c r="AB812" s="201"/>
      <c r="AC812" s="201"/>
      <c r="AD812" s="201"/>
      <c r="AE812" s="201"/>
      <c r="AF812" s="201"/>
      <c r="AG812" s="201"/>
      <c r="AH812" s="201"/>
      <c r="AI812" s="201"/>
    </row>
    <row r="813" spans="1:35" ht="13.5" customHeight="1" x14ac:dyDescent="0.3">
      <c r="A813" s="372"/>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c r="AA813" s="201"/>
      <c r="AB813" s="201"/>
      <c r="AC813" s="201"/>
      <c r="AD813" s="201"/>
      <c r="AE813" s="201"/>
      <c r="AF813" s="201"/>
      <c r="AG813" s="201"/>
      <c r="AH813" s="201"/>
      <c r="AI813" s="201"/>
    </row>
    <row r="814" spans="1:35" ht="13.5" customHeight="1" x14ac:dyDescent="0.3">
      <c r="A814" s="372"/>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c r="AF814" s="201"/>
      <c r="AG814" s="201"/>
      <c r="AH814" s="201"/>
      <c r="AI814" s="201"/>
    </row>
    <row r="815" spans="1:35" ht="13.5" customHeight="1" x14ac:dyDescent="0.3">
      <c r="A815" s="372"/>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c r="AA815" s="201"/>
      <c r="AB815" s="201"/>
      <c r="AC815" s="201"/>
      <c r="AD815" s="201"/>
      <c r="AE815" s="201"/>
      <c r="AF815" s="201"/>
      <c r="AG815" s="201"/>
      <c r="AH815" s="201"/>
      <c r="AI815" s="201"/>
    </row>
    <row r="816" spans="1:35" ht="13.5" customHeight="1" x14ac:dyDescent="0.3">
      <c r="A816" s="372"/>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c r="AA816" s="201"/>
      <c r="AB816" s="201"/>
      <c r="AC816" s="201"/>
      <c r="AD816" s="201"/>
      <c r="AE816" s="201"/>
      <c r="AF816" s="201"/>
      <c r="AG816" s="201"/>
      <c r="AH816" s="201"/>
      <c r="AI816" s="201"/>
    </row>
    <row r="817" spans="1:35" ht="13.5" customHeight="1" x14ac:dyDescent="0.3">
      <c r="A817" s="372"/>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row>
    <row r="818" spans="1:35" ht="13.5" customHeight="1" x14ac:dyDescent="0.3">
      <c r="A818" s="372"/>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row>
    <row r="819" spans="1:35" ht="13.5" customHeight="1" x14ac:dyDescent="0.3">
      <c r="A819" s="372"/>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row>
    <row r="820" spans="1:35" ht="13.5" customHeight="1" x14ac:dyDescent="0.3">
      <c r="A820" s="372"/>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c r="AA820" s="201"/>
      <c r="AB820" s="201"/>
      <c r="AC820" s="201"/>
      <c r="AD820" s="201"/>
      <c r="AE820" s="201"/>
      <c r="AF820" s="201"/>
      <c r="AG820" s="201"/>
      <c r="AH820" s="201"/>
      <c r="AI820" s="201"/>
    </row>
    <row r="821" spans="1:35" ht="13.5" customHeight="1" x14ac:dyDescent="0.3">
      <c r="A821" s="372"/>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c r="AA821" s="201"/>
      <c r="AB821" s="201"/>
      <c r="AC821" s="201"/>
      <c r="AD821" s="201"/>
      <c r="AE821" s="201"/>
      <c r="AF821" s="201"/>
      <c r="AG821" s="201"/>
      <c r="AH821" s="201"/>
      <c r="AI821" s="201"/>
    </row>
    <row r="822" spans="1:35" ht="13.5" customHeight="1" x14ac:dyDescent="0.3">
      <c r="A822" s="372"/>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c r="AF822" s="201"/>
      <c r="AG822" s="201"/>
      <c r="AH822" s="201"/>
      <c r="AI822" s="201"/>
    </row>
    <row r="823" spans="1:35" ht="13.5" customHeight="1" x14ac:dyDescent="0.3">
      <c r="A823" s="372"/>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c r="AA823" s="201"/>
      <c r="AB823" s="201"/>
      <c r="AC823" s="201"/>
      <c r="AD823" s="201"/>
      <c r="AE823" s="201"/>
      <c r="AF823" s="201"/>
      <c r="AG823" s="201"/>
      <c r="AH823" s="201"/>
      <c r="AI823" s="201"/>
    </row>
    <row r="824" spans="1:35" ht="13.5" customHeight="1" x14ac:dyDescent="0.3">
      <c r="A824" s="372"/>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c r="AA824" s="201"/>
      <c r="AB824" s="201"/>
      <c r="AC824" s="201"/>
      <c r="AD824" s="201"/>
      <c r="AE824" s="201"/>
      <c r="AF824" s="201"/>
      <c r="AG824" s="201"/>
      <c r="AH824" s="201"/>
      <c r="AI824" s="201"/>
    </row>
    <row r="825" spans="1:35" ht="13.5" customHeight="1" x14ac:dyDescent="0.3">
      <c r="A825" s="372"/>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c r="AA825" s="201"/>
      <c r="AB825" s="201"/>
      <c r="AC825" s="201"/>
      <c r="AD825" s="201"/>
      <c r="AE825" s="201"/>
      <c r="AF825" s="201"/>
      <c r="AG825" s="201"/>
      <c r="AH825" s="201"/>
      <c r="AI825" s="201"/>
    </row>
    <row r="826" spans="1:35" ht="13.5" customHeight="1" x14ac:dyDescent="0.3">
      <c r="A826" s="372"/>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c r="AF826" s="201"/>
      <c r="AG826" s="201"/>
      <c r="AH826" s="201"/>
      <c r="AI826" s="201"/>
    </row>
    <row r="827" spans="1:35" ht="13.5" customHeight="1" x14ac:dyDescent="0.3">
      <c r="A827" s="372"/>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c r="AA827" s="201"/>
      <c r="AB827" s="201"/>
      <c r="AC827" s="201"/>
      <c r="AD827" s="201"/>
      <c r="AE827" s="201"/>
      <c r="AF827" s="201"/>
      <c r="AG827" s="201"/>
      <c r="AH827" s="201"/>
      <c r="AI827" s="201"/>
    </row>
    <row r="828" spans="1:35" ht="13.5" customHeight="1" x14ac:dyDescent="0.3">
      <c r="A828" s="372"/>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c r="AA828" s="201"/>
      <c r="AB828" s="201"/>
      <c r="AC828" s="201"/>
      <c r="AD828" s="201"/>
      <c r="AE828" s="201"/>
      <c r="AF828" s="201"/>
      <c r="AG828" s="201"/>
      <c r="AH828" s="201"/>
      <c r="AI828" s="201"/>
    </row>
    <row r="829" spans="1:35" ht="13.5" customHeight="1" x14ac:dyDescent="0.3">
      <c r="A829" s="372"/>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c r="AA829" s="201"/>
      <c r="AB829" s="201"/>
      <c r="AC829" s="201"/>
      <c r="AD829" s="201"/>
      <c r="AE829" s="201"/>
      <c r="AF829" s="201"/>
      <c r="AG829" s="201"/>
      <c r="AH829" s="201"/>
      <c r="AI829" s="201"/>
    </row>
    <row r="830" spans="1:35" ht="13.5" customHeight="1" x14ac:dyDescent="0.3">
      <c r="A830" s="372"/>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c r="AF830" s="201"/>
      <c r="AG830" s="201"/>
      <c r="AH830" s="201"/>
      <c r="AI830" s="201"/>
    </row>
    <row r="831" spans="1:35" ht="13.5" customHeight="1" x14ac:dyDescent="0.3">
      <c r="A831" s="372"/>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c r="AA831" s="201"/>
      <c r="AB831" s="201"/>
      <c r="AC831" s="201"/>
      <c r="AD831" s="201"/>
      <c r="AE831" s="201"/>
      <c r="AF831" s="201"/>
      <c r="AG831" s="201"/>
      <c r="AH831" s="201"/>
      <c r="AI831" s="201"/>
    </row>
    <row r="832" spans="1:35" ht="13.5" customHeight="1" x14ac:dyDescent="0.3">
      <c r="A832" s="372"/>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row>
    <row r="833" spans="1:35" ht="13.5" customHeight="1" x14ac:dyDescent="0.3">
      <c r="A833" s="372"/>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c r="AA833" s="201"/>
      <c r="AB833" s="201"/>
      <c r="AC833" s="201"/>
      <c r="AD833" s="201"/>
      <c r="AE833" s="201"/>
      <c r="AF833" s="201"/>
      <c r="AG833" s="201"/>
      <c r="AH833" s="201"/>
      <c r="AI833" s="201"/>
    </row>
    <row r="834" spans="1:35" ht="13.5" customHeight="1" x14ac:dyDescent="0.3">
      <c r="A834" s="372"/>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c r="AF834" s="201"/>
      <c r="AG834" s="201"/>
      <c r="AH834" s="201"/>
      <c r="AI834" s="201"/>
    </row>
    <row r="835" spans="1:35" ht="13.5" customHeight="1" x14ac:dyDescent="0.3">
      <c r="A835" s="372"/>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c r="AA835" s="201"/>
      <c r="AB835" s="201"/>
      <c r="AC835" s="201"/>
      <c r="AD835" s="201"/>
      <c r="AE835" s="201"/>
      <c r="AF835" s="201"/>
      <c r="AG835" s="201"/>
      <c r="AH835" s="201"/>
      <c r="AI835" s="201"/>
    </row>
    <row r="836" spans="1:35" ht="13.5" customHeight="1" x14ac:dyDescent="0.3">
      <c r="A836" s="372"/>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row>
    <row r="837" spans="1:35" ht="13.5" customHeight="1" x14ac:dyDescent="0.3">
      <c r="A837" s="372"/>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row>
    <row r="838" spans="1:35" ht="13.5" customHeight="1" x14ac:dyDescent="0.3">
      <c r="A838" s="372"/>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row>
    <row r="839" spans="1:35" ht="13.5" customHeight="1" x14ac:dyDescent="0.3">
      <c r="A839" s="372"/>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row>
    <row r="840" spans="1:35" ht="13.5" customHeight="1" x14ac:dyDescent="0.3">
      <c r="A840" s="372"/>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row>
    <row r="841" spans="1:35" ht="13.5" customHeight="1" x14ac:dyDescent="0.3">
      <c r="A841" s="372"/>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c r="AA841" s="201"/>
      <c r="AB841" s="201"/>
      <c r="AC841" s="201"/>
      <c r="AD841" s="201"/>
      <c r="AE841" s="201"/>
      <c r="AF841" s="201"/>
      <c r="AG841" s="201"/>
      <c r="AH841" s="201"/>
      <c r="AI841" s="201"/>
    </row>
    <row r="842" spans="1:35" ht="13.5" customHeight="1" x14ac:dyDescent="0.3">
      <c r="A842" s="372"/>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c r="AF842" s="201"/>
      <c r="AG842" s="201"/>
      <c r="AH842" s="201"/>
      <c r="AI842" s="201"/>
    </row>
    <row r="843" spans="1:35" ht="13.5" customHeight="1" x14ac:dyDescent="0.3">
      <c r="A843" s="372"/>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c r="AA843" s="201"/>
      <c r="AB843" s="201"/>
      <c r="AC843" s="201"/>
      <c r="AD843" s="201"/>
      <c r="AE843" s="201"/>
      <c r="AF843" s="201"/>
      <c r="AG843" s="201"/>
      <c r="AH843" s="201"/>
      <c r="AI843" s="201"/>
    </row>
    <row r="844" spans="1:35" ht="13.5" customHeight="1" x14ac:dyDescent="0.3">
      <c r="A844" s="372"/>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row>
    <row r="845" spans="1:35" ht="13.5" customHeight="1" x14ac:dyDescent="0.3">
      <c r="A845" s="372"/>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row>
    <row r="846" spans="1:35" ht="13.5" customHeight="1" x14ac:dyDescent="0.3">
      <c r="A846" s="372"/>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c r="AF846" s="201"/>
      <c r="AG846" s="201"/>
      <c r="AH846" s="201"/>
      <c r="AI846" s="201"/>
    </row>
    <row r="847" spans="1:35" ht="13.5" customHeight="1" x14ac:dyDescent="0.3">
      <c r="A847" s="372"/>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c r="AA847" s="201"/>
      <c r="AB847" s="201"/>
      <c r="AC847" s="201"/>
      <c r="AD847" s="201"/>
      <c r="AE847" s="201"/>
      <c r="AF847" s="201"/>
      <c r="AG847" s="201"/>
      <c r="AH847" s="201"/>
      <c r="AI847" s="201"/>
    </row>
    <row r="848" spans="1:35" ht="13.5" customHeight="1" x14ac:dyDescent="0.3">
      <c r="A848" s="372"/>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row>
    <row r="849" spans="1:35" ht="13.5" customHeight="1" x14ac:dyDescent="0.3">
      <c r="A849" s="372"/>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c r="AA849" s="201"/>
      <c r="AB849" s="201"/>
      <c r="AC849" s="201"/>
      <c r="AD849" s="201"/>
      <c r="AE849" s="201"/>
      <c r="AF849" s="201"/>
      <c r="AG849" s="201"/>
      <c r="AH849" s="201"/>
      <c r="AI849" s="201"/>
    </row>
    <row r="850" spans="1:35" ht="13.5" customHeight="1" x14ac:dyDescent="0.3">
      <c r="A850" s="372"/>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c r="AA850" s="201"/>
      <c r="AB850" s="201"/>
      <c r="AC850" s="201"/>
      <c r="AD850" s="201"/>
      <c r="AE850" s="201"/>
      <c r="AF850" s="201"/>
      <c r="AG850" s="201"/>
      <c r="AH850" s="201"/>
      <c r="AI850" s="201"/>
    </row>
    <row r="851" spans="1:35" ht="13.5" customHeight="1" x14ac:dyDescent="0.3">
      <c r="A851" s="372"/>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c r="AA851" s="201"/>
      <c r="AB851" s="201"/>
      <c r="AC851" s="201"/>
      <c r="AD851" s="201"/>
      <c r="AE851" s="201"/>
      <c r="AF851" s="201"/>
      <c r="AG851" s="201"/>
      <c r="AH851" s="201"/>
      <c r="AI851" s="201"/>
    </row>
    <row r="852" spans="1:35" ht="13.5" customHeight="1" x14ac:dyDescent="0.3">
      <c r="A852" s="372"/>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row>
    <row r="853" spans="1:35" ht="13.5" customHeight="1" x14ac:dyDescent="0.3">
      <c r="A853" s="372"/>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c r="AA853" s="201"/>
      <c r="AB853" s="201"/>
      <c r="AC853" s="201"/>
      <c r="AD853" s="201"/>
      <c r="AE853" s="201"/>
      <c r="AF853" s="201"/>
      <c r="AG853" s="201"/>
      <c r="AH853" s="201"/>
      <c r="AI853" s="201"/>
    </row>
    <row r="854" spans="1:35" ht="13.5" customHeight="1" x14ac:dyDescent="0.3">
      <c r="A854" s="372"/>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c r="AA854" s="201"/>
      <c r="AB854" s="201"/>
      <c r="AC854" s="201"/>
      <c r="AD854" s="201"/>
      <c r="AE854" s="201"/>
      <c r="AF854" s="201"/>
      <c r="AG854" s="201"/>
      <c r="AH854" s="201"/>
      <c r="AI854" s="201"/>
    </row>
    <row r="855" spans="1:35" ht="13.5" customHeight="1" x14ac:dyDescent="0.3">
      <c r="A855" s="372"/>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c r="AA855" s="201"/>
      <c r="AB855" s="201"/>
      <c r="AC855" s="201"/>
      <c r="AD855" s="201"/>
      <c r="AE855" s="201"/>
      <c r="AF855" s="201"/>
      <c r="AG855" s="201"/>
      <c r="AH855" s="201"/>
      <c r="AI855" s="201"/>
    </row>
    <row r="856" spans="1:35" ht="13.5" customHeight="1" x14ac:dyDescent="0.3">
      <c r="A856" s="372"/>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row>
    <row r="857" spans="1:35" ht="13.5" customHeight="1" x14ac:dyDescent="0.3">
      <c r="A857" s="372"/>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c r="AA857" s="201"/>
      <c r="AB857" s="201"/>
      <c r="AC857" s="201"/>
      <c r="AD857" s="201"/>
      <c r="AE857" s="201"/>
      <c r="AF857" s="201"/>
      <c r="AG857" s="201"/>
      <c r="AH857" s="201"/>
      <c r="AI857" s="201"/>
    </row>
    <row r="858" spans="1:35" ht="13.5" customHeight="1" x14ac:dyDescent="0.3">
      <c r="A858" s="372"/>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c r="AA858" s="201"/>
      <c r="AB858" s="201"/>
      <c r="AC858" s="201"/>
      <c r="AD858" s="201"/>
      <c r="AE858" s="201"/>
      <c r="AF858" s="201"/>
      <c r="AG858" s="201"/>
      <c r="AH858" s="201"/>
      <c r="AI858" s="201"/>
    </row>
    <row r="859" spans="1:35" ht="13.5" customHeight="1" x14ac:dyDescent="0.3">
      <c r="A859" s="372"/>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c r="AA859" s="201"/>
      <c r="AB859" s="201"/>
      <c r="AC859" s="201"/>
      <c r="AD859" s="201"/>
      <c r="AE859" s="201"/>
      <c r="AF859" s="201"/>
      <c r="AG859" s="201"/>
      <c r="AH859" s="201"/>
      <c r="AI859" s="201"/>
    </row>
    <row r="860" spans="1:35" ht="13.5" customHeight="1" x14ac:dyDescent="0.3">
      <c r="A860" s="372"/>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row>
    <row r="861" spans="1:35" ht="13.5" customHeight="1" x14ac:dyDescent="0.3">
      <c r="A861" s="372"/>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c r="AA861" s="201"/>
      <c r="AB861" s="201"/>
      <c r="AC861" s="201"/>
      <c r="AD861" s="201"/>
      <c r="AE861" s="201"/>
      <c r="AF861" s="201"/>
      <c r="AG861" s="201"/>
      <c r="AH861" s="201"/>
      <c r="AI861" s="201"/>
    </row>
    <row r="862" spans="1:35" ht="13.5" customHeight="1" x14ac:dyDescent="0.3">
      <c r="A862" s="372"/>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c r="AA862" s="201"/>
      <c r="AB862" s="201"/>
      <c r="AC862" s="201"/>
      <c r="AD862" s="201"/>
      <c r="AE862" s="201"/>
      <c r="AF862" s="201"/>
      <c r="AG862" s="201"/>
      <c r="AH862" s="201"/>
      <c r="AI862" s="201"/>
    </row>
    <row r="863" spans="1:35" ht="13.5" customHeight="1" x14ac:dyDescent="0.3">
      <c r="A863" s="372"/>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c r="AA863" s="201"/>
      <c r="AB863" s="201"/>
      <c r="AC863" s="201"/>
      <c r="AD863" s="201"/>
      <c r="AE863" s="201"/>
      <c r="AF863" s="201"/>
      <c r="AG863" s="201"/>
      <c r="AH863" s="201"/>
      <c r="AI863" s="201"/>
    </row>
    <row r="864" spans="1:35" ht="13.5" customHeight="1" x14ac:dyDescent="0.3">
      <c r="A864" s="372"/>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row>
    <row r="865" spans="1:35" ht="13.5" customHeight="1" x14ac:dyDescent="0.3">
      <c r="A865" s="372"/>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c r="AA865" s="201"/>
      <c r="AB865" s="201"/>
      <c r="AC865" s="201"/>
      <c r="AD865" s="201"/>
      <c r="AE865" s="201"/>
      <c r="AF865" s="201"/>
      <c r="AG865" s="201"/>
      <c r="AH865" s="201"/>
      <c r="AI865" s="201"/>
    </row>
    <row r="866" spans="1:35" ht="13.5" customHeight="1" x14ac:dyDescent="0.3">
      <c r="A866" s="372"/>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c r="AA866" s="201"/>
      <c r="AB866" s="201"/>
      <c r="AC866" s="201"/>
      <c r="AD866" s="201"/>
      <c r="AE866" s="201"/>
      <c r="AF866" s="201"/>
      <c r="AG866" s="201"/>
      <c r="AH866" s="201"/>
      <c r="AI866" s="201"/>
    </row>
    <row r="867" spans="1:35" ht="13.5" customHeight="1" x14ac:dyDescent="0.3">
      <c r="A867" s="372"/>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row>
    <row r="868" spans="1:35" ht="13.5" customHeight="1" x14ac:dyDescent="0.3">
      <c r="A868" s="372"/>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row>
    <row r="869" spans="1:35" ht="13.5" customHeight="1" x14ac:dyDescent="0.3">
      <c r="A869" s="372"/>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row>
    <row r="870" spans="1:35" ht="13.5" customHeight="1" x14ac:dyDescent="0.3">
      <c r="A870" s="372"/>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c r="AA870" s="201"/>
      <c r="AB870" s="201"/>
      <c r="AC870" s="201"/>
      <c r="AD870" s="201"/>
      <c r="AE870" s="201"/>
      <c r="AF870" s="201"/>
      <c r="AG870" s="201"/>
      <c r="AH870" s="201"/>
      <c r="AI870" s="201"/>
    </row>
    <row r="871" spans="1:35" ht="13.5" customHeight="1" x14ac:dyDescent="0.3">
      <c r="A871" s="372"/>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c r="AA871" s="201"/>
      <c r="AB871" s="201"/>
      <c r="AC871" s="201"/>
      <c r="AD871" s="201"/>
      <c r="AE871" s="201"/>
      <c r="AF871" s="201"/>
      <c r="AG871" s="201"/>
      <c r="AH871" s="201"/>
      <c r="AI871" s="201"/>
    </row>
    <row r="872" spans="1:35" ht="13.5" customHeight="1" x14ac:dyDescent="0.3">
      <c r="A872" s="372"/>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c r="AA872" s="201"/>
      <c r="AB872" s="201"/>
      <c r="AC872" s="201"/>
      <c r="AD872" s="201"/>
      <c r="AE872" s="201"/>
      <c r="AF872" s="201"/>
      <c r="AG872" s="201"/>
      <c r="AH872" s="201"/>
      <c r="AI872" s="201"/>
    </row>
    <row r="873" spans="1:35" ht="13.5" customHeight="1" x14ac:dyDescent="0.3">
      <c r="A873" s="372"/>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c r="AA873" s="201"/>
      <c r="AB873" s="201"/>
      <c r="AC873" s="201"/>
      <c r="AD873" s="201"/>
      <c r="AE873" s="201"/>
      <c r="AF873" s="201"/>
      <c r="AG873" s="201"/>
      <c r="AH873" s="201"/>
      <c r="AI873" s="201"/>
    </row>
    <row r="874" spans="1:35" ht="13.5" customHeight="1" x14ac:dyDescent="0.3">
      <c r="A874" s="372"/>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c r="AA874" s="201"/>
      <c r="AB874" s="201"/>
      <c r="AC874" s="201"/>
      <c r="AD874" s="201"/>
      <c r="AE874" s="201"/>
      <c r="AF874" s="201"/>
      <c r="AG874" s="201"/>
      <c r="AH874" s="201"/>
      <c r="AI874" s="201"/>
    </row>
    <row r="875" spans="1:35" ht="13.5" customHeight="1" x14ac:dyDescent="0.3">
      <c r="A875" s="372"/>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c r="AA875" s="201"/>
      <c r="AB875" s="201"/>
      <c r="AC875" s="201"/>
      <c r="AD875" s="201"/>
      <c r="AE875" s="201"/>
      <c r="AF875" s="201"/>
      <c r="AG875" s="201"/>
      <c r="AH875" s="201"/>
      <c r="AI875" s="201"/>
    </row>
    <row r="876" spans="1:35" ht="13.5" customHeight="1" x14ac:dyDescent="0.3">
      <c r="A876" s="372"/>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c r="AA876" s="201"/>
      <c r="AB876" s="201"/>
      <c r="AC876" s="201"/>
      <c r="AD876" s="201"/>
      <c r="AE876" s="201"/>
      <c r="AF876" s="201"/>
      <c r="AG876" s="201"/>
      <c r="AH876" s="201"/>
      <c r="AI876" s="201"/>
    </row>
    <row r="877" spans="1:35" ht="13.5" customHeight="1" x14ac:dyDescent="0.3">
      <c r="A877" s="372"/>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c r="AA877" s="201"/>
      <c r="AB877" s="201"/>
      <c r="AC877" s="201"/>
      <c r="AD877" s="201"/>
      <c r="AE877" s="201"/>
      <c r="AF877" s="201"/>
      <c r="AG877" s="201"/>
      <c r="AH877" s="201"/>
      <c r="AI877" s="201"/>
    </row>
    <row r="878" spans="1:35" ht="13.5" customHeight="1" x14ac:dyDescent="0.3">
      <c r="A878" s="372"/>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c r="AA878" s="201"/>
      <c r="AB878" s="201"/>
      <c r="AC878" s="201"/>
      <c r="AD878" s="201"/>
      <c r="AE878" s="201"/>
      <c r="AF878" s="201"/>
      <c r="AG878" s="201"/>
      <c r="AH878" s="201"/>
      <c r="AI878" s="201"/>
    </row>
    <row r="879" spans="1:35" ht="13.5" customHeight="1" x14ac:dyDescent="0.3">
      <c r="A879" s="372"/>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c r="AA879" s="201"/>
      <c r="AB879" s="201"/>
      <c r="AC879" s="201"/>
      <c r="AD879" s="201"/>
      <c r="AE879" s="201"/>
      <c r="AF879" s="201"/>
      <c r="AG879" s="201"/>
      <c r="AH879" s="201"/>
      <c r="AI879" s="201"/>
    </row>
    <row r="880" spans="1:35" ht="13.5" customHeight="1" x14ac:dyDescent="0.3">
      <c r="A880" s="372"/>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c r="AA880" s="201"/>
      <c r="AB880" s="201"/>
      <c r="AC880" s="201"/>
      <c r="AD880" s="201"/>
      <c r="AE880" s="201"/>
      <c r="AF880" s="201"/>
      <c r="AG880" s="201"/>
      <c r="AH880" s="201"/>
      <c r="AI880" s="201"/>
    </row>
    <row r="881" spans="1:35" ht="13.5" customHeight="1" x14ac:dyDescent="0.3">
      <c r="A881" s="372"/>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c r="AA881" s="201"/>
      <c r="AB881" s="201"/>
      <c r="AC881" s="201"/>
      <c r="AD881" s="201"/>
      <c r="AE881" s="201"/>
      <c r="AF881" s="201"/>
      <c r="AG881" s="201"/>
      <c r="AH881" s="201"/>
      <c r="AI881" s="201"/>
    </row>
    <row r="882" spans="1:35" ht="13.5" customHeight="1" x14ac:dyDescent="0.3">
      <c r="A882" s="372"/>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c r="AA882" s="201"/>
      <c r="AB882" s="201"/>
      <c r="AC882" s="201"/>
      <c r="AD882" s="201"/>
      <c r="AE882" s="201"/>
      <c r="AF882" s="201"/>
      <c r="AG882" s="201"/>
      <c r="AH882" s="201"/>
      <c r="AI882" s="201"/>
    </row>
    <row r="883" spans="1:35" ht="13.5" customHeight="1" x14ac:dyDescent="0.3">
      <c r="A883" s="372"/>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c r="AA883" s="201"/>
      <c r="AB883" s="201"/>
      <c r="AC883" s="201"/>
      <c r="AD883" s="201"/>
      <c r="AE883" s="201"/>
      <c r="AF883" s="201"/>
      <c r="AG883" s="201"/>
      <c r="AH883" s="201"/>
      <c r="AI883" s="201"/>
    </row>
    <row r="884" spans="1:35" ht="13.5" customHeight="1" x14ac:dyDescent="0.3">
      <c r="A884" s="372"/>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c r="AA884" s="201"/>
      <c r="AB884" s="201"/>
      <c r="AC884" s="201"/>
      <c r="AD884" s="201"/>
      <c r="AE884" s="201"/>
      <c r="AF884" s="201"/>
      <c r="AG884" s="201"/>
      <c r="AH884" s="201"/>
      <c r="AI884" s="201"/>
    </row>
    <row r="885" spans="1:35" ht="13.5" customHeight="1" x14ac:dyDescent="0.3">
      <c r="A885" s="372"/>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c r="AA885" s="201"/>
      <c r="AB885" s="201"/>
      <c r="AC885" s="201"/>
      <c r="AD885" s="201"/>
      <c r="AE885" s="201"/>
      <c r="AF885" s="201"/>
      <c r="AG885" s="201"/>
      <c r="AH885" s="201"/>
      <c r="AI885" s="201"/>
    </row>
    <row r="886" spans="1:35" ht="13.5" customHeight="1" x14ac:dyDescent="0.3">
      <c r="A886" s="372"/>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c r="AA886" s="201"/>
      <c r="AB886" s="201"/>
      <c r="AC886" s="201"/>
      <c r="AD886" s="201"/>
      <c r="AE886" s="201"/>
      <c r="AF886" s="201"/>
      <c r="AG886" s="201"/>
      <c r="AH886" s="201"/>
      <c r="AI886" s="201"/>
    </row>
    <row r="887" spans="1:35" ht="13.5" customHeight="1" x14ac:dyDescent="0.3">
      <c r="A887" s="372"/>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c r="AA887" s="201"/>
      <c r="AB887" s="201"/>
      <c r="AC887" s="201"/>
      <c r="AD887" s="201"/>
      <c r="AE887" s="201"/>
      <c r="AF887" s="201"/>
      <c r="AG887" s="201"/>
      <c r="AH887" s="201"/>
      <c r="AI887" s="201"/>
    </row>
    <row r="888" spans="1:35" ht="13.5" customHeight="1" x14ac:dyDescent="0.3">
      <c r="A888" s="372"/>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c r="AA888" s="201"/>
      <c r="AB888" s="201"/>
      <c r="AC888" s="201"/>
      <c r="AD888" s="201"/>
      <c r="AE888" s="201"/>
      <c r="AF888" s="201"/>
      <c r="AG888" s="201"/>
      <c r="AH888" s="201"/>
      <c r="AI888" s="201"/>
    </row>
    <row r="889" spans="1:35" ht="13.5" customHeight="1" x14ac:dyDescent="0.3">
      <c r="A889" s="372"/>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c r="AA889" s="201"/>
      <c r="AB889" s="201"/>
      <c r="AC889" s="201"/>
      <c r="AD889" s="201"/>
      <c r="AE889" s="201"/>
      <c r="AF889" s="201"/>
      <c r="AG889" s="201"/>
      <c r="AH889" s="201"/>
      <c r="AI889" s="201"/>
    </row>
    <row r="890" spans="1:35" ht="13.5" customHeight="1" x14ac:dyDescent="0.3">
      <c r="A890" s="372"/>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c r="AA890" s="201"/>
      <c r="AB890" s="201"/>
      <c r="AC890" s="201"/>
      <c r="AD890" s="201"/>
      <c r="AE890" s="201"/>
      <c r="AF890" s="201"/>
      <c r="AG890" s="201"/>
      <c r="AH890" s="201"/>
      <c r="AI890" s="201"/>
    </row>
    <row r="891" spans="1:35" ht="13.5" customHeight="1" x14ac:dyDescent="0.3">
      <c r="A891" s="372"/>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c r="AA891" s="201"/>
      <c r="AB891" s="201"/>
      <c r="AC891" s="201"/>
      <c r="AD891" s="201"/>
      <c r="AE891" s="201"/>
      <c r="AF891" s="201"/>
      <c r="AG891" s="201"/>
      <c r="AH891" s="201"/>
      <c r="AI891" s="201"/>
    </row>
    <row r="892" spans="1:35" ht="13.5" customHeight="1" x14ac:dyDescent="0.3">
      <c r="A892" s="372"/>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c r="AA892" s="201"/>
      <c r="AB892" s="201"/>
      <c r="AC892" s="201"/>
      <c r="AD892" s="201"/>
      <c r="AE892" s="201"/>
      <c r="AF892" s="201"/>
      <c r="AG892" s="201"/>
      <c r="AH892" s="201"/>
      <c r="AI892" s="201"/>
    </row>
    <row r="893" spans="1:35" ht="13.5" customHeight="1" x14ac:dyDescent="0.3">
      <c r="A893" s="372"/>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c r="AA893" s="201"/>
      <c r="AB893" s="201"/>
      <c r="AC893" s="201"/>
      <c r="AD893" s="201"/>
      <c r="AE893" s="201"/>
      <c r="AF893" s="201"/>
      <c r="AG893" s="201"/>
      <c r="AH893" s="201"/>
      <c r="AI893" s="201"/>
    </row>
    <row r="894" spans="1:35" ht="13.5" customHeight="1" x14ac:dyDescent="0.3">
      <c r="A894" s="372"/>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c r="AA894" s="201"/>
      <c r="AB894" s="201"/>
      <c r="AC894" s="201"/>
      <c r="AD894" s="201"/>
      <c r="AE894" s="201"/>
      <c r="AF894" s="201"/>
      <c r="AG894" s="201"/>
      <c r="AH894" s="201"/>
      <c r="AI894" s="201"/>
    </row>
    <row r="895" spans="1:35" ht="13.5" customHeight="1" x14ac:dyDescent="0.3">
      <c r="A895" s="372"/>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c r="AA895" s="201"/>
      <c r="AB895" s="201"/>
      <c r="AC895" s="201"/>
      <c r="AD895" s="201"/>
      <c r="AE895" s="201"/>
      <c r="AF895" s="201"/>
      <c r="AG895" s="201"/>
      <c r="AH895" s="201"/>
      <c r="AI895" s="201"/>
    </row>
    <row r="896" spans="1:35" ht="13.5" customHeight="1" x14ac:dyDescent="0.3">
      <c r="A896" s="372"/>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c r="AA896" s="201"/>
      <c r="AB896" s="201"/>
      <c r="AC896" s="201"/>
      <c r="AD896" s="201"/>
      <c r="AE896" s="201"/>
      <c r="AF896" s="201"/>
      <c r="AG896" s="201"/>
      <c r="AH896" s="201"/>
      <c r="AI896" s="201"/>
    </row>
    <row r="897" spans="1:35" ht="13.5" customHeight="1" x14ac:dyDescent="0.3">
      <c r="A897" s="372"/>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c r="AA897" s="201"/>
      <c r="AB897" s="201"/>
      <c r="AC897" s="201"/>
      <c r="AD897" s="201"/>
      <c r="AE897" s="201"/>
      <c r="AF897" s="201"/>
      <c r="AG897" s="201"/>
      <c r="AH897" s="201"/>
      <c r="AI897" s="201"/>
    </row>
    <row r="898" spans="1:35" ht="13.5" customHeight="1" x14ac:dyDescent="0.3">
      <c r="A898" s="372"/>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row>
    <row r="899" spans="1:35" ht="13.5" customHeight="1" x14ac:dyDescent="0.3">
      <c r="A899" s="372"/>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row>
    <row r="900" spans="1:35" ht="13.5" customHeight="1" x14ac:dyDescent="0.3">
      <c r="A900" s="372"/>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row>
    <row r="901" spans="1:35" ht="13.5" customHeight="1" x14ac:dyDescent="0.3">
      <c r="A901" s="372"/>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c r="AA901" s="201"/>
      <c r="AB901" s="201"/>
      <c r="AC901" s="201"/>
      <c r="AD901" s="201"/>
      <c r="AE901" s="201"/>
      <c r="AF901" s="201"/>
      <c r="AG901" s="201"/>
      <c r="AH901" s="201"/>
      <c r="AI901" s="201"/>
    </row>
    <row r="902" spans="1:35" ht="13.5" customHeight="1" x14ac:dyDescent="0.3">
      <c r="A902" s="372"/>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c r="AA902" s="201"/>
      <c r="AB902" s="201"/>
      <c r="AC902" s="201"/>
      <c r="AD902" s="201"/>
      <c r="AE902" s="201"/>
      <c r="AF902" s="201"/>
      <c r="AG902" s="201"/>
      <c r="AH902" s="201"/>
      <c r="AI902" s="201"/>
    </row>
    <row r="903" spans="1:35" ht="13.5" customHeight="1" x14ac:dyDescent="0.3">
      <c r="A903" s="372"/>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c r="AA903" s="201"/>
      <c r="AB903" s="201"/>
      <c r="AC903" s="201"/>
      <c r="AD903" s="201"/>
      <c r="AE903" s="201"/>
      <c r="AF903" s="201"/>
      <c r="AG903" s="201"/>
      <c r="AH903" s="201"/>
      <c r="AI903" s="201"/>
    </row>
    <row r="904" spans="1:35" ht="13.5" customHeight="1" x14ac:dyDescent="0.3">
      <c r="A904" s="372"/>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row>
    <row r="905" spans="1:35" ht="13.5" customHeight="1" x14ac:dyDescent="0.3">
      <c r="A905" s="372"/>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c r="AA905" s="201"/>
      <c r="AB905" s="201"/>
      <c r="AC905" s="201"/>
      <c r="AD905" s="201"/>
      <c r="AE905" s="201"/>
      <c r="AF905" s="201"/>
      <c r="AG905" s="201"/>
      <c r="AH905" s="201"/>
      <c r="AI905" s="201"/>
    </row>
    <row r="906" spans="1:35" ht="13.5" customHeight="1" x14ac:dyDescent="0.3">
      <c r="A906" s="372"/>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c r="AA906" s="201"/>
      <c r="AB906" s="201"/>
      <c r="AC906" s="201"/>
      <c r="AD906" s="201"/>
      <c r="AE906" s="201"/>
      <c r="AF906" s="201"/>
      <c r="AG906" s="201"/>
      <c r="AH906" s="201"/>
      <c r="AI906" s="201"/>
    </row>
    <row r="907" spans="1:35" ht="13.5" customHeight="1" x14ac:dyDescent="0.3">
      <c r="A907" s="372"/>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c r="AA907" s="201"/>
      <c r="AB907" s="201"/>
      <c r="AC907" s="201"/>
      <c r="AD907" s="201"/>
      <c r="AE907" s="201"/>
      <c r="AF907" s="201"/>
      <c r="AG907" s="201"/>
      <c r="AH907" s="201"/>
      <c r="AI907" s="201"/>
    </row>
    <row r="908" spans="1:35" ht="13.5" customHeight="1" x14ac:dyDescent="0.3">
      <c r="A908" s="372"/>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row>
    <row r="909" spans="1:35" ht="13.5" customHeight="1" x14ac:dyDescent="0.3">
      <c r="A909" s="372"/>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row>
    <row r="910" spans="1:35" ht="13.5" customHeight="1" x14ac:dyDescent="0.3">
      <c r="A910" s="372"/>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row>
    <row r="911" spans="1:35" ht="13.5" customHeight="1" x14ac:dyDescent="0.3">
      <c r="A911" s="372"/>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c r="AA911" s="201"/>
      <c r="AB911" s="201"/>
      <c r="AC911" s="201"/>
      <c r="AD911" s="201"/>
      <c r="AE911" s="201"/>
      <c r="AF911" s="201"/>
      <c r="AG911" s="201"/>
      <c r="AH911" s="201"/>
      <c r="AI911" s="201"/>
    </row>
    <row r="912" spans="1:35" ht="13.5" customHeight="1" x14ac:dyDescent="0.3">
      <c r="A912" s="372"/>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row>
    <row r="913" spans="1:35" ht="13.5" customHeight="1" x14ac:dyDescent="0.3">
      <c r="A913" s="372"/>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c r="AA913" s="201"/>
      <c r="AB913" s="201"/>
      <c r="AC913" s="201"/>
      <c r="AD913" s="201"/>
      <c r="AE913" s="201"/>
      <c r="AF913" s="201"/>
      <c r="AG913" s="201"/>
      <c r="AH913" s="201"/>
      <c r="AI913" s="201"/>
    </row>
    <row r="914" spans="1:35" ht="13.5" customHeight="1" x14ac:dyDescent="0.3">
      <c r="A914" s="372"/>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c r="AA914" s="201"/>
      <c r="AB914" s="201"/>
      <c r="AC914" s="201"/>
      <c r="AD914" s="201"/>
      <c r="AE914" s="201"/>
      <c r="AF914" s="201"/>
      <c r="AG914" s="201"/>
      <c r="AH914" s="201"/>
      <c r="AI914" s="201"/>
    </row>
    <row r="915" spans="1:35" ht="13.5" customHeight="1" x14ac:dyDescent="0.3">
      <c r="A915" s="372"/>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c r="AA915" s="201"/>
      <c r="AB915" s="201"/>
      <c r="AC915" s="201"/>
      <c r="AD915" s="201"/>
      <c r="AE915" s="201"/>
      <c r="AF915" s="201"/>
      <c r="AG915" s="201"/>
      <c r="AH915" s="201"/>
      <c r="AI915" s="201"/>
    </row>
    <row r="916" spans="1:35" ht="13.5" customHeight="1" x14ac:dyDescent="0.3">
      <c r="A916" s="372"/>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row>
    <row r="917" spans="1:35" ht="13.5" customHeight="1" x14ac:dyDescent="0.3">
      <c r="A917" s="372"/>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c r="AA917" s="201"/>
      <c r="AB917" s="201"/>
      <c r="AC917" s="201"/>
      <c r="AD917" s="201"/>
      <c r="AE917" s="201"/>
      <c r="AF917" s="201"/>
      <c r="AG917" s="201"/>
      <c r="AH917" s="201"/>
      <c r="AI917" s="201"/>
    </row>
    <row r="918" spans="1:35" ht="13.5" customHeight="1" x14ac:dyDescent="0.3">
      <c r="A918" s="372"/>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c r="AF918" s="201"/>
      <c r="AG918" s="201"/>
      <c r="AH918" s="201"/>
      <c r="AI918" s="201"/>
    </row>
    <row r="919" spans="1:35" ht="13.5" customHeight="1" x14ac:dyDescent="0.3">
      <c r="A919" s="372"/>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c r="AA919" s="201"/>
      <c r="AB919" s="201"/>
      <c r="AC919" s="201"/>
      <c r="AD919" s="201"/>
      <c r="AE919" s="201"/>
      <c r="AF919" s="201"/>
      <c r="AG919" s="201"/>
      <c r="AH919" s="201"/>
      <c r="AI919" s="201"/>
    </row>
    <row r="920" spans="1:35" ht="13.5" customHeight="1" x14ac:dyDescent="0.3">
      <c r="A920" s="372"/>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row>
    <row r="921" spans="1:35" ht="13.5" customHeight="1" x14ac:dyDescent="0.3">
      <c r="A921" s="372"/>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c r="AA921" s="201"/>
      <c r="AB921" s="201"/>
      <c r="AC921" s="201"/>
      <c r="AD921" s="201"/>
      <c r="AE921" s="201"/>
      <c r="AF921" s="201"/>
      <c r="AG921" s="201"/>
      <c r="AH921" s="201"/>
      <c r="AI921" s="201"/>
    </row>
    <row r="922" spans="1:35" ht="13.5" customHeight="1" x14ac:dyDescent="0.3">
      <c r="A922" s="372"/>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c r="AF922" s="201"/>
      <c r="AG922" s="201"/>
      <c r="AH922" s="201"/>
      <c r="AI922" s="201"/>
    </row>
    <row r="923" spans="1:35" ht="13.5" customHeight="1" x14ac:dyDescent="0.3">
      <c r="A923" s="372"/>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c r="AA923" s="201"/>
      <c r="AB923" s="201"/>
      <c r="AC923" s="201"/>
      <c r="AD923" s="201"/>
      <c r="AE923" s="201"/>
      <c r="AF923" s="201"/>
      <c r="AG923" s="201"/>
      <c r="AH923" s="201"/>
      <c r="AI923" s="201"/>
    </row>
    <row r="924" spans="1:35" ht="13.5" customHeight="1" x14ac:dyDescent="0.3">
      <c r="A924" s="372"/>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row>
    <row r="925" spans="1:35" ht="13.5" customHeight="1" x14ac:dyDescent="0.3">
      <c r="A925" s="372"/>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c r="AA925" s="201"/>
      <c r="AB925" s="201"/>
      <c r="AC925" s="201"/>
      <c r="AD925" s="201"/>
      <c r="AE925" s="201"/>
      <c r="AF925" s="201"/>
      <c r="AG925" s="201"/>
      <c r="AH925" s="201"/>
      <c r="AI925" s="201"/>
    </row>
    <row r="926" spans="1:35" ht="13.5" customHeight="1" x14ac:dyDescent="0.3">
      <c r="A926" s="372"/>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c r="AF926" s="201"/>
      <c r="AG926" s="201"/>
      <c r="AH926" s="201"/>
      <c r="AI926" s="201"/>
    </row>
    <row r="927" spans="1:35" ht="13.5" customHeight="1" x14ac:dyDescent="0.3">
      <c r="A927" s="372"/>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c r="AA927" s="201"/>
      <c r="AB927" s="201"/>
      <c r="AC927" s="201"/>
      <c r="AD927" s="201"/>
      <c r="AE927" s="201"/>
      <c r="AF927" s="201"/>
      <c r="AG927" s="201"/>
      <c r="AH927" s="201"/>
      <c r="AI927" s="201"/>
    </row>
    <row r="928" spans="1:35" ht="13.5" customHeight="1" x14ac:dyDescent="0.3">
      <c r="A928" s="372"/>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row>
    <row r="929" spans="1:35" ht="13.5" customHeight="1" x14ac:dyDescent="0.3">
      <c r="A929" s="372"/>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c r="AA929" s="201"/>
      <c r="AB929" s="201"/>
      <c r="AC929" s="201"/>
      <c r="AD929" s="201"/>
      <c r="AE929" s="201"/>
      <c r="AF929" s="201"/>
      <c r="AG929" s="201"/>
      <c r="AH929" s="201"/>
      <c r="AI929" s="201"/>
    </row>
    <row r="930" spans="1:35" ht="13.5" customHeight="1" x14ac:dyDescent="0.3">
      <c r="A930" s="372"/>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row>
    <row r="931" spans="1:35" ht="13.5" customHeight="1" x14ac:dyDescent="0.3">
      <c r="A931" s="372"/>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row>
    <row r="932" spans="1:35" ht="13.5" customHeight="1" x14ac:dyDescent="0.3">
      <c r="A932" s="372"/>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row>
    <row r="933" spans="1:35" ht="13.5" customHeight="1" x14ac:dyDescent="0.3">
      <c r="A933" s="372"/>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c r="AA933" s="201"/>
      <c r="AB933" s="201"/>
      <c r="AC933" s="201"/>
      <c r="AD933" s="201"/>
      <c r="AE933" s="201"/>
      <c r="AF933" s="201"/>
      <c r="AG933" s="201"/>
      <c r="AH933" s="201"/>
      <c r="AI933" s="201"/>
    </row>
    <row r="934" spans="1:35" ht="13.5" customHeight="1" x14ac:dyDescent="0.3">
      <c r="A934" s="372"/>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row>
    <row r="935" spans="1:35" ht="13.5" customHeight="1" x14ac:dyDescent="0.3">
      <c r="A935" s="372"/>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c r="AA935" s="201"/>
      <c r="AB935" s="201"/>
      <c r="AC935" s="201"/>
      <c r="AD935" s="201"/>
      <c r="AE935" s="201"/>
      <c r="AF935" s="201"/>
      <c r="AG935" s="201"/>
      <c r="AH935" s="201"/>
      <c r="AI935" s="201"/>
    </row>
    <row r="936" spans="1:35" ht="13.5" customHeight="1" x14ac:dyDescent="0.3">
      <c r="A936" s="372"/>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row>
    <row r="937" spans="1:35" ht="13.5" customHeight="1" x14ac:dyDescent="0.3">
      <c r="A937" s="372"/>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c r="AA937" s="201"/>
      <c r="AB937" s="201"/>
      <c r="AC937" s="201"/>
      <c r="AD937" s="201"/>
      <c r="AE937" s="201"/>
      <c r="AF937" s="201"/>
      <c r="AG937" s="201"/>
      <c r="AH937" s="201"/>
      <c r="AI937" s="201"/>
    </row>
    <row r="938" spans="1:35" ht="13.5" customHeight="1" x14ac:dyDescent="0.3">
      <c r="A938" s="372"/>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c r="AF938" s="201"/>
      <c r="AG938" s="201"/>
      <c r="AH938" s="201"/>
      <c r="AI938" s="201"/>
    </row>
    <row r="939" spans="1:35" ht="13.5" customHeight="1" x14ac:dyDescent="0.3">
      <c r="A939" s="372"/>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c r="AA939" s="201"/>
      <c r="AB939" s="201"/>
      <c r="AC939" s="201"/>
      <c r="AD939" s="201"/>
      <c r="AE939" s="201"/>
      <c r="AF939" s="201"/>
      <c r="AG939" s="201"/>
      <c r="AH939" s="201"/>
      <c r="AI939" s="201"/>
    </row>
    <row r="940" spans="1:35" ht="13.5" customHeight="1" x14ac:dyDescent="0.3">
      <c r="A940" s="372"/>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row>
    <row r="941" spans="1:35" ht="13.5" customHeight="1" x14ac:dyDescent="0.3">
      <c r="A941" s="372"/>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c r="AA941" s="201"/>
      <c r="AB941" s="201"/>
      <c r="AC941" s="201"/>
      <c r="AD941" s="201"/>
      <c r="AE941" s="201"/>
      <c r="AF941" s="201"/>
      <c r="AG941" s="201"/>
      <c r="AH941" s="201"/>
      <c r="AI941" s="201"/>
    </row>
    <row r="942" spans="1:35" ht="13.5" customHeight="1" x14ac:dyDescent="0.3">
      <c r="A942" s="372"/>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c r="AA942" s="201"/>
      <c r="AB942" s="201"/>
      <c r="AC942" s="201"/>
      <c r="AD942" s="201"/>
      <c r="AE942" s="201"/>
      <c r="AF942" s="201"/>
      <c r="AG942" s="201"/>
      <c r="AH942" s="201"/>
      <c r="AI942" s="201"/>
    </row>
    <row r="943" spans="1:35" ht="13.5" customHeight="1" x14ac:dyDescent="0.3">
      <c r="A943" s="372"/>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c r="AA943" s="201"/>
      <c r="AB943" s="201"/>
      <c r="AC943" s="201"/>
      <c r="AD943" s="201"/>
      <c r="AE943" s="201"/>
      <c r="AF943" s="201"/>
      <c r="AG943" s="201"/>
      <c r="AH943" s="201"/>
      <c r="AI943" s="201"/>
    </row>
    <row r="944" spans="1:35" ht="13.5" customHeight="1" x14ac:dyDescent="0.3">
      <c r="A944" s="372"/>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row>
    <row r="945" spans="1:35" ht="13.5" customHeight="1" x14ac:dyDescent="0.3">
      <c r="A945" s="372"/>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row>
    <row r="946" spans="1:35" ht="13.5" customHeight="1" x14ac:dyDescent="0.3">
      <c r="A946" s="372"/>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c r="AA946" s="201"/>
      <c r="AB946" s="201"/>
      <c r="AC946" s="201"/>
      <c r="AD946" s="201"/>
      <c r="AE946" s="201"/>
      <c r="AF946" s="201"/>
      <c r="AG946" s="201"/>
      <c r="AH946" s="201"/>
      <c r="AI946" s="201"/>
    </row>
    <row r="947" spans="1:35" ht="13.5" customHeight="1" x14ac:dyDescent="0.3">
      <c r="A947" s="372"/>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c r="AA947" s="201"/>
      <c r="AB947" s="201"/>
      <c r="AC947" s="201"/>
      <c r="AD947" s="201"/>
      <c r="AE947" s="201"/>
      <c r="AF947" s="201"/>
      <c r="AG947" s="201"/>
      <c r="AH947" s="201"/>
      <c r="AI947" s="201"/>
    </row>
    <row r="948" spans="1:35" ht="13.5" customHeight="1" x14ac:dyDescent="0.3">
      <c r="A948" s="372"/>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row>
    <row r="949" spans="1:35" ht="13.5" customHeight="1" x14ac:dyDescent="0.3">
      <c r="A949" s="372"/>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row>
    <row r="950" spans="1:35" ht="13.5" customHeight="1" x14ac:dyDescent="0.3">
      <c r="A950" s="372"/>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c r="AF950" s="201"/>
      <c r="AG950" s="201"/>
      <c r="AH950" s="201"/>
      <c r="AI950" s="201"/>
    </row>
    <row r="951" spans="1:35" ht="13.5" customHeight="1" x14ac:dyDescent="0.3">
      <c r="A951" s="372"/>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c r="AA951" s="201"/>
      <c r="AB951" s="201"/>
      <c r="AC951" s="201"/>
      <c r="AD951" s="201"/>
      <c r="AE951" s="201"/>
      <c r="AF951" s="201"/>
      <c r="AG951" s="201"/>
      <c r="AH951" s="201"/>
      <c r="AI951" s="201"/>
    </row>
    <row r="952" spans="1:35" ht="13.5" customHeight="1" x14ac:dyDescent="0.3">
      <c r="A952" s="372"/>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row>
    <row r="953" spans="1:35" ht="13.5" customHeight="1" x14ac:dyDescent="0.3">
      <c r="A953" s="372"/>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row>
    <row r="954" spans="1:35" ht="13.5" customHeight="1" x14ac:dyDescent="0.3">
      <c r="A954" s="372"/>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row>
    <row r="955" spans="1:35" ht="13.5" customHeight="1" x14ac:dyDescent="0.3">
      <c r="A955" s="372"/>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c r="AA955" s="201"/>
      <c r="AB955" s="201"/>
      <c r="AC955" s="201"/>
      <c r="AD955" s="201"/>
      <c r="AE955" s="201"/>
      <c r="AF955" s="201"/>
      <c r="AG955" s="201"/>
      <c r="AH955" s="201"/>
      <c r="AI955" s="201"/>
    </row>
    <row r="956" spans="1:35" ht="13.5" customHeight="1" x14ac:dyDescent="0.3">
      <c r="A956" s="372"/>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c r="AF956" s="201"/>
      <c r="AG956" s="201"/>
      <c r="AH956" s="201"/>
      <c r="AI956" s="201"/>
    </row>
    <row r="957" spans="1:35" ht="13.5" customHeight="1" x14ac:dyDescent="0.3">
      <c r="A957" s="372"/>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row>
    <row r="958" spans="1:35" ht="13.5" customHeight="1" x14ac:dyDescent="0.3">
      <c r="A958" s="372"/>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row>
  </sheetData>
  <protectedRanges>
    <protectedRange sqref="C11:D11 F11:K11" name="Range1"/>
    <protectedRange sqref="C11:D11 F11:K11" name="Range2"/>
    <protectedRange sqref="B25" name="Range2_2"/>
    <protectedRange sqref="B26" name="Range2_2_1"/>
    <protectedRange sqref="B28" name="Range2_4"/>
  </protectedRanges>
  <dataValidations disablePrompts="1" count="3">
    <dataValidation type="list" allowBlank="1" showInputMessage="1" showErrorMessage="1" sqref="B112 B67:C67 B88:K89 F80:K82 C108:K109 B80:D81 E67 B92:K96 B109:B110 B59:K65 B83 D112 C113:K113 B111:K111 B122:K122" xr:uid="{9ECB5AFC-EAC9-41DF-89EF-BA1868D798DF}">
      <formula1>"Yes,No"</formula1>
    </dataValidation>
    <dataValidation type="list" allowBlank="1" showErrorMessage="1" sqref="B39" xr:uid="{5C9F66A6-DB5D-4445-BE71-90C6D1429E24}">
      <formula1>$K$39:$K$40</formula1>
    </dataValidation>
    <dataValidation type="list" allowBlank="1" showErrorMessage="1" sqref="F39:K39 C39:D39 F67:K67" xr:uid="{D669AEFB-477E-4E13-BD92-13553D68738B}">
      <formula1>$U$39:$U$40</formula1>
    </dataValidation>
  </dataValidations>
  <pageMargins left="0.7" right="0.7" top="1.1437499999999998" bottom="1.1437499999999998" header="0.75" footer="0.75"/>
  <pageSetup scale="17" fitToWidth="0" fitToHeight="0"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E8729-4A9A-416F-A91A-35FC1E664F37}">
  <sheetPr>
    <tabColor theme="0" tint="-0.499984740745262"/>
  </sheetPr>
  <dimension ref="A1:AD58"/>
  <sheetViews>
    <sheetView showGridLines="0" workbookViewId="0">
      <pane xSplit="2" ySplit="6" topLeftCell="C7" activePane="bottomRight" state="frozen"/>
      <selection pane="topRight" activeCell="A70" sqref="A70:F70"/>
      <selection pane="bottomLeft" activeCell="A70" sqref="A70:F70"/>
      <selection pane="bottomRight" activeCell="F21" sqref="F21"/>
    </sheetView>
  </sheetViews>
  <sheetFormatPr defaultColWidth="9" defaultRowHeight="15.75" x14ac:dyDescent="0.25"/>
  <cols>
    <col min="1" max="1" width="15.85546875" style="2" customWidth="1"/>
    <col min="2" max="2" width="27.42578125" style="2" customWidth="1"/>
    <col min="3" max="3" width="14.42578125" style="186" customWidth="1"/>
    <col min="4" max="5" width="15.85546875" style="186" customWidth="1"/>
    <col min="6" max="6" width="15.85546875" style="2" customWidth="1"/>
    <col min="7" max="7" width="1.85546875" style="2" customWidth="1"/>
    <col min="8" max="8" width="30.42578125" style="2" bestFit="1" customWidth="1"/>
    <col min="9" max="12" width="15.85546875" style="2" customWidth="1"/>
    <col min="13" max="13" width="1.85546875" style="2" customWidth="1"/>
    <col min="14" max="14" width="30.42578125" style="2" bestFit="1" customWidth="1"/>
    <col min="15" max="18" width="15.85546875" style="2" customWidth="1"/>
    <col min="19" max="19" width="1.85546875" style="2" customWidth="1"/>
    <col min="20" max="20" width="30.42578125" style="2" bestFit="1" customWidth="1"/>
    <col min="21" max="24" width="15.85546875" style="2" customWidth="1"/>
    <col min="25" max="25" width="1.85546875" style="2" customWidth="1"/>
    <col min="26" max="26" width="30.42578125" style="2" bestFit="1" customWidth="1"/>
    <col min="27" max="30" width="15.85546875" style="2" customWidth="1"/>
    <col min="31" max="16384" width="9" style="2"/>
  </cols>
  <sheetData>
    <row r="1" spans="1:30" ht="18.75" x14ac:dyDescent="0.3">
      <c r="A1" s="374" t="e">
        <f>#REF!</f>
        <v>#REF!</v>
      </c>
      <c r="B1" s="285"/>
      <c r="C1" s="305"/>
      <c r="D1" s="305"/>
      <c r="E1" s="30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row>
    <row r="2" spans="1:30" x14ac:dyDescent="0.25">
      <c r="A2" s="11" t="s">
        <v>942</v>
      </c>
      <c r="B2" s="285"/>
      <c r="C2" s="305"/>
      <c r="D2" s="305"/>
      <c r="E2" s="30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row>
    <row r="3" spans="1:30" ht="16.5" customHeight="1" x14ac:dyDescent="0.25">
      <c r="A3" s="285"/>
      <c r="B3" s="1154" t="s">
        <v>943</v>
      </c>
      <c r="C3" s="1154"/>
      <c r="D3" s="1154"/>
      <c r="E3" s="1154"/>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row>
    <row r="4" spans="1:30" x14ac:dyDescent="0.25">
      <c r="A4" s="288"/>
      <c r="B4" s="1154"/>
      <c r="C4" s="1154"/>
      <c r="D4" s="1154"/>
      <c r="E4" s="1154"/>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row>
    <row r="5" spans="1:30" ht="16.5" thickBot="1" x14ac:dyDescent="0.3">
      <c r="A5" s="287"/>
      <c r="B5" s="287"/>
      <c r="C5" s="1126" t="s">
        <v>773</v>
      </c>
      <c r="D5" s="1127"/>
      <c r="E5" s="1127"/>
      <c r="F5" s="1128"/>
      <c r="G5" s="285"/>
      <c r="H5" s="285"/>
      <c r="I5" s="1126" t="s">
        <v>774</v>
      </c>
      <c r="J5" s="1127"/>
      <c r="K5" s="1127"/>
      <c r="L5" s="1128"/>
      <c r="M5" s="285"/>
      <c r="N5" s="285"/>
      <c r="O5" s="1126" t="s">
        <v>775</v>
      </c>
      <c r="P5" s="1127"/>
      <c r="Q5" s="1127"/>
      <c r="R5" s="1128"/>
      <c r="S5" s="285"/>
      <c r="T5" s="285"/>
      <c r="U5" s="1126" t="s">
        <v>776</v>
      </c>
      <c r="V5" s="1127"/>
      <c r="W5" s="1127"/>
      <c r="X5" s="1128"/>
      <c r="Y5" s="285"/>
      <c r="Z5" s="285"/>
      <c r="AA5" s="1126" t="s">
        <v>777</v>
      </c>
      <c r="AB5" s="1127"/>
      <c r="AC5" s="1127"/>
      <c r="AD5" s="1128"/>
    </row>
    <row r="6" spans="1:30" s="3" customFormat="1" ht="47.25" x14ac:dyDescent="0.25">
      <c r="A6" s="288"/>
      <c r="B6" s="431"/>
      <c r="C6" s="432" t="s">
        <v>944</v>
      </c>
      <c r="D6" s="432" t="s">
        <v>945</v>
      </c>
      <c r="E6" s="433" t="s">
        <v>946</v>
      </c>
      <c r="F6" s="434" t="s">
        <v>947</v>
      </c>
      <c r="G6" s="288"/>
      <c r="H6" s="431"/>
      <c r="I6" s="432" t="s">
        <v>944</v>
      </c>
      <c r="J6" s="432" t="s">
        <v>945</v>
      </c>
      <c r="K6" s="433" t="s">
        <v>946</v>
      </c>
      <c r="L6" s="434" t="s">
        <v>947</v>
      </c>
      <c r="M6" s="288"/>
      <c r="N6" s="431"/>
      <c r="O6" s="432" t="s">
        <v>944</v>
      </c>
      <c r="P6" s="432" t="s">
        <v>945</v>
      </c>
      <c r="Q6" s="433" t="s">
        <v>946</v>
      </c>
      <c r="R6" s="434" t="s">
        <v>947</v>
      </c>
      <c r="S6" s="288"/>
      <c r="T6" s="431"/>
      <c r="U6" s="432" t="s">
        <v>944</v>
      </c>
      <c r="V6" s="432" t="s">
        <v>945</v>
      </c>
      <c r="W6" s="433" t="s">
        <v>946</v>
      </c>
      <c r="X6" s="434" t="s">
        <v>947</v>
      </c>
      <c r="Y6" s="288"/>
      <c r="Z6" s="431"/>
      <c r="AA6" s="432" t="s">
        <v>944</v>
      </c>
      <c r="AB6" s="432" t="s">
        <v>945</v>
      </c>
      <c r="AC6" s="433" t="s">
        <v>946</v>
      </c>
      <c r="AD6" s="434" t="s">
        <v>947</v>
      </c>
    </row>
    <row r="7" spans="1:30" x14ac:dyDescent="0.25">
      <c r="A7" s="285"/>
      <c r="B7" s="25" t="s">
        <v>948</v>
      </c>
      <c r="C7" s="306"/>
      <c r="D7" s="306"/>
      <c r="E7" s="307"/>
      <c r="F7" s="308"/>
      <c r="G7" s="285"/>
      <c r="H7" s="25" t="s">
        <v>948</v>
      </c>
      <c r="I7" s="306"/>
      <c r="J7" s="306"/>
      <c r="K7" s="307"/>
      <c r="L7" s="308"/>
      <c r="M7" s="285"/>
      <c r="N7" s="25" t="s">
        <v>948</v>
      </c>
      <c r="O7" s="306"/>
      <c r="P7" s="306"/>
      <c r="Q7" s="307"/>
      <c r="R7" s="308"/>
      <c r="S7" s="285"/>
      <c r="T7" s="25" t="s">
        <v>948</v>
      </c>
      <c r="U7" s="306"/>
      <c r="V7" s="306"/>
      <c r="W7" s="307"/>
      <c r="X7" s="308"/>
      <c r="Y7" s="285"/>
      <c r="Z7" s="25" t="s">
        <v>948</v>
      </c>
      <c r="AA7" s="306"/>
      <c r="AB7" s="306"/>
      <c r="AC7" s="307"/>
      <c r="AD7" s="308"/>
    </row>
    <row r="8" spans="1:30" x14ac:dyDescent="0.25">
      <c r="A8" s="285"/>
      <c r="B8" s="26" t="s">
        <v>949</v>
      </c>
      <c r="C8" s="306"/>
      <c r="D8" s="306"/>
      <c r="E8" s="309"/>
      <c r="F8" s="310"/>
      <c r="G8" s="285"/>
      <c r="H8" s="26" t="s">
        <v>949</v>
      </c>
      <c r="I8" s="306"/>
      <c r="J8" s="306"/>
      <c r="K8" s="309"/>
      <c r="L8" s="310"/>
      <c r="M8" s="285"/>
      <c r="N8" s="26" t="s">
        <v>949</v>
      </c>
      <c r="O8" s="306"/>
      <c r="P8" s="306"/>
      <c r="Q8" s="309"/>
      <c r="R8" s="310"/>
      <c r="S8" s="285"/>
      <c r="T8" s="26" t="s">
        <v>949</v>
      </c>
      <c r="U8" s="306"/>
      <c r="V8" s="306"/>
      <c r="W8" s="309"/>
      <c r="X8" s="310"/>
      <c r="Y8" s="285"/>
      <c r="Z8" s="26" t="s">
        <v>949</v>
      </c>
      <c r="AA8" s="306"/>
      <c r="AB8" s="306"/>
      <c r="AC8" s="309"/>
      <c r="AD8" s="310"/>
    </row>
    <row r="9" spans="1:30" x14ac:dyDescent="0.25">
      <c r="A9" s="285"/>
      <c r="B9" s="26" t="s">
        <v>950</v>
      </c>
      <c r="C9" s="306"/>
      <c r="D9" s="306"/>
      <c r="E9" s="309"/>
      <c r="F9" s="310"/>
      <c r="G9" s="285"/>
      <c r="H9" s="26" t="s">
        <v>950</v>
      </c>
      <c r="I9" s="306"/>
      <c r="J9" s="306"/>
      <c r="K9" s="309"/>
      <c r="L9" s="310"/>
      <c r="M9" s="285"/>
      <c r="N9" s="26" t="s">
        <v>950</v>
      </c>
      <c r="O9" s="306"/>
      <c r="P9" s="306"/>
      <c r="Q9" s="309"/>
      <c r="R9" s="310"/>
      <c r="S9" s="285"/>
      <c r="T9" s="26" t="s">
        <v>950</v>
      </c>
      <c r="U9" s="306"/>
      <c r="V9" s="306"/>
      <c r="W9" s="309"/>
      <c r="X9" s="310"/>
      <c r="Y9" s="285"/>
      <c r="Z9" s="26" t="s">
        <v>950</v>
      </c>
      <c r="AA9" s="306"/>
      <c r="AB9" s="306"/>
      <c r="AC9" s="309"/>
      <c r="AD9" s="310"/>
    </row>
    <row r="10" spans="1:30" x14ac:dyDescent="0.25">
      <c r="A10" s="285"/>
      <c r="B10" s="26" t="s">
        <v>951</v>
      </c>
      <c r="C10" s="306"/>
      <c r="D10" s="306"/>
      <c r="E10" s="309"/>
      <c r="F10" s="310"/>
      <c r="G10" s="285"/>
      <c r="H10" s="26" t="s">
        <v>951</v>
      </c>
      <c r="I10" s="306"/>
      <c r="J10" s="306"/>
      <c r="K10" s="309"/>
      <c r="L10" s="310"/>
      <c r="M10" s="285"/>
      <c r="N10" s="26" t="s">
        <v>951</v>
      </c>
      <c r="O10" s="306"/>
      <c r="P10" s="306"/>
      <c r="Q10" s="309"/>
      <c r="R10" s="310"/>
      <c r="S10" s="285"/>
      <c r="T10" s="26" t="s">
        <v>951</v>
      </c>
      <c r="U10" s="306"/>
      <c r="V10" s="306"/>
      <c r="W10" s="309"/>
      <c r="X10" s="310"/>
      <c r="Y10" s="285"/>
      <c r="Z10" s="26" t="s">
        <v>951</v>
      </c>
      <c r="AA10" s="306"/>
      <c r="AB10" s="306"/>
      <c r="AC10" s="309"/>
      <c r="AD10" s="310"/>
    </row>
    <row r="11" spans="1:30" x14ac:dyDescent="0.25">
      <c r="A11" s="285"/>
      <c r="B11" s="26" t="s">
        <v>952</v>
      </c>
      <c r="C11" s="306"/>
      <c r="D11" s="306"/>
      <c r="E11" s="309"/>
      <c r="F11" s="310"/>
      <c r="G11" s="285"/>
      <c r="H11" s="26" t="s">
        <v>952</v>
      </c>
      <c r="I11" s="306"/>
      <c r="J11" s="306"/>
      <c r="K11" s="309"/>
      <c r="L11" s="310"/>
      <c r="M11" s="285"/>
      <c r="N11" s="26" t="s">
        <v>952</v>
      </c>
      <c r="O11" s="306"/>
      <c r="P11" s="306"/>
      <c r="Q11" s="309"/>
      <c r="R11" s="310"/>
      <c r="S11" s="285"/>
      <c r="T11" s="26" t="s">
        <v>952</v>
      </c>
      <c r="U11" s="306"/>
      <c r="V11" s="306"/>
      <c r="W11" s="309"/>
      <c r="X11" s="310"/>
      <c r="Y11" s="285"/>
      <c r="Z11" s="26" t="s">
        <v>952</v>
      </c>
      <c r="AA11" s="306"/>
      <c r="AB11" s="306"/>
      <c r="AC11" s="309"/>
      <c r="AD11" s="310"/>
    </row>
    <row r="12" spans="1:30" x14ac:dyDescent="0.25">
      <c r="A12" s="285"/>
      <c r="B12" s="26" t="s">
        <v>953</v>
      </c>
      <c r="C12" s="306"/>
      <c r="D12" s="306"/>
      <c r="E12" s="309"/>
      <c r="F12" s="310"/>
      <c r="G12" s="285"/>
      <c r="H12" s="26" t="s">
        <v>953</v>
      </c>
      <c r="I12" s="306"/>
      <c r="J12" s="306"/>
      <c r="K12" s="309"/>
      <c r="L12" s="310"/>
      <c r="M12" s="285"/>
      <c r="N12" s="26" t="s">
        <v>953</v>
      </c>
      <c r="O12" s="306"/>
      <c r="P12" s="306"/>
      <c r="Q12" s="309"/>
      <c r="R12" s="310"/>
      <c r="S12" s="285"/>
      <c r="T12" s="26" t="s">
        <v>953</v>
      </c>
      <c r="U12" s="306"/>
      <c r="V12" s="306"/>
      <c r="W12" s="309"/>
      <c r="X12" s="310"/>
      <c r="Y12" s="285"/>
      <c r="Z12" s="26" t="s">
        <v>953</v>
      </c>
      <c r="AA12" s="306"/>
      <c r="AB12" s="306"/>
      <c r="AC12" s="309"/>
      <c r="AD12" s="310"/>
    </row>
    <row r="13" spans="1:30" x14ac:dyDescent="0.25">
      <c r="A13" s="285"/>
      <c r="B13" s="26" t="s">
        <v>954</v>
      </c>
      <c r="C13" s="306"/>
      <c r="D13" s="306"/>
      <c r="E13" s="309"/>
      <c r="F13" s="310"/>
      <c r="G13" s="285"/>
      <c r="H13" s="26" t="s">
        <v>954</v>
      </c>
      <c r="I13" s="306"/>
      <c r="J13" s="306"/>
      <c r="K13" s="309"/>
      <c r="L13" s="310"/>
      <c r="M13" s="285"/>
      <c r="N13" s="26" t="s">
        <v>954</v>
      </c>
      <c r="O13" s="306"/>
      <c r="P13" s="306"/>
      <c r="Q13" s="309"/>
      <c r="R13" s="310"/>
      <c r="S13" s="285"/>
      <c r="T13" s="26" t="s">
        <v>954</v>
      </c>
      <c r="U13" s="306"/>
      <c r="V13" s="306"/>
      <c r="W13" s="309"/>
      <c r="X13" s="310"/>
      <c r="Y13" s="285"/>
      <c r="Z13" s="26" t="s">
        <v>954</v>
      </c>
      <c r="AA13" s="306"/>
      <c r="AB13" s="306"/>
      <c r="AC13" s="309"/>
      <c r="AD13" s="310"/>
    </row>
    <row r="14" spans="1:30" x14ac:dyDescent="0.25">
      <c r="A14" s="285"/>
      <c r="B14" s="26" t="s">
        <v>955</v>
      </c>
      <c r="C14" s="306"/>
      <c r="D14" s="306"/>
      <c r="E14" s="309"/>
      <c r="F14" s="310"/>
      <c r="G14" s="285"/>
      <c r="H14" s="26"/>
      <c r="I14" s="306"/>
      <c r="J14" s="306"/>
      <c r="K14" s="309"/>
      <c r="L14" s="310"/>
      <c r="M14" s="285"/>
      <c r="N14" s="26"/>
      <c r="O14" s="306"/>
      <c r="P14" s="306"/>
      <c r="Q14" s="309"/>
      <c r="R14" s="310"/>
      <c r="S14" s="285"/>
      <c r="T14" s="26"/>
      <c r="U14" s="306"/>
      <c r="V14" s="306"/>
      <c r="W14" s="309"/>
      <c r="X14" s="310"/>
      <c r="Y14" s="285"/>
      <c r="Z14" s="26"/>
      <c r="AA14" s="306"/>
      <c r="AB14" s="306"/>
      <c r="AC14" s="309"/>
      <c r="AD14" s="310"/>
    </row>
    <row r="15" spans="1:30" x14ac:dyDescent="0.25">
      <c r="A15" s="285"/>
      <c r="B15" s="26"/>
      <c r="C15" s="306"/>
      <c r="D15" s="306"/>
      <c r="E15" s="309"/>
      <c r="F15" s="310"/>
      <c r="G15" s="285"/>
      <c r="H15" s="27" t="s">
        <v>956</v>
      </c>
      <c r="I15" s="306"/>
      <c r="J15" s="306"/>
      <c r="K15" s="309"/>
      <c r="L15" s="310"/>
      <c r="M15" s="285"/>
      <c r="N15" s="27" t="s">
        <v>956</v>
      </c>
      <c r="O15" s="306"/>
      <c r="P15" s="306"/>
      <c r="Q15" s="309"/>
      <c r="R15" s="310"/>
      <c r="S15" s="285"/>
      <c r="T15" s="27" t="s">
        <v>956</v>
      </c>
      <c r="U15" s="306"/>
      <c r="V15" s="306"/>
      <c r="W15" s="309"/>
      <c r="X15" s="310"/>
      <c r="Y15" s="285"/>
      <c r="Z15" s="27" t="s">
        <v>956</v>
      </c>
      <c r="AA15" s="306"/>
      <c r="AB15" s="306"/>
      <c r="AC15" s="309"/>
      <c r="AD15" s="310"/>
    </row>
    <row r="16" spans="1:30" x14ac:dyDescent="0.25">
      <c r="A16" s="285"/>
      <c r="B16" s="27" t="s">
        <v>956</v>
      </c>
      <c r="C16" s="306"/>
      <c r="D16" s="306"/>
      <c r="E16" s="309"/>
      <c r="F16" s="310"/>
      <c r="G16" s="285"/>
      <c r="H16" s="26" t="s">
        <v>957</v>
      </c>
      <c r="I16" s="306"/>
      <c r="J16" s="306"/>
      <c r="K16" s="309"/>
      <c r="L16" s="310"/>
      <c r="M16" s="285"/>
      <c r="N16" s="26" t="s">
        <v>957</v>
      </c>
      <c r="O16" s="306"/>
      <c r="P16" s="306"/>
      <c r="Q16" s="309"/>
      <c r="R16" s="310"/>
      <c r="S16" s="285"/>
      <c r="T16" s="26" t="s">
        <v>957</v>
      </c>
      <c r="U16" s="306"/>
      <c r="V16" s="306"/>
      <c r="W16" s="309"/>
      <c r="X16" s="310"/>
      <c r="Y16" s="285"/>
      <c r="Z16" s="26" t="s">
        <v>957</v>
      </c>
      <c r="AA16" s="306"/>
      <c r="AB16" s="306"/>
      <c r="AC16" s="309"/>
      <c r="AD16" s="310"/>
    </row>
    <row r="17" spans="2:30" x14ac:dyDescent="0.25">
      <c r="B17" s="26" t="s">
        <v>957</v>
      </c>
      <c r="C17" s="306"/>
      <c r="D17" s="306"/>
      <c r="E17" s="309"/>
      <c r="F17" s="310"/>
      <c r="G17" s="285"/>
      <c r="H17" s="26" t="s">
        <v>958</v>
      </c>
      <c r="I17" s="306"/>
      <c r="J17" s="306"/>
      <c r="K17" s="309"/>
      <c r="L17" s="310"/>
      <c r="M17" s="285"/>
      <c r="N17" s="26" t="s">
        <v>958</v>
      </c>
      <c r="O17" s="306"/>
      <c r="P17" s="306"/>
      <c r="Q17" s="309"/>
      <c r="R17" s="310"/>
      <c r="S17" s="285"/>
      <c r="T17" s="26" t="s">
        <v>958</v>
      </c>
      <c r="U17" s="306"/>
      <c r="V17" s="306"/>
      <c r="W17" s="309"/>
      <c r="X17" s="310"/>
      <c r="Y17" s="285"/>
      <c r="Z17" s="26" t="s">
        <v>958</v>
      </c>
      <c r="AA17" s="306"/>
      <c r="AB17" s="306"/>
      <c r="AC17" s="309"/>
      <c r="AD17" s="310"/>
    </row>
    <row r="18" spans="2:30" x14ac:dyDescent="0.25">
      <c r="B18" s="26" t="s">
        <v>958</v>
      </c>
      <c r="C18" s="306"/>
      <c r="D18" s="306"/>
      <c r="E18" s="309"/>
      <c r="F18" s="310"/>
      <c r="G18" s="285"/>
      <c r="H18" s="26" t="s">
        <v>959</v>
      </c>
      <c r="I18" s="306"/>
      <c r="J18" s="306"/>
      <c r="K18" s="309"/>
      <c r="L18" s="310"/>
      <c r="M18" s="285"/>
      <c r="N18" s="26" t="s">
        <v>959</v>
      </c>
      <c r="O18" s="306"/>
      <c r="P18" s="306"/>
      <c r="Q18" s="309"/>
      <c r="R18" s="310"/>
      <c r="S18" s="285"/>
      <c r="T18" s="26" t="s">
        <v>959</v>
      </c>
      <c r="U18" s="306"/>
      <c r="V18" s="306"/>
      <c r="W18" s="309"/>
      <c r="X18" s="310"/>
      <c r="Y18" s="285"/>
      <c r="Z18" s="26" t="s">
        <v>959</v>
      </c>
      <c r="AA18" s="306"/>
      <c r="AB18" s="306"/>
      <c r="AC18" s="309"/>
      <c r="AD18" s="310"/>
    </row>
    <row r="19" spans="2:30" x14ac:dyDescent="0.25">
      <c r="B19" s="26"/>
      <c r="C19" s="306"/>
      <c r="D19" s="306"/>
      <c r="E19" s="309"/>
      <c r="F19" s="310"/>
      <c r="G19" s="285"/>
      <c r="H19" s="26" t="s">
        <v>960</v>
      </c>
      <c r="I19" s="306"/>
      <c r="J19" s="306"/>
      <c r="K19" s="309"/>
      <c r="L19" s="310"/>
      <c r="M19" s="285"/>
      <c r="N19" s="26" t="s">
        <v>960</v>
      </c>
      <c r="O19" s="306"/>
      <c r="P19" s="306"/>
      <c r="Q19" s="309"/>
      <c r="R19" s="310"/>
      <c r="S19" s="285"/>
      <c r="T19" s="26" t="s">
        <v>960</v>
      </c>
      <c r="U19" s="306"/>
      <c r="V19" s="306"/>
      <c r="W19" s="309"/>
      <c r="X19" s="310"/>
      <c r="Y19" s="285"/>
      <c r="Z19" s="26" t="s">
        <v>960</v>
      </c>
      <c r="AA19" s="306"/>
      <c r="AB19" s="306"/>
      <c r="AC19" s="309"/>
      <c r="AD19" s="310"/>
    </row>
    <row r="20" spans="2:30" x14ac:dyDescent="0.25">
      <c r="B20" s="27" t="s">
        <v>961</v>
      </c>
      <c r="C20" s="306"/>
      <c r="D20" s="306"/>
      <c r="E20" s="309"/>
      <c r="F20" s="310"/>
      <c r="G20" s="285"/>
      <c r="H20" s="26"/>
      <c r="I20" s="306"/>
      <c r="J20" s="306"/>
      <c r="K20" s="309"/>
      <c r="L20" s="310"/>
      <c r="M20" s="285"/>
      <c r="N20" s="26"/>
      <c r="O20" s="306"/>
      <c r="P20" s="306"/>
      <c r="Q20" s="309"/>
      <c r="R20" s="310"/>
      <c r="S20" s="285"/>
      <c r="T20" s="26"/>
      <c r="U20" s="306"/>
      <c r="V20" s="306"/>
      <c r="W20" s="309"/>
      <c r="X20" s="310"/>
      <c r="Y20" s="285"/>
      <c r="Z20" s="26"/>
      <c r="AA20" s="306"/>
      <c r="AB20" s="306"/>
      <c r="AC20" s="309"/>
      <c r="AD20" s="310"/>
    </row>
    <row r="21" spans="2:30" x14ac:dyDescent="0.25">
      <c r="B21" s="26" t="s">
        <v>863</v>
      </c>
      <c r="C21" s="306"/>
      <c r="D21" s="306"/>
      <c r="E21" s="309"/>
      <c r="F21" s="310"/>
      <c r="G21" s="285"/>
      <c r="H21" s="27" t="s">
        <v>961</v>
      </c>
      <c r="I21" s="306"/>
      <c r="J21" s="306"/>
      <c r="K21" s="309"/>
      <c r="L21" s="310"/>
      <c r="M21" s="285"/>
      <c r="N21" s="27" t="s">
        <v>961</v>
      </c>
      <c r="O21" s="306"/>
      <c r="P21" s="306"/>
      <c r="Q21" s="309"/>
      <c r="R21" s="310"/>
      <c r="S21" s="285"/>
      <c r="T21" s="27" t="s">
        <v>961</v>
      </c>
      <c r="U21" s="306"/>
      <c r="V21" s="306"/>
      <c r="W21" s="309"/>
      <c r="X21" s="310"/>
      <c r="Y21" s="285"/>
      <c r="Z21" s="27" t="s">
        <v>961</v>
      </c>
      <c r="AA21" s="306"/>
      <c r="AB21" s="306"/>
      <c r="AC21" s="309"/>
      <c r="AD21" s="310"/>
    </row>
    <row r="22" spans="2:30" x14ac:dyDescent="0.25">
      <c r="B22" s="26" t="s">
        <v>962</v>
      </c>
      <c r="C22" s="306"/>
      <c r="D22" s="306"/>
      <c r="E22" s="309"/>
      <c r="F22" s="310"/>
      <c r="G22" s="285"/>
      <c r="H22" s="26" t="s">
        <v>863</v>
      </c>
      <c r="I22" s="306"/>
      <c r="J22" s="306"/>
      <c r="K22" s="309"/>
      <c r="L22" s="310"/>
      <c r="M22" s="285"/>
      <c r="N22" s="26" t="s">
        <v>863</v>
      </c>
      <c r="O22" s="306"/>
      <c r="P22" s="306"/>
      <c r="Q22" s="309"/>
      <c r="R22" s="310"/>
      <c r="S22" s="285"/>
      <c r="T22" s="26" t="s">
        <v>863</v>
      </c>
      <c r="U22" s="306"/>
      <c r="V22" s="306"/>
      <c r="W22" s="309"/>
      <c r="X22" s="310"/>
      <c r="Y22" s="285"/>
      <c r="Z22" s="26" t="s">
        <v>863</v>
      </c>
      <c r="AA22" s="306"/>
      <c r="AB22" s="306"/>
      <c r="AC22" s="309"/>
      <c r="AD22" s="310"/>
    </row>
    <row r="23" spans="2:30" x14ac:dyDescent="0.25">
      <c r="B23" s="26" t="s">
        <v>963</v>
      </c>
      <c r="C23" s="306"/>
      <c r="D23" s="306"/>
      <c r="E23" s="309"/>
      <c r="F23" s="310"/>
      <c r="G23" s="285"/>
      <c r="H23" s="26" t="s">
        <v>962</v>
      </c>
      <c r="I23" s="306"/>
      <c r="J23" s="306"/>
      <c r="K23" s="309"/>
      <c r="L23" s="310"/>
      <c r="M23" s="285"/>
      <c r="N23" s="26" t="s">
        <v>962</v>
      </c>
      <c r="O23" s="306"/>
      <c r="P23" s="306"/>
      <c r="Q23" s="309"/>
      <c r="R23" s="310"/>
      <c r="S23" s="285"/>
      <c r="T23" s="26" t="s">
        <v>962</v>
      </c>
      <c r="U23" s="306"/>
      <c r="V23" s="306"/>
      <c r="W23" s="309"/>
      <c r="X23" s="310"/>
      <c r="Y23" s="285"/>
      <c r="Z23" s="26" t="s">
        <v>962</v>
      </c>
      <c r="AA23" s="306"/>
      <c r="AB23" s="306"/>
      <c r="AC23" s="309"/>
      <c r="AD23" s="310"/>
    </row>
    <row r="24" spans="2:30" x14ac:dyDescent="0.25">
      <c r="B24" s="26" t="s">
        <v>964</v>
      </c>
      <c r="C24" s="306"/>
      <c r="D24" s="306"/>
      <c r="E24" s="309"/>
      <c r="F24" s="310"/>
      <c r="G24" s="285"/>
      <c r="H24" s="26"/>
      <c r="I24" s="306"/>
      <c r="J24" s="306"/>
      <c r="K24" s="309"/>
      <c r="L24" s="310"/>
      <c r="M24" s="285"/>
      <c r="N24" s="26"/>
      <c r="O24" s="306"/>
      <c r="P24" s="306"/>
      <c r="Q24" s="309"/>
      <c r="R24" s="310"/>
      <c r="S24" s="285"/>
      <c r="T24" s="26"/>
      <c r="U24" s="306"/>
      <c r="V24" s="306"/>
      <c r="W24" s="309"/>
      <c r="X24" s="310"/>
      <c r="Y24" s="285"/>
      <c r="Z24" s="26"/>
      <c r="AA24" s="306"/>
      <c r="AB24" s="306"/>
      <c r="AC24" s="309"/>
      <c r="AD24" s="310"/>
    </row>
    <row r="25" spans="2:30" x14ac:dyDescent="0.25">
      <c r="B25" s="26" t="s">
        <v>965</v>
      </c>
      <c r="C25" s="306"/>
      <c r="D25" s="306"/>
      <c r="E25" s="309"/>
      <c r="F25" s="310"/>
      <c r="G25" s="285"/>
      <c r="H25" s="26" t="s">
        <v>964</v>
      </c>
      <c r="I25" s="306"/>
      <c r="J25" s="306"/>
      <c r="K25" s="309"/>
      <c r="L25" s="310"/>
      <c r="M25" s="285"/>
      <c r="N25" s="26" t="s">
        <v>964</v>
      </c>
      <c r="O25" s="306"/>
      <c r="P25" s="306"/>
      <c r="Q25" s="309"/>
      <c r="R25" s="310"/>
      <c r="S25" s="285"/>
      <c r="T25" s="26" t="s">
        <v>964</v>
      </c>
      <c r="U25" s="306"/>
      <c r="V25" s="306"/>
      <c r="W25" s="309"/>
      <c r="X25" s="310"/>
      <c r="Y25" s="285"/>
      <c r="Z25" s="26" t="s">
        <v>964</v>
      </c>
      <c r="AA25" s="306"/>
      <c r="AB25" s="306"/>
      <c r="AC25" s="309"/>
      <c r="AD25" s="310"/>
    </row>
    <row r="26" spans="2:30" ht="31.5" x14ac:dyDescent="0.25">
      <c r="B26" s="28" t="s">
        <v>966</v>
      </c>
      <c r="C26" s="306"/>
      <c r="D26" s="306"/>
      <c r="E26" s="309"/>
      <c r="F26" s="310"/>
      <c r="G26" s="285"/>
      <c r="H26" s="26"/>
      <c r="I26" s="306"/>
      <c r="J26" s="306"/>
      <c r="K26" s="309"/>
      <c r="L26" s="310"/>
      <c r="M26" s="285"/>
      <c r="N26" s="26"/>
      <c r="O26" s="306"/>
      <c r="P26" s="306"/>
      <c r="Q26" s="309"/>
      <c r="R26" s="310"/>
      <c r="S26" s="285"/>
      <c r="T26" s="26"/>
      <c r="U26" s="306"/>
      <c r="V26" s="306"/>
      <c r="W26" s="309"/>
      <c r="X26" s="310"/>
      <c r="Y26" s="285"/>
      <c r="Z26" s="26"/>
      <c r="AA26" s="306"/>
      <c r="AB26" s="306"/>
      <c r="AC26" s="309"/>
      <c r="AD26" s="310"/>
    </row>
    <row r="27" spans="2:30" ht="31.5" x14ac:dyDescent="0.25">
      <c r="B27" s="26" t="s">
        <v>967</v>
      </c>
      <c r="C27" s="306"/>
      <c r="D27" s="306"/>
      <c r="E27" s="309"/>
      <c r="F27" s="310"/>
      <c r="G27" s="285"/>
      <c r="H27" s="28" t="s">
        <v>966</v>
      </c>
      <c r="I27" s="306"/>
      <c r="J27" s="306"/>
      <c r="K27" s="309"/>
      <c r="L27" s="310"/>
      <c r="M27" s="285"/>
      <c r="N27" s="28" t="s">
        <v>966</v>
      </c>
      <c r="O27" s="306"/>
      <c r="P27" s="306"/>
      <c r="Q27" s="309"/>
      <c r="R27" s="310"/>
      <c r="S27" s="285"/>
      <c r="T27" s="28" t="s">
        <v>966</v>
      </c>
      <c r="U27" s="306"/>
      <c r="V27" s="306"/>
      <c r="W27" s="309"/>
      <c r="X27" s="310"/>
      <c r="Y27" s="285"/>
      <c r="Z27" s="28" t="s">
        <v>966</v>
      </c>
      <c r="AA27" s="306"/>
      <c r="AB27" s="306"/>
      <c r="AC27" s="309"/>
      <c r="AD27" s="310"/>
    </row>
    <row r="28" spans="2:30" x14ac:dyDescent="0.25">
      <c r="B28" s="26" t="s">
        <v>968</v>
      </c>
      <c r="C28" s="306"/>
      <c r="D28" s="306"/>
      <c r="E28" s="309"/>
      <c r="F28" s="310"/>
      <c r="G28" s="285"/>
      <c r="H28" s="26" t="s">
        <v>967</v>
      </c>
      <c r="I28" s="306"/>
      <c r="J28" s="306"/>
      <c r="K28" s="309"/>
      <c r="L28" s="310"/>
      <c r="M28" s="285"/>
      <c r="N28" s="26" t="s">
        <v>967</v>
      </c>
      <c r="O28" s="306"/>
      <c r="P28" s="306"/>
      <c r="Q28" s="309"/>
      <c r="R28" s="310"/>
      <c r="S28" s="285"/>
      <c r="T28" s="26" t="s">
        <v>967</v>
      </c>
      <c r="U28" s="306"/>
      <c r="V28" s="306"/>
      <c r="W28" s="309"/>
      <c r="X28" s="310"/>
      <c r="Y28" s="285"/>
      <c r="Z28" s="26" t="s">
        <v>967</v>
      </c>
      <c r="AA28" s="306"/>
      <c r="AB28" s="306"/>
      <c r="AC28" s="309"/>
      <c r="AD28" s="310"/>
    </row>
    <row r="29" spans="2:30" x14ac:dyDescent="0.25">
      <c r="B29" s="26"/>
      <c r="C29" s="306"/>
      <c r="D29" s="306"/>
      <c r="E29" s="309"/>
      <c r="F29" s="310"/>
      <c r="G29" s="285"/>
      <c r="H29" s="26"/>
      <c r="I29" s="306"/>
      <c r="J29" s="306"/>
      <c r="K29" s="309"/>
      <c r="L29" s="310"/>
      <c r="M29" s="285"/>
      <c r="N29" s="26"/>
      <c r="O29" s="306"/>
      <c r="P29" s="306"/>
      <c r="Q29" s="309"/>
      <c r="R29" s="310"/>
      <c r="S29" s="285"/>
      <c r="T29" s="26"/>
      <c r="U29" s="306"/>
      <c r="V29" s="306"/>
      <c r="W29" s="309"/>
      <c r="X29" s="310"/>
      <c r="Y29" s="285"/>
      <c r="Z29" s="26"/>
      <c r="AA29" s="306"/>
      <c r="AB29" s="306"/>
      <c r="AC29" s="309"/>
      <c r="AD29" s="310"/>
    </row>
    <row r="30" spans="2:30" x14ac:dyDescent="0.25">
      <c r="B30" s="26"/>
      <c r="C30" s="306"/>
      <c r="D30" s="306"/>
      <c r="E30" s="309"/>
      <c r="F30" s="310"/>
      <c r="G30" s="285"/>
      <c r="H30" s="26"/>
      <c r="I30" s="306"/>
      <c r="J30" s="306"/>
      <c r="K30" s="309"/>
      <c r="L30" s="310"/>
      <c r="M30" s="285"/>
      <c r="N30" s="26"/>
      <c r="O30" s="306"/>
      <c r="P30" s="306"/>
      <c r="Q30" s="309"/>
      <c r="R30" s="310"/>
      <c r="S30" s="285"/>
      <c r="T30" s="26"/>
      <c r="U30" s="306"/>
      <c r="V30" s="306"/>
      <c r="W30" s="309"/>
      <c r="X30" s="310"/>
      <c r="Y30" s="285"/>
      <c r="Z30" s="26"/>
      <c r="AA30" s="306"/>
      <c r="AB30" s="306"/>
      <c r="AC30" s="309"/>
      <c r="AD30" s="310"/>
    </row>
    <row r="31" spans="2:30" x14ac:dyDescent="0.25">
      <c r="B31" s="27" t="s">
        <v>969</v>
      </c>
      <c r="C31" s="306"/>
      <c r="D31" s="306"/>
      <c r="E31" s="309"/>
      <c r="F31" s="310"/>
      <c r="G31" s="285"/>
      <c r="H31" s="26"/>
      <c r="I31" s="306"/>
      <c r="J31" s="306"/>
      <c r="K31" s="309"/>
      <c r="L31" s="310"/>
      <c r="M31" s="285"/>
      <c r="N31" s="26"/>
      <c r="O31" s="306"/>
      <c r="P31" s="306"/>
      <c r="Q31" s="309"/>
      <c r="R31" s="310"/>
      <c r="S31" s="285"/>
      <c r="T31" s="26"/>
      <c r="U31" s="306"/>
      <c r="V31" s="306"/>
      <c r="W31" s="309"/>
      <c r="X31" s="310"/>
      <c r="Y31" s="285"/>
      <c r="Z31" s="26"/>
      <c r="AA31" s="306"/>
      <c r="AB31" s="306"/>
      <c r="AC31" s="309"/>
      <c r="AD31" s="310"/>
    </row>
    <row r="32" spans="2:30" x14ac:dyDescent="0.25">
      <c r="B32" s="26" t="s">
        <v>970</v>
      </c>
      <c r="C32" s="306"/>
      <c r="D32" s="306"/>
      <c r="E32" s="309"/>
      <c r="F32" s="310"/>
      <c r="G32" s="285"/>
      <c r="H32" s="27" t="s">
        <v>969</v>
      </c>
      <c r="I32" s="306"/>
      <c r="J32" s="306"/>
      <c r="K32" s="309"/>
      <c r="L32" s="310"/>
      <c r="M32" s="285"/>
      <c r="N32" s="27" t="s">
        <v>969</v>
      </c>
      <c r="O32" s="306"/>
      <c r="P32" s="306"/>
      <c r="Q32" s="309"/>
      <c r="R32" s="310"/>
      <c r="S32" s="285"/>
      <c r="T32" s="27" t="s">
        <v>969</v>
      </c>
      <c r="U32" s="306"/>
      <c r="V32" s="306"/>
      <c r="W32" s="309"/>
      <c r="X32" s="310"/>
      <c r="Y32" s="285"/>
      <c r="Z32" s="27" t="s">
        <v>969</v>
      </c>
      <c r="AA32" s="306"/>
      <c r="AB32" s="306"/>
      <c r="AC32" s="309"/>
      <c r="AD32" s="310"/>
    </row>
    <row r="33" spans="2:30" x14ac:dyDescent="0.25">
      <c r="B33" s="26" t="s">
        <v>971</v>
      </c>
      <c r="C33" s="306"/>
      <c r="D33" s="306"/>
      <c r="E33" s="309"/>
      <c r="F33" s="310"/>
      <c r="G33" s="285"/>
      <c r="H33" s="26"/>
      <c r="I33" s="306"/>
      <c r="J33" s="306"/>
      <c r="K33" s="309"/>
      <c r="L33" s="310"/>
      <c r="M33" s="285"/>
      <c r="N33" s="26"/>
      <c r="O33" s="306"/>
      <c r="P33" s="306"/>
      <c r="Q33" s="309"/>
      <c r="R33" s="310"/>
      <c r="S33" s="285"/>
      <c r="T33" s="26"/>
      <c r="U33" s="306"/>
      <c r="V33" s="306"/>
      <c r="W33" s="309"/>
      <c r="X33" s="310"/>
      <c r="Y33" s="285"/>
      <c r="Z33" s="26"/>
      <c r="AA33" s="306"/>
      <c r="AB33" s="306"/>
      <c r="AC33" s="309"/>
      <c r="AD33" s="310"/>
    </row>
    <row r="34" spans="2:30" x14ac:dyDescent="0.25">
      <c r="B34" s="26" t="s">
        <v>972</v>
      </c>
      <c r="C34" s="306"/>
      <c r="D34" s="306"/>
      <c r="E34" s="309"/>
      <c r="F34" s="310"/>
      <c r="G34" s="285"/>
      <c r="H34" s="26"/>
      <c r="I34" s="306"/>
      <c r="J34" s="306"/>
      <c r="K34" s="309"/>
      <c r="L34" s="310"/>
      <c r="M34" s="285"/>
      <c r="N34" s="26"/>
      <c r="O34" s="306"/>
      <c r="P34" s="306"/>
      <c r="Q34" s="309"/>
      <c r="R34" s="310"/>
      <c r="S34" s="285"/>
      <c r="T34" s="26"/>
      <c r="U34" s="306"/>
      <c r="V34" s="306"/>
      <c r="W34" s="309"/>
      <c r="X34" s="310"/>
      <c r="Y34" s="285"/>
      <c r="Z34" s="26"/>
      <c r="AA34" s="306"/>
      <c r="AB34" s="306"/>
      <c r="AC34" s="309"/>
      <c r="AD34" s="310"/>
    </row>
    <row r="35" spans="2:30" x14ac:dyDescent="0.25">
      <c r="B35" s="26" t="s">
        <v>973</v>
      </c>
      <c r="C35" s="306"/>
      <c r="D35" s="306"/>
      <c r="E35" s="309"/>
      <c r="F35" s="310"/>
      <c r="G35" s="285"/>
      <c r="H35" s="26"/>
      <c r="I35" s="306"/>
      <c r="J35" s="306"/>
      <c r="K35" s="309"/>
      <c r="L35" s="310"/>
      <c r="M35" s="285"/>
      <c r="N35" s="26"/>
      <c r="O35" s="306"/>
      <c r="P35" s="306"/>
      <c r="Q35" s="309"/>
      <c r="R35" s="310"/>
      <c r="S35" s="285"/>
      <c r="T35" s="26"/>
      <c r="U35" s="306"/>
      <c r="V35" s="306"/>
      <c r="W35" s="309"/>
      <c r="X35" s="310"/>
      <c r="Y35" s="285"/>
      <c r="Z35" s="26"/>
      <c r="AA35" s="306"/>
      <c r="AB35" s="306"/>
      <c r="AC35" s="309"/>
      <c r="AD35" s="310"/>
    </row>
    <row r="36" spans="2:30" x14ac:dyDescent="0.25">
      <c r="B36" s="26"/>
      <c r="C36" s="306"/>
      <c r="D36" s="306"/>
      <c r="E36" s="309"/>
      <c r="F36" s="310"/>
      <c r="G36" s="285"/>
      <c r="H36" s="26"/>
      <c r="I36" s="306"/>
      <c r="J36" s="306"/>
      <c r="K36" s="309"/>
      <c r="L36" s="310"/>
      <c r="M36" s="285"/>
      <c r="N36" s="26"/>
      <c r="O36" s="306"/>
      <c r="P36" s="306"/>
      <c r="Q36" s="309"/>
      <c r="R36" s="310"/>
      <c r="S36" s="285"/>
      <c r="T36" s="26"/>
      <c r="U36" s="306"/>
      <c r="V36" s="306"/>
      <c r="W36" s="309"/>
      <c r="X36" s="310"/>
      <c r="Y36" s="285"/>
      <c r="Z36" s="26"/>
      <c r="AA36" s="306"/>
      <c r="AB36" s="306"/>
      <c r="AC36" s="309"/>
      <c r="AD36" s="310"/>
    </row>
    <row r="37" spans="2:30" x14ac:dyDescent="0.25">
      <c r="B37" s="29" t="s">
        <v>974</v>
      </c>
      <c r="C37" s="306"/>
      <c r="D37" s="306"/>
      <c r="E37" s="309"/>
      <c r="F37" s="310"/>
      <c r="G37" s="285"/>
      <c r="H37" s="26"/>
      <c r="I37" s="306"/>
      <c r="J37" s="306"/>
      <c r="K37" s="309"/>
      <c r="L37" s="310"/>
      <c r="M37" s="285"/>
      <c r="N37" s="26"/>
      <c r="O37" s="306"/>
      <c r="P37" s="306"/>
      <c r="Q37" s="309"/>
      <c r="R37" s="310"/>
      <c r="S37" s="285"/>
      <c r="T37" s="26"/>
      <c r="U37" s="306"/>
      <c r="V37" s="306"/>
      <c r="W37" s="309"/>
      <c r="X37" s="310"/>
      <c r="Y37" s="285"/>
      <c r="Z37" s="26"/>
      <c r="AA37" s="306"/>
      <c r="AB37" s="306"/>
      <c r="AC37" s="309"/>
      <c r="AD37" s="310"/>
    </row>
    <row r="38" spans="2:30" x14ac:dyDescent="0.25">
      <c r="B38" s="29" t="s">
        <v>975</v>
      </c>
      <c r="C38" s="306"/>
      <c r="D38" s="306"/>
      <c r="E38" s="309"/>
      <c r="F38" s="310"/>
      <c r="G38" s="285"/>
      <c r="H38" s="29" t="s">
        <v>974</v>
      </c>
      <c r="I38" s="306"/>
      <c r="J38" s="306"/>
      <c r="K38" s="309"/>
      <c r="L38" s="310"/>
      <c r="M38" s="285"/>
      <c r="N38" s="29" t="s">
        <v>974</v>
      </c>
      <c r="O38" s="306"/>
      <c r="P38" s="306"/>
      <c r="Q38" s="309"/>
      <c r="R38" s="310"/>
      <c r="S38" s="285"/>
      <c r="T38" s="29" t="s">
        <v>974</v>
      </c>
      <c r="U38" s="306"/>
      <c r="V38" s="306"/>
      <c r="W38" s="309"/>
      <c r="X38" s="310"/>
      <c r="Y38" s="285"/>
      <c r="Z38" s="29" t="s">
        <v>974</v>
      </c>
      <c r="AA38" s="306"/>
      <c r="AB38" s="306"/>
      <c r="AC38" s="309"/>
      <c r="AD38" s="310"/>
    </row>
    <row r="39" spans="2:30" x14ac:dyDescent="0.25">
      <c r="B39" s="29" t="s">
        <v>976</v>
      </c>
      <c r="C39" s="306"/>
      <c r="D39" s="306"/>
      <c r="E39" s="309"/>
      <c r="F39" s="310"/>
      <c r="G39" s="285"/>
      <c r="H39" s="29" t="s">
        <v>975</v>
      </c>
      <c r="I39" s="306"/>
      <c r="J39" s="306"/>
      <c r="K39" s="309"/>
      <c r="L39" s="310"/>
      <c r="M39" s="285"/>
      <c r="N39" s="29" t="s">
        <v>975</v>
      </c>
      <c r="O39" s="306"/>
      <c r="P39" s="306"/>
      <c r="Q39" s="309"/>
      <c r="R39" s="310"/>
      <c r="S39" s="285"/>
      <c r="T39" s="29" t="s">
        <v>975</v>
      </c>
      <c r="U39" s="306"/>
      <c r="V39" s="306"/>
      <c r="W39" s="309"/>
      <c r="X39" s="310"/>
      <c r="Y39" s="285"/>
      <c r="Z39" s="29" t="s">
        <v>975</v>
      </c>
      <c r="AA39" s="306"/>
      <c r="AB39" s="306"/>
      <c r="AC39" s="309"/>
      <c r="AD39" s="310"/>
    </row>
    <row r="40" spans="2:30" x14ac:dyDescent="0.25">
      <c r="B40" s="29" t="s">
        <v>977</v>
      </c>
      <c r="C40" s="306"/>
      <c r="D40" s="306"/>
      <c r="E40" s="309"/>
      <c r="F40" s="310"/>
      <c r="G40" s="285"/>
      <c r="H40" s="29" t="s">
        <v>976</v>
      </c>
      <c r="I40" s="306"/>
      <c r="J40" s="306"/>
      <c r="K40" s="309"/>
      <c r="L40" s="310"/>
      <c r="M40" s="285"/>
      <c r="N40" s="29" t="s">
        <v>976</v>
      </c>
      <c r="O40" s="306"/>
      <c r="P40" s="306"/>
      <c r="Q40" s="309"/>
      <c r="R40" s="310"/>
      <c r="S40" s="285"/>
      <c r="T40" s="29" t="s">
        <v>976</v>
      </c>
      <c r="U40" s="306"/>
      <c r="V40" s="306"/>
      <c r="W40" s="309"/>
      <c r="X40" s="310"/>
      <c r="Y40" s="285"/>
      <c r="Z40" s="29" t="s">
        <v>976</v>
      </c>
      <c r="AA40" s="306"/>
      <c r="AB40" s="306"/>
      <c r="AC40" s="309"/>
      <c r="AD40" s="310"/>
    </row>
    <row r="41" spans="2:30" x14ac:dyDescent="0.25">
      <c r="B41" s="29" t="s">
        <v>978</v>
      </c>
      <c r="C41" s="306"/>
      <c r="D41" s="306"/>
      <c r="E41" s="309"/>
      <c r="F41" s="310"/>
      <c r="G41" s="285"/>
      <c r="H41" s="29" t="s">
        <v>977</v>
      </c>
      <c r="I41" s="306"/>
      <c r="J41" s="306"/>
      <c r="K41" s="309"/>
      <c r="L41" s="310"/>
      <c r="M41" s="285"/>
      <c r="N41" s="29" t="s">
        <v>977</v>
      </c>
      <c r="O41" s="306"/>
      <c r="P41" s="306"/>
      <c r="Q41" s="309"/>
      <c r="R41" s="310"/>
      <c r="S41" s="285"/>
      <c r="T41" s="29" t="s">
        <v>977</v>
      </c>
      <c r="U41" s="306"/>
      <c r="V41" s="306"/>
      <c r="W41" s="309"/>
      <c r="X41" s="310"/>
      <c r="Y41" s="285"/>
      <c r="Z41" s="29" t="s">
        <v>977</v>
      </c>
      <c r="AA41" s="306"/>
      <c r="AB41" s="306"/>
      <c r="AC41" s="309"/>
      <c r="AD41" s="310"/>
    </row>
    <row r="42" spans="2:30" x14ac:dyDescent="0.25">
      <c r="B42" s="29" t="s">
        <v>979</v>
      </c>
      <c r="C42" s="306"/>
      <c r="D42" s="306"/>
      <c r="E42" s="309"/>
      <c r="F42" s="310"/>
      <c r="G42" s="285"/>
      <c r="H42" s="29" t="s">
        <v>978</v>
      </c>
      <c r="I42" s="306"/>
      <c r="J42" s="306"/>
      <c r="K42" s="309"/>
      <c r="L42" s="310"/>
      <c r="M42" s="285"/>
      <c r="N42" s="29" t="s">
        <v>978</v>
      </c>
      <c r="O42" s="306"/>
      <c r="P42" s="306"/>
      <c r="Q42" s="309"/>
      <c r="R42" s="310"/>
      <c r="S42" s="285"/>
      <c r="T42" s="29" t="s">
        <v>978</v>
      </c>
      <c r="U42" s="306"/>
      <c r="V42" s="306"/>
      <c r="W42" s="309"/>
      <c r="X42" s="310"/>
      <c r="Y42" s="285"/>
      <c r="Z42" s="29" t="s">
        <v>978</v>
      </c>
      <c r="AA42" s="306"/>
      <c r="AB42" s="306"/>
      <c r="AC42" s="309"/>
      <c r="AD42" s="310"/>
    </row>
    <row r="43" spans="2:30" x14ac:dyDescent="0.25">
      <c r="B43" s="29" t="s">
        <v>980</v>
      </c>
      <c r="C43" s="306"/>
      <c r="D43" s="306"/>
      <c r="E43" s="309"/>
      <c r="F43" s="310"/>
      <c r="G43" s="285"/>
      <c r="H43" s="29" t="s">
        <v>979</v>
      </c>
      <c r="I43" s="306"/>
      <c r="J43" s="306"/>
      <c r="K43" s="309"/>
      <c r="L43" s="310"/>
      <c r="M43" s="285"/>
      <c r="N43" s="29" t="s">
        <v>979</v>
      </c>
      <c r="O43" s="306"/>
      <c r="P43" s="306"/>
      <c r="Q43" s="309"/>
      <c r="R43" s="310"/>
      <c r="S43" s="285"/>
      <c r="T43" s="29" t="s">
        <v>979</v>
      </c>
      <c r="U43" s="306"/>
      <c r="V43" s="306"/>
      <c r="W43" s="309"/>
      <c r="X43" s="310"/>
      <c r="Y43" s="285"/>
      <c r="Z43" s="29" t="s">
        <v>979</v>
      </c>
      <c r="AA43" s="306"/>
      <c r="AB43" s="306"/>
      <c r="AC43" s="309"/>
      <c r="AD43" s="310"/>
    </row>
    <row r="44" spans="2:30" x14ac:dyDescent="0.25">
      <c r="B44" s="29" t="s">
        <v>981</v>
      </c>
      <c r="C44" s="306"/>
      <c r="D44" s="306"/>
      <c r="E44" s="309"/>
      <c r="F44" s="310"/>
      <c r="G44" s="285"/>
      <c r="H44" s="29" t="s">
        <v>980</v>
      </c>
      <c r="I44" s="306"/>
      <c r="J44" s="306"/>
      <c r="K44" s="309"/>
      <c r="L44" s="310"/>
      <c r="M44" s="285"/>
      <c r="N44" s="29" t="s">
        <v>980</v>
      </c>
      <c r="O44" s="306"/>
      <c r="P44" s="306"/>
      <c r="Q44" s="309"/>
      <c r="R44" s="310"/>
      <c r="S44" s="285"/>
      <c r="T44" s="29" t="s">
        <v>980</v>
      </c>
      <c r="U44" s="306"/>
      <c r="V44" s="306"/>
      <c r="W44" s="309"/>
      <c r="X44" s="310"/>
      <c r="Y44" s="285"/>
      <c r="Z44" s="29" t="s">
        <v>980</v>
      </c>
      <c r="AA44" s="306"/>
      <c r="AB44" s="306"/>
      <c r="AC44" s="309"/>
      <c r="AD44" s="310"/>
    </row>
    <row r="45" spans="2:30" x14ac:dyDescent="0.25">
      <c r="B45" s="29" t="s">
        <v>982</v>
      </c>
      <c r="C45" s="306"/>
      <c r="D45" s="306"/>
      <c r="E45" s="309"/>
      <c r="F45" s="310"/>
      <c r="G45" s="285"/>
      <c r="H45" s="29"/>
      <c r="I45" s="306"/>
      <c r="J45" s="306"/>
      <c r="K45" s="309"/>
      <c r="L45" s="310"/>
      <c r="M45" s="285"/>
      <c r="N45" s="29"/>
      <c r="O45" s="306"/>
      <c r="P45" s="306"/>
      <c r="Q45" s="309"/>
      <c r="R45" s="310"/>
      <c r="S45" s="285"/>
      <c r="T45" s="29"/>
      <c r="U45" s="306"/>
      <c r="V45" s="306"/>
      <c r="W45" s="309"/>
      <c r="X45" s="310"/>
      <c r="Y45" s="285"/>
      <c r="Z45" s="29"/>
      <c r="AA45" s="306"/>
      <c r="AB45" s="306"/>
      <c r="AC45" s="309"/>
      <c r="AD45" s="310"/>
    </row>
    <row r="46" spans="2:30" x14ac:dyDescent="0.25">
      <c r="B46" s="30" t="s">
        <v>983</v>
      </c>
      <c r="C46" s="306"/>
      <c r="D46" s="306"/>
      <c r="E46" s="309"/>
      <c r="F46" s="310"/>
      <c r="G46" s="285"/>
      <c r="H46" s="29" t="s">
        <v>982</v>
      </c>
      <c r="I46" s="306"/>
      <c r="J46" s="306"/>
      <c r="K46" s="309"/>
      <c r="L46" s="310"/>
      <c r="M46" s="285"/>
      <c r="N46" s="29" t="s">
        <v>982</v>
      </c>
      <c r="O46" s="306"/>
      <c r="P46" s="306"/>
      <c r="Q46" s="309"/>
      <c r="R46" s="310"/>
      <c r="S46" s="285"/>
      <c r="T46" s="29" t="s">
        <v>982</v>
      </c>
      <c r="U46" s="306"/>
      <c r="V46" s="306"/>
      <c r="W46" s="309"/>
      <c r="X46" s="310"/>
      <c r="Y46" s="285"/>
      <c r="Z46" s="29" t="s">
        <v>982</v>
      </c>
      <c r="AA46" s="306"/>
      <c r="AB46" s="306"/>
      <c r="AC46" s="309"/>
      <c r="AD46" s="310"/>
    </row>
    <row r="47" spans="2:30" x14ac:dyDescent="0.25">
      <c r="B47" s="30" t="s">
        <v>984</v>
      </c>
      <c r="C47" s="306"/>
      <c r="D47" s="306"/>
      <c r="E47" s="309"/>
      <c r="F47" s="310"/>
      <c r="G47" s="285"/>
      <c r="H47" s="30" t="s">
        <v>983</v>
      </c>
      <c r="I47" s="306"/>
      <c r="J47" s="306"/>
      <c r="K47" s="309"/>
      <c r="L47" s="310"/>
      <c r="M47" s="285"/>
      <c r="N47" s="30" t="s">
        <v>983</v>
      </c>
      <c r="O47" s="306"/>
      <c r="P47" s="306"/>
      <c r="Q47" s="309"/>
      <c r="R47" s="310"/>
      <c r="S47" s="285"/>
      <c r="T47" s="30" t="s">
        <v>983</v>
      </c>
      <c r="U47" s="306"/>
      <c r="V47" s="306"/>
      <c r="W47" s="309"/>
      <c r="X47" s="310"/>
      <c r="Y47" s="285"/>
      <c r="Z47" s="30" t="s">
        <v>983</v>
      </c>
      <c r="AA47" s="306"/>
      <c r="AB47" s="306"/>
      <c r="AC47" s="309"/>
      <c r="AD47" s="310"/>
    </row>
    <row r="48" spans="2:30" x14ac:dyDescent="0.25">
      <c r="B48" s="30" t="s">
        <v>985</v>
      </c>
      <c r="C48" s="306"/>
      <c r="D48" s="306"/>
      <c r="E48" s="309"/>
      <c r="F48" s="310"/>
      <c r="G48" s="285"/>
      <c r="H48" s="30" t="s">
        <v>984</v>
      </c>
      <c r="I48" s="306"/>
      <c r="J48" s="306"/>
      <c r="K48" s="309"/>
      <c r="L48" s="310"/>
      <c r="M48" s="285"/>
      <c r="N48" s="30" t="s">
        <v>984</v>
      </c>
      <c r="O48" s="306"/>
      <c r="P48" s="306"/>
      <c r="Q48" s="309"/>
      <c r="R48" s="310"/>
      <c r="S48" s="285"/>
      <c r="T48" s="30" t="s">
        <v>984</v>
      </c>
      <c r="U48" s="306"/>
      <c r="V48" s="306"/>
      <c r="W48" s="309"/>
      <c r="X48" s="310"/>
      <c r="Y48" s="285"/>
      <c r="Z48" s="30" t="s">
        <v>984</v>
      </c>
      <c r="AA48" s="306"/>
      <c r="AB48" s="306"/>
      <c r="AC48" s="309"/>
      <c r="AD48" s="310"/>
    </row>
    <row r="49" spans="2:30" x14ac:dyDescent="0.25">
      <c r="B49" s="30" t="s">
        <v>986</v>
      </c>
      <c r="C49" s="306"/>
      <c r="D49" s="306"/>
      <c r="E49" s="309"/>
      <c r="F49" s="310"/>
      <c r="G49" s="285"/>
      <c r="H49" s="30"/>
      <c r="I49" s="306"/>
      <c r="J49" s="306"/>
      <c r="K49" s="309"/>
      <c r="L49" s="310"/>
      <c r="M49" s="285"/>
      <c r="N49" s="30"/>
      <c r="O49" s="306"/>
      <c r="P49" s="306"/>
      <c r="Q49" s="309"/>
      <c r="R49" s="310"/>
      <c r="S49" s="285"/>
      <c r="T49" s="30"/>
      <c r="U49" s="306"/>
      <c r="V49" s="306"/>
      <c r="W49" s="309"/>
      <c r="X49" s="310"/>
      <c r="Y49" s="285"/>
      <c r="Z49" s="30"/>
      <c r="AA49" s="306"/>
      <c r="AB49" s="306"/>
      <c r="AC49" s="309"/>
      <c r="AD49" s="310"/>
    </row>
    <row r="50" spans="2:30" x14ac:dyDescent="0.25">
      <c r="B50" s="30"/>
      <c r="C50" s="306"/>
      <c r="D50" s="306"/>
      <c r="E50" s="309"/>
      <c r="F50" s="310"/>
      <c r="G50" s="285"/>
      <c r="H50" s="30" t="s">
        <v>986</v>
      </c>
      <c r="I50" s="306"/>
      <c r="J50" s="306"/>
      <c r="K50" s="309"/>
      <c r="L50" s="310"/>
      <c r="M50" s="285"/>
      <c r="N50" s="30" t="s">
        <v>986</v>
      </c>
      <c r="O50" s="306"/>
      <c r="P50" s="306"/>
      <c r="Q50" s="309"/>
      <c r="R50" s="310"/>
      <c r="S50" s="285"/>
      <c r="T50" s="30" t="s">
        <v>986</v>
      </c>
      <c r="U50" s="306"/>
      <c r="V50" s="306"/>
      <c r="W50" s="309"/>
      <c r="X50" s="310"/>
      <c r="Y50" s="285"/>
      <c r="Z50" s="30" t="s">
        <v>986</v>
      </c>
      <c r="AA50" s="306"/>
      <c r="AB50" s="306"/>
      <c r="AC50" s="309"/>
      <c r="AD50" s="310"/>
    </row>
    <row r="51" spans="2:30" x14ac:dyDescent="0.25">
      <c r="B51" s="30"/>
      <c r="C51" s="306"/>
      <c r="D51" s="306"/>
      <c r="E51" s="309"/>
      <c r="F51" s="310"/>
      <c r="G51" s="285"/>
      <c r="H51" s="30"/>
      <c r="I51" s="306"/>
      <c r="J51" s="306"/>
      <c r="K51" s="309"/>
      <c r="L51" s="310"/>
      <c r="M51" s="285"/>
      <c r="N51" s="30"/>
      <c r="O51" s="306"/>
      <c r="P51" s="306"/>
      <c r="Q51" s="309"/>
      <c r="R51" s="310"/>
      <c r="S51" s="285"/>
      <c r="T51" s="30"/>
      <c r="U51" s="306"/>
      <c r="V51" s="306"/>
      <c r="W51" s="309"/>
      <c r="X51" s="310"/>
      <c r="Y51" s="285"/>
      <c r="Z51" s="30"/>
      <c r="AA51" s="306"/>
      <c r="AB51" s="306"/>
      <c r="AC51" s="309"/>
      <c r="AD51" s="310"/>
    </row>
    <row r="52" spans="2:30" x14ac:dyDescent="0.25">
      <c r="B52" s="30"/>
      <c r="C52" s="306"/>
      <c r="D52" s="306"/>
      <c r="E52" s="309"/>
      <c r="F52" s="310"/>
      <c r="G52" s="285"/>
      <c r="H52" s="30"/>
      <c r="I52" s="306"/>
      <c r="J52" s="306"/>
      <c r="K52" s="309"/>
      <c r="L52" s="310"/>
      <c r="M52" s="285"/>
      <c r="N52" s="30"/>
      <c r="O52" s="306"/>
      <c r="P52" s="306"/>
      <c r="Q52" s="309"/>
      <c r="R52" s="310"/>
      <c r="S52" s="285"/>
      <c r="T52" s="30"/>
      <c r="U52" s="306"/>
      <c r="V52" s="306"/>
      <c r="W52" s="309"/>
      <c r="X52" s="310"/>
      <c r="Y52" s="285"/>
      <c r="Z52" s="30"/>
      <c r="AA52" s="306"/>
      <c r="AB52" s="306"/>
      <c r="AC52" s="309"/>
      <c r="AD52" s="310"/>
    </row>
    <row r="53" spans="2:30" x14ac:dyDescent="0.25">
      <c r="B53" s="30"/>
      <c r="C53" s="306"/>
      <c r="D53" s="306"/>
      <c r="E53" s="309"/>
      <c r="F53" s="310"/>
      <c r="G53" s="285"/>
      <c r="H53" s="30"/>
      <c r="I53" s="306"/>
      <c r="J53" s="306"/>
      <c r="K53" s="309"/>
      <c r="L53" s="310"/>
      <c r="M53" s="285"/>
      <c r="N53" s="30"/>
      <c r="O53" s="306"/>
      <c r="P53" s="306"/>
      <c r="Q53" s="309"/>
      <c r="R53" s="310"/>
      <c r="S53" s="285"/>
      <c r="T53" s="30"/>
      <c r="U53" s="306"/>
      <c r="V53" s="306"/>
      <c r="W53" s="309"/>
      <c r="X53" s="310"/>
      <c r="Y53" s="285"/>
      <c r="Z53" s="30"/>
      <c r="AA53" s="306"/>
      <c r="AB53" s="306"/>
      <c r="AC53" s="309"/>
      <c r="AD53" s="310"/>
    </row>
    <row r="54" spans="2:30" x14ac:dyDescent="0.25">
      <c r="B54" s="30"/>
      <c r="C54" s="306"/>
      <c r="D54" s="306"/>
      <c r="E54" s="309"/>
      <c r="F54" s="310"/>
      <c r="G54" s="285"/>
      <c r="H54" s="30"/>
      <c r="I54" s="306"/>
      <c r="J54" s="306"/>
      <c r="K54" s="309"/>
      <c r="L54" s="310"/>
      <c r="M54" s="285"/>
      <c r="N54" s="30"/>
      <c r="O54" s="306"/>
      <c r="P54" s="306"/>
      <c r="Q54" s="309"/>
      <c r="R54" s="310"/>
      <c r="S54" s="285"/>
      <c r="T54" s="30"/>
      <c r="U54" s="306"/>
      <c r="V54" s="306"/>
      <c r="W54" s="309"/>
      <c r="X54" s="310"/>
      <c r="Y54" s="285"/>
      <c r="Z54" s="30"/>
      <c r="AA54" s="306"/>
      <c r="AB54" s="306"/>
      <c r="AC54" s="309"/>
      <c r="AD54" s="310"/>
    </row>
    <row r="55" spans="2:30" x14ac:dyDescent="0.25">
      <c r="B55" s="26"/>
      <c r="C55" s="306"/>
      <c r="D55" s="306"/>
      <c r="E55" s="309"/>
      <c r="F55" s="310"/>
      <c r="G55" s="285"/>
      <c r="H55" s="30"/>
      <c r="I55" s="306"/>
      <c r="J55" s="306"/>
      <c r="K55" s="309"/>
      <c r="L55" s="310"/>
      <c r="M55" s="285"/>
      <c r="N55" s="30"/>
      <c r="O55" s="306"/>
      <c r="P55" s="306"/>
      <c r="Q55" s="309"/>
      <c r="R55" s="310"/>
      <c r="S55" s="285"/>
      <c r="T55" s="30"/>
      <c r="U55" s="306"/>
      <c r="V55" s="306"/>
      <c r="W55" s="309"/>
      <c r="X55" s="310"/>
      <c r="Y55" s="285"/>
      <c r="Z55" s="30"/>
      <c r="AA55" s="306"/>
      <c r="AB55" s="306"/>
      <c r="AC55" s="309"/>
      <c r="AD55" s="310"/>
    </row>
    <row r="56" spans="2:30" ht="16.5" thickBot="1" x14ac:dyDescent="0.3">
      <c r="B56" s="311"/>
      <c r="C56" s="312"/>
      <c r="D56" s="312"/>
      <c r="E56" s="313"/>
      <c r="F56" s="314"/>
      <c r="G56" s="285"/>
      <c r="H56" s="26"/>
      <c r="I56" s="306"/>
      <c r="J56" s="306"/>
      <c r="K56" s="309"/>
      <c r="L56" s="310"/>
      <c r="M56" s="285"/>
      <c r="N56" s="26"/>
      <c r="O56" s="306"/>
      <c r="P56" s="306"/>
      <c r="Q56" s="309"/>
      <c r="R56" s="310"/>
      <c r="S56" s="285"/>
      <c r="T56" s="26"/>
      <c r="U56" s="306"/>
      <c r="V56" s="306"/>
      <c r="W56" s="309"/>
      <c r="X56" s="310"/>
      <c r="Y56" s="285"/>
      <c r="Z56" s="26"/>
      <c r="AA56" s="306"/>
      <c r="AB56" s="306"/>
      <c r="AC56" s="309"/>
      <c r="AD56" s="310"/>
    </row>
    <row r="57" spans="2:30" ht="18.75" thickBot="1" x14ac:dyDescent="0.3">
      <c r="B57" s="285"/>
      <c r="C57" s="305"/>
      <c r="D57" s="305"/>
      <c r="E57" s="192">
        <f>SUM(E7:E56)</f>
        <v>0</v>
      </c>
      <c r="F57" s="193">
        <f t="shared" ref="F57" si="0">(E57/10)*12</f>
        <v>0</v>
      </c>
      <c r="G57" s="285"/>
      <c r="H57" s="311"/>
      <c r="I57" s="312"/>
      <c r="J57" s="312"/>
      <c r="K57" s="313"/>
      <c r="L57" s="310"/>
      <c r="M57" s="285"/>
      <c r="N57" s="311"/>
      <c r="O57" s="312"/>
      <c r="P57" s="312"/>
      <c r="Q57" s="313"/>
      <c r="R57" s="310"/>
      <c r="S57" s="285"/>
      <c r="T57" s="311"/>
      <c r="U57" s="312"/>
      <c r="V57" s="312"/>
      <c r="W57" s="313"/>
      <c r="X57" s="310"/>
      <c r="Y57" s="285"/>
      <c r="Z57" s="311"/>
      <c r="AA57" s="312"/>
      <c r="AB57" s="312"/>
      <c r="AC57" s="313"/>
      <c r="AD57" s="310"/>
    </row>
    <row r="58" spans="2:30" ht="18.75" thickBot="1" x14ac:dyDescent="0.3">
      <c r="B58" s="285"/>
      <c r="C58" s="305"/>
      <c r="D58" s="305"/>
      <c r="E58" s="305"/>
      <c r="F58" s="305"/>
      <c r="G58" s="285"/>
      <c r="H58" s="285"/>
      <c r="I58" s="305"/>
      <c r="J58" s="305"/>
      <c r="K58" s="194">
        <f>SUM(K7:K57)</f>
        <v>0</v>
      </c>
      <c r="L58" s="195">
        <f t="shared" ref="L58" si="1">(K58/6)*12</f>
        <v>0</v>
      </c>
      <c r="M58" s="285"/>
      <c r="N58" s="285"/>
      <c r="O58" s="305"/>
      <c r="P58" s="305"/>
      <c r="Q58" s="194">
        <f>SUM(Q7:Q57)</f>
        <v>0</v>
      </c>
      <c r="R58" s="195">
        <f t="shared" ref="R58" si="2">(Q58/6)*12</f>
        <v>0</v>
      </c>
      <c r="S58" s="285"/>
      <c r="T58" s="285"/>
      <c r="U58" s="305"/>
      <c r="V58" s="305"/>
      <c r="W58" s="194">
        <f>SUM(W7:W57)</f>
        <v>0</v>
      </c>
      <c r="X58" s="195">
        <f t="shared" ref="X58" si="3">(W58/6)*12</f>
        <v>0</v>
      </c>
      <c r="Y58" s="285"/>
      <c r="Z58" s="285"/>
      <c r="AA58" s="305"/>
      <c r="AB58" s="305"/>
      <c r="AC58" s="194">
        <f>SUM(AC7:AC57)</f>
        <v>0</v>
      </c>
      <c r="AD58" s="195">
        <f t="shared" ref="AD58" si="4">(AC58/6)*12</f>
        <v>0</v>
      </c>
    </row>
  </sheetData>
  <mergeCells count="6">
    <mergeCell ref="U5:X5"/>
    <mergeCell ref="AA5:AD5"/>
    <mergeCell ref="B3:E4"/>
    <mergeCell ref="C5:F5"/>
    <mergeCell ref="I5:L5"/>
    <mergeCell ref="O5:R5"/>
  </mergeCells>
  <pageMargins left="0.7" right="0.7" top="0.75" bottom="0.75" header="0.3" footer="0.3"/>
  <pageSetup orientation="portrait" verticalDpi="0"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C061-6F2C-487E-ABEC-E051A546A9B6}">
  <sheetPr>
    <tabColor rgb="FFFFFF00"/>
  </sheetPr>
  <dimension ref="A1:AQ278"/>
  <sheetViews>
    <sheetView showGridLines="0" zoomScale="90" zoomScaleNormal="90" workbookViewId="0">
      <pane ySplit="2" topLeftCell="A3" activePane="bottomLeft" state="frozen"/>
      <selection activeCell="O14" sqref="O14"/>
      <selection pane="bottomLeft" activeCell="A131" sqref="A131"/>
    </sheetView>
  </sheetViews>
  <sheetFormatPr defaultColWidth="8.85546875" defaultRowHeight="15" outlineLevelRow="2" x14ac:dyDescent="0.25"/>
  <cols>
    <col min="1" max="1" width="52.5703125" style="169" customWidth="1"/>
    <col min="2" max="2" width="22.85546875" style="170" customWidth="1"/>
    <col min="3" max="6" width="20.85546875" style="170" customWidth="1"/>
    <col min="7" max="13" width="20.85546875" style="170" hidden="1" customWidth="1"/>
    <col min="14" max="14" width="15" style="170" hidden="1" customWidth="1"/>
    <col min="15" max="42" width="20.85546875" style="170" hidden="1" customWidth="1"/>
    <col min="43" max="43" width="57.42578125" style="175" customWidth="1"/>
    <col min="44" max="44" width="8.85546875" style="34"/>
    <col min="45" max="45" width="10.42578125" style="34" bestFit="1" customWidth="1"/>
    <col min="46" max="46" width="13.5703125" style="34" bestFit="1" customWidth="1"/>
    <col min="47" max="16384" width="8.85546875" style="34"/>
  </cols>
  <sheetData>
    <row r="1" spans="1:43" ht="21.75" thickBot="1" x14ac:dyDescent="0.35">
      <c r="A1" s="31" t="s">
        <v>987</v>
      </c>
      <c r="B1" s="435" t="s">
        <v>1321</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3"/>
    </row>
    <row r="2" spans="1:43" ht="30" customHeight="1" thickBot="1" x14ac:dyDescent="0.3">
      <c r="A2" s="436" t="s">
        <v>1575</v>
      </c>
      <c r="B2" s="437" t="s">
        <v>989</v>
      </c>
      <c r="C2" s="437" t="str">
        <f>'1-FNS Facility Data '!B5</f>
        <v>Broward Health Medical Center</v>
      </c>
      <c r="D2" s="437" t="str">
        <f>'1-FNS Facility Data '!C5</f>
        <v>Broward Health Coral Springs</v>
      </c>
      <c r="E2" s="437" t="str">
        <f>'1-FNS Facility Data '!D5</f>
        <v>Broward Health North</v>
      </c>
      <c r="F2" s="437" t="str">
        <f>'1-FNS Facility Data '!E5</f>
        <v>Broward Health Imperial Point</v>
      </c>
      <c r="G2" s="437" t="s">
        <v>994</v>
      </c>
      <c r="H2" s="437" t="s">
        <v>995</v>
      </c>
      <c r="I2" s="437" t="s">
        <v>996</v>
      </c>
      <c r="J2" s="437" t="s">
        <v>997</v>
      </c>
      <c r="K2" s="437" t="s">
        <v>998</v>
      </c>
      <c r="L2" s="437" t="s">
        <v>999</v>
      </c>
      <c r="M2" s="437" t="s">
        <v>1000</v>
      </c>
      <c r="N2" s="437" t="s">
        <v>1001</v>
      </c>
      <c r="O2" s="437" t="s">
        <v>1002</v>
      </c>
      <c r="P2" s="437" t="s">
        <v>1003</v>
      </c>
      <c r="Q2" s="437" t="s">
        <v>1004</v>
      </c>
      <c r="R2" s="437" t="s">
        <v>1005</v>
      </c>
      <c r="S2" s="437" t="s">
        <v>1006</v>
      </c>
      <c r="T2" s="437" t="s">
        <v>1007</v>
      </c>
      <c r="U2" s="437" t="s">
        <v>1008</v>
      </c>
      <c r="V2" s="437" t="s">
        <v>1009</v>
      </c>
      <c r="W2" s="437" t="s">
        <v>1010</v>
      </c>
      <c r="X2" s="437" t="s">
        <v>1011</v>
      </c>
      <c r="Y2" s="437" t="s">
        <v>1012</v>
      </c>
      <c r="Z2" s="437" t="s">
        <v>1013</v>
      </c>
      <c r="AA2" s="437" t="s">
        <v>1014</v>
      </c>
      <c r="AB2" s="437" t="s">
        <v>1015</v>
      </c>
      <c r="AC2" s="437" t="s">
        <v>1016</v>
      </c>
      <c r="AD2" s="437" t="s">
        <v>1017</v>
      </c>
      <c r="AE2" s="437" t="s">
        <v>1018</v>
      </c>
      <c r="AF2" s="437" t="s">
        <v>1019</v>
      </c>
      <c r="AG2" s="437" t="s">
        <v>1020</v>
      </c>
      <c r="AH2" s="437" t="s">
        <v>1021</v>
      </c>
      <c r="AI2" s="437" t="s">
        <v>1022</v>
      </c>
      <c r="AJ2" s="437" t="s">
        <v>1023</v>
      </c>
      <c r="AK2" s="437" t="s">
        <v>1024</v>
      </c>
      <c r="AL2" s="437" t="s">
        <v>1025</v>
      </c>
      <c r="AM2" s="437" t="s">
        <v>1026</v>
      </c>
      <c r="AN2" s="437" t="s">
        <v>1027</v>
      </c>
      <c r="AO2" s="437" t="s">
        <v>1028</v>
      </c>
      <c r="AP2" s="437" t="s">
        <v>1029</v>
      </c>
      <c r="AQ2" s="437" t="s">
        <v>1030</v>
      </c>
    </row>
    <row r="3" spans="1:4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7" t="s">
        <v>1031</v>
      </c>
      <c r="N3" s="37" t="s">
        <v>1031</v>
      </c>
      <c r="O3" s="37" t="s">
        <v>1031</v>
      </c>
      <c r="P3" s="37" t="s">
        <v>1031</v>
      </c>
      <c r="Q3" s="37" t="s">
        <v>1031</v>
      </c>
      <c r="R3" s="37" t="s">
        <v>1031</v>
      </c>
      <c r="S3" s="37" t="s">
        <v>1031</v>
      </c>
      <c r="T3" s="37" t="s">
        <v>1031</v>
      </c>
      <c r="U3" s="37" t="s">
        <v>1031</v>
      </c>
      <c r="V3" s="37" t="s">
        <v>1031</v>
      </c>
      <c r="W3" s="37" t="s">
        <v>1031</v>
      </c>
      <c r="X3" s="37" t="s">
        <v>1031</v>
      </c>
      <c r="Y3" s="37" t="s">
        <v>1031</v>
      </c>
      <c r="Z3" s="37" t="s">
        <v>1031</v>
      </c>
      <c r="AA3" s="37" t="s">
        <v>1031</v>
      </c>
      <c r="AB3" s="37" t="s">
        <v>1031</v>
      </c>
      <c r="AC3" s="37" t="s">
        <v>1031</v>
      </c>
      <c r="AD3" s="37" t="s">
        <v>1031</v>
      </c>
      <c r="AE3" s="37" t="s">
        <v>1031</v>
      </c>
      <c r="AF3" s="37" t="s">
        <v>1031</v>
      </c>
      <c r="AG3" s="37" t="s">
        <v>1031</v>
      </c>
      <c r="AH3" s="37" t="s">
        <v>1031</v>
      </c>
      <c r="AI3" s="37" t="s">
        <v>1031</v>
      </c>
      <c r="AJ3" s="37" t="s">
        <v>1031</v>
      </c>
      <c r="AK3" s="37" t="s">
        <v>1031</v>
      </c>
      <c r="AL3" s="37" t="s">
        <v>1031</v>
      </c>
      <c r="AM3" s="37" t="s">
        <v>1031</v>
      </c>
      <c r="AN3" s="37" t="s">
        <v>1031</v>
      </c>
      <c r="AO3" s="37" t="s">
        <v>1031</v>
      </c>
      <c r="AP3" s="37" t="s">
        <v>1031</v>
      </c>
      <c r="AQ3" s="38"/>
    </row>
    <row r="4" spans="1:43" ht="15.75" thickBot="1" x14ac:dyDescent="0.3">
      <c r="A4" s="440" t="s">
        <v>1032</v>
      </c>
      <c r="B4" s="39"/>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1"/>
    </row>
    <row r="5" spans="1:43" x14ac:dyDescent="0.25">
      <c r="A5" s="42" t="s">
        <v>1033</v>
      </c>
      <c r="B5" s="43">
        <f t="shared" ref="B5:B17" si="0">SUM(C5:F5)</f>
        <v>0</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5" t="s">
        <v>1034</v>
      </c>
    </row>
    <row r="6" spans="1:43" x14ac:dyDescent="0.25">
      <c r="A6" s="46" t="s">
        <v>1035</v>
      </c>
      <c r="B6" s="47">
        <f t="shared" si="0"/>
        <v>0</v>
      </c>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9" t="s">
        <v>1034</v>
      </c>
    </row>
    <row r="7" spans="1:43" x14ac:dyDescent="0.25">
      <c r="A7" s="46" t="s">
        <v>1036</v>
      </c>
      <c r="B7" s="47">
        <f t="shared" si="0"/>
        <v>15</v>
      </c>
      <c r="C7" s="48">
        <v>5</v>
      </c>
      <c r="D7" s="48">
        <v>5</v>
      </c>
      <c r="E7" s="48">
        <v>5</v>
      </c>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9" t="s">
        <v>1034</v>
      </c>
    </row>
    <row r="8" spans="1:43" x14ac:dyDescent="0.25">
      <c r="A8" s="50" t="s">
        <v>1037</v>
      </c>
      <c r="B8" s="47">
        <f t="shared" si="0"/>
        <v>0</v>
      </c>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9" t="s">
        <v>1034</v>
      </c>
    </row>
    <row r="9" spans="1:43" x14ac:dyDescent="0.25">
      <c r="A9" s="50" t="s">
        <v>1038</v>
      </c>
      <c r="B9" s="47">
        <f t="shared" si="0"/>
        <v>0</v>
      </c>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t="s">
        <v>1034</v>
      </c>
    </row>
    <row r="10" spans="1:43" x14ac:dyDescent="0.25">
      <c r="A10" s="50" t="s">
        <v>1039</v>
      </c>
      <c r="B10" s="47">
        <f t="shared" si="0"/>
        <v>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9" t="s">
        <v>1034</v>
      </c>
    </row>
    <row r="11" spans="1:43" x14ac:dyDescent="0.25">
      <c r="A11" s="42" t="s">
        <v>1040</v>
      </c>
      <c r="B11" s="47">
        <f t="shared" si="0"/>
        <v>0</v>
      </c>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9" t="s">
        <v>1034</v>
      </c>
    </row>
    <row r="12" spans="1:43" x14ac:dyDescent="0.25">
      <c r="A12" s="46" t="s">
        <v>1041</v>
      </c>
      <c r="B12" s="47">
        <f t="shared" si="0"/>
        <v>0</v>
      </c>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9" t="s">
        <v>1034</v>
      </c>
    </row>
    <row r="13" spans="1:43" x14ac:dyDescent="0.25">
      <c r="A13" s="46" t="s">
        <v>1042</v>
      </c>
      <c r="B13" s="47">
        <f t="shared" si="0"/>
        <v>0</v>
      </c>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9" t="s">
        <v>1034</v>
      </c>
    </row>
    <row r="14" spans="1:43" x14ac:dyDescent="0.25">
      <c r="A14" s="50" t="s">
        <v>1043</v>
      </c>
      <c r="B14" s="51">
        <f t="shared" si="0"/>
        <v>0</v>
      </c>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9" t="s">
        <v>1034</v>
      </c>
    </row>
    <row r="15" spans="1:43" x14ac:dyDescent="0.25">
      <c r="A15" s="50" t="s">
        <v>1044</v>
      </c>
      <c r="B15" s="51">
        <f t="shared" si="0"/>
        <v>0</v>
      </c>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9" t="s">
        <v>1034</v>
      </c>
    </row>
    <row r="16" spans="1:43" ht="15.75" thickBot="1" x14ac:dyDescent="0.3">
      <c r="A16" s="52" t="s">
        <v>1045</v>
      </c>
      <c r="B16" s="53">
        <f t="shared" si="0"/>
        <v>0</v>
      </c>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49" t="s">
        <v>1034</v>
      </c>
    </row>
    <row r="17" spans="1:43" ht="32.25" thickBot="1" x14ac:dyDescent="0.3">
      <c r="A17" s="438" t="s">
        <v>1046</v>
      </c>
      <c r="B17" s="439">
        <f t="shared" si="0"/>
        <v>15</v>
      </c>
      <c r="C17" s="439">
        <f t="shared" ref="C17:J17" si="1">SUM(C5:C16)</f>
        <v>5</v>
      </c>
      <c r="D17" s="439">
        <f t="shared" si="1"/>
        <v>5</v>
      </c>
      <c r="E17" s="439">
        <f t="shared" si="1"/>
        <v>5</v>
      </c>
      <c r="F17" s="439">
        <f t="shared" si="1"/>
        <v>0</v>
      </c>
      <c r="G17" s="439">
        <f t="shared" si="1"/>
        <v>0</v>
      </c>
      <c r="H17" s="439">
        <f t="shared" si="1"/>
        <v>0</v>
      </c>
      <c r="I17" s="439">
        <f t="shared" si="1"/>
        <v>0</v>
      </c>
      <c r="J17" s="439">
        <f t="shared" si="1"/>
        <v>0</v>
      </c>
      <c r="K17" s="439">
        <f>SUM(K5:K16)</f>
        <v>0</v>
      </c>
      <c r="L17" s="439">
        <f t="shared" ref="L17:AP17" si="2">SUM(L5:L16)</f>
        <v>0</v>
      </c>
      <c r="M17" s="439">
        <f t="shared" si="2"/>
        <v>0</v>
      </c>
      <c r="N17" s="439">
        <f t="shared" si="2"/>
        <v>0</v>
      </c>
      <c r="O17" s="439">
        <f t="shared" si="2"/>
        <v>0</v>
      </c>
      <c r="P17" s="439">
        <f t="shared" si="2"/>
        <v>0</v>
      </c>
      <c r="Q17" s="439">
        <f t="shared" si="2"/>
        <v>0</v>
      </c>
      <c r="R17" s="439">
        <f t="shared" si="2"/>
        <v>0</v>
      </c>
      <c r="S17" s="439">
        <f t="shared" si="2"/>
        <v>0</v>
      </c>
      <c r="T17" s="439">
        <f t="shared" si="2"/>
        <v>0</v>
      </c>
      <c r="U17" s="439">
        <f t="shared" si="2"/>
        <v>0</v>
      </c>
      <c r="V17" s="439">
        <f t="shared" si="2"/>
        <v>0</v>
      </c>
      <c r="W17" s="439">
        <f t="shared" si="2"/>
        <v>0</v>
      </c>
      <c r="X17" s="439">
        <f t="shared" si="2"/>
        <v>0</v>
      </c>
      <c r="Y17" s="439">
        <f t="shared" si="2"/>
        <v>0</v>
      </c>
      <c r="Z17" s="439">
        <f t="shared" si="2"/>
        <v>0</v>
      </c>
      <c r="AA17" s="439">
        <f t="shared" si="2"/>
        <v>0</v>
      </c>
      <c r="AB17" s="439">
        <f t="shared" si="2"/>
        <v>0</v>
      </c>
      <c r="AC17" s="439">
        <f t="shared" si="2"/>
        <v>0</v>
      </c>
      <c r="AD17" s="439">
        <f t="shared" si="2"/>
        <v>0</v>
      </c>
      <c r="AE17" s="439">
        <f t="shared" si="2"/>
        <v>0</v>
      </c>
      <c r="AF17" s="439">
        <f t="shared" si="2"/>
        <v>0</v>
      </c>
      <c r="AG17" s="439">
        <f t="shared" si="2"/>
        <v>0</v>
      </c>
      <c r="AH17" s="439">
        <f t="shared" si="2"/>
        <v>0</v>
      </c>
      <c r="AI17" s="439">
        <f t="shared" si="2"/>
        <v>0</v>
      </c>
      <c r="AJ17" s="439">
        <f t="shared" si="2"/>
        <v>0</v>
      </c>
      <c r="AK17" s="439">
        <f t="shared" si="2"/>
        <v>0</v>
      </c>
      <c r="AL17" s="439">
        <f t="shared" si="2"/>
        <v>0</v>
      </c>
      <c r="AM17" s="439">
        <f t="shared" si="2"/>
        <v>0</v>
      </c>
      <c r="AN17" s="439">
        <f t="shared" si="2"/>
        <v>0</v>
      </c>
      <c r="AO17" s="439">
        <f t="shared" si="2"/>
        <v>0</v>
      </c>
      <c r="AP17" s="439">
        <f t="shared" si="2"/>
        <v>0</v>
      </c>
      <c r="AQ17" s="439"/>
    </row>
    <row r="18" spans="1:43" ht="15.75" thickBot="1" x14ac:dyDescent="0.3">
      <c r="A18" s="440" t="s">
        <v>1047</v>
      </c>
      <c r="B18" s="57"/>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9"/>
    </row>
    <row r="19" spans="1:43" x14ac:dyDescent="0.25">
      <c r="A19" s="42" t="s">
        <v>1048</v>
      </c>
      <c r="B19" s="60">
        <f t="shared" ref="B19:B25" si="3">SUM(C19:F19)</f>
        <v>0</v>
      </c>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49" t="s">
        <v>1034</v>
      </c>
    </row>
    <row r="20" spans="1:43" x14ac:dyDescent="0.25">
      <c r="A20" s="46" t="s">
        <v>1049</v>
      </c>
      <c r="B20" s="60">
        <f t="shared" si="3"/>
        <v>0</v>
      </c>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9" t="s">
        <v>1034</v>
      </c>
    </row>
    <row r="21" spans="1:43" x14ac:dyDescent="0.25">
      <c r="A21" s="46" t="s">
        <v>1050</v>
      </c>
      <c r="B21" s="60">
        <f t="shared" si="3"/>
        <v>0</v>
      </c>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9" t="s">
        <v>1034</v>
      </c>
    </row>
    <row r="22" spans="1:43" x14ac:dyDescent="0.25">
      <c r="A22" s="50" t="s">
        <v>1051</v>
      </c>
      <c r="B22" s="60">
        <f t="shared" si="3"/>
        <v>0</v>
      </c>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9" t="s">
        <v>1034</v>
      </c>
    </row>
    <row r="23" spans="1:43" x14ac:dyDescent="0.25">
      <c r="A23" s="50" t="s">
        <v>1052</v>
      </c>
      <c r="B23" s="60">
        <f t="shared" si="3"/>
        <v>0</v>
      </c>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9" t="s">
        <v>1034</v>
      </c>
    </row>
    <row r="24" spans="1:43" ht="15.75" thickBot="1" x14ac:dyDescent="0.3">
      <c r="A24" s="62" t="s">
        <v>1053</v>
      </c>
      <c r="B24" s="60">
        <f t="shared" si="3"/>
        <v>0</v>
      </c>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49" t="s">
        <v>1034</v>
      </c>
    </row>
    <row r="25" spans="1:43" ht="16.5" thickBot="1" x14ac:dyDescent="0.3">
      <c r="A25" s="438" t="s">
        <v>1054</v>
      </c>
      <c r="B25" s="439">
        <f t="shared" si="3"/>
        <v>0</v>
      </c>
      <c r="C25" s="439">
        <f t="shared" ref="C25:J25" si="4">SUM(C19:C24)</f>
        <v>0</v>
      </c>
      <c r="D25" s="439">
        <f t="shared" si="4"/>
        <v>0</v>
      </c>
      <c r="E25" s="439">
        <f t="shared" si="4"/>
        <v>0</v>
      </c>
      <c r="F25" s="439">
        <f t="shared" si="4"/>
        <v>0</v>
      </c>
      <c r="G25" s="439">
        <f t="shared" si="4"/>
        <v>0</v>
      </c>
      <c r="H25" s="439">
        <f t="shared" si="4"/>
        <v>0</v>
      </c>
      <c r="I25" s="439">
        <f t="shared" si="4"/>
        <v>0</v>
      </c>
      <c r="J25" s="439">
        <f t="shared" si="4"/>
        <v>0</v>
      </c>
      <c r="K25" s="439">
        <f>SUM(K19:K24)</f>
        <v>0</v>
      </c>
      <c r="L25" s="439">
        <f t="shared" ref="L25:AP25" si="5">SUM(L19:L24)</f>
        <v>0</v>
      </c>
      <c r="M25" s="439">
        <f t="shared" si="5"/>
        <v>0</v>
      </c>
      <c r="N25" s="439">
        <f t="shared" si="5"/>
        <v>0</v>
      </c>
      <c r="O25" s="439">
        <f t="shared" si="5"/>
        <v>0</v>
      </c>
      <c r="P25" s="439">
        <f t="shared" si="5"/>
        <v>0</v>
      </c>
      <c r="Q25" s="439">
        <f t="shared" si="5"/>
        <v>0</v>
      </c>
      <c r="R25" s="439">
        <f t="shared" si="5"/>
        <v>0</v>
      </c>
      <c r="S25" s="439">
        <f t="shared" si="5"/>
        <v>0</v>
      </c>
      <c r="T25" s="439">
        <f t="shared" si="5"/>
        <v>0</v>
      </c>
      <c r="U25" s="439">
        <f t="shared" si="5"/>
        <v>0</v>
      </c>
      <c r="V25" s="439">
        <f t="shared" si="5"/>
        <v>0</v>
      </c>
      <c r="W25" s="439">
        <f t="shared" si="5"/>
        <v>0</v>
      </c>
      <c r="X25" s="439">
        <f t="shared" si="5"/>
        <v>0</v>
      </c>
      <c r="Y25" s="439">
        <f t="shared" si="5"/>
        <v>0</v>
      </c>
      <c r="Z25" s="439">
        <f t="shared" si="5"/>
        <v>0</v>
      </c>
      <c r="AA25" s="439">
        <f t="shared" si="5"/>
        <v>0</v>
      </c>
      <c r="AB25" s="439">
        <f t="shared" si="5"/>
        <v>0</v>
      </c>
      <c r="AC25" s="439">
        <f t="shared" si="5"/>
        <v>0</v>
      </c>
      <c r="AD25" s="439">
        <f t="shared" si="5"/>
        <v>0</v>
      </c>
      <c r="AE25" s="439">
        <f t="shared" si="5"/>
        <v>0</v>
      </c>
      <c r="AF25" s="439">
        <f t="shared" si="5"/>
        <v>0</v>
      </c>
      <c r="AG25" s="439">
        <f t="shared" si="5"/>
        <v>0</v>
      </c>
      <c r="AH25" s="439">
        <f t="shared" si="5"/>
        <v>0</v>
      </c>
      <c r="AI25" s="439">
        <f t="shared" si="5"/>
        <v>0</v>
      </c>
      <c r="AJ25" s="439">
        <f t="shared" si="5"/>
        <v>0</v>
      </c>
      <c r="AK25" s="439">
        <f t="shared" si="5"/>
        <v>0</v>
      </c>
      <c r="AL25" s="439">
        <f t="shared" si="5"/>
        <v>0</v>
      </c>
      <c r="AM25" s="439">
        <f t="shared" si="5"/>
        <v>0</v>
      </c>
      <c r="AN25" s="439">
        <f t="shared" si="5"/>
        <v>0</v>
      </c>
      <c r="AO25" s="439">
        <f t="shared" si="5"/>
        <v>0</v>
      </c>
      <c r="AP25" s="439">
        <f t="shared" si="5"/>
        <v>0</v>
      </c>
      <c r="AQ25" s="439"/>
    </row>
    <row r="26" spans="1:43" ht="15.75" thickBot="1" x14ac:dyDescent="0.3">
      <c r="A26" s="440" t="s">
        <v>1055</v>
      </c>
      <c r="B26" s="64"/>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6"/>
    </row>
    <row r="27" spans="1:43" x14ac:dyDescent="0.25">
      <c r="A27" s="67" t="s">
        <v>1056</v>
      </c>
      <c r="B27" s="68">
        <f t="shared" ref="B27:B33" si="6">SUM(C27:F27)</f>
        <v>0</v>
      </c>
      <c r="C27" s="69"/>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49" t="s">
        <v>1034</v>
      </c>
    </row>
    <row r="28" spans="1:43" x14ac:dyDescent="0.25">
      <c r="A28" s="71" t="s">
        <v>1057</v>
      </c>
      <c r="B28" s="315">
        <f t="shared" si="6"/>
        <v>0</v>
      </c>
      <c r="C28" s="72"/>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49" t="s">
        <v>1034</v>
      </c>
    </row>
    <row r="29" spans="1:43" x14ac:dyDescent="0.25">
      <c r="A29" s="74" t="s">
        <v>1058</v>
      </c>
      <c r="B29" s="315">
        <f t="shared" si="6"/>
        <v>0</v>
      </c>
      <c r="C29" s="72"/>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49" t="s">
        <v>1034</v>
      </c>
    </row>
    <row r="30" spans="1:43" x14ac:dyDescent="0.25">
      <c r="A30" s="76" t="s">
        <v>1059</v>
      </c>
      <c r="B30" s="315">
        <f t="shared" si="6"/>
        <v>0</v>
      </c>
      <c r="C30" s="72"/>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49" t="s">
        <v>1034</v>
      </c>
    </row>
    <row r="31" spans="1:43" x14ac:dyDescent="0.25">
      <c r="A31" s="74" t="s">
        <v>1060</v>
      </c>
      <c r="B31" s="315">
        <f t="shared" si="6"/>
        <v>0</v>
      </c>
      <c r="C31" s="72"/>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49" t="s">
        <v>1034</v>
      </c>
    </row>
    <row r="32" spans="1:43" ht="15.75" thickBot="1" x14ac:dyDescent="0.3">
      <c r="A32" s="71" t="s">
        <v>1061</v>
      </c>
      <c r="B32" s="78">
        <f t="shared" si="6"/>
        <v>0</v>
      </c>
      <c r="C32" s="72"/>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49" t="s">
        <v>1034</v>
      </c>
    </row>
    <row r="33" spans="1:43" ht="16.5" thickBot="1" x14ac:dyDescent="0.3">
      <c r="A33" s="438" t="s">
        <v>1062</v>
      </c>
      <c r="B33" s="442">
        <f t="shared" si="6"/>
        <v>0</v>
      </c>
      <c r="C33" s="442">
        <f t="shared" ref="C33:J33" si="7">SUM(C27:C32)</f>
        <v>0</v>
      </c>
      <c r="D33" s="442">
        <f t="shared" si="7"/>
        <v>0</v>
      </c>
      <c r="E33" s="442">
        <f t="shared" si="7"/>
        <v>0</v>
      </c>
      <c r="F33" s="442">
        <f t="shared" si="7"/>
        <v>0</v>
      </c>
      <c r="G33" s="442">
        <f t="shared" si="7"/>
        <v>0</v>
      </c>
      <c r="H33" s="442">
        <f t="shared" si="7"/>
        <v>0</v>
      </c>
      <c r="I33" s="442">
        <f t="shared" si="7"/>
        <v>0</v>
      </c>
      <c r="J33" s="442">
        <f t="shared" si="7"/>
        <v>0</v>
      </c>
      <c r="K33" s="442">
        <f>SUM(K27:K32)</f>
        <v>0</v>
      </c>
      <c r="L33" s="442">
        <f t="shared" ref="L33:AP33" si="8">SUM(L27:L32)</f>
        <v>0</v>
      </c>
      <c r="M33" s="442">
        <f t="shared" si="8"/>
        <v>0</v>
      </c>
      <c r="N33" s="442">
        <f t="shared" si="8"/>
        <v>0</v>
      </c>
      <c r="O33" s="442">
        <f t="shared" si="8"/>
        <v>0</v>
      </c>
      <c r="P33" s="442">
        <f t="shared" si="8"/>
        <v>0</v>
      </c>
      <c r="Q33" s="442">
        <f t="shared" si="8"/>
        <v>0</v>
      </c>
      <c r="R33" s="442">
        <f t="shared" si="8"/>
        <v>0</v>
      </c>
      <c r="S33" s="442">
        <f t="shared" si="8"/>
        <v>0</v>
      </c>
      <c r="T33" s="442">
        <f t="shared" si="8"/>
        <v>0</v>
      </c>
      <c r="U33" s="442">
        <f t="shared" si="8"/>
        <v>0</v>
      </c>
      <c r="V33" s="442">
        <f t="shared" si="8"/>
        <v>0</v>
      </c>
      <c r="W33" s="442">
        <f t="shared" si="8"/>
        <v>0</v>
      </c>
      <c r="X33" s="442">
        <f t="shared" si="8"/>
        <v>0</v>
      </c>
      <c r="Y33" s="442">
        <f t="shared" si="8"/>
        <v>0</v>
      </c>
      <c r="Z33" s="442">
        <f t="shared" si="8"/>
        <v>0</v>
      </c>
      <c r="AA33" s="442">
        <f t="shared" si="8"/>
        <v>0</v>
      </c>
      <c r="AB33" s="442">
        <f t="shared" si="8"/>
        <v>0</v>
      </c>
      <c r="AC33" s="442">
        <f t="shared" si="8"/>
        <v>0</v>
      </c>
      <c r="AD33" s="442">
        <f t="shared" si="8"/>
        <v>0</v>
      </c>
      <c r="AE33" s="442">
        <f t="shared" si="8"/>
        <v>0</v>
      </c>
      <c r="AF33" s="442">
        <f t="shared" si="8"/>
        <v>0</v>
      </c>
      <c r="AG33" s="442">
        <f t="shared" si="8"/>
        <v>0</v>
      </c>
      <c r="AH33" s="442">
        <f t="shared" si="8"/>
        <v>0</v>
      </c>
      <c r="AI33" s="442">
        <f t="shared" si="8"/>
        <v>0</v>
      </c>
      <c r="AJ33" s="442">
        <f t="shared" si="8"/>
        <v>0</v>
      </c>
      <c r="AK33" s="442">
        <f t="shared" si="8"/>
        <v>0</v>
      </c>
      <c r="AL33" s="442">
        <f t="shared" si="8"/>
        <v>0</v>
      </c>
      <c r="AM33" s="442">
        <f t="shared" si="8"/>
        <v>0</v>
      </c>
      <c r="AN33" s="442">
        <f t="shared" si="8"/>
        <v>0</v>
      </c>
      <c r="AO33" s="442">
        <f t="shared" si="8"/>
        <v>0</v>
      </c>
      <c r="AP33" s="442">
        <f t="shared" si="8"/>
        <v>0</v>
      </c>
      <c r="AQ33" s="439"/>
    </row>
    <row r="34" spans="1:43" ht="15.75" thickBot="1" x14ac:dyDescent="0.3">
      <c r="A34" s="79"/>
      <c r="B34" s="79"/>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41"/>
    </row>
    <row r="35" spans="1:43" x14ac:dyDescent="0.25">
      <c r="A35" s="81" t="s">
        <v>1063</v>
      </c>
      <c r="B35" s="82">
        <f>SUM(C35:F35)</f>
        <v>0</v>
      </c>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4" t="s">
        <v>1034</v>
      </c>
    </row>
    <row r="36" spans="1:43" x14ac:dyDescent="0.25">
      <c r="A36" s="85" t="s">
        <v>1064</v>
      </c>
      <c r="B36" s="86">
        <f>SUM(C36:F36)</f>
        <v>0</v>
      </c>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49" t="s">
        <v>1034</v>
      </c>
    </row>
    <row r="37" spans="1:43" x14ac:dyDescent="0.25">
      <c r="A37" s="88" t="s">
        <v>1065</v>
      </c>
      <c r="B37" s="89">
        <f>IFERROR(AVERAGE(C37:F37),0)</f>
        <v>0</v>
      </c>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49" t="s">
        <v>1034</v>
      </c>
    </row>
    <row r="38" spans="1:43" x14ac:dyDescent="0.25">
      <c r="A38" s="88" t="s">
        <v>1501</v>
      </c>
      <c r="B38" s="91">
        <f>IFERROR(SUM(B6,B7,B12,B13,B15,B16)/SUM(B14,B11,B5),0)</f>
        <v>0</v>
      </c>
      <c r="C38" s="91">
        <f t="shared" ref="C38:K38" si="9">IFERROR(SUM(C6,C7,C12,C13,C15,C16)/SUM(C14,C11,C5),0)</f>
        <v>0</v>
      </c>
      <c r="D38" s="91">
        <f t="shared" si="9"/>
        <v>0</v>
      </c>
      <c r="E38" s="91">
        <f t="shared" si="9"/>
        <v>0</v>
      </c>
      <c r="F38" s="91">
        <f t="shared" si="9"/>
        <v>0</v>
      </c>
      <c r="G38" s="91">
        <f t="shared" si="9"/>
        <v>0</v>
      </c>
      <c r="H38" s="91">
        <f t="shared" si="9"/>
        <v>0</v>
      </c>
      <c r="I38" s="91">
        <f t="shared" si="9"/>
        <v>0</v>
      </c>
      <c r="J38" s="91">
        <f t="shared" si="9"/>
        <v>0</v>
      </c>
      <c r="K38" s="91">
        <f t="shared" si="9"/>
        <v>0</v>
      </c>
      <c r="L38" s="91">
        <f t="shared" ref="L38:AP38" si="10">IFERROR(SUM(L6,L7,L12,L13,L15,L16)/SUM(L14,L11,L5),0)</f>
        <v>0</v>
      </c>
      <c r="M38" s="91">
        <f t="shared" si="10"/>
        <v>0</v>
      </c>
      <c r="N38" s="91">
        <f t="shared" si="10"/>
        <v>0</v>
      </c>
      <c r="O38" s="91">
        <f t="shared" si="10"/>
        <v>0</v>
      </c>
      <c r="P38" s="91">
        <f t="shared" si="10"/>
        <v>0</v>
      </c>
      <c r="Q38" s="91">
        <f t="shared" si="10"/>
        <v>0</v>
      </c>
      <c r="R38" s="91">
        <f t="shared" si="10"/>
        <v>0</v>
      </c>
      <c r="S38" s="91">
        <f t="shared" si="10"/>
        <v>0</v>
      </c>
      <c r="T38" s="91">
        <f t="shared" si="10"/>
        <v>0</v>
      </c>
      <c r="U38" s="91">
        <f t="shared" si="10"/>
        <v>0</v>
      </c>
      <c r="V38" s="91">
        <f t="shared" si="10"/>
        <v>0</v>
      </c>
      <c r="W38" s="91">
        <f t="shared" si="10"/>
        <v>0</v>
      </c>
      <c r="X38" s="91">
        <f t="shared" si="10"/>
        <v>0</v>
      </c>
      <c r="Y38" s="91">
        <f t="shared" si="10"/>
        <v>0</v>
      </c>
      <c r="Z38" s="91">
        <f t="shared" si="10"/>
        <v>0</v>
      </c>
      <c r="AA38" s="91">
        <f t="shared" si="10"/>
        <v>0</v>
      </c>
      <c r="AB38" s="91">
        <f t="shared" si="10"/>
        <v>0</v>
      </c>
      <c r="AC38" s="91">
        <f t="shared" si="10"/>
        <v>0</v>
      </c>
      <c r="AD38" s="91">
        <f t="shared" si="10"/>
        <v>0</v>
      </c>
      <c r="AE38" s="91">
        <f t="shared" si="10"/>
        <v>0</v>
      </c>
      <c r="AF38" s="91">
        <f t="shared" si="10"/>
        <v>0</v>
      </c>
      <c r="AG38" s="91">
        <f t="shared" si="10"/>
        <v>0</v>
      </c>
      <c r="AH38" s="91">
        <f t="shared" si="10"/>
        <v>0</v>
      </c>
      <c r="AI38" s="91">
        <f t="shared" si="10"/>
        <v>0</v>
      </c>
      <c r="AJ38" s="91">
        <f t="shared" si="10"/>
        <v>0</v>
      </c>
      <c r="AK38" s="91">
        <f t="shared" si="10"/>
        <v>0</v>
      </c>
      <c r="AL38" s="91">
        <f t="shared" si="10"/>
        <v>0</v>
      </c>
      <c r="AM38" s="91">
        <f t="shared" si="10"/>
        <v>0</v>
      </c>
      <c r="AN38" s="91">
        <f t="shared" si="10"/>
        <v>0</v>
      </c>
      <c r="AO38" s="91">
        <f t="shared" si="10"/>
        <v>0</v>
      </c>
      <c r="AP38" s="91">
        <f t="shared" si="10"/>
        <v>0</v>
      </c>
      <c r="AQ38" s="49" t="s">
        <v>1034</v>
      </c>
    </row>
    <row r="39" spans="1:43" ht="15.75" thickBot="1" x14ac:dyDescent="0.3">
      <c r="A39" s="93" t="s">
        <v>1067</v>
      </c>
      <c r="B39" s="94">
        <f>IFERROR(SUM(B20,B21,B23,B24)/SUM(B19,B22),0)</f>
        <v>0</v>
      </c>
      <c r="C39" s="94">
        <f t="shared" ref="C39:K39" si="11">IFERROR(SUM(C20,C21,C23,C24)/SUM(C19,C22),0)</f>
        <v>0</v>
      </c>
      <c r="D39" s="94">
        <f t="shared" si="11"/>
        <v>0</v>
      </c>
      <c r="E39" s="94">
        <f t="shared" si="11"/>
        <v>0</v>
      </c>
      <c r="F39" s="94">
        <f t="shared" si="11"/>
        <v>0</v>
      </c>
      <c r="G39" s="94">
        <f t="shared" si="11"/>
        <v>0</v>
      </c>
      <c r="H39" s="94">
        <f t="shared" si="11"/>
        <v>0</v>
      </c>
      <c r="I39" s="94">
        <f t="shared" si="11"/>
        <v>0</v>
      </c>
      <c r="J39" s="94">
        <f t="shared" si="11"/>
        <v>0</v>
      </c>
      <c r="K39" s="94">
        <f t="shared" si="11"/>
        <v>0</v>
      </c>
      <c r="L39" s="94">
        <f t="shared" ref="L39:AP39" si="12">IFERROR(SUM(L20,L21,L23,L24)/SUM(L19,L22),0)</f>
        <v>0</v>
      </c>
      <c r="M39" s="94">
        <f t="shared" si="12"/>
        <v>0</v>
      </c>
      <c r="N39" s="94">
        <f t="shared" si="12"/>
        <v>0</v>
      </c>
      <c r="O39" s="94">
        <f t="shared" si="12"/>
        <v>0</v>
      </c>
      <c r="P39" s="94">
        <f t="shared" si="12"/>
        <v>0</v>
      </c>
      <c r="Q39" s="94">
        <f t="shared" si="12"/>
        <v>0</v>
      </c>
      <c r="R39" s="94">
        <f t="shared" si="12"/>
        <v>0</v>
      </c>
      <c r="S39" s="94">
        <f t="shared" si="12"/>
        <v>0</v>
      </c>
      <c r="T39" s="94">
        <f t="shared" si="12"/>
        <v>0</v>
      </c>
      <c r="U39" s="94">
        <f t="shared" si="12"/>
        <v>0</v>
      </c>
      <c r="V39" s="94">
        <f t="shared" si="12"/>
        <v>0</v>
      </c>
      <c r="W39" s="94">
        <f t="shared" si="12"/>
        <v>0</v>
      </c>
      <c r="X39" s="94">
        <f t="shared" si="12"/>
        <v>0</v>
      </c>
      <c r="Y39" s="94">
        <f t="shared" si="12"/>
        <v>0</v>
      </c>
      <c r="Z39" s="94">
        <f t="shared" si="12"/>
        <v>0</v>
      </c>
      <c r="AA39" s="94">
        <f t="shared" si="12"/>
        <v>0</v>
      </c>
      <c r="AB39" s="94">
        <f t="shared" si="12"/>
        <v>0</v>
      </c>
      <c r="AC39" s="94">
        <f t="shared" si="12"/>
        <v>0</v>
      </c>
      <c r="AD39" s="94">
        <f t="shared" si="12"/>
        <v>0</v>
      </c>
      <c r="AE39" s="94">
        <f t="shared" si="12"/>
        <v>0</v>
      </c>
      <c r="AF39" s="94">
        <f t="shared" si="12"/>
        <v>0</v>
      </c>
      <c r="AG39" s="94">
        <f t="shared" si="12"/>
        <v>0</v>
      </c>
      <c r="AH39" s="94">
        <f t="shared" si="12"/>
        <v>0</v>
      </c>
      <c r="AI39" s="94">
        <f t="shared" si="12"/>
        <v>0</v>
      </c>
      <c r="AJ39" s="94">
        <f t="shared" si="12"/>
        <v>0</v>
      </c>
      <c r="AK39" s="94">
        <f t="shared" si="12"/>
        <v>0</v>
      </c>
      <c r="AL39" s="94">
        <f t="shared" si="12"/>
        <v>0</v>
      </c>
      <c r="AM39" s="94">
        <f t="shared" si="12"/>
        <v>0</v>
      </c>
      <c r="AN39" s="94">
        <f t="shared" si="12"/>
        <v>0</v>
      </c>
      <c r="AO39" s="94">
        <f t="shared" si="12"/>
        <v>0</v>
      </c>
      <c r="AP39" s="94">
        <f t="shared" si="12"/>
        <v>0</v>
      </c>
      <c r="AQ39" s="95" t="s">
        <v>1034</v>
      </c>
    </row>
    <row r="40" spans="1:43" ht="15.75" thickBot="1" x14ac:dyDescent="0.3">
      <c r="A40" s="79"/>
      <c r="B40" s="79"/>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96"/>
    </row>
    <row r="41" spans="1:43" x14ac:dyDescent="0.25">
      <c r="A41" s="97" t="s">
        <v>1068</v>
      </c>
      <c r="B41" s="43">
        <f t="shared" ref="B41:B49" si="13">SUM(C41:F41)</f>
        <v>0</v>
      </c>
      <c r="C41" s="98">
        <f t="shared" ref="C41:J41" si="14">C77</f>
        <v>0</v>
      </c>
      <c r="D41" s="98">
        <f t="shared" si="14"/>
        <v>0</v>
      </c>
      <c r="E41" s="98">
        <f t="shared" si="14"/>
        <v>0</v>
      </c>
      <c r="F41" s="98">
        <f t="shared" si="14"/>
        <v>0</v>
      </c>
      <c r="G41" s="98">
        <f t="shared" si="14"/>
        <v>0</v>
      </c>
      <c r="H41" s="98">
        <f t="shared" si="14"/>
        <v>0</v>
      </c>
      <c r="I41" s="98">
        <f t="shared" si="14"/>
        <v>0</v>
      </c>
      <c r="J41" s="98">
        <f t="shared" si="14"/>
        <v>0</v>
      </c>
      <c r="K41" s="98">
        <f>K77</f>
        <v>0</v>
      </c>
      <c r="L41" s="98">
        <f t="shared" ref="L41:AP41" si="15">L77</f>
        <v>0</v>
      </c>
      <c r="M41" s="98">
        <f t="shared" si="15"/>
        <v>0</v>
      </c>
      <c r="N41" s="98">
        <f t="shared" si="15"/>
        <v>0</v>
      </c>
      <c r="O41" s="98">
        <f t="shared" si="15"/>
        <v>0</v>
      </c>
      <c r="P41" s="98">
        <f t="shared" si="15"/>
        <v>0</v>
      </c>
      <c r="Q41" s="98">
        <f t="shared" si="15"/>
        <v>0</v>
      </c>
      <c r="R41" s="98">
        <f t="shared" si="15"/>
        <v>0</v>
      </c>
      <c r="S41" s="98">
        <f t="shared" si="15"/>
        <v>0</v>
      </c>
      <c r="T41" s="98">
        <f t="shared" si="15"/>
        <v>0</v>
      </c>
      <c r="U41" s="98">
        <f t="shared" si="15"/>
        <v>0</v>
      </c>
      <c r="V41" s="98">
        <f t="shared" si="15"/>
        <v>0</v>
      </c>
      <c r="W41" s="98">
        <f t="shared" si="15"/>
        <v>0</v>
      </c>
      <c r="X41" s="98">
        <f t="shared" si="15"/>
        <v>0</v>
      </c>
      <c r="Y41" s="98">
        <f t="shared" si="15"/>
        <v>0</v>
      </c>
      <c r="Z41" s="98">
        <f t="shared" si="15"/>
        <v>0</v>
      </c>
      <c r="AA41" s="98">
        <f t="shared" si="15"/>
        <v>0</v>
      </c>
      <c r="AB41" s="98">
        <f t="shared" si="15"/>
        <v>0</v>
      </c>
      <c r="AC41" s="98">
        <f t="shared" si="15"/>
        <v>0</v>
      </c>
      <c r="AD41" s="98">
        <f t="shared" si="15"/>
        <v>0</v>
      </c>
      <c r="AE41" s="98">
        <f t="shared" si="15"/>
        <v>0</v>
      </c>
      <c r="AF41" s="98">
        <f t="shared" si="15"/>
        <v>0</v>
      </c>
      <c r="AG41" s="98">
        <f t="shared" si="15"/>
        <v>0</v>
      </c>
      <c r="AH41" s="98">
        <f t="shared" si="15"/>
        <v>0</v>
      </c>
      <c r="AI41" s="98">
        <f t="shared" si="15"/>
        <v>0</v>
      </c>
      <c r="AJ41" s="98">
        <f t="shared" si="15"/>
        <v>0</v>
      </c>
      <c r="AK41" s="98">
        <f t="shared" si="15"/>
        <v>0</v>
      </c>
      <c r="AL41" s="98">
        <f t="shared" si="15"/>
        <v>0</v>
      </c>
      <c r="AM41" s="98">
        <f t="shared" si="15"/>
        <v>0</v>
      </c>
      <c r="AN41" s="98">
        <f t="shared" si="15"/>
        <v>0</v>
      </c>
      <c r="AO41" s="98">
        <f t="shared" si="15"/>
        <v>0</v>
      </c>
      <c r="AP41" s="98">
        <f t="shared" si="15"/>
        <v>0</v>
      </c>
      <c r="AQ41" s="45" t="s">
        <v>1034</v>
      </c>
    </row>
    <row r="42" spans="1:43" x14ac:dyDescent="0.25">
      <c r="A42" s="46" t="s">
        <v>1069</v>
      </c>
      <c r="B42" s="47">
        <f t="shared" si="13"/>
        <v>0</v>
      </c>
      <c r="C42" s="51">
        <f t="shared" ref="C42:J42" si="16">C111</f>
        <v>0</v>
      </c>
      <c r="D42" s="51">
        <f t="shared" si="16"/>
        <v>0</v>
      </c>
      <c r="E42" s="51">
        <f t="shared" si="16"/>
        <v>0</v>
      </c>
      <c r="F42" s="51">
        <f t="shared" si="16"/>
        <v>0</v>
      </c>
      <c r="G42" s="51">
        <f t="shared" si="16"/>
        <v>0</v>
      </c>
      <c r="H42" s="51">
        <f t="shared" si="16"/>
        <v>0</v>
      </c>
      <c r="I42" s="51">
        <f t="shared" si="16"/>
        <v>0</v>
      </c>
      <c r="J42" s="51">
        <f t="shared" si="16"/>
        <v>0</v>
      </c>
      <c r="K42" s="51">
        <f>K111</f>
        <v>0</v>
      </c>
      <c r="L42" s="51">
        <f t="shared" ref="L42:AP42" si="17">L111</f>
        <v>0</v>
      </c>
      <c r="M42" s="51">
        <f t="shared" si="17"/>
        <v>0</v>
      </c>
      <c r="N42" s="51">
        <f t="shared" si="17"/>
        <v>0</v>
      </c>
      <c r="O42" s="51">
        <f t="shared" si="17"/>
        <v>0</v>
      </c>
      <c r="P42" s="51">
        <f t="shared" si="17"/>
        <v>0</v>
      </c>
      <c r="Q42" s="51">
        <f t="shared" si="17"/>
        <v>0</v>
      </c>
      <c r="R42" s="51">
        <f t="shared" si="17"/>
        <v>0</v>
      </c>
      <c r="S42" s="51">
        <f t="shared" si="17"/>
        <v>0</v>
      </c>
      <c r="T42" s="51">
        <f t="shared" si="17"/>
        <v>0</v>
      </c>
      <c r="U42" s="51">
        <f t="shared" si="17"/>
        <v>0</v>
      </c>
      <c r="V42" s="51">
        <f t="shared" si="17"/>
        <v>0</v>
      </c>
      <c r="W42" s="51">
        <f t="shared" si="17"/>
        <v>0</v>
      </c>
      <c r="X42" s="51">
        <f t="shared" si="17"/>
        <v>0</v>
      </c>
      <c r="Y42" s="51">
        <f t="shared" si="17"/>
        <v>0</v>
      </c>
      <c r="Z42" s="51">
        <f t="shared" si="17"/>
        <v>0</v>
      </c>
      <c r="AA42" s="51">
        <f t="shared" si="17"/>
        <v>0</v>
      </c>
      <c r="AB42" s="51">
        <f t="shared" si="17"/>
        <v>0</v>
      </c>
      <c r="AC42" s="51">
        <f t="shared" si="17"/>
        <v>0</v>
      </c>
      <c r="AD42" s="51">
        <f t="shared" si="17"/>
        <v>0</v>
      </c>
      <c r="AE42" s="51">
        <f t="shared" si="17"/>
        <v>0</v>
      </c>
      <c r="AF42" s="51">
        <f t="shared" si="17"/>
        <v>0</v>
      </c>
      <c r="AG42" s="51">
        <f t="shared" si="17"/>
        <v>0</v>
      </c>
      <c r="AH42" s="51">
        <f t="shared" si="17"/>
        <v>0</v>
      </c>
      <c r="AI42" s="51">
        <f t="shared" si="17"/>
        <v>0</v>
      </c>
      <c r="AJ42" s="51">
        <f t="shared" si="17"/>
        <v>0</v>
      </c>
      <c r="AK42" s="51">
        <f t="shared" si="17"/>
        <v>0</v>
      </c>
      <c r="AL42" s="51">
        <f t="shared" si="17"/>
        <v>0</v>
      </c>
      <c r="AM42" s="51">
        <f t="shared" si="17"/>
        <v>0</v>
      </c>
      <c r="AN42" s="51">
        <f t="shared" si="17"/>
        <v>0</v>
      </c>
      <c r="AO42" s="51">
        <f t="shared" si="17"/>
        <v>0</v>
      </c>
      <c r="AP42" s="51">
        <f t="shared" si="17"/>
        <v>0</v>
      </c>
      <c r="AQ42" s="49" t="s">
        <v>1034</v>
      </c>
    </row>
    <row r="43" spans="1:43" x14ac:dyDescent="0.25">
      <c r="A43" s="99" t="s">
        <v>1070</v>
      </c>
      <c r="B43" s="100">
        <f t="shared" si="13"/>
        <v>0</v>
      </c>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49" t="s">
        <v>1034</v>
      </c>
    </row>
    <row r="44" spans="1:43" ht="13.5" customHeight="1" x14ac:dyDescent="0.25">
      <c r="A44" s="46" t="s">
        <v>1071</v>
      </c>
      <c r="B44" s="47">
        <f t="shared" si="13"/>
        <v>0</v>
      </c>
      <c r="C44" s="51">
        <f t="shared" ref="C44:J44" si="18">C159</f>
        <v>0</v>
      </c>
      <c r="D44" s="51">
        <f t="shared" si="18"/>
        <v>0</v>
      </c>
      <c r="E44" s="51">
        <f t="shared" si="18"/>
        <v>0</v>
      </c>
      <c r="F44" s="51">
        <f t="shared" si="18"/>
        <v>0</v>
      </c>
      <c r="G44" s="51">
        <f t="shared" si="18"/>
        <v>0</v>
      </c>
      <c r="H44" s="51">
        <f t="shared" si="18"/>
        <v>0</v>
      </c>
      <c r="I44" s="51">
        <f t="shared" si="18"/>
        <v>0</v>
      </c>
      <c r="J44" s="51">
        <f t="shared" si="18"/>
        <v>0</v>
      </c>
      <c r="K44" s="51">
        <f>K159</f>
        <v>0</v>
      </c>
      <c r="L44" s="51">
        <f t="shared" ref="L44:AP44" si="19">L159</f>
        <v>0</v>
      </c>
      <c r="M44" s="51">
        <f t="shared" si="19"/>
        <v>0</v>
      </c>
      <c r="N44" s="51">
        <f t="shared" si="19"/>
        <v>0</v>
      </c>
      <c r="O44" s="51">
        <f t="shared" si="19"/>
        <v>0</v>
      </c>
      <c r="P44" s="51">
        <f t="shared" si="19"/>
        <v>0</v>
      </c>
      <c r="Q44" s="51">
        <f t="shared" si="19"/>
        <v>0</v>
      </c>
      <c r="R44" s="51">
        <f t="shared" si="19"/>
        <v>0</v>
      </c>
      <c r="S44" s="51">
        <f t="shared" si="19"/>
        <v>0</v>
      </c>
      <c r="T44" s="51">
        <f t="shared" si="19"/>
        <v>0</v>
      </c>
      <c r="U44" s="51">
        <f t="shared" si="19"/>
        <v>0</v>
      </c>
      <c r="V44" s="51">
        <f t="shared" si="19"/>
        <v>0</v>
      </c>
      <c r="W44" s="51">
        <f t="shared" si="19"/>
        <v>0</v>
      </c>
      <c r="X44" s="51">
        <f t="shared" si="19"/>
        <v>0</v>
      </c>
      <c r="Y44" s="51">
        <f t="shared" si="19"/>
        <v>0</v>
      </c>
      <c r="Z44" s="51">
        <f t="shared" si="19"/>
        <v>0</v>
      </c>
      <c r="AA44" s="51">
        <f t="shared" si="19"/>
        <v>0</v>
      </c>
      <c r="AB44" s="51">
        <f t="shared" si="19"/>
        <v>0</v>
      </c>
      <c r="AC44" s="51">
        <f t="shared" si="19"/>
        <v>0</v>
      </c>
      <c r="AD44" s="51">
        <f t="shared" si="19"/>
        <v>0</v>
      </c>
      <c r="AE44" s="51">
        <f t="shared" si="19"/>
        <v>0</v>
      </c>
      <c r="AF44" s="51">
        <f t="shared" si="19"/>
        <v>0</v>
      </c>
      <c r="AG44" s="51">
        <f t="shared" si="19"/>
        <v>0</v>
      </c>
      <c r="AH44" s="51">
        <f t="shared" si="19"/>
        <v>0</v>
      </c>
      <c r="AI44" s="51">
        <f t="shared" si="19"/>
        <v>0</v>
      </c>
      <c r="AJ44" s="51">
        <f t="shared" si="19"/>
        <v>0</v>
      </c>
      <c r="AK44" s="51">
        <f t="shared" si="19"/>
        <v>0</v>
      </c>
      <c r="AL44" s="51">
        <f t="shared" si="19"/>
        <v>0</v>
      </c>
      <c r="AM44" s="51">
        <f t="shared" si="19"/>
        <v>0</v>
      </c>
      <c r="AN44" s="51">
        <f t="shared" si="19"/>
        <v>0</v>
      </c>
      <c r="AO44" s="51">
        <f t="shared" si="19"/>
        <v>0</v>
      </c>
      <c r="AP44" s="51">
        <f t="shared" si="19"/>
        <v>0</v>
      </c>
      <c r="AQ44" s="49" t="s">
        <v>1034</v>
      </c>
    </row>
    <row r="45" spans="1:43" ht="13.5" customHeight="1" x14ac:dyDescent="0.25">
      <c r="A45" s="46" t="s">
        <v>1072</v>
      </c>
      <c r="B45" s="47">
        <f t="shared" si="13"/>
        <v>0</v>
      </c>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49" t="s">
        <v>1034</v>
      </c>
    </row>
    <row r="46" spans="1:43" ht="13.5" customHeight="1" x14ac:dyDescent="0.25">
      <c r="A46" s="46" t="s">
        <v>1073</v>
      </c>
      <c r="B46" s="47">
        <f t="shared" si="13"/>
        <v>0</v>
      </c>
      <c r="C46" s="102"/>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9" t="s">
        <v>1034</v>
      </c>
    </row>
    <row r="47" spans="1:43" x14ac:dyDescent="0.25">
      <c r="A47" s="42" t="s">
        <v>1074</v>
      </c>
      <c r="B47" s="47">
        <f t="shared" si="13"/>
        <v>0</v>
      </c>
      <c r="C47" s="60">
        <f t="shared" ref="C47:J47" si="20">C176</f>
        <v>0</v>
      </c>
      <c r="D47" s="60">
        <f t="shared" si="20"/>
        <v>0</v>
      </c>
      <c r="E47" s="60">
        <f t="shared" si="20"/>
        <v>0</v>
      </c>
      <c r="F47" s="60">
        <f t="shared" si="20"/>
        <v>0</v>
      </c>
      <c r="G47" s="60">
        <f t="shared" si="20"/>
        <v>0</v>
      </c>
      <c r="H47" s="60">
        <f t="shared" si="20"/>
        <v>0</v>
      </c>
      <c r="I47" s="60">
        <f t="shared" si="20"/>
        <v>0</v>
      </c>
      <c r="J47" s="60">
        <f t="shared" si="20"/>
        <v>0</v>
      </c>
      <c r="K47" s="60">
        <f>K176</f>
        <v>0</v>
      </c>
      <c r="L47" s="60">
        <f t="shared" ref="L47:AP47" si="21">L176</f>
        <v>0</v>
      </c>
      <c r="M47" s="60">
        <f t="shared" si="21"/>
        <v>0</v>
      </c>
      <c r="N47" s="60">
        <f t="shared" si="21"/>
        <v>0</v>
      </c>
      <c r="O47" s="60">
        <f t="shared" si="21"/>
        <v>0</v>
      </c>
      <c r="P47" s="60">
        <f t="shared" si="21"/>
        <v>0</v>
      </c>
      <c r="Q47" s="60">
        <f t="shared" si="21"/>
        <v>0</v>
      </c>
      <c r="R47" s="60">
        <f t="shared" si="21"/>
        <v>0</v>
      </c>
      <c r="S47" s="60">
        <f t="shared" si="21"/>
        <v>0</v>
      </c>
      <c r="T47" s="60">
        <f t="shared" si="21"/>
        <v>0</v>
      </c>
      <c r="U47" s="60">
        <f t="shared" si="21"/>
        <v>0</v>
      </c>
      <c r="V47" s="60">
        <f t="shared" si="21"/>
        <v>0</v>
      </c>
      <c r="W47" s="60">
        <f t="shared" si="21"/>
        <v>0</v>
      </c>
      <c r="X47" s="60">
        <f t="shared" si="21"/>
        <v>0</v>
      </c>
      <c r="Y47" s="60">
        <f t="shared" si="21"/>
        <v>0</v>
      </c>
      <c r="Z47" s="60">
        <f t="shared" si="21"/>
        <v>0</v>
      </c>
      <c r="AA47" s="60">
        <f t="shared" si="21"/>
        <v>0</v>
      </c>
      <c r="AB47" s="60">
        <f t="shared" si="21"/>
        <v>0</v>
      </c>
      <c r="AC47" s="60">
        <f t="shared" si="21"/>
        <v>0</v>
      </c>
      <c r="AD47" s="60">
        <f t="shared" si="21"/>
        <v>0</v>
      </c>
      <c r="AE47" s="60">
        <f t="shared" si="21"/>
        <v>0</v>
      </c>
      <c r="AF47" s="60">
        <f t="shared" si="21"/>
        <v>0</v>
      </c>
      <c r="AG47" s="60">
        <f t="shared" si="21"/>
        <v>0</v>
      </c>
      <c r="AH47" s="60">
        <f t="shared" si="21"/>
        <v>0</v>
      </c>
      <c r="AI47" s="60">
        <f t="shared" si="21"/>
        <v>0</v>
      </c>
      <c r="AJ47" s="60">
        <f t="shared" si="21"/>
        <v>0</v>
      </c>
      <c r="AK47" s="60">
        <f t="shared" si="21"/>
        <v>0</v>
      </c>
      <c r="AL47" s="60">
        <f t="shared" si="21"/>
        <v>0</v>
      </c>
      <c r="AM47" s="60">
        <f t="shared" si="21"/>
        <v>0</v>
      </c>
      <c r="AN47" s="60">
        <f t="shared" si="21"/>
        <v>0</v>
      </c>
      <c r="AO47" s="60">
        <f t="shared" si="21"/>
        <v>0</v>
      </c>
      <c r="AP47" s="60">
        <f t="shared" si="21"/>
        <v>0</v>
      </c>
      <c r="AQ47" s="49" t="s">
        <v>1034</v>
      </c>
    </row>
    <row r="48" spans="1:43" ht="13.5" customHeight="1" thickBot="1" x14ac:dyDescent="0.3">
      <c r="A48" s="103" t="s">
        <v>1075</v>
      </c>
      <c r="B48" s="60">
        <f t="shared" si="13"/>
        <v>0</v>
      </c>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49" t="s">
        <v>1034</v>
      </c>
    </row>
    <row r="49" spans="1:43" ht="15.75" thickBot="1" x14ac:dyDescent="0.3">
      <c r="A49" s="104" t="s">
        <v>1076</v>
      </c>
      <c r="B49" s="105">
        <f t="shared" si="13"/>
        <v>15</v>
      </c>
      <c r="C49" s="105">
        <f t="shared" ref="C49:G49" si="22">C17+C25+SUM(C41:C48)</f>
        <v>5</v>
      </c>
      <c r="D49" s="105">
        <f t="shared" si="22"/>
        <v>5</v>
      </c>
      <c r="E49" s="105">
        <f t="shared" si="22"/>
        <v>5</v>
      </c>
      <c r="F49" s="105">
        <f t="shared" si="22"/>
        <v>0</v>
      </c>
      <c r="G49" s="105">
        <f t="shared" si="22"/>
        <v>0</v>
      </c>
      <c r="H49" s="105">
        <f t="shared" ref="H49:J49" si="23">H17+H25+SUM(H41:H48)</f>
        <v>0</v>
      </c>
      <c r="I49" s="105">
        <f t="shared" si="23"/>
        <v>0</v>
      </c>
      <c r="J49" s="105">
        <f t="shared" si="23"/>
        <v>0</v>
      </c>
      <c r="K49" s="105">
        <f>K17+K25+SUM(K41:K48)</f>
        <v>0</v>
      </c>
      <c r="L49" s="105">
        <f t="shared" ref="L49:AP49" si="24">L17+L25+SUM(L41:L48)</f>
        <v>0</v>
      </c>
      <c r="M49" s="105">
        <f t="shared" si="24"/>
        <v>0</v>
      </c>
      <c r="N49" s="105">
        <f t="shared" si="24"/>
        <v>0</v>
      </c>
      <c r="O49" s="105">
        <f t="shared" si="24"/>
        <v>0</v>
      </c>
      <c r="P49" s="105">
        <f t="shared" si="24"/>
        <v>0</v>
      </c>
      <c r="Q49" s="105">
        <f t="shared" si="24"/>
        <v>0</v>
      </c>
      <c r="R49" s="105">
        <f t="shared" si="24"/>
        <v>0</v>
      </c>
      <c r="S49" s="105">
        <f t="shared" si="24"/>
        <v>0</v>
      </c>
      <c r="T49" s="105">
        <f t="shared" si="24"/>
        <v>0</v>
      </c>
      <c r="U49" s="105">
        <f t="shared" si="24"/>
        <v>0</v>
      </c>
      <c r="V49" s="105">
        <f t="shared" si="24"/>
        <v>0</v>
      </c>
      <c r="W49" s="105">
        <f t="shared" si="24"/>
        <v>0</v>
      </c>
      <c r="X49" s="105">
        <f t="shared" si="24"/>
        <v>0</v>
      </c>
      <c r="Y49" s="105">
        <f t="shared" si="24"/>
        <v>0</v>
      </c>
      <c r="Z49" s="105">
        <f t="shared" si="24"/>
        <v>0</v>
      </c>
      <c r="AA49" s="105">
        <f t="shared" si="24"/>
        <v>0</v>
      </c>
      <c r="AB49" s="105">
        <f t="shared" si="24"/>
        <v>0</v>
      </c>
      <c r="AC49" s="105">
        <f t="shared" si="24"/>
        <v>0</v>
      </c>
      <c r="AD49" s="105">
        <f t="shared" si="24"/>
        <v>0</v>
      </c>
      <c r="AE49" s="105">
        <f t="shared" si="24"/>
        <v>0</v>
      </c>
      <c r="AF49" s="105">
        <f t="shared" si="24"/>
        <v>0</v>
      </c>
      <c r="AG49" s="105">
        <f t="shared" si="24"/>
        <v>0</v>
      </c>
      <c r="AH49" s="105">
        <f t="shared" si="24"/>
        <v>0</v>
      </c>
      <c r="AI49" s="105">
        <f t="shared" si="24"/>
        <v>0</v>
      </c>
      <c r="AJ49" s="105">
        <f t="shared" si="24"/>
        <v>0</v>
      </c>
      <c r="AK49" s="105">
        <f t="shared" si="24"/>
        <v>0</v>
      </c>
      <c r="AL49" s="105">
        <f t="shared" si="24"/>
        <v>0</v>
      </c>
      <c r="AM49" s="105">
        <f t="shared" si="24"/>
        <v>0</v>
      </c>
      <c r="AN49" s="105">
        <f t="shared" si="24"/>
        <v>0</v>
      </c>
      <c r="AO49" s="105">
        <f t="shared" si="24"/>
        <v>0</v>
      </c>
      <c r="AP49" s="105">
        <f t="shared" si="24"/>
        <v>0</v>
      </c>
      <c r="AQ49" s="106"/>
    </row>
    <row r="50" spans="1:43" ht="7.5" customHeight="1" thickTop="1" thickBot="1" x14ac:dyDescent="0.3">
      <c r="A50" s="107"/>
      <c r="B50" s="108"/>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10"/>
    </row>
    <row r="51" spans="1:43" ht="15.75" thickBot="1" x14ac:dyDescent="0.3">
      <c r="A51" s="104" t="s">
        <v>1077</v>
      </c>
      <c r="B51" s="105">
        <f>SUM(C51:F51)</f>
        <v>0</v>
      </c>
      <c r="C51" s="105">
        <f t="shared" ref="C51:J51" si="25">-C122</f>
        <v>0</v>
      </c>
      <c r="D51" s="105">
        <f t="shared" si="25"/>
        <v>0</v>
      </c>
      <c r="E51" s="105">
        <f t="shared" si="25"/>
        <v>0</v>
      </c>
      <c r="F51" s="105">
        <f t="shared" si="25"/>
        <v>0</v>
      </c>
      <c r="G51" s="105">
        <f t="shared" si="25"/>
        <v>0</v>
      </c>
      <c r="H51" s="105">
        <f t="shared" si="25"/>
        <v>0</v>
      </c>
      <c r="I51" s="105">
        <f t="shared" si="25"/>
        <v>0</v>
      </c>
      <c r="J51" s="105">
        <f t="shared" si="25"/>
        <v>0</v>
      </c>
      <c r="K51" s="105">
        <f>-K122</f>
        <v>0</v>
      </c>
      <c r="L51" s="105">
        <f t="shared" ref="L51:AP51" si="26">-L122</f>
        <v>0</v>
      </c>
      <c r="M51" s="105">
        <f t="shared" si="26"/>
        <v>0</v>
      </c>
      <c r="N51" s="105">
        <f t="shared" si="26"/>
        <v>0</v>
      </c>
      <c r="O51" s="105">
        <f t="shared" si="26"/>
        <v>0</v>
      </c>
      <c r="P51" s="105">
        <f t="shared" si="26"/>
        <v>0</v>
      </c>
      <c r="Q51" s="105">
        <f t="shared" si="26"/>
        <v>0</v>
      </c>
      <c r="R51" s="105">
        <f t="shared" si="26"/>
        <v>0</v>
      </c>
      <c r="S51" s="105">
        <f t="shared" si="26"/>
        <v>0</v>
      </c>
      <c r="T51" s="105">
        <f t="shared" si="26"/>
        <v>0</v>
      </c>
      <c r="U51" s="105">
        <f t="shared" si="26"/>
        <v>0</v>
      </c>
      <c r="V51" s="105">
        <f t="shared" si="26"/>
        <v>0</v>
      </c>
      <c r="W51" s="105">
        <f t="shared" si="26"/>
        <v>0</v>
      </c>
      <c r="X51" s="105">
        <f t="shared" si="26"/>
        <v>0</v>
      </c>
      <c r="Y51" s="105">
        <f t="shared" si="26"/>
        <v>0</v>
      </c>
      <c r="Z51" s="105">
        <f t="shared" si="26"/>
        <v>0</v>
      </c>
      <c r="AA51" s="105">
        <f t="shared" si="26"/>
        <v>0</v>
      </c>
      <c r="AB51" s="105">
        <f t="shared" si="26"/>
        <v>0</v>
      </c>
      <c r="AC51" s="105">
        <f t="shared" si="26"/>
        <v>0</v>
      </c>
      <c r="AD51" s="105">
        <f t="shared" si="26"/>
        <v>0</v>
      </c>
      <c r="AE51" s="105">
        <f t="shared" si="26"/>
        <v>0</v>
      </c>
      <c r="AF51" s="105">
        <f t="shared" si="26"/>
        <v>0</v>
      </c>
      <c r="AG51" s="105">
        <f t="shared" si="26"/>
        <v>0</v>
      </c>
      <c r="AH51" s="105">
        <f t="shared" si="26"/>
        <v>0</v>
      </c>
      <c r="AI51" s="105">
        <f t="shared" si="26"/>
        <v>0</v>
      </c>
      <c r="AJ51" s="105">
        <f t="shared" si="26"/>
        <v>0</v>
      </c>
      <c r="AK51" s="105">
        <f t="shared" si="26"/>
        <v>0</v>
      </c>
      <c r="AL51" s="105">
        <f t="shared" si="26"/>
        <v>0</v>
      </c>
      <c r="AM51" s="105">
        <f t="shared" si="26"/>
        <v>0</v>
      </c>
      <c r="AN51" s="105">
        <f t="shared" si="26"/>
        <v>0</v>
      </c>
      <c r="AO51" s="105">
        <f t="shared" si="26"/>
        <v>0</v>
      </c>
      <c r="AP51" s="105">
        <f t="shared" si="26"/>
        <v>0</v>
      </c>
      <c r="AQ51" s="106"/>
    </row>
    <row r="52" spans="1:43" ht="7.5" customHeight="1" thickTop="1" thickBot="1" x14ac:dyDescent="0.3">
      <c r="A52" s="107"/>
      <c r="B52" s="108"/>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11"/>
    </row>
    <row r="53" spans="1:43" ht="15.75" thickBot="1" x14ac:dyDescent="0.3">
      <c r="A53" s="104" t="s">
        <v>1078</v>
      </c>
      <c r="B53" s="105">
        <f>SUM(C53:F53)</f>
        <v>15</v>
      </c>
      <c r="C53" s="105">
        <f t="shared" ref="C53:J53" si="27">C49+C51</f>
        <v>5</v>
      </c>
      <c r="D53" s="105">
        <f t="shared" si="27"/>
        <v>5</v>
      </c>
      <c r="E53" s="105">
        <f t="shared" si="27"/>
        <v>5</v>
      </c>
      <c r="F53" s="105">
        <f t="shared" si="27"/>
        <v>0</v>
      </c>
      <c r="G53" s="105">
        <f t="shared" si="27"/>
        <v>0</v>
      </c>
      <c r="H53" s="105">
        <f t="shared" si="27"/>
        <v>0</v>
      </c>
      <c r="I53" s="105">
        <f t="shared" si="27"/>
        <v>0</v>
      </c>
      <c r="J53" s="105">
        <f t="shared" si="27"/>
        <v>0</v>
      </c>
      <c r="K53" s="105">
        <f>K49+K51</f>
        <v>0</v>
      </c>
      <c r="L53" s="105">
        <f t="shared" ref="L53:AP53" si="28">L49+L51</f>
        <v>0</v>
      </c>
      <c r="M53" s="105">
        <f t="shared" si="28"/>
        <v>0</v>
      </c>
      <c r="N53" s="105">
        <f t="shared" si="28"/>
        <v>0</v>
      </c>
      <c r="O53" s="105">
        <f t="shared" si="28"/>
        <v>0</v>
      </c>
      <c r="P53" s="105">
        <f t="shared" si="28"/>
        <v>0</v>
      </c>
      <c r="Q53" s="105">
        <f t="shared" si="28"/>
        <v>0</v>
      </c>
      <c r="R53" s="105">
        <f t="shared" si="28"/>
        <v>0</v>
      </c>
      <c r="S53" s="105">
        <f t="shared" si="28"/>
        <v>0</v>
      </c>
      <c r="T53" s="105">
        <f t="shared" si="28"/>
        <v>0</v>
      </c>
      <c r="U53" s="105">
        <f t="shared" si="28"/>
        <v>0</v>
      </c>
      <c r="V53" s="105">
        <f t="shared" si="28"/>
        <v>0</v>
      </c>
      <c r="W53" s="105">
        <f t="shared" si="28"/>
        <v>0</v>
      </c>
      <c r="X53" s="105">
        <f t="shared" si="28"/>
        <v>0</v>
      </c>
      <c r="Y53" s="105">
        <f t="shared" si="28"/>
        <v>0</v>
      </c>
      <c r="Z53" s="105">
        <f t="shared" si="28"/>
        <v>0</v>
      </c>
      <c r="AA53" s="105">
        <f t="shared" si="28"/>
        <v>0</v>
      </c>
      <c r="AB53" s="105">
        <f t="shared" si="28"/>
        <v>0</v>
      </c>
      <c r="AC53" s="105">
        <f t="shared" si="28"/>
        <v>0</v>
      </c>
      <c r="AD53" s="105">
        <f t="shared" si="28"/>
        <v>0</v>
      </c>
      <c r="AE53" s="105">
        <f t="shared" si="28"/>
        <v>0</v>
      </c>
      <c r="AF53" s="105">
        <f t="shared" si="28"/>
        <v>0</v>
      </c>
      <c r="AG53" s="105">
        <f t="shared" si="28"/>
        <v>0</v>
      </c>
      <c r="AH53" s="105">
        <f t="shared" si="28"/>
        <v>0</v>
      </c>
      <c r="AI53" s="105">
        <f t="shared" si="28"/>
        <v>0</v>
      </c>
      <c r="AJ53" s="105">
        <f t="shared" si="28"/>
        <v>0</v>
      </c>
      <c r="AK53" s="105">
        <f t="shared" si="28"/>
        <v>0</v>
      </c>
      <c r="AL53" s="105">
        <f t="shared" si="28"/>
        <v>0</v>
      </c>
      <c r="AM53" s="105">
        <f t="shared" si="28"/>
        <v>0</v>
      </c>
      <c r="AN53" s="105">
        <f t="shared" si="28"/>
        <v>0</v>
      </c>
      <c r="AO53" s="105">
        <f t="shared" si="28"/>
        <v>0</v>
      </c>
      <c r="AP53" s="105">
        <f t="shared" si="28"/>
        <v>0</v>
      </c>
      <c r="AQ53" s="106"/>
    </row>
    <row r="54" spans="1:43" ht="6.75" customHeight="1" thickTop="1" thickBot="1" x14ac:dyDescent="0.3">
      <c r="A54" s="107"/>
      <c r="B54" s="108"/>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11"/>
    </row>
    <row r="55" spans="1:43" ht="26.25" thickBot="1" x14ac:dyDescent="0.3">
      <c r="A55" s="104" t="s">
        <v>1079</v>
      </c>
      <c r="B55" s="105">
        <f>SUM(C55:F55)</f>
        <v>0</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06"/>
    </row>
    <row r="56" spans="1:43" ht="7.5" customHeight="1" thickBot="1" x14ac:dyDescent="0.3">
      <c r="A56" s="113"/>
      <c r="B56" s="114"/>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6"/>
    </row>
    <row r="57" spans="1:43" ht="26.25" thickBot="1" x14ac:dyDescent="0.3">
      <c r="A57" s="104" t="s">
        <v>1080</v>
      </c>
      <c r="B57" s="105">
        <f>SUM(C57:F57)</f>
        <v>0</v>
      </c>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06"/>
    </row>
    <row r="58" spans="1:43" ht="15.75" thickBot="1" x14ac:dyDescent="0.3">
      <c r="A58" s="113"/>
      <c r="B58" s="114"/>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6"/>
    </row>
    <row r="59" spans="1:43" ht="16.5" thickBot="1" x14ac:dyDescent="0.3">
      <c r="A59" s="438" t="s">
        <v>1081</v>
      </c>
      <c r="B59" s="439">
        <f>SUM(C59:F59)</f>
        <v>15</v>
      </c>
      <c r="C59" s="439">
        <f t="shared" ref="C59:J59" si="29">C53+C55+C57</f>
        <v>5</v>
      </c>
      <c r="D59" s="439">
        <f t="shared" si="29"/>
        <v>5</v>
      </c>
      <c r="E59" s="439">
        <f t="shared" si="29"/>
        <v>5</v>
      </c>
      <c r="F59" s="439">
        <f t="shared" si="29"/>
        <v>0</v>
      </c>
      <c r="G59" s="439">
        <f t="shared" si="29"/>
        <v>0</v>
      </c>
      <c r="H59" s="439">
        <f t="shared" si="29"/>
        <v>0</v>
      </c>
      <c r="I59" s="439">
        <f t="shared" si="29"/>
        <v>0</v>
      </c>
      <c r="J59" s="439">
        <f t="shared" si="29"/>
        <v>0</v>
      </c>
      <c r="K59" s="439">
        <f>K53+K55+K57</f>
        <v>0</v>
      </c>
      <c r="L59" s="439">
        <f t="shared" ref="L59:AP59" si="30">L53+L55+L57</f>
        <v>0</v>
      </c>
      <c r="M59" s="439">
        <f t="shared" si="30"/>
        <v>0</v>
      </c>
      <c r="N59" s="439">
        <f t="shared" si="30"/>
        <v>0</v>
      </c>
      <c r="O59" s="439">
        <f t="shared" si="30"/>
        <v>0</v>
      </c>
      <c r="P59" s="439">
        <f t="shared" si="30"/>
        <v>0</v>
      </c>
      <c r="Q59" s="439">
        <f t="shared" si="30"/>
        <v>0</v>
      </c>
      <c r="R59" s="439">
        <f t="shared" si="30"/>
        <v>0</v>
      </c>
      <c r="S59" s="439">
        <f t="shared" si="30"/>
        <v>0</v>
      </c>
      <c r="T59" s="439">
        <f t="shared" si="30"/>
        <v>0</v>
      </c>
      <c r="U59" s="439">
        <f t="shared" si="30"/>
        <v>0</v>
      </c>
      <c r="V59" s="439">
        <f t="shared" si="30"/>
        <v>0</v>
      </c>
      <c r="W59" s="439">
        <f t="shared" si="30"/>
        <v>0</v>
      </c>
      <c r="X59" s="439">
        <f t="shared" si="30"/>
        <v>0</v>
      </c>
      <c r="Y59" s="439">
        <f t="shared" si="30"/>
        <v>0</v>
      </c>
      <c r="Z59" s="439">
        <f t="shared" si="30"/>
        <v>0</v>
      </c>
      <c r="AA59" s="439">
        <f t="shared" si="30"/>
        <v>0</v>
      </c>
      <c r="AB59" s="439">
        <f t="shared" si="30"/>
        <v>0</v>
      </c>
      <c r="AC59" s="439">
        <f t="shared" si="30"/>
        <v>0</v>
      </c>
      <c r="AD59" s="439">
        <f t="shared" si="30"/>
        <v>0</v>
      </c>
      <c r="AE59" s="439">
        <f t="shared" si="30"/>
        <v>0</v>
      </c>
      <c r="AF59" s="439">
        <f t="shared" si="30"/>
        <v>0</v>
      </c>
      <c r="AG59" s="439">
        <f t="shared" si="30"/>
        <v>0</v>
      </c>
      <c r="AH59" s="439">
        <f t="shared" si="30"/>
        <v>0</v>
      </c>
      <c r="AI59" s="439">
        <f t="shared" si="30"/>
        <v>0</v>
      </c>
      <c r="AJ59" s="439">
        <f t="shared" si="30"/>
        <v>0</v>
      </c>
      <c r="AK59" s="439">
        <f t="shared" si="30"/>
        <v>0</v>
      </c>
      <c r="AL59" s="439">
        <f t="shared" si="30"/>
        <v>0</v>
      </c>
      <c r="AM59" s="439">
        <f t="shared" si="30"/>
        <v>0</v>
      </c>
      <c r="AN59" s="439">
        <f t="shared" si="30"/>
        <v>0</v>
      </c>
      <c r="AO59" s="439">
        <f t="shared" si="30"/>
        <v>0</v>
      </c>
      <c r="AP59" s="439">
        <f t="shared" si="30"/>
        <v>0</v>
      </c>
      <c r="AQ59" s="439"/>
    </row>
    <row r="60" spans="1:43" x14ac:dyDescent="0.25">
      <c r="A60" s="79"/>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9"/>
    </row>
    <row r="61" spans="1:43" x14ac:dyDescent="0.25">
      <c r="A61" s="316" t="s">
        <v>1082</v>
      </c>
      <c r="B61" s="317">
        <f t="shared" ref="B61:K61" si="31">B59/365</f>
        <v>4.1095890410958902E-2</v>
      </c>
      <c r="C61" s="317">
        <f t="shared" si="31"/>
        <v>1.3698630136986301E-2</v>
      </c>
      <c r="D61" s="317">
        <f t="shared" si="31"/>
        <v>1.3698630136986301E-2</v>
      </c>
      <c r="E61" s="317">
        <f t="shared" si="31"/>
        <v>1.3698630136986301E-2</v>
      </c>
      <c r="F61" s="317">
        <f t="shared" si="31"/>
        <v>0</v>
      </c>
      <c r="G61" s="317">
        <f t="shared" si="31"/>
        <v>0</v>
      </c>
      <c r="H61" s="317">
        <f t="shared" si="31"/>
        <v>0</v>
      </c>
      <c r="I61" s="317">
        <f t="shared" si="31"/>
        <v>0</v>
      </c>
      <c r="J61" s="317">
        <f t="shared" si="31"/>
        <v>0</v>
      </c>
      <c r="K61" s="317">
        <f t="shared" si="31"/>
        <v>0</v>
      </c>
      <c r="L61" s="317">
        <f t="shared" ref="L61:AP61" si="32">L59/365</f>
        <v>0</v>
      </c>
      <c r="M61" s="317">
        <f t="shared" si="32"/>
        <v>0</v>
      </c>
      <c r="N61" s="317">
        <f t="shared" si="32"/>
        <v>0</v>
      </c>
      <c r="O61" s="317">
        <f t="shared" si="32"/>
        <v>0</v>
      </c>
      <c r="P61" s="317">
        <f t="shared" si="32"/>
        <v>0</v>
      </c>
      <c r="Q61" s="317">
        <f t="shared" si="32"/>
        <v>0</v>
      </c>
      <c r="R61" s="317">
        <f t="shared" si="32"/>
        <v>0</v>
      </c>
      <c r="S61" s="317">
        <f t="shared" si="32"/>
        <v>0</v>
      </c>
      <c r="T61" s="317">
        <f t="shared" si="32"/>
        <v>0</v>
      </c>
      <c r="U61" s="317">
        <f t="shared" si="32"/>
        <v>0</v>
      </c>
      <c r="V61" s="317">
        <f t="shared" si="32"/>
        <v>0</v>
      </c>
      <c r="W61" s="317">
        <f t="shared" si="32"/>
        <v>0</v>
      </c>
      <c r="X61" s="317">
        <f t="shared" si="32"/>
        <v>0</v>
      </c>
      <c r="Y61" s="317">
        <f t="shared" si="32"/>
        <v>0</v>
      </c>
      <c r="Z61" s="317">
        <f t="shared" si="32"/>
        <v>0</v>
      </c>
      <c r="AA61" s="317">
        <f t="shared" si="32"/>
        <v>0</v>
      </c>
      <c r="AB61" s="317">
        <f t="shared" si="32"/>
        <v>0</v>
      </c>
      <c r="AC61" s="317">
        <f t="shared" si="32"/>
        <v>0</v>
      </c>
      <c r="AD61" s="317">
        <f t="shared" si="32"/>
        <v>0</v>
      </c>
      <c r="AE61" s="317">
        <f t="shared" si="32"/>
        <v>0</v>
      </c>
      <c r="AF61" s="317">
        <f t="shared" si="32"/>
        <v>0</v>
      </c>
      <c r="AG61" s="317">
        <f t="shared" si="32"/>
        <v>0</v>
      </c>
      <c r="AH61" s="317">
        <f t="shared" si="32"/>
        <v>0</v>
      </c>
      <c r="AI61" s="317">
        <f t="shared" si="32"/>
        <v>0</v>
      </c>
      <c r="AJ61" s="317">
        <f t="shared" si="32"/>
        <v>0</v>
      </c>
      <c r="AK61" s="317">
        <f t="shared" si="32"/>
        <v>0</v>
      </c>
      <c r="AL61" s="317">
        <f t="shared" si="32"/>
        <v>0</v>
      </c>
      <c r="AM61" s="317">
        <f t="shared" si="32"/>
        <v>0</v>
      </c>
      <c r="AN61" s="317">
        <f t="shared" si="32"/>
        <v>0</v>
      </c>
      <c r="AO61" s="317">
        <f t="shared" si="32"/>
        <v>0</v>
      </c>
      <c r="AP61" s="317">
        <f t="shared" si="32"/>
        <v>0</v>
      </c>
      <c r="AQ61" s="318"/>
    </row>
    <row r="62" spans="1:43" x14ac:dyDescent="0.25">
      <c r="A62" s="316" t="s">
        <v>1083</v>
      </c>
      <c r="B62" s="319">
        <f>IFERROR(B59/B35,0)</f>
        <v>0</v>
      </c>
      <c r="C62" s="319">
        <f t="shared" ref="C62:K62" si="33">IFERROR(C59/C35,0)</f>
        <v>0</v>
      </c>
      <c r="D62" s="319">
        <f t="shared" si="33"/>
        <v>0</v>
      </c>
      <c r="E62" s="319">
        <f t="shared" si="33"/>
        <v>0</v>
      </c>
      <c r="F62" s="319">
        <f t="shared" si="33"/>
        <v>0</v>
      </c>
      <c r="G62" s="319">
        <f t="shared" si="33"/>
        <v>0</v>
      </c>
      <c r="H62" s="319">
        <f t="shared" si="33"/>
        <v>0</v>
      </c>
      <c r="I62" s="319">
        <f t="shared" si="33"/>
        <v>0</v>
      </c>
      <c r="J62" s="319">
        <f t="shared" si="33"/>
        <v>0</v>
      </c>
      <c r="K62" s="319">
        <f t="shared" si="33"/>
        <v>0</v>
      </c>
      <c r="L62" s="319">
        <f t="shared" ref="L62:AP62" si="34">IFERROR(L59/L35,0)</f>
        <v>0</v>
      </c>
      <c r="M62" s="319">
        <f t="shared" si="34"/>
        <v>0</v>
      </c>
      <c r="N62" s="319">
        <f t="shared" si="34"/>
        <v>0</v>
      </c>
      <c r="O62" s="319">
        <f t="shared" si="34"/>
        <v>0</v>
      </c>
      <c r="P62" s="319">
        <f t="shared" si="34"/>
        <v>0</v>
      </c>
      <c r="Q62" s="319">
        <f t="shared" si="34"/>
        <v>0</v>
      </c>
      <c r="R62" s="319">
        <f t="shared" si="34"/>
        <v>0</v>
      </c>
      <c r="S62" s="319">
        <f t="shared" si="34"/>
        <v>0</v>
      </c>
      <c r="T62" s="319">
        <f t="shared" si="34"/>
        <v>0</v>
      </c>
      <c r="U62" s="319">
        <f t="shared" si="34"/>
        <v>0</v>
      </c>
      <c r="V62" s="319">
        <f t="shared" si="34"/>
        <v>0</v>
      </c>
      <c r="W62" s="319">
        <f t="shared" si="34"/>
        <v>0</v>
      </c>
      <c r="X62" s="319">
        <f t="shared" si="34"/>
        <v>0</v>
      </c>
      <c r="Y62" s="319">
        <f t="shared" si="34"/>
        <v>0</v>
      </c>
      <c r="Z62" s="319">
        <f t="shared" si="34"/>
        <v>0</v>
      </c>
      <c r="AA62" s="319">
        <f t="shared" si="34"/>
        <v>0</v>
      </c>
      <c r="AB62" s="319">
        <f t="shared" si="34"/>
        <v>0</v>
      </c>
      <c r="AC62" s="319">
        <f t="shared" si="34"/>
        <v>0</v>
      </c>
      <c r="AD62" s="319">
        <f t="shared" si="34"/>
        <v>0</v>
      </c>
      <c r="AE62" s="319">
        <f t="shared" si="34"/>
        <v>0</v>
      </c>
      <c r="AF62" s="319">
        <f t="shared" si="34"/>
        <v>0</v>
      </c>
      <c r="AG62" s="319">
        <f t="shared" si="34"/>
        <v>0</v>
      </c>
      <c r="AH62" s="319">
        <f t="shared" si="34"/>
        <v>0</v>
      </c>
      <c r="AI62" s="319">
        <f t="shared" si="34"/>
        <v>0</v>
      </c>
      <c r="AJ62" s="319">
        <f t="shared" si="34"/>
        <v>0</v>
      </c>
      <c r="AK62" s="319">
        <f t="shared" si="34"/>
        <v>0</v>
      </c>
      <c r="AL62" s="319">
        <f t="shared" si="34"/>
        <v>0</v>
      </c>
      <c r="AM62" s="319">
        <f t="shared" si="34"/>
        <v>0</v>
      </c>
      <c r="AN62" s="319">
        <f t="shared" si="34"/>
        <v>0</v>
      </c>
      <c r="AO62" s="319">
        <f t="shared" si="34"/>
        <v>0</v>
      </c>
      <c r="AP62" s="319">
        <f t="shared" si="34"/>
        <v>0</v>
      </c>
      <c r="AQ62" s="318"/>
    </row>
    <row r="63" spans="1:43" ht="15.75" thickBot="1" x14ac:dyDescent="0.3">
      <c r="A63" s="120"/>
      <c r="B63" s="117"/>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21"/>
    </row>
    <row r="64" spans="1:43" ht="16.5" thickBot="1" x14ac:dyDescent="0.3">
      <c r="A64" s="438" t="s">
        <v>1084</v>
      </c>
      <c r="B64" s="439">
        <f>SUM(C64:F64)</f>
        <v>0</v>
      </c>
      <c r="C64" s="439">
        <f t="shared" ref="C64:J64" si="35">C139</f>
        <v>0</v>
      </c>
      <c r="D64" s="439">
        <f t="shared" si="35"/>
        <v>0</v>
      </c>
      <c r="E64" s="439">
        <f t="shared" si="35"/>
        <v>0</v>
      </c>
      <c r="F64" s="439">
        <f t="shared" si="35"/>
        <v>0</v>
      </c>
      <c r="G64" s="439">
        <f t="shared" si="35"/>
        <v>0</v>
      </c>
      <c r="H64" s="439">
        <f t="shared" si="35"/>
        <v>0</v>
      </c>
      <c r="I64" s="439">
        <f t="shared" si="35"/>
        <v>0</v>
      </c>
      <c r="J64" s="439">
        <f t="shared" si="35"/>
        <v>0</v>
      </c>
      <c r="K64" s="439">
        <f>K139</f>
        <v>0</v>
      </c>
      <c r="L64" s="439">
        <f t="shared" ref="L64:AP64" si="36">L139</f>
        <v>0</v>
      </c>
      <c r="M64" s="439">
        <f t="shared" si="36"/>
        <v>0</v>
      </c>
      <c r="N64" s="439">
        <f t="shared" si="36"/>
        <v>0</v>
      </c>
      <c r="O64" s="439">
        <f t="shared" si="36"/>
        <v>0</v>
      </c>
      <c r="P64" s="439">
        <f t="shared" si="36"/>
        <v>0</v>
      </c>
      <c r="Q64" s="439">
        <f t="shared" si="36"/>
        <v>0</v>
      </c>
      <c r="R64" s="439">
        <f t="shared" si="36"/>
        <v>0</v>
      </c>
      <c r="S64" s="439">
        <f t="shared" si="36"/>
        <v>0</v>
      </c>
      <c r="T64" s="439">
        <f t="shared" si="36"/>
        <v>0</v>
      </c>
      <c r="U64" s="439">
        <f t="shared" si="36"/>
        <v>0</v>
      </c>
      <c r="V64" s="439">
        <f t="shared" si="36"/>
        <v>0</v>
      </c>
      <c r="W64" s="439">
        <f t="shared" si="36"/>
        <v>0</v>
      </c>
      <c r="X64" s="439">
        <f t="shared" si="36"/>
        <v>0</v>
      </c>
      <c r="Y64" s="439">
        <f t="shared" si="36"/>
        <v>0</v>
      </c>
      <c r="Z64" s="439">
        <f t="shared" si="36"/>
        <v>0</v>
      </c>
      <c r="AA64" s="439">
        <f t="shared" si="36"/>
        <v>0</v>
      </c>
      <c r="AB64" s="439">
        <f t="shared" si="36"/>
        <v>0</v>
      </c>
      <c r="AC64" s="439">
        <f t="shared" si="36"/>
        <v>0</v>
      </c>
      <c r="AD64" s="439">
        <f t="shared" si="36"/>
        <v>0</v>
      </c>
      <c r="AE64" s="439">
        <f t="shared" si="36"/>
        <v>0</v>
      </c>
      <c r="AF64" s="439">
        <f t="shared" si="36"/>
        <v>0</v>
      </c>
      <c r="AG64" s="439">
        <f t="shared" si="36"/>
        <v>0</v>
      </c>
      <c r="AH64" s="439">
        <f t="shared" si="36"/>
        <v>0</v>
      </c>
      <c r="AI64" s="439">
        <f t="shared" si="36"/>
        <v>0</v>
      </c>
      <c r="AJ64" s="439">
        <f t="shared" si="36"/>
        <v>0</v>
      </c>
      <c r="AK64" s="439">
        <f t="shared" si="36"/>
        <v>0</v>
      </c>
      <c r="AL64" s="439">
        <f t="shared" si="36"/>
        <v>0</v>
      </c>
      <c r="AM64" s="439">
        <f t="shared" si="36"/>
        <v>0</v>
      </c>
      <c r="AN64" s="439">
        <f t="shared" si="36"/>
        <v>0</v>
      </c>
      <c r="AO64" s="439">
        <f t="shared" si="36"/>
        <v>0</v>
      </c>
      <c r="AP64" s="439">
        <f t="shared" si="36"/>
        <v>0</v>
      </c>
      <c r="AQ64" s="439"/>
    </row>
    <row r="65" spans="1:43" ht="15.75" thickBot="1" x14ac:dyDescent="0.3">
      <c r="A65" s="113"/>
      <c r="B65" s="114"/>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6"/>
    </row>
    <row r="66" spans="1:43" ht="16.5" thickBot="1" x14ac:dyDescent="0.3">
      <c r="A66" s="438" t="s">
        <v>1085</v>
      </c>
      <c r="B66" s="439">
        <f>SUM(C66:F66)</f>
        <v>15</v>
      </c>
      <c r="C66" s="439">
        <f t="shared" ref="C66:K66" si="37">C59+C64</f>
        <v>5</v>
      </c>
      <c r="D66" s="439">
        <f t="shared" si="37"/>
        <v>5</v>
      </c>
      <c r="E66" s="439">
        <f t="shared" si="37"/>
        <v>5</v>
      </c>
      <c r="F66" s="439">
        <f t="shared" si="37"/>
        <v>0</v>
      </c>
      <c r="G66" s="439">
        <f t="shared" si="37"/>
        <v>0</v>
      </c>
      <c r="H66" s="439">
        <f t="shared" si="37"/>
        <v>0</v>
      </c>
      <c r="I66" s="439">
        <f t="shared" si="37"/>
        <v>0</v>
      </c>
      <c r="J66" s="439">
        <f t="shared" si="37"/>
        <v>0</v>
      </c>
      <c r="K66" s="439">
        <f t="shared" si="37"/>
        <v>0</v>
      </c>
      <c r="L66" s="439">
        <f t="shared" ref="L66:AP66" si="38">L59+L64</f>
        <v>0</v>
      </c>
      <c r="M66" s="439">
        <f t="shared" si="38"/>
        <v>0</v>
      </c>
      <c r="N66" s="439">
        <f t="shared" si="38"/>
        <v>0</v>
      </c>
      <c r="O66" s="439">
        <f t="shared" si="38"/>
        <v>0</v>
      </c>
      <c r="P66" s="439">
        <f t="shared" si="38"/>
        <v>0</v>
      </c>
      <c r="Q66" s="439">
        <f t="shared" si="38"/>
        <v>0</v>
      </c>
      <c r="R66" s="439">
        <f t="shared" si="38"/>
        <v>0</v>
      </c>
      <c r="S66" s="439">
        <f t="shared" si="38"/>
        <v>0</v>
      </c>
      <c r="T66" s="439">
        <f t="shared" si="38"/>
        <v>0</v>
      </c>
      <c r="U66" s="439">
        <f t="shared" si="38"/>
        <v>0</v>
      </c>
      <c r="V66" s="439">
        <f t="shared" si="38"/>
        <v>0</v>
      </c>
      <c r="W66" s="439">
        <f t="shared" si="38"/>
        <v>0</v>
      </c>
      <c r="X66" s="439">
        <f t="shared" si="38"/>
        <v>0</v>
      </c>
      <c r="Y66" s="439">
        <f t="shared" si="38"/>
        <v>0</v>
      </c>
      <c r="Z66" s="439">
        <f t="shared" si="38"/>
        <v>0</v>
      </c>
      <c r="AA66" s="439">
        <f t="shared" si="38"/>
        <v>0</v>
      </c>
      <c r="AB66" s="439">
        <f t="shared" si="38"/>
        <v>0</v>
      </c>
      <c r="AC66" s="439">
        <f t="shared" si="38"/>
        <v>0</v>
      </c>
      <c r="AD66" s="439">
        <f t="shared" si="38"/>
        <v>0</v>
      </c>
      <c r="AE66" s="439">
        <f t="shared" si="38"/>
        <v>0</v>
      </c>
      <c r="AF66" s="439">
        <f t="shared" si="38"/>
        <v>0</v>
      </c>
      <c r="AG66" s="439">
        <f t="shared" si="38"/>
        <v>0</v>
      </c>
      <c r="AH66" s="439">
        <f t="shared" si="38"/>
        <v>0</v>
      </c>
      <c r="AI66" s="439">
        <f t="shared" si="38"/>
        <v>0</v>
      </c>
      <c r="AJ66" s="439">
        <f t="shared" si="38"/>
        <v>0</v>
      </c>
      <c r="AK66" s="439">
        <f t="shared" si="38"/>
        <v>0</v>
      </c>
      <c r="AL66" s="439">
        <f t="shared" si="38"/>
        <v>0</v>
      </c>
      <c r="AM66" s="439">
        <f t="shared" si="38"/>
        <v>0</v>
      </c>
      <c r="AN66" s="439">
        <f t="shared" si="38"/>
        <v>0</v>
      </c>
      <c r="AO66" s="439">
        <f t="shared" si="38"/>
        <v>0</v>
      </c>
      <c r="AP66" s="439">
        <f t="shared" si="38"/>
        <v>0</v>
      </c>
      <c r="AQ66" s="439"/>
    </row>
    <row r="67" spans="1:43" x14ac:dyDescent="0.25">
      <c r="A67" s="122"/>
      <c r="B67" s="123"/>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5"/>
    </row>
    <row r="68" spans="1:43" outlineLevel="2" x14ac:dyDescent="0.25">
      <c r="A68" s="320" t="s">
        <v>1086</v>
      </c>
      <c r="B68" s="321">
        <f>SUM(C68:F68)</f>
        <v>0</v>
      </c>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126"/>
    </row>
    <row r="69" spans="1:43" outlineLevel="2" x14ac:dyDescent="0.25">
      <c r="A69" s="320" t="s">
        <v>1087</v>
      </c>
      <c r="B69" s="321">
        <f>SUM(C69:F69)</f>
        <v>0</v>
      </c>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126"/>
    </row>
    <row r="70" spans="1:43" outlineLevel="2" x14ac:dyDescent="0.25">
      <c r="A70" s="320" t="s">
        <v>1088</v>
      </c>
      <c r="B70" s="321">
        <f>SUM(C70:F70)</f>
        <v>0</v>
      </c>
      <c r="C70" s="321">
        <f>SUM(C68:C69)</f>
        <v>0</v>
      </c>
      <c r="D70" s="321">
        <f t="shared" ref="D70:J70" si="39">SUM(D68:D69)</f>
        <v>0</v>
      </c>
      <c r="E70" s="321">
        <f t="shared" si="39"/>
        <v>0</v>
      </c>
      <c r="F70" s="321">
        <f t="shared" si="39"/>
        <v>0</v>
      </c>
      <c r="G70" s="321">
        <f t="shared" si="39"/>
        <v>0</v>
      </c>
      <c r="H70" s="321">
        <f t="shared" si="39"/>
        <v>0</v>
      </c>
      <c r="I70" s="321">
        <f t="shared" si="39"/>
        <v>0</v>
      </c>
      <c r="J70" s="321">
        <f t="shared" si="39"/>
        <v>0</v>
      </c>
      <c r="K70" s="321">
        <f>SUM(K68:K69)</f>
        <v>0</v>
      </c>
      <c r="L70" s="321">
        <f t="shared" ref="L70:AP70" si="40">SUM(L68:L69)</f>
        <v>0</v>
      </c>
      <c r="M70" s="321">
        <f t="shared" si="40"/>
        <v>0</v>
      </c>
      <c r="N70" s="321">
        <f t="shared" si="40"/>
        <v>0</v>
      </c>
      <c r="O70" s="321">
        <f t="shared" si="40"/>
        <v>0</v>
      </c>
      <c r="P70" s="321">
        <f t="shared" si="40"/>
        <v>0</v>
      </c>
      <c r="Q70" s="321">
        <f t="shared" si="40"/>
        <v>0</v>
      </c>
      <c r="R70" s="321">
        <f t="shared" si="40"/>
        <v>0</v>
      </c>
      <c r="S70" s="321">
        <f t="shared" si="40"/>
        <v>0</v>
      </c>
      <c r="T70" s="321">
        <f t="shared" si="40"/>
        <v>0</v>
      </c>
      <c r="U70" s="321">
        <f t="shared" si="40"/>
        <v>0</v>
      </c>
      <c r="V70" s="321">
        <f t="shared" si="40"/>
        <v>0</v>
      </c>
      <c r="W70" s="321">
        <f t="shared" si="40"/>
        <v>0</v>
      </c>
      <c r="X70" s="321">
        <f t="shared" si="40"/>
        <v>0</v>
      </c>
      <c r="Y70" s="321">
        <f t="shared" si="40"/>
        <v>0</v>
      </c>
      <c r="Z70" s="321">
        <f t="shared" si="40"/>
        <v>0</v>
      </c>
      <c r="AA70" s="321">
        <f t="shared" si="40"/>
        <v>0</v>
      </c>
      <c r="AB70" s="321">
        <f t="shared" si="40"/>
        <v>0</v>
      </c>
      <c r="AC70" s="321">
        <f t="shared" si="40"/>
        <v>0</v>
      </c>
      <c r="AD70" s="321">
        <f t="shared" si="40"/>
        <v>0</v>
      </c>
      <c r="AE70" s="321">
        <f t="shared" si="40"/>
        <v>0</v>
      </c>
      <c r="AF70" s="321">
        <f t="shared" si="40"/>
        <v>0</v>
      </c>
      <c r="AG70" s="321">
        <f t="shared" si="40"/>
        <v>0</v>
      </c>
      <c r="AH70" s="321">
        <f t="shared" si="40"/>
        <v>0</v>
      </c>
      <c r="AI70" s="321">
        <f t="shared" si="40"/>
        <v>0</v>
      </c>
      <c r="AJ70" s="321">
        <f t="shared" si="40"/>
        <v>0</v>
      </c>
      <c r="AK70" s="321">
        <f t="shared" si="40"/>
        <v>0</v>
      </c>
      <c r="AL70" s="321">
        <f t="shared" si="40"/>
        <v>0</v>
      </c>
      <c r="AM70" s="321">
        <f t="shared" si="40"/>
        <v>0</v>
      </c>
      <c r="AN70" s="321">
        <f t="shared" si="40"/>
        <v>0</v>
      </c>
      <c r="AO70" s="321">
        <f t="shared" si="40"/>
        <v>0</v>
      </c>
      <c r="AP70" s="321">
        <f t="shared" si="40"/>
        <v>0</v>
      </c>
      <c r="AQ70" s="126"/>
    </row>
    <row r="71" spans="1:43" outlineLevel="2" x14ac:dyDescent="0.25">
      <c r="A71" s="320" t="s">
        <v>1502</v>
      </c>
      <c r="B71" s="321">
        <f>SUM(C71:F71)</f>
        <v>0</v>
      </c>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126"/>
    </row>
    <row r="72" spans="1:43" outlineLevel="2" x14ac:dyDescent="0.25">
      <c r="A72" s="320" t="s">
        <v>679</v>
      </c>
      <c r="B72" s="321">
        <f>SUM(C72:F72)</f>
        <v>0</v>
      </c>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126"/>
    </row>
    <row r="73" spans="1:43" outlineLevel="2" x14ac:dyDescent="0.25">
      <c r="A73" s="320" t="s">
        <v>1090</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126"/>
    </row>
    <row r="74" spans="1:43" ht="15.75" thickBot="1" x14ac:dyDescent="0.3">
      <c r="A74" s="127" t="s">
        <v>1091</v>
      </c>
      <c r="B74" s="128"/>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30"/>
    </row>
    <row r="75" spans="1:43" ht="26.25" x14ac:dyDescent="0.25">
      <c r="A75" s="131" t="s">
        <v>1092</v>
      </c>
      <c r="B75" s="43">
        <f>SUM(C75:F75)</f>
        <v>0</v>
      </c>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45" t="s">
        <v>1034</v>
      </c>
    </row>
    <row r="76" spans="1:43" ht="15.75" thickBot="1" x14ac:dyDescent="0.3">
      <c r="A76" s="133" t="s">
        <v>1093</v>
      </c>
      <c r="B76" s="134">
        <f>SUM(C76:F76)</f>
        <v>0</v>
      </c>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6" t="s">
        <v>1034</v>
      </c>
    </row>
    <row r="77" spans="1:43" ht="16.5" thickBot="1" x14ac:dyDescent="0.3">
      <c r="A77" s="438" t="s">
        <v>1094</v>
      </c>
      <c r="B77" s="439">
        <f>SUM(C77:F77)</f>
        <v>0</v>
      </c>
      <c r="C77" s="439">
        <f t="shared" ref="C77:J77" si="41">SUM(C75:C76)</f>
        <v>0</v>
      </c>
      <c r="D77" s="439">
        <f t="shared" si="41"/>
        <v>0</v>
      </c>
      <c r="E77" s="439">
        <f t="shared" si="41"/>
        <v>0</v>
      </c>
      <c r="F77" s="439">
        <f t="shared" si="41"/>
        <v>0</v>
      </c>
      <c r="G77" s="439">
        <f t="shared" si="41"/>
        <v>0</v>
      </c>
      <c r="H77" s="439">
        <f t="shared" si="41"/>
        <v>0</v>
      </c>
      <c r="I77" s="439">
        <f t="shared" si="41"/>
        <v>0</v>
      </c>
      <c r="J77" s="439">
        <f t="shared" si="41"/>
        <v>0</v>
      </c>
      <c r="K77" s="439">
        <f>SUM(K75:K76)</f>
        <v>0</v>
      </c>
      <c r="L77" s="439">
        <f t="shared" ref="L77:AP77" si="42">SUM(L75:L76)</f>
        <v>0</v>
      </c>
      <c r="M77" s="439">
        <f t="shared" si="42"/>
        <v>0</v>
      </c>
      <c r="N77" s="439">
        <f t="shared" si="42"/>
        <v>0</v>
      </c>
      <c r="O77" s="439">
        <f t="shared" si="42"/>
        <v>0</v>
      </c>
      <c r="P77" s="439">
        <f t="shared" si="42"/>
        <v>0</v>
      </c>
      <c r="Q77" s="439">
        <f t="shared" si="42"/>
        <v>0</v>
      </c>
      <c r="R77" s="439">
        <f t="shared" si="42"/>
        <v>0</v>
      </c>
      <c r="S77" s="439">
        <f t="shared" si="42"/>
        <v>0</v>
      </c>
      <c r="T77" s="439">
        <f t="shared" si="42"/>
        <v>0</v>
      </c>
      <c r="U77" s="439">
        <f t="shared" si="42"/>
        <v>0</v>
      </c>
      <c r="V77" s="439">
        <f t="shared" si="42"/>
        <v>0</v>
      </c>
      <c r="W77" s="439">
        <f t="shared" si="42"/>
        <v>0</v>
      </c>
      <c r="X77" s="439">
        <f t="shared" si="42"/>
        <v>0</v>
      </c>
      <c r="Y77" s="439">
        <f t="shared" si="42"/>
        <v>0</v>
      </c>
      <c r="Z77" s="439">
        <f t="shared" si="42"/>
        <v>0</v>
      </c>
      <c r="AA77" s="439">
        <f t="shared" si="42"/>
        <v>0</v>
      </c>
      <c r="AB77" s="439">
        <f t="shared" si="42"/>
        <v>0</v>
      </c>
      <c r="AC77" s="439">
        <f t="shared" si="42"/>
        <v>0</v>
      </c>
      <c r="AD77" s="439">
        <f t="shared" si="42"/>
        <v>0</v>
      </c>
      <c r="AE77" s="439">
        <f t="shared" si="42"/>
        <v>0</v>
      </c>
      <c r="AF77" s="439">
        <f t="shared" si="42"/>
        <v>0</v>
      </c>
      <c r="AG77" s="439">
        <f t="shared" si="42"/>
        <v>0</v>
      </c>
      <c r="AH77" s="439">
        <f t="shared" si="42"/>
        <v>0</v>
      </c>
      <c r="AI77" s="439">
        <f t="shared" si="42"/>
        <v>0</v>
      </c>
      <c r="AJ77" s="439">
        <f t="shared" si="42"/>
        <v>0</v>
      </c>
      <c r="AK77" s="439">
        <f t="shared" si="42"/>
        <v>0</v>
      </c>
      <c r="AL77" s="439">
        <f t="shared" si="42"/>
        <v>0</v>
      </c>
      <c r="AM77" s="439">
        <f t="shared" si="42"/>
        <v>0</v>
      </c>
      <c r="AN77" s="439">
        <f t="shared" si="42"/>
        <v>0</v>
      </c>
      <c r="AO77" s="439">
        <f t="shared" si="42"/>
        <v>0</v>
      </c>
      <c r="AP77" s="439">
        <f t="shared" si="42"/>
        <v>0</v>
      </c>
      <c r="AQ77" s="439"/>
    </row>
    <row r="78" spans="1:43" x14ac:dyDescent="0.25">
      <c r="A78" s="137"/>
      <c r="B78" s="138"/>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40"/>
    </row>
    <row r="79" spans="1:43" ht="15.75" thickBot="1" x14ac:dyDescent="0.3">
      <c r="A79" s="127" t="s">
        <v>1095</v>
      </c>
      <c r="B79" s="138"/>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40"/>
    </row>
    <row r="80" spans="1:43" x14ac:dyDescent="0.25">
      <c r="A80" s="141" t="s">
        <v>1096</v>
      </c>
      <c r="B80" s="43">
        <f t="shared" ref="B80:B111" si="43">SUM(C80:F80)</f>
        <v>0</v>
      </c>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45" t="s">
        <v>1034</v>
      </c>
    </row>
    <row r="81" spans="1:43" x14ac:dyDescent="0.25">
      <c r="A81" s="142" t="s">
        <v>1097</v>
      </c>
      <c r="B81" s="134">
        <f t="shared" si="43"/>
        <v>0</v>
      </c>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49" t="s">
        <v>1034</v>
      </c>
    </row>
    <row r="82" spans="1:43" x14ac:dyDescent="0.25">
      <c r="A82" s="142" t="s">
        <v>1098</v>
      </c>
      <c r="B82" s="47">
        <f t="shared" si="43"/>
        <v>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49" t="s">
        <v>1034</v>
      </c>
    </row>
    <row r="83" spans="1:43" x14ac:dyDescent="0.25">
      <c r="A83" s="142" t="s">
        <v>1099</v>
      </c>
      <c r="B83" s="47">
        <f t="shared" si="43"/>
        <v>0</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49" t="s">
        <v>1034</v>
      </c>
    </row>
    <row r="84" spans="1:43" x14ac:dyDescent="0.25">
      <c r="A84" s="142" t="s">
        <v>1100</v>
      </c>
      <c r="B84" s="47">
        <f t="shared" si="43"/>
        <v>0</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49" t="s">
        <v>1034</v>
      </c>
    </row>
    <row r="85" spans="1:43" x14ac:dyDescent="0.25">
      <c r="A85" s="142" t="s">
        <v>1101</v>
      </c>
      <c r="B85" s="47">
        <f t="shared" si="43"/>
        <v>0</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49" t="s">
        <v>1034</v>
      </c>
    </row>
    <row r="86" spans="1:43" x14ac:dyDescent="0.25">
      <c r="A86" s="142" t="s">
        <v>1102</v>
      </c>
      <c r="B86" s="47">
        <f t="shared" si="43"/>
        <v>0</v>
      </c>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49" t="s">
        <v>1034</v>
      </c>
    </row>
    <row r="87" spans="1:43" x14ac:dyDescent="0.25">
      <c r="A87" s="142" t="s">
        <v>1103</v>
      </c>
      <c r="B87" s="47">
        <f t="shared" si="43"/>
        <v>0</v>
      </c>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49" t="s">
        <v>1034</v>
      </c>
    </row>
    <row r="88" spans="1:43" x14ac:dyDescent="0.25">
      <c r="A88" s="142" t="s">
        <v>1104</v>
      </c>
      <c r="B88" s="47">
        <f t="shared" si="43"/>
        <v>0</v>
      </c>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49" t="s">
        <v>1034</v>
      </c>
    </row>
    <row r="89" spans="1:43" x14ac:dyDescent="0.25">
      <c r="A89" s="142" t="s">
        <v>1105</v>
      </c>
      <c r="B89" s="47">
        <f t="shared" si="43"/>
        <v>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49" t="s">
        <v>1034</v>
      </c>
    </row>
    <row r="90" spans="1:43" x14ac:dyDescent="0.25">
      <c r="A90" s="142" t="s">
        <v>1106</v>
      </c>
      <c r="B90" s="47">
        <f t="shared" si="43"/>
        <v>0</v>
      </c>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49" t="s">
        <v>1034</v>
      </c>
    </row>
    <row r="91" spans="1:43" x14ac:dyDescent="0.25">
      <c r="A91" s="142" t="s">
        <v>1107</v>
      </c>
      <c r="B91" s="47">
        <f t="shared" si="43"/>
        <v>0</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49" t="s">
        <v>1034</v>
      </c>
    </row>
    <row r="92" spans="1:43" x14ac:dyDescent="0.25">
      <c r="A92" s="142" t="s">
        <v>1108</v>
      </c>
      <c r="B92" s="47">
        <f t="shared" si="43"/>
        <v>0</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49" t="s">
        <v>1034</v>
      </c>
    </row>
    <row r="93" spans="1:43" x14ac:dyDescent="0.25">
      <c r="A93" s="142" t="s">
        <v>1109</v>
      </c>
      <c r="B93" s="47">
        <f t="shared" si="43"/>
        <v>0</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49" t="s">
        <v>1034</v>
      </c>
    </row>
    <row r="94" spans="1:43" x14ac:dyDescent="0.25">
      <c r="A94" s="142" t="s">
        <v>1110</v>
      </c>
      <c r="B94" s="47">
        <f t="shared" si="43"/>
        <v>0</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49" t="s">
        <v>1034</v>
      </c>
    </row>
    <row r="95" spans="1:43" x14ac:dyDescent="0.25">
      <c r="A95" s="142" t="s">
        <v>1111</v>
      </c>
      <c r="B95" s="47">
        <f t="shared" si="43"/>
        <v>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49" t="s">
        <v>1034</v>
      </c>
    </row>
    <row r="96" spans="1:43" x14ac:dyDescent="0.25">
      <c r="A96" s="142" t="s">
        <v>1112</v>
      </c>
      <c r="B96" s="47">
        <f t="shared" si="43"/>
        <v>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49" t="s">
        <v>1034</v>
      </c>
    </row>
    <row r="97" spans="1:43" x14ac:dyDescent="0.25">
      <c r="A97" s="142" t="s">
        <v>1113</v>
      </c>
      <c r="B97" s="47">
        <f t="shared" si="43"/>
        <v>0</v>
      </c>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49" t="s">
        <v>1034</v>
      </c>
    </row>
    <row r="98" spans="1:43" x14ac:dyDescent="0.25">
      <c r="A98" s="142" t="s">
        <v>1114</v>
      </c>
      <c r="B98" s="47">
        <f t="shared" si="43"/>
        <v>0</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49" t="s">
        <v>1034</v>
      </c>
    </row>
    <row r="99" spans="1:43" ht="26.25" x14ac:dyDescent="0.25">
      <c r="A99" s="142" t="s">
        <v>1115</v>
      </c>
      <c r="B99" s="47">
        <f t="shared" si="43"/>
        <v>0</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49" t="s">
        <v>1034</v>
      </c>
    </row>
    <row r="100" spans="1:43" x14ac:dyDescent="0.25">
      <c r="A100" s="142" t="s">
        <v>1116</v>
      </c>
      <c r="B100" s="47">
        <f t="shared" si="43"/>
        <v>0</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49" t="s">
        <v>1034</v>
      </c>
    </row>
    <row r="101" spans="1:43" x14ac:dyDescent="0.25">
      <c r="A101" s="142" t="s">
        <v>1117</v>
      </c>
      <c r="B101" s="47">
        <f t="shared" si="43"/>
        <v>0</v>
      </c>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49" t="s">
        <v>1034</v>
      </c>
    </row>
    <row r="102" spans="1:43" x14ac:dyDescent="0.25">
      <c r="A102" s="142" t="s">
        <v>1118</v>
      </c>
      <c r="B102" s="47">
        <f t="shared" si="43"/>
        <v>0</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49" t="s">
        <v>1034</v>
      </c>
    </row>
    <row r="103" spans="1:43" x14ac:dyDescent="0.25">
      <c r="A103" s="142" t="s">
        <v>1119</v>
      </c>
      <c r="B103" s="47">
        <f t="shared" si="43"/>
        <v>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49" t="s">
        <v>1034</v>
      </c>
    </row>
    <row r="104" spans="1:43" x14ac:dyDescent="0.25">
      <c r="A104" s="142" t="s">
        <v>1120</v>
      </c>
      <c r="B104" s="47">
        <f t="shared" si="43"/>
        <v>0</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49" t="s">
        <v>1034</v>
      </c>
    </row>
    <row r="105" spans="1:43" x14ac:dyDescent="0.25">
      <c r="A105" s="142" t="s">
        <v>1121</v>
      </c>
      <c r="B105" s="47">
        <f t="shared" si="43"/>
        <v>0</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49" t="s">
        <v>1034</v>
      </c>
    </row>
    <row r="106" spans="1:43" x14ac:dyDescent="0.25">
      <c r="A106" s="142" t="s">
        <v>1122</v>
      </c>
      <c r="B106" s="47">
        <f t="shared" si="43"/>
        <v>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49" t="s">
        <v>1034</v>
      </c>
    </row>
    <row r="107" spans="1:43" x14ac:dyDescent="0.25">
      <c r="A107" s="142" t="s">
        <v>1123</v>
      </c>
      <c r="B107" s="47">
        <f t="shared" si="43"/>
        <v>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49" t="s">
        <v>1034</v>
      </c>
    </row>
    <row r="108" spans="1:43" x14ac:dyDescent="0.25">
      <c r="A108" s="142" t="s">
        <v>1124</v>
      </c>
      <c r="B108" s="47">
        <f t="shared" si="43"/>
        <v>0</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49" t="s">
        <v>1034</v>
      </c>
    </row>
    <row r="109" spans="1:43" x14ac:dyDescent="0.25">
      <c r="A109" s="142" t="s">
        <v>1125</v>
      </c>
      <c r="B109" s="47">
        <f t="shared" si="43"/>
        <v>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49" t="s">
        <v>1034</v>
      </c>
    </row>
    <row r="110" spans="1:43" ht="15.75" thickBot="1" x14ac:dyDescent="0.3">
      <c r="A110" s="142" t="s">
        <v>1126</v>
      </c>
      <c r="B110" s="47">
        <f t="shared" si="43"/>
        <v>0</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49" t="s">
        <v>1034</v>
      </c>
    </row>
    <row r="111" spans="1:43" ht="16.5" thickBot="1" x14ac:dyDescent="0.3">
      <c r="A111" s="438" t="s">
        <v>1127</v>
      </c>
      <c r="B111" s="439">
        <f t="shared" si="43"/>
        <v>0</v>
      </c>
      <c r="C111" s="439">
        <f t="shared" ref="C111:K111" si="44">SUM(C80:C110)</f>
        <v>0</v>
      </c>
      <c r="D111" s="439">
        <f t="shared" si="44"/>
        <v>0</v>
      </c>
      <c r="E111" s="439">
        <f t="shared" si="44"/>
        <v>0</v>
      </c>
      <c r="F111" s="439">
        <f t="shared" si="44"/>
        <v>0</v>
      </c>
      <c r="G111" s="439">
        <f t="shared" si="44"/>
        <v>0</v>
      </c>
      <c r="H111" s="439">
        <f t="shared" si="44"/>
        <v>0</v>
      </c>
      <c r="I111" s="439">
        <f t="shared" si="44"/>
        <v>0</v>
      </c>
      <c r="J111" s="439">
        <f t="shared" si="44"/>
        <v>0</v>
      </c>
      <c r="K111" s="439">
        <f t="shared" si="44"/>
        <v>0</v>
      </c>
      <c r="L111" s="439">
        <f t="shared" ref="L111:AP111" si="45">SUM(L80:L110)</f>
        <v>0</v>
      </c>
      <c r="M111" s="439">
        <f t="shared" si="45"/>
        <v>0</v>
      </c>
      <c r="N111" s="439">
        <f t="shared" si="45"/>
        <v>0</v>
      </c>
      <c r="O111" s="439">
        <f t="shared" si="45"/>
        <v>0</v>
      </c>
      <c r="P111" s="439">
        <f t="shared" si="45"/>
        <v>0</v>
      </c>
      <c r="Q111" s="439">
        <f t="shared" si="45"/>
        <v>0</v>
      </c>
      <c r="R111" s="439">
        <f t="shared" si="45"/>
        <v>0</v>
      </c>
      <c r="S111" s="439">
        <f t="shared" si="45"/>
        <v>0</v>
      </c>
      <c r="T111" s="439">
        <f t="shared" si="45"/>
        <v>0</v>
      </c>
      <c r="U111" s="439">
        <f t="shared" si="45"/>
        <v>0</v>
      </c>
      <c r="V111" s="439">
        <f t="shared" si="45"/>
        <v>0</v>
      </c>
      <c r="W111" s="439">
        <f t="shared" si="45"/>
        <v>0</v>
      </c>
      <c r="X111" s="439">
        <f t="shared" si="45"/>
        <v>0</v>
      </c>
      <c r="Y111" s="439">
        <f t="shared" si="45"/>
        <v>0</v>
      </c>
      <c r="Z111" s="439">
        <f t="shared" si="45"/>
        <v>0</v>
      </c>
      <c r="AA111" s="439">
        <f t="shared" si="45"/>
        <v>0</v>
      </c>
      <c r="AB111" s="439">
        <f t="shared" si="45"/>
        <v>0</v>
      </c>
      <c r="AC111" s="439">
        <f t="shared" si="45"/>
        <v>0</v>
      </c>
      <c r="AD111" s="439">
        <f t="shared" si="45"/>
        <v>0</v>
      </c>
      <c r="AE111" s="439">
        <f t="shared" si="45"/>
        <v>0</v>
      </c>
      <c r="AF111" s="439">
        <f t="shared" si="45"/>
        <v>0</v>
      </c>
      <c r="AG111" s="439">
        <f t="shared" si="45"/>
        <v>0</v>
      </c>
      <c r="AH111" s="439">
        <f t="shared" si="45"/>
        <v>0</v>
      </c>
      <c r="AI111" s="439">
        <f t="shared" si="45"/>
        <v>0</v>
      </c>
      <c r="AJ111" s="439">
        <f t="shared" si="45"/>
        <v>0</v>
      </c>
      <c r="AK111" s="439">
        <f t="shared" si="45"/>
        <v>0</v>
      </c>
      <c r="AL111" s="439">
        <f t="shared" si="45"/>
        <v>0</v>
      </c>
      <c r="AM111" s="439">
        <f t="shared" si="45"/>
        <v>0</v>
      </c>
      <c r="AN111" s="439">
        <f t="shared" si="45"/>
        <v>0</v>
      </c>
      <c r="AO111" s="439">
        <f t="shared" si="45"/>
        <v>0</v>
      </c>
      <c r="AP111" s="439">
        <f t="shared" si="45"/>
        <v>0</v>
      </c>
      <c r="AQ111" s="439"/>
    </row>
    <row r="112" spans="1:43" x14ac:dyDescent="0.25">
      <c r="A112" s="143"/>
      <c r="B112" s="144"/>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6"/>
    </row>
    <row r="113" spans="1:43" ht="15.75" thickBot="1" x14ac:dyDescent="0.3">
      <c r="A113" s="147" t="s">
        <v>1077</v>
      </c>
      <c r="B113" s="148"/>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50"/>
    </row>
    <row r="114" spans="1:43" x14ac:dyDescent="0.25">
      <c r="A114" s="151" t="s">
        <v>1128</v>
      </c>
      <c r="B114" s="43">
        <f t="shared" ref="B114:B122" si="46">SUM(C114:F114)</f>
        <v>0</v>
      </c>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45" t="s">
        <v>1034</v>
      </c>
    </row>
    <row r="115" spans="1:43" x14ac:dyDescent="0.25">
      <c r="A115" s="152" t="s">
        <v>1129</v>
      </c>
      <c r="B115" s="47">
        <f t="shared" si="46"/>
        <v>0</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49" t="s">
        <v>1034</v>
      </c>
    </row>
    <row r="116" spans="1:43" x14ac:dyDescent="0.25">
      <c r="A116" s="152" t="s">
        <v>1130</v>
      </c>
      <c r="B116" s="47">
        <f t="shared" si="46"/>
        <v>0</v>
      </c>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49" t="s">
        <v>1034</v>
      </c>
    </row>
    <row r="117" spans="1:43" x14ac:dyDescent="0.25">
      <c r="A117" s="152" t="s">
        <v>1131</v>
      </c>
      <c r="B117" s="47">
        <f t="shared" si="46"/>
        <v>0</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49" t="s">
        <v>1034</v>
      </c>
    </row>
    <row r="118" spans="1:43" x14ac:dyDescent="0.25">
      <c r="A118" s="152" t="s">
        <v>1132</v>
      </c>
      <c r="B118" s="47">
        <f t="shared" si="46"/>
        <v>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49" t="s">
        <v>1034</v>
      </c>
    </row>
    <row r="119" spans="1:43" x14ac:dyDescent="0.25">
      <c r="A119" s="152" t="s">
        <v>1133</v>
      </c>
      <c r="B119" s="47">
        <f t="shared" si="46"/>
        <v>0</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49" t="s">
        <v>1034</v>
      </c>
    </row>
    <row r="120" spans="1:43" x14ac:dyDescent="0.25">
      <c r="A120" s="152" t="s">
        <v>1134</v>
      </c>
      <c r="B120" s="47">
        <f t="shared" si="46"/>
        <v>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49" t="s">
        <v>1034</v>
      </c>
    </row>
    <row r="121" spans="1:43" ht="15.75" thickBot="1" x14ac:dyDescent="0.3">
      <c r="A121" s="153" t="s">
        <v>1135</v>
      </c>
      <c r="B121" s="154">
        <f t="shared" si="46"/>
        <v>0</v>
      </c>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49" t="s">
        <v>1034</v>
      </c>
    </row>
    <row r="122" spans="1:43" ht="16.5" thickBot="1" x14ac:dyDescent="0.3">
      <c r="A122" s="438" t="s">
        <v>1136</v>
      </c>
      <c r="B122" s="439">
        <f t="shared" si="46"/>
        <v>0</v>
      </c>
      <c r="C122" s="439">
        <f t="shared" ref="C122:J122" si="47">SUM(C114:C121)</f>
        <v>0</v>
      </c>
      <c r="D122" s="439">
        <f t="shared" si="47"/>
        <v>0</v>
      </c>
      <c r="E122" s="439">
        <f t="shared" si="47"/>
        <v>0</v>
      </c>
      <c r="F122" s="439">
        <f t="shared" si="47"/>
        <v>0</v>
      </c>
      <c r="G122" s="439">
        <f t="shared" si="47"/>
        <v>0</v>
      </c>
      <c r="H122" s="439">
        <f t="shared" si="47"/>
        <v>0</v>
      </c>
      <c r="I122" s="439">
        <f t="shared" si="47"/>
        <v>0</v>
      </c>
      <c r="J122" s="439">
        <f t="shared" si="47"/>
        <v>0</v>
      </c>
      <c r="K122" s="439">
        <f>SUM(K114:K121)</f>
        <v>0</v>
      </c>
      <c r="L122" s="439">
        <f t="shared" ref="L122:AP122" si="48">SUM(L114:L121)</f>
        <v>0</v>
      </c>
      <c r="M122" s="439">
        <f t="shared" si="48"/>
        <v>0</v>
      </c>
      <c r="N122" s="439">
        <f t="shared" si="48"/>
        <v>0</v>
      </c>
      <c r="O122" s="439">
        <f t="shared" si="48"/>
        <v>0</v>
      </c>
      <c r="P122" s="439">
        <f t="shared" si="48"/>
        <v>0</v>
      </c>
      <c r="Q122" s="439">
        <f t="shared" si="48"/>
        <v>0</v>
      </c>
      <c r="R122" s="439">
        <f t="shared" si="48"/>
        <v>0</v>
      </c>
      <c r="S122" s="439">
        <f t="shared" si="48"/>
        <v>0</v>
      </c>
      <c r="T122" s="439">
        <f t="shared" si="48"/>
        <v>0</v>
      </c>
      <c r="U122" s="439">
        <f t="shared" si="48"/>
        <v>0</v>
      </c>
      <c r="V122" s="439">
        <f t="shared" si="48"/>
        <v>0</v>
      </c>
      <c r="W122" s="439">
        <f t="shared" si="48"/>
        <v>0</v>
      </c>
      <c r="X122" s="439">
        <f t="shared" si="48"/>
        <v>0</v>
      </c>
      <c r="Y122" s="439">
        <f t="shared" si="48"/>
        <v>0</v>
      </c>
      <c r="Z122" s="439">
        <f t="shared" si="48"/>
        <v>0</v>
      </c>
      <c r="AA122" s="439">
        <f t="shared" si="48"/>
        <v>0</v>
      </c>
      <c r="AB122" s="439">
        <f t="shared" si="48"/>
        <v>0</v>
      </c>
      <c r="AC122" s="439">
        <f t="shared" si="48"/>
        <v>0</v>
      </c>
      <c r="AD122" s="439">
        <f t="shared" si="48"/>
        <v>0</v>
      </c>
      <c r="AE122" s="439">
        <f t="shared" si="48"/>
        <v>0</v>
      </c>
      <c r="AF122" s="439">
        <f t="shared" si="48"/>
        <v>0</v>
      </c>
      <c r="AG122" s="439">
        <f t="shared" si="48"/>
        <v>0</v>
      </c>
      <c r="AH122" s="439">
        <f t="shared" si="48"/>
        <v>0</v>
      </c>
      <c r="AI122" s="439">
        <f t="shared" si="48"/>
        <v>0</v>
      </c>
      <c r="AJ122" s="439">
        <f t="shared" si="48"/>
        <v>0</v>
      </c>
      <c r="AK122" s="439">
        <f t="shared" si="48"/>
        <v>0</v>
      </c>
      <c r="AL122" s="439">
        <f t="shared" si="48"/>
        <v>0</v>
      </c>
      <c r="AM122" s="439">
        <f t="shared" si="48"/>
        <v>0</v>
      </c>
      <c r="AN122" s="439">
        <f t="shared" si="48"/>
        <v>0</v>
      </c>
      <c r="AO122" s="439">
        <f t="shared" si="48"/>
        <v>0</v>
      </c>
      <c r="AP122" s="439">
        <f t="shared" si="48"/>
        <v>0</v>
      </c>
      <c r="AQ122" s="439"/>
    </row>
    <row r="123" spans="1:43" x14ac:dyDescent="0.25">
      <c r="A123" s="143"/>
      <c r="B123" s="138"/>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40"/>
    </row>
    <row r="124" spans="1:43" ht="15.75" thickBot="1" x14ac:dyDescent="0.3">
      <c r="A124" s="147" t="s">
        <v>1137</v>
      </c>
      <c r="B124" s="138"/>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40"/>
    </row>
    <row r="125" spans="1:43" x14ac:dyDescent="0.25">
      <c r="A125" s="141" t="s">
        <v>1138</v>
      </c>
      <c r="B125" s="43">
        <f t="shared" ref="B125:B139" si="49">SUM(C125:F125)</f>
        <v>0</v>
      </c>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45" t="s">
        <v>1034</v>
      </c>
    </row>
    <row r="126" spans="1:43" x14ac:dyDescent="0.25">
      <c r="A126" s="46" t="s">
        <v>1139</v>
      </c>
      <c r="B126" s="47">
        <f t="shared" si="49"/>
        <v>0</v>
      </c>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49" t="s">
        <v>1034</v>
      </c>
    </row>
    <row r="127" spans="1:43" x14ac:dyDescent="0.25">
      <c r="A127" s="46" t="s">
        <v>1140</v>
      </c>
      <c r="B127" s="47">
        <f t="shared" si="49"/>
        <v>0</v>
      </c>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49" t="s">
        <v>1034</v>
      </c>
    </row>
    <row r="128" spans="1:43" x14ac:dyDescent="0.25">
      <c r="A128" s="46" t="s">
        <v>1141</v>
      </c>
      <c r="B128" s="47">
        <f t="shared" si="49"/>
        <v>0</v>
      </c>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49" t="s">
        <v>1034</v>
      </c>
    </row>
    <row r="129" spans="1:43" x14ac:dyDescent="0.25">
      <c r="A129" s="46" t="s">
        <v>1142</v>
      </c>
      <c r="B129" s="47">
        <f t="shared" si="49"/>
        <v>0</v>
      </c>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49" t="s">
        <v>1034</v>
      </c>
    </row>
    <row r="130" spans="1:43" x14ac:dyDescent="0.25">
      <c r="A130" s="46" t="s">
        <v>1143</v>
      </c>
      <c r="B130" s="47">
        <f t="shared" si="49"/>
        <v>0</v>
      </c>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49" t="s">
        <v>1034</v>
      </c>
    </row>
    <row r="131" spans="1:43" x14ac:dyDescent="0.25">
      <c r="A131" s="46" t="s">
        <v>1144</v>
      </c>
      <c r="B131" s="47">
        <f t="shared" si="49"/>
        <v>0</v>
      </c>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49" t="s">
        <v>1034</v>
      </c>
    </row>
    <row r="132" spans="1:43" x14ac:dyDescent="0.25">
      <c r="A132" s="46" t="s">
        <v>1145</v>
      </c>
      <c r="B132" s="47">
        <f t="shared" si="49"/>
        <v>0</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49" t="s">
        <v>1034</v>
      </c>
    </row>
    <row r="133" spans="1:43" x14ac:dyDescent="0.25">
      <c r="A133" s="46" t="s">
        <v>1146</v>
      </c>
      <c r="B133" s="47">
        <f t="shared" si="49"/>
        <v>0</v>
      </c>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49" t="s">
        <v>1034</v>
      </c>
    </row>
    <row r="134" spans="1:43" x14ac:dyDescent="0.25">
      <c r="A134" s="46" t="s">
        <v>1147</v>
      </c>
      <c r="B134" s="47">
        <f t="shared" si="49"/>
        <v>0</v>
      </c>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49" t="s">
        <v>1034</v>
      </c>
    </row>
    <row r="135" spans="1:43" x14ac:dyDescent="0.25">
      <c r="A135" s="46" t="s">
        <v>1148</v>
      </c>
      <c r="B135" s="47">
        <f t="shared" si="49"/>
        <v>0</v>
      </c>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49" t="s">
        <v>1034</v>
      </c>
    </row>
    <row r="136" spans="1:43" x14ac:dyDescent="0.25">
      <c r="A136" s="46" t="s">
        <v>1149</v>
      </c>
      <c r="B136" s="47">
        <f t="shared" si="49"/>
        <v>0</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49" t="s">
        <v>1034</v>
      </c>
    </row>
    <row r="137" spans="1:43" x14ac:dyDescent="0.25">
      <c r="A137" s="46" t="s">
        <v>1150</v>
      </c>
      <c r="B137" s="47">
        <f t="shared" si="49"/>
        <v>0</v>
      </c>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49" t="s">
        <v>1034</v>
      </c>
    </row>
    <row r="138" spans="1:43" ht="15.75" thickBot="1" x14ac:dyDescent="0.3">
      <c r="A138" s="46" t="s">
        <v>1151</v>
      </c>
      <c r="B138" s="154">
        <f t="shared" si="49"/>
        <v>0</v>
      </c>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49" t="s">
        <v>1034</v>
      </c>
    </row>
    <row r="139" spans="1:43" ht="32.25" thickBot="1" x14ac:dyDescent="0.3">
      <c r="A139" s="438" t="s">
        <v>1152</v>
      </c>
      <c r="B139" s="439">
        <f t="shared" si="49"/>
        <v>0</v>
      </c>
      <c r="C139" s="439">
        <f t="shared" ref="C139:J139" si="50">SUM(C125:C138)</f>
        <v>0</v>
      </c>
      <c r="D139" s="439">
        <f t="shared" si="50"/>
        <v>0</v>
      </c>
      <c r="E139" s="439">
        <f t="shared" si="50"/>
        <v>0</v>
      </c>
      <c r="F139" s="439">
        <f t="shared" si="50"/>
        <v>0</v>
      </c>
      <c r="G139" s="439">
        <f t="shared" si="50"/>
        <v>0</v>
      </c>
      <c r="H139" s="439">
        <f t="shared" si="50"/>
        <v>0</v>
      </c>
      <c r="I139" s="439">
        <f t="shared" si="50"/>
        <v>0</v>
      </c>
      <c r="J139" s="439">
        <f t="shared" si="50"/>
        <v>0</v>
      </c>
      <c r="K139" s="439">
        <f>SUM(K125:K138)</f>
        <v>0</v>
      </c>
      <c r="L139" s="439">
        <f t="shared" ref="L139:AP139" si="51">SUM(L125:L138)</f>
        <v>0</v>
      </c>
      <c r="M139" s="439">
        <f t="shared" si="51"/>
        <v>0</v>
      </c>
      <c r="N139" s="439">
        <f t="shared" si="51"/>
        <v>0</v>
      </c>
      <c r="O139" s="439">
        <f t="shared" si="51"/>
        <v>0</v>
      </c>
      <c r="P139" s="439">
        <f t="shared" si="51"/>
        <v>0</v>
      </c>
      <c r="Q139" s="439">
        <f t="shared" si="51"/>
        <v>0</v>
      </c>
      <c r="R139" s="439">
        <f t="shared" si="51"/>
        <v>0</v>
      </c>
      <c r="S139" s="439">
        <f t="shared" si="51"/>
        <v>0</v>
      </c>
      <c r="T139" s="439">
        <f t="shared" si="51"/>
        <v>0</v>
      </c>
      <c r="U139" s="439">
        <f t="shared" si="51"/>
        <v>0</v>
      </c>
      <c r="V139" s="439">
        <f t="shared" si="51"/>
        <v>0</v>
      </c>
      <c r="W139" s="439">
        <f t="shared" si="51"/>
        <v>0</v>
      </c>
      <c r="X139" s="439">
        <f t="shared" si="51"/>
        <v>0</v>
      </c>
      <c r="Y139" s="439">
        <f t="shared" si="51"/>
        <v>0</v>
      </c>
      <c r="Z139" s="439">
        <f t="shared" si="51"/>
        <v>0</v>
      </c>
      <c r="AA139" s="439">
        <f t="shared" si="51"/>
        <v>0</v>
      </c>
      <c r="AB139" s="439">
        <f t="shared" si="51"/>
        <v>0</v>
      </c>
      <c r="AC139" s="439">
        <f t="shared" si="51"/>
        <v>0</v>
      </c>
      <c r="AD139" s="439">
        <f t="shared" si="51"/>
        <v>0</v>
      </c>
      <c r="AE139" s="439">
        <f t="shared" si="51"/>
        <v>0</v>
      </c>
      <c r="AF139" s="439">
        <f t="shared" si="51"/>
        <v>0</v>
      </c>
      <c r="AG139" s="439">
        <f t="shared" si="51"/>
        <v>0</v>
      </c>
      <c r="AH139" s="439">
        <f t="shared" si="51"/>
        <v>0</v>
      </c>
      <c r="AI139" s="439">
        <f t="shared" si="51"/>
        <v>0</v>
      </c>
      <c r="AJ139" s="439">
        <f t="shared" si="51"/>
        <v>0</v>
      </c>
      <c r="AK139" s="439">
        <f t="shared" si="51"/>
        <v>0</v>
      </c>
      <c r="AL139" s="439">
        <f t="shared" si="51"/>
        <v>0</v>
      </c>
      <c r="AM139" s="439">
        <f t="shared" si="51"/>
        <v>0</v>
      </c>
      <c r="AN139" s="439">
        <f t="shared" si="51"/>
        <v>0</v>
      </c>
      <c r="AO139" s="439">
        <f t="shared" si="51"/>
        <v>0</v>
      </c>
      <c r="AP139" s="439">
        <f t="shared" si="51"/>
        <v>0</v>
      </c>
      <c r="AQ139" s="439"/>
    </row>
    <row r="140" spans="1:43" x14ac:dyDescent="0.25">
      <c r="A140" s="79"/>
      <c r="B140" s="79"/>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156"/>
    </row>
    <row r="141" spans="1:43" x14ac:dyDescent="0.25">
      <c r="A141" s="147" t="s">
        <v>1153</v>
      </c>
      <c r="B141" s="14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8"/>
    </row>
    <row r="142" spans="1:43" ht="16.5" thickBot="1" x14ac:dyDescent="0.3">
      <c r="A142" s="441" t="s">
        <v>1154</v>
      </c>
      <c r="B142" s="14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8"/>
    </row>
    <row r="143" spans="1:4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7" t="s">
        <v>1031</v>
      </c>
      <c r="N143" s="37" t="s">
        <v>1031</v>
      </c>
      <c r="O143" s="37" t="s">
        <v>1031</v>
      </c>
      <c r="P143" s="37" t="s">
        <v>1031</v>
      </c>
      <c r="Q143" s="37" t="s">
        <v>1031</v>
      </c>
      <c r="R143" s="37" t="s">
        <v>1031</v>
      </c>
      <c r="S143" s="37" t="s">
        <v>1031</v>
      </c>
      <c r="T143" s="37" t="s">
        <v>1031</v>
      </c>
      <c r="U143" s="37" t="s">
        <v>1031</v>
      </c>
      <c r="V143" s="37" t="s">
        <v>1031</v>
      </c>
      <c r="W143" s="37" t="s">
        <v>1031</v>
      </c>
      <c r="X143" s="37" t="s">
        <v>1031</v>
      </c>
      <c r="Y143" s="37" t="s">
        <v>1031</v>
      </c>
      <c r="Z143" s="37" t="s">
        <v>1031</v>
      </c>
      <c r="AA143" s="37" t="s">
        <v>1031</v>
      </c>
      <c r="AB143" s="37" t="s">
        <v>1031</v>
      </c>
      <c r="AC143" s="37" t="s">
        <v>1031</v>
      </c>
      <c r="AD143" s="37" t="s">
        <v>1031</v>
      </c>
      <c r="AE143" s="37" t="s">
        <v>1031</v>
      </c>
      <c r="AF143" s="37" t="s">
        <v>1031</v>
      </c>
      <c r="AG143" s="37" t="s">
        <v>1031</v>
      </c>
      <c r="AH143" s="37" t="s">
        <v>1031</v>
      </c>
      <c r="AI143" s="37" t="s">
        <v>1031</v>
      </c>
      <c r="AJ143" s="37" t="s">
        <v>1031</v>
      </c>
      <c r="AK143" s="37" t="s">
        <v>1031</v>
      </c>
      <c r="AL143" s="37" t="s">
        <v>1031</v>
      </c>
      <c r="AM143" s="37" t="s">
        <v>1031</v>
      </c>
      <c r="AN143" s="37" t="s">
        <v>1031</v>
      </c>
      <c r="AO143" s="37" t="s">
        <v>1031</v>
      </c>
      <c r="AP143" s="37" t="s">
        <v>1031</v>
      </c>
      <c r="AQ143" s="38"/>
    </row>
    <row r="144" spans="1:43" x14ac:dyDescent="0.25">
      <c r="A144" s="160"/>
      <c r="B144" s="47">
        <f t="shared" ref="B144:B157" si="52">SUM(C144:F144)</f>
        <v>0</v>
      </c>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49" t="s">
        <v>1034</v>
      </c>
    </row>
    <row r="145" spans="1:43" x14ac:dyDescent="0.25">
      <c r="A145" s="160"/>
      <c r="B145" s="47">
        <f t="shared" si="52"/>
        <v>0</v>
      </c>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49" t="s">
        <v>1034</v>
      </c>
    </row>
    <row r="146" spans="1:43" x14ac:dyDescent="0.25">
      <c r="A146" s="160"/>
      <c r="B146" s="47">
        <f t="shared" si="52"/>
        <v>0</v>
      </c>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49" t="s">
        <v>1034</v>
      </c>
    </row>
    <row r="147" spans="1:43" x14ac:dyDescent="0.25">
      <c r="A147" s="160"/>
      <c r="B147" s="47">
        <f t="shared" si="52"/>
        <v>0</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49" t="s">
        <v>1034</v>
      </c>
    </row>
    <row r="148" spans="1:43" x14ac:dyDescent="0.25">
      <c r="A148" s="160"/>
      <c r="B148" s="47">
        <f t="shared" si="52"/>
        <v>0</v>
      </c>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49" t="s">
        <v>1034</v>
      </c>
    </row>
    <row r="149" spans="1:43" x14ac:dyDescent="0.25">
      <c r="A149" s="161"/>
      <c r="B149" s="47">
        <f t="shared" si="52"/>
        <v>0</v>
      </c>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49" t="s">
        <v>1034</v>
      </c>
    </row>
    <row r="150" spans="1:43" x14ac:dyDescent="0.25">
      <c r="A150" s="161"/>
      <c r="B150" s="47">
        <f t="shared" si="52"/>
        <v>0</v>
      </c>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49" t="s">
        <v>1034</v>
      </c>
    </row>
    <row r="151" spans="1:43" x14ac:dyDescent="0.25">
      <c r="A151" s="161"/>
      <c r="B151" s="47">
        <f t="shared" si="52"/>
        <v>0</v>
      </c>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49" t="s">
        <v>1034</v>
      </c>
    </row>
    <row r="152" spans="1:43" x14ac:dyDescent="0.25">
      <c r="A152" s="161"/>
      <c r="B152" s="47">
        <f t="shared" si="52"/>
        <v>0</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49" t="s">
        <v>1034</v>
      </c>
    </row>
    <row r="153" spans="1:43" x14ac:dyDescent="0.25">
      <c r="A153" s="161"/>
      <c r="B153" s="47">
        <f t="shared" si="52"/>
        <v>0</v>
      </c>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49" t="s">
        <v>1034</v>
      </c>
    </row>
    <row r="154" spans="1:43" x14ac:dyDescent="0.25">
      <c r="A154" s="161"/>
      <c r="B154" s="47">
        <f t="shared" si="52"/>
        <v>0</v>
      </c>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49" t="s">
        <v>1034</v>
      </c>
    </row>
    <row r="155" spans="1:43" x14ac:dyDescent="0.25">
      <c r="A155" s="161"/>
      <c r="B155" s="47">
        <f t="shared" si="52"/>
        <v>0</v>
      </c>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49" t="s">
        <v>1034</v>
      </c>
    </row>
    <row r="156" spans="1:43" ht="15.75" thickBot="1" x14ac:dyDescent="0.3">
      <c r="A156" s="162"/>
      <c r="B156" s="47">
        <f t="shared" si="52"/>
        <v>0</v>
      </c>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49" t="s">
        <v>1034</v>
      </c>
    </row>
    <row r="157" spans="1:43" ht="15.75" thickBot="1" x14ac:dyDescent="0.3">
      <c r="A157" s="163" t="s">
        <v>1156</v>
      </c>
      <c r="B157" s="164">
        <f t="shared" si="52"/>
        <v>0</v>
      </c>
      <c r="C157" s="164">
        <f t="shared" ref="C157:J157" si="53">SUM(C144:C156)</f>
        <v>0</v>
      </c>
      <c r="D157" s="164">
        <f t="shared" si="53"/>
        <v>0</v>
      </c>
      <c r="E157" s="164">
        <f t="shared" si="53"/>
        <v>0</v>
      </c>
      <c r="F157" s="164">
        <f t="shared" si="53"/>
        <v>0</v>
      </c>
      <c r="G157" s="164">
        <f t="shared" si="53"/>
        <v>0</v>
      </c>
      <c r="H157" s="164">
        <f t="shared" si="53"/>
        <v>0</v>
      </c>
      <c r="I157" s="164">
        <f t="shared" si="53"/>
        <v>0</v>
      </c>
      <c r="J157" s="164">
        <f t="shared" si="53"/>
        <v>0</v>
      </c>
      <c r="K157" s="164">
        <f>SUM(K144:K156)</f>
        <v>0</v>
      </c>
      <c r="L157" s="164">
        <f t="shared" ref="L157:AP157" si="54">SUM(L144:L156)</f>
        <v>0</v>
      </c>
      <c r="M157" s="164">
        <f t="shared" si="54"/>
        <v>0</v>
      </c>
      <c r="N157" s="164">
        <f t="shared" si="54"/>
        <v>0</v>
      </c>
      <c r="O157" s="164">
        <f t="shared" si="54"/>
        <v>0</v>
      </c>
      <c r="P157" s="164">
        <f t="shared" si="54"/>
        <v>0</v>
      </c>
      <c r="Q157" s="164">
        <f t="shared" si="54"/>
        <v>0</v>
      </c>
      <c r="R157" s="164">
        <f t="shared" si="54"/>
        <v>0</v>
      </c>
      <c r="S157" s="164">
        <f t="shared" si="54"/>
        <v>0</v>
      </c>
      <c r="T157" s="164">
        <f t="shared" si="54"/>
        <v>0</v>
      </c>
      <c r="U157" s="164">
        <f t="shared" si="54"/>
        <v>0</v>
      </c>
      <c r="V157" s="164">
        <f t="shared" si="54"/>
        <v>0</v>
      </c>
      <c r="W157" s="164">
        <f t="shared" si="54"/>
        <v>0</v>
      </c>
      <c r="X157" s="164">
        <f t="shared" si="54"/>
        <v>0</v>
      </c>
      <c r="Y157" s="164">
        <f t="shared" si="54"/>
        <v>0</v>
      </c>
      <c r="Z157" s="164">
        <f t="shared" si="54"/>
        <v>0</v>
      </c>
      <c r="AA157" s="164">
        <f t="shared" si="54"/>
        <v>0</v>
      </c>
      <c r="AB157" s="164">
        <f t="shared" si="54"/>
        <v>0</v>
      </c>
      <c r="AC157" s="164">
        <f t="shared" si="54"/>
        <v>0</v>
      </c>
      <c r="AD157" s="164">
        <f t="shared" si="54"/>
        <v>0</v>
      </c>
      <c r="AE157" s="164">
        <f t="shared" si="54"/>
        <v>0</v>
      </c>
      <c r="AF157" s="164">
        <f t="shared" si="54"/>
        <v>0</v>
      </c>
      <c r="AG157" s="164">
        <f t="shared" si="54"/>
        <v>0</v>
      </c>
      <c r="AH157" s="164">
        <f t="shared" si="54"/>
        <v>0</v>
      </c>
      <c r="AI157" s="164">
        <f t="shared" si="54"/>
        <v>0</v>
      </c>
      <c r="AJ157" s="164">
        <f t="shared" si="54"/>
        <v>0</v>
      </c>
      <c r="AK157" s="164">
        <f t="shared" si="54"/>
        <v>0</v>
      </c>
      <c r="AL157" s="164">
        <f t="shared" si="54"/>
        <v>0</v>
      </c>
      <c r="AM157" s="164">
        <f t="shared" si="54"/>
        <v>0</v>
      </c>
      <c r="AN157" s="164">
        <f t="shared" si="54"/>
        <v>0</v>
      </c>
      <c r="AO157" s="164">
        <f t="shared" si="54"/>
        <v>0</v>
      </c>
      <c r="AP157" s="164">
        <f t="shared" si="54"/>
        <v>0</v>
      </c>
      <c r="AQ157" s="165"/>
    </row>
    <row r="158" spans="1:4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7">
        <v>5</v>
      </c>
      <c r="N158" s="167">
        <v>5</v>
      </c>
      <c r="O158" s="167">
        <v>5</v>
      </c>
      <c r="P158" s="167">
        <v>5</v>
      </c>
      <c r="Q158" s="167">
        <v>5</v>
      </c>
      <c r="R158" s="167">
        <v>5</v>
      </c>
      <c r="S158" s="167">
        <v>5</v>
      </c>
      <c r="T158" s="167">
        <v>5</v>
      </c>
      <c r="U158" s="167">
        <v>5</v>
      </c>
      <c r="V158" s="167">
        <v>5</v>
      </c>
      <c r="W158" s="167">
        <v>5</v>
      </c>
      <c r="X158" s="167">
        <v>5</v>
      </c>
      <c r="Y158" s="167">
        <v>5</v>
      </c>
      <c r="Z158" s="167">
        <v>5</v>
      </c>
      <c r="AA158" s="167">
        <v>5</v>
      </c>
      <c r="AB158" s="167">
        <v>5</v>
      </c>
      <c r="AC158" s="167">
        <v>5</v>
      </c>
      <c r="AD158" s="167">
        <v>5</v>
      </c>
      <c r="AE158" s="167">
        <v>5</v>
      </c>
      <c r="AF158" s="167">
        <v>5</v>
      </c>
      <c r="AG158" s="167">
        <v>5</v>
      </c>
      <c r="AH158" s="167">
        <v>5</v>
      </c>
      <c r="AI158" s="167">
        <v>5</v>
      </c>
      <c r="AJ158" s="167">
        <v>5</v>
      </c>
      <c r="AK158" s="167">
        <v>5</v>
      </c>
      <c r="AL158" s="167">
        <v>5</v>
      </c>
      <c r="AM158" s="167">
        <v>5</v>
      </c>
      <c r="AN158" s="167">
        <v>5</v>
      </c>
      <c r="AO158" s="167">
        <v>5</v>
      </c>
      <c r="AP158" s="167">
        <v>5</v>
      </c>
      <c r="AQ158" s="168"/>
    </row>
    <row r="159" spans="1:43" ht="16.5" thickBot="1" x14ac:dyDescent="0.3">
      <c r="A159" s="438" t="s">
        <v>1158</v>
      </c>
      <c r="B159" s="439">
        <f t="shared" ref="B159:J159" si="55">B157/B158</f>
        <v>0</v>
      </c>
      <c r="C159" s="439">
        <f t="shared" si="55"/>
        <v>0</v>
      </c>
      <c r="D159" s="439">
        <f t="shared" si="55"/>
        <v>0</v>
      </c>
      <c r="E159" s="439">
        <f t="shared" si="55"/>
        <v>0</v>
      </c>
      <c r="F159" s="439">
        <f t="shared" si="55"/>
        <v>0</v>
      </c>
      <c r="G159" s="439">
        <f t="shared" si="55"/>
        <v>0</v>
      </c>
      <c r="H159" s="439">
        <f t="shared" si="55"/>
        <v>0</v>
      </c>
      <c r="I159" s="439">
        <f t="shared" si="55"/>
        <v>0</v>
      </c>
      <c r="J159" s="439">
        <f t="shared" si="55"/>
        <v>0</v>
      </c>
      <c r="K159" s="439">
        <f>K157/K158</f>
        <v>0</v>
      </c>
      <c r="L159" s="439">
        <f t="shared" ref="L159:AP159" si="56">L157/L158</f>
        <v>0</v>
      </c>
      <c r="M159" s="439">
        <f t="shared" si="56"/>
        <v>0</v>
      </c>
      <c r="N159" s="439">
        <f t="shared" si="56"/>
        <v>0</v>
      </c>
      <c r="O159" s="439">
        <f t="shared" si="56"/>
        <v>0</v>
      </c>
      <c r="P159" s="439">
        <f t="shared" si="56"/>
        <v>0</v>
      </c>
      <c r="Q159" s="439">
        <f t="shared" si="56"/>
        <v>0</v>
      </c>
      <c r="R159" s="439">
        <f t="shared" si="56"/>
        <v>0</v>
      </c>
      <c r="S159" s="439">
        <f t="shared" si="56"/>
        <v>0</v>
      </c>
      <c r="T159" s="439">
        <f t="shared" si="56"/>
        <v>0</v>
      </c>
      <c r="U159" s="439">
        <f t="shared" si="56"/>
        <v>0</v>
      </c>
      <c r="V159" s="439">
        <f t="shared" si="56"/>
        <v>0</v>
      </c>
      <c r="W159" s="439">
        <f t="shared" si="56"/>
        <v>0</v>
      </c>
      <c r="X159" s="439">
        <f t="shared" si="56"/>
        <v>0</v>
      </c>
      <c r="Y159" s="439">
        <f t="shared" si="56"/>
        <v>0</v>
      </c>
      <c r="Z159" s="439">
        <f t="shared" si="56"/>
        <v>0</v>
      </c>
      <c r="AA159" s="439">
        <f t="shared" si="56"/>
        <v>0</v>
      </c>
      <c r="AB159" s="439">
        <f t="shared" si="56"/>
        <v>0</v>
      </c>
      <c r="AC159" s="439">
        <f t="shared" si="56"/>
        <v>0</v>
      </c>
      <c r="AD159" s="439">
        <f t="shared" si="56"/>
        <v>0</v>
      </c>
      <c r="AE159" s="439">
        <f t="shared" si="56"/>
        <v>0</v>
      </c>
      <c r="AF159" s="439">
        <f t="shared" si="56"/>
        <v>0</v>
      </c>
      <c r="AG159" s="439">
        <f t="shared" si="56"/>
        <v>0</v>
      </c>
      <c r="AH159" s="439">
        <f t="shared" si="56"/>
        <v>0</v>
      </c>
      <c r="AI159" s="439">
        <f t="shared" si="56"/>
        <v>0</v>
      </c>
      <c r="AJ159" s="439">
        <f t="shared" si="56"/>
        <v>0</v>
      </c>
      <c r="AK159" s="439">
        <f t="shared" si="56"/>
        <v>0</v>
      </c>
      <c r="AL159" s="439">
        <f t="shared" si="56"/>
        <v>0</v>
      </c>
      <c r="AM159" s="439">
        <f t="shared" si="56"/>
        <v>0</v>
      </c>
      <c r="AN159" s="439">
        <f t="shared" si="56"/>
        <v>0</v>
      </c>
      <c r="AO159" s="439">
        <f t="shared" si="56"/>
        <v>0</v>
      </c>
      <c r="AP159" s="439">
        <f t="shared" si="56"/>
        <v>0</v>
      </c>
      <c r="AQ159" s="439"/>
    </row>
    <row r="160" spans="1:43" x14ac:dyDescent="0.25">
      <c r="B160" s="169"/>
      <c r="AQ160" s="171"/>
    </row>
    <row r="161" spans="1:43" ht="16.5" thickBot="1" x14ac:dyDescent="0.3">
      <c r="A161" s="441" t="s">
        <v>1159</v>
      </c>
      <c r="B161" s="169"/>
      <c r="AQ161" s="171"/>
    </row>
    <row r="162" spans="1:4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7" t="s">
        <v>1031</v>
      </c>
      <c r="N162" s="37" t="s">
        <v>1031</v>
      </c>
      <c r="O162" s="37" t="s">
        <v>1031</v>
      </c>
      <c r="P162" s="37" t="s">
        <v>1031</v>
      </c>
      <c r="Q162" s="37" t="s">
        <v>1031</v>
      </c>
      <c r="R162" s="37" t="s">
        <v>1031</v>
      </c>
      <c r="S162" s="37" t="s">
        <v>1031</v>
      </c>
      <c r="T162" s="37" t="s">
        <v>1031</v>
      </c>
      <c r="U162" s="37" t="s">
        <v>1031</v>
      </c>
      <c r="V162" s="37" t="s">
        <v>1031</v>
      </c>
      <c r="W162" s="37" t="s">
        <v>1031</v>
      </c>
      <c r="X162" s="37" t="s">
        <v>1031</v>
      </c>
      <c r="Y162" s="37" t="s">
        <v>1031</v>
      </c>
      <c r="Z162" s="37" t="s">
        <v>1031</v>
      </c>
      <c r="AA162" s="37" t="s">
        <v>1031</v>
      </c>
      <c r="AB162" s="37" t="s">
        <v>1031</v>
      </c>
      <c r="AC162" s="37" t="s">
        <v>1031</v>
      </c>
      <c r="AD162" s="37" t="s">
        <v>1031</v>
      </c>
      <c r="AE162" s="37" t="s">
        <v>1031</v>
      </c>
      <c r="AF162" s="37" t="s">
        <v>1031</v>
      </c>
      <c r="AG162" s="37" t="s">
        <v>1031</v>
      </c>
      <c r="AH162" s="37" t="s">
        <v>1031</v>
      </c>
      <c r="AI162" s="37" t="s">
        <v>1031</v>
      </c>
      <c r="AJ162" s="37" t="s">
        <v>1031</v>
      </c>
      <c r="AK162" s="37" t="s">
        <v>1031</v>
      </c>
      <c r="AL162" s="37" t="s">
        <v>1031</v>
      </c>
      <c r="AM162" s="37" t="s">
        <v>1031</v>
      </c>
      <c r="AN162" s="37" t="s">
        <v>1031</v>
      </c>
      <c r="AO162" s="37" t="s">
        <v>1031</v>
      </c>
      <c r="AP162" s="37" t="s">
        <v>1031</v>
      </c>
      <c r="AQ162" s="38"/>
    </row>
    <row r="163" spans="1:43" x14ac:dyDescent="0.25">
      <c r="A163" s="160"/>
      <c r="B163" s="172">
        <f t="shared" ref="B163:B176" si="57">SUM(C163:F163)</f>
        <v>0</v>
      </c>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49" t="s">
        <v>1034</v>
      </c>
    </row>
    <row r="164" spans="1:43" x14ac:dyDescent="0.25">
      <c r="A164" s="160"/>
      <c r="B164" s="172">
        <f t="shared" si="57"/>
        <v>0</v>
      </c>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49" t="s">
        <v>1034</v>
      </c>
    </row>
    <row r="165" spans="1:43" x14ac:dyDescent="0.25">
      <c r="A165" s="160"/>
      <c r="B165" s="172">
        <f t="shared" si="57"/>
        <v>0</v>
      </c>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49" t="s">
        <v>1034</v>
      </c>
    </row>
    <row r="166" spans="1:43" x14ac:dyDescent="0.25">
      <c r="A166" s="160"/>
      <c r="B166" s="172">
        <f t="shared" si="57"/>
        <v>0</v>
      </c>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49" t="s">
        <v>1034</v>
      </c>
    </row>
    <row r="167" spans="1:43" x14ac:dyDescent="0.25">
      <c r="A167" s="160"/>
      <c r="B167" s="172">
        <f t="shared" si="57"/>
        <v>0</v>
      </c>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49" t="s">
        <v>1034</v>
      </c>
    </row>
    <row r="168" spans="1:43" x14ac:dyDescent="0.25">
      <c r="A168" s="173"/>
      <c r="B168" s="172">
        <f t="shared" si="57"/>
        <v>0</v>
      </c>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49" t="s">
        <v>1034</v>
      </c>
    </row>
    <row r="169" spans="1:43" x14ac:dyDescent="0.25">
      <c r="A169" s="173"/>
      <c r="B169" s="172">
        <f t="shared" si="57"/>
        <v>0</v>
      </c>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49" t="s">
        <v>1034</v>
      </c>
    </row>
    <row r="170" spans="1:43" x14ac:dyDescent="0.25">
      <c r="A170" s="173"/>
      <c r="B170" s="172">
        <f t="shared" si="57"/>
        <v>0</v>
      </c>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49" t="s">
        <v>1034</v>
      </c>
    </row>
    <row r="171" spans="1:43" x14ac:dyDescent="0.25">
      <c r="A171" s="173"/>
      <c r="B171" s="172">
        <f t="shared" si="57"/>
        <v>0</v>
      </c>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49" t="s">
        <v>1034</v>
      </c>
    </row>
    <row r="172" spans="1:43" x14ac:dyDescent="0.25">
      <c r="A172" s="173"/>
      <c r="B172" s="172">
        <f t="shared" si="57"/>
        <v>0</v>
      </c>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49" t="s">
        <v>1034</v>
      </c>
    </row>
    <row r="173" spans="1:43" x14ac:dyDescent="0.25">
      <c r="A173" s="173"/>
      <c r="B173" s="172">
        <f t="shared" si="57"/>
        <v>0</v>
      </c>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49" t="s">
        <v>1034</v>
      </c>
    </row>
    <row r="174" spans="1:43" x14ac:dyDescent="0.25">
      <c r="A174" s="173"/>
      <c r="B174" s="172">
        <f t="shared" si="57"/>
        <v>0</v>
      </c>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49" t="s">
        <v>1034</v>
      </c>
    </row>
    <row r="175" spans="1:43" ht="15.75" thickBot="1" x14ac:dyDescent="0.3">
      <c r="A175" s="174"/>
      <c r="B175" s="172">
        <f t="shared" si="57"/>
        <v>0</v>
      </c>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49" t="s">
        <v>1034</v>
      </c>
    </row>
    <row r="176" spans="1:43" ht="16.5" thickBot="1" x14ac:dyDescent="0.3">
      <c r="A176" s="438" t="s">
        <v>1161</v>
      </c>
      <c r="B176" s="439">
        <f t="shared" si="57"/>
        <v>0</v>
      </c>
      <c r="C176" s="439">
        <f t="shared" ref="C176:J176" si="58">SUM(C163:C175)</f>
        <v>0</v>
      </c>
      <c r="D176" s="439">
        <f t="shared" si="58"/>
        <v>0</v>
      </c>
      <c r="E176" s="439">
        <f t="shared" si="58"/>
        <v>0</v>
      </c>
      <c r="F176" s="439">
        <f t="shared" si="58"/>
        <v>0</v>
      </c>
      <c r="G176" s="439">
        <f t="shared" si="58"/>
        <v>0</v>
      </c>
      <c r="H176" s="439">
        <f t="shared" si="58"/>
        <v>0</v>
      </c>
      <c r="I176" s="439">
        <f t="shared" si="58"/>
        <v>0</v>
      </c>
      <c r="J176" s="439">
        <f t="shared" si="58"/>
        <v>0</v>
      </c>
      <c r="K176" s="439">
        <f>SUM(K163:K175)</f>
        <v>0</v>
      </c>
      <c r="L176" s="439">
        <f t="shared" ref="L176:AP176" si="59">SUM(L163:L175)</f>
        <v>0</v>
      </c>
      <c r="M176" s="439">
        <f t="shared" si="59"/>
        <v>0</v>
      </c>
      <c r="N176" s="439">
        <f t="shared" si="59"/>
        <v>0</v>
      </c>
      <c r="O176" s="439">
        <f t="shared" si="59"/>
        <v>0</v>
      </c>
      <c r="P176" s="439">
        <f t="shared" si="59"/>
        <v>0</v>
      </c>
      <c r="Q176" s="439">
        <f t="shared" si="59"/>
        <v>0</v>
      </c>
      <c r="R176" s="439">
        <f t="shared" si="59"/>
        <v>0</v>
      </c>
      <c r="S176" s="439">
        <f t="shared" si="59"/>
        <v>0</v>
      </c>
      <c r="T176" s="439">
        <f t="shared" si="59"/>
        <v>0</v>
      </c>
      <c r="U176" s="439">
        <f t="shared" si="59"/>
        <v>0</v>
      </c>
      <c r="V176" s="439">
        <f t="shared" si="59"/>
        <v>0</v>
      </c>
      <c r="W176" s="439">
        <f t="shared" si="59"/>
        <v>0</v>
      </c>
      <c r="X176" s="439">
        <f t="shared" si="59"/>
        <v>0</v>
      </c>
      <c r="Y176" s="439">
        <f t="shared" si="59"/>
        <v>0</v>
      </c>
      <c r="Z176" s="439">
        <f t="shared" si="59"/>
        <v>0</v>
      </c>
      <c r="AA176" s="439">
        <f t="shared" si="59"/>
        <v>0</v>
      </c>
      <c r="AB176" s="439">
        <f t="shared" si="59"/>
        <v>0</v>
      </c>
      <c r="AC176" s="439">
        <f t="shared" si="59"/>
        <v>0</v>
      </c>
      <c r="AD176" s="439">
        <f t="shared" si="59"/>
        <v>0</v>
      </c>
      <c r="AE176" s="439">
        <f t="shared" si="59"/>
        <v>0</v>
      </c>
      <c r="AF176" s="439">
        <f t="shared" si="59"/>
        <v>0</v>
      </c>
      <c r="AG176" s="439">
        <f t="shared" si="59"/>
        <v>0</v>
      </c>
      <c r="AH176" s="439">
        <f t="shared" si="59"/>
        <v>0</v>
      </c>
      <c r="AI176" s="439">
        <f t="shared" si="59"/>
        <v>0</v>
      </c>
      <c r="AJ176" s="439">
        <f t="shared" si="59"/>
        <v>0</v>
      </c>
      <c r="AK176" s="439">
        <f t="shared" si="59"/>
        <v>0</v>
      </c>
      <c r="AL176" s="439">
        <f t="shared" si="59"/>
        <v>0</v>
      </c>
      <c r="AM176" s="439">
        <f t="shared" si="59"/>
        <v>0</v>
      </c>
      <c r="AN176" s="439">
        <f t="shared" si="59"/>
        <v>0</v>
      </c>
      <c r="AO176" s="439">
        <f t="shared" si="59"/>
        <v>0</v>
      </c>
      <c r="AP176" s="439">
        <f t="shared" si="59"/>
        <v>0</v>
      </c>
      <c r="AQ176" s="439"/>
    </row>
    <row r="177" spans="1:43" x14ac:dyDescent="0.25">
      <c r="B177" s="169"/>
    </row>
    <row r="178" spans="1:43" x14ac:dyDescent="0.25">
      <c r="B178" s="176"/>
    </row>
    <row r="179" spans="1:43" x14ac:dyDescent="0.25">
      <c r="B179" s="169"/>
    </row>
    <row r="180" spans="1:43" x14ac:dyDescent="0.25">
      <c r="B180" s="169"/>
    </row>
    <row r="181" spans="1:43" x14ac:dyDescent="0.25">
      <c r="B181" s="169"/>
    </row>
    <row r="182" spans="1:43" x14ac:dyDescent="0.25">
      <c r="B182" s="169"/>
    </row>
    <row r="183" spans="1:43" x14ac:dyDescent="0.25">
      <c r="B183" s="169"/>
    </row>
    <row r="184" spans="1:43" x14ac:dyDescent="0.25">
      <c r="B184" s="169"/>
    </row>
    <row r="185" spans="1:43" s="170" customFormat="1" x14ac:dyDescent="0.25">
      <c r="A185" s="169"/>
      <c r="B185" s="169"/>
      <c r="AQ185" s="175"/>
    </row>
    <row r="186" spans="1:43" s="170" customFormat="1" x14ac:dyDescent="0.25">
      <c r="A186" s="169"/>
      <c r="B186" s="169"/>
      <c r="AQ186" s="175"/>
    </row>
    <row r="187" spans="1:43" s="170" customFormat="1" x14ac:dyDescent="0.25">
      <c r="A187" s="169"/>
      <c r="B187" s="169"/>
      <c r="AQ187" s="175"/>
    </row>
    <row r="188" spans="1:43" s="170" customFormat="1" x14ac:dyDescent="0.25">
      <c r="A188" s="169"/>
      <c r="B188" s="169"/>
      <c r="AQ188" s="175"/>
    </row>
    <row r="189" spans="1:43" s="170" customFormat="1" x14ac:dyDescent="0.25">
      <c r="A189" s="169"/>
      <c r="B189" s="169"/>
      <c r="AQ189" s="175"/>
    </row>
    <row r="190" spans="1:43" s="170" customFormat="1" x14ac:dyDescent="0.25">
      <c r="A190" s="169"/>
      <c r="B190" s="169"/>
      <c r="AQ190" s="175"/>
    </row>
    <row r="191" spans="1:43" s="170" customFormat="1" x14ac:dyDescent="0.25">
      <c r="A191" s="169"/>
      <c r="B191" s="169"/>
      <c r="AQ191" s="175"/>
    </row>
    <row r="192" spans="1:43" s="170" customFormat="1" x14ac:dyDescent="0.25">
      <c r="A192" s="169"/>
      <c r="B192" s="169"/>
      <c r="AQ192" s="175"/>
    </row>
    <row r="193" spans="1:43" s="170" customFormat="1" x14ac:dyDescent="0.25">
      <c r="A193" s="169"/>
      <c r="B193" s="169"/>
      <c r="AQ193" s="175"/>
    </row>
    <row r="194" spans="1:43" s="170" customFormat="1" x14ac:dyDescent="0.25">
      <c r="A194" s="169"/>
      <c r="B194" s="169"/>
      <c r="AQ194" s="175"/>
    </row>
    <row r="195" spans="1:43" s="170" customFormat="1" x14ac:dyDescent="0.25">
      <c r="A195" s="169"/>
      <c r="B195" s="169"/>
      <c r="AQ195" s="175"/>
    </row>
    <row r="196" spans="1:43" s="170" customFormat="1" x14ac:dyDescent="0.25">
      <c r="A196" s="169"/>
      <c r="B196" s="169"/>
      <c r="AQ196" s="175"/>
    </row>
    <row r="197" spans="1:43" s="170" customFormat="1" x14ac:dyDescent="0.25">
      <c r="A197" s="169"/>
      <c r="B197" s="169"/>
      <c r="AQ197" s="175"/>
    </row>
    <row r="198" spans="1:43" s="170" customFormat="1" x14ac:dyDescent="0.25">
      <c r="A198" s="169"/>
      <c r="B198" s="169"/>
      <c r="AQ198" s="175"/>
    </row>
    <row r="199" spans="1:43" s="170" customFormat="1" x14ac:dyDescent="0.25">
      <c r="A199" s="169"/>
      <c r="B199" s="169"/>
      <c r="AQ199" s="175"/>
    </row>
    <row r="200" spans="1:43" s="170" customFormat="1" x14ac:dyDescent="0.25">
      <c r="A200" s="169"/>
      <c r="B200" s="169"/>
      <c r="AQ200" s="175"/>
    </row>
    <row r="201" spans="1:43" s="170" customFormat="1" x14ac:dyDescent="0.25">
      <c r="A201" s="169"/>
      <c r="B201" s="169"/>
      <c r="AQ201" s="175"/>
    </row>
    <row r="202" spans="1:43" s="170" customFormat="1" x14ac:dyDescent="0.25">
      <c r="A202" s="169"/>
      <c r="B202" s="169"/>
      <c r="AQ202" s="175"/>
    </row>
    <row r="203" spans="1:43" s="170" customFormat="1" x14ac:dyDescent="0.25">
      <c r="A203" s="169"/>
      <c r="B203" s="169"/>
      <c r="AQ203" s="175"/>
    </row>
    <row r="204" spans="1:43" s="170" customFormat="1" x14ac:dyDescent="0.25">
      <c r="A204" s="169"/>
      <c r="B204" s="169"/>
      <c r="AQ204" s="175"/>
    </row>
    <row r="205" spans="1:43" s="170" customFormat="1" x14ac:dyDescent="0.25">
      <c r="A205" s="169"/>
      <c r="B205" s="169"/>
      <c r="AQ205" s="175"/>
    </row>
    <row r="206" spans="1:43" s="170" customFormat="1" x14ac:dyDescent="0.25">
      <c r="A206" s="169"/>
      <c r="B206" s="169"/>
      <c r="AQ206" s="175"/>
    </row>
    <row r="207" spans="1:43" s="170" customFormat="1" x14ac:dyDescent="0.25">
      <c r="A207" s="169"/>
      <c r="B207" s="169"/>
      <c r="AQ207" s="175"/>
    </row>
    <row r="208" spans="1:43" s="170" customFormat="1" x14ac:dyDescent="0.25">
      <c r="A208" s="169"/>
      <c r="B208" s="169"/>
      <c r="AQ208" s="175"/>
    </row>
    <row r="209" spans="1:43" s="170" customFormat="1" x14ac:dyDescent="0.25">
      <c r="A209" s="169"/>
      <c r="B209" s="169"/>
      <c r="AQ209" s="175"/>
    </row>
    <row r="210" spans="1:43" s="170" customFormat="1" x14ac:dyDescent="0.25">
      <c r="A210" s="169"/>
      <c r="B210" s="169"/>
      <c r="AQ210" s="175"/>
    </row>
    <row r="211" spans="1:43" s="170" customFormat="1" x14ac:dyDescent="0.25">
      <c r="A211" s="169"/>
      <c r="B211" s="169"/>
      <c r="AQ211" s="175"/>
    </row>
    <row r="212" spans="1:43" s="170" customFormat="1" x14ac:dyDescent="0.25">
      <c r="A212" s="169"/>
      <c r="B212" s="169"/>
      <c r="AQ212" s="175"/>
    </row>
    <row r="213" spans="1:43" s="170" customFormat="1" x14ac:dyDescent="0.25">
      <c r="A213" s="169"/>
      <c r="B213" s="169"/>
      <c r="AQ213" s="175"/>
    </row>
    <row r="214" spans="1:43" s="170" customFormat="1" x14ac:dyDescent="0.25">
      <c r="A214" s="169"/>
      <c r="B214" s="169"/>
      <c r="AQ214" s="175"/>
    </row>
    <row r="215" spans="1:43" s="170" customFormat="1" x14ac:dyDescent="0.25">
      <c r="A215" s="169"/>
      <c r="B215" s="169"/>
      <c r="AQ215" s="175"/>
    </row>
    <row r="216" spans="1:43" s="170" customFormat="1" x14ac:dyDescent="0.25">
      <c r="A216" s="169"/>
      <c r="B216" s="169"/>
      <c r="AQ216" s="175"/>
    </row>
    <row r="217" spans="1:43" s="170" customFormat="1" x14ac:dyDescent="0.25">
      <c r="A217" s="169"/>
      <c r="B217" s="169"/>
      <c r="AQ217" s="175"/>
    </row>
    <row r="218" spans="1:43" s="170" customFormat="1" x14ac:dyDescent="0.25">
      <c r="A218" s="169"/>
      <c r="B218" s="169"/>
      <c r="AQ218" s="175"/>
    </row>
    <row r="219" spans="1:43" s="170" customFormat="1" x14ac:dyDescent="0.25">
      <c r="A219" s="169"/>
      <c r="B219" s="169"/>
      <c r="AQ219" s="175"/>
    </row>
    <row r="220" spans="1:43" s="170" customFormat="1" x14ac:dyDescent="0.25">
      <c r="A220" s="169"/>
      <c r="B220" s="169"/>
      <c r="AQ220" s="175"/>
    </row>
    <row r="221" spans="1:43" s="170" customFormat="1" x14ac:dyDescent="0.25">
      <c r="A221" s="169"/>
      <c r="B221" s="169"/>
      <c r="AQ221" s="175"/>
    </row>
    <row r="222" spans="1:43" s="170" customFormat="1" x14ac:dyDescent="0.25">
      <c r="A222" s="169"/>
      <c r="B222" s="169"/>
      <c r="AQ222" s="175"/>
    </row>
    <row r="223" spans="1:43" s="170" customFormat="1" x14ac:dyDescent="0.25">
      <c r="A223" s="169"/>
      <c r="B223" s="169"/>
      <c r="AQ223" s="175"/>
    </row>
    <row r="224" spans="1:43" s="170" customFormat="1" x14ac:dyDescent="0.25">
      <c r="A224" s="169"/>
      <c r="B224" s="169"/>
      <c r="AQ224" s="175"/>
    </row>
    <row r="225" spans="1:43" s="170" customFormat="1" x14ac:dyDescent="0.25">
      <c r="A225" s="169"/>
      <c r="B225" s="169"/>
      <c r="AQ225" s="175"/>
    </row>
    <row r="226" spans="1:43" s="170" customFormat="1" x14ac:dyDescent="0.25">
      <c r="A226" s="169"/>
      <c r="B226" s="169"/>
      <c r="AQ226" s="175"/>
    </row>
    <row r="227" spans="1:43" s="170" customFormat="1" x14ac:dyDescent="0.25">
      <c r="A227" s="169"/>
      <c r="B227" s="169"/>
      <c r="AQ227" s="175"/>
    </row>
    <row r="228" spans="1:43" s="170" customFormat="1" x14ac:dyDescent="0.25">
      <c r="A228" s="169"/>
      <c r="B228" s="169"/>
      <c r="AQ228" s="175"/>
    </row>
    <row r="229" spans="1:43" s="170" customFormat="1" x14ac:dyDescent="0.25">
      <c r="A229" s="169"/>
      <c r="B229" s="169"/>
      <c r="AQ229" s="175"/>
    </row>
    <row r="230" spans="1:43" s="170" customFormat="1" x14ac:dyDescent="0.25">
      <c r="A230" s="169"/>
      <c r="B230" s="169"/>
      <c r="AQ230" s="175"/>
    </row>
    <row r="231" spans="1:43" s="170" customFormat="1" x14ac:dyDescent="0.25">
      <c r="A231" s="169"/>
      <c r="B231" s="169"/>
      <c r="AQ231" s="175"/>
    </row>
    <row r="232" spans="1:43" s="170" customFormat="1" x14ac:dyDescent="0.25">
      <c r="A232" s="169"/>
      <c r="B232" s="169"/>
      <c r="AQ232" s="175"/>
    </row>
    <row r="233" spans="1:43" s="170" customFormat="1" x14ac:dyDescent="0.25">
      <c r="A233" s="169"/>
      <c r="B233" s="169"/>
      <c r="AQ233" s="175"/>
    </row>
    <row r="234" spans="1:43" s="170" customFormat="1" x14ac:dyDescent="0.25">
      <c r="A234" s="169"/>
      <c r="B234" s="169"/>
      <c r="AQ234" s="175"/>
    </row>
    <row r="235" spans="1:43" s="170" customFormat="1" x14ac:dyDescent="0.25">
      <c r="A235" s="169"/>
      <c r="B235" s="169"/>
      <c r="AQ235" s="175"/>
    </row>
    <row r="236" spans="1:43" s="170" customFormat="1" x14ac:dyDescent="0.25">
      <c r="A236" s="169"/>
      <c r="B236" s="169"/>
      <c r="AQ236" s="175"/>
    </row>
    <row r="237" spans="1:43" s="170" customFormat="1" x14ac:dyDescent="0.25">
      <c r="A237" s="169"/>
      <c r="B237" s="169"/>
      <c r="AQ237" s="175"/>
    </row>
    <row r="238" spans="1:43" s="170" customFormat="1" x14ac:dyDescent="0.25">
      <c r="A238" s="169"/>
      <c r="B238" s="169"/>
      <c r="AQ238" s="175"/>
    </row>
    <row r="239" spans="1:43" s="170" customFormat="1" x14ac:dyDescent="0.25">
      <c r="A239" s="169"/>
      <c r="B239" s="169"/>
      <c r="AQ239" s="175"/>
    </row>
    <row r="240" spans="1:43" s="170" customFormat="1" x14ac:dyDescent="0.25">
      <c r="A240" s="169"/>
      <c r="B240" s="169"/>
      <c r="AQ240" s="175"/>
    </row>
    <row r="241" spans="1:43" s="170" customFormat="1" x14ac:dyDescent="0.25">
      <c r="A241" s="169"/>
      <c r="B241" s="169"/>
      <c r="AQ241" s="175"/>
    </row>
    <row r="242" spans="1:43" s="170" customFormat="1" x14ac:dyDescent="0.25">
      <c r="A242" s="169"/>
      <c r="B242" s="169"/>
      <c r="AQ242" s="175"/>
    </row>
    <row r="243" spans="1:43" s="170" customFormat="1" x14ac:dyDescent="0.25">
      <c r="A243" s="169"/>
      <c r="B243" s="169"/>
      <c r="AQ243" s="175"/>
    </row>
    <row r="244" spans="1:43" s="170" customFormat="1" x14ac:dyDescent="0.25">
      <c r="A244" s="169"/>
      <c r="B244" s="169"/>
      <c r="AQ244" s="175"/>
    </row>
    <row r="245" spans="1:43" s="170" customFormat="1" x14ac:dyDescent="0.25">
      <c r="A245" s="169"/>
      <c r="B245" s="169"/>
      <c r="AQ245" s="175"/>
    </row>
    <row r="246" spans="1:43" s="170" customFormat="1" x14ac:dyDescent="0.25">
      <c r="A246" s="169"/>
      <c r="B246" s="169"/>
      <c r="AQ246" s="175"/>
    </row>
    <row r="247" spans="1:43" s="170" customFormat="1" x14ac:dyDescent="0.25">
      <c r="A247" s="169"/>
      <c r="B247" s="169"/>
      <c r="AQ247" s="175"/>
    </row>
    <row r="248" spans="1:43" s="170" customFormat="1" x14ac:dyDescent="0.25">
      <c r="A248" s="169"/>
      <c r="B248" s="169"/>
      <c r="AQ248" s="175"/>
    </row>
    <row r="249" spans="1:43" s="170" customFormat="1" x14ac:dyDescent="0.25">
      <c r="A249" s="169"/>
      <c r="B249" s="169"/>
      <c r="AQ249" s="175"/>
    </row>
    <row r="250" spans="1:43" s="170" customFormat="1" x14ac:dyDescent="0.25">
      <c r="A250" s="169"/>
      <c r="B250" s="169"/>
      <c r="AQ250" s="175"/>
    </row>
    <row r="251" spans="1:43" s="170" customFormat="1" x14ac:dyDescent="0.25">
      <c r="A251" s="169"/>
      <c r="B251" s="169"/>
      <c r="AQ251" s="175"/>
    </row>
    <row r="252" spans="1:43" s="170" customFormat="1" x14ac:dyDescent="0.25">
      <c r="A252" s="169"/>
      <c r="B252" s="169"/>
      <c r="AQ252" s="175"/>
    </row>
    <row r="253" spans="1:43" s="170" customFormat="1" x14ac:dyDescent="0.25">
      <c r="A253" s="169"/>
      <c r="B253" s="169"/>
      <c r="AQ253" s="175"/>
    </row>
    <row r="254" spans="1:43" s="170" customFormat="1" x14ac:dyDescent="0.25">
      <c r="A254" s="169"/>
      <c r="B254" s="169"/>
      <c r="AQ254" s="175"/>
    </row>
    <row r="255" spans="1:43" s="170" customFormat="1" x14ac:dyDescent="0.25">
      <c r="A255" s="169"/>
      <c r="B255" s="169"/>
      <c r="AQ255" s="175"/>
    </row>
    <row r="256" spans="1:43" s="170" customFormat="1" x14ac:dyDescent="0.25">
      <c r="A256" s="169"/>
      <c r="B256" s="169"/>
      <c r="AQ256" s="175"/>
    </row>
    <row r="257" spans="1:43" s="170" customFormat="1" x14ac:dyDescent="0.25">
      <c r="A257" s="169"/>
      <c r="B257" s="169"/>
      <c r="AQ257" s="175"/>
    </row>
    <row r="258" spans="1:43" s="170" customFormat="1" x14ac:dyDescent="0.25">
      <c r="A258" s="169"/>
      <c r="B258" s="169"/>
      <c r="AQ258" s="175"/>
    </row>
    <row r="259" spans="1:43" s="170" customFormat="1" x14ac:dyDescent="0.25">
      <c r="A259" s="169"/>
      <c r="B259" s="169"/>
      <c r="AQ259" s="175"/>
    </row>
    <row r="260" spans="1:43" s="170" customFormat="1" x14ac:dyDescent="0.25">
      <c r="A260" s="169"/>
      <c r="B260" s="169"/>
      <c r="AQ260" s="175"/>
    </row>
    <row r="261" spans="1:43" s="170" customFormat="1" x14ac:dyDescent="0.25">
      <c r="A261" s="169"/>
      <c r="B261" s="169"/>
      <c r="AQ261" s="175"/>
    </row>
    <row r="262" spans="1:43" s="170" customFormat="1" x14ac:dyDescent="0.25">
      <c r="A262" s="169"/>
      <c r="B262" s="169"/>
      <c r="AQ262" s="175"/>
    </row>
    <row r="263" spans="1:43" s="170" customFormat="1" x14ac:dyDescent="0.25">
      <c r="A263" s="169"/>
      <c r="B263" s="169"/>
      <c r="AQ263" s="175"/>
    </row>
    <row r="264" spans="1:43" s="170" customFormat="1" x14ac:dyDescent="0.25">
      <c r="A264" s="169"/>
      <c r="B264" s="169"/>
      <c r="AQ264" s="175"/>
    </row>
    <row r="265" spans="1:43" s="170" customFormat="1" x14ac:dyDescent="0.25">
      <c r="A265" s="169"/>
      <c r="B265" s="169"/>
      <c r="AQ265" s="175"/>
    </row>
    <row r="266" spans="1:43" s="170" customFormat="1" x14ac:dyDescent="0.25">
      <c r="A266" s="169"/>
      <c r="B266" s="169"/>
      <c r="AQ266" s="175"/>
    </row>
    <row r="267" spans="1:43" s="170" customFormat="1" x14ac:dyDescent="0.25">
      <c r="A267" s="169"/>
      <c r="B267" s="169"/>
      <c r="AQ267" s="175"/>
    </row>
    <row r="268" spans="1:43" s="170" customFormat="1" x14ac:dyDescent="0.25">
      <c r="A268" s="169"/>
      <c r="B268" s="169"/>
      <c r="AQ268" s="175"/>
    </row>
    <row r="269" spans="1:43" s="170" customFormat="1" x14ac:dyDescent="0.25">
      <c r="A269" s="169"/>
      <c r="B269" s="169"/>
      <c r="AQ269" s="175"/>
    </row>
    <row r="270" spans="1:43" s="170" customFormat="1" x14ac:dyDescent="0.25">
      <c r="A270" s="169"/>
      <c r="B270" s="169"/>
      <c r="AQ270" s="175"/>
    </row>
    <row r="271" spans="1:43" s="170" customFormat="1" x14ac:dyDescent="0.25">
      <c r="A271" s="169"/>
      <c r="B271" s="169"/>
      <c r="AQ271" s="175"/>
    </row>
    <row r="272" spans="1:43" s="170" customFormat="1" x14ac:dyDescent="0.25">
      <c r="A272" s="169"/>
      <c r="B272" s="169"/>
      <c r="AQ272" s="175"/>
    </row>
    <row r="273" spans="1:43" s="170" customFormat="1" x14ac:dyDescent="0.25">
      <c r="A273" s="169"/>
      <c r="B273" s="169"/>
      <c r="AQ273" s="175"/>
    </row>
    <row r="274" spans="1:43" s="170" customFormat="1" x14ac:dyDescent="0.25">
      <c r="A274" s="169"/>
      <c r="B274" s="169"/>
      <c r="AQ274" s="175"/>
    </row>
    <row r="275" spans="1:43" s="170" customFormat="1" x14ac:dyDescent="0.25">
      <c r="A275" s="169"/>
      <c r="B275" s="169"/>
      <c r="AQ275" s="175"/>
    </row>
    <row r="276" spans="1:43" s="170" customFormat="1" x14ac:dyDescent="0.25">
      <c r="A276" s="169"/>
      <c r="B276" s="169"/>
      <c r="AQ276" s="175"/>
    </row>
    <row r="277" spans="1:43" s="170" customFormat="1" x14ac:dyDescent="0.25">
      <c r="A277" s="169"/>
      <c r="B277" s="169"/>
      <c r="AQ277" s="175"/>
    </row>
    <row r="278" spans="1:43" s="170" customFormat="1" x14ac:dyDescent="0.25">
      <c r="A278" s="169"/>
      <c r="B278" s="169"/>
      <c r="AQ278" s="175"/>
    </row>
  </sheetData>
  <sheetProtection algorithmName="SHA-512" hashValue="Do0LdyISUKkHj6fwLTOgb5J6IAtpdQ2U/eTyPDoFV6aCKiIjF+vnTcqIltiueUpXTd/fECnOaR6Ge6YyFbwWNg==" saltValue="0DsvWYJPS66on73iKkUN4w==" spinCount="100000" sheet="1"/>
  <phoneticPr fontId="30" type="noConversion"/>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4B1D-F543-43A7-ADC9-69AE4516E425}">
  <sheetPr>
    <tabColor rgb="FFFFFF00"/>
  </sheetPr>
  <dimension ref="A1:AQ278"/>
  <sheetViews>
    <sheetView showGridLines="0" zoomScale="90" zoomScaleNormal="90" workbookViewId="0">
      <pane ySplit="2" topLeftCell="A3" activePane="bottomLeft" state="frozen"/>
      <selection activeCell="B1" sqref="B1"/>
      <selection pane="bottomLeft" activeCell="AQ33" sqref="AQ33"/>
    </sheetView>
  </sheetViews>
  <sheetFormatPr defaultColWidth="8.85546875" defaultRowHeight="15" outlineLevelRow="2" x14ac:dyDescent="0.25"/>
  <cols>
    <col min="1" max="1" width="52.5703125" style="169" customWidth="1"/>
    <col min="2" max="2" width="22.85546875" style="170" customWidth="1"/>
    <col min="3" max="6" width="20.85546875" style="170" customWidth="1"/>
    <col min="7" max="13" width="20.85546875" style="170" hidden="1" customWidth="1"/>
    <col min="14" max="14" width="15" style="170" hidden="1" customWidth="1"/>
    <col min="15" max="42" width="20.85546875" style="170" hidden="1" customWidth="1"/>
    <col min="43" max="43" width="57.42578125" style="175" customWidth="1"/>
    <col min="44" max="44" width="8.85546875" style="34"/>
    <col min="45" max="45" width="10.42578125" style="34" bestFit="1" customWidth="1"/>
    <col min="46" max="46" width="13.5703125" style="34" bestFit="1" customWidth="1"/>
    <col min="47" max="16384" width="8.85546875" style="34"/>
  </cols>
  <sheetData>
    <row r="1" spans="1:43" ht="21.75" thickBot="1" x14ac:dyDescent="0.35">
      <c r="A1" s="31" t="s">
        <v>987</v>
      </c>
      <c r="B1" s="435" t="s">
        <v>1321</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3"/>
    </row>
    <row r="2" spans="1:43" ht="30" customHeight="1" thickBot="1" x14ac:dyDescent="0.3">
      <c r="A2" s="436" t="s">
        <v>1576</v>
      </c>
      <c r="B2" s="437" t="s">
        <v>989</v>
      </c>
      <c r="C2" s="437" t="str">
        <f>'1-FNS Facility Data '!B5</f>
        <v>Broward Health Medical Center</v>
      </c>
      <c r="D2" s="437" t="str">
        <f>'1-FNS Facility Data '!C5</f>
        <v>Broward Health Coral Springs</v>
      </c>
      <c r="E2" s="437" t="str">
        <f>'1-FNS Facility Data '!D5</f>
        <v>Broward Health North</v>
      </c>
      <c r="F2" s="437" t="str">
        <f>'1-FNS Facility Data '!E5</f>
        <v>Broward Health Imperial Point</v>
      </c>
      <c r="G2" s="437" t="s">
        <v>994</v>
      </c>
      <c r="H2" s="437" t="s">
        <v>995</v>
      </c>
      <c r="I2" s="437" t="s">
        <v>996</v>
      </c>
      <c r="J2" s="437" t="s">
        <v>997</v>
      </c>
      <c r="K2" s="437" t="s">
        <v>998</v>
      </c>
      <c r="L2" s="437" t="s">
        <v>999</v>
      </c>
      <c r="M2" s="437" t="s">
        <v>1000</v>
      </c>
      <c r="N2" s="437" t="s">
        <v>1001</v>
      </c>
      <c r="O2" s="437" t="s">
        <v>1002</v>
      </c>
      <c r="P2" s="437" t="s">
        <v>1003</v>
      </c>
      <c r="Q2" s="437" t="s">
        <v>1004</v>
      </c>
      <c r="R2" s="437" t="s">
        <v>1005</v>
      </c>
      <c r="S2" s="437" t="s">
        <v>1006</v>
      </c>
      <c r="T2" s="437" t="s">
        <v>1007</v>
      </c>
      <c r="U2" s="437" t="s">
        <v>1008</v>
      </c>
      <c r="V2" s="437" t="s">
        <v>1009</v>
      </c>
      <c r="W2" s="437" t="s">
        <v>1010</v>
      </c>
      <c r="X2" s="437" t="s">
        <v>1011</v>
      </c>
      <c r="Y2" s="437" t="s">
        <v>1012</v>
      </c>
      <c r="Z2" s="437" t="s">
        <v>1013</v>
      </c>
      <c r="AA2" s="437" t="s">
        <v>1014</v>
      </c>
      <c r="AB2" s="437" t="s">
        <v>1015</v>
      </c>
      <c r="AC2" s="437" t="s">
        <v>1016</v>
      </c>
      <c r="AD2" s="437" t="s">
        <v>1017</v>
      </c>
      <c r="AE2" s="437" t="s">
        <v>1018</v>
      </c>
      <c r="AF2" s="437" t="s">
        <v>1019</v>
      </c>
      <c r="AG2" s="437" t="s">
        <v>1020</v>
      </c>
      <c r="AH2" s="437" t="s">
        <v>1021</v>
      </c>
      <c r="AI2" s="437" t="s">
        <v>1022</v>
      </c>
      <c r="AJ2" s="437" t="s">
        <v>1023</v>
      </c>
      <c r="AK2" s="437" t="s">
        <v>1024</v>
      </c>
      <c r="AL2" s="437" t="s">
        <v>1025</v>
      </c>
      <c r="AM2" s="437" t="s">
        <v>1026</v>
      </c>
      <c r="AN2" s="437" t="s">
        <v>1027</v>
      </c>
      <c r="AO2" s="437" t="s">
        <v>1028</v>
      </c>
      <c r="AP2" s="437" t="s">
        <v>1029</v>
      </c>
      <c r="AQ2" s="437" t="s">
        <v>1030</v>
      </c>
    </row>
    <row r="3" spans="1:4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7" t="s">
        <v>1031</v>
      </c>
      <c r="N3" s="37" t="s">
        <v>1031</v>
      </c>
      <c r="O3" s="37" t="s">
        <v>1031</v>
      </c>
      <c r="P3" s="37" t="s">
        <v>1031</v>
      </c>
      <c r="Q3" s="37" t="s">
        <v>1031</v>
      </c>
      <c r="R3" s="37" t="s">
        <v>1031</v>
      </c>
      <c r="S3" s="37" t="s">
        <v>1031</v>
      </c>
      <c r="T3" s="37" t="s">
        <v>1031</v>
      </c>
      <c r="U3" s="37" t="s">
        <v>1031</v>
      </c>
      <c r="V3" s="37" t="s">
        <v>1031</v>
      </c>
      <c r="W3" s="37" t="s">
        <v>1031</v>
      </c>
      <c r="X3" s="37" t="s">
        <v>1031</v>
      </c>
      <c r="Y3" s="37" t="s">
        <v>1031</v>
      </c>
      <c r="Z3" s="37" t="s">
        <v>1031</v>
      </c>
      <c r="AA3" s="37" t="s">
        <v>1031</v>
      </c>
      <c r="AB3" s="37" t="s">
        <v>1031</v>
      </c>
      <c r="AC3" s="37" t="s">
        <v>1031</v>
      </c>
      <c r="AD3" s="37" t="s">
        <v>1031</v>
      </c>
      <c r="AE3" s="37" t="s">
        <v>1031</v>
      </c>
      <c r="AF3" s="37" t="s">
        <v>1031</v>
      </c>
      <c r="AG3" s="37" t="s">
        <v>1031</v>
      </c>
      <c r="AH3" s="37" t="s">
        <v>1031</v>
      </c>
      <c r="AI3" s="37" t="s">
        <v>1031</v>
      </c>
      <c r="AJ3" s="37" t="s">
        <v>1031</v>
      </c>
      <c r="AK3" s="37" t="s">
        <v>1031</v>
      </c>
      <c r="AL3" s="37" t="s">
        <v>1031</v>
      </c>
      <c r="AM3" s="37" t="s">
        <v>1031</v>
      </c>
      <c r="AN3" s="37" t="s">
        <v>1031</v>
      </c>
      <c r="AO3" s="37" t="s">
        <v>1031</v>
      </c>
      <c r="AP3" s="37" t="s">
        <v>1031</v>
      </c>
      <c r="AQ3" s="38"/>
    </row>
    <row r="4" spans="1:43" ht="15.75" thickBot="1" x14ac:dyDescent="0.3">
      <c r="A4" s="440" t="s">
        <v>1032</v>
      </c>
      <c r="B4" s="39"/>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1"/>
    </row>
    <row r="5" spans="1:43" x14ac:dyDescent="0.25">
      <c r="A5" s="42" t="s">
        <v>1033</v>
      </c>
      <c r="B5" s="43">
        <f t="shared" ref="B5:B17" si="0">SUM(C5:F5)</f>
        <v>0</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5" t="s">
        <v>1034</v>
      </c>
    </row>
    <row r="6" spans="1:43" x14ac:dyDescent="0.25">
      <c r="A6" s="46" t="s">
        <v>1035</v>
      </c>
      <c r="B6" s="47">
        <f t="shared" si="0"/>
        <v>0</v>
      </c>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9" t="s">
        <v>1034</v>
      </c>
    </row>
    <row r="7" spans="1:43" x14ac:dyDescent="0.25">
      <c r="A7" s="46" t="s">
        <v>1036</v>
      </c>
      <c r="B7" s="47">
        <f t="shared" si="0"/>
        <v>0</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9" t="s">
        <v>1034</v>
      </c>
    </row>
    <row r="8" spans="1:43" x14ac:dyDescent="0.25">
      <c r="A8" s="50" t="s">
        <v>1037</v>
      </c>
      <c r="B8" s="47">
        <f t="shared" si="0"/>
        <v>0</v>
      </c>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9" t="s">
        <v>1034</v>
      </c>
    </row>
    <row r="9" spans="1:43" x14ac:dyDescent="0.25">
      <c r="A9" s="50" t="s">
        <v>1038</v>
      </c>
      <c r="B9" s="47">
        <f t="shared" si="0"/>
        <v>0</v>
      </c>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t="s">
        <v>1034</v>
      </c>
    </row>
    <row r="10" spans="1:43" x14ac:dyDescent="0.25">
      <c r="A10" s="50" t="s">
        <v>1039</v>
      </c>
      <c r="B10" s="47">
        <f t="shared" si="0"/>
        <v>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9" t="s">
        <v>1034</v>
      </c>
    </row>
    <row r="11" spans="1:43" x14ac:dyDescent="0.25">
      <c r="A11" s="42" t="s">
        <v>1040</v>
      </c>
      <c r="B11" s="47">
        <f t="shared" si="0"/>
        <v>0</v>
      </c>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9" t="s">
        <v>1034</v>
      </c>
    </row>
    <row r="12" spans="1:43" x14ac:dyDescent="0.25">
      <c r="A12" s="46" t="s">
        <v>1041</v>
      </c>
      <c r="B12" s="47">
        <f t="shared" si="0"/>
        <v>0</v>
      </c>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9" t="s">
        <v>1034</v>
      </c>
    </row>
    <row r="13" spans="1:43" x14ac:dyDescent="0.25">
      <c r="A13" s="46" t="s">
        <v>1042</v>
      </c>
      <c r="B13" s="47">
        <f t="shared" si="0"/>
        <v>0</v>
      </c>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9" t="s">
        <v>1034</v>
      </c>
    </row>
    <row r="14" spans="1:43" x14ac:dyDescent="0.25">
      <c r="A14" s="50" t="s">
        <v>1043</v>
      </c>
      <c r="B14" s="51">
        <f t="shared" si="0"/>
        <v>0</v>
      </c>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9" t="s">
        <v>1034</v>
      </c>
    </row>
    <row r="15" spans="1:43" x14ac:dyDescent="0.25">
      <c r="A15" s="50" t="s">
        <v>1044</v>
      </c>
      <c r="B15" s="51">
        <f t="shared" si="0"/>
        <v>0</v>
      </c>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9" t="s">
        <v>1034</v>
      </c>
    </row>
    <row r="16" spans="1:43" ht="15.75" thickBot="1" x14ac:dyDescent="0.3">
      <c r="A16" s="52" t="s">
        <v>1045</v>
      </c>
      <c r="B16" s="53">
        <f t="shared" si="0"/>
        <v>0</v>
      </c>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49" t="s">
        <v>1034</v>
      </c>
    </row>
    <row r="17" spans="1:43" ht="32.25"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 t="shared" ref="L17:AP17" si="2">SUM(L5:L16)</f>
        <v>0</v>
      </c>
      <c r="M17" s="439">
        <f t="shared" si="2"/>
        <v>0</v>
      </c>
      <c r="N17" s="439">
        <f t="shared" si="2"/>
        <v>0</v>
      </c>
      <c r="O17" s="439">
        <f t="shared" si="2"/>
        <v>0</v>
      </c>
      <c r="P17" s="439">
        <f t="shared" si="2"/>
        <v>0</v>
      </c>
      <c r="Q17" s="439">
        <f t="shared" si="2"/>
        <v>0</v>
      </c>
      <c r="R17" s="439">
        <f t="shared" si="2"/>
        <v>0</v>
      </c>
      <c r="S17" s="439">
        <f t="shared" si="2"/>
        <v>0</v>
      </c>
      <c r="T17" s="439">
        <f t="shared" si="2"/>
        <v>0</v>
      </c>
      <c r="U17" s="439">
        <f t="shared" si="2"/>
        <v>0</v>
      </c>
      <c r="V17" s="439">
        <f t="shared" si="2"/>
        <v>0</v>
      </c>
      <c r="W17" s="439">
        <f t="shared" si="2"/>
        <v>0</v>
      </c>
      <c r="X17" s="439">
        <f t="shared" si="2"/>
        <v>0</v>
      </c>
      <c r="Y17" s="439">
        <f t="shared" si="2"/>
        <v>0</v>
      </c>
      <c r="Z17" s="439">
        <f t="shared" si="2"/>
        <v>0</v>
      </c>
      <c r="AA17" s="439">
        <f t="shared" si="2"/>
        <v>0</v>
      </c>
      <c r="AB17" s="439">
        <f t="shared" si="2"/>
        <v>0</v>
      </c>
      <c r="AC17" s="439">
        <f t="shared" si="2"/>
        <v>0</v>
      </c>
      <c r="AD17" s="439">
        <f t="shared" si="2"/>
        <v>0</v>
      </c>
      <c r="AE17" s="439">
        <f t="shared" si="2"/>
        <v>0</v>
      </c>
      <c r="AF17" s="439">
        <f t="shared" si="2"/>
        <v>0</v>
      </c>
      <c r="AG17" s="439">
        <f t="shared" si="2"/>
        <v>0</v>
      </c>
      <c r="AH17" s="439">
        <f t="shared" si="2"/>
        <v>0</v>
      </c>
      <c r="AI17" s="439">
        <f t="shared" si="2"/>
        <v>0</v>
      </c>
      <c r="AJ17" s="439">
        <f t="shared" si="2"/>
        <v>0</v>
      </c>
      <c r="AK17" s="439">
        <f t="shared" si="2"/>
        <v>0</v>
      </c>
      <c r="AL17" s="439">
        <f t="shared" si="2"/>
        <v>0</v>
      </c>
      <c r="AM17" s="439">
        <f t="shared" si="2"/>
        <v>0</v>
      </c>
      <c r="AN17" s="439">
        <f t="shared" si="2"/>
        <v>0</v>
      </c>
      <c r="AO17" s="439">
        <f t="shared" si="2"/>
        <v>0</v>
      </c>
      <c r="AP17" s="439">
        <f t="shared" si="2"/>
        <v>0</v>
      </c>
      <c r="AQ17" s="439"/>
    </row>
    <row r="18" spans="1:43" ht="15.75" thickBot="1" x14ac:dyDescent="0.3">
      <c r="A18" s="440" t="s">
        <v>1047</v>
      </c>
      <c r="B18" s="57"/>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9"/>
    </row>
    <row r="19" spans="1:43" outlineLevel="1" x14ac:dyDescent="0.25">
      <c r="A19" s="42" t="s">
        <v>1048</v>
      </c>
      <c r="B19" s="60">
        <f t="shared" ref="B19:B25" si="3">SUM(C19:F19)</f>
        <v>0</v>
      </c>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49" t="s">
        <v>1034</v>
      </c>
    </row>
    <row r="20" spans="1:43" outlineLevel="1" x14ac:dyDescent="0.25">
      <c r="A20" s="46" t="s">
        <v>1049</v>
      </c>
      <c r="B20" s="60">
        <f t="shared" si="3"/>
        <v>0</v>
      </c>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9" t="s">
        <v>1034</v>
      </c>
    </row>
    <row r="21" spans="1:43" outlineLevel="1" x14ac:dyDescent="0.25">
      <c r="A21" s="46" t="s">
        <v>1050</v>
      </c>
      <c r="B21" s="60">
        <f t="shared" si="3"/>
        <v>0</v>
      </c>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9" t="s">
        <v>1034</v>
      </c>
    </row>
    <row r="22" spans="1:43" outlineLevel="1" x14ac:dyDescent="0.25">
      <c r="A22" s="50" t="s">
        <v>1051</v>
      </c>
      <c r="B22" s="60">
        <f t="shared" si="3"/>
        <v>0</v>
      </c>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9" t="s">
        <v>1034</v>
      </c>
    </row>
    <row r="23" spans="1:43" outlineLevel="1" x14ac:dyDescent="0.25">
      <c r="A23" s="50" t="s">
        <v>1052</v>
      </c>
      <c r="B23" s="60">
        <f t="shared" si="3"/>
        <v>0</v>
      </c>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9" t="s">
        <v>1034</v>
      </c>
    </row>
    <row r="24" spans="1:43" ht="15.75" outlineLevel="1" thickBot="1" x14ac:dyDescent="0.3">
      <c r="A24" s="62" t="s">
        <v>1053</v>
      </c>
      <c r="B24" s="60">
        <f t="shared" si="3"/>
        <v>0</v>
      </c>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49" t="s">
        <v>1034</v>
      </c>
    </row>
    <row r="25" spans="1:43" ht="16.5" outlineLevel="1" thickBot="1" x14ac:dyDescent="0.3">
      <c r="A25" s="438" t="s">
        <v>1054</v>
      </c>
      <c r="B25" s="439">
        <f t="shared" si="3"/>
        <v>0</v>
      </c>
      <c r="C25" s="439">
        <f t="shared" ref="C25:J25" si="4">SUM(C19:C24)</f>
        <v>0</v>
      </c>
      <c r="D25" s="439">
        <f t="shared" si="4"/>
        <v>0</v>
      </c>
      <c r="E25" s="439">
        <f t="shared" si="4"/>
        <v>0</v>
      </c>
      <c r="F25" s="439">
        <f t="shared" si="4"/>
        <v>0</v>
      </c>
      <c r="G25" s="439">
        <f t="shared" si="4"/>
        <v>0</v>
      </c>
      <c r="H25" s="439">
        <f t="shared" si="4"/>
        <v>0</v>
      </c>
      <c r="I25" s="439">
        <f t="shared" si="4"/>
        <v>0</v>
      </c>
      <c r="J25" s="439">
        <f t="shared" si="4"/>
        <v>0</v>
      </c>
      <c r="K25" s="439">
        <f>SUM(K19:K24)</f>
        <v>0</v>
      </c>
      <c r="L25" s="439">
        <f t="shared" ref="L25:AP25" si="5">SUM(L19:L24)</f>
        <v>0</v>
      </c>
      <c r="M25" s="439">
        <f t="shared" si="5"/>
        <v>0</v>
      </c>
      <c r="N25" s="439">
        <f t="shared" si="5"/>
        <v>0</v>
      </c>
      <c r="O25" s="439">
        <f t="shared" si="5"/>
        <v>0</v>
      </c>
      <c r="P25" s="439">
        <f t="shared" si="5"/>
        <v>0</v>
      </c>
      <c r="Q25" s="439">
        <f t="shared" si="5"/>
        <v>0</v>
      </c>
      <c r="R25" s="439">
        <f t="shared" si="5"/>
        <v>0</v>
      </c>
      <c r="S25" s="439">
        <f t="shared" si="5"/>
        <v>0</v>
      </c>
      <c r="T25" s="439">
        <f t="shared" si="5"/>
        <v>0</v>
      </c>
      <c r="U25" s="439">
        <f t="shared" si="5"/>
        <v>0</v>
      </c>
      <c r="V25" s="439">
        <f t="shared" si="5"/>
        <v>0</v>
      </c>
      <c r="W25" s="439">
        <f t="shared" si="5"/>
        <v>0</v>
      </c>
      <c r="X25" s="439">
        <f t="shared" si="5"/>
        <v>0</v>
      </c>
      <c r="Y25" s="439">
        <f t="shared" si="5"/>
        <v>0</v>
      </c>
      <c r="Z25" s="439">
        <f t="shared" si="5"/>
        <v>0</v>
      </c>
      <c r="AA25" s="439">
        <f t="shared" si="5"/>
        <v>0</v>
      </c>
      <c r="AB25" s="439">
        <f t="shared" si="5"/>
        <v>0</v>
      </c>
      <c r="AC25" s="439">
        <f t="shared" si="5"/>
        <v>0</v>
      </c>
      <c r="AD25" s="439">
        <f t="shared" si="5"/>
        <v>0</v>
      </c>
      <c r="AE25" s="439">
        <f t="shared" si="5"/>
        <v>0</v>
      </c>
      <c r="AF25" s="439">
        <f t="shared" si="5"/>
        <v>0</v>
      </c>
      <c r="AG25" s="439">
        <f t="shared" si="5"/>
        <v>0</v>
      </c>
      <c r="AH25" s="439">
        <f t="shared" si="5"/>
        <v>0</v>
      </c>
      <c r="AI25" s="439">
        <f t="shared" si="5"/>
        <v>0</v>
      </c>
      <c r="AJ25" s="439">
        <f t="shared" si="5"/>
        <v>0</v>
      </c>
      <c r="AK25" s="439">
        <f t="shared" si="5"/>
        <v>0</v>
      </c>
      <c r="AL25" s="439">
        <f t="shared" si="5"/>
        <v>0</v>
      </c>
      <c r="AM25" s="439">
        <f t="shared" si="5"/>
        <v>0</v>
      </c>
      <c r="AN25" s="439">
        <f t="shared" si="5"/>
        <v>0</v>
      </c>
      <c r="AO25" s="439">
        <f t="shared" si="5"/>
        <v>0</v>
      </c>
      <c r="AP25" s="439">
        <f t="shared" si="5"/>
        <v>0</v>
      </c>
      <c r="AQ25" s="439"/>
    </row>
    <row r="26" spans="1:43" ht="15.75" thickBot="1" x14ac:dyDescent="0.3">
      <c r="A26" s="440" t="s">
        <v>1055</v>
      </c>
      <c r="B26" s="64"/>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6"/>
    </row>
    <row r="27" spans="1:43" x14ac:dyDescent="0.25">
      <c r="A27" s="67" t="s">
        <v>1056</v>
      </c>
      <c r="B27" s="68">
        <f t="shared" ref="B27:B33" si="6">SUM(C27:F27)</f>
        <v>0</v>
      </c>
      <c r="C27" s="69"/>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49" t="s">
        <v>1034</v>
      </c>
    </row>
    <row r="28" spans="1:43" x14ac:dyDescent="0.25">
      <c r="A28" s="71" t="s">
        <v>1057</v>
      </c>
      <c r="B28" s="315">
        <f t="shared" si="6"/>
        <v>0</v>
      </c>
      <c r="C28" s="72"/>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49" t="s">
        <v>1034</v>
      </c>
    </row>
    <row r="29" spans="1:43" x14ac:dyDescent="0.25">
      <c r="A29" s="74" t="s">
        <v>1058</v>
      </c>
      <c r="B29" s="315">
        <f t="shared" si="6"/>
        <v>0</v>
      </c>
      <c r="C29" s="72"/>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49" t="s">
        <v>1034</v>
      </c>
    </row>
    <row r="30" spans="1:43" x14ac:dyDescent="0.25">
      <c r="A30" s="76" t="s">
        <v>1059</v>
      </c>
      <c r="B30" s="315">
        <f t="shared" si="6"/>
        <v>0</v>
      </c>
      <c r="C30" s="72"/>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49" t="s">
        <v>1034</v>
      </c>
    </row>
    <row r="31" spans="1:43" outlineLevel="1" x14ac:dyDescent="0.25">
      <c r="A31" s="74" t="s">
        <v>1060</v>
      </c>
      <c r="B31" s="315">
        <f t="shared" si="6"/>
        <v>0</v>
      </c>
      <c r="C31" s="72"/>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49" t="s">
        <v>1034</v>
      </c>
    </row>
    <row r="32" spans="1:43" ht="15.75" outlineLevel="1" thickBot="1" x14ac:dyDescent="0.3">
      <c r="A32" s="71" t="s">
        <v>1061</v>
      </c>
      <c r="B32" s="78">
        <f t="shared" si="6"/>
        <v>0</v>
      </c>
      <c r="C32" s="72"/>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49" t="s">
        <v>1034</v>
      </c>
    </row>
    <row r="33" spans="1:43" ht="16.5" thickBot="1" x14ac:dyDescent="0.3">
      <c r="A33" s="438" t="s">
        <v>1062</v>
      </c>
      <c r="B33" s="442">
        <f t="shared" si="6"/>
        <v>0</v>
      </c>
      <c r="C33" s="442">
        <f t="shared" ref="C33:J33" si="7">SUM(C27:C32)</f>
        <v>0</v>
      </c>
      <c r="D33" s="442">
        <f t="shared" si="7"/>
        <v>0</v>
      </c>
      <c r="E33" s="442">
        <f t="shared" si="7"/>
        <v>0</v>
      </c>
      <c r="F33" s="442">
        <f t="shared" si="7"/>
        <v>0</v>
      </c>
      <c r="G33" s="442">
        <f t="shared" si="7"/>
        <v>0</v>
      </c>
      <c r="H33" s="442">
        <f t="shared" si="7"/>
        <v>0</v>
      </c>
      <c r="I33" s="442">
        <f t="shared" si="7"/>
        <v>0</v>
      </c>
      <c r="J33" s="442">
        <f t="shared" si="7"/>
        <v>0</v>
      </c>
      <c r="K33" s="442">
        <f>SUM(K27:K32)</f>
        <v>0</v>
      </c>
      <c r="L33" s="442">
        <f t="shared" ref="L33:AP33" si="8">SUM(L27:L32)</f>
        <v>0</v>
      </c>
      <c r="M33" s="442">
        <f t="shared" si="8"/>
        <v>0</v>
      </c>
      <c r="N33" s="442">
        <f t="shared" si="8"/>
        <v>0</v>
      </c>
      <c r="O33" s="442">
        <f t="shared" si="8"/>
        <v>0</v>
      </c>
      <c r="P33" s="442">
        <f t="shared" si="8"/>
        <v>0</v>
      </c>
      <c r="Q33" s="442">
        <f t="shared" si="8"/>
        <v>0</v>
      </c>
      <c r="R33" s="442">
        <f t="shared" si="8"/>
        <v>0</v>
      </c>
      <c r="S33" s="442">
        <f t="shared" si="8"/>
        <v>0</v>
      </c>
      <c r="T33" s="442">
        <f t="shared" si="8"/>
        <v>0</v>
      </c>
      <c r="U33" s="442">
        <f t="shared" si="8"/>
        <v>0</v>
      </c>
      <c r="V33" s="442">
        <f t="shared" si="8"/>
        <v>0</v>
      </c>
      <c r="W33" s="442">
        <f t="shared" si="8"/>
        <v>0</v>
      </c>
      <c r="X33" s="442">
        <f t="shared" si="8"/>
        <v>0</v>
      </c>
      <c r="Y33" s="442">
        <f t="shared" si="8"/>
        <v>0</v>
      </c>
      <c r="Z33" s="442">
        <f t="shared" si="8"/>
        <v>0</v>
      </c>
      <c r="AA33" s="442">
        <f t="shared" si="8"/>
        <v>0</v>
      </c>
      <c r="AB33" s="442">
        <f t="shared" si="8"/>
        <v>0</v>
      </c>
      <c r="AC33" s="442">
        <f t="shared" si="8"/>
        <v>0</v>
      </c>
      <c r="AD33" s="442">
        <f t="shared" si="8"/>
        <v>0</v>
      </c>
      <c r="AE33" s="442">
        <f t="shared" si="8"/>
        <v>0</v>
      </c>
      <c r="AF33" s="442">
        <f t="shared" si="8"/>
        <v>0</v>
      </c>
      <c r="AG33" s="442">
        <f t="shared" si="8"/>
        <v>0</v>
      </c>
      <c r="AH33" s="442">
        <f t="shared" si="8"/>
        <v>0</v>
      </c>
      <c r="AI33" s="442">
        <f t="shared" si="8"/>
        <v>0</v>
      </c>
      <c r="AJ33" s="442">
        <f t="shared" si="8"/>
        <v>0</v>
      </c>
      <c r="AK33" s="442">
        <f t="shared" si="8"/>
        <v>0</v>
      </c>
      <c r="AL33" s="442">
        <f t="shared" si="8"/>
        <v>0</v>
      </c>
      <c r="AM33" s="442">
        <f t="shared" si="8"/>
        <v>0</v>
      </c>
      <c r="AN33" s="442">
        <f t="shared" si="8"/>
        <v>0</v>
      </c>
      <c r="AO33" s="442">
        <f t="shared" si="8"/>
        <v>0</v>
      </c>
      <c r="AP33" s="442">
        <f t="shared" si="8"/>
        <v>0</v>
      </c>
      <c r="AQ33" s="439"/>
    </row>
    <row r="34" spans="1:43" ht="15.75" thickBot="1" x14ac:dyDescent="0.3">
      <c r="A34" s="79"/>
      <c r="B34" s="79"/>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41"/>
    </row>
    <row r="35" spans="1:43" x14ac:dyDescent="0.25">
      <c r="A35" s="81" t="s">
        <v>1063</v>
      </c>
      <c r="B35" s="82">
        <f>SUM(C35:F35)</f>
        <v>0</v>
      </c>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4" t="s">
        <v>1034</v>
      </c>
    </row>
    <row r="36" spans="1:43" x14ac:dyDescent="0.25">
      <c r="A36" s="85" t="s">
        <v>1064</v>
      </c>
      <c r="B36" s="86">
        <f>SUM(C36:F36)</f>
        <v>0</v>
      </c>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49" t="s">
        <v>1034</v>
      </c>
    </row>
    <row r="37" spans="1:43" x14ac:dyDescent="0.25">
      <c r="A37" s="88" t="s">
        <v>1065</v>
      </c>
      <c r="B37" s="89">
        <f>IFERROR(AVERAGE(C37:F37),0)</f>
        <v>0</v>
      </c>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49" t="s">
        <v>1034</v>
      </c>
    </row>
    <row r="38" spans="1:43" x14ac:dyDescent="0.25">
      <c r="A38" s="88" t="s">
        <v>1501</v>
      </c>
      <c r="B38" s="91">
        <f>IFERROR(SUM(B6,B7,B12,B13,B15,B16)/SUM(B14,B11,B5),0)</f>
        <v>0</v>
      </c>
      <c r="C38" s="91">
        <f t="shared" ref="C38:AP38" si="9">IFERROR(SUM(C6,C7,C12,C13,C15,C16)/SUM(C14,C11,C5),0)</f>
        <v>0</v>
      </c>
      <c r="D38" s="91">
        <f t="shared" si="9"/>
        <v>0</v>
      </c>
      <c r="E38" s="91">
        <f t="shared" si="9"/>
        <v>0</v>
      </c>
      <c r="F38" s="91">
        <f t="shared" si="9"/>
        <v>0</v>
      </c>
      <c r="G38" s="91">
        <f t="shared" si="9"/>
        <v>0</v>
      </c>
      <c r="H38" s="91">
        <f t="shared" si="9"/>
        <v>0</v>
      </c>
      <c r="I38" s="91">
        <f t="shared" si="9"/>
        <v>0</v>
      </c>
      <c r="J38" s="91">
        <f t="shared" si="9"/>
        <v>0</v>
      </c>
      <c r="K38" s="91">
        <f t="shared" si="9"/>
        <v>0</v>
      </c>
      <c r="L38" s="91">
        <f t="shared" si="9"/>
        <v>0</v>
      </c>
      <c r="M38" s="91">
        <f t="shared" si="9"/>
        <v>0</v>
      </c>
      <c r="N38" s="91">
        <f t="shared" si="9"/>
        <v>0</v>
      </c>
      <c r="O38" s="91">
        <f t="shared" si="9"/>
        <v>0</v>
      </c>
      <c r="P38" s="91">
        <f t="shared" si="9"/>
        <v>0</v>
      </c>
      <c r="Q38" s="91">
        <f t="shared" si="9"/>
        <v>0</v>
      </c>
      <c r="R38" s="91">
        <f t="shared" si="9"/>
        <v>0</v>
      </c>
      <c r="S38" s="91">
        <f t="shared" si="9"/>
        <v>0</v>
      </c>
      <c r="T38" s="91">
        <f t="shared" si="9"/>
        <v>0</v>
      </c>
      <c r="U38" s="91">
        <f t="shared" si="9"/>
        <v>0</v>
      </c>
      <c r="V38" s="91">
        <f t="shared" si="9"/>
        <v>0</v>
      </c>
      <c r="W38" s="91">
        <f t="shared" si="9"/>
        <v>0</v>
      </c>
      <c r="X38" s="91">
        <f t="shared" si="9"/>
        <v>0</v>
      </c>
      <c r="Y38" s="91">
        <f t="shared" si="9"/>
        <v>0</v>
      </c>
      <c r="Z38" s="91">
        <f t="shared" si="9"/>
        <v>0</v>
      </c>
      <c r="AA38" s="91">
        <f t="shared" si="9"/>
        <v>0</v>
      </c>
      <c r="AB38" s="91">
        <f t="shared" si="9"/>
        <v>0</v>
      </c>
      <c r="AC38" s="91">
        <f t="shared" si="9"/>
        <v>0</v>
      </c>
      <c r="AD38" s="91">
        <f t="shared" si="9"/>
        <v>0</v>
      </c>
      <c r="AE38" s="91">
        <f t="shared" si="9"/>
        <v>0</v>
      </c>
      <c r="AF38" s="91">
        <f t="shared" si="9"/>
        <v>0</v>
      </c>
      <c r="AG38" s="91">
        <f t="shared" si="9"/>
        <v>0</v>
      </c>
      <c r="AH38" s="91">
        <f t="shared" si="9"/>
        <v>0</v>
      </c>
      <c r="AI38" s="91">
        <f t="shared" si="9"/>
        <v>0</v>
      </c>
      <c r="AJ38" s="91">
        <f t="shared" si="9"/>
        <v>0</v>
      </c>
      <c r="AK38" s="91">
        <f t="shared" si="9"/>
        <v>0</v>
      </c>
      <c r="AL38" s="91">
        <f t="shared" si="9"/>
        <v>0</v>
      </c>
      <c r="AM38" s="91">
        <f t="shared" si="9"/>
        <v>0</v>
      </c>
      <c r="AN38" s="91">
        <f t="shared" si="9"/>
        <v>0</v>
      </c>
      <c r="AO38" s="91">
        <f t="shared" si="9"/>
        <v>0</v>
      </c>
      <c r="AP38" s="91">
        <f t="shared" si="9"/>
        <v>0</v>
      </c>
      <c r="AQ38" s="49" t="s">
        <v>1034</v>
      </c>
    </row>
    <row r="39" spans="1:43" ht="15.75" thickBot="1" x14ac:dyDescent="0.3">
      <c r="A39" s="93" t="s">
        <v>1067</v>
      </c>
      <c r="B39" s="94">
        <f>IFERROR(SUM(B20,B21,B23,B24)/SUM(B19,B22),0)</f>
        <v>0</v>
      </c>
      <c r="C39" s="94">
        <f t="shared" ref="C39:AP39" si="10">IFERROR(SUM(C20,C21,C23,C24)/SUM(C19,C22),0)</f>
        <v>0</v>
      </c>
      <c r="D39" s="94">
        <f t="shared" si="10"/>
        <v>0</v>
      </c>
      <c r="E39" s="94">
        <f t="shared" si="10"/>
        <v>0</v>
      </c>
      <c r="F39" s="94">
        <f t="shared" si="10"/>
        <v>0</v>
      </c>
      <c r="G39" s="94">
        <f t="shared" si="10"/>
        <v>0</v>
      </c>
      <c r="H39" s="94">
        <f t="shared" si="10"/>
        <v>0</v>
      </c>
      <c r="I39" s="94">
        <f t="shared" si="10"/>
        <v>0</v>
      </c>
      <c r="J39" s="94">
        <f t="shared" si="10"/>
        <v>0</v>
      </c>
      <c r="K39" s="94">
        <f t="shared" si="10"/>
        <v>0</v>
      </c>
      <c r="L39" s="94">
        <f t="shared" si="10"/>
        <v>0</v>
      </c>
      <c r="M39" s="94">
        <f t="shared" si="10"/>
        <v>0</v>
      </c>
      <c r="N39" s="94">
        <f t="shared" si="10"/>
        <v>0</v>
      </c>
      <c r="O39" s="94">
        <f t="shared" si="10"/>
        <v>0</v>
      </c>
      <c r="P39" s="94">
        <f t="shared" si="10"/>
        <v>0</v>
      </c>
      <c r="Q39" s="94">
        <f t="shared" si="10"/>
        <v>0</v>
      </c>
      <c r="R39" s="94">
        <f t="shared" si="10"/>
        <v>0</v>
      </c>
      <c r="S39" s="94">
        <f t="shared" si="10"/>
        <v>0</v>
      </c>
      <c r="T39" s="94">
        <f t="shared" si="10"/>
        <v>0</v>
      </c>
      <c r="U39" s="94">
        <f t="shared" si="10"/>
        <v>0</v>
      </c>
      <c r="V39" s="94">
        <f t="shared" si="10"/>
        <v>0</v>
      </c>
      <c r="W39" s="94">
        <f t="shared" si="10"/>
        <v>0</v>
      </c>
      <c r="X39" s="94">
        <f t="shared" si="10"/>
        <v>0</v>
      </c>
      <c r="Y39" s="94">
        <f t="shared" si="10"/>
        <v>0</v>
      </c>
      <c r="Z39" s="94">
        <f t="shared" si="10"/>
        <v>0</v>
      </c>
      <c r="AA39" s="94">
        <f t="shared" si="10"/>
        <v>0</v>
      </c>
      <c r="AB39" s="94">
        <f t="shared" si="10"/>
        <v>0</v>
      </c>
      <c r="AC39" s="94">
        <f t="shared" si="10"/>
        <v>0</v>
      </c>
      <c r="AD39" s="94">
        <f t="shared" si="10"/>
        <v>0</v>
      </c>
      <c r="AE39" s="94">
        <f t="shared" si="10"/>
        <v>0</v>
      </c>
      <c r="AF39" s="94">
        <f t="shared" si="10"/>
        <v>0</v>
      </c>
      <c r="AG39" s="94">
        <f t="shared" si="10"/>
        <v>0</v>
      </c>
      <c r="AH39" s="94">
        <f t="shared" si="10"/>
        <v>0</v>
      </c>
      <c r="AI39" s="94">
        <f t="shared" si="10"/>
        <v>0</v>
      </c>
      <c r="AJ39" s="94">
        <f t="shared" si="10"/>
        <v>0</v>
      </c>
      <c r="AK39" s="94">
        <f t="shared" si="10"/>
        <v>0</v>
      </c>
      <c r="AL39" s="94">
        <f t="shared" si="10"/>
        <v>0</v>
      </c>
      <c r="AM39" s="94">
        <f t="shared" si="10"/>
        <v>0</v>
      </c>
      <c r="AN39" s="94">
        <f t="shared" si="10"/>
        <v>0</v>
      </c>
      <c r="AO39" s="94">
        <f t="shared" si="10"/>
        <v>0</v>
      </c>
      <c r="AP39" s="94">
        <f t="shared" si="10"/>
        <v>0</v>
      </c>
      <c r="AQ39" s="95" t="s">
        <v>1034</v>
      </c>
    </row>
    <row r="40" spans="1:43" ht="15.75" thickBot="1" x14ac:dyDescent="0.3">
      <c r="A40" s="79"/>
      <c r="B40" s="79"/>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96"/>
    </row>
    <row r="41" spans="1:43" x14ac:dyDescent="0.25">
      <c r="A41" s="97" t="s">
        <v>1068</v>
      </c>
      <c r="B41" s="43">
        <f t="shared" ref="B41:B49" si="11">SUM(C41:F41)</f>
        <v>0</v>
      </c>
      <c r="C41" s="98">
        <f t="shared" ref="C41:J41" si="12">C77</f>
        <v>0</v>
      </c>
      <c r="D41" s="98">
        <f t="shared" si="12"/>
        <v>0</v>
      </c>
      <c r="E41" s="98">
        <f t="shared" si="12"/>
        <v>0</v>
      </c>
      <c r="F41" s="98">
        <f t="shared" si="12"/>
        <v>0</v>
      </c>
      <c r="G41" s="98">
        <f t="shared" si="12"/>
        <v>0</v>
      </c>
      <c r="H41" s="98">
        <f t="shared" si="12"/>
        <v>0</v>
      </c>
      <c r="I41" s="98">
        <f t="shared" si="12"/>
        <v>0</v>
      </c>
      <c r="J41" s="98">
        <f t="shared" si="12"/>
        <v>0</v>
      </c>
      <c r="K41" s="98">
        <f>K77</f>
        <v>0</v>
      </c>
      <c r="L41" s="98">
        <f t="shared" ref="L41:AP41" si="13">L77</f>
        <v>0</v>
      </c>
      <c r="M41" s="98">
        <f t="shared" si="13"/>
        <v>0</v>
      </c>
      <c r="N41" s="98">
        <f t="shared" si="13"/>
        <v>0</v>
      </c>
      <c r="O41" s="98">
        <f t="shared" si="13"/>
        <v>0</v>
      </c>
      <c r="P41" s="98">
        <f t="shared" si="13"/>
        <v>0</v>
      </c>
      <c r="Q41" s="98">
        <f t="shared" si="13"/>
        <v>0</v>
      </c>
      <c r="R41" s="98">
        <f t="shared" si="13"/>
        <v>0</v>
      </c>
      <c r="S41" s="98">
        <f t="shared" si="13"/>
        <v>0</v>
      </c>
      <c r="T41" s="98">
        <f t="shared" si="13"/>
        <v>0</v>
      </c>
      <c r="U41" s="98">
        <f t="shared" si="13"/>
        <v>0</v>
      </c>
      <c r="V41" s="98">
        <f t="shared" si="13"/>
        <v>0</v>
      </c>
      <c r="W41" s="98">
        <f t="shared" si="13"/>
        <v>0</v>
      </c>
      <c r="X41" s="98">
        <f t="shared" si="13"/>
        <v>0</v>
      </c>
      <c r="Y41" s="98">
        <f t="shared" si="13"/>
        <v>0</v>
      </c>
      <c r="Z41" s="98">
        <f t="shared" si="13"/>
        <v>0</v>
      </c>
      <c r="AA41" s="98">
        <f t="shared" si="13"/>
        <v>0</v>
      </c>
      <c r="AB41" s="98">
        <f t="shared" si="13"/>
        <v>0</v>
      </c>
      <c r="AC41" s="98">
        <f t="shared" si="13"/>
        <v>0</v>
      </c>
      <c r="AD41" s="98">
        <f t="shared" si="13"/>
        <v>0</v>
      </c>
      <c r="AE41" s="98">
        <f t="shared" si="13"/>
        <v>0</v>
      </c>
      <c r="AF41" s="98">
        <f t="shared" si="13"/>
        <v>0</v>
      </c>
      <c r="AG41" s="98">
        <f t="shared" si="13"/>
        <v>0</v>
      </c>
      <c r="AH41" s="98">
        <f t="shared" si="13"/>
        <v>0</v>
      </c>
      <c r="AI41" s="98">
        <f t="shared" si="13"/>
        <v>0</v>
      </c>
      <c r="AJ41" s="98">
        <f t="shared" si="13"/>
        <v>0</v>
      </c>
      <c r="AK41" s="98">
        <f t="shared" si="13"/>
        <v>0</v>
      </c>
      <c r="AL41" s="98">
        <f t="shared" si="13"/>
        <v>0</v>
      </c>
      <c r="AM41" s="98">
        <f t="shared" si="13"/>
        <v>0</v>
      </c>
      <c r="AN41" s="98">
        <f t="shared" si="13"/>
        <v>0</v>
      </c>
      <c r="AO41" s="98">
        <f t="shared" si="13"/>
        <v>0</v>
      </c>
      <c r="AP41" s="98">
        <f t="shared" si="13"/>
        <v>0</v>
      </c>
      <c r="AQ41" s="45" t="s">
        <v>1034</v>
      </c>
    </row>
    <row r="42" spans="1:43" x14ac:dyDescent="0.25">
      <c r="A42" s="46" t="s">
        <v>1069</v>
      </c>
      <c r="B42" s="47">
        <f t="shared" si="11"/>
        <v>0</v>
      </c>
      <c r="C42" s="51">
        <f t="shared" ref="C42:J42" si="14">C111</f>
        <v>0</v>
      </c>
      <c r="D42" s="51">
        <f t="shared" si="14"/>
        <v>0</v>
      </c>
      <c r="E42" s="51">
        <f t="shared" si="14"/>
        <v>0</v>
      </c>
      <c r="F42" s="51">
        <f t="shared" si="14"/>
        <v>0</v>
      </c>
      <c r="G42" s="51">
        <f t="shared" si="14"/>
        <v>0</v>
      </c>
      <c r="H42" s="51">
        <f t="shared" si="14"/>
        <v>0</v>
      </c>
      <c r="I42" s="51">
        <f t="shared" si="14"/>
        <v>0</v>
      </c>
      <c r="J42" s="51">
        <f t="shared" si="14"/>
        <v>0</v>
      </c>
      <c r="K42" s="51">
        <f>K111</f>
        <v>0</v>
      </c>
      <c r="L42" s="51">
        <f t="shared" ref="L42:AP42" si="15">L111</f>
        <v>0</v>
      </c>
      <c r="M42" s="51">
        <f t="shared" si="15"/>
        <v>0</v>
      </c>
      <c r="N42" s="51">
        <f t="shared" si="15"/>
        <v>0</v>
      </c>
      <c r="O42" s="51">
        <f t="shared" si="15"/>
        <v>0</v>
      </c>
      <c r="P42" s="51">
        <f t="shared" si="15"/>
        <v>0</v>
      </c>
      <c r="Q42" s="51">
        <f t="shared" si="15"/>
        <v>0</v>
      </c>
      <c r="R42" s="51">
        <f t="shared" si="15"/>
        <v>0</v>
      </c>
      <c r="S42" s="51">
        <f t="shared" si="15"/>
        <v>0</v>
      </c>
      <c r="T42" s="51">
        <f t="shared" si="15"/>
        <v>0</v>
      </c>
      <c r="U42" s="51">
        <f t="shared" si="15"/>
        <v>0</v>
      </c>
      <c r="V42" s="51">
        <f t="shared" si="15"/>
        <v>0</v>
      </c>
      <c r="W42" s="51">
        <f t="shared" si="15"/>
        <v>0</v>
      </c>
      <c r="X42" s="51">
        <f t="shared" si="15"/>
        <v>0</v>
      </c>
      <c r="Y42" s="51">
        <f t="shared" si="15"/>
        <v>0</v>
      </c>
      <c r="Z42" s="51">
        <f t="shared" si="15"/>
        <v>0</v>
      </c>
      <c r="AA42" s="51">
        <f t="shared" si="15"/>
        <v>0</v>
      </c>
      <c r="AB42" s="51">
        <f t="shared" si="15"/>
        <v>0</v>
      </c>
      <c r="AC42" s="51">
        <f t="shared" si="15"/>
        <v>0</v>
      </c>
      <c r="AD42" s="51">
        <f t="shared" si="15"/>
        <v>0</v>
      </c>
      <c r="AE42" s="51">
        <f t="shared" si="15"/>
        <v>0</v>
      </c>
      <c r="AF42" s="51">
        <f t="shared" si="15"/>
        <v>0</v>
      </c>
      <c r="AG42" s="51">
        <f t="shared" si="15"/>
        <v>0</v>
      </c>
      <c r="AH42" s="51">
        <f t="shared" si="15"/>
        <v>0</v>
      </c>
      <c r="AI42" s="51">
        <f t="shared" si="15"/>
        <v>0</v>
      </c>
      <c r="AJ42" s="51">
        <f t="shared" si="15"/>
        <v>0</v>
      </c>
      <c r="AK42" s="51">
        <f t="shared" si="15"/>
        <v>0</v>
      </c>
      <c r="AL42" s="51">
        <f t="shared" si="15"/>
        <v>0</v>
      </c>
      <c r="AM42" s="51">
        <f t="shared" si="15"/>
        <v>0</v>
      </c>
      <c r="AN42" s="51">
        <f t="shared" si="15"/>
        <v>0</v>
      </c>
      <c r="AO42" s="51">
        <f t="shared" si="15"/>
        <v>0</v>
      </c>
      <c r="AP42" s="51">
        <f t="shared" si="15"/>
        <v>0</v>
      </c>
      <c r="AQ42" s="49" t="s">
        <v>1034</v>
      </c>
    </row>
    <row r="43" spans="1:43" x14ac:dyDescent="0.25">
      <c r="A43" s="99" t="s">
        <v>1070</v>
      </c>
      <c r="B43" s="100">
        <f t="shared" si="11"/>
        <v>0</v>
      </c>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49" t="s">
        <v>1034</v>
      </c>
    </row>
    <row r="44" spans="1:43" ht="13.5" customHeight="1" x14ac:dyDescent="0.25">
      <c r="A44" s="46" t="s">
        <v>1071</v>
      </c>
      <c r="B44" s="47">
        <f t="shared" si="11"/>
        <v>0</v>
      </c>
      <c r="C44" s="51">
        <f t="shared" ref="C44:J44" si="16">C159</f>
        <v>0</v>
      </c>
      <c r="D44" s="51">
        <f t="shared" si="16"/>
        <v>0</v>
      </c>
      <c r="E44" s="51">
        <f t="shared" si="16"/>
        <v>0</v>
      </c>
      <c r="F44" s="51">
        <f t="shared" si="16"/>
        <v>0</v>
      </c>
      <c r="G44" s="51">
        <f t="shared" si="16"/>
        <v>0</v>
      </c>
      <c r="H44" s="51">
        <f t="shared" si="16"/>
        <v>0</v>
      </c>
      <c r="I44" s="51">
        <f t="shared" si="16"/>
        <v>0</v>
      </c>
      <c r="J44" s="51">
        <f t="shared" si="16"/>
        <v>0</v>
      </c>
      <c r="K44" s="51">
        <f>K159</f>
        <v>0</v>
      </c>
      <c r="L44" s="51">
        <f t="shared" ref="L44:AP44" si="17">L159</f>
        <v>0</v>
      </c>
      <c r="M44" s="51">
        <f t="shared" si="17"/>
        <v>0</v>
      </c>
      <c r="N44" s="51">
        <f t="shared" si="17"/>
        <v>0</v>
      </c>
      <c r="O44" s="51">
        <f t="shared" si="17"/>
        <v>0</v>
      </c>
      <c r="P44" s="51">
        <f t="shared" si="17"/>
        <v>0</v>
      </c>
      <c r="Q44" s="51">
        <f t="shared" si="17"/>
        <v>0</v>
      </c>
      <c r="R44" s="51">
        <f t="shared" si="17"/>
        <v>0</v>
      </c>
      <c r="S44" s="51">
        <f t="shared" si="17"/>
        <v>0</v>
      </c>
      <c r="T44" s="51">
        <f t="shared" si="17"/>
        <v>0</v>
      </c>
      <c r="U44" s="51">
        <f t="shared" si="17"/>
        <v>0</v>
      </c>
      <c r="V44" s="51">
        <f t="shared" si="17"/>
        <v>0</v>
      </c>
      <c r="W44" s="51">
        <f t="shared" si="17"/>
        <v>0</v>
      </c>
      <c r="X44" s="51">
        <f t="shared" si="17"/>
        <v>0</v>
      </c>
      <c r="Y44" s="51">
        <f t="shared" si="17"/>
        <v>0</v>
      </c>
      <c r="Z44" s="51">
        <f t="shared" si="17"/>
        <v>0</v>
      </c>
      <c r="AA44" s="51">
        <f t="shared" si="17"/>
        <v>0</v>
      </c>
      <c r="AB44" s="51">
        <f t="shared" si="17"/>
        <v>0</v>
      </c>
      <c r="AC44" s="51">
        <f t="shared" si="17"/>
        <v>0</v>
      </c>
      <c r="AD44" s="51">
        <f t="shared" si="17"/>
        <v>0</v>
      </c>
      <c r="AE44" s="51">
        <f t="shared" si="17"/>
        <v>0</v>
      </c>
      <c r="AF44" s="51">
        <f t="shared" si="17"/>
        <v>0</v>
      </c>
      <c r="AG44" s="51">
        <f t="shared" si="17"/>
        <v>0</v>
      </c>
      <c r="AH44" s="51">
        <f t="shared" si="17"/>
        <v>0</v>
      </c>
      <c r="AI44" s="51">
        <f t="shared" si="17"/>
        <v>0</v>
      </c>
      <c r="AJ44" s="51">
        <f t="shared" si="17"/>
        <v>0</v>
      </c>
      <c r="AK44" s="51">
        <f t="shared" si="17"/>
        <v>0</v>
      </c>
      <c r="AL44" s="51">
        <f t="shared" si="17"/>
        <v>0</v>
      </c>
      <c r="AM44" s="51">
        <f t="shared" si="17"/>
        <v>0</v>
      </c>
      <c r="AN44" s="51">
        <f t="shared" si="17"/>
        <v>0</v>
      </c>
      <c r="AO44" s="51">
        <f t="shared" si="17"/>
        <v>0</v>
      </c>
      <c r="AP44" s="51">
        <f t="shared" si="17"/>
        <v>0</v>
      </c>
      <c r="AQ44" s="49" t="s">
        <v>1034</v>
      </c>
    </row>
    <row r="45" spans="1:43" ht="13.5" customHeight="1" x14ac:dyDescent="0.25">
      <c r="A45" s="46" t="s">
        <v>1072</v>
      </c>
      <c r="B45" s="47">
        <f t="shared" si="11"/>
        <v>0</v>
      </c>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49" t="s">
        <v>1034</v>
      </c>
    </row>
    <row r="46" spans="1:43" ht="13.5" customHeight="1" x14ac:dyDescent="0.25">
      <c r="A46" s="46" t="s">
        <v>1073</v>
      </c>
      <c r="B46" s="47">
        <f t="shared" si="11"/>
        <v>0</v>
      </c>
      <c r="C46" s="102"/>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9" t="s">
        <v>1034</v>
      </c>
    </row>
    <row r="47" spans="1:43" x14ac:dyDescent="0.25">
      <c r="A47" s="42" t="s">
        <v>1074</v>
      </c>
      <c r="B47" s="47">
        <f t="shared" si="11"/>
        <v>0</v>
      </c>
      <c r="C47" s="60">
        <f t="shared" ref="C47:J47" si="18">C176</f>
        <v>0</v>
      </c>
      <c r="D47" s="60">
        <f t="shared" si="18"/>
        <v>0</v>
      </c>
      <c r="E47" s="60">
        <f t="shared" si="18"/>
        <v>0</v>
      </c>
      <c r="F47" s="60">
        <f t="shared" si="18"/>
        <v>0</v>
      </c>
      <c r="G47" s="60">
        <f t="shared" si="18"/>
        <v>0</v>
      </c>
      <c r="H47" s="60">
        <f t="shared" si="18"/>
        <v>0</v>
      </c>
      <c r="I47" s="60">
        <f t="shared" si="18"/>
        <v>0</v>
      </c>
      <c r="J47" s="60">
        <f t="shared" si="18"/>
        <v>0</v>
      </c>
      <c r="K47" s="60">
        <f>K176</f>
        <v>0</v>
      </c>
      <c r="L47" s="60">
        <f t="shared" ref="L47:AP47" si="19">L176</f>
        <v>0</v>
      </c>
      <c r="M47" s="60">
        <f t="shared" si="19"/>
        <v>0</v>
      </c>
      <c r="N47" s="60">
        <f t="shared" si="19"/>
        <v>0</v>
      </c>
      <c r="O47" s="60">
        <f t="shared" si="19"/>
        <v>0</v>
      </c>
      <c r="P47" s="60">
        <f t="shared" si="19"/>
        <v>0</v>
      </c>
      <c r="Q47" s="60">
        <f t="shared" si="19"/>
        <v>0</v>
      </c>
      <c r="R47" s="60">
        <f t="shared" si="19"/>
        <v>0</v>
      </c>
      <c r="S47" s="60">
        <f t="shared" si="19"/>
        <v>0</v>
      </c>
      <c r="T47" s="60">
        <f t="shared" si="19"/>
        <v>0</v>
      </c>
      <c r="U47" s="60">
        <f t="shared" si="19"/>
        <v>0</v>
      </c>
      <c r="V47" s="60">
        <f t="shared" si="19"/>
        <v>0</v>
      </c>
      <c r="W47" s="60">
        <f t="shared" si="19"/>
        <v>0</v>
      </c>
      <c r="X47" s="60">
        <f t="shared" si="19"/>
        <v>0</v>
      </c>
      <c r="Y47" s="60">
        <f t="shared" si="19"/>
        <v>0</v>
      </c>
      <c r="Z47" s="60">
        <f t="shared" si="19"/>
        <v>0</v>
      </c>
      <c r="AA47" s="60">
        <f t="shared" si="19"/>
        <v>0</v>
      </c>
      <c r="AB47" s="60">
        <f t="shared" si="19"/>
        <v>0</v>
      </c>
      <c r="AC47" s="60">
        <f t="shared" si="19"/>
        <v>0</v>
      </c>
      <c r="AD47" s="60">
        <f t="shared" si="19"/>
        <v>0</v>
      </c>
      <c r="AE47" s="60">
        <f t="shared" si="19"/>
        <v>0</v>
      </c>
      <c r="AF47" s="60">
        <f t="shared" si="19"/>
        <v>0</v>
      </c>
      <c r="AG47" s="60">
        <f t="shared" si="19"/>
        <v>0</v>
      </c>
      <c r="AH47" s="60">
        <f t="shared" si="19"/>
        <v>0</v>
      </c>
      <c r="AI47" s="60">
        <f t="shared" si="19"/>
        <v>0</v>
      </c>
      <c r="AJ47" s="60">
        <f t="shared" si="19"/>
        <v>0</v>
      </c>
      <c r="AK47" s="60">
        <f t="shared" si="19"/>
        <v>0</v>
      </c>
      <c r="AL47" s="60">
        <f t="shared" si="19"/>
        <v>0</v>
      </c>
      <c r="AM47" s="60">
        <f t="shared" si="19"/>
        <v>0</v>
      </c>
      <c r="AN47" s="60">
        <f t="shared" si="19"/>
        <v>0</v>
      </c>
      <c r="AO47" s="60">
        <f t="shared" si="19"/>
        <v>0</v>
      </c>
      <c r="AP47" s="60">
        <f t="shared" si="19"/>
        <v>0</v>
      </c>
      <c r="AQ47" s="49" t="s">
        <v>1034</v>
      </c>
    </row>
    <row r="48" spans="1:43" ht="13.5" customHeight="1" thickBot="1" x14ac:dyDescent="0.3">
      <c r="A48" s="103" t="s">
        <v>1075</v>
      </c>
      <c r="B48" s="60">
        <f t="shared" si="11"/>
        <v>0</v>
      </c>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49" t="s">
        <v>1034</v>
      </c>
    </row>
    <row r="49" spans="1:43" ht="15.75" thickBot="1" x14ac:dyDescent="0.3">
      <c r="A49" s="104" t="s">
        <v>1076</v>
      </c>
      <c r="B49" s="105">
        <f t="shared" si="11"/>
        <v>0</v>
      </c>
      <c r="C49" s="105">
        <f t="shared" ref="C49:G49" si="20">C17+C25+SUM(C41:C48)</f>
        <v>0</v>
      </c>
      <c r="D49" s="105">
        <f t="shared" si="20"/>
        <v>0</v>
      </c>
      <c r="E49" s="105">
        <f t="shared" si="20"/>
        <v>0</v>
      </c>
      <c r="F49" s="105">
        <f t="shared" si="20"/>
        <v>0</v>
      </c>
      <c r="G49" s="105">
        <f t="shared" si="20"/>
        <v>0</v>
      </c>
      <c r="H49" s="105">
        <f t="shared" ref="H49:J49" si="21">H17+H25+SUM(H41:H48)</f>
        <v>0</v>
      </c>
      <c r="I49" s="105">
        <f t="shared" si="21"/>
        <v>0</v>
      </c>
      <c r="J49" s="105">
        <f t="shared" si="21"/>
        <v>0</v>
      </c>
      <c r="K49" s="105">
        <f>K17+K25+SUM(K41:K48)</f>
        <v>0</v>
      </c>
      <c r="L49" s="105">
        <f t="shared" ref="L49:AP49" si="22">L17+L25+SUM(L41:L48)</f>
        <v>0</v>
      </c>
      <c r="M49" s="105">
        <f t="shared" si="22"/>
        <v>0</v>
      </c>
      <c r="N49" s="105">
        <f t="shared" si="22"/>
        <v>0</v>
      </c>
      <c r="O49" s="105">
        <f t="shared" si="22"/>
        <v>0</v>
      </c>
      <c r="P49" s="105">
        <f t="shared" si="22"/>
        <v>0</v>
      </c>
      <c r="Q49" s="105">
        <f t="shared" si="22"/>
        <v>0</v>
      </c>
      <c r="R49" s="105">
        <f t="shared" si="22"/>
        <v>0</v>
      </c>
      <c r="S49" s="105">
        <f t="shared" si="22"/>
        <v>0</v>
      </c>
      <c r="T49" s="105">
        <f t="shared" si="22"/>
        <v>0</v>
      </c>
      <c r="U49" s="105">
        <f t="shared" si="22"/>
        <v>0</v>
      </c>
      <c r="V49" s="105">
        <f t="shared" si="22"/>
        <v>0</v>
      </c>
      <c r="W49" s="105">
        <f t="shared" si="22"/>
        <v>0</v>
      </c>
      <c r="X49" s="105">
        <f t="shared" si="22"/>
        <v>0</v>
      </c>
      <c r="Y49" s="105">
        <f t="shared" si="22"/>
        <v>0</v>
      </c>
      <c r="Z49" s="105">
        <f t="shared" si="22"/>
        <v>0</v>
      </c>
      <c r="AA49" s="105">
        <f t="shared" si="22"/>
        <v>0</v>
      </c>
      <c r="AB49" s="105">
        <f t="shared" si="22"/>
        <v>0</v>
      </c>
      <c r="AC49" s="105">
        <f t="shared" si="22"/>
        <v>0</v>
      </c>
      <c r="AD49" s="105">
        <f t="shared" si="22"/>
        <v>0</v>
      </c>
      <c r="AE49" s="105">
        <f t="shared" si="22"/>
        <v>0</v>
      </c>
      <c r="AF49" s="105">
        <f t="shared" si="22"/>
        <v>0</v>
      </c>
      <c r="AG49" s="105">
        <f t="shared" si="22"/>
        <v>0</v>
      </c>
      <c r="AH49" s="105">
        <f t="shared" si="22"/>
        <v>0</v>
      </c>
      <c r="AI49" s="105">
        <f t="shared" si="22"/>
        <v>0</v>
      </c>
      <c r="AJ49" s="105">
        <f t="shared" si="22"/>
        <v>0</v>
      </c>
      <c r="AK49" s="105">
        <f t="shared" si="22"/>
        <v>0</v>
      </c>
      <c r="AL49" s="105">
        <f t="shared" si="22"/>
        <v>0</v>
      </c>
      <c r="AM49" s="105">
        <f t="shared" si="22"/>
        <v>0</v>
      </c>
      <c r="AN49" s="105">
        <f t="shared" si="22"/>
        <v>0</v>
      </c>
      <c r="AO49" s="105">
        <f t="shared" si="22"/>
        <v>0</v>
      </c>
      <c r="AP49" s="105">
        <f t="shared" si="22"/>
        <v>0</v>
      </c>
      <c r="AQ49" s="106"/>
    </row>
    <row r="50" spans="1:43" ht="7.5" customHeight="1" thickTop="1" thickBot="1" x14ac:dyDescent="0.3">
      <c r="A50" s="107"/>
      <c r="B50" s="108"/>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10"/>
    </row>
    <row r="51" spans="1:43" ht="15.75" thickBot="1" x14ac:dyDescent="0.3">
      <c r="A51" s="104" t="s">
        <v>1077</v>
      </c>
      <c r="B51" s="105">
        <f>SUM(C51:F51)</f>
        <v>0</v>
      </c>
      <c r="C51" s="105">
        <f t="shared" ref="C51:J51" si="23">-C122</f>
        <v>0</v>
      </c>
      <c r="D51" s="105">
        <f t="shared" si="23"/>
        <v>0</v>
      </c>
      <c r="E51" s="105">
        <f t="shared" si="23"/>
        <v>0</v>
      </c>
      <c r="F51" s="105">
        <f t="shared" si="23"/>
        <v>0</v>
      </c>
      <c r="G51" s="105">
        <f t="shared" si="23"/>
        <v>0</v>
      </c>
      <c r="H51" s="105">
        <f t="shared" si="23"/>
        <v>0</v>
      </c>
      <c r="I51" s="105">
        <f t="shared" si="23"/>
        <v>0</v>
      </c>
      <c r="J51" s="105">
        <f t="shared" si="23"/>
        <v>0</v>
      </c>
      <c r="K51" s="105">
        <f>-K122</f>
        <v>0</v>
      </c>
      <c r="L51" s="105">
        <f t="shared" ref="L51:AP51" si="24">-L122</f>
        <v>0</v>
      </c>
      <c r="M51" s="105">
        <f t="shared" si="24"/>
        <v>0</v>
      </c>
      <c r="N51" s="105">
        <f t="shared" si="24"/>
        <v>0</v>
      </c>
      <c r="O51" s="105">
        <f t="shared" si="24"/>
        <v>0</v>
      </c>
      <c r="P51" s="105">
        <f t="shared" si="24"/>
        <v>0</v>
      </c>
      <c r="Q51" s="105">
        <f t="shared" si="24"/>
        <v>0</v>
      </c>
      <c r="R51" s="105">
        <f t="shared" si="24"/>
        <v>0</v>
      </c>
      <c r="S51" s="105">
        <f t="shared" si="24"/>
        <v>0</v>
      </c>
      <c r="T51" s="105">
        <f t="shared" si="24"/>
        <v>0</v>
      </c>
      <c r="U51" s="105">
        <f t="shared" si="24"/>
        <v>0</v>
      </c>
      <c r="V51" s="105">
        <f t="shared" si="24"/>
        <v>0</v>
      </c>
      <c r="W51" s="105">
        <f t="shared" si="24"/>
        <v>0</v>
      </c>
      <c r="X51" s="105">
        <f t="shared" si="24"/>
        <v>0</v>
      </c>
      <c r="Y51" s="105">
        <f t="shared" si="24"/>
        <v>0</v>
      </c>
      <c r="Z51" s="105">
        <f t="shared" si="24"/>
        <v>0</v>
      </c>
      <c r="AA51" s="105">
        <f t="shared" si="24"/>
        <v>0</v>
      </c>
      <c r="AB51" s="105">
        <f t="shared" si="24"/>
        <v>0</v>
      </c>
      <c r="AC51" s="105">
        <f t="shared" si="24"/>
        <v>0</v>
      </c>
      <c r="AD51" s="105">
        <f t="shared" si="24"/>
        <v>0</v>
      </c>
      <c r="AE51" s="105">
        <f t="shared" si="24"/>
        <v>0</v>
      </c>
      <c r="AF51" s="105">
        <f t="shared" si="24"/>
        <v>0</v>
      </c>
      <c r="AG51" s="105">
        <f t="shared" si="24"/>
        <v>0</v>
      </c>
      <c r="AH51" s="105">
        <f t="shared" si="24"/>
        <v>0</v>
      </c>
      <c r="AI51" s="105">
        <f t="shared" si="24"/>
        <v>0</v>
      </c>
      <c r="AJ51" s="105">
        <f t="shared" si="24"/>
        <v>0</v>
      </c>
      <c r="AK51" s="105">
        <f t="shared" si="24"/>
        <v>0</v>
      </c>
      <c r="AL51" s="105">
        <f t="shared" si="24"/>
        <v>0</v>
      </c>
      <c r="AM51" s="105">
        <f t="shared" si="24"/>
        <v>0</v>
      </c>
      <c r="AN51" s="105">
        <f t="shared" si="24"/>
        <v>0</v>
      </c>
      <c r="AO51" s="105">
        <f t="shared" si="24"/>
        <v>0</v>
      </c>
      <c r="AP51" s="105">
        <f t="shared" si="24"/>
        <v>0</v>
      </c>
      <c r="AQ51" s="106"/>
    </row>
    <row r="52" spans="1:43" ht="7.5" customHeight="1" thickTop="1" thickBot="1" x14ac:dyDescent="0.3">
      <c r="A52" s="107"/>
      <c r="B52" s="108"/>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11"/>
    </row>
    <row r="53" spans="1:43" ht="15.75" thickBot="1" x14ac:dyDescent="0.3">
      <c r="A53" s="104" t="s">
        <v>1078</v>
      </c>
      <c r="B53" s="105">
        <f>SUM(C53:F53)</f>
        <v>0</v>
      </c>
      <c r="C53" s="105">
        <f t="shared" ref="C53:J53" si="25">C49+C51</f>
        <v>0</v>
      </c>
      <c r="D53" s="105">
        <f t="shared" si="25"/>
        <v>0</v>
      </c>
      <c r="E53" s="105">
        <f t="shared" si="25"/>
        <v>0</v>
      </c>
      <c r="F53" s="105">
        <f t="shared" si="25"/>
        <v>0</v>
      </c>
      <c r="G53" s="105">
        <f t="shared" si="25"/>
        <v>0</v>
      </c>
      <c r="H53" s="105">
        <f t="shared" si="25"/>
        <v>0</v>
      </c>
      <c r="I53" s="105">
        <f t="shared" si="25"/>
        <v>0</v>
      </c>
      <c r="J53" s="105">
        <f t="shared" si="25"/>
        <v>0</v>
      </c>
      <c r="K53" s="105">
        <f>K49+K51</f>
        <v>0</v>
      </c>
      <c r="L53" s="105">
        <f t="shared" ref="L53:AP53" si="26">L49+L51</f>
        <v>0</v>
      </c>
      <c r="M53" s="105">
        <f t="shared" si="26"/>
        <v>0</v>
      </c>
      <c r="N53" s="105">
        <f t="shared" si="26"/>
        <v>0</v>
      </c>
      <c r="O53" s="105">
        <f t="shared" si="26"/>
        <v>0</v>
      </c>
      <c r="P53" s="105">
        <f t="shared" si="26"/>
        <v>0</v>
      </c>
      <c r="Q53" s="105">
        <f t="shared" si="26"/>
        <v>0</v>
      </c>
      <c r="R53" s="105">
        <f t="shared" si="26"/>
        <v>0</v>
      </c>
      <c r="S53" s="105">
        <f t="shared" si="26"/>
        <v>0</v>
      </c>
      <c r="T53" s="105">
        <f t="shared" si="26"/>
        <v>0</v>
      </c>
      <c r="U53" s="105">
        <f t="shared" si="26"/>
        <v>0</v>
      </c>
      <c r="V53" s="105">
        <f t="shared" si="26"/>
        <v>0</v>
      </c>
      <c r="W53" s="105">
        <f t="shared" si="26"/>
        <v>0</v>
      </c>
      <c r="X53" s="105">
        <f t="shared" si="26"/>
        <v>0</v>
      </c>
      <c r="Y53" s="105">
        <f t="shared" si="26"/>
        <v>0</v>
      </c>
      <c r="Z53" s="105">
        <f t="shared" si="26"/>
        <v>0</v>
      </c>
      <c r="AA53" s="105">
        <f t="shared" si="26"/>
        <v>0</v>
      </c>
      <c r="AB53" s="105">
        <f t="shared" si="26"/>
        <v>0</v>
      </c>
      <c r="AC53" s="105">
        <f t="shared" si="26"/>
        <v>0</v>
      </c>
      <c r="AD53" s="105">
        <f t="shared" si="26"/>
        <v>0</v>
      </c>
      <c r="AE53" s="105">
        <f t="shared" si="26"/>
        <v>0</v>
      </c>
      <c r="AF53" s="105">
        <f t="shared" si="26"/>
        <v>0</v>
      </c>
      <c r="AG53" s="105">
        <f t="shared" si="26"/>
        <v>0</v>
      </c>
      <c r="AH53" s="105">
        <f t="shared" si="26"/>
        <v>0</v>
      </c>
      <c r="AI53" s="105">
        <f t="shared" si="26"/>
        <v>0</v>
      </c>
      <c r="AJ53" s="105">
        <f t="shared" si="26"/>
        <v>0</v>
      </c>
      <c r="AK53" s="105">
        <f t="shared" si="26"/>
        <v>0</v>
      </c>
      <c r="AL53" s="105">
        <f t="shared" si="26"/>
        <v>0</v>
      </c>
      <c r="AM53" s="105">
        <f t="shared" si="26"/>
        <v>0</v>
      </c>
      <c r="AN53" s="105">
        <f t="shared" si="26"/>
        <v>0</v>
      </c>
      <c r="AO53" s="105">
        <f t="shared" si="26"/>
        <v>0</v>
      </c>
      <c r="AP53" s="105">
        <f t="shared" si="26"/>
        <v>0</v>
      </c>
      <c r="AQ53" s="106"/>
    </row>
    <row r="54" spans="1:43" ht="6.75" customHeight="1" thickTop="1" thickBot="1" x14ac:dyDescent="0.3">
      <c r="A54" s="107"/>
      <c r="B54" s="108"/>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11"/>
    </row>
    <row r="55" spans="1:43" ht="26.25" thickBot="1" x14ac:dyDescent="0.3">
      <c r="A55" s="104" t="s">
        <v>1079</v>
      </c>
      <c r="B55" s="105">
        <f>SUM(C55:F55)</f>
        <v>0</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06"/>
    </row>
    <row r="56" spans="1:43" ht="7.5" customHeight="1" thickBot="1" x14ac:dyDescent="0.3">
      <c r="A56" s="113"/>
      <c r="B56" s="114"/>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6"/>
    </row>
    <row r="57" spans="1:43" ht="26.25" thickBot="1" x14ac:dyDescent="0.3">
      <c r="A57" s="104" t="s">
        <v>1080</v>
      </c>
      <c r="B57" s="105">
        <f>SUM(C57:F57)</f>
        <v>0</v>
      </c>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06"/>
    </row>
    <row r="58" spans="1:43" ht="15.75" thickBot="1" x14ac:dyDescent="0.3">
      <c r="A58" s="113"/>
      <c r="B58" s="114"/>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6"/>
    </row>
    <row r="59" spans="1:43" ht="16.5" thickBot="1" x14ac:dyDescent="0.3">
      <c r="A59" s="438" t="s">
        <v>1081</v>
      </c>
      <c r="B59" s="439">
        <f>SUM(C59:F59)</f>
        <v>0</v>
      </c>
      <c r="C59" s="439">
        <f t="shared" ref="C59:J59" si="27">C53+C55+C57</f>
        <v>0</v>
      </c>
      <c r="D59" s="439">
        <f t="shared" si="27"/>
        <v>0</v>
      </c>
      <c r="E59" s="439">
        <f t="shared" si="27"/>
        <v>0</v>
      </c>
      <c r="F59" s="439">
        <f t="shared" si="27"/>
        <v>0</v>
      </c>
      <c r="G59" s="439">
        <f t="shared" si="27"/>
        <v>0</v>
      </c>
      <c r="H59" s="439">
        <f t="shared" si="27"/>
        <v>0</v>
      </c>
      <c r="I59" s="439">
        <f t="shared" si="27"/>
        <v>0</v>
      </c>
      <c r="J59" s="439">
        <f t="shared" si="27"/>
        <v>0</v>
      </c>
      <c r="K59" s="439">
        <f>K53+K55+K57</f>
        <v>0</v>
      </c>
      <c r="L59" s="439">
        <f t="shared" ref="L59:AP59" si="28">L53+L55+L57</f>
        <v>0</v>
      </c>
      <c r="M59" s="439">
        <f t="shared" si="28"/>
        <v>0</v>
      </c>
      <c r="N59" s="439">
        <f t="shared" si="28"/>
        <v>0</v>
      </c>
      <c r="O59" s="439">
        <f t="shared" si="28"/>
        <v>0</v>
      </c>
      <c r="P59" s="439">
        <f t="shared" si="28"/>
        <v>0</v>
      </c>
      <c r="Q59" s="439">
        <f t="shared" si="28"/>
        <v>0</v>
      </c>
      <c r="R59" s="439">
        <f t="shared" si="28"/>
        <v>0</v>
      </c>
      <c r="S59" s="439">
        <f t="shared" si="28"/>
        <v>0</v>
      </c>
      <c r="T59" s="439">
        <f t="shared" si="28"/>
        <v>0</v>
      </c>
      <c r="U59" s="439">
        <f t="shared" si="28"/>
        <v>0</v>
      </c>
      <c r="V59" s="439">
        <f t="shared" si="28"/>
        <v>0</v>
      </c>
      <c r="W59" s="439">
        <f t="shared" si="28"/>
        <v>0</v>
      </c>
      <c r="X59" s="439">
        <f t="shared" si="28"/>
        <v>0</v>
      </c>
      <c r="Y59" s="439">
        <f t="shared" si="28"/>
        <v>0</v>
      </c>
      <c r="Z59" s="439">
        <f t="shared" si="28"/>
        <v>0</v>
      </c>
      <c r="AA59" s="439">
        <f t="shared" si="28"/>
        <v>0</v>
      </c>
      <c r="AB59" s="439">
        <f t="shared" si="28"/>
        <v>0</v>
      </c>
      <c r="AC59" s="439">
        <f t="shared" si="28"/>
        <v>0</v>
      </c>
      <c r="AD59" s="439">
        <f t="shared" si="28"/>
        <v>0</v>
      </c>
      <c r="AE59" s="439">
        <f t="shared" si="28"/>
        <v>0</v>
      </c>
      <c r="AF59" s="439">
        <f t="shared" si="28"/>
        <v>0</v>
      </c>
      <c r="AG59" s="439">
        <f t="shared" si="28"/>
        <v>0</v>
      </c>
      <c r="AH59" s="439">
        <f t="shared" si="28"/>
        <v>0</v>
      </c>
      <c r="AI59" s="439">
        <f t="shared" si="28"/>
        <v>0</v>
      </c>
      <c r="AJ59" s="439">
        <f t="shared" si="28"/>
        <v>0</v>
      </c>
      <c r="AK59" s="439">
        <f t="shared" si="28"/>
        <v>0</v>
      </c>
      <c r="AL59" s="439">
        <f t="shared" si="28"/>
        <v>0</v>
      </c>
      <c r="AM59" s="439">
        <f t="shared" si="28"/>
        <v>0</v>
      </c>
      <c r="AN59" s="439">
        <f t="shared" si="28"/>
        <v>0</v>
      </c>
      <c r="AO59" s="439">
        <f t="shared" si="28"/>
        <v>0</v>
      </c>
      <c r="AP59" s="439">
        <f t="shared" si="28"/>
        <v>0</v>
      </c>
      <c r="AQ59" s="439"/>
    </row>
    <row r="60" spans="1:43" x14ac:dyDescent="0.25">
      <c r="A60" s="79"/>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9"/>
    </row>
    <row r="61" spans="1:43" x14ac:dyDescent="0.25">
      <c r="A61" s="316" t="s">
        <v>1082</v>
      </c>
      <c r="B61" s="317">
        <f t="shared" ref="B61:AP61" si="29">B59/365</f>
        <v>0</v>
      </c>
      <c r="C61" s="317">
        <f t="shared" si="29"/>
        <v>0</v>
      </c>
      <c r="D61" s="317">
        <f t="shared" si="29"/>
        <v>0</v>
      </c>
      <c r="E61" s="317">
        <f t="shared" si="29"/>
        <v>0</v>
      </c>
      <c r="F61" s="317">
        <f t="shared" si="29"/>
        <v>0</v>
      </c>
      <c r="G61" s="317">
        <f t="shared" si="29"/>
        <v>0</v>
      </c>
      <c r="H61" s="317">
        <f t="shared" si="29"/>
        <v>0</v>
      </c>
      <c r="I61" s="317">
        <f t="shared" si="29"/>
        <v>0</v>
      </c>
      <c r="J61" s="317">
        <f t="shared" si="29"/>
        <v>0</v>
      </c>
      <c r="K61" s="317">
        <f t="shared" si="29"/>
        <v>0</v>
      </c>
      <c r="L61" s="317">
        <f t="shared" si="29"/>
        <v>0</v>
      </c>
      <c r="M61" s="317">
        <f t="shared" si="29"/>
        <v>0</v>
      </c>
      <c r="N61" s="317">
        <f t="shared" si="29"/>
        <v>0</v>
      </c>
      <c r="O61" s="317">
        <f t="shared" si="29"/>
        <v>0</v>
      </c>
      <c r="P61" s="317">
        <f t="shared" si="29"/>
        <v>0</v>
      </c>
      <c r="Q61" s="317">
        <f t="shared" si="29"/>
        <v>0</v>
      </c>
      <c r="R61" s="317">
        <f t="shared" si="29"/>
        <v>0</v>
      </c>
      <c r="S61" s="317">
        <f t="shared" si="29"/>
        <v>0</v>
      </c>
      <c r="T61" s="317">
        <f t="shared" si="29"/>
        <v>0</v>
      </c>
      <c r="U61" s="317">
        <f t="shared" si="29"/>
        <v>0</v>
      </c>
      <c r="V61" s="317">
        <f t="shared" si="29"/>
        <v>0</v>
      </c>
      <c r="W61" s="317">
        <f t="shared" si="29"/>
        <v>0</v>
      </c>
      <c r="X61" s="317">
        <f t="shared" si="29"/>
        <v>0</v>
      </c>
      <c r="Y61" s="317">
        <f t="shared" si="29"/>
        <v>0</v>
      </c>
      <c r="Z61" s="317">
        <f t="shared" si="29"/>
        <v>0</v>
      </c>
      <c r="AA61" s="317">
        <f t="shared" si="29"/>
        <v>0</v>
      </c>
      <c r="AB61" s="317">
        <f t="shared" si="29"/>
        <v>0</v>
      </c>
      <c r="AC61" s="317">
        <f t="shared" si="29"/>
        <v>0</v>
      </c>
      <c r="AD61" s="317">
        <f t="shared" si="29"/>
        <v>0</v>
      </c>
      <c r="AE61" s="317">
        <f t="shared" si="29"/>
        <v>0</v>
      </c>
      <c r="AF61" s="317">
        <f t="shared" si="29"/>
        <v>0</v>
      </c>
      <c r="AG61" s="317">
        <f t="shared" si="29"/>
        <v>0</v>
      </c>
      <c r="AH61" s="317">
        <f t="shared" si="29"/>
        <v>0</v>
      </c>
      <c r="AI61" s="317">
        <f t="shared" si="29"/>
        <v>0</v>
      </c>
      <c r="AJ61" s="317">
        <f t="shared" si="29"/>
        <v>0</v>
      </c>
      <c r="AK61" s="317">
        <f t="shared" si="29"/>
        <v>0</v>
      </c>
      <c r="AL61" s="317">
        <f t="shared" si="29"/>
        <v>0</v>
      </c>
      <c r="AM61" s="317">
        <f t="shared" si="29"/>
        <v>0</v>
      </c>
      <c r="AN61" s="317">
        <f t="shared" si="29"/>
        <v>0</v>
      </c>
      <c r="AO61" s="317">
        <f t="shared" si="29"/>
        <v>0</v>
      </c>
      <c r="AP61" s="317">
        <f t="shared" si="29"/>
        <v>0</v>
      </c>
      <c r="AQ61" s="318"/>
    </row>
    <row r="62" spans="1:43" x14ac:dyDescent="0.25">
      <c r="A62" s="316" t="s">
        <v>1083</v>
      </c>
      <c r="B62" s="319">
        <f>IFERROR(B59/B35,0)</f>
        <v>0</v>
      </c>
      <c r="C62" s="319">
        <f t="shared" ref="C62:AP62" si="30">IFERROR(C59/C35,0)</f>
        <v>0</v>
      </c>
      <c r="D62" s="319">
        <f t="shared" si="30"/>
        <v>0</v>
      </c>
      <c r="E62" s="319">
        <f t="shared" si="30"/>
        <v>0</v>
      </c>
      <c r="F62" s="319">
        <f t="shared" si="30"/>
        <v>0</v>
      </c>
      <c r="G62" s="319">
        <f t="shared" si="30"/>
        <v>0</v>
      </c>
      <c r="H62" s="319">
        <f t="shared" si="30"/>
        <v>0</v>
      </c>
      <c r="I62" s="319">
        <f t="shared" si="30"/>
        <v>0</v>
      </c>
      <c r="J62" s="319">
        <f t="shared" si="30"/>
        <v>0</v>
      </c>
      <c r="K62" s="319">
        <f t="shared" si="30"/>
        <v>0</v>
      </c>
      <c r="L62" s="319">
        <f t="shared" si="30"/>
        <v>0</v>
      </c>
      <c r="M62" s="319">
        <f t="shared" si="30"/>
        <v>0</v>
      </c>
      <c r="N62" s="319">
        <f t="shared" si="30"/>
        <v>0</v>
      </c>
      <c r="O62" s="319">
        <f t="shared" si="30"/>
        <v>0</v>
      </c>
      <c r="P62" s="319">
        <f t="shared" si="30"/>
        <v>0</v>
      </c>
      <c r="Q62" s="319">
        <f t="shared" si="30"/>
        <v>0</v>
      </c>
      <c r="R62" s="319">
        <f t="shared" si="30"/>
        <v>0</v>
      </c>
      <c r="S62" s="319">
        <f t="shared" si="30"/>
        <v>0</v>
      </c>
      <c r="T62" s="319">
        <f t="shared" si="30"/>
        <v>0</v>
      </c>
      <c r="U62" s="319">
        <f t="shared" si="30"/>
        <v>0</v>
      </c>
      <c r="V62" s="319">
        <f t="shared" si="30"/>
        <v>0</v>
      </c>
      <c r="W62" s="319">
        <f t="shared" si="30"/>
        <v>0</v>
      </c>
      <c r="X62" s="319">
        <f t="shared" si="30"/>
        <v>0</v>
      </c>
      <c r="Y62" s="319">
        <f t="shared" si="30"/>
        <v>0</v>
      </c>
      <c r="Z62" s="319">
        <f t="shared" si="30"/>
        <v>0</v>
      </c>
      <c r="AA62" s="319">
        <f t="shared" si="30"/>
        <v>0</v>
      </c>
      <c r="AB62" s="319">
        <f t="shared" si="30"/>
        <v>0</v>
      </c>
      <c r="AC62" s="319">
        <f t="shared" si="30"/>
        <v>0</v>
      </c>
      <c r="AD62" s="319">
        <f t="shared" si="30"/>
        <v>0</v>
      </c>
      <c r="AE62" s="319">
        <f t="shared" si="30"/>
        <v>0</v>
      </c>
      <c r="AF62" s="319">
        <f t="shared" si="30"/>
        <v>0</v>
      </c>
      <c r="AG62" s="319">
        <f t="shared" si="30"/>
        <v>0</v>
      </c>
      <c r="AH62" s="319">
        <f t="shared" si="30"/>
        <v>0</v>
      </c>
      <c r="AI62" s="319">
        <f t="shared" si="30"/>
        <v>0</v>
      </c>
      <c r="AJ62" s="319">
        <f t="shared" si="30"/>
        <v>0</v>
      </c>
      <c r="AK62" s="319">
        <f t="shared" si="30"/>
        <v>0</v>
      </c>
      <c r="AL62" s="319">
        <f t="shared" si="30"/>
        <v>0</v>
      </c>
      <c r="AM62" s="319">
        <f t="shared" si="30"/>
        <v>0</v>
      </c>
      <c r="AN62" s="319">
        <f t="shared" si="30"/>
        <v>0</v>
      </c>
      <c r="AO62" s="319">
        <f t="shared" si="30"/>
        <v>0</v>
      </c>
      <c r="AP62" s="319">
        <f t="shared" si="30"/>
        <v>0</v>
      </c>
      <c r="AQ62" s="318"/>
    </row>
    <row r="63" spans="1:43" ht="15.75" thickBot="1" x14ac:dyDescent="0.3">
      <c r="A63" s="120"/>
      <c r="B63" s="117"/>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21"/>
    </row>
    <row r="64" spans="1:43" ht="16.5" thickBot="1" x14ac:dyDescent="0.3">
      <c r="A64" s="438" t="s">
        <v>1084</v>
      </c>
      <c r="B64" s="439">
        <f>SUM(C64:F64)</f>
        <v>0</v>
      </c>
      <c r="C64" s="439">
        <f t="shared" ref="C64:J64" si="31">C139</f>
        <v>0</v>
      </c>
      <c r="D64" s="439">
        <f t="shared" si="31"/>
        <v>0</v>
      </c>
      <c r="E64" s="439">
        <f t="shared" si="31"/>
        <v>0</v>
      </c>
      <c r="F64" s="439">
        <f t="shared" si="31"/>
        <v>0</v>
      </c>
      <c r="G64" s="439">
        <f t="shared" si="31"/>
        <v>0</v>
      </c>
      <c r="H64" s="439">
        <f t="shared" si="31"/>
        <v>0</v>
      </c>
      <c r="I64" s="439">
        <f t="shared" si="31"/>
        <v>0</v>
      </c>
      <c r="J64" s="439">
        <f t="shared" si="31"/>
        <v>0</v>
      </c>
      <c r="K64" s="439">
        <f>K139</f>
        <v>0</v>
      </c>
      <c r="L64" s="439">
        <f t="shared" ref="L64:AP64" si="32">L139</f>
        <v>0</v>
      </c>
      <c r="M64" s="439">
        <f t="shared" si="32"/>
        <v>0</v>
      </c>
      <c r="N64" s="439">
        <f t="shared" si="32"/>
        <v>0</v>
      </c>
      <c r="O64" s="439">
        <f t="shared" si="32"/>
        <v>0</v>
      </c>
      <c r="P64" s="439">
        <f t="shared" si="32"/>
        <v>0</v>
      </c>
      <c r="Q64" s="439">
        <f t="shared" si="32"/>
        <v>0</v>
      </c>
      <c r="R64" s="439">
        <f t="shared" si="32"/>
        <v>0</v>
      </c>
      <c r="S64" s="439">
        <f t="shared" si="32"/>
        <v>0</v>
      </c>
      <c r="T64" s="439">
        <f t="shared" si="32"/>
        <v>0</v>
      </c>
      <c r="U64" s="439">
        <f t="shared" si="32"/>
        <v>0</v>
      </c>
      <c r="V64" s="439">
        <f t="shared" si="32"/>
        <v>0</v>
      </c>
      <c r="W64" s="439">
        <f t="shared" si="32"/>
        <v>0</v>
      </c>
      <c r="X64" s="439">
        <f t="shared" si="32"/>
        <v>0</v>
      </c>
      <c r="Y64" s="439">
        <f t="shared" si="32"/>
        <v>0</v>
      </c>
      <c r="Z64" s="439">
        <f t="shared" si="32"/>
        <v>0</v>
      </c>
      <c r="AA64" s="439">
        <f t="shared" si="32"/>
        <v>0</v>
      </c>
      <c r="AB64" s="439">
        <f t="shared" si="32"/>
        <v>0</v>
      </c>
      <c r="AC64" s="439">
        <f t="shared" si="32"/>
        <v>0</v>
      </c>
      <c r="AD64" s="439">
        <f t="shared" si="32"/>
        <v>0</v>
      </c>
      <c r="AE64" s="439">
        <f t="shared" si="32"/>
        <v>0</v>
      </c>
      <c r="AF64" s="439">
        <f t="shared" si="32"/>
        <v>0</v>
      </c>
      <c r="AG64" s="439">
        <f t="shared" si="32"/>
        <v>0</v>
      </c>
      <c r="AH64" s="439">
        <f t="shared" si="32"/>
        <v>0</v>
      </c>
      <c r="AI64" s="439">
        <f t="shared" si="32"/>
        <v>0</v>
      </c>
      <c r="AJ64" s="439">
        <f t="shared" si="32"/>
        <v>0</v>
      </c>
      <c r="AK64" s="439">
        <f t="shared" si="32"/>
        <v>0</v>
      </c>
      <c r="AL64" s="439">
        <f t="shared" si="32"/>
        <v>0</v>
      </c>
      <c r="AM64" s="439">
        <f t="shared" si="32"/>
        <v>0</v>
      </c>
      <c r="AN64" s="439">
        <f t="shared" si="32"/>
        <v>0</v>
      </c>
      <c r="AO64" s="439">
        <f t="shared" si="32"/>
        <v>0</v>
      </c>
      <c r="AP64" s="439">
        <f t="shared" si="32"/>
        <v>0</v>
      </c>
      <c r="AQ64" s="439"/>
    </row>
    <row r="65" spans="1:43" ht="15.75" thickBot="1" x14ac:dyDescent="0.3">
      <c r="A65" s="113"/>
      <c r="B65" s="114"/>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6"/>
    </row>
    <row r="66" spans="1:43" ht="16.5" thickBot="1" x14ac:dyDescent="0.3">
      <c r="A66" s="438" t="s">
        <v>1085</v>
      </c>
      <c r="B66" s="439">
        <f>SUM(C66:F66)</f>
        <v>0</v>
      </c>
      <c r="C66" s="439">
        <f t="shared" ref="C66:AP66" si="33">C59+C64</f>
        <v>0</v>
      </c>
      <c r="D66" s="439">
        <f t="shared" si="33"/>
        <v>0</v>
      </c>
      <c r="E66" s="439">
        <f t="shared" si="33"/>
        <v>0</v>
      </c>
      <c r="F66" s="439">
        <f t="shared" si="33"/>
        <v>0</v>
      </c>
      <c r="G66" s="439">
        <f t="shared" si="33"/>
        <v>0</v>
      </c>
      <c r="H66" s="439">
        <f t="shared" si="33"/>
        <v>0</v>
      </c>
      <c r="I66" s="439">
        <f t="shared" si="33"/>
        <v>0</v>
      </c>
      <c r="J66" s="439">
        <f t="shared" si="33"/>
        <v>0</v>
      </c>
      <c r="K66" s="439">
        <f t="shared" si="33"/>
        <v>0</v>
      </c>
      <c r="L66" s="439">
        <f t="shared" si="33"/>
        <v>0</v>
      </c>
      <c r="M66" s="439">
        <f t="shared" si="33"/>
        <v>0</v>
      </c>
      <c r="N66" s="439">
        <f t="shared" si="33"/>
        <v>0</v>
      </c>
      <c r="O66" s="439">
        <f t="shared" si="33"/>
        <v>0</v>
      </c>
      <c r="P66" s="439">
        <f t="shared" si="33"/>
        <v>0</v>
      </c>
      <c r="Q66" s="439">
        <f t="shared" si="33"/>
        <v>0</v>
      </c>
      <c r="R66" s="439">
        <f t="shared" si="33"/>
        <v>0</v>
      </c>
      <c r="S66" s="439">
        <f t="shared" si="33"/>
        <v>0</v>
      </c>
      <c r="T66" s="439">
        <f t="shared" si="33"/>
        <v>0</v>
      </c>
      <c r="U66" s="439">
        <f t="shared" si="33"/>
        <v>0</v>
      </c>
      <c r="V66" s="439">
        <f t="shared" si="33"/>
        <v>0</v>
      </c>
      <c r="W66" s="439">
        <f t="shared" si="33"/>
        <v>0</v>
      </c>
      <c r="X66" s="439">
        <f t="shared" si="33"/>
        <v>0</v>
      </c>
      <c r="Y66" s="439">
        <f t="shared" si="33"/>
        <v>0</v>
      </c>
      <c r="Z66" s="439">
        <f t="shared" si="33"/>
        <v>0</v>
      </c>
      <c r="AA66" s="439">
        <f t="shared" si="33"/>
        <v>0</v>
      </c>
      <c r="AB66" s="439">
        <f t="shared" si="33"/>
        <v>0</v>
      </c>
      <c r="AC66" s="439">
        <f t="shared" si="33"/>
        <v>0</v>
      </c>
      <c r="AD66" s="439">
        <f t="shared" si="33"/>
        <v>0</v>
      </c>
      <c r="AE66" s="439">
        <f t="shared" si="33"/>
        <v>0</v>
      </c>
      <c r="AF66" s="439">
        <f t="shared" si="33"/>
        <v>0</v>
      </c>
      <c r="AG66" s="439">
        <f t="shared" si="33"/>
        <v>0</v>
      </c>
      <c r="AH66" s="439">
        <f t="shared" si="33"/>
        <v>0</v>
      </c>
      <c r="AI66" s="439">
        <f t="shared" si="33"/>
        <v>0</v>
      </c>
      <c r="AJ66" s="439">
        <f t="shared" si="33"/>
        <v>0</v>
      </c>
      <c r="AK66" s="439">
        <f t="shared" si="33"/>
        <v>0</v>
      </c>
      <c r="AL66" s="439">
        <f t="shared" si="33"/>
        <v>0</v>
      </c>
      <c r="AM66" s="439">
        <f t="shared" si="33"/>
        <v>0</v>
      </c>
      <c r="AN66" s="439">
        <f t="shared" si="33"/>
        <v>0</v>
      </c>
      <c r="AO66" s="439">
        <f t="shared" si="33"/>
        <v>0</v>
      </c>
      <c r="AP66" s="439">
        <f t="shared" si="33"/>
        <v>0</v>
      </c>
      <c r="AQ66" s="439"/>
    </row>
    <row r="67" spans="1:43" x14ac:dyDescent="0.25">
      <c r="A67" s="122"/>
      <c r="B67" s="123"/>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5"/>
    </row>
    <row r="68" spans="1:43" outlineLevel="2" x14ac:dyDescent="0.25">
      <c r="A68" s="320" t="s">
        <v>1086</v>
      </c>
      <c r="B68" s="321">
        <f>SUM(C68:F68)</f>
        <v>0</v>
      </c>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126"/>
    </row>
    <row r="69" spans="1:43" outlineLevel="2" x14ac:dyDescent="0.25">
      <c r="A69" s="320" t="s">
        <v>1087</v>
      </c>
      <c r="B69" s="321">
        <f>SUM(C69:F69)</f>
        <v>0</v>
      </c>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126"/>
    </row>
    <row r="70" spans="1:43" outlineLevel="2" x14ac:dyDescent="0.25">
      <c r="A70" s="320" t="s">
        <v>1088</v>
      </c>
      <c r="B70" s="321">
        <f>SUM(C70:F70)</f>
        <v>0</v>
      </c>
      <c r="C70" s="321">
        <f>SUM(C68:C69)</f>
        <v>0</v>
      </c>
      <c r="D70" s="321">
        <f t="shared" ref="D70:J70" si="34">SUM(D68:D69)</f>
        <v>0</v>
      </c>
      <c r="E70" s="321">
        <f t="shared" si="34"/>
        <v>0</v>
      </c>
      <c r="F70" s="321">
        <f t="shared" si="34"/>
        <v>0</v>
      </c>
      <c r="G70" s="321">
        <f t="shared" si="34"/>
        <v>0</v>
      </c>
      <c r="H70" s="321">
        <f t="shared" si="34"/>
        <v>0</v>
      </c>
      <c r="I70" s="321">
        <f t="shared" si="34"/>
        <v>0</v>
      </c>
      <c r="J70" s="321">
        <f t="shared" si="34"/>
        <v>0</v>
      </c>
      <c r="K70" s="321">
        <f>SUM(K68:K69)</f>
        <v>0</v>
      </c>
      <c r="L70" s="321">
        <f t="shared" ref="L70:AP70" si="35">SUM(L68:L69)</f>
        <v>0</v>
      </c>
      <c r="M70" s="321">
        <f t="shared" si="35"/>
        <v>0</v>
      </c>
      <c r="N70" s="321">
        <f t="shared" si="35"/>
        <v>0</v>
      </c>
      <c r="O70" s="321">
        <f t="shared" si="35"/>
        <v>0</v>
      </c>
      <c r="P70" s="321">
        <f t="shared" si="35"/>
        <v>0</v>
      </c>
      <c r="Q70" s="321">
        <f t="shared" si="35"/>
        <v>0</v>
      </c>
      <c r="R70" s="321">
        <f t="shared" si="35"/>
        <v>0</v>
      </c>
      <c r="S70" s="321">
        <f t="shared" si="35"/>
        <v>0</v>
      </c>
      <c r="T70" s="321">
        <f t="shared" si="35"/>
        <v>0</v>
      </c>
      <c r="U70" s="321">
        <f t="shared" si="35"/>
        <v>0</v>
      </c>
      <c r="V70" s="321">
        <f t="shared" si="35"/>
        <v>0</v>
      </c>
      <c r="W70" s="321">
        <f t="shared" si="35"/>
        <v>0</v>
      </c>
      <c r="X70" s="321">
        <f t="shared" si="35"/>
        <v>0</v>
      </c>
      <c r="Y70" s="321">
        <f t="shared" si="35"/>
        <v>0</v>
      </c>
      <c r="Z70" s="321">
        <f t="shared" si="35"/>
        <v>0</v>
      </c>
      <c r="AA70" s="321">
        <f t="shared" si="35"/>
        <v>0</v>
      </c>
      <c r="AB70" s="321">
        <f t="shared" si="35"/>
        <v>0</v>
      </c>
      <c r="AC70" s="321">
        <f t="shared" si="35"/>
        <v>0</v>
      </c>
      <c r="AD70" s="321">
        <f t="shared" si="35"/>
        <v>0</v>
      </c>
      <c r="AE70" s="321">
        <f t="shared" si="35"/>
        <v>0</v>
      </c>
      <c r="AF70" s="321">
        <f t="shared" si="35"/>
        <v>0</v>
      </c>
      <c r="AG70" s="321">
        <f t="shared" si="35"/>
        <v>0</v>
      </c>
      <c r="AH70" s="321">
        <f t="shared" si="35"/>
        <v>0</v>
      </c>
      <c r="AI70" s="321">
        <f t="shared" si="35"/>
        <v>0</v>
      </c>
      <c r="AJ70" s="321">
        <f t="shared" si="35"/>
        <v>0</v>
      </c>
      <c r="AK70" s="321">
        <f t="shared" si="35"/>
        <v>0</v>
      </c>
      <c r="AL70" s="321">
        <f t="shared" si="35"/>
        <v>0</v>
      </c>
      <c r="AM70" s="321">
        <f t="shared" si="35"/>
        <v>0</v>
      </c>
      <c r="AN70" s="321">
        <f t="shared" si="35"/>
        <v>0</v>
      </c>
      <c r="AO70" s="321">
        <f t="shared" si="35"/>
        <v>0</v>
      </c>
      <c r="AP70" s="321">
        <f t="shared" si="35"/>
        <v>0</v>
      </c>
      <c r="AQ70" s="126"/>
    </row>
    <row r="71" spans="1:43" outlineLevel="2" x14ac:dyDescent="0.25">
      <c r="A71" s="320" t="s">
        <v>1502</v>
      </c>
      <c r="B71" s="321">
        <f>SUM(C71:F71)</f>
        <v>0</v>
      </c>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126"/>
    </row>
    <row r="72" spans="1:43" outlineLevel="2" x14ac:dyDescent="0.25">
      <c r="A72" s="320" t="s">
        <v>679</v>
      </c>
      <c r="B72" s="321">
        <f>SUM(C72:F72)</f>
        <v>0</v>
      </c>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126"/>
    </row>
    <row r="73" spans="1:43" outlineLevel="2" x14ac:dyDescent="0.25">
      <c r="A73" s="320" t="s">
        <v>1090</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126"/>
    </row>
    <row r="74" spans="1:43" ht="15.75" thickBot="1" x14ac:dyDescent="0.3">
      <c r="A74" s="127" t="s">
        <v>1091</v>
      </c>
      <c r="B74" s="128"/>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30"/>
    </row>
    <row r="75" spans="1:43" ht="26.25" x14ac:dyDescent="0.25">
      <c r="A75" s="131" t="s">
        <v>1092</v>
      </c>
      <c r="B75" s="43">
        <f>SUM(C75:F75)</f>
        <v>0</v>
      </c>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45" t="s">
        <v>1034</v>
      </c>
    </row>
    <row r="76" spans="1:43" ht="15.75" thickBot="1" x14ac:dyDescent="0.3">
      <c r="A76" s="133" t="s">
        <v>1093</v>
      </c>
      <c r="B76" s="134">
        <f>SUM(C76:F76)</f>
        <v>0</v>
      </c>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6" t="s">
        <v>1034</v>
      </c>
    </row>
    <row r="77" spans="1:43" ht="16.5" thickBot="1" x14ac:dyDescent="0.3">
      <c r="A77" s="438" t="s">
        <v>1094</v>
      </c>
      <c r="B77" s="439">
        <f>SUM(C77:F77)</f>
        <v>0</v>
      </c>
      <c r="C77" s="439">
        <f t="shared" ref="C77:J77" si="36">SUM(C75:C76)</f>
        <v>0</v>
      </c>
      <c r="D77" s="439">
        <f t="shared" si="36"/>
        <v>0</v>
      </c>
      <c r="E77" s="439">
        <f t="shared" si="36"/>
        <v>0</v>
      </c>
      <c r="F77" s="439">
        <f t="shared" si="36"/>
        <v>0</v>
      </c>
      <c r="G77" s="439">
        <f t="shared" si="36"/>
        <v>0</v>
      </c>
      <c r="H77" s="439">
        <f t="shared" si="36"/>
        <v>0</v>
      </c>
      <c r="I77" s="439">
        <f t="shared" si="36"/>
        <v>0</v>
      </c>
      <c r="J77" s="439">
        <f t="shared" si="36"/>
        <v>0</v>
      </c>
      <c r="K77" s="439">
        <f>SUM(K75:K76)</f>
        <v>0</v>
      </c>
      <c r="L77" s="439">
        <f t="shared" ref="L77:AP77" si="37">SUM(L75:L76)</f>
        <v>0</v>
      </c>
      <c r="M77" s="439">
        <f t="shared" si="37"/>
        <v>0</v>
      </c>
      <c r="N77" s="439">
        <f t="shared" si="37"/>
        <v>0</v>
      </c>
      <c r="O77" s="439">
        <f t="shared" si="37"/>
        <v>0</v>
      </c>
      <c r="P77" s="439">
        <f t="shared" si="37"/>
        <v>0</v>
      </c>
      <c r="Q77" s="439">
        <f t="shared" si="37"/>
        <v>0</v>
      </c>
      <c r="R77" s="439">
        <f t="shared" si="37"/>
        <v>0</v>
      </c>
      <c r="S77" s="439">
        <f t="shared" si="37"/>
        <v>0</v>
      </c>
      <c r="T77" s="439">
        <f t="shared" si="37"/>
        <v>0</v>
      </c>
      <c r="U77" s="439">
        <f t="shared" si="37"/>
        <v>0</v>
      </c>
      <c r="V77" s="439">
        <f t="shared" si="37"/>
        <v>0</v>
      </c>
      <c r="W77" s="439">
        <f t="shared" si="37"/>
        <v>0</v>
      </c>
      <c r="X77" s="439">
        <f t="shared" si="37"/>
        <v>0</v>
      </c>
      <c r="Y77" s="439">
        <f t="shared" si="37"/>
        <v>0</v>
      </c>
      <c r="Z77" s="439">
        <f t="shared" si="37"/>
        <v>0</v>
      </c>
      <c r="AA77" s="439">
        <f t="shared" si="37"/>
        <v>0</v>
      </c>
      <c r="AB77" s="439">
        <f t="shared" si="37"/>
        <v>0</v>
      </c>
      <c r="AC77" s="439">
        <f t="shared" si="37"/>
        <v>0</v>
      </c>
      <c r="AD77" s="439">
        <f t="shared" si="37"/>
        <v>0</v>
      </c>
      <c r="AE77" s="439">
        <f t="shared" si="37"/>
        <v>0</v>
      </c>
      <c r="AF77" s="439">
        <f t="shared" si="37"/>
        <v>0</v>
      </c>
      <c r="AG77" s="439">
        <f t="shared" si="37"/>
        <v>0</v>
      </c>
      <c r="AH77" s="439">
        <f t="shared" si="37"/>
        <v>0</v>
      </c>
      <c r="AI77" s="439">
        <f t="shared" si="37"/>
        <v>0</v>
      </c>
      <c r="AJ77" s="439">
        <f t="shared" si="37"/>
        <v>0</v>
      </c>
      <c r="AK77" s="439">
        <f t="shared" si="37"/>
        <v>0</v>
      </c>
      <c r="AL77" s="439">
        <f t="shared" si="37"/>
        <v>0</v>
      </c>
      <c r="AM77" s="439">
        <f t="shared" si="37"/>
        <v>0</v>
      </c>
      <c r="AN77" s="439">
        <f t="shared" si="37"/>
        <v>0</v>
      </c>
      <c r="AO77" s="439">
        <f t="shared" si="37"/>
        <v>0</v>
      </c>
      <c r="AP77" s="439">
        <f t="shared" si="37"/>
        <v>0</v>
      </c>
      <c r="AQ77" s="439"/>
    </row>
    <row r="78" spans="1:43" x14ac:dyDescent="0.25">
      <c r="A78" s="137"/>
      <c r="B78" s="138"/>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40"/>
    </row>
    <row r="79" spans="1:43" ht="15.75" thickBot="1" x14ac:dyDescent="0.3">
      <c r="A79" s="127" t="s">
        <v>1095</v>
      </c>
      <c r="B79" s="138"/>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40"/>
    </row>
    <row r="80" spans="1:43" x14ac:dyDescent="0.25">
      <c r="A80" s="141" t="s">
        <v>1096</v>
      </c>
      <c r="B80" s="43">
        <f t="shared" ref="B80:B111" si="38">SUM(C80:F80)</f>
        <v>0</v>
      </c>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45" t="s">
        <v>1034</v>
      </c>
    </row>
    <row r="81" spans="1:43" x14ac:dyDescent="0.25">
      <c r="A81" s="142" t="s">
        <v>1097</v>
      </c>
      <c r="B81" s="134">
        <f t="shared" si="38"/>
        <v>0</v>
      </c>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49" t="s">
        <v>1034</v>
      </c>
    </row>
    <row r="82" spans="1:43" x14ac:dyDescent="0.25">
      <c r="A82" s="142" t="s">
        <v>1098</v>
      </c>
      <c r="B82" s="47">
        <f t="shared" si="38"/>
        <v>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49" t="s">
        <v>1034</v>
      </c>
    </row>
    <row r="83" spans="1:43" x14ac:dyDescent="0.25">
      <c r="A83" s="142" t="s">
        <v>1099</v>
      </c>
      <c r="B83" s="47">
        <f t="shared" si="38"/>
        <v>0</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49" t="s">
        <v>1034</v>
      </c>
    </row>
    <row r="84" spans="1:43" x14ac:dyDescent="0.25">
      <c r="A84" s="142" t="s">
        <v>1100</v>
      </c>
      <c r="B84" s="47">
        <f t="shared" si="38"/>
        <v>0</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49" t="s">
        <v>1034</v>
      </c>
    </row>
    <row r="85" spans="1:43" x14ac:dyDescent="0.25">
      <c r="A85" s="142" t="s">
        <v>1101</v>
      </c>
      <c r="B85" s="47">
        <f t="shared" si="38"/>
        <v>0</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49" t="s">
        <v>1034</v>
      </c>
    </row>
    <row r="86" spans="1:43" x14ac:dyDescent="0.25">
      <c r="A86" s="142" t="s">
        <v>1102</v>
      </c>
      <c r="B86" s="47">
        <f t="shared" si="38"/>
        <v>0</v>
      </c>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49" t="s">
        <v>1034</v>
      </c>
    </row>
    <row r="87" spans="1:43" x14ac:dyDescent="0.25">
      <c r="A87" s="142" t="s">
        <v>1103</v>
      </c>
      <c r="B87" s="47">
        <f t="shared" si="38"/>
        <v>0</v>
      </c>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49" t="s">
        <v>1034</v>
      </c>
    </row>
    <row r="88" spans="1:43" x14ac:dyDescent="0.25">
      <c r="A88" s="142" t="s">
        <v>1104</v>
      </c>
      <c r="B88" s="47">
        <f t="shared" si="38"/>
        <v>0</v>
      </c>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49" t="s">
        <v>1034</v>
      </c>
    </row>
    <row r="89" spans="1:43" x14ac:dyDescent="0.25">
      <c r="A89" s="142" t="s">
        <v>1105</v>
      </c>
      <c r="B89" s="47">
        <f t="shared" si="38"/>
        <v>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49" t="s">
        <v>1034</v>
      </c>
    </row>
    <row r="90" spans="1:43" x14ac:dyDescent="0.25">
      <c r="A90" s="142" t="s">
        <v>1106</v>
      </c>
      <c r="B90" s="47">
        <f t="shared" si="38"/>
        <v>0</v>
      </c>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49" t="s">
        <v>1034</v>
      </c>
    </row>
    <row r="91" spans="1:43" x14ac:dyDescent="0.25">
      <c r="A91" s="142" t="s">
        <v>1107</v>
      </c>
      <c r="B91" s="47">
        <f t="shared" si="38"/>
        <v>0</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49" t="s">
        <v>1034</v>
      </c>
    </row>
    <row r="92" spans="1:43" x14ac:dyDescent="0.25">
      <c r="A92" s="142" t="s">
        <v>1108</v>
      </c>
      <c r="B92" s="47">
        <f t="shared" si="38"/>
        <v>0</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49" t="s">
        <v>1034</v>
      </c>
    </row>
    <row r="93" spans="1:43" x14ac:dyDescent="0.25">
      <c r="A93" s="142" t="s">
        <v>1109</v>
      </c>
      <c r="B93" s="47">
        <f t="shared" si="38"/>
        <v>0</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49" t="s">
        <v>1034</v>
      </c>
    </row>
    <row r="94" spans="1:43" x14ac:dyDescent="0.25">
      <c r="A94" s="142" t="s">
        <v>1110</v>
      </c>
      <c r="B94" s="47">
        <f t="shared" si="38"/>
        <v>0</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49" t="s">
        <v>1034</v>
      </c>
    </row>
    <row r="95" spans="1:43" x14ac:dyDescent="0.25">
      <c r="A95" s="142" t="s">
        <v>1111</v>
      </c>
      <c r="B95" s="47">
        <f t="shared" si="38"/>
        <v>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49" t="s">
        <v>1034</v>
      </c>
    </row>
    <row r="96" spans="1:43" x14ac:dyDescent="0.25">
      <c r="A96" s="142" t="s">
        <v>1112</v>
      </c>
      <c r="B96" s="47">
        <f t="shared" si="38"/>
        <v>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49" t="s">
        <v>1034</v>
      </c>
    </row>
    <row r="97" spans="1:43" x14ac:dyDescent="0.25">
      <c r="A97" s="142" t="s">
        <v>1113</v>
      </c>
      <c r="B97" s="47">
        <f t="shared" si="38"/>
        <v>0</v>
      </c>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49" t="s">
        <v>1034</v>
      </c>
    </row>
    <row r="98" spans="1:43" x14ac:dyDescent="0.25">
      <c r="A98" s="142" t="s">
        <v>1114</v>
      </c>
      <c r="B98" s="47">
        <f t="shared" si="38"/>
        <v>0</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49" t="s">
        <v>1034</v>
      </c>
    </row>
    <row r="99" spans="1:43" ht="26.25" x14ac:dyDescent="0.25">
      <c r="A99" s="142" t="s">
        <v>1115</v>
      </c>
      <c r="B99" s="47">
        <f t="shared" si="38"/>
        <v>0</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49" t="s">
        <v>1034</v>
      </c>
    </row>
    <row r="100" spans="1:43" x14ac:dyDescent="0.25">
      <c r="A100" s="142" t="s">
        <v>1116</v>
      </c>
      <c r="B100" s="47">
        <f t="shared" si="38"/>
        <v>0</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49" t="s">
        <v>1034</v>
      </c>
    </row>
    <row r="101" spans="1:43" x14ac:dyDescent="0.25">
      <c r="A101" s="142" t="s">
        <v>1117</v>
      </c>
      <c r="B101" s="47">
        <f t="shared" si="38"/>
        <v>0</v>
      </c>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49" t="s">
        <v>1034</v>
      </c>
    </row>
    <row r="102" spans="1:43" x14ac:dyDescent="0.25">
      <c r="A102" s="142" t="s">
        <v>1118</v>
      </c>
      <c r="B102" s="47">
        <f t="shared" si="38"/>
        <v>0</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49" t="s">
        <v>1034</v>
      </c>
    </row>
    <row r="103" spans="1:43" x14ac:dyDescent="0.25">
      <c r="A103" s="142" t="s">
        <v>1119</v>
      </c>
      <c r="B103" s="47">
        <f t="shared" si="38"/>
        <v>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49" t="s">
        <v>1034</v>
      </c>
    </row>
    <row r="104" spans="1:43" x14ac:dyDescent="0.25">
      <c r="A104" s="142" t="s">
        <v>1120</v>
      </c>
      <c r="B104" s="47">
        <f t="shared" si="38"/>
        <v>0</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49" t="s">
        <v>1034</v>
      </c>
    </row>
    <row r="105" spans="1:43" x14ac:dyDescent="0.25">
      <c r="A105" s="142" t="s">
        <v>1121</v>
      </c>
      <c r="B105" s="47">
        <f t="shared" si="38"/>
        <v>0</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49" t="s">
        <v>1034</v>
      </c>
    </row>
    <row r="106" spans="1:43" x14ac:dyDescent="0.25">
      <c r="A106" s="142" t="s">
        <v>1122</v>
      </c>
      <c r="B106" s="47">
        <f t="shared" si="38"/>
        <v>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49" t="s">
        <v>1034</v>
      </c>
    </row>
    <row r="107" spans="1:43" x14ac:dyDescent="0.25">
      <c r="A107" s="142" t="s">
        <v>1123</v>
      </c>
      <c r="B107" s="47">
        <f t="shared" si="38"/>
        <v>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49" t="s">
        <v>1034</v>
      </c>
    </row>
    <row r="108" spans="1:43" x14ac:dyDescent="0.25">
      <c r="A108" s="142" t="s">
        <v>1124</v>
      </c>
      <c r="B108" s="47">
        <f t="shared" si="38"/>
        <v>0</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49" t="s">
        <v>1034</v>
      </c>
    </row>
    <row r="109" spans="1:43" x14ac:dyDescent="0.25">
      <c r="A109" s="142" t="s">
        <v>1125</v>
      </c>
      <c r="B109" s="47">
        <f t="shared" si="38"/>
        <v>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49" t="s">
        <v>1034</v>
      </c>
    </row>
    <row r="110" spans="1:43" ht="15.75" thickBot="1" x14ac:dyDescent="0.3">
      <c r="A110" s="142" t="s">
        <v>1126</v>
      </c>
      <c r="B110" s="47">
        <f t="shared" si="38"/>
        <v>0</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49" t="s">
        <v>1034</v>
      </c>
    </row>
    <row r="111" spans="1:43" ht="16.5" thickBot="1" x14ac:dyDescent="0.3">
      <c r="A111" s="438" t="s">
        <v>1127</v>
      </c>
      <c r="B111" s="439">
        <f t="shared" si="38"/>
        <v>0</v>
      </c>
      <c r="C111" s="439">
        <f t="shared" ref="C111:AP111" si="39">SUM(C80:C110)</f>
        <v>0</v>
      </c>
      <c r="D111" s="439">
        <f t="shared" si="39"/>
        <v>0</v>
      </c>
      <c r="E111" s="439">
        <f t="shared" si="39"/>
        <v>0</v>
      </c>
      <c r="F111" s="439">
        <f t="shared" si="39"/>
        <v>0</v>
      </c>
      <c r="G111" s="439">
        <f t="shared" si="39"/>
        <v>0</v>
      </c>
      <c r="H111" s="439">
        <f t="shared" si="39"/>
        <v>0</v>
      </c>
      <c r="I111" s="439">
        <f t="shared" si="39"/>
        <v>0</v>
      </c>
      <c r="J111" s="439">
        <f t="shared" si="39"/>
        <v>0</v>
      </c>
      <c r="K111" s="439">
        <f t="shared" si="39"/>
        <v>0</v>
      </c>
      <c r="L111" s="439">
        <f t="shared" si="39"/>
        <v>0</v>
      </c>
      <c r="M111" s="439">
        <f t="shared" si="39"/>
        <v>0</v>
      </c>
      <c r="N111" s="439">
        <f t="shared" si="39"/>
        <v>0</v>
      </c>
      <c r="O111" s="439">
        <f t="shared" si="39"/>
        <v>0</v>
      </c>
      <c r="P111" s="439">
        <f t="shared" si="39"/>
        <v>0</v>
      </c>
      <c r="Q111" s="439">
        <f t="shared" si="39"/>
        <v>0</v>
      </c>
      <c r="R111" s="439">
        <f t="shared" si="39"/>
        <v>0</v>
      </c>
      <c r="S111" s="439">
        <f t="shared" si="39"/>
        <v>0</v>
      </c>
      <c r="T111" s="439">
        <f t="shared" si="39"/>
        <v>0</v>
      </c>
      <c r="U111" s="439">
        <f t="shared" si="39"/>
        <v>0</v>
      </c>
      <c r="V111" s="439">
        <f t="shared" si="39"/>
        <v>0</v>
      </c>
      <c r="W111" s="439">
        <f t="shared" si="39"/>
        <v>0</v>
      </c>
      <c r="X111" s="439">
        <f t="shared" si="39"/>
        <v>0</v>
      </c>
      <c r="Y111" s="439">
        <f t="shared" si="39"/>
        <v>0</v>
      </c>
      <c r="Z111" s="439">
        <f t="shared" si="39"/>
        <v>0</v>
      </c>
      <c r="AA111" s="439">
        <f t="shared" si="39"/>
        <v>0</v>
      </c>
      <c r="AB111" s="439">
        <f t="shared" si="39"/>
        <v>0</v>
      </c>
      <c r="AC111" s="439">
        <f t="shared" si="39"/>
        <v>0</v>
      </c>
      <c r="AD111" s="439">
        <f t="shared" si="39"/>
        <v>0</v>
      </c>
      <c r="AE111" s="439">
        <f t="shared" si="39"/>
        <v>0</v>
      </c>
      <c r="AF111" s="439">
        <f t="shared" si="39"/>
        <v>0</v>
      </c>
      <c r="AG111" s="439">
        <f t="shared" si="39"/>
        <v>0</v>
      </c>
      <c r="AH111" s="439">
        <f t="shared" si="39"/>
        <v>0</v>
      </c>
      <c r="AI111" s="439">
        <f t="shared" si="39"/>
        <v>0</v>
      </c>
      <c r="AJ111" s="439">
        <f t="shared" si="39"/>
        <v>0</v>
      </c>
      <c r="AK111" s="439">
        <f t="shared" si="39"/>
        <v>0</v>
      </c>
      <c r="AL111" s="439">
        <f t="shared" si="39"/>
        <v>0</v>
      </c>
      <c r="AM111" s="439">
        <f t="shared" si="39"/>
        <v>0</v>
      </c>
      <c r="AN111" s="439">
        <f t="shared" si="39"/>
        <v>0</v>
      </c>
      <c r="AO111" s="439">
        <f t="shared" si="39"/>
        <v>0</v>
      </c>
      <c r="AP111" s="439">
        <f t="shared" si="39"/>
        <v>0</v>
      </c>
      <c r="AQ111" s="439"/>
    </row>
    <row r="112" spans="1:43" x14ac:dyDescent="0.25">
      <c r="A112" s="143"/>
      <c r="B112" s="144"/>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6"/>
    </row>
    <row r="113" spans="1:43" ht="15.75" thickBot="1" x14ac:dyDescent="0.3">
      <c r="A113" s="147" t="s">
        <v>1077</v>
      </c>
      <c r="B113" s="148"/>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50"/>
    </row>
    <row r="114" spans="1:43" x14ac:dyDescent="0.25">
      <c r="A114" s="151" t="s">
        <v>1128</v>
      </c>
      <c r="B114" s="43">
        <f t="shared" ref="B114:B122" si="40">SUM(C114:F114)</f>
        <v>0</v>
      </c>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45" t="s">
        <v>1034</v>
      </c>
    </row>
    <row r="115" spans="1:43" x14ac:dyDescent="0.25">
      <c r="A115" s="152" t="s">
        <v>1129</v>
      </c>
      <c r="B115" s="47">
        <f t="shared" si="40"/>
        <v>0</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49" t="s">
        <v>1034</v>
      </c>
    </row>
    <row r="116" spans="1:43" x14ac:dyDescent="0.25">
      <c r="A116" s="152" t="s">
        <v>1130</v>
      </c>
      <c r="B116" s="47">
        <f t="shared" si="40"/>
        <v>0</v>
      </c>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49" t="s">
        <v>1034</v>
      </c>
    </row>
    <row r="117" spans="1:43" x14ac:dyDescent="0.25">
      <c r="A117" s="152" t="s">
        <v>1131</v>
      </c>
      <c r="B117" s="47">
        <f t="shared" si="40"/>
        <v>0</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49" t="s">
        <v>1034</v>
      </c>
    </row>
    <row r="118" spans="1:43" x14ac:dyDescent="0.25">
      <c r="A118" s="152" t="s">
        <v>1132</v>
      </c>
      <c r="B118" s="47">
        <f t="shared" si="40"/>
        <v>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49" t="s">
        <v>1034</v>
      </c>
    </row>
    <row r="119" spans="1:43" x14ac:dyDescent="0.25">
      <c r="A119" s="152" t="s">
        <v>1133</v>
      </c>
      <c r="B119" s="47">
        <f t="shared" si="40"/>
        <v>0</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49" t="s">
        <v>1034</v>
      </c>
    </row>
    <row r="120" spans="1:43" x14ac:dyDescent="0.25">
      <c r="A120" s="152" t="s">
        <v>1134</v>
      </c>
      <c r="B120" s="47">
        <f t="shared" si="40"/>
        <v>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49" t="s">
        <v>1034</v>
      </c>
    </row>
    <row r="121" spans="1:43" ht="15.75" thickBot="1" x14ac:dyDescent="0.3">
      <c r="A121" s="153" t="s">
        <v>1135</v>
      </c>
      <c r="B121" s="154">
        <f t="shared" si="40"/>
        <v>0</v>
      </c>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49" t="s">
        <v>1034</v>
      </c>
    </row>
    <row r="122" spans="1:43" ht="16.5" thickBot="1" x14ac:dyDescent="0.3">
      <c r="A122" s="438" t="s">
        <v>1136</v>
      </c>
      <c r="B122" s="439">
        <f t="shared" si="40"/>
        <v>0</v>
      </c>
      <c r="C122" s="439">
        <f t="shared" ref="C122:J122" si="41">SUM(C114:C121)</f>
        <v>0</v>
      </c>
      <c r="D122" s="439">
        <f t="shared" si="41"/>
        <v>0</v>
      </c>
      <c r="E122" s="439">
        <f t="shared" si="41"/>
        <v>0</v>
      </c>
      <c r="F122" s="439">
        <f t="shared" si="41"/>
        <v>0</v>
      </c>
      <c r="G122" s="439">
        <f t="shared" si="41"/>
        <v>0</v>
      </c>
      <c r="H122" s="439">
        <f t="shared" si="41"/>
        <v>0</v>
      </c>
      <c r="I122" s="439">
        <f t="shared" si="41"/>
        <v>0</v>
      </c>
      <c r="J122" s="439">
        <f t="shared" si="41"/>
        <v>0</v>
      </c>
      <c r="K122" s="439">
        <f>SUM(K114:K121)</f>
        <v>0</v>
      </c>
      <c r="L122" s="439">
        <f t="shared" ref="L122:AP122" si="42">SUM(L114:L121)</f>
        <v>0</v>
      </c>
      <c r="M122" s="439">
        <f t="shared" si="42"/>
        <v>0</v>
      </c>
      <c r="N122" s="439">
        <f t="shared" si="42"/>
        <v>0</v>
      </c>
      <c r="O122" s="439">
        <f t="shared" si="42"/>
        <v>0</v>
      </c>
      <c r="P122" s="439">
        <f t="shared" si="42"/>
        <v>0</v>
      </c>
      <c r="Q122" s="439">
        <f t="shared" si="42"/>
        <v>0</v>
      </c>
      <c r="R122" s="439">
        <f t="shared" si="42"/>
        <v>0</v>
      </c>
      <c r="S122" s="439">
        <f t="shared" si="42"/>
        <v>0</v>
      </c>
      <c r="T122" s="439">
        <f t="shared" si="42"/>
        <v>0</v>
      </c>
      <c r="U122" s="439">
        <f t="shared" si="42"/>
        <v>0</v>
      </c>
      <c r="V122" s="439">
        <f t="shared" si="42"/>
        <v>0</v>
      </c>
      <c r="W122" s="439">
        <f t="shared" si="42"/>
        <v>0</v>
      </c>
      <c r="X122" s="439">
        <f t="shared" si="42"/>
        <v>0</v>
      </c>
      <c r="Y122" s="439">
        <f t="shared" si="42"/>
        <v>0</v>
      </c>
      <c r="Z122" s="439">
        <f t="shared" si="42"/>
        <v>0</v>
      </c>
      <c r="AA122" s="439">
        <f t="shared" si="42"/>
        <v>0</v>
      </c>
      <c r="AB122" s="439">
        <f t="shared" si="42"/>
        <v>0</v>
      </c>
      <c r="AC122" s="439">
        <f t="shared" si="42"/>
        <v>0</v>
      </c>
      <c r="AD122" s="439">
        <f t="shared" si="42"/>
        <v>0</v>
      </c>
      <c r="AE122" s="439">
        <f t="shared" si="42"/>
        <v>0</v>
      </c>
      <c r="AF122" s="439">
        <f t="shared" si="42"/>
        <v>0</v>
      </c>
      <c r="AG122" s="439">
        <f t="shared" si="42"/>
        <v>0</v>
      </c>
      <c r="AH122" s="439">
        <f t="shared" si="42"/>
        <v>0</v>
      </c>
      <c r="AI122" s="439">
        <f t="shared" si="42"/>
        <v>0</v>
      </c>
      <c r="AJ122" s="439">
        <f t="shared" si="42"/>
        <v>0</v>
      </c>
      <c r="AK122" s="439">
        <f t="shared" si="42"/>
        <v>0</v>
      </c>
      <c r="AL122" s="439">
        <f t="shared" si="42"/>
        <v>0</v>
      </c>
      <c r="AM122" s="439">
        <f t="shared" si="42"/>
        <v>0</v>
      </c>
      <c r="AN122" s="439">
        <f t="shared" si="42"/>
        <v>0</v>
      </c>
      <c r="AO122" s="439">
        <f t="shared" si="42"/>
        <v>0</v>
      </c>
      <c r="AP122" s="439">
        <f t="shared" si="42"/>
        <v>0</v>
      </c>
      <c r="AQ122" s="439"/>
    </row>
    <row r="123" spans="1:43" x14ac:dyDescent="0.25">
      <c r="A123" s="143"/>
      <c r="B123" s="138"/>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40"/>
    </row>
    <row r="124" spans="1:43" ht="15.75" thickBot="1" x14ac:dyDescent="0.3">
      <c r="A124" s="147" t="s">
        <v>1137</v>
      </c>
      <c r="B124" s="138"/>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40"/>
    </row>
    <row r="125" spans="1:43" x14ac:dyDescent="0.25">
      <c r="A125" s="141" t="s">
        <v>1138</v>
      </c>
      <c r="B125" s="43">
        <f t="shared" ref="B125:B139" si="43">SUM(C125:F125)</f>
        <v>0</v>
      </c>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45" t="s">
        <v>1034</v>
      </c>
    </row>
    <row r="126" spans="1:43" x14ac:dyDescent="0.25">
      <c r="A126" s="46" t="s">
        <v>1139</v>
      </c>
      <c r="B126" s="47">
        <f t="shared" si="43"/>
        <v>0</v>
      </c>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49" t="s">
        <v>1034</v>
      </c>
    </row>
    <row r="127" spans="1:43" x14ac:dyDescent="0.25">
      <c r="A127" s="46" t="s">
        <v>1140</v>
      </c>
      <c r="B127" s="47">
        <f t="shared" si="43"/>
        <v>0</v>
      </c>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49" t="s">
        <v>1034</v>
      </c>
    </row>
    <row r="128" spans="1:43" x14ac:dyDescent="0.25">
      <c r="A128" s="46" t="s">
        <v>1141</v>
      </c>
      <c r="B128" s="47">
        <f t="shared" si="43"/>
        <v>0</v>
      </c>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49" t="s">
        <v>1034</v>
      </c>
    </row>
    <row r="129" spans="1:43" x14ac:dyDescent="0.25">
      <c r="A129" s="46" t="s">
        <v>1142</v>
      </c>
      <c r="B129" s="47">
        <f t="shared" si="43"/>
        <v>0</v>
      </c>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49" t="s">
        <v>1034</v>
      </c>
    </row>
    <row r="130" spans="1:43" x14ac:dyDescent="0.25">
      <c r="A130" s="46" t="s">
        <v>1143</v>
      </c>
      <c r="B130" s="47">
        <f t="shared" si="43"/>
        <v>0</v>
      </c>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49" t="s">
        <v>1034</v>
      </c>
    </row>
    <row r="131" spans="1:43" x14ac:dyDescent="0.25">
      <c r="A131" s="46" t="s">
        <v>1144</v>
      </c>
      <c r="B131" s="47">
        <f t="shared" si="43"/>
        <v>0</v>
      </c>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49" t="s">
        <v>1034</v>
      </c>
    </row>
    <row r="132" spans="1:43" x14ac:dyDescent="0.25">
      <c r="A132" s="46" t="s">
        <v>1145</v>
      </c>
      <c r="B132" s="47">
        <f t="shared" si="43"/>
        <v>0</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49" t="s">
        <v>1034</v>
      </c>
    </row>
    <row r="133" spans="1:43" x14ac:dyDescent="0.25">
      <c r="A133" s="46" t="s">
        <v>1146</v>
      </c>
      <c r="B133" s="47">
        <f t="shared" si="43"/>
        <v>0</v>
      </c>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49" t="s">
        <v>1034</v>
      </c>
    </row>
    <row r="134" spans="1:43" x14ac:dyDescent="0.25">
      <c r="A134" s="46" t="s">
        <v>1147</v>
      </c>
      <c r="B134" s="47">
        <f t="shared" si="43"/>
        <v>0</v>
      </c>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49" t="s">
        <v>1034</v>
      </c>
    </row>
    <row r="135" spans="1:43" x14ac:dyDescent="0.25">
      <c r="A135" s="46" t="s">
        <v>1148</v>
      </c>
      <c r="B135" s="47">
        <f t="shared" si="43"/>
        <v>0</v>
      </c>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49" t="s">
        <v>1034</v>
      </c>
    </row>
    <row r="136" spans="1:43" x14ac:dyDescent="0.25">
      <c r="A136" s="46" t="s">
        <v>1149</v>
      </c>
      <c r="B136" s="47">
        <f t="shared" si="43"/>
        <v>0</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49" t="s">
        <v>1034</v>
      </c>
    </row>
    <row r="137" spans="1:43" x14ac:dyDescent="0.25">
      <c r="A137" s="46" t="s">
        <v>1150</v>
      </c>
      <c r="B137" s="47">
        <f t="shared" si="43"/>
        <v>0</v>
      </c>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49" t="s">
        <v>1034</v>
      </c>
    </row>
    <row r="138" spans="1:43" ht="15.75" thickBot="1" x14ac:dyDescent="0.3">
      <c r="A138" s="46" t="s">
        <v>1151</v>
      </c>
      <c r="B138" s="154">
        <f t="shared" si="43"/>
        <v>0</v>
      </c>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49" t="s">
        <v>1034</v>
      </c>
    </row>
    <row r="139" spans="1:43" ht="32.25" thickBot="1" x14ac:dyDescent="0.3">
      <c r="A139" s="438" t="s">
        <v>1152</v>
      </c>
      <c r="B139" s="439">
        <f t="shared" si="43"/>
        <v>0</v>
      </c>
      <c r="C139" s="439">
        <f t="shared" ref="C139:J139" si="44">SUM(C125:C138)</f>
        <v>0</v>
      </c>
      <c r="D139" s="439">
        <f t="shared" si="44"/>
        <v>0</v>
      </c>
      <c r="E139" s="439">
        <f t="shared" si="44"/>
        <v>0</v>
      </c>
      <c r="F139" s="439">
        <f t="shared" si="44"/>
        <v>0</v>
      </c>
      <c r="G139" s="439">
        <f t="shared" si="44"/>
        <v>0</v>
      </c>
      <c r="H139" s="439">
        <f t="shared" si="44"/>
        <v>0</v>
      </c>
      <c r="I139" s="439">
        <f t="shared" si="44"/>
        <v>0</v>
      </c>
      <c r="J139" s="439">
        <f t="shared" si="44"/>
        <v>0</v>
      </c>
      <c r="K139" s="439">
        <f>SUM(K125:K138)</f>
        <v>0</v>
      </c>
      <c r="L139" s="439">
        <f t="shared" ref="L139:AP139" si="45">SUM(L125:L138)</f>
        <v>0</v>
      </c>
      <c r="M139" s="439">
        <f t="shared" si="45"/>
        <v>0</v>
      </c>
      <c r="N139" s="439">
        <f t="shared" si="45"/>
        <v>0</v>
      </c>
      <c r="O139" s="439">
        <f t="shared" si="45"/>
        <v>0</v>
      </c>
      <c r="P139" s="439">
        <f t="shared" si="45"/>
        <v>0</v>
      </c>
      <c r="Q139" s="439">
        <f t="shared" si="45"/>
        <v>0</v>
      </c>
      <c r="R139" s="439">
        <f t="shared" si="45"/>
        <v>0</v>
      </c>
      <c r="S139" s="439">
        <f t="shared" si="45"/>
        <v>0</v>
      </c>
      <c r="T139" s="439">
        <f t="shared" si="45"/>
        <v>0</v>
      </c>
      <c r="U139" s="439">
        <f t="shared" si="45"/>
        <v>0</v>
      </c>
      <c r="V139" s="439">
        <f t="shared" si="45"/>
        <v>0</v>
      </c>
      <c r="W139" s="439">
        <f t="shared" si="45"/>
        <v>0</v>
      </c>
      <c r="X139" s="439">
        <f t="shared" si="45"/>
        <v>0</v>
      </c>
      <c r="Y139" s="439">
        <f t="shared" si="45"/>
        <v>0</v>
      </c>
      <c r="Z139" s="439">
        <f t="shared" si="45"/>
        <v>0</v>
      </c>
      <c r="AA139" s="439">
        <f t="shared" si="45"/>
        <v>0</v>
      </c>
      <c r="AB139" s="439">
        <f t="shared" si="45"/>
        <v>0</v>
      </c>
      <c r="AC139" s="439">
        <f t="shared" si="45"/>
        <v>0</v>
      </c>
      <c r="AD139" s="439">
        <f t="shared" si="45"/>
        <v>0</v>
      </c>
      <c r="AE139" s="439">
        <f t="shared" si="45"/>
        <v>0</v>
      </c>
      <c r="AF139" s="439">
        <f t="shared" si="45"/>
        <v>0</v>
      </c>
      <c r="AG139" s="439">
        <f t="shared" si="45"/>
        <v>0</v>
      </c>
      <c r="AH139" s="439">
        <f t="shared" si="45"/>
        <v>0</v>
      </c>
      <c r="AI139" s="439">
        <f t="shared" si="45"/>
        <v>0</v>
      </c>
      <c r="AJ139" s="439">
        <f t="shared" si="45"/>
        <v>0</v>
      </c>
      <c r="AK139" s="439">
        <f t="shared" si="45"/>
        <v>0</v>
      </c>
      <c r="AL139" s="439">
        <f t="shared" si="45"/>
        <v>0</v>
      </c>
      <c r="AM139" s="439">
        <f t="shared" si="45"/>
        <v>0</v>
      </c>
      <c r="AN139" s="439">
        <f t="shared" si="45"/>
        <v>0</v>
      </c>
      <c r="AO139" s="439">
        <f t="shared" si="45"/>
        <v>0</v>
      </c>
      <c r="AP139" s="439">
        <f t="shared" si="45"/>
        <v>0</v>
      </c>
      <c r="AQ139" s="439"/>
    </row>
    <row r="140" spans="1:43" x14ac:dyDescent="0.25">
      <c r="A140" s="79"/>
      <c r="B140" s="79"/>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156"/>
    </row>
    <row r="141" spans="1:43" x14ac:dyDescent="0.25">
      <c r="A141" s="147" t="s">
        <v>1153</v>
      </c>
      <c r="B141" s="14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8"/>
    </row>
    <row r="142" spans="1:43" ht="16.5" thickBot="1" x14ac:dyDescent="0.3">
      <c r="A142" s="441" t="s">
        <v>1154</v>
      </c>
      <c r="B142" s="14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8"/>
    </row>
    <row r="143" spans="1:4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7" t="s">
        <v>1031</v>
      </c>
      <c r="N143" s="37" t="s">
        <v>1031</v>
      </c>
      <c r="O143" s="37" t="s">
        <v>1031</v>
      </c>
      <c r="P143" s="37" t="s">
        <v>1031</v>
      </c>
      <c r="Q143" s="37" t="s">
        <v>1031</v>
      </c>
      <c r="R143" s="37" t="s">
        <v>1031</v>
      </c>
      <c r="S143" s="37" t="s">
        <v>1031</v>
      </c>
      <c r="T143" s="37" t="s">
        <v>1031</v>
      </c>
      <c r="U143" s="37" t="s">
        <v>1031</v>
      </c>
      <c r="V143" s="37" t="s">
        <v>1031</v>
      </c>
      <c r="W143" s="37" t="s">
        <v>1031</v>
      </c>
      <c r="X143" s="37" t="s">
        <v>1031</v>
      </c>
      <c r="Y143" s="37" t="s">
        <v>1031</v>
      </c>
      <c r="Z143" s="37" t="s">
        <v>1031</v>
      </c>
      <c r="AA143" s="37" t="s">
        <v>1031</v>
      </c>
      <c r="AB143" s="37" t="s">
        <v>1031</v>
      </c>
      <c r="AC143" s="37" t="s">
        <v>1031</v>
      </c>
      <c r="AD143" s="37" t="s">
        <v>1031</v>
      </c>
      <c r="AE143" s="37" t="s">
        <v>1031</v>
      </c>
      <c r="AF143" s="37" t="s">
        <v>1031</v>
      </c>
      <c r="AG143" s="37" t="s">
        <v>1031</v>
      </c>
      <c r="AH143" s="37" t="s">
        <v>1031</v>
      </c>
      <c r="AI143" s="37" t="s">
        <v>1031</v>
      </c>
      <c r="AJ143" s="37" t="s">
        <v>1031</v>
      </c>
      <c r="AK143" s="37" t="s">
        <v>1031</v>
      </c>
      <c r="AL143" s="37" t="s">
        <v>1031</v>
      </c>
      <c r="AM143" s="37" t="s">
        <v>1031</v>
      </c>
      <c r="AN143" s="37" t="s">
        <v>1031</v>
      </c>
      <c r="AO143" s="37" t="s">
        <v>1031</v>
      </c>
      <c r="AP143" s="37" t="s">
        <v>1031</v>
      </c>
      <c r="AQ143" s="38"/>
    </row>
    <row r="144" spans="1:43" x14ac:dyDescent="0.25">
      <c r="A144" s="160"/>
      <c r="B144" s="47">
        <f t="shared" ref="B144:B157" si="46">SUM(C144:F144)</f>
        <v>0</v>
      </c>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49" t="s">
        <v>1034</v>
      </c>
    </row>
    <row r="145" spans="1:43" x14ac:dyDescent="0.25">
      <c r="A145" s="160"/>
      <c r="B145" s="47">
        <f t="shared" si="46"/>
        <v>0</v>
      </c>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49" t="s">
        <v>1034</v>
      </c>
    </row>
    <row r="146" spans="1:43" x14ac:dyDescent="0.25">
      <c r="A146" s="160"/>
      <c r="B146" s="47">
        <f t="shared" si="46"/>
        <v>0</v>
      </c>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49" t="s">
        <v>1034</v>
      </c>
    </row>
    <row r="147" spans="1:43" x14ac:dyDescent="0.25">
      <c r="A147" s="160"/>
      <c r="B147" s="47">
        <f t="shared" si="46"/>
        <v>0</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49" t="s">
        <v>1034</v>
      </c>
    </row>
    <row r="148" spans="1:43" x14ac:dyDescent="0.25">
      <c r="A148" s="160"/>
      <c r="B148" s="47">
        <f t="shared" si="46"/>
        <v>0</v>
      </c>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49" t="s">
        <v>1034</v>
      </c>
    </row>
    <row r="149" spans="1:43" x14ac:dyDescent="0.25">
      <c r="A149" s="161"/>
      <c r="B149" s="47">
        <f t="shared" si="46"/>
        <v>0</v>
      </c>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49" t="s">
        <v>1034</v>
      </c>
    </row>
    <row r="150" spans="1:43" x14ac:dyDescent="0.25">
      <c r="A150" s="161"/>
      <c r="B150" s="47">
        <f t="shared" si="46"/>
        <v>0</v>
      </c>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49" t="s">
        <v>1034</v>
      </c>
    </row>
    <row r="151" spans="1:43" x14ac:dyDescent="0.25">
      <c r="A151" s="161"/>
      <c r="B151" s="47">
        <f t="shared" si="46"/>
        <v>0</v>
      </c>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49" t="s">
        <v>1034</v>
      </c>
    </row>
    <row r="152" spans="1:43" x14ac:dyDescent="0.25">
      <c r="A152" s="161"/>
      <c r="B152" s="47">
        <f t="shared" si="46"/>
        <v>0</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49" t="s">
        <v>1034</v>
      </c>
    </row>
    <row r="153" spans="1:43" x14ac:dyDescent="0.25">
      <c r="A153" s="161"/>
      <c r="B153" s="47">
        <f t="shared" si="46"/>
        <v>0</v>
      </c>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49" t="s">
        <v>1034</v>
      </c>
    </row>
    <row r="154" spans="1:43" x14ac:dyDescent="0.25">
      <c r="A154" s="161"/>
      <c r="B154" s="47">
        <f t="shared" si="46"/>
        <v>0</v>
      </c>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49" t="s">
        <v>1034</v>
      </c>
    </row>
    <row r="155" spans="1:43" x14ac:dyDescent="0.25">
      <c r="A155" s="161"/>
      <c r="B155" s="47">
        <f t="shared" si="46"/>
        <v>0</v>
      </c>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49" t="s">
        <v>1034</v>
      </c>
    </row>
    <row r="156" spans="1:43" ht="15.75" thickBot="1" x14ac:dyDescent="0.3">
      <c r="A156" s="162"/>
      <c r="B156" s="47">
        <f t="shared" si="46"/>
        <v>0</v>
      </c>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49" t="s">
        <v>1034</v>
      </c>
    </row>
    <row r="157" spans="1:43" ht="15.75" thickBot="1" x14ac:dyDescent="0.3">
      <c r="A157" s="163" t="s">
        <v>1156</v>
      </c>
      <c r="B157" s="164">
        <f t="shared" si="46"/>
        <v>0</v>
      </c>
      <c r="C157" s="164">
        <f t="shared" ref="C157:J157" si="47">SUM(C144:C156)</f>
        <v>0</v>
      </c>
      <c r="D157" s="164">
        <f t="shared" si="47"/>
        <v>0</v>
      </c>
      <c r="E157" s="164">
        <f t="shared" si="47"/>
        <v>0</v>
      </c>
      <c r="F157" s="164">
        <f t="shared" si="47"/>
        <v>0</v>
      </c>
      <c r="G157" s="164">
        <f t="shared" si="47"/>
        <v>0</v>
      </c>
      <c r="H157" s="164">
        <f t="shared" si="47"/>
        <v>0</v>
      </c>
      <c r="I157" s="164">
        <f t="shared" si="47"/>
        <v>0</v>
      </c>
      <c r="J157" s="164">
        <f t="shared" si="47"/>
        <v>0</v>
      </c>
      <c r="K157" s="164">
        <f>SUM(K144:K156)</f>
        <v>0</v>
      </c>
      <c r="L157" s="164">
        <f t="shared" ref="L157:AP157" si="48">SUM(L144:L156)</f>
        <v>0</v>
      </c>
      <c r="M157" s="164">
        <f t="shared" si="48"/>
        <v>0</v>
      </c>
      <c r="N157" s="164">
        <f t="shared" si="48"/>
        <v>0</v>
      </c>
      <c r="O157" s="164">
        <f t="shared" si="48"/>
        <v>0</v>
      </c>
      <c r="P157" s="164">
        <f t="shared" si="48"/>
        <v>0</v>
      </c>
      <c r="Q157" s="164">
        <f t="shared" si="48"/>
        <v>0</v>
      </c>
      <c r="R157" s="164">
        <f t="shared" si="48"/>
        <v>0</v>
      </c>
      <c r="S157" s="164">
        <f t="shared" si="48"/>
        <v>0</v>
      </c>
      <c r="T157" s="164">
        <f t="shared" si="48"/>
        <v>0</v>
      </c>
      <c r="U157" s="164">
        <f t="shared" si="48"/>
        <v>0</v>
      </c>
      <c r="V157" s="164">
        <f t="shared" si="48"/>
        <v>0</v>
      </c>
      <c r="W157" s="164">
        <f t="shared" si="48"/>
        <v>0</v>
      </c>
      <c r="X157" s="164">
        <f t="shared" si="48"/>
        <v>0</v>
      </c>
      <c r="Y157" s="164">
        <f t="shared" si="48"/>
        <v>0</v>
      </c>
      <c r="Z157" s="164">
        <f t="shared" si="48"/>
        <v>0</v>
      </c>
      <c r="AA157" s="164">
        <f t="shared" si="48"/>
        <v>0</v>
      </c>
      <c r="AB157" s="164">
        <f t="shared" si="48"/>
        <v>0</v>
      </c>
      <c r="AC157" s="164">
        <f t="shared" si="48"/>
        <v>0</v>
      </c>
      <c r="AD157" s="164">
        <f t="shared" si="48"/>
        <v>0</v>
      </c>
      <c r="AE157" s="164">
        <f t="shared" si="48"/>
        <v>0</v>
      </c>
      <c r="AF157" s="164">
        <f t="shared" si="48"/>
        <v>0</v>
      </c>
      <c r="AG157" s="164">
        <f t="shared" si="48"/>
        <v>0</v>
      </c>
      <c r="AH157" s="164">
        <f t="shared" si="48"/>
        <v>0</v>
      </c>
      <c r="AI157" s="164">
        <f t="shared" si="48"/>
        <v>0</v>
      </c>
      <c r="AJ157" s="164">
        <f t="shared" si="48"/>
        <v>0</v>
      </c>
      <c r="AK157" s="164">
        <f t="shared" si="48"/>
        <v>0</v>
      </c>
      <c r="AL157" s="164">
        <f t="shared" si="48"/>
        <v>0</v>
      </c>
      <c r="AM157" s="164">
        <f t="shared" si="48"/>
        <v>0</v>
      </c>
      <c r="AN157" s="164">
        <f t="shared" si="48"/>
        <v>0</v>
      </c>
      <c r="AO157" s="164">
        <f t="shared" si="48"/>
        <v>0</v>
      </c>
      <c r="AP157" s="164">
        <f t="shared" si="48"/>
        <v>0</v>
      </c>
      <c r="AQ157" s="165"/>
    </row>
    <row r="158" spans="1:4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7">
        <v>5</v>
      </c>
      <c r="N158" s="167">
        <v>5</v>
      </c>
      <c r="O158" s="167">
        <v>5</v>
      </c>
      <c r="P158" s="167">
        <v>5</v>
      </c>
      <c r="Q158" s="167">
        <v>5</v>
      </c>
      <c r="R158" s="167">
        <v>5</v>
      </c>
      <c r="S158" s="167">
        <v>5</v>
      </c>
      <c r="T158" s="167">
        <v>5</v>
      </c>
      <c r="U158" s="167">
        <v>5</v>
      </c>
      <c r="V158" s="167">
        <v>5</v>
      </c>
      <c r="W158" s="167">
        <v>5</v>
      </c>
      <c r="X158" s="167">
        <v>5</v>
      </c>
      <c r="Y158" s="167">
        <v>5</v>
      </c>
      <c r="Z158" s="167">
        <v>5</v>
      </c>
      <c r="AA158" s="167">
        <v>5</v>
      </c>
      <c r="AB158" s="167">
        <v>5</v>
      </c>
      <c r="AC158" s="167">
        <v>5</v>
      </c>
      <c r="AD158" s="167">
        <v>5</v>
      </c>
      <c r="AE158" s="167">
        <v>5</v>
      </c>
      <c r="AF158" s="167">
        <v>5</v>
      </c>
      <c r="AG158" s="167">
        <v>5</v>
      </c>
      <c r="AH158" s="167">
        <v>5</v>
      </c>
      <c r="AI158" s="167">
        <v>5</v>
      </c>
      <c r="AJ158" s="167">
        <v>5</v>
      </c>
      <c r="AK158" s="167">
        <v>5</v>
      </c>
      <c r="AL158" s="167">
        <v>5</v>
      </c>
      <c r="AM158" s="167">
        <v>5</v>
      </c>
      <c r="AN158" s="167">
        <v>5</v>
      </c>
      <c r="AO158" s="167">
        <v>5</v>
      </c>
      <c r="AP158" s="167">
        <v>5</v>
      </c>
      <c r="AQ158" s="168"/>
    </row>
    <row r="159" spans="1:43" ht="16.5" thickBot="1" x14ac:dyDescent="0.3">
      <c r="A159" s="438" t="s">
        <v>1158</v>
      </c>
      <c r="B159" s="439">
        <f t="shared" ref="B159:J159" si="49">B157/B158</f>
        <v>0</v>
      </c>
      <c r="C159" s="439">
        <f t="shared" si="49"/>
        <v>0</v>
      </c>
      <c r="D159" s="439">
        <f t="shared" si="49"/>
        <v>0</v>
      </c>
      <c r="E159" s="439">
        <f t="shared" si="49"/>
        <v>0</v>
      </c>
      <c r="F159" s="439">
        <f t="shared" si="49"/>
        <v>0</v>
      </c>
      <c r="G159" s="439">
        <f t="shared" si="49"/>
        <v>0</v>
      </c>
      <c r="H159" s="439">
        <f t="shared" si="49"/>
        <v>0</v>
      </c>
      <c r="I159" s="439">
        <f t="shared" si="49"/>
        <v>0</v>
      </c>
      <c r="J159" s="439">
        <f t="shared" si="49"/>
        <v>0</v>
      </c>
      <c r="K159" s="439">
        <f>K157/K158</f>
        <v>0</v>
      </c>
      <c r="L159" s="439">
        <f t="shared" ref="L159:AP159" si="50">L157/L158</f>
        <v>0</v>
      </c>
      <c r="M159" s="439">
        <f t="shared" si="50"/>
        <v>0</v>
      </c>
      <c r="N159" s="439">
        <f t="shared" si="50"/>
        <v>0</v>
      </c>
      <c r="O159" s="439">
        <f t="shared" si="50"/>
        <v>0</v>
      </c>
      <c r="P159" s="439">
        <f t="shared" si="50"/>
        <v>0</v>
      </c>
      <c r="Q159" s="439">
        <f t="shared" si="50"/>
        <v>0</v>
      </c>
      <c r="R159" s="439">
        <f t="shared" si="50"/>
        <v>0</v>
      </c>
      <c r="S159" s="439">
        <f t="shared" si="50"/>
        <v>0</v>
      </c>
      <c r="T159" s="439">
        <f t="shared" si="50"/>
        <v>0</v>
      </c>
      <c r="U159" s="439">
        <f t="shared" si="50"/>
        <v>0</v>
      </c>
      <c r="V159" s="439">
        <f t="shared" si="50"/>
        <v>0</v>
      </c>
      <c r="W159" s="439">
        <f t="shared" si="50"/>
        <v>0</v>
      </c>
      <c r="X159" s="439">
        <f t="shared" si="50"/>
        <v>0</v>
      </c>
      <c r="Y159" s="439">
        <f t="shared" si="50"/>
        <v>0</v>
      </c>
      <c r="Z159" s="439">
        <f t="shared" si="50"/>
        <v>0</v>
      </c>
      <c r="AA159" s="439">
        <f t="shared" si="50"/>
        <v>0</v>
      </c>
      <c r="AB159" s="439">
        <f t="shared" si="50"/>
        <v>0</v>
      </c>
      <c r="AC159" s="439">
        <f t="shared" si="50"/>
        <v>0</v>
      </c>
      <c r="AD159" s="439">
        <f t="shared" si="50"/>
        <v>0</v>
      </c>
      <c r="AE159" s="439">
        <f t="shared" si="50"/>
        <v>0</v>
      </c>
      <c r="AF159" s="439">
        <f t="shared" si="50"/>
        <v>0</v>
      </c>
      <c r="AG159" s="439">
        <f t="shared" si="50"/>
        <v>0</v>
      </c>
      <c r="AH159" s="439">
        <f t="shared" si="50"/>
        <v>0</v>
      </c>
      <c r="AI159" s="439">
        <f t="shared" si="50"/>
        <v>0</v>
      </c>
      <c r="AJ159" s="439">
        <f t="shared" si="50"/>
        <v>0</v>
      </c>
      <c r="AK159" s="439">
        <f t="shared" si="50"/>
        <v>0</v>
      </c>
      <c r="AL159" s="439">
        <f t="shared" si="50"/>
        <v>0</v>
      </c>
      <c r="AM159" s="439">
        <f t="shared" si="50"/>
        <v>0</v>
      </c>
      <c r="AN159" s="439">
        <f t="shared" si="50"/>
        <v>0</v>
      </c>
      <c r="AO159" s="439">
        <f t="shared" si="50"/>
        <v>0</v>
      </c>
      <c r="AP159" s="439">
        <f t="shared" si="50"/>
        <v>0</v>
      </c>
      <c r="AQ159" s="439"/>
    </row>
    <row r="160" spans="1:43" x14ac:dyDescent="0.25">
      <c r="B160" s="169"/>
      <c r="AQ160" s="171"/>
    </row>
    <row r="161" spans="1:43" ht="16.5" thickBot="1" x14ac:dyDescent="0.3">
      <c r="A161" s="441" t="s">
        <v>1159</v>
      </c>
      <c r="B161" s="169"/>
      <c r="AQ161" s="171"/>
    </row>
    <row r="162" spans="1:4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7" t="s">
        <v>1031</v>
      </c>
      <c r="N162" s="37" t="s">
        <v>1031</v>
      </c>
      <c r="O162" s="37" t="s">
        <v>1031</v>
      </c>
      <c r="P162" s="37" t="s">
        <v>1031</v>
      </c>
      <c r="Q162" s="37" t="s">
        <v>1031</v>
      </c>
      <c r="R162" s="37" t="s">
        <v>1031</v>
      </c>
      <c r="S162" s="37" t="s">
        <v>1031</v>
      </c>
      <c r="T162" s="37" t="s">
        <v>1031</v>
      </c>
      <c r="U162" s="37" t="s">
        <v>1031</v>
      </c>
      <c r="V162" s="37" t="s">
        <v>1031</v>
      </c>
      <c r="W162" s="37" t="s">
        <v>1031</v>
      </c>
      <c r="X162" s="37" t="s">
        <v>1031</v>
      </c>
      <c r="Y162" s="37" t="s">
        <v>1031</v>
      </c>
      <c r="Z162" s="37" t="s">
        <v>1031</v>
      </c>
      <c r="AA162" s="37" t="s">
        <v>1031</v>
      </c>
      <c r="AB162" s="37" t="s">
        <v>1031</v>
      </c>
      <c r="AC162" s="37" t="s">
        <v>1031</v>
      </c>
      <c r="AD162" s="37" t="s">
        <v>1031</v>
      </c>
      <c r="AE162" s="37" t="s">
        <v>1031</v>
      </c>
      <c r="AF162" s="37" t="s">
        <v>1031</v>
      </c>
      <c r="AG162" s="37" t="s">
        <v>1031</v>
      </c>
      <c r="AH162" s="37" t="s">
        <v>1031</v>
      </c>
      <c r="AI162" s="37" t="s">
        <v>1031</v>
      </c>
      <c r="AJ162" s="37" t="s">
        <v>1031</v>
      </c>
      <c r="AK162" s="37" t="s">
        <v>1031</v>
      </c>
      <c r="AL162" s="37" t="s">
        <v>1031</v>
      </c>
      <c r="AM162" s="37" t="s">
        <v>1031</v>
      </c>
      <c r="AN162" s="37" t="s">
        <v>1031</v>
      </c>
      <c r="AO162" s="37" t="s">
        <v>1031</v>
      </c>
      <c r="AP162" s="37" t="s">
        <v>1031</v>
      </c>
      <c r="AQ162" s="38"/>
    </row>
    <row r="163" spans="1:43" x14ac:dyDescent="0.25">
      <c r="A163" s="160"/>
      <c r="B163" s="172">
        <f t="shared" ref="B163:B176" si="51">SUM(C163:F163)</f>
        <v>0</v>
      </c>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49" t="s">
        <v>1034</v>
      </c>
    </row>
    <row r="164" spans="1:43" x14ac:dyDescent="0.25">
      <c r="A164" s="160"/>
      <c r="B164" s="172">
        <f t="shared" si="51"/>
        <v>0</v>
      </c>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49" t="s">
        <v>1034</v>
      </c>
    </row>
    <row r="165" spans="1:43" x14ac:dyDescent="0.25">
      <c r="A165" s="160"/>
      <c r="B165" s="172">
        <f t="shared" si="51"/>
        <v>0</v>
      </c>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49" t="s">
        <v>1034</v>
      </c>
    </row>
    <row r="166" spans="1:43" x14ac:dyDescent="0.25">
      <c r="A166" s="160"/>
      <c r="B166" s="172">
        <f t="shared" si="51"/>
        <v>0</v>
      </c>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49" t="s">
        <v>1034</v>
      </c>
    </row>
    <row r="167" spans="1:43" x14ac:dyDescent="0.25">
      <c r="A167" s="160"/>
      <c r="B167" s="172">
        <f t="shared" si="51"/>
        <v>0</v>
      </c>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49" t="s">
        <v>1034</v>
      </c>
    </row>
    <row r="168" spans="1:43" x14ac:dyDescent="0.25">
      <c r="A168" s="173"/>
      <c r="B168" s="172">
        <f t="shared" si="51"/>
        <v>0</v>
      </c>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49" t="s">
        <v>1034</v>
      </c>
    </row>
    <row r="169" spans="1:43" x14ac:dyDescent="0.25">
      <c r="A169" s="173"/>
      <c r="B169" s="172">
        <f t="shared" si="51"/>
        <v>0</v>
      </c>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49" t="s">
        <v>1034</v>
      </c>
    </row>
    <row r="170" spans="1:43" x14ac:dyDescent="0.25">
      <c r="A170" s="173"/>
      <c r="B170" s="172">
        <f t="shared" si="51"/>
        <v>0</v>
      </c>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49" t="s">
        <v>1034</v>
      </c>
    </row>
    <row r="171" spans="1:43" x14ac:dyDescent="0.25">
      <c r="A171" s="173"/>
      <c r="B171" s="172">
        <f t="shared" si="51"/>
        <v>0</v>
      </c>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49" t="s">
        <v>1034</v>
      </c>
    </row>
    <row r="172" spans="1:43" x14ac:dyDescent="0.25">
      <c r="A172" s="173"/>
      <c r="B172" s="172">
        <f t="shared" si="51"/>
        <v>0</v>
      </c>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49" t="s">
        <v>1034</v>
      </c>
    </row>
    <row r="173" spans="1:43" x14ac:dyDescent="0.25">
      <c r="A173" s="173"/>
      <c r="B173" s="172">
        <f t="shared" si="51"/>
        <v>0</v>
      </c>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49" t="s">
        <v>1034</v>
      </c>
    </row>
    <row r="174" spans="1:43" x14ac:dyDescent="0.25">
      <c r="A174" s="173"/>
      <c r="B174" s="172">
        <f t="shared" si="51"/>
        <v>0</v>
      </c>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49" t="s">
        <v>1034</v>
      </c>
    </row>
    <row r="175" spans="1:43" ht="15.75" thickBot="1" x14ac:dyDescent="0.3">
      <c r="A175" s="174"/>
      <c r="B175" s="172">
        <f t="shared" si="51"/>
        <v>0</v>
      </c>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49" t="s">
        <v>1034</v>
      </c>
    </row>
    <row r="176" spans="1:43" ht="16.5" thickBot="1" x14ac:dyDescent="0.3">
      <c r="A176" s="438" t="s">
        <v>1161</v>
      </c>
      <c r="B176" s="439">
        <f t="shared" si="51"/>
        <v>0</v>
      </c>
      <c r="C176" s="439">
        <f t="shared" ref="C176:J176" si="52">SUM(C163:C175)</f>
        <v>0</v>
      </c>
      <c r="D176" s="439">
        <f t="shared" si="52"/>
        <v>0</v>
      </c>
      <c r="E176" s="439">
        <f t="shared" si="52"/>
        <v>0</v>
      </c>
      <c r="F176" s="439">
        <f t="shared" si="52"/>
        <v>0</v>
      </c>
      <c r="G176" s="439">
        <f t="shared" si="52"/>
        <v>0</v>
      </c>
      <c r="H176" s="439">
        <f t="shared" si="52"/>
        <v>0</v>
      </c>
      <c r="I176" s="439">
        <f t="shared" si="52"/>
        <v>0</v>
      </c>
      <c r="J176" s="439">
        <f t="shared" si="52"/>
        <v>0</v>
      </c>
      <c r="K176" s="439">
        <f>SUM(K163:K175)</f>
        <v>0</v>
      </c>
      <c r="L176" s="439">
        <f t="shared" ref="L176:AP176" si="53">SUM(L163:L175)</f>
        <v>0</v>
      </c>
      <c r="M176" s="439">
        <f t="shared" si="53"/>
        <v>0</v>
      </c>
      <c r="N176" s="439">
        <f t="shared" si="53"/>
        <v>0</v>
      </c>
      <c r="O176" s="439">
        <f t="shared" si="53"/>
        <v>0</v>
      </c>
      <c r="P176" s="439">
        <f t="shared" si="53"/>
        <v>0</v>
      </c>
      <c r="Q176" s="439">
        <f t="shared" si="53"/>
        <v>0</v>
      </c>
      <c r="R176" s="439">
        <f t="shared" si="53"/>
        <v>0</v>
      </c>
      <c r="S176" s="439">
        <f t="shared" si="53"/>
        <v>0</v>
      </c>
      <c r="T176" s="439">
        <f t="shared" si="53"/>
        <v>0</v>
      </c>
      <c r="U176" s="439">
        <f t="shared" si="53"/>
        <v>0</v>
      </c>
      <c r="V176" s="439">
        <f t="shared" si="53"/>
        <v>0</v>
      </c>
      <c r="W176" s="439">
        <f t="shared" si="53"/>
        <v>0</v>
      </c>
      <c r="X176" s="439">
        <f t="shared" si="53"/>
        <v>0</v>
      </c>
      <c r="Y176" s="439">
        <f t="shared" si="53"/>
        <v>0</v>
      </c>
      <c r="Z176" s="439">
        <f t="shared" si="53"/>
        <v>0</v>
      </c>
      <c r="AA176" s="439">
        <f t="shared" si="53"/>
        <v>0</v>
      </c>
      <c r="AB176" s="439">
        <f t="shared" si="53"/>
        <v>0</v>
      </c>
      <c r="AC176" s="439">
        <f t="shared" si="53"/>
        <v>0</v>
      </c>
      <c r="AD176" s="439">
        <f t="shared" si="53"/>
        <v>0</v>
      </c>
      <c r="AE176" s="439">
        <f t="shared" si="53"/>
        <v>0</v>
      </c>
      <c r="AF176" s="439">
        <f t="shared" si="53"/>
        <v>0</v>
      </c>
      <c r="AG176" s="439">
        <f t="shared" si="53"/>
        <v>0</v>
      </c>
      <c r="AH176" s="439">
        <f t="shared" si="53"/>
        <v>0</v>
      </c>
      <c r="AI176" s="439">
        <f t="shared" si="53"/>
        <v>0</v>
      </c>
      <c r="AJ176" s="439">
        <f t="shared" si="53"/>
        <v>0</v>
      </c>
      <c r="AK176" s="439">
        <f t="shared" si="53"/>
        <v>0</v>
      </c>
      <c r="AL176" s="439">
        <f t="shared" si="53"/>
        <v>0</v>
      </c>
      <c r="AM176" s="439">
        <f t="shared" si="53"/>
        <v>0</v>
      </c>
      <c r="AN176" s="439">
        <f t="shared" si="53"/>
        <v>0</v>
      </c>
      <c r="AO176" s="439">
        <f t="shared" si="53"/>
        <v>0</v>
      </c>
      <c r="AP176" s="439">
        <f t="shared" si="53"/>
        <v>0</v>
      </c>
      <c r="AQ176" s="439"/>
    </row>
    <row r="177" spans="1:43" x14ac:dyDescent="0.25">
      <c r="B177" s="169"/>
    </row>
    <row r="178" spans="1:43" x14ac:dyDescent="0.25">
      <c r="B178" s="176"/>
    </row>
    <row r="179" spans="1:43" x14ac:dyDescent="0.25">
      <c r="B179" s="169"/>
    </row>
    <row r="180" spans="1:43" x14ac:dyDescent="0.25">
      <c r="B180" s="169"/>
    </row>
    <row r="181" spans="1:43" x14ac:dyDescent="0.25">
      <c r="B181" s="169"/>
    </row>
    <row r="182" spans="1:43" x14ac:dyDescent="0.25">
      <c r="B182" s="169"/>
    </row>
    <row r="183" spans="1:43" x14ac:dyDescent="0.25">
      <c r="B183" s="169"/>
    </row>
    <row r="184" spans="1:43" x14ac:dyDescent="0.25">
      <c r="B184" s="169"/>
    </row>
    <row r="185" spans="1:43" s="170" customFormat="1" x14ac:dyDescent="0.25">
      <c r="A185" s="169"/>
      <c r="B185" s="169"/>
      <c r="AQ185" s="175"/>
    </row>
    <row r="186" spans="1:43" s="170" customFormat="1" x14ac:dyDescent="0.25">
      <c r="A186" s="169"/>
      <c r="B186" s="169"/>
      <c r="AQ186" s="175"/>
    </row>
    <row r="187" spans="1:43" s="170" customFormat="1" x14ac:dyDescent="0.25">
      <c r="A187" s="169"/>
      <c r="B187" s="169"/>
      <c r="AQ187" s="175"/>
    </row>
    <row r="188" spans="1:43" s="170" customFormat="1" x14ac:dyDescent="0.25">
      <c r="A188" s="169"/>
      <c r="B188" s="169"/>
      <c r="AQ188" s="175"/>
    </row>
    <row r="189" spans="1:43" s="170" customFormat="1" x14ac:dyDescent="0.25">
      <c r="A189" s="169"/>
      <c r="B189" s="169"/>
      <c r="AQ189" s="175"/>
    </row>
    <row r="190" spans="1:43" s="170" customFormat="1" x14ac:dyDescent="0.25">
      <c r="A190" s="169"/>
      <c r="B190" s="169"/>
      <c r="AQ190" s="175"/>
    </row>
    <row r="191" spans="1:43" s="170" customFormat="1" x14ac:dyDescent="0.25">
      <c r="A191" s="169"/>
      <c r="B191" s="169"/>
      <c r="AQ191" s="175"/>
    </row>
    <row r="192" spans="1:43" s="170" customFormat="1" x14ac:dyDescent="0.25">
      <c r="A192" s="169"/>
      <c r="B192" s="169"/>
      <c r="AQ192" s="175"/>
    </row>
    <row r="193" spans="1:43" s="170" customFormat="1" x14ac:dyDescent="0.25">
      <c r="A193" s="169"/>
      <c r="B193" s="169"/>
      <c r="AQ193" s="175"/>
    </row>
    <row r="194" spans="1:43" s="170" customFormat="1" x14ac:dyDescent="0.25">
      <c r="A194" s="169"/>
      <c r="B194" s="169"/>
      <c r="AQ194" s="175"/>
    </row>
    <row r="195" spans="1:43" s="170" customFormat="1" x14ac:dyDescent="0.25">
      <c r="A195" s="169"/>
      <c r="B195" s="169"/>
      <c r="AQ195" s="175"/>
    </row>
    <row r="196" spans="1:43" s="170" customFormat="1" x14ac:dyDescent="0.25">
      <c r="A196" s="169"/>
      <c r="B196" s="169"/>
      <c r="AQ196" s="175"/>
    </row>
    <row r="197" spans="1:43" s="170" customFormat="1" x14ac:dyDescent="0.25">
      <c r="A197" s="169"/>
      <c r="B197" s="169"/>
      <c r="AQ197" s="175"/>
    </row>
    <row r="198" spans="1:43" s="170" customFormat="1" x14ac:dyDescent="0.25">
      <c r="A198" s="169"/>
      <c r="B198" s="169"/>
      <c r="AQ198" s="175"/>
    </row>
    <row r="199" spans="1:43" s="170" customFormat="1" x14ac:dyDescent="0.25">
      <c r="A199" s="169"/>
      <c r="B199" s="169"/>
      <c r="AQ199" s="175"/>
    </row>
    <row r="200" spans="1:43" s="170" customFormat="1" x14ac:dyDescent="0.25">
      <c r="A200" s="169"/>
      <c r="B200" s="169"/>
      <c r="AQ200" s="175"/>
    </row>
    <row r="201" spans="1:43" s="170" customFormat="1" x14ac:dyDescent="0.25">
      <c r="A201" s="169"/>
      <c r="B201" s="169"/>
      <c r="AQ201" s="175"/>
    </row>
    <row r="202" spans="1:43" s="170" customFormat="1" x14ac:dyDescent="0.25">
      <c r="A202" s="169"/>
      <c r="B202" s="169"/>
      <c r="AQ202" s="175"/>
    </row>
    <row r="203" spans="1:43" s="170" customFormat="1" x14ac:dyDescent="0.25">
      <c r="A203" s="169"/>
      <c r="B203" s="169"/>
      <c r="AQ203" s="175"/>
    </row>
    <row r="204" spans="1:43" s="170" customFormat="1" x14ac:dyDescent="0.25">
      <c r="A204" s="169"/>
      <c r="B204" s="169"/>
      <c r="AQ204" s="175"/>
    </row>
    <row r="205" spans="1:43" s="170" customFormat="1" x14ac:dyDescent="0.25">
      <c r="A205" s="169"/>
      <c r="B205" s="169"/>
      <c r="AQ205" s="175"/>
    </row>
    <row r="206" spans="1:43" s="170" customFormat="1" x14ac:dyDescent="0.25">
      <c r="A206" s="169"/>
      <c r="B206" s="169"/>
      <c r="AQ206" s="175"/>
    </row>
    <row r="207" spans="1:43" s="170" customFormat="1" x14ac:dyDescent="0.25">
      <c r="A207" s="169"/>
      <c r="B207" s="169"/>
      <c r="AQ207" s="175"/>
    </row>
    <row r="208" spans="1:43" s="170" customFormat="1" x14ac:dyDescent="0.25">
      <c r="A208" s="169"/>
      <c r="B208" s="169"/>
      <c r="AQ208" s="175"/>
    </row>
    <row r="209" spans="1:43" s="170" customFormat="1" x14ac:dyDescent="0.25">
      <c r="A209" s="169"/>
      <c r="B209" s="169"/>
      <c r="AQ209" s="175"/>
    </row>
    <row r="210" spans="1:43" s="170" customFormat="1" x14ac:dyDescent="0.25">
      <c r="A210" s="169"/>
      <c r="B210" s="169"/>
      <c r="AQ210" s="175"/>
    </row>
    <row r="211" spans="1:43" s="170" customFormat="1" x14ac:dyDescent="0.25">
      <c r="A211" s="169"/>
      <c r="B211" s="169"/>
      <c r="AQ211" s="175"/>
    </row>
    <row r="212" spans="1:43" s="170" customFormat="1" x14ac:dyDescent="0.25">
      <c r="A212" s="169"/>
      <c r="B212" s="169"/>
      <c r="AQ212" s="175"/>
    </row>
    <row r="213" spans="1:43" s="170" customFormat="1" x14ac:dyDescent="0.25">
      <c r="A213" s="169"/>
      <c r="B213" s="169"/>
      <c r="AQ213" s="175"/>
    </row>
    <row r="214" spans="1:43" s="170" customFormat="1" x14ac:dyDescent="0.25">
      <c r="A214" s="169"/>
      <c r="B214" s="169"/>
      <c r="AQ214" s="175"/>
    </row>
    <row r="215" spans="1:43" s="170" customFormat="1" x14ac:dyDescent="0.25">
      <c r="A215" s="169"/>
      <c r="B215" s="169"/>
      <c r="AQ215" s="175"/>
    </row>
    <row r="216" spans="1:43" s="170" customFormat="1" x14ac:dyDescent="0.25">
      <c r="A216" s="169"/>
      <c r="B216" s="169"/>
      <c r="AQ216" s="175"/>
    </row>
    <row r="217" spans="1:43" s="170" customFormat="1" x14ac:dyDescent="0.25">
      <c r="A217" s="169"/>
      <c r="B217" s="169"/>
      <c r="AQ217" s="175"/>
    </row>
    <row r="218" spans="1:43" s="170" customFormat="1" x14ac:dyDescent="0.25">
      <c r="A218" s="169"/>
      <c r="B218" s="169"/>
      <c r="AQ218" s="175"/>
    </row>
    <row r="219" spans="1:43" s="170" customFormat="1" x14ac:dyDescent="0.25">
      <c r="A219" s="169"/>
      <c r="B219" s="169"/>
      <c r="AQ219" s="175"/>
    </row>
    <row r="220" spans="1:43" s="170" customFormat="1" x14ac:dyDescent="0.25">
      <c r="A220" s="169"/>
      <c r="B220" s="169"/>
      <c r="AQ220" s="175"/>
    </row>
    <row r="221" spans="1:43" s="170" customFormat="1" x14ac:dyDescent="0.25">
      <c r="A221" s="169"/>
      <c r="B221" s="169"/>
      <c r="AQ221" s="175"/>
    </row>
    <row r="222" spans="1:43" s="170" customFormat="1" x14ac:dyDescent="0.25">
      <c r="A222" s="169"/>
      <c r="B222" s="169"/>
      <c r="AQ222" s="175"/>
    </row>
    <row r="223" spans="1:43" s="170" customFormat="1" x14ac:dyDescent="0.25">
      <c r="A223" s="169"/>
      <c r="B223" s="169"/>
      <c r="AQ223" s="175"/>
    </row>
    <row r="224" spans="1:43" s="170" customFormat="1" x14ac:dyDescent="0.25">
      <c r="A224" s="169"/>
      <c r="B224" s="169"/>
      <c r="AQ224" s="175"/>
    </row>
    <row r="225" spans="1:43" s="170" customFormat="1" x14ac:dyDescent="0.25">
      <c r="A225" s="169"/>
      <c r="B225" s="169"/>
      <c r="AQ225" s="175"/>
    </row>
    <row r="226" spans="1:43" s="170" customFormat="1" x14ac:dyDescent="0.25">
      <c r="A226" s="169"/>
      <c r="B226" s="169"/>
      <c r="AQ226" s="175"/>
    </row>
    <row r="227" spans="1:43" s="170" customFormat="1" x14ac:dyDescent="0.25">
      <c r="A227" s="169"/>
      <c r="B227" s="169"/>
      <c r="AQ227" s="175"/>
    </row>
    <row r="228" spans="1:43" s="170" customFormat="1" x14ac:dyDescent="0.25">
      <c r="A228" s="169"/>
      <c r="B228" s="169"/>
      <c r="AQ228" s="175"/>
    </row>
    <row r="229" spans="1:43" s="170" customFormat="1" x14ac:dyDescent="0.25">
      <c r="A229" s="169"/>
      <c r="B229" s="169"/>
      <c r="AQ229" s="175"/>
    </row>
    <row r="230" spans="1:43" s="170" customFormat="1" x14ac:dyDescent="0.25">
      <c r="A230" s="169"/>
      <c r="B230" s="169"/>
      <c r="AQ230" s="175"/>
    </row>
    <row r="231" spans="1:43" s="170" customFormat="1" x14ac:dyDescent="0.25">
      <c r="A231" s="169"/>
      <c r="B231" s="169"/>
      <c r="AQ231" s="175"/>
    </row>
    <row r="232" spans="1:43" s="170" customFormat="1" x14ac:dyDescent="0.25">
      <c r="A232" s="169"/>
      <c r="B232" s="169"/>
      <c r="AQ232" s="175"/>
    </row>
    <row r="233" spans="1:43" s="170" customFormat="1" x14ac:dyDescent="0.25">
      <c r="A233" s="169"/>
      <c r="B233" s="169"/>
      <c r="AQ233" s="175"/>
    </row>
    <row r="234" spans="1:43" s="170" customFormat="1" x14ac:dyDescent="0.25">
      <c r="A234" s="169"/>
      <c r="B234" s="169"/>
      <c r="AQ234" s="175"/>
    </row>
    <row r="235" spans="1:43" s="170" customFormat="1" x14ac:dyDescent="0.25">
      <c r="A235" s="169"/>
      <c r="B235" s="169"/>
      <c r="AQ235" s="175"/>
    </row>
    <row r="236" spans="1:43" s="170" customFormat="1" x14ac:dyDescent="0.25">
      <c r="A236" s="169"/>
      <c r="B236" s="169"/>
      <c r="AQ236" s="175"/>
    </row>
    <row r="237" spans="1:43" s="170" customFormat="1" x14ac:dyDescent="0.25">
      <c r="A237" s="169"/>
      <c r="B237" s="169"/>
      <c r="AQ237" s="175"/>
    </row>
    <row r="238" spans="1:43" s="170" customFormat="1" x14ac:dyDescent="0.25">
      <c r="A238" s="169"/>
      <c r="B238" s="169"/>
      <c r="AQ238" s="175"/>
    </row>
    <row r="239" spans="1:43" s="170" customFormat="1" x14ac:dyDescent="0.25">
      <c r="A239" s="169"/>
      <c r="B239" s="169"/>
      <c r="AQ239" s="175"/>
    </row>
    <row r="240" spans="1:43" s="170" customFormat="1" x14ac:dyDescent="0.25">
      <c r="A240" s="169"/>
      <c r="B240" s="169"/>
      <c r="AQ240" s="175"/>
    </row>
    <row r="241" spans="1:43" s="170" customFormat="1" x14ac:dyDescent="0.25">
      <c r="A241" s="169"/>
      <c r="B241" s="169"/>
      <c r="AQ241" s="175"/>
    </row>
    <row r="242" spans="1:43" s="170" customFormat="1" x14ac:dyDescent="0.25">
      <c r="A242" s="169"/>
      <c r="B242" s="169"/>
      <c r="AQ242" s="175"/>
    </row>
    <row r="243" spans="1:43" s="170" customFormat="1" x14ac:dyDescent="0.25">
      <c r="A243" s="169"/>
      <c r="B243" s="169"/>
      <c r="AQ243" s="175"/>
    </row>
    <row r="244" spans="1:43" s="170" customFormat="1" x14ac:dyDescent="0.25">
      <c r="A244" s="169"/>
      <c r="B244" s="169"/>
      <c r="AQ244" s="175"/>
    </row>
    <row r="245" spans="1:43" s="170" customFormat="1" x14ac:dyDescent="0.25">
      <c r="A245" s="169"/>
      <c r="B245" s="169"/>
      <c r="AQ245" s="175"/>
    </row>
    <row r="246" spans="1:43" s="170" customFormat="1" x14ac:dyDescent="0.25">
      <c r="A246" s="169"/>
      <c r="B246" s="169"/>
      <c r="AQ246" s="175"/>
    </row>
    <row r="247" spans="1:43" s="170" customFormat="1" x14ac:dyDescent="0.25">
      <c r="A247" s="169"/>
      <c r="B247" s="169"/>
      <c r="AQ247" s="175"/>
    </row>
    <row r="248" spans="1:43" s="170" customFormat="1" x14ac:dyDescent="0.25">
      <c r="A248" s="169"/>
      <c r="B248" s="169"/>
      <c r="AQ248" s="175"/>
    </row>
    <row r="249" spans="1:43" s="170" customFormat="1" x14ac:dyDescent="0.25">
      <c r="A249" s="169"/>
      <c r="B249" s="169"/>
      <c r="AQ249" s="175"/>
    </row>
    <row r="250" spans="1:43" s="170" customFormat="1" x14ac:dyDescent="0.25">
      <c r="A250" s="169"/>
      <c r="B250" s="169"/>
      <c r="AQ250" s="175"/>
    </row>
    <row r="251" spans="1:43" s="170" customFormat="1" x14ac:dyDescent="0.25">
      <c r="A251" s="169"/>
      <c r="B251" s="169"/>
      <c r="AQ251" s="175"/>
    </row>
    <row r="252" spans="1:43" s="170" customFormat="1" x14ac:dyDescent="0.25">
      <c r="A252" s="169"/>
      <c r="B252" s="169"/>
      <c r="AQ252" s="175"/>
    </row>
    <row r="253" spans="1:43" s="170" customFormat="1" x14ac:dyDescent="0.25">
      <c r="A253" s="169"/>
      <c r="B253" s="169"/>
      <c r="AQ253" s="175"/>
    </row>
    <row r="254" spans="1:43" s="170" customFormat="1" x14ac:dyDescent="0.25">
      <c r="A254" s="169"/>
      <c r="B254" s="169"/>
      <c r="AQ254" s="175"/>
    </row>
    <row r="255" spans="1:43" s="170" customFormat="1" x14ac:dyDescent="0.25">
      <c r="A255" s="169"/>
      <c r="B255" s="169"/>
      <c r="AQ255" s="175"/>
    </row>
    <row r="256" spans="1:43" s="170" customFormat="1" x14ac:dyDescent="0.25">
      <c r="A256" s="169"/>
      <c r="B256" s="169"/>
      <c r="AQ256" s="175"/>
    </row>
    <row r="257" spans="1:43" s="170" customFormat="1" x14ac:dyDescent="0.25">
      <c r="A257" s="169"/>
      <c r="B257" s="169"/>
      <c r="AQ257" s="175"/>
    </row>
    <row r="258" spans="1:43" s="170" customFormat="1" x14ac:dyDescent="0.25">
      <c r="A258" s="169"/>
      <c r="B258" s="169"/>
      <c r="AQ258" s="175"/>
    </row>
    <row r="259" spans="1:43" s="170" customFormat="1" x14ac:dyDescent="0.25">
      <c r="A259" s="169"/>
      <c r="B259" s="169"/>
      <c r="AQ259" s="175"/>
    </row>
    <row r="260" spans="1:43" s="170" customFormat="1" x14ac:dyDescent="0.25">
      <c r="A260" s="169"/>
      <c r="B260" s="169"/>
      <c r="AQ260" s="175"/>
    </row>
    <row r="261" spans="1:43" s="170" customFormat="1" x14ac:dyDescent="0.25">
      <c r="A261" s="169"/>
      <c r="B261" s="169"/>
      <c r="AQ261" s="175"/>
    </row>
    <row r="262" spans="1:43" s="170" customFormat="1" x14ac:dyDescent="0.25">
      <c r="A262" s="169"/>
      <c r="B262" s="169"/>
      <c r="AQ262" s="175"/>
    </row>
    <row r="263" spans="1:43" s="170" customFormat="1" x14ac:dyDescent="0.25">
      <c r="A263" s="169"/>
      <c r="B263" s="169"/>
      <c r="AQ263" s="175"/>
    </row>
    <row r="264" spans="1:43" s="170" customFormat="1" x14ac:dyDescent="0.25">
      <c r="A264" s="169"/>
      <c r="B264" s="169"/>
      <c r="AQ264" s="175"/>
    </row>
    <row r="265" spans="1:43" s="170" customFormat="1" x14ac:dyDescent="0.25">
      <c r="A265" s="169"/>
      <c r="B265" s="169"/>
      <c r="AQ265" s="175"/>
    </row>
    <row r="266" spans="1:43" s="170" customFormat="1" x14ac:dyDescent="0.25">
      <c r="A266" s="169"/>
      <c r="B266" s="169"/>
      <c r="AQ266" s="175"/>
    </row>
    <row r="267" spans="1:43" s="170" customFormat="1" x14ac:dyDescent="0.25">
      <c r="A267" s="169"/>
      <c r="B267" s="169"/>
      <c r="AQ267" s="175"/>
    </row>
    <row r="268" spans="1:43" s="170" customFormat="1" x14ac:dyDescent="0.25">
      <c r="A268" s="169"/>
      <c r="B268" s="169"/>
      <c r="AQ268" s="175"/>
    </row>
    <row r="269" spans="1:43" s="170" customFormat="1" x14ac:dyDescent="0.25">
      <c r="A269" s="169"/>
      <c r="B269" s="169"/>
      <c r="AQ269" s="175"/>
    </row>
    <row r="270" spans="1:43" s="170" customFormat="1" x14ac:dyDescent="0.25">
      <c r="A270" s="169"/>
      <c r="B270" s="169"/>
      <c r="AQ270" s="175"/>
    </row>
    <row r="271" spans="1:43" s="170" customFormat="1" x14ac:dyDescent="0.25">
      <c r="A271" s="169"/>
      <c r="B271" s="169"/>
      <c r="AQ271" s="175"/>
    </row>
    <row r="272" spans="1:43" s="170" customFormat="1" x14ac:dyDescent="0.25">
      <c r="A272" s="169"/>
      <c r="B272" s="169"/>
      <c r="AQ272" s="175"/>
    </row>
    <row r="273" spans="1:43" s="170" customFormat="1" x14ac:dyDescent="0.25">
      <c r="A273" s="169"/>
      <c r="B273" s="169"/>
      <c r="AQ273" s="175"/>
    </row>
    <row r="274" spans="1:43" s="170" customFormat="1" x14ac:dyDescent="0.25">
      <c r="A274" s="169"/>
      <c r="B274" s="169"/>
      <c r="AQ274" s="175"/>
    </row>
    <row r="275" spans="1:43" s="170" customFormat="1" x14ac:dyDescent="0.25">
      <c r="A275" s="169"/>
      <c r="B275" s="169"/>
      <c r="AQ275" s="175"/>
    </row>
    <row r="276" spans="1:43" s="170" customFormat="1" x14ac:dyDescent="0.25">
      <c r="A276" s="169"/>
      <c r="B276" s="169"/>
      <c r="AQ276" s="175"/>
    </row>
    <row r="277" spans="1:43" s="170" customFormat="1" x14ac:dyDescent="0.25">
      <c r="A277" s="169"/>
      <c r="B277" s="169"/>
      <c r="AQ277" s="175"/>
    </row>
    <row r="278" spans="1:43" s="170" customFormat="1" x14ac:dyDescent="0.25">
      <c r="A278" s="169"/>
      <c r="B278" s="169"/>
      <c r="AQ278" s="175"/>
    </row>
  </sheetData>
  <sheetProtection algorithmName="SHA-512" hashValue="eE8IW8eSR2tqXrt/5oKfVt3hRlB4EmnlkJiJTlYinMzzcgXeoyQnY+iGO9FK5/jOxhkq/cN/gds2UOzxagnNbw==" saltValue="O9l2otMnXwEzopTSC5KIRw==" spinCount="100000" sheet="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723F-E533-40C3-8162-29FDA5B663B0}">
  <sheetPr>
    <tabColor rgb="FFFFFF00"/>
  </sheetPr>
  <dimension ref="A1:Z1409"/>
  <sheetViews>
    <sheetView showGridLines="0" zoomScale="85" zoomScaleNormal="85" zoomScaleSheetLayoutView="85" workbookViewId="0">
      <pane ySplit="4" topLeftCell="A5" activePane="bottomLeft" state="frozen"/>
      <selection activeCell="F17" sqref="F17"/>
      <selection pane="bottomLeft" activeCell="F17" sqref="F17"/>
    </sheetView>
  </sheetViews>
  <sheetFormatPr defaultColWidth="9" defaultRowHeight="15" outlineLevelRow="3" x14ac:dyDescent="0.25"/>
  <cols>
    <col min="1" max="1" width="45.85546875" style="461" customWidth="1"/>
    <col min="2" max="8" width="16" style="461" customWidth="1"/>
    <col min="9" max="9" width="27.85546875" style="461" customWidth="1"/>
    <col min="10" max="11" width="7" style="458" customWidth="1"/>
    <col min="12" max="12" width="14.5703125" style="458" hidden="1" customWidth="1"/>
    <col min="13" max="13" width="11.85546875" style="458" hidden="1" customWidth="1"/>
    <col min="14" max="17" width="8.85546875" style="458" hidden="1" customWidth="1"/>
    <col min="18" max="18" width="28.85546875" style="458" bestFit="1" customWidth="1"/>
    <col min="19" max="25" width="16" style="458" customWidth="1"/>
    <col min="26" max="26" width="27.85546875" style="458" customWidth="1"/>
    <col min="27" max="1024" width="14.5703125" style="458" customWidth="1"/>
    <col min="1025" max="16384" width="9" style="458"/>
  </cols>
  <sheetData>
    <row r="1" spans="1:26" ht="18.75" x14ac:dyDescent="0.3">
      <c r="A1" s="1162" t="s">
        <v>1325</v>
      </c>
      <c r="B1" s="1162"/>
      <c r="C1" s="1162"/>
      <c r="D1" s="1162"/>
      <c r="E1" s="1162"/>
      <c r="F1" s="1162"/>
      <c r="G1" s="1162"/>
      <c r="H1" s="1162"/>
      <c r="I1" s="1163"/>
      <c r="J1" s="454"/>
      <c r="K1" s="455"/>
      <c r="L1" s="456"/>
      <c r="M1" s="457"/>
      <c r="N1" s="457"/>
      <c r="O1" s="457"/>
      <c r="R1" s="1164" t="s">
        <v>1162</v>
      </c>
      <c r="S1" s="1164"/>
      <c r="T1" s="459"/>
      <c r="U1" s="459"/>
      <c r="V1" s="459"/>
      <c r="W1" s="459"/>
      <c r="X1" s="459"/>
      <c r="Y1" s="459"/>
      <c r="Z1" s="459"/>
    </row>
    <row r="2" spans="1:26" ht="15.75" x14ac:dyDescent="0.25">
      <c r="A2" s="460" t="s">
        <v>1163</v>
      </c>
      <c r="R2" s="462"/>
      <c r="S2" s="463"/>
      <c r="T2" s="463"/>
      <c r="U2" s="463"/>
      <c r="V2" s="463"/>
      <c r="W2" s="463"/>
      <c r="X2" s="463"/>
      <c r="Y2" s="463"/>
      <c r="Z2" s="463"/>
    </row>
    <row r="3" spans="1:26" ht="15.75" x14ac:dyDescent="0.25">
      <c r="A3" s="460" t="s">
        <v>1164</v>
      </c>
      <c r="R3" s="462"/>
      <c r="S3" s="463"/>
      <c r="T3" s="463"/>
      <c r="U3" s="463"/>
      <c r="V3" s="463"/>
      <c r="W3" s="463"/>
      <c r="X3" s="463"/>
      <c r="Y3" s="463"/>
      <c r="Z3" s="463"/>
    </row>
    <row r="4" spans="1:26" ht="15.75" x14ac:dyDescent="0.25">
      <c r="A4" s="672" t="s">
        <v>1165</v>
      </c>
      <c r="R4" s="462"/>
      <c r="S4" s="463"/>
      <c r="T4" s="463"/>
      <c r="U4" s="463"/>
      <c r="V4" s="463"/>
      <c r="W4" s="463"/>
      <c r="X4" s="463"/>
      <c r="Y4" s="463"/>
      <c r="Z4" s="463"/>
    </row>
    <row r="5" spans="1:26" ht="18.75" x14ac:dyDescent="0.25">
      <c r="A5" s="1160" t="str">
        <f>'14-FANS Pricing Matrix-FO'!C2</f>
        <v>Broward Health Medical Center</v>
      </c>
      <c r="B5" s="1161"/>
      <c r="C5" s="1161"/>
      <c r="D5" s="1161"/>
      <c r="E5" s="1161"/>
      <c r="F5" s="1161"/>
      <c r="G5" s="1161"/>
      <c r="H5" s="1161"/>
      <c r="I5" s="1161"/>
      <c r="R5" s="1165" t="s">
        <v>1166</v>
      </c>
      <c r="S5" s="1166"/>
      <c r="T5" s="1166"/>
      <c r="U5" s="1166"/>
      <c r="V5" s="1166"/>
      <c r="W5" s="1166"/>
      <c r="X5" s="1166"/>
      <c r="Y5" s="1166"/>
      <c r="Z5" s="1167"/>
    </row>
    <row r="6" spans="1:26" ht="60" x14ac:dyDescent="0.25">
      <c r="A6" s="464" t="s">
        <v>1167</v>
      </c>
      <c r="B6" s="465" t="s">
        <v>1168</v>
      </c>
      <c r="C6" s="466" t="s">
        <v>1169</v>
      </c>
      <c r="D6" s="466" t="str">
        <f>"Productive FTEs ("&amp;B38*52&amp;")"</f>
        <v>Productive FTEs (2080)</v>
      </c>
      <c r="E6" s="466" t="str">
        <f>"Non-productive FTEs ("&amp;B38*52&amp;")"</f>
        <v>Non-productive FTEs (2080)</v>
      </c>
      <c r="F6" s="466" t="s">
        <v>1170</v>
      </c>
      <c r="G6" s="466" t="s">
        <v>1171</v>
      </c>
      <c r="H6" s="467" t="s">
        <v>1172</v>
      </c>
      <c r="I6" s="466" t="s">
        <v>716</v>
      </c>
      <c r="R6" s="468" t="s">
        <v>1167</v>
      </c>
      <c r="S6" s="468" t="s">
        <v>1168</v>
      </c>
      <c r="T6" s="468" t="s">
        <v>1169</v>
      </c>
      <c r="U6" s="468" t="str">
        <f>"Productive FTEs ("&amp;S38*52&amp;")"</f>
        <v>Productive FTEs (0)</v>
      </c>
      <c r="V6" s="468" t="str">
        <f>"Non-productive FTEs ("&amp;S38*52&amp;")"</f>
        <v>Non-productive FTEs (0)</v>
      </c>
      <c r="W6" s="469" t="s">
        <v>1170</v>
      </c>
      <c r="X6" s="469" t="s">
        <v>1171</v>
      </c>
      <c r="Y6" s="470" t="s">
        <v>1172</v>
      </c>
      <c r="Z6" s="469" t="s">
        <v>716</v>
      </c>
    </row>
    <row r="7" spans="1:26" x14ac:dyDescent="0.25">
      <c r="A7" s="471" t="s">
        <v>1173</v>
      </c>
      <c r="B7" s="472"/>
      <c r="C7" s="473"/>
      <c r="D7" s="474">
        <v>0</v>
      </c>
      <c r="E7" s="474">
        <v>0</v>
      </c>
      <c r="F7" s="475">
        <v>0</v>
      </c>
      <c r="G7" s="475">
        <v>0</v>
      </c>
      <c r="H7" s="473"/>
      <c r="I7" s="476"/>
      <c r="P7" s="477" t="s">
        <v>1174</v>
      </c>
      <c r="R7" s="471" t="str">
        <f>IF(ISBLANK(A7),"",A7)</f>
        <v>Hourly Staff</v>
      </c>
      <c r="S7" s="478">
        <f>SUMIF($A$7:$A$1397,R7,$B$7:$B$1397)</f>
        <v>0</v>
      </c>
      <c r="T7" s="478">
        <f t="shared" ref="T7:T22" si="0">SUMIF($A$7:$A$1397,R7,$C$7:$C$1397)</f>
        <v>0</v>
      </c>
      <c r="U7" s="479">
        <v>0</v>
      </c>
      <c r="V7" s="479">
        <v>0</v>
      </c>
      <c r="W7" s="480">
        <v>0</v>
      </c>
      <c r="X7" s="480">
        <v>0</v>
      </c>
      <c r="Y7" s="481"/>
      <c r="Z7" s="482"/>
    </row>
    <row r="8" spans="1:26" x14ac:dyDescent="0.25">
      <c r="A8" s="483" t="s">
        <v>1173</v>
      </c>
      <c r="B8" s="484"/>
      <c r="C8" s="485"/>
      <c r="D8" s="486">
        <f t="shared" ref="D8:E22" si="1">IF($B$38="","",B8/($B$38*52))</f>
        <v>0</v>
      </c>
      <c r="E8" s="486">
        <f t="shared" si="1"/>
        <v>0</v>
      </c>
      <c r="F8" s="487"/>
      <c r="G8" s="487"/>
      <c r="H8" s="485"/>
      <c r="I8" s="488"/>
      <c r="P8" s="477" t="s">
        <v>1175</v>
      </c>
      <c r="R8" s="489" t="str">
        <f t="shared" ref="R8:R29" si="2">IF(ISBLANK(A8),"",A8)</f>
        <v>Hourly Staff</v>
      </c>
      <c r="S8" s="490">
        <f>SUMIF($A$7:$A$1397,R8,$B$7:$B$1397)</f>
        <v>0</v>
      </c>
      <c r="T8" s="490">
        <f t="shared" si="0"/>
        <v>0</v>
      </c>
      <c r="U8" s="486">
        <f t="shared" ref="U8:U22" si="3">SUMIF($A$7:$A$1397,R8,$D$7:$D$1397)</f>
        <v>0</v>
      </c>
      <c r="V8" s="486">
        <f t="shared" ref="V8:V22" si="4">SUMIF($A$7:$A$1397,R8,$E$7:$E$1397)</f>
        <v>0</v>
      </c>
      <c r="W8" s="491">
        <f>SUMIF($A$7:$A$1397,R8,$F$7:$F$1397)</f>
        <v>0</v>
      </c>
      <c r="X8" s="491">
        <f>SUMIF($A$7:$A$1397,R8,$G$7:$G$1397)</f>
        <v>0</v>
      </c>
      <c r="Y8" s="492"/>
      <c r="Z8" s="493"/>
    </row>
    <row r="9" spans="1:26" x14ac:dyDescent="0.25">
      <c r="A9" s="483" t="s">
        <v>1176</v>
      </c>
      <c r="B9" s="484"/>
      <c r="C9" s="485"/>
      <c r="D9" s="486">
        <f t="shared" si="1"/>
        <v>0</v>
      </c>
      <c r="E9" s="486">
        <f t="shared" si="1"/>
        <v>0</v>
      </c>
      <c r="F9" s="487"/>
      <c r="G9" s="487"/>
      <c r="H9" s="485"/>
      <c r="I9" s="488"/>
      <c r="R9" s="489" t="str">
        <f t="shared" si="2"/>
        <v>General Service Worker</v>
      </c>
      <c r="S9" s="490">
        <f t="shared" ref="S9:S29" si="5">SUMIF($A$7:$A$1397,R9,$B$7:$B$1397)</f>
        <v>0</v>
      </c>
      <c r="T9" s="490">
        <f t="shared" si="0"/>
        <v>0</v>
      </c>
      <c r="U9" s="486">
        <f t="shared" si="3"/>
        <v>0</v>
      </c>
      <c r="V9" s="486">
        <f t="shared" si="4"/>
        <v>0</v>
      </c>
      <c r="W9" s="491">
        <f t="shared" ref="W9:W29" si="6">SUMIF($A$7:$A$1397,R9,$F$7:$F$1397)</f>
        <v>0</v>
      </c>
      <c r="X9" s="491">
        <f t="shared" ref="X9:X29" si="7">SUMIF($A$7:$A$1397,R9,$G$7:$G$1397)</f>
        <v>0</v>
      </c>
      <c r="Y9" s="492"/>
      <c r="Z9" s="493"/>
    </row>
    <row r="10" spans="1:26" x14ac:dyDescent="0.25">
      <c r="A10" s="483" t="s">
        <v>1177</v>
      </c>
      <c r="B10" s="484"/>
      <c r="C10" s="485"/>
      <c r="D10" s="486">
        <f t="shared" si="1"/>
        <v>0</v>
      </c>
      <c r="E10" s="486">
        <f t="shared" si="1"/>
        <v>0</v>
      </c>
      <c r="F10" s="487"/>
      <c r="G10" s="487"/>
      <c r="H10" s="485"/>
      <c r="I10" s="488"/>
      <c r="P10" s="477" t="s">
        <v>1178</v>
      </c>
      <c r="R10" s="489" t="str">
        <f t="shared" si="2"/>
        <v>Cook</v>
      </c>
      <c r="S10" s="490">
        <f t="shared" si="5"/>
        <v>0</v>
      </c>
      <c r="T10" s="490">
        <f t="shared" si="0"/>
        <v>0</v>
      </c>
      <c r="U10" s="486">
        <f t="shared" si="3"/>
        <v>0</v>
      </c>
      <c r="V10" s="486">
        <f t="shared" si="4"/>
        <v>0</v>
      </c>
      <c r="W10" s="491">
        <f t="shared" si="6"/>
        <v>0</v>
      </c>
      <c r="X10" s="491">
        <f t="shared" si="7"/>
        <v>0</v>
      </c>
      <c r="Y10" s="492"/>
      <c r="Z10" s="493"/>
    </row>
    <row r="11" spans="1:26" x14ac:dyDescent="0.25">
      <c r="A11" s="471" t="s">
        <v>1179</v>
      </c>
      <c r="B11" s="494"/>
      <c r="C11" s="495"/>
      <c r="D11" s="496">
        <v>0</v>
      </c>
      <c r="E11" s="496">
        <v>0</v>
      </c>
      <c r="F11" s="497">
        <v>0</v>
      </c>
      <c r="G11" s="497">
        <v>0</v>
      </c>
      <c r="H11" s="495"/>
      <c r="I11" s="498"/>
      <c r="P11" s="477" t="s">
        <v>1180</v>
      </c>
      <c r="R11" s="471" t="str">
        <f t="shared" si="2"/>
        <v>Salaried Staff</v>
      </c>
      <c r="S11" s="478">
        <f t="shared" si="5"/>
        <v>0</v>
      </c>
      <c r="T11" s="478">
        <f t="shared" si="0"/>
        <v>0</v>
      </c>
      <c r="U11" s="496">
        <f t="shared" si="3"/>
        <v>0</v>
      </c>
      <c r="V11" s="496">
        <f t="shared" si="4"/>
        <v>0</v>
      </c>
      <c r="W11" s="499">
        <f t="shared" si="6"/>
        <v>0</v>
      </c>
      <c r="X11" s="499">
        <f t="shared" si="7"/>
        <v>0</v>
      </c>
      <c r="Y11" s="500"/>
      <c r="Z11" s="501"/>
    </row>
    <row r="12" spans="1:26" x14ac:dyDescent="0.25">
      <c r="A12" s="502" t="s">
        <v>1181</v>
      </c>
      <c r="B12" s="484"/>
      <c r="C12" s="485"/>
      <c r="D12" s="486">
        <f t="shared" si="1"/>
        <v>0</v>
      </c>
      <c r="E12" s="486">
        <f t="shared" si="1"/>
        <v>0</v>
      </c>
      <c r="F12" s="487"/>
      <c r="G12" s="487"/>
      <c r="H12" s="485"/>
      <c r="I12" s="488"/>
      <c r="P12" s="477"/>
      <c r="R12" s="489" t="str">
        <f t="shared" si="2"/>
        <v>Director</v>
      </c>
      <c r="S12" s="490">
        <f t="shared" si="5"/>
        <v>0</v>
      </c>
      <c r="T12" s="490">
        <f t="shared" si="0"/>
        <v>0</v>
      </c>
      <c r="U12" s="486">
        <f t="shared" si="3"/>
        <v>0</v>
      </c>
      <c r="V12" s="486">
        <f t="shared" si="4"/>
        <v>0</v>
      </c>
      <c r="W12" s="491">
        <f t="shared" si="6"/>
        <v>0</v>
      </c>
      <c r="X12" s="491">
        <f t="shared" si="7"/>
        <v>0</v>
      </c>
      <c r="Y12" s="492"/>
      <c r="Z12" s="493"/>
    </row>
    <row r="13" spans="1:26" x14ac:dyDescent="0.25">
      <c r="A13" s="483" t="s">
        <v>1182</v>
      </c>
      <c r="B13" s="484"/>
      <c r="C13" s="485"/>
      <c r="D13" s="486">
        <f t="shared" si="1"/>
        <v>0</v>
      </c>
      <c r="E13" s="486">
        <f t="shared" si="1"/>
        <v>0</v>
      </c>
      <c r="F13" s="487"/>
      <c r="G13" s="487"/>
      <c r="H13" s="485"/>
      <c r="I13" s="488"/>
      <c r="R13" s="489" t="str">
        <f t="shared" si="2"/>
        <v>Management</v>
      </c>
      <c r="S13" s="490">
        <f t="shared" si="5"/>
        <v>0</v>
      </c>
      <c r="T13" s="490">
        <f t="shared" si="0"/>
        <v>0</v>
      </c>
      <c r="U13" s="486">
        <f t="shared" si="3"/>
        <v>0</v>
      </c>
      <c r="V13" s="486">
        <f t="shared" si="4"/>
        <v>0</v>
      </c>
      <c r="W13" s="491">
        <f t="shared" si="6"/>
        <v>0</v>
      </c>
      <c r="X13" s="491">
        <f t="shared" si="7"/>
        <v>0</v>
      </c>
      <c r="Y13" s="492"/>
      <c r="Z13" s="493"/>
    </row>
    <row r="14" spans="1:26" x14ac:dyDescent="0.25">
      <c r="A14" s="483" t="s">
        <v>1183</v>
      </c>
      <c r="B14" s="484"/>
      <c r="C14" s="485"/>
      <c r="D14" s="486">
        <f t="shared" si="1"/>
        <v>0</v>
      </c>
      <c r="E14" s="486">
        <f t="shared" si="1"/>
        <v>0</v>
      </c>
      <c r="F14" s="487"/>
      <c r="G14" s="487"/>
      <c r="H14" s="485"/>
      <c r="I14" s="488"/>
      <c r="R14" s="489" t="str">
        <f t="shared" si="2"/>
        <v>Supervisor</v>
      </c>
      <c r="S14" s="490">
        <f t="shared" si="5"/>
        <v>0</v>
      </c>
      <c r="T14" s="490">
        <f t="shared" si="0"/>
        <v>0</v>
      </c>
      <c r="U14" s="486">
        <f t="shared" si="3"/>
        <v>0</v>
      </c>
      <c r="V14" s="486">
        <f t="shared" si="4"/>
        <v>0</v>
      </c>
      <c r="W14" s="491">
        <f t="shared" si="6"/>
        <v>0</v>
      </c>
      <c r="X14" s="491">
        <f t="shared" si="7"/>
        <v>0</v>
      </c>
      <c r="Y14" s="492"/>
      <c r="Z14" s="493"/>
    </row>
    <row r="15" spans="1:26" x14ac:dyDescent="0.25">
      <c r="A15" s="483" t="s">
        <v>1184</v>
      </c>
      <c r="B15" s="484"/>
      <c r="C15" s="485"/>
      <c r="D15" s="486">
        <f t="shared" si="1"/>
        <v>0</v>
      </c>
      <c r="E15" s="486">
        <f t="shared" si="1"/>
        <v>0</v>
      </c>
      <c r="F15" s="503"/>
      <c r="G15" s="503"/>
      <c r="H15" s="485"/>
      <c r="I15" s="488"/>
      <c r="R15" s="489" t="str">
        <f t="shared" si="2"/>
        <v>Registered Dietitians - Hosp</v>
      </c>
      <c r="S15" s="490">
        <f t="shared" si="5"/>
        <v>0</v>
      </c>
      <c r="T15" s="490">
        <f t="shared" si="0"/>
        <v>0</v>
      </c>
      <c r="U15" s="486">
        <f t="shared" si="3"/>
        <v>0</v>
      </c>
      <c r="V15" s="486">
        <f t="shared" si="4"/>
        <v>0</v>
      </c>
      <c r="W15" s="491">
        <f t="shared" si="6"/>
        <v>0</v>
      </c>
      <c r="X15" s="491">
        <f t="shared" si="7"/>
        <v>0</v>
      </c>
      <c r="Y15" s="492"/>
      <c r="Z15" s="493"/>
    </row>
    <row r="16" spans="1:26" x14ac:dyDescent="0.25">
      <c r="A16" s="504" t="s">
        <v>1185</v>
      </c>
      <c r="B16" s="484"/>
      <c r="C16" s="485"/>
      <c r="D16" s="486">
        <f t="shared" si="1"/>
        <v>0</v>
      </c>
      <c r="E16" s="486">
        <f t="shared" si="1"/>
        <v>0</v>
      </c>
      <c r="F16" s="487"/>
      <c r="G16" s="487"/>
      <c r="H16" s="485"/>
      <c r="I16" s="488"/>
      <c r="R16" s="489" t="str">
        <f t="shared" si="2"/>
        <v>Registered Dietitians - Suppl</v>
      </c>
      <c r="S16" s="490">
        <f t="shared" si="5"/>
        <v>0</v>
      </c>
      <c r="T16" s="490">
        <f t="shared" si="0"/>
        <v>0</v>
      </c>
      <c r="U16" s="486">
        <f t="shared" si="3"/>
        <v>0</v>
      </c>
      <c r="V16" s="486">
        <f t="shared" si="4"/>
        <v>0</v>
      </c>
      <c r="W16" s="491">
        <f t="shared" si="6"/>
        <v>0</v>
      </c>
      <c r="X16" s="491">
        <f t="shared" si="7"/>
        <v>0</v>
      </c>
      <c r="Y16" s="492"/>
      <c r="Z16" s="493"/>
    </row>
    <row r="17" spans="1:26" x14ac:dyDescent="0.25">
      <c r="A17" s="483" t="s">
        <v>1186</v>
      </c>
      <c r="B17" s="484"/>
      <c r="C17" s="485"/>
      <c r="D17" s="486">
        <f t="shared" si="1"/>
        <v>0</v>
      </c>
      <c r="E17" s="486">
        <f t="shared" si="1"/>
        <v>0</v>
      </c>
      <c r="F17" s="487"/>
      <c r="G17" s="487"/>
      <c r="H17" s="485"/>
      <c r="I17" s="488"/>
      <c r="R17" s="489" t="str">
        <f t="shared" si="2"/>
        <v>Diet Tech</v>
      </c>
      <c r="S17" s="490">
        <f t="shared" si="5"/>
        <v>0</v>
      </c>
      <c r="T17" s="490">
        <f t="shared" si="0"/>
        <v>0</v>
      </c>
      <c r="U17" s="486">
        <f t="shared" si="3"/>
        <v>0</v>
      </c>
      <c r="V17" s="486">
        <f t="shared" si="4"/>
        <v>0</v>
      </c>
      <c r="W17" s="491">
        <f t="shared" si="6"/>
        <v>0</v>
      </c>
      <c r="X17" s="491">
        <f t="shared" si="7"/>
        <v>0</v>
      </c>
      <c r="Y17" s="492"/>
      <c r="Z17" s="493"/>
    </row>
    <row r="18" spans="1:26" x14ac:dyDescent="0.25">
      <c r="A18" s="483" t="s">
        <v>1187</v>
      </c>
      <c r="B18" s="484"/>
      <c r="C18" s="485"/>
      <c r="D18" s="486">
        <f t="shared" si="1"/>
        <v>0</v>
      </c>
      <c r="E18" s="486">
        <f t="shared" si="1"/>
        <v>0</v>
      </c>
      <c r="F18" s="487"/>
      <c r="G18" s="487"/>
      <c r="H18" s="485"/>
      <c r="I18" s="488"/>
      <c r="R18" s="489" t="str">
        <f t="shared" si="2"/>
        <v>Diet Clerk</v>
      </c>
      <c r="S18" s="490">
        <f t="shared" si="5"/>
        <v>0</v>
      </c>
      <c r="T18" s="490">
        <f t="shared" si="0"/>
        <v>0</v>
      </c>
      <c r="U18" s="486">
        <f t="shared" si="3"/>
        <v>0</v>
      </c>
      <c r="V18" s="486">
        <f t="shared" si="4"/>
        <v>0</v>
      </c>
      <c r="W18" s="491">
        <f t="shared" si="6"/>
        <v>0</v>
      </c>
      <c r="X18" s="491">
        <f t="shared" si="7"/>
        <v>0</v>
      </c>
      <c r="Y18" s="492"/>
      <c r="Z18" s="493"/>
    </row>
    <row r="19" spans="1:26" x14ac:dyDescent="0.25">
      <c r="A19" s="483" t="s">
        <v>1188</v>
      </c>
      <c r="B19" s="484"/>
      <c r="C19" s="485"/>
      <c r="D19" s="486">
        <f t="shared" si="1"/>
        <v>0</v>
      </c>
      <c r="E19" s="486">
        <f t="shared" si="1"/>
        <v>0</v>
      </c>
      <c r="F19" s="503"/>
      <c r="G19" s="503"/>
      <c r="H19" s="485"/>
      <c r="I19" s="488"/>
      <c r="R19" s="489" t="str">
        <f t="shared" si="2"/>
        <v>Admin</v>
      </c>
      <c r="S19" s="490">
        <f t="shared" si="5"/>
        <v>0</v>
      </c>
      <c r="T19" s="490">
        <f t="shared" si="0"/>
        <v>0</v>
      </c>
      <c r="U19" s="486">
        <f t="shared" si="3"/>
        <v>0</v>
      </c>
      <c r="V19" s="486">
        <f t="shared" si="4"/>
        <v>0</v>
      </c>
      <c r="W19" s="491">
        <f t="shared" si="6"/>
        <v>0</v>
      </c>
      <c r="X19" s="491">
        <f t="shared" si="7"/>
        <v>0</v>
      </c>
      <c r="Y19" s="492"/>
      <c r="Z19" s="493"/>
    </row>
    <row r="20" spans="1:26" x14ac:dyDescent="0.25">
      <c r="A20" s="483" t="s">
        <v>1189</v>
      </c>
      <c r="B20" s="485"/>
      <c r="C20" s="485"/>
      <c r="D20" s="486">
        <f t="shared" si="1"/>
        <v>0</v>
      </c>
      <c r="E20" s="486">
        <f t="shared" si="1"/>
        <v>0</v>
      </c>
      <c r="F20" s="487"/>
      <c r="G20" s="487"/>
      <c r="H20" s="485"/>
      <c r="I20" s="488"/>
      <c r="R20" s="489" t="str">
        <f t="shared" si="2"/>
        <v>System Analyst</v>
      </c>
      <c r="S20" s="490">
        <f t="shared" si="5"/>
        <v>0</v>
      </c>
      <c r="T20" s="490">
        <f t="shared" si="0"/>
        <v>0</v>
      </c>
      <c r="U20" s="486">
        <f t="shared" si="3"/>
        <v>0</v>
      </c>
      <c r="V20" s="486">
        <f t="shared" si="4"/>
        <v>0</v>
      </c>
      <c r="W20" s="491">
        <f t="shared" si="6"/>
        <v>0</v>
      </c>
      <c r="X20" s="491">
        <f t="shared" si="7"/>
        <v>0</v>
      </c>
      <c r="Y20" s="492"/>
      <c r="Z20" s="493"/>
    </row>
    <row r="21" spans="1:26" x14ac:dyDescent="0.25">
      <c r="A21" s="505" t="s">
        <v>1190</v>
      </c>
      <c r="B21" s="485"/>
      <c r="C21" s="485"/>
      <c r="D21" s="486">
        <f t="shared" si="1"/>
        <v>0</v>
      </c>
      <c r="E21" s="486">
        <f t="shared" si="1"/>
        <v>0</v>
      </c>
      <c r="F21" s="487"/>
      <c r="G21" s="487"/>
      <c r="H21" s="485"/>
      <c r="I21" s="488"/>
      <c r="R21" s="489" t="str">
        <f t="shared" si="2"/>
        <v>Formula Rm Tech</v>
      </c>
      <c r="S21" s="490">
        <f t="shared" si="5"/>
        <v>0</v>
      </c>
      <c r="T21" s="490">
        <f t="shared" si="0"/>
        <v>0</v>
      </c>
      <c r="U21" s="486">
        <f t="shared" si="3"/>
        <v>0</v>
      </c>
      <c r="V21" s="486">
        <f t="shared" si="4"/>
        <v>0</v>
      </c>
      <c r="W21" s="491">
        <f t="shared" si="6"/>
        <v>0</v>
      </c>
      <c r="X21" s="491">
        <f t="shared" si="7"/>
        <v>0</v>
      </c>
      <c r="Y21" s="492"/>
      <c r="Z21" s="493"/>
    </row>
    <row r="22" spans="1:26" x14ac:dyDescent="0.25">
      <c r="A22" s="483" t="s">
        <v>1191</v>
      </c>
      <c r="B22" s="485"/>
      <c r="C22" s="485"/>
      <c r="D22" s="486">
        <f t="shared" si="1"/>
        <v>0</v>
      </c>
      <c r="E22" s="486">
        <f t="shared" si="1"/>
        <v>0</v>
      </c>
      <c r="F22" s="487"/>
      <c r="G22" s="487"/>
      <c r="H22" s="485"/>
      <c r="I22" s="488"/>
      <c r="R22" s="489" t="str">
        <f t="shared" si="2"/>
        <v>Purchaser</v>
      </c>
      <c r="S22" s="490">
        <f t="shared" si="5"/>
        <v>0</v>
      </c>
      <c r="T22" s="490">
        <f t="shared" si="0"/>
        <v>0</v>
      </c>
      <c r="U22" s="486">
        <f t="shared" si="3"/>
        <v>0</v>
      </c>
      <c r="V22" s="486">
        <f t="shared" si="4"/>
        <v>0</v>
      </c>
      <c r="W22" s="491">
        <f t="shared" si="6"/>
        <v>0</v>
      </c>
      <c r="X22" s="491">
        <f t="shared" si="7"/>
        <v>0</v>
      </c>
      <c r="Y22" s="492"/>
      <c r="Z22" s="493"/>
    </row>
    <row r="23" spans="1:26" x14ac:dyDescent="0.25">
      <c r="A23" s="471" t="s">
        <v>1192</v>
      </c>
      <c r="B23" s="494"/>
      <c r="C23" s="495"/>
      <c r="D23" s="496">
        <v>0</v>
      </c>
      <c r="E23" s="496">
        <v>0</v>
      </c>
      <c r="F23" s="497">
        <v>0</v>
      </c>
      <c r="G23" s="497">
        <v>0</v>
      </c>
      <c r="H23" s="495"/>
      <c r="I23" s="498"/>
      <c r="R23" s="471" t="str">
        <f t="shared" si="2"/>
        <v>Other Labor</v>
      </c>
      <c r="S23" s="478"/>
      <c r="T23" s="478"/>
      <c r="U23" s="496"/>
      <c r="V23" s="496"/>
      <c r="W23" s="499">
        <f t="shared" si="6"/>
        <v>0</v>
      </c>
      <c r="X23" s="499">
        <f t="shared" si="7"/>
        <v>0</v>
      </c>
      <c r="Y23" s="500"/>
      <c r="Z23" s="501"/>
    </row>
    <row r="24" spans="1:26" x14ac:dyDescent="0.25">
      <c r="A24" s="489"/>
      <c r="B24" s="484"/>
      <c r="C24" s="485"/>
      <c r="D24" s="486">
        <f t="shared" ref="D24:E29" si="8">IF($B$38="","",B24/($B$38*52))</f>
        <v>0</v>
      </c>
      <c r="E24" s="486">
        <f t="shared" si="8"/>
        <v>0</v>
      </c>
      <c r="F24" s="487"/>
      <c r="G24" s="487"/>
      <c r="H24" s="485"/>
      <c r="I24" s="488"/>
      <c r="R24" s="471" t="str">
        <f t="shared" si="2"/>
        <v/>
      </c>
      <c r="S24" s="490">
        <f t="shared" si="5"/>
        <v>0</v>
      </c>
      <c r="T24" s="490">
        <f t="shared" ref="T24:T29" si="9">SUMIF($A$7:$A$1397,R24,$C$7:$C$1397)</f>
        <v>0</v>
      </c>
      <c r="U24" s="486">
        <f t="shared" ref="U24:U29" si="10">SUMIF($A$7:$A$1397,R24,$D$7:$D$1397)</f>
        <v>0</v>
      </c>
      <c r="V24" s="486">
        <f t="shared" ref="V24:V29" si="11">SUMIF($A$7:$A$1397,R24,$E$7:$E$1397)</f>
        <v>0</v>
      </c>
      <c r="W24" s="491">
        <f t="shared" si="6"/>
        <v>0</v>
      </c>
      <c r="X24" s="491">
        <f t="shared" si="7"/>
        <v>0</v>
      </c>
      <c r="Y24" s="492"/>
      <c r="Z24" s="493"/>
    </row>
    <row r="25" spans="1:26" x14ac:dyDescent="0.25">
      <c r="A25" s="489"/>
      <c r="B25" s="484"/>
      <c r="C25" s="485"/>
      <c r="D25" s="486">
        <f t="shared" si="8"/>
        <v>0</v>
      </c>
      <c r="E25" s="486">
        <f t="shared" si="8"/>
        <v>0</v>
      </c>
      <c r="F25" s="487"/>
      <c r="G25" s="487"/>
      <c r="H25" s="485"/>
      <c r="I25" s="488"/>
      <c r="R25" s="471" t="str">
        <f t="shared" si="2"/>
        <v/>
      </c>
      <c r="S25" s="490">
        <f t="shared" si="5"/>
        <v>0</v>
      </c>
      <c r="T25" s="490">
        <f t="shared" si="9"/>
        <v>0</v>
      </c>
      <c r="U25" s="486">
        <f t="shared" si="10"/>
        <v>0</v>
      </c>
      <c r="V25" s="486">
        <f t="shared" si="11"/>
        <v>0</v>
      </c>
      <c r="W25" s="491">
        <f t="shared" si="6"/>
        <v>0</v>
      </c>
      <c r="X25" s="491">
        <f t="shared" si="7"/>
        <v>0</v>
      </c>
      <c r="Y25" s="492"/>
      <c r="Z25" s="493"/>
    </row>
    <row r="26" spans="1:26" x14ac:dyDescent="0.25">
      <c r="A26" s="489"/>
      <c r="B26" s="506"/>
      <c r="C26" s="485"/>
      <c r="D26" s="486">
        <f t="shared" si="8"/>
        <v>0</v>
      </c>
      <c r="E26" s="486">
        <f t="shared" si="8"/>
        <v>0</v>
      </c>
      <c r="F26" s="487"/>
      <c r="G26" s="487"/>
      <c r="H26" s="485"/>
      <c r="I26" s="488"/>
      <c r="R26" s="471" t="str">
        <f t="shared" si="2"/>
        <v/>
      </c>
      <c r="S26" s="490">
        <f t="shared" si="5"/>
        <v>0</v>
      </c>
      <c r="T26" s="490">
        <f t="shared" si="9"/>
        <v>0</v>
      </c>
      <c r="U26" s="486">
        <f t="shared" si="10"/>
        <v>0</v>
      </c>
      <c r="V26" s="486">
        <f t="shared" si="11"/>
        <v>0</v>
      </c>
      <c r="W26" s="491">
        <f t="shared" si="6"/>
        <v>0</v>
      </c>
      <c r="X26" s="491">
        <f t="shared" si="7"/>
        <v>0</v>
      </c>
      <c r="Y26" s="492"/>
      <c r="Z26" s="493"/>
    </row>
    <row r="27" spans="1:26" x14ac:dyDescent="0.25">
      <c r="A27" s="489"/>
      <c r="B27" s="484"/>
      <c r="C27" s="485"/>
      <c r="D27" s="486">
        <f t="shared" si="8"/>
        <v>0</v>
      </c>
      <c r="E27" s="486">
        <f t="shared" si="8"/>
        <v>0</v>
      </c>
      <c r="F27" s="487"/>
      <c r="G27" s="487"/>
      <c r="H27" s="485"/>
      <c r="I27" s="488"/>
      <c r="R27" s="471" t="str">
        <f t="shared" si="2"/>
        <v/>
      </c>
      <c r="S27" s="490">
        <f t="shared" si="5"/>
        <v>0</v>
      </c>
      <c r="T27" s="490">
        <f t="shared" si="9"/>
        <v>0</v>
      </c>
      <c r="U27" s="486">
        <f t="shared" si="10"/>
        <v>0</v>
      </c>
      <c r="V27" s="486">
        <f t="shared" si="11"/>
        <v>0</v>
      </c>
      <c r="W27" s="491">
        <f t="shared" si="6"/>
        <v>0</v>
      </c>
      <c r="X27" s="491">
        <f t="shared" si="7"/>
        <v>0</v>
      </c>
      <c r="Y27" s="492"/>
      <c r="Z27" s="493"/>
    </row>
    <row r="28" spans="1:26" x14ac:dyDescent="0.25">
      <c r="A28" s="489"/>
      <c r="B28" s="484"/>
      <c r="C28" s="485"/>
      <c r="D28" s="486">
        <f t="shared" si="8"/>
        <v>0</v>
      </c>
      <c r="E28" s="486">
        <f t="shared" si="8"/>
        <v>0</v>
      </c>
      <c r="F28" s="487"/>
      <c r="G28" s="487"/>
      <c r="H28" s="485"/>
      <c r="I28" s="488"/>
      <c r="R28" s="471" t="str">
        <f t="shared" si="2"/>
        <v/>
      </c>
      <c r="S28" s="490">
        <f t="shared" si="5"/>
        <v>0</v>
      </c>
      <c r="T28" s="490">
        <f t="shared" si="9"/>
        <v>0</v>
      </c>
      <c r="U28" s="486">
        <f t="shared" si="10"/>
        <v>0</v>
      </c>
      <c r="V28" s="486">
        <f t="shared" si="11"/>
        <v>0</v>
      </c>
      <c r="W28" s="491">
        <f t="shared" si="6"/>
        <v>0</v>
      </c>
      <c r="X28" s="491">
        <f t="shared" si="7"/>
        <v>0</v>
      </c>
      <c r="Y28" s="492"/>
      <c r="Z28" s="493"/>
    </row>
    <row r="29" spans="1:26" x14ac:dyDescent="0.25">
      <c r="A29" s="489"/>
      <c r="B29" s="507"/>
      <c r="C29" s="508"/>
      <c r="D29" s="486">
        <f t="shared" si="8"/>
        <v>0</v>
      </c>
      <c r="E29" s="486">
        <f t="shared" si="8"/>
        <v>0</v>
      </c>
      <c r="F29" s="509"/>
      <c r="G29" s="509"/>
      <c r="H29" s="485"/>
      <c r="I29" s="488"/>
      <c r="R29" s="471" t="str">
        <f t="shared" si="2"/>
        <v/>
      </c>
      <c r="S29" s="490">
        <f t="shared" si="5"/>
        <v>0</v>
      </c>
      <c r="T29" s="490">
        <f t="shared" si="9"/>
        <v>0</v>
      </c>
      <c r="U29" s="486">
        <f t="shared" si="10"/>
        <v>0</v>
      </c>
      <c r="V29" s="486">
        <f t="shared" si="11"/>
        <v>0</v>
      </c>
      <c r="W29" s="491">
        <f t="shared" si="6"/>
        <v>0</v>
      </c>
      <c r="X29" s="491">
        <f t="shared" si="7"/>
        <v>0</v>
      </c>
      <c r="Y29" s="492"/>
      <c r="Z29" s="493"/>
    </row>
    <row r="30" spans="1:26" x14ac:dyDescent="0.25">
      <c r="A30" s="510" t="s">
        <v>1193</v>
      </c>
      <c r="B30" s="511">
        <f t="shared" ref="B30:G30" si="12">SUM(B7:B29)</f>
        <v>0</v>
      </c>
      <c r="C30" s="511">
        <f t="shared" si="12"/>
        <v>0</v>
      </c>
      <c r="D30" s="486">
        <f>SUM(D7:D29)</f>
        <v>0</v>
      </c>
      <c r="E30" s="486">
        <f t="shared" si="12"/>
        <v>0</v>
      </c>
      <c r="F30" s="512">
        <f t="shared" si="12"/>
        <v>0</v>
      </c>
      <c r="G30" s="512">
        <f t="shared" si="12"/>
        <v>0</v>
      </c>
      <c r="H30" s="485"/>
      <c r="I30" s="513"/>
      <c r="R30" s="514" t="s">
        <v>1193</v>
      </c>
      <c r="S30" s="515">
        <f t="shared" ref="S30:X30" si="13">SUM(S7:S29)</f>
        <v>0</v>
      </c>
      <c r="T30" s="515">
        <f t="shared" si="13"/>
        <v>0</v>
      </c>
      <c r="U30" s="516">
        <f t="shared" si="13"/>
        <v>0</v>
      </c>
      <c r="V30" s="516">
        <f t="shared" si="13"/>
        <v>0</v>
      </c>
      <c r="W30" s="517">
        <f t="shared" si="13"/>
        <v>0</v>
      </c>
      <c r="X30" s="517">
        <f t="shared" si="13"/>
        <v>0</v>
      </c>
      <c r="Y30" s="518"/>
      <c r="Z30" s="519"/>
    </row>
    <row r="31" spans="1:26" ht="18.75" x14ac:dyDescent="0.3">
      <c r="A31" s="520" t="s">
        <v>1194</v>
      </c>
      <c r="B31" s="521"/>
      <c r="C31" s="1158" t="s">
        <v>716</v>
      </c>
      <c r="D31" s="1158"/>
      <c r="E31" s="1158"/>
      <c r="F31" s="1158"/>
      <c r="G31" s="1159"/>
      <c r="H31" s="522"/>
      <c r="I31" s="523"/>
    </row>
    <row r="32" spans="1:26" ht="47.25" hidden="1" outlineLevel="1" x14ac:dyDescent="0.25">
      <c r="A32" s="524" t="s">
        <v>1195</v>
      </c>
      <c r="B32" s="525"/>
      <c r="C32" s="1155"/>
      <c r="D32" s="1155"/>
      <c r="E32" s="1155"/>
      <c r="F32" s="1155"/>
      <c r="G32" s="1155"/>
    </row>
    <row r="33" spans="1:9" ht="15.75" hidden="1" outlineLevel="1" x14ac:dyDescent="0.25">
      <c r="A33" s="526" t="s">
        <v>1196</v>
      </c>
      <c r="B33" s="525"/>
      <c r="C33" s="1155"/>
      <c r="D33" s="1155"/>
      <c r="E33" s="1155"/>
      <c r="F33" s="1155"/>
      <c r="G33" s="1155"/>
    </row>
    <row r="34" spans="1:9" ht="15.75" hidden="1" outlineLevel="1" x14ac:dyDescent="0.25">
      <c r="A34" s="526" t="s">
        <v>1197</v>
      </c>
      <c r="B34" s="525"/>
      <c r="C34" s="1155"/>
      <c r="D34" s="1155"/>
      <c r="E34" s="1155"/>
      <c r="F34" s="1155"/>
      <c r="G34" s="1155"/>
    </row>
    <row r="35" spans="1:9" ht="15.75" hidden="1" outlineLevel="1" x14ac:dyDescent="0.25">
      <c r="A35" s="526" t="s">
        <v>1198</v>
      </c>
      <c r="B35" s="525"/>
      <c r="C35" s="1155"/>
      <c r="D35" s="1155"/>
      <c r="E35" s="1155"/>
      <c r="F35" s="1155"/>
      <c r="G35" s="1155"/>
    </row>
    <row r="36" spans="1:9" ht="15.75" hidden="1" outlineLevel="1" x14ac:dyDescent="0.25">
      <c r="A36" s="526" t="s">
        <v>1199</v>
      </c>
      <c r="B36" s="525"/>
      <c r="C36" s="1155"/>
      <c r="D36" s="1155"/>
      <c r="E36" s="1155"/>
      <c r="F36" s="1155"/>
      <c r="G36" s="1155"/>
    </row>
    <row r="37" spans="1:9" ht="15.75" hidden="1" outlineLevel="1" x14ac:dyDescent="0.25">
      <c r="A37" s="526" t="s">
        <v>1200</v>
      </c>
      <c r="B37" s="525"/>
      <c r="C37" s="1155"/>
      <c r="D37" s="1155"/>
      <c r="E37" s="1155"/>
      <c r="F37" s="1155"/>
      <c r="G37" s="1155"/>
    </row>
    <row r="38" spans="1:9" ht="15.75" collapsed="1" x14ac:dyDescent="0.25">
      <c r="A38" s="527" t="s">
        <v>602</v>
      </c>
      <c r="B38" s="528">
        <v>40</v>
      </c>
      <c r="C38" s="1156" t="s">
        <v>1201</v>
      </c>
      <c r="D38" s="1156"/>
      <c r="E38" s="1156"/>
      <c r="F38" s="1156"/>
      <c r="G38" s="1156"/>
    </row>
    <row r="39" spans="1:9" ht="15.75" hidden="1" x14ac:dyDescent="0.25">
      <c r="A39" s="527" t="s">
        <v>1202</v>
      </c>
      <c r="B39" s="529"/>
      <c r="C39" s="1157"/>
      <c r="D39" s="1157"/>
      <c r="E39" s="1157"/>
      <c r="F39" s="1157"/>
      <c r="G39" s="1157"/>
    </row>
    <row r="41" spans="1:9" ht="18.75" x14ac:dyDescent="0.25">
      <c r="A41" s="1160" t="str">
        <f>'14-FANS Pricing Matrix-FO'!D2</f>
        <v>Broward Health Coral Springs</v>
      </c>
      <c r="B41" s="1161"/>
      <c r="C41" s="1161"/>
      <c r="D41" s="1161"/>
      <c r="E41" s="1161"/>
      <c r="F41" s="1161"/>
      <c r="G41" s="1161"/>
      <c r="H41" s="1161"/>
      <c r="I41" s="1161"/>
    </row>
    <row r="42" spans="1:9" ht="60" x14ac:dyDescent="0.25">
      <c r="A42" s="464" t="s">
        <v>1167</v>
      </c>
      <c r="B42" s="465" t="s">
        <v>1168</v>
      </c>
      <c r="C42" s="466" t="s">
        <v>1169</v>
      </c>
      <c r="D42" s="466" t="str">
        <f>"Productive FTEs ("&amp;B74*52&amp;")"</f>
        <v>Productive FTEs (2080)</v>
      </c>
      <c r="E42" s="466" t="str">
        <f>"Non-productive FTEs ("&amp;B74*52&amp;")"</f>
        <v>Non-productive FTEs (2080)</v>
      </c>
      <c r="F42" s="466" t="s">
        <v>1170</v>
      </c>
      <c r="G42" s="466" t="s">
        <v>1171</v>
      </c>
      <c r="H42" s="467" t="s">
        <v>1172</v>
      </c>
      <c r="I42" s="466" t="s">
        <v>716</v>
      </c>
    </row>
    <row r="43" spans="1:9" x14ac:dyDescent="0.25">
      <c r="A43" s="471" t="str">
        <f>IF(ISBLANK($A$7),"",$A$7)</f>
        <v>Hourly Staff</v>
      </c>
      <c r="B43" s="472"/>
      <c r="C43" s="473"/>
      <c r="D43" s="474">
        <v>0</v>
      </c>
      <c r="E43" s="474">
        <v>0</v>
      </c>
      <c r="F43" s="475">
        <v>0</v>
      </c>
      <c r="G43" s="475">
        <v>0</v>
      </c>
      <c r="H43" s="473"/>
      <c r="I43" s="476"/>
    </row>
    <row r="44" spans="1:9" x14ac:dyDescent="0.25">
      <c r="A44" s="489" t="str">
        <f>IF(ISBLANK($A$8),"",$A$8)</f>
        <v>Hourly Staff</v>
      </c>
      <c r="B44" s="484"/>
      <c r="C44" s="485"/>
      <c r="D44" s="486">
        <f t="shared" ref="D44:E46" si="14">IF($B$74="","",B44/($B$74*52))</f>
        <v>0</v>
      </c>
      <c r="E44" s="486">
        <f t="shared" si="14"/>
        <v>0</v>
      </c>
      <c r="F44" s="487"/>
      <c r="G44" s="487"/>
      <c r="H44" s="485"/>
      <c r="I44" s="488"/>
    </row>
    <row r="45" spans="1:9" x14ac:dyDescent="0.25">
      <c r="A45" s="489" t="str">
        <f>IF(ISBLANK($A$9),"",$A$9)</f>
        <v>General Service Worker</v>
      </c>
      <c r="B45" s="484"/>
      <c r="C45" s="485"/>
      <c r="D45" s="486">
        <f t="shared" si="14"/>
        <v>0</v>
      </c>
      <c r="E45" s="486">
        <f t="shared" si="14"/>
        <v>0</v>
      </c>
      <c r="F45" s="487"/>
      <c r="G45" s="487"/>
      <c r="H45" s="485"/>
      <c r="I45" s="488"/>
    </row>
    <row r="46" spans="1:9" x14ac:dyDescent="0.25">
      <c r="A46" s="489" t="str">
        <f>IF(ISBLANK($A$10),"",$A$10)</f>
        <v>Cook</v>
      </c>
      <c r="B46" s="484"/>
      <c r="C46" s="485"/>
      <c r="D46" s="486">
        <f t="shared" si="14"/>
        <v>0</v>
      </c>
      <c r="E46" s="486">
        <f t="shared" si="14"/>
        <v>0</v>
      </c>
      <c r="F46" s="487"/>
      <c r="G46" s="487"/>
      <c r="H46" s="485"/>
      <c r="I46" s="488"/>
    </row>
    <row r="47" spans="1:9" x14ac:dyDescent="0.25">
      <c r="A47" s="471" t="str">
        <f>IF(ISBLANK($A$11),"",$A$11)</f>
        <v>Salaried Staff</v>
      </c>
      <c r="B47" s="494"/>
      <c r="C47" s="495"/>
      <c r="D47" s="496">
        <v>0</v>
      </c>
      <c r="E47" s="496">
        <v>0</v>
      </c>
      <c r="F47" s="497">
        <v>0</v>
      </c>
      <c r="G47" s="497">
        <v>0</v>
      </c>
      <c r="H47" s="495"/>
      <c r="I47" s="498"/>
    </row>
    <row r="48" spans="1:9" x14ac:dyDescent="0.25">
      <c r="A48" s="489" t="str">
        <f>IF(ISBLANK($A$12),"",$A$12)</f>
        <v>Director</v>
      </c>
      <c r="B48" s="484"/>
      <c r="C48" s="485"/>
      <c r="D48" s="486">
        <f t="shared" ref="D48:E58" si="15">IF($B$74="","",B48/($B$74*52))</f>
        <v>0</v>
      </c>
      <c r="E48" s="486">
        <f t="shared" si="15"/>
        <v>0</v>
      </c>
      <c r="F48" s="487"/>
      <c r="G48" s="487"/>
      <c r="H48" s="485"/>
      <c r="I48" s="488"/>
    </row>
    <row r="49" spans="1:9" x14ac:dyDescent="0.25">
      <c r="A49" s="489" t="str">
        <f>IF(ISBLANK($A$13),"",$A$13)</f>
        <v>Management</v>
      </c>
      <c r="B49" s="484"/>
      <c r="C49" s="485"/>
      <c r="D49" s="486">
        <f t="shared" si="15"/>
        <v>0</v>
      </c>
      <c r="E49" s="486">
        <f t="shared" si="15"/>
        <v>0</v>
      </c>
      <c r="F49" s="487"/>
      <c r="G49" s="487"/>
      <c r="H49" s="485"/>
      <c r="I49" s="488"/>
    </row>
    <row r="50" spans="1:9" x14ac:dyDescent="0.25">
      <c r="A50" s="489" t="str">
        <f>IF(ISBLANK($A$14),"",$A$14)</f>
        <v>Supervisor</v>
      </c>
      <c r="B50" s="484"/>
      <c r="C50" s="485"/>
      <c r="D50" s="486">
        <f t="shared" si="15"/>
        <v>0</v>
      </c>
      <c r="E50" s="486">
        <f t="shared" si="15"/>
        <v>0</v>
      </c>
      <c r="F50" s="487"/>
      <c r="G50" s="487"/>
      <c r="H50" s="485"/>
      <c r="I50" s="488"/>
    </row>
    <row r="51" spans="1:9" x14ac:dyDescent="0.25">
      <c r="A51" s="489" t="str">
        <f>IF(ISBLANK($A$15),"",$A$15)</f>
        <v>Registered Dietitians - Hosp</v>
      </c>
      <c r="B51" s="484"/>
      <c r="C51" s="485"/>
      <c r="D51" s="486">
        <f t="shared" si="15"/>
        <v>0</v>
      </c>
      <c r="E51" s="486">
        <f t="shared" si="15"/>
        <v>0</v>
      </c>
      <c r="F51" s="503"/>
      <c r="G51" s="503"/>
      <c r="H51" s="485"/>
      <c r="I51" s="488"/>
    </row>
    <row r="52" spans="1:9" x14ac:dyDescent="0.25">
      <c r="A52" s="489" t="str">
        <f>IF(ISBLANK($A$16),"",$A$16)</f>
        <v>Registered Dietitians - Suppl</v>
      </c>
      <c r="B52" s="484"/>
      <c r="C52" s="485"/>
      <c r="D52" s="486">
        <f t="shared" si="15"/>
        <v>0</v>
      </c>
      <c r="E52" s="486">
        <f t="shared" si="15"/>
        <v>0</v>
      </c>
      <c r="F52" s="487"/>
      <c r="G52" s="487"/>
      <c r="H52" s="485"/>
      <c r="I52" s="488"/>
    </row>
    <row r="53" spans="1:9" x14ac:dyDescent="0.25">
      <c r="A53" s="489" t="str">
        <f>IF(ISBLANK($A$17),"",$A$17)</f>
        <v>Diet Tech</v>
      </c>
      <c r="B53" s="484"/>
      <c r="C53" s="485"/>
      <c r="D53" s="486">
        <f t="shared" si="15"/>
        <v>0</v>
      </c>
      <c r="E53" s="486">
        <f t="shared" si="15"/>
        <v>0</v>
      </c>
      <c r="F53" s="487"/>
      <c r="G53" s="487"/>
      <c r="H53" s="485"/>
      <c r="I53" s="488"/>
    </row>
    <row r="54" spans="1:9" x14ac:dyDescent="0.25">
      <c r="A54" s="489" t="str">
        <f>IF(ISBLANK($A$18),"",$A$18)</f>
        <v>Diet Clerk</v>
      </c>
      <c r="B54" s="484"/>
      <c r="C54" s="485"/>
      <c r="D54" s="486">
        <f t="shared" si="15"/>
        <v>0</v>
      </c>
      <c r="E54" s="486">
        <f t="shared" si="15"/>
        <v>0</v>
      </c>
      <c r="F54" s="487"/>
      <c r="G54" s="487"/>
      <c r="H54" s="485"/>
      <c r="I54" s="488"/>
    </row>
    <row r="55" spans="1:9" x14ac:dyDescent="0.25">
      <c r="A55" s="489" t="str">
        <f>IF(ISBLANK($A$19),"",$A$19)</f>
        <v>Admin</v>
      </c>
      <c r="B55" s="484"/>
      <c r="C55" s="485"/>
      <c r="D55" s="486">
        <f t="shared" si="15"/>
        <v>0</v>
      </c>
      <c r="E55" s="486">
        <f t="shared" si="15"/>
        <v>0</v>
      </c>
      <c r="F55" s="503"/>
      <c r="G55" s="503"/>
      <c r="H55" s="485"/>
      <c r="I55" s="488"/>
    </row>
    <row r="56" spans="1:9" x14ac:dyDescent="0.25">
      <c r="A56" s="489" t="str">
        <f>IF(ISBLANK($A$20),"",$A$20)</f>
        <v>System Analyst</v>
      </c>
      <c r="B56" s="485"/>
      <c r="C56" s="485"/>
      <c r="D56" s="486">
        <f t="shared" si="15"/>
        <v>0</v>
      </c>
      <c r="E56" s="486">
        <f t="shared" si="15"/>
        <v>0</v>
      </c>
      <c r="F56" s="487"/>
      <c r="G56" s="487"/>
      <c r="H56" s="485"/>
      <c r="I56" s="488"/>
    </row>
    <row r="57" spans="1:9" x14ac:dyDescent="0.25">
      <c r="A57" s="489" t="str">
        <f>IF(ISBLANK($A$21),"",$A$21)</f>
        <v>Formula Rm Tech</v>
      </c>
      <c r="B57" s="485"/>
      <c r="C57" s="485"/>
      <c r="D57" s="486">
        <f t="shared" si="15"/>
        <v>0</v>
      </c>
      <c r="E57" s="486">
        <f t="shared" si="15"/>
        <v>0</v>
      </c>
      <c r="F57" s="487"/>
      <c r="G57" s="487"/>
      <c r="H57" s="485"/>
      <c r="I57" s="488"/>
    </row>
    <row r="58" spans="1:9" x14ac:dyDescent="0.25">
      <c r="A58" s="489" t="str">
        <f>IF(ISBLANK($A$22),"",$A$22)</f>
        <v>Purchaser</v>
      </c>
      <c r="B58" s="485"/>
      <c r="C58" s="485"/>
      <c r="D58" s="486">
        <f t="shared" si="15"/>
        <v>0</v>
      </c>
      <c r="E58" s="486">
        <f t="shared" si="15"/>
        <v>0</v>
      </c>
      <c r="F58" s="487"/>
      <c r="G58" s="487"/>
      <c r="H58" s="485"/>
      <c r="I58" s="488"/>
    </row>
    <row r="59" spans="1:9" x14ac:dyDescent="0.25">
      <c r="A59" s="471" t="str">
        <f>IF(ISBLANK($A$23),"",$A$23)</f>
        <v>Other Labor</v>
      </c>
      <c r="B59" s="494"/>
      <c r="C59" s="495"/>
      <c r="D59" s="496">
        <v>0</v>
      </c>
      <c r="E59" s="496">
        <v>0</v>
      </c>
      <c r="F59" s="497">
        <v>0</v>
      </c>
      <c r="G59" s="497">
        <v>0</v>
      </c>
      <c r="H59" s="495"/>
      <c r="I59" s="498"/>
    </row>
    <row r="60" spans="1:9" x14ac:dyDescent="0.25">
      <c r="A60" s="471" t="str">
        <f>IF(ISBLANK($A$24),"",$A$24)</f>
        <v/>
      </c>
      <c r="B60" s="484"/>
      <c r="C60" s="485"/>
      <c r="D60" s="486">
        <f t="shared" ref="D60:E65" si="16">IF($B$74="","",B60/($B$74*52))</f>
        <v>0</v>
      </c>
      <c r="E60" s="486">
        <f t="shared" si="16"/>
        <v>0</v>
      </c>
      <c r="F60" s="487"/>
      <c r="G60" s="487"/>
      <c r="H60" s="485"/>
      <c r="I60" s="488"/>
    </row>
    <row r="61" spans="1:9" x14ac:dyDescent="0.25">
      <c r="A61" s="471" t="str">
        <f>IF(ISBLANK($A$25),"",$A$25)</f>
        <v/>
      </c>
      <c r="B61" s="484"/>
      <c r="C61" s="485"/>
      <c r="D61" s="486">
        <f t="shared" si="16"/>
        <v>0</v>
      </c>
      <c r="E61" s="486">
        <f t="shared" si="16"/>
        <v>0</v>
      </c>
      <c r="F61" s="487"/>
      <c r="G61" s="487"/>
      <c r="H61" s="485"/>
      <c r="I61" s="488"/>
    </row>
    <row r="62" spans="1:9" x14ac:dyDescent="0.25">
      <c r="A62" s="471" t="str">
        <f>IF(ISBLANK($A$26),"",$A$26)</f>
        <v/>
      </c>
      <c r="B62" s="506"/>
      <c r="C62" s="485"/>
      <c r="D62" s="486">
        <f t="shared" si="16"/>
        <v>0</v>
      </c>
      <c r="E62" s="486">
        <f t="shared" si="16"/>
        <v>0</v>
      </c>
      <c r="F62" s="487"/>
      <c r="G62" s="487"/>
      <c r="H62" s="485"/>
      <c r="I62" s="488"/>
    </row>
    <row r="63" spans="1:9" x14ac:dyDescent="0.25">
      <c r="A63" s="471" t="str">
        <f>IF(ISBLANK($A$27),"",$A$27)</f>
        <v/>
      </c>
      <c r="B63" s="484"/>
      <c r="C63" s="485"/>
      <c r="D63" s="486">
        <f t="shared" si="16"/>
        <v>0</v>
      </c>
      <c r="E63" s="486">
        <f t="shared" si="16"/>
        <v>0</v>
      </c>
      <c r="F63" s="487"/>
      <c r="G63" s="487"/>
      <c r="H63" s="485"/>
      <c r="I63" s="488"/>
    </row>
    <row r="64" spans="1:9" x14ac:dyDescent="0.25">
      <c r="A64" s="471" t="str">
        <f>IF(ISBLANK($A$28),"",$A$28)</f>
        <v/>
      </c>
      <c r="B64" s="484"/>
      <c r="C64" s="485"/>
      <c r="D64" s="486">
        <f t="shared" si="16"/>
        <v>0</v>
      </c>
      <c r="E64" s="486">
        <f t="shared" si="16"/>
        <v>0</v>
      </c>
      <c r="F64" s="487"/>
      <c r="G64" s="487"/>
      <c r="H64" s="485"/>
      <c r="I64" s="488"/>
    </row>
    <row r="65" spans="1:9" x14ac:dyDescent="0.25">
      <c r="A65" s="471" t="str">
        <f>IF(ISBLANK($A$29),"",$A$29)</f>
        <v/>
      </c>
      <c r="B65" s="507"/>
      <c r="C65" s="508"/>
      <c r="D65" s="486">
        <f t="shared" si="16"/>
        <v>0</v>
      </c>
      <c r="E65" s="486">
        <f t="shared" si="16"/>
        <v>0</v>
      </c>
      <c r="F65" s="509"/>
      <c r="G65" s="509"/>
      <c r="H65" s="485"/>
      <c r="I65" s="488"/>
    </row>
    <row r="66" spans="1:9" x14ac:dyDescent="0.25">
      <c r="A66" s="510" t="s">
        <v>1193</v>
      </c>
      <c r="B66" s="511">
        <f t="shared" ref="B66:C66" si="17">SUM(B43:B65)</f>
        <v>0</v>
      </c>
      <c r="C66" s="511">
        <f t="shared" si="17"/>
        <v>0</v>
      </c>
      <c r="D66" s="486">
        <f>SUM(D43:D65)</f>
        <v>0</v>
      </c>
      <c r="E66" s="486">
        <f t="shared" ref="E66:G66" si="18">SUM(E43:E65)</f>
        <v>0</v>
      </c>
      <c r="F66" s="512">
        <f t="shared" si="18"/>
        <v>0</v>
      </c>
      <c r="G66" s="512">
        <f t="shared" si="18"/>
        <v>0</v>
      </c>
      <c r="H66" s="485"/>
      <c r="I66" s="513"/>
    </row>
    <row r="67" spans="1:9" ht="18.75" x14ac:dyDescent="0.3">
      <c r="A67" s="520" t="s">
        <v>1194</v>
      </c>
      <c r="B67" s="521"/>
      <c r="C67" s="1158" t="s">
        <v>716</v>
      </c>
      <c r="D67" s="1158"/>
      <c r="E67" s="1158"/>
      <c r="F67" s="1158"/>
      <c r="G67" s="1159"/>
      <c r="H67" s="522"/>
      <c r="I67" s="523"/>
    </row>
    <row r="68" spans="1:9" ht="47.25" hidden="1" outlineLevel="1" x14ac:dyDescent="0.25">
      <c r="A68" s="524" t="s">
        <v>1195</v>
      </c>
      <c r="B68" s="525"/>
      <c r="C68" s="1155"/>
      <c r="D68" s="1155"/>
      <c r="E68" s="1155"/>
      <c r="F68" s="1155"/>
      <c r="G68" s="1155"/>
    </row>
    <row r="69" spans="1:9" ht="15.75" hidden="1" outlineLevel="1" x14ac:dyDescent="0.25">
      <c r="A69" s="526" t="s">
        <v>1196</v>
      </c>
      <c r="B69" s="525"/>
      <c r="C69" s="1155"/>
      <c r="D69" s="1155"/>
      <c r="E69" s="1155"/>
      <c r="F69" s="1155"/>
      <c r="G69" s="1155"/>
    </row>
    <row r="70" spans="1:9" ht="15.75" hidden="1" outlineLevel="1" x14ac:dyDescent="0.25">
      <c r="A70" s="526" t="s">
        <v>1197</v>
      </c>
      <c r="B70" s="525"/>
      <c r="C70" s="1155"/>
      <c r="D70" s="1155"/>
      <c r="E70" s="1155"/>
      <c r="F70" s="1155"/>
      <c r="G70" s="1155"/>
    </row>
    <row r="71" spans="1:9" ht="15.75" hidden="1" outlineLevel="1" x14ac:dyDescent="0.25">
      <c r="A71" s="526" t="s">
        <v>1198</v>
      </c>
      <c r="B71" s="525"/>
      <c r="C71" s="1155"/>
      <c r="D71" s="1155"/>
      <c r="E71" s="1155"/>
      <c r="F71" s="1155"/>
      <c r="G71" s="1155"/>
    </row>
    <row r="72" spans="1:9" ht="15.75" hidden="1" outlineLevel="1" x14ac:dyDescent="0.25">
      <c r="A72" s="526" t="s">
        <v>1199</v>
      </c>
      <c r="B72" s="525"/>
      <c r="C72" s="1155"/>
      <c r="D72" s="1155"/>
      <c r="E72" s="1155"/>
      <c r="F72" s="1155"/>
      <c r="G72" s="1155"/>
    </row>
    <row r="73" spans="1:9" ht="15.75" hidden="1" outlineLevel="1" x14ac:dyDescent="0.25">
      <c r="A73" s="526" t="s">
        <v>1200</v>
      </c>
      <c r="B73" s="525"/>
      <c r="C73" s="1155"/>
      <c r="D73" s="1155"/>
      <c r="E73" s="1155"/>
      <c r="F73" s="1155"/>
      <c r="G73" s="1155"/>
    </row>
    <row r="74" spans="1:9" ht="15.75" collapsed="1" x14ac:dyDescent="0.25">
      <c r="A74" s="527" t="s">
        <v>602</v>
      </c>
      <c r="B74" s="528">
        <v>40</v>
      </c>
      <c r="C74" s="1156" t="s">
        <v>1201</v>
      </c>
      <c r="D74" s="1156"/>
      <c r="E74" s="1156"/>
      <c r="F74" s="1156"/>
      <c r="G74" s="1156"/>
    </row>
    <row r="75" spans="1:9" ht="15.75" hidden="1" x14ac:dyDescent="0.25">
      <c r="A75" s="527" t="s">
        <v>1202</v>
      </c>
      <c r="B75" s="529"/>
      <c r="C75" s="1157"/>
      <c r="D75" s="1157"/>
      <c r="E75" s="1157"/>
      <c r="F75" s="1157"/>
      <c r="G75" s="1157"/>
    </row>
    <row r="77" spans="1:9" ht="18.75" x14ac:dyDescent="0.25">
      <c r="A77" s="1160" t="str">
        <f>'14-FANS Pricing Matrix-FO'!E2</f>
        <v>Broward Health North</v>
      </c>
      <c r="B77" s="1161"/>
      <c r="C77" s="1161"/>
      <c r="D77" s="1161"/>
      <c r="E77" s="1161"/>
      <c r="F77" s="1161"/>
      <c r="G77" s="1161"/>
      <c r="H77" s="1161"/>
      <c r="I77" s="1161"/>
    </row>
    <row r="78" spans="1:9" ht="60" x14ac:dyDescent="0.25">
      <c r="A78" s="464" t="s">
        <v>1167</v>
      </c>
      <c r="B78" s="465" t="s">
        <v>1168</v>
      </c>
      <c r="C78" s="466" t="s">
        <v>1169</v>
      </c>
      <c r="D78" s="466" t="str">
        <f>"Productive FTEs ("&amp;B110*52&amp;")"</f>
        <v>Productive FTEs (2080)</v>
      </c>
      <c r="E78" s="466" t="str">
        <f>"Non-productive FTEs ("&amp;B110*52&amp;")"</f>
        <v>Non-productive FTEs (2080)</v>
      </c>
      <c r="F78" s="466" t="s">
        <v>1170</v>
      </c>
      <c r="G78" s="466" t="s">
        <v>1171</v>
      </c>
      <c r="H78" s="467" t="s">
        <v>1172</v>
      </c>
      <c r="I78" s="466" t="s">
        <v>716</v>
      </c>
    </row>
    <row r="79" spans="1:9" x14ac:dyDescent="0.25">
      <c r="A79" s="471" t="str">
        <f>IF(ISBLANK($A$7),"",$A$7)</f>
        <v>Hourly Staff</v>
      </c>
      <c r="B79" s="472"/>
      <c r="C79" s="473"/>
      <c r="D79" s="474">
        <v>0</v>
      </c>
      <c r="E79" s="474">
        <v>0</v>
      </c>
      <c r="F79" s="475">
        <v>0</v>
      </c>
      <c r="G79" s="475">
        <v>0</v>
      </c>
      <c r="H79" s="473"/>
      <c r="I79" s="476"/>
    </row>
    <row r="80" spans="1:9" x14ac:dyDescent="0.25">
      <c r="A80" s="489" t="str">
        <f>IF(ISBLANK($A$8),"",$A$8)</f>
        <v>Hourly Staff</v>
      </c>
      <c r="B80" s="484"/>
      <c r="C80" s="485"/>
      <c r="D80" s="486">
        <f t="shared" ref="D80:E82" si="19">IF($B$110="","",B80/($B$110*52))</f>
        <v>0</v>
      </c>
      <c r="E80" s="486">
        <f t="shared" si="19"/>
        <v>0</v>
      </c>
      <c r="F80" s="487"/>
      <c r="G80" s="487"/>
      <c r="H80" s="485"/>
      <c r="I80" s="488"/>
    </row>
    <row r="81" spans="1:9" x14ac:dyDescent="0.25">
      <c r="A81" s="489" t="str">
        <f>IF(ISBLANK($A$9),"",$A$9)</f>
        <v>General Service Worker</v>
      </c>
      <c r="B81" s="484"/>
      <c r="C81" s="485"/>
      <c r="D81" s="486">
        <f t="shared" si="19"/>
        <v>0</v>
      </c>
      <c r="E81" s="486">
        <f>IF($B$110="","",C81/($B$110*52))</f>
        <v>0</v>
      </c>
      <c r="F81" s="487"/>
      <c r="G81" s="487"/>
      <c r="H81" s="485"/>
      <c r="I81" s="488"/>
    </row>
    <row r="82" spans="1:9" x14ac:dyDescent="0.25">
      <c r="A82" s="489" t="str">
        <f>IF(ISBLANK($A$10),"",$A$10)</f>
        <v>Cook</v>
      </c>
      <c r="B82" s="484"/>
      <c r="C82" s="485"/>
      <c r="D82" s="486">
        <f t="shared" si="19"/>
        <v>0</v>
      </c>
      <c r="E82" s="486">
        <f t="shared" si="19"/>
        <v>0</v>
      </c>
      <c r="F82" s="487"/>
      <c r="G82" s="487"/>
      <c r="H82" s="485"/>
      <c r="I82" s="488"/>
    </row>
    <row r="83" spans="1:9" x14ac:dyDescent="0.25">
      <c r="A83" s="471" t="str">
        <f>IF(ISBLANK($A$11),"",$A$11)</f>
        <v>Salaried Staff</v>
      </c>
      <c r="B83" s="494"/>
      <c r="C83" s="495"/>
      <c r="D83" s="496">
        <v>0</v>
      </c>
      <c r="E83" s="496">
        <v>0</v>
      </c>
      <c r="F83" s="497">
        <v>0</v>
      </c>
      <c r="G83" s="497">
        <v>0</v>
      </c>
      <c r="H83" s="495"/>
      <c r="I83" s="498"/>
    </row>
    <row r="84" spans="1:9" x14ac:dyDescent="0.25">
      <c r="A84" s="489" t="str">
        <f>IF(ISBLANK($A$12),"",$A$12)</f>
        <v>Director</v>
      </c>
      <c r="B84" s="484"/>
      <c r="C84" s="485"/>
      <c r="D84" s="486">
        <f t="shared" ref="D84:E94" si="20">IF($B$110="","",B84/($B$110*52))</f>
        <v>0</v>
      </c>
      <c r="E84" s="486">
        <f t="shared" si="20"/>
        <v>0</v>
      </c>
      <c r="F84" s="487"/>
      <c r="G84" s="487"/>
      <c r="H84" s="485"/>
      <c r="I84" s="488"/>
    </row>
    <row r="85" spans="1:9" x14ac:dyDescent="0.25">
      <c r="A85" s="489" t="str">
        <f>IF(ISBLANK($A$13),"",$A$13)</f>
        <v>Management</v>
      </c>
      <c r="B85" s="484"/>
      <c r="C85" s="485"/>
      <c r="D85" s="486">
        <f t="shared" si="20"/>
        <v>0</v>
      </c>
      <c r="E85" s="486">
        <f t="shared" si="20"/>
        <v>0</v>
      </c>
      <c r="F85" s="487"/>
      <c r="G85" s="487"/>
      <c r="H85" s="485"/>
      <c r="I85" s="488"/>
    </row>
    <row r="86" spans="1:9" x14ac:dyDescent="0.25">
      <c r="A86" s="489" t="str">
        <f>IF(ISBLANK($A$14),"",$A$14)</f>
        <v>Supervisor</v>
      </c>
      <c r="B86" s="484"/>
      <c r="C86" s="485"/>
      <c r="D86" s="486">
        <f t="shared" si="20"/>
        <v>0</v>
      </c>
      <c r="E86" s="486">
        <f t="shared" si="20"/>
        <v>0</v>
      </c>
      <c r="F86" s="487"/>
      <c r="G86" s="487"/>
      <c r="H86" s="485"/>
      <c r="I86" s="488"/>
    </row>
    <row r="87" spans="1:9" x14ac:dyDescent="0.25">
      <c r="A87" s="489" t="str">
        <f>IF(ISBLANK($A$15),"",$A$15)</f>
        <v>Registered Dietitians - Hosp</v>
      </c>
      <c r="B87" s="484"/>
      <c r="C87" s="485"/>
      <c r="D87" s="486">
        <f t="shared" si="20"/>
        <v>0</v>
      </c>
      <c r="E87" s="486">
        <f t="shared" si="20"/>
        <v>0</v>
      </c>
      <c r="F87" s="503"/>
      <c r="G87" s="503"/>
      <c r="H87" s="485"/>
      <c r="I87" s="488"/>
    </row>
    <row r="88" spans="1:9" x14ac:dyDescent="0.25">
      <c r="A88" s="489" t="str">
        <f>IF(ISBLANK($A$16),"",$A$16)</f>
        <v>Registered Dietitians - Suppl</v>
      </c>
      <c r="B88" s="484"/>
      <c r="C88" s="485"/>
      <c r="D88" s="486">
        <f t="shared" si="20"/>
        <v>0</v>
      </c>
      <c r="E88" s="486">
        <f t="shared" si="20"/>
        <v>0</v>
      </c>
      <c r="F88" s="487"/>
      <c r="G88" s="487"/>
      <c r="H88" s="485"/>
      <c r="I88" s="488"/>
    </row>
    <row r="89" spans="1:9" x14ac:dyDescent="0.25">
      <c r="A89" s="489" t="str">
        <f>IF(ISBLANK($A$17),"",$A$17)</f>
        <v>Diet Tech</v>
      </c>
      <c r="B89" s="484"/>
      <c r="C89" s="485"/>
      <c r="D89" s="486">
        <f t="shared" si="20"/>
        <v>0</v>
      </c>
      <c r="E89" s="486">
        <f t="shared" si="20"/>
        <v>0</v>
      </c>
      <c r="F89" s="487"/>
      <c r="G89" s="487"/>
      <c r="H89" s="485"/>
      <c r="I89" s="488"/>
    </row>
    <row r="90" spans="1:9" x14ac:dyDescent="0.25">
      <c r="A90" s="489" t="str">
        <f>IF(ISBLANK($A$18),"",$A$18)</f>
        <v>Diet Clerk</v>
      </c>
      <c r="B90" s="484"/>
      <c r="C90" s="485"/>
      <c r="D90" s="486">
        <f t="shared" si="20"/>
        <v>0</v>
      </c>
      <c r="E90" s="486">
        <f t="shared" si="20"/>
        <v>0</v>
      </c>
      <c r="F90" s="487"/>
      <c r="G90" s="487"/>
      <c r="H90" s="485"/>
      <c r="I90" s="488"/>
    </row>
    <row r="91" spans="1:9" x14ac:dyDescent="0.25">
      <c r="A91" s="489" t="str">
        <f>IF(ISBLANK($A$19),"",$A$19)</f>
        <v>Admin</v>
      </c>
      <c r="B91" s="484"/>
      <c r="C91" s="485"/>
      <c r="D91" s="486">
        <f t="shared" si="20"/>
        <v>0</v>
      </c>
      <c r="E91" s="486">
        <f t="shared" si="20"/>
        <v>0</v>
      </c>
      <c r="F91" s="503"/>
      <c r="G91" s="503"/>
      <c r="H91" s="485"/>
      <c r="I91" s="488"/>
    </row>
    <row r="92" spans="1:9" x14ac:dyDescent="0.25">
      <c r="A92" s="489" t="str">
        <f>IF(ISBLANK($A$20),"",$A$20)</f>
        <v>System Analyst</v>
      </c>
      <c r="B92" s="485"/>
      <c r="C92" s="485"/>
      <c r="D92" s="486">
        <f t="shared" si="20"/>
        <v>0</v>
      </c>
      <c r="E92" s="486">
        <f t="shared" si="20"/>
        <v>0</v>
      </c>
      <c r="F92" s="487"/>
      <c r="G92" s="487"/>
      <c r="H92" s="485"/>
      <c r="I92" s="488"/>
    </row>
    <row r="93" spans="1:9" x14ac:dyDescent="0.25">
      <c r="A93" s="489" t="str">
        <f>IF(ISBLANK($A$21),"",$A$21)</f>
        <v>Formula Rm Tech</v>
      </c>
      <c r="B93" s="485"/>
      <c r="C93" s="485"/>
      <c r="D93" s="486">
        <f t="shared" si="20"/>
        <v>0</v>
      </c>
      <c r="E93" s="486">
        <f t="shared" si="20"/>
        <v>0</v>
      </c>
      <c r="F93" s="487"/>
      <c r="G93" s="487"/>
      <c r="H93" s="485"/>
      <c r="I93" s="488"/>
    </row>
    <row r="94" spans="1:9" x14ac:dyDescent="0.25">
      <c r="A94" s="489" t="str">
        <f>IF(ISBLANK($A$22),"",$A$22)</f>
        <v>Purchaser</v>
      </c>
      <c r="B94" s="485"/>
      <c r="C94" s="485"/>
      <c r="D94" s="486">
        <f t="shared" si="20"/>
        <v>0</v>
      </c>
      <c r="E94" s="486">
        <f t="shared" si="20"/>
        <v>0</v>
      </c>
      <c r="F94" s="487"/>
      <c r="G94" s="487"/>
      <c r="H94" s="485"/>
      <c r="I94" s="488"/>
    </row>
    <row r="95" spans="1:9" x14ac:dyDescent="0.25">
      <c r="A95" s="471" t="str">
        <f>IF(ISBLANK($A$23),"",$A$23)</f>
        <v>Other Labor</v>
      </c>
      <c r="B95" s="494"/>
      <c r="C95" s="495"/>
      <c r="D95" s="496">
        <v>0</v>
      </c>
      <c r="E95" s="496">
        <v>0</v>
      </c>
      <c r="F95" s="497">
        <v>0</v>
      </c>
      <c r="G95" s="497">
        <v>0</v>
      </c>
      <c r="H95" s="495"/>
      <c r="I95" s="498"/>
    </row>
    <row r="96" spans="1:9" x14ac:dyDescent="0.25">
      <c r="A96" s="471" t="str">
        <f>IF(ISBLANK($A$24),"",$A$24)</f>
        <v/>
      </c>
      <c r="B96" s="484"/>
      <c r="C96" s="485"/>
      <c r="D96" s="486">
        <f t="shared" ref="D96:E101" si="21">IF($B$110="","",B96/($B$110*52))</f>
        <v>0</v>
      </c>
      <c r="E96" s="486">
        <f t="shared" si="21"/>
        <v>0</v>
      </c>
      <c r="F96" s="487"/>
      <c r="G96" s="487"/>
      <c r="H96" s="485"/>
      <c r="I96" s="488"/>
    </row>
    <row r="97" spans="1:9" x14ac:dyDescent="0.25">
      <c r="A97" s="471" t="str">
        <f>IF(ISBLANK($A$25),"",$A$25)</f>
        <v/>
      </c>
      <c r="B97" s="484"/>
      <c r="C97" s="485"/>
      <c r="D97" s="486">
        <f t="shared" si="21"/>
        <v>0</v>
      </c>
      <c r="E97" s="486">
        <f t="shared" si="21"/>
        <v>0</v>
      </c>
      <c r="F97" s="487"/>
      <c r="G97" s="487"/>
      <c r="H97" s="485"/>
      <c r="I97" s="488"/>
    </row>
    <row r="98" spans="1:9" x14ac:dyDescent="0.25">
      <c r="A98" s="471" t="str">
        <f>IF(ISBLANK($A$26),"",$A$26)</f>
        <v/>
      </c>
      <c r="B98" s="506"/>
      <c r="C98" s="485"/>
      <c r="D98" s="486">
        <f t="shared" si="21"/>
        <v>0</v>
      </c>
      <c r="E98" s="486">
        <f t="shared" si="21"/>
        <v>0</v>
      </c>
      <c r="F98" s="487"/>
      <c r="G98" s="487"/>
      <c r="H98" s="485"/>
      <c r="I98" s="488"/>
    </row>
    <row r="99" spans="1:9" x14ac:dyDescent="0.25">
      <c r="A99" s="471" t="str">
        <f>IF(ISBLANK($A$27),"",$A$27)</f>
        <v/>
      </c>
      <c r="B99" s="484"/>
      <c r="C99" s="485"/>
      <c r="D99" s="486">
        <f t="shared" si="21"/>
        <v>0</v>
      </c>
      <c r="E99" s="486">
        <f t="shared" si="21"/>
        <v>0</v>
      </c>
      <c r="F99" s="487"/>
      <c r="G99" s="487"/>
      <c r="H99" s="485"/>
      <c r="I99" s="488"/>
    </row>
    <row r="100" spans="1:9" x14ac:dyDescent="0.25">
      <c r="A100" s="471" t="str">
        <f>IF(ISBLANK($A$28),"",$A$28)</f>
        <v/>
      </c>
      <c r="B100" s="484"/>
      <c r="C100" s="485"/>
      <c r="D100" s="486">
        <f t="shared" si="21"/>
        <v>0</v>
      </c>
      <c r="E100" s="486">
        <f t="shared" si="21"/>
        <v>0</v>
      </c>
      <c r="F100" s="487"/>
      <c r="G100" s="487"/>
      <c r="H100" s="485"/>
      <c r="I100" s="488"/>
    </row>
    <row r="101" spans="1:9" x14ac:dyDescent="0.25">
      <c r="A101" s="471" t="str">
        <f>IF(ISBLANK($A$29),"",$A$29)</f>
        <v/>
      </c>
      <c r="B101" s="507"/>
      <c r="C101" s="508"/>
      <c r="D101" s="486">
        <f t="shared" si="21"/>
        <v>0</v>
      </c>
      <c r="E101" s="486">
        <f t="shared" si="21"/>
        <v>0</v>
      </c>
      <c r="F101" s="509"/>
      <c r="G101" s="509"/>
      <c r="H101" s="485"/>
      <c r="I101" s="488"/>
    </row>
    <row r="102" spans="1:9" x14ac:dyDescent="0.25">
      <c r="A102" s="510" t="s">
        <v>1193</v>
      </c>
      <c r="B102" s="511">
        <f t="shared" ref="B102:C102" si="22">SUM(B79:B101)</f>
        <v>0</v>
      </c>
      <c r="C102" s="511">
        <f t="shared" si="22"/>
        <v>0</v>
      </c>
      <c r="D102" s="486">
        <f>SUM(D79:D101)</f>
        <v>0</v>
      </c>
      <c r="E102" s="486">
        <f t="shared" ref="E102:G102" si="23">SUM(E79:E101)</f>
        <v>0</v>
      </c>
      <c r="F102" s="512">
        <f t="shared" si="23"/>
        <v>0</v>
      </c>
      <c r="G102" s="512">
        <f t="shared" si="23"/>
        <v>0</v>
      </c>
      <c r="H102" s="485"/>
      <c r="I102" s="513"/>
    </row>
    <row r="103" spans="1:9" ht="18.75" x14ac:dyDescent="0.3">
      <c r="A103" s="520" t="s">
        <v>1194</v>
      </c>
      <c r="B103" s="521"/>
      <c r="C103" s="1158" t="s">
        <v>716</v>
      </c>
      <c r="D103" s="1158"/>
      <c r="E103" s="1158"/>
      <c r="F103" s="1158"/>
      <c r="G103" s="1159"/>
      <c r="H103" s="522"/>
      <c r="I103" s="523"/>
    </row>
    <row r="104" spans="1:9" ht="47.25" hidden="1" outlineLevel="1" x14ac:dyDescent="0.25">
      <c r="A104" s="524" t="s">
        <v>1195</v>
      </c>
      <c r="B104" s="525"/>
      <c r="C104" s="1155"/>
      <c r="D104" s="1155"/>
      <c r="E104" s="1155"/>
      <c r="F104" s="1155"/>
      <c r="G104" s="1155"/>
    </row>
    <row r="105" spans="1:9" ht="15.75" hidden="1" outlineLevel="1" x14ac:dyDescent="0.25">
      <c r="A105" s="526" t="s">
        <v>1196</v>
      </c>
      <c r="B105" s="525"/>
      <c r="C105" s="1155"/>
      <c r="D105" s="1155"/>
      <c r="E105" s="1155"/>
      <c r="F105" s="1155"/>
      <c r="G105" s="1155"/>
    </row>
    <row r="106" spans="1:9" ht="15.75" hidden="1" outlineLevel="1" x14ac:dyDescent="0.25">
      <c r="A106" s="526" t="s">
        <v>1197</v>
      </c>
      <c r="B106" s="525"/>
      <c r="C106" s="1155"/>
      <c r="D106" s="1155"/>
      <c r="E106" s="1155"/>
      <c r="F106" s="1155"/>
      <c r="G106" s="1155"/>
    </row>
    <row r="107" spans="1:9" ht="15.75" hidden="1" outlineLevel="1" x14ac:dyDescent="0.25">
      <c r="A107" s="526" t="s">
        <v>1198</v>
      </c>
      <c r="B107" s="525"/>
      <c r="C107" s="1155"/>
      <c r="D107" s="1155"/>
      <c r="E107" s="1155"/>
      <c r="F107" s="1155"/>
      <c r="G107" s="1155"/>
    </row>
    <row r="108" spans="1:9" ht="15.75" hidden="1" outlineLevel="1" x14ac:dyDescent="0.25">
      <c r="A108" s="526" t="s">
        <v>1199</v>
      </c>
      <c r="B108" s="525"/>
      <c r="C108" s="1155"/>
      <c r="D108" s="1155"/>
      <c r="E108" s="1155"/>
      <c r="F108" s="1155"/>
      <c r="G108" s="1155"/>
    </row>
    <row r="109" spans="1:9" ht="15.75" hidden="1" outlineLevel="1" x14ac:dyDescent="0.25">
      <c r="A109" s="526" t="s">
        <v>1200</v>
      </c>
      <c r="B109" s="525"/>
      <c r="C109" s="1155"/>
      <c r="D109" s="1155"/>
      <c r="E109" s="1155"/>
      <c r="F109" s="1155"/>
      <c r="G109" s="1155"/>
    </row>
    <row r="110" spans="1:9" ht="15.75" collapsed="1" x14ac:dyDescent="0.25">
      <c r="A110" s="527" t="s">
        <v>602</v>
      </c>
      <c r="B110" s="528">
        <v>40</v>
      </c>
      <c r="C110" s="1156" t="s">
        <v>1201</v>
      </c>
      <c r="D110" s="1156"/>
      <c r="E110" s="1156"/>
      <c r="F110" s="1156"/>
      <c r="G110" s="1156"/>
    </row>
    <row r="111" spans="1:9" ht="15.75" hidden="1" x14ac:dyDescent="0.25">
      <c r="A111" s="527" t="s">
        <v>1202</v>
      </c>
      <c r="B111" s="529"/>
      <c r="C111" s="1157"/>
      <c r="D111" s="1157"/>
      <c r="E111" s="1157"/>
      <c r="F111" s="1157"/>
      <c r="G111" s="1157"/>
    </row>
    <row r="113" spans="1:9" ht="18.75" x14ac:dyDescent="0.25">
      <c r="A113" s="1160" t="str">
        <f>'14-FANS Pricing Matrix-FO'!F2</f>
        <v>Broward Health Imperial Point</v>
      </c>
      <c r="B113" s="1161"/>
      <c r="C113" s="1161"/>
      <c r="D113" s="1161"/>
      <c r="E113" s="1161"/>
      <c r="F113" s="1161"/>
      <c r="G113" s="1161"/>
      <c r="H113" s="1161"/>
      <c r="I113" s="1161"/>
    </row>
    <row r="114" spans="1:9" ht="60" x14ac:dyDescent="0.25">
      <c r="A114" s="464" t="s">
        <v>1167</v>
      </c>
      <c r="B114" s="465" t="s">
        <v>1168</v>
      </c>
      <c r="C114" s="466" t="s">
        <v>1169</v>
      </c>
      <c r="D114" s="466" t="str">
        <f>"Productive FTEs ("&amp;B146*52&amp;")"</f>
        <v>Productive FTEs (2080)</v>
      </c>
      <c r="E114" s="466" t="str">
        <f>"Non-productive FTEs ("&amp;B146*52&amp;")"</f>
        <v>Non-productive FTEs (2080)</v>
      </c>
      <c r="F114" s="466" t="s">
        <v>1170</v>
      </c>
      <c r="G114" s="466" t="s">
        <v>1171</v>
      </c>
      <c r="H114" s="467" t="s">
        <v>1172</v>
      </c>
      <c r="I114" s="466" t="s">
        <v>716</v>
      </c>
    </row>
    <row r="115" spans="1:9" x14ac:dyDescent="0.25">
      <c r="A115" s="471" t="str">
        <f>IF(ISBLANK($A$7),"",$A$7)</f>
        <v>Hourly Staff</v>
      </c>
      <c r="B115" s="472"/>
      <c r="C115" s="473"/>
      <c r="D115" s="474">
        <v>0</v>
      </c>
      <c r="E115" s="474">
        <v>0</v>
      </c>
      <c r="F115" s="530">
        <v>0</v>
      </c>
      <c r="G115" s="530">
        <v>0</v>
      </c>
      <c r="H115" s="473"/>
      <c r="I115" s="476"/>
    </row>
    <row r="116" spans="1:9" x14ac:dyDescent="0.25">
      <c r="A116" s="489" t="str">
        <f>IF(ISBLANK($A$8),"",$A$8)</f>
        <v>Hourly Staff</v>
      </c>
      <c r="B116" s="484"/>
      <c r="C116" s="485"/>
      <c r="D116" s="486">
        <f t="shared" ref="D116:E118" si="24">IF($B$146="","",B116/($B$146*52))</f>
        <v>0</v>
      </c>
      <c r="E116" s="486">
        <f t="shared" si="24"/>
        <v>0</v>
      </c>
      <c r="F116" s="531"/>
      <c r="G116" s="531"/>
      <c r="H116" s="485"/>
      <c r="I116" s="488"/>
    </row>
    <row r="117" spans="1:9" x14ac:dyDescent="0.25">
      <c r="A117" s="489" t="str">
        <f>IF(ISBLANK($A$9),"",$A$9)</f>
        <v>General Service Worker</v>
      </c>
      <c r="B117" s="484"/>
      <c r="C117" s="485"/>
      <c r="D117" s="486">
        <f t="shared" si="24"/>
        <v>0</v>
      </c>
      <c r="E117" s="486">
        <f t="shared" si="24"/>
        <v>0</v>
      </c>
      <c r="F117" s="531"/>
      <c r="G117" s="531"/>
      <c r="H117" s="485"/>
      <c r="I117" s="488"/>
    </row>
    <row r="118" spans="1:9" x14ac:dyDescent="0.25">
      <c r="A118" s="489" t="str">
        <f>IF(ISBLANK($A$10),"",$A$10)</f>
        <v>Cook</v>
      </c>
      <c r="B118" s="484"/>
      <c r="C118" s="485"/>
      <c r="D118" s="486">
        <f t="shared" si="24"/>
        <v>0</v>
      </c>
      <c r="E118" s="486">
        <f t="shared" si="24"/>
        <v>0</v>
      </c>
      <c r="F118" s="531"/>
      <c r="G118" s="531"/>
      <c r="H118" s="485"/>
      <c r="I118" s="488"/>
    </row>
    <row r="119" spans="1:9" x14ac:dyDescent="0.25">
      <c r="A119" s="471" t="str">
        <f>IF(ISBLANK($A$11),"",$A$11)</f>
        <v>Salaried Staff</v>
      </c>
      <c r="B119" s="494"/>
      <c r="C119" s="495"/>
      <c r="D119" s="496">
        <v>0</v>
      </c>
      <c r="E119" s="496">
        <v>0</v>
      </c>
      <c r="F119" s="532">
        <v>0</v>
      </c>
      <c r="G119" s="532">
        <v>0</v>
      </c>
      <c r="H119" s="495"/>
      <c r="I119" s="498"/>
    </row>
    <row r="120" spans="1:9" x14ac:dyDescent="0.25">
      <c r="A120" s="489" t="str">
        <f>IF(ISBLANK($A$12),"",$A$12)</f>
        <v>Director</v>
      </c>
      <c r="B120" s="484"/>
      <c r="C120" s="485"/>
      <c r="D120" s="486">
        <f t="shared" ref="D120:E130" si="25">IF($B$146="","",B120/($B$146*52))</f>
        <v>0</v>
      </c>
      <c r="E120" s="486">
        <f t="shared" si="25"/>
        <v>0</v>
      </c>
      <c r="F120" s="531"/>
      <c r="G120" s="531"/>
      <c r="H120" s="485"/>
      <c r="I120" s="488"/>
    </row>
    <row r="121" spans="1:9" x14ac:dyDescent="0.25">
      <c r="A121" s="489" t="str">
        <f>IF(ISBLANK($A$13),"",$A$13)</f>
        <v>Management</v>
      </c>
      <c r="B121" s="484"/>
      <c r="C121" s="485"/>
      <c r="D121" s="486">
        <f t="shared" si="25"/>
        <v>0</v>
      </c>
      <c r="E121" s="486">
        <f t="shared" si="25"/>
        <v>0</v>
      </c>
      <c r="F121" s="531"/>
      <c r="G121" s="531"/>
      <c r="H121" s="485"/>
      <c r="I121" s="488"/>
    </row>
    <row r="122" spans="1:9" x14ac:dyDescent="0.25">
      <c r="A122" s="489" t="str">
        <f>IF(ISBLANK($A$14),"",$A$14)</f>
        <v>Supervisor</v>
      </c>
      <c r="B122" s="484"/>
      <c r="C122" s="485"/>
      <c r="D122" s="486">
        <f t="shared" si="25"/>
        <v>0</v>
      </c>
      <c r="E122" s="486">
        <f t="shared" si="25"/>
        <v>0</v>
      </c>
      <c r="F122" s="531"/>
      <c r="G122" s="531"/>
      <c r="H122" s="485"/>
      <c r="I122" s="488"/>
    </row>
    <row r="123" spans="1:9" x14ac:dyDescent="0.25">
      <c r="A123" s="489" t="str">
        <f>IF(ISBLANK($A$15),"",$A$15)</f>
        <v>Registered Dietitians - Hosp</v>
      </c>
      <c r="B123" s="484"/>
      <c r="C123" s="485"/>
      <c r="D123" s="486">
        <f t="shared" si="25"/>
        <v>0</v>
      </c>
      <c r="E123" s="486">
        <f t="shared" si="25"/>
        <v>0</v>
      </c>
      <c r="F123" s="531"/>
      <c r="G123" s="531"/>
      <c r="H123" s="485"/>
      <c r="I123" s="488"/>
    </row>
    <row r="124" spans="1:9" x14ac:dyDescent="0.25">
      <c r="A124" s="489" t="str">
        <f>IF(ISBLANK($A$16),"",$A$16)</f>
        <v>Registered Dietitians - Suppl</v>
      </c>
      <c r="B124" s="484"/>
      <c r="C124" s="485"/>
      <c r="D124" s="486">
        <f t="shared" si="25"/>
        <v>0</v>
      </c>
      <c r="E124" s="486">
        <f t="shared" si="25"/>
        <v>0</v>
      </c>
      <c r="F124" s="531"/>
      <c r="G124" s="531"/>
      <c r="H124" s="485"/>
      <c r="I124" s="488"/>
    </row>
    <row r="125" spans="1:9" x14ac:dyDescent="0.25">
      <c r="A125" s="489" t="str">
        <f>IF(ISBLANK($A$17),"",$A$17)</f>
        <v>Diet Tech</v>
      </c>
      <c r="B125" s="484"/>
      <c r="C125" s="485"/>
      <c r="D125" s="486">
        <f t="shared" si="25"/>
        <v>0</v>
      </c>
      <c r="E125" s="486">
        <f t="shared" si="25"/>
        <v>0</v>
      </c>
      <c r="F125" s="531"/>
      <c r="G125" s="531"/>
      <c r="H125" s="485"/>
      <c r="I125" s="488"/>
    </row>
    <row r="126" spans="1:9" x14ac:dyDescent="0.25">
      <c r="A126" s="489" t="str">
        <f>IF(ISBLANK($A$18),"",$A$18)</f>
        <v>Diet Clerk</v>
      </c>
      <c r="B126" s="484"/>
      <c r="C126" s="485"/>
      <c r="D126" s="486">
        <f t="shared" si="25"/>
        <v>0</v>
      </c>
      <c r="E126" s="486">
        <f t="shared" si="25"/>
        <v>0</v>
      </c>
      <c r="F126" s="531"/>
      <c r="G126" s="531"/>
      <c r="H126" s="485"/>
      <c r="I126" s="488"/>
    </row>
    <row r="127" spans="1:9" x14ac:dyDescent="0.25">
      <c r="A127" s="489" t="str">
        <f>IF(ISBLANK($A$19),"",$A$19)</f>
        <v>Admin</v>
      </c>
      <c r="B127" s="484"/>
      <c r="C127" s="485"/>
      <c r="D127" s="486">
        <f t="shared" si="25"/>
        <v>0</v>
      </c>
      <c r="E127" s="486">
        <f t="shared" si="25"/>
        <v>0</v>
      </c>
      <c r="F127" s="531"/>
      <c r="G127" s="531"/>
      <c r="H127" s="485"/>
      <c r="I127" s="488"/>
    </row>
    <row r="128" spans="1:9" x14ac:dyDescent="0.25">
      <c r="A128" s="489" t="str">
        <f>IF(ISBLANK($A$20),"",$A$20)</f>
        <v>System Analyst</v>
      </c>
      <c r="B128" s="485"/>
      <c r="C128" s="485"/>
      <c r="D128" s="486">
        <f t="shared" si="25"/>
        <v>0</v>
      </c>
      <c r="E128" s="486">
        <f t="shared" si="25"/>
        <v>0</v>
      </c>
      <c r="F128" s="531"/>
      <c r="G128" s="531"/>
      <c r="H128" s="485"/>
      <c r="I128" s="488"/>
    </row>
    <row r="129" spans="1:9" x14ac:dyDescent="0.25">
      <c r="A129" s="489" t="str">
        <f>IF(ISBLANK($A$21),"",$A$21)</f>
        <v>Formula Rm Tech</v>
      </c>
      <c r="B129" s="485"/>
      <c r="C129" s="485"/>
      <c r="D129" s="486">
        <f t="shared" si="25"/>
        <v>0</v>
      </c>
      <c r="E129" s="486">
        <f t="shared" si="25"/>
        <v>0</v>
      </c>
      <c r="F129" s="531"/>
      <c r="G129" s="531"/>
      <c r="H129" s="485"/>
      <c r="I129" s="488"/>
    </row>
    <row r="130" spans="1:9" x14ac:dyDescent="0.25">
      <c r="A130" s="489" t="str">
        <f>IF(ISBLANK($A$22),"",$A$22)</f>
        <v>Purchaser</v>
      </c>
      <c r="B130" s="485"/>
      <c r="C130" s="485"/>
      <c r="D130" s="486">
        <f t="shared" si="25"/>
        <v>0</v>
      </c>
      <c r="E130" s="486">
        <f t="shared" si="25"/>
        <v>0</v>
      </c>
      <c r="F130" s="531"/>
      <c r="G130" s="531"/>
      <c r="H130" s="485"/>
      <c r="I130" s="488"/>
    </row>
    <row r="131" spans="1:9" x14ac:dyDescent="0.25">
      <c r="A131" s="471" t="str">
        <f>IF(ISBLANK($A$23),"",$A$23)</f>
        <v>Other Labor</v>
      </c>
      <c r="B131" s="494"/>
      <c r="C131" s="495"/>
      <c r="D131" s="496">
        <v>0</v>
      </c>
      <c r="E131" s="496">
        <v>0</v>
      </c>
      <c r="F131" s="532">
        <v>0</v>
      </c>
      <c r="G131" s="532">
        <v>0</v>
      </c>
      <c r="H131" s="495"/>
      <c r="I131" s="498"/>
    </row>
    <row r="132" spans="1:9" x14ac:dyDescent="0.25">
      <c r="A132" s="471" t="str">
        <f>IF(ISBLANK($A$24),"",$A$24)</f>
        <v/>
      </c>
      <c r="B132" s="484"/>
      <c r="C132" s="485"/>
      <c r="D132" s="486">
        <f t="shared" ref="D132:E137" si="26">IF($B$146="","",B132/($B$146*52))</f>
        <v>0</v>
      </c>
      <c r="E132" s="486">
        <f t="shared" si="26"/>
        <v>0</v>
      </c>
      <c r="F132" s="531"/>
      <c r="G132" s="531"/>
      <c r="H132" s="485"/>
      <c r="I132" s="488"/>
    </row>
    <row r="133" spans="1:9" x14ac:dyDescent="0.25">
      <c r="A133" s="471" t="str">
        <f>IF(ISBLANK($A$25),"",$A$25)</f>
        <v/>
      </c>
      <c r="B133" s="484"/>
      <c r="C133" s="485"/>
      <c r="D133" s="486">
        <f t="shared" si="26"/>
        <v>0</v>
      </c>
      <c r="E133" s="486">
        <f t="shared" si="26"/>
        <v>0</v>
      </c>
      <c r="F133" s="531"/>
      <c r="G133" s="531"/>
      <c r="H133" s="485"/>
      <c r="I133" s="488"/>
    </row>
    <row r="134" spans="1:9" x14ac:dyDescent="0.25">
      <c r="A134" s="471" t="str">
        <f>IF(ISBLANK($A$26),"",$A$26)</f>
        <v/>
      </c>
      <c r="B134" s="506"/>
      <c r="C134" s="485"/>
      <c r="D134" s="486">
        <f t="shared" si="26"/>
        <v>0</v>
      </c>
      <c r="E134" s="486">
        <f t="shared" si="26"/>
        <v>0</v>
      </c>
      <c r="F134" s="531"/>
      <c r="G134" s="531"/>
      <c r="H134" s="485"/>
      <c r="I134" s="488"/>
    </row>
    <row r="135" spans="1:9" x14ac:dyDescent="0.25">
      <c r="A135" s="471" t="str">
        <f>IF(ISBLANK($A$27),"",$A$27)</f>
        <v/>
      </c>
      <c r="B135" s="484"/>
      <c r="C135" s="485"/>
      <c r="D135" s="486">
        <f t="shared" si="26"/>
        <v>0</v>
      </c>
      <c r="E135" s="486">
        <f t="shared" si="26"/>
        <v>0</v>
      </c>
      <c r="F135" s="531"/>
      <c r="G135" s="531"/>
      <c r="H135" s="485"/>
      <c r="I135" s="488"/>
    </row>
    <row r="136" spans="1:9" x14ac:dyDescent="0.25">
      <c r="A136" s="471" t="str">
        <f>IF(ISBLANK($A$28),"",$A$28)</f>
        <v/>
      </c>
      <c r="B136" s="484"/>
      <c r="C136" s="485"/>
      <c r="D136" s="486">
        <f t="shared" si="26"/>
        <v>0</v>
      </c>
      <c r="E136" s="486">
        <f t="shared" si="26"/>
        <v>0</v>
      </c>
      <c r="F136" s="531"/>
      <c r="G136" s="531"/>
      <c r="H136" s="485"/>
      <c r="I136" s="488"/>
    </row>
    <row r="137" spans="1:9" x14ac:dyDescent="0.25">
      <c r="A137" s="471" t="str">
        <f>IF(ISBLANK($A$29),"",$A$29)</f>
        <v/>
      </c>
      <c r="B137" s="507"/>
      <c r="C137" s="508"/>
      <c r="D137" s="486">
        <f t="shared" si="26"/>
        <v>0</v>
      </c>
      <c r="E137" s="486">
        <f t="shared" si="26"/>
        <v>0</v>
      </c>
      <c r="F137" s="533"/>
      <c r="G137" s="533"/>
      <c r="H137" s="485"/>
      <c r="I137" s="488"/>
    </row>
    <row r="138" spans="1:9" x14ac:dyDescent="0.25">
      <c r="A138" s="510" t="s">
        <v>1193</v>
      </c>
      <c r="B138" s="511">
        <f t="shared" ref="B138:C138" si="27">SUM(B115:B137)</f>
        <v>0</v>
      </c>
      <c r="C138" s="511">
        <f t="shared" si="27"/>
        <v>0</v>
      </c>
      <c r="D138" s="486">
        <f>SUM(D115:D137)</f>
        <v>0</v>
      </c>
      <c r="E138" s="486">
        <f t="shared" ref="E138:G138" si="28">SUM(E115:E137)</f>
        <v>0</v>
      </c>
      <c r="F138" s="512">
        <f t="shared" si="28"/>
        <v>0</v>
      </c>
      <c r="G138" s="512">
        <f t="shared" si="28"/>
        <v>0</v>
      </c>
      <c r="H138" s="485"/>
      <c r="I138" s="513"/>
    </row>
    <row r="139" spans="1:9" ht="18.75" x14ac:dyDescent="0.3">
      <c r="A139" s="520" t="s">
        <v>1194</v>
      </c>
      <c r="B139" s="521"/>
      <c r="C139" s="1158" t="s">
        <v>716</v>
      </c>
      <c r="D139" s="1158"/>
      <c r="E139" s="1158"/>
      <c r="F139" s="1158"/>
      <c r="G139" s="1159"/>
      <c r="H139" s="522"/>
      <c r="I139" s="523"/>
    </row>
    <row r="140" spans="1:9" ht="47.25" hidden="1" outlineLevel="1" x14ac:dyDescent="0.25">
      <c r="A140" s="524" t="s">
        <v>1195</v>
      </c>
      <c r="B140" s="525"/>
      <c r="C140" s="1155"/>
      <c r="D140" s="1155"/>
      <c r="E140" s="1155"/>
      <c r="F140" s="1155"/>
      <c r="G140" s="1155"/>
    </row>
    <row r="141" spans="1:9" ht="15.75" hidden="1" outlineLevel="1" x14ac:dyDescent="0.25">
      <c r="A141" s="526" t="s">
        <v>1196</v>
      </c>
      <c r="B141" s="525"/>
      <c r="C141" s="1155"/>
      <c r="D141" s="1155"/>
      <c r="E141" s="1155"/>
      <c r="F141" s="1155"/>
      <c r="G141" s="1155"/>
    </row>
    <row r="142" spans="1:9" ht="15.75" hidden="1" outlineLevel="1" x14ac:dyDescent="0.25">
      <c r="A142" s="526" t="s">
        <v>1197</v>
      </c>
      <c r="B142" s="525"/>
      <c r="C142" s="1155"/>
      <c r="D142" s="1155"/>
      <c r="E142" s="1155"/>
      <c r="F142" s="1155"/>
      <c r="G142" s="1155"/>
    </row>
    <row r="143" spans="1:9" ht="15.75" hidden="1" outlineLevel="1" x14ac:dyDescent="0.25">
      <c r="A143" s="526" t="s">
        <v>1198</v>
      </c>
      <c r="B143" s="525"/>
      <c r="C143" s="1155"/>
      <c r="D143" s="1155"/>
      <c r="E143" s="1155"/>
      <c r="F143" s="1155"/>
      <c r="G143" s="1155"/>
    </row>
    <row r="144" spans="1:9" ht="15.75" hidden="1" outlineLevel="1" x14ac:dyDescent="0.25">
      <c r="A144" s="526" t="s">
        <v>1199</v>
      </c>
      <c r="B144" s="525"/>
      <c r="C144" s="1155"/>
      <c r="D144" s="1155"/>
      <c r="E144" s="1155"/>
      <c r="F144" s="1155"/>
      <c r="G144" s="1155"/>
    </row>
    <row r="145" spans="1:9" ht="15.75" hidden="1" outlineLevel="1" x14ac:dyDescent="0.25">
      <c r="A145" s="526" t="s">
        <v>1200</v>
      </c>
      <c r="B145" s="525"/>
      <c r="C145" s="1155"/>
      <c r="D145" s="1155"/>
      <c r="E145" s="1155"/>
      <c r="F145" s="1155"/>
      <c r="G145" s="1155"/>
    </row>
    <row r="146" spans="1:9" ht="15.75" collapsed="1" x14ac:dyDescent="0.25">
      <c r="A146" s="527" t="s">
        <v>602</v>
      </c>
      <c r="B146" s="528">
        <v>40</v>
      </c>
      <c r="C146" s="1156" t="s">
        <v>1201</v>
      </c>
      <c r="D146" s="1156"/>
      <c r="E146" s="1156"/>
      <c r="F146" s="1156"/>
      <c r="G146" s="1156"/>
    </row>
    <row r="147" spans="1:9" ht="15.75" hidden="1" x14ac:dyDescent="0.25">
      <c r="A147" s="527" t="s">
        <v>1202</v>
      </c>
      <c r="B147" s="529"/>
      <c r="C147" s="1157"/>
      <c r="D147" s="1157"/>
      <c r="E147" s="1157"/>
      <c r="F147" s="1157"/>
      <c r="G147" s="1157"/>
    </row>
    <row r="149" spans="1:9" ht="18.75" hidden="1" x14ac:dyDescent="0.25">
      <c r="A149" s="1160" t="str">
        <f>'14-FANS Pricing Matrix-FO'!G2</f>
        <v>FACILITY5</v>
      </c>
      <c r="B149" s="1161"/>
      <c r="C149" s="1161"/>
      <c r="D149" s="1161"/>
      <c r="E149" s="1161"/>
      <c r="F149" s="1161"/>
      <c r="G149" s="1161"/>
      <c r="H149" s="1161"/>
      <c r="I149" s="1161"/>
    </row>
    <row r="150" spans="1:9" ht="60" hidden="1" x14ac:dyDescent="0.25">
      <c r="A150" s="464" t="s">
        <v>1167</v>
      </c>
      <c r="B150" s="465" t="s">
        <v>1168</v>
      </c>
      <c r="C150" s="466" t="s">
        <v>1169</v>
      </c>
      <c r="D150" s="466" t="str">
        <f>"Productive FTEs ("&amp;B182*52&amp;")"</f>
        <v>Productive FTEs (2080)</v>
      </c>
      <c r="E150" s="466" t="str">
        <f>"Non-productive FTEs ("&amp;B182*52&amp;")"</f>
        <v>Non-productive FTEs (2080)</v>
      </c>
      <c r="F150" s="466" t="s">
        <v>1170</v>
      </c>
      <c r="G150" s="466" t="s">
        <v>1171</v>
      </c>
      <c r="H150" s="467" t="s">
        <v>1172</v>
      </c>
      <c r="I150" s="466" t="s">
        <v>716</v>
      </c>
    </row>
    <row r="151" spans="1:9" hidden="1" x14ac:dyDescent="0.25">
      <c r="A151" s="471" t="str">
        <f>IF(ISBLANK($A$7),"",$A$7)</f>
        <v>Hourly Staff</v>
      </c>
      <c r="B151" s="472"/>
      <c r="C151" s="473"/>
      <c r="D151" s="474">
        <v>0</v>
      </c>
      <c r="E151" s="474">
        <v>0</v>
      </c>
      <c r="F151" s="530">
        <v>0</v>
      </c>
      <c r="G151" s="530">
        <v>0</v>
      </c>
      <c r="H151" s="473"/>
      <c r="I151" s="476"/>
    </row>
    <row r="152" spans="1:9" hidden="1" x14ac:dyDescent="0.25">
      <c r="A152" s="489" t="str">
        <f>IF(ISBLANK($A$8),"",$A$8)</f>
        <v>Hourly Staff</v>
      </c>
      <c r="B152" s="484"/>
      <c r="C152" s="485"/>
      <c r="D152" s="486">
        <f t="shared" ref="D152:E154" si="29">IF($B$182="","",B152/($B$182*52))</f>
        <v>0</v>
      </c>
      <c r="E152" s="486">
        <f t="shared" si="29"/>
        <v>0</v>
      </c>
      <c r="F152" s="531"/>
      <c r="G152" s="531"/>
      <c r="H152" s="485"/>
      <c r="I152" s="488"/>
    </row>
    <row r="153" spans="1:9" hidden="1" x14ac:dyDescent="0.25">
      <c r="A153" s="489" t="str">
        <f>IF(ISBLANK($A$9),"",$A$9)</f>
        <v>General Service Worker</v>
      </c>
      <c r="B153" s="484"/>
      <c r="C153" s="485"/>
      <c r="D153" s="486">
        <f t="shared" si="29"/>
        <v>0</v>
      </c>
      <c r="E153" s="486">
        <f t="shared" si="29"/>
        <v>0</v>
      </c>
      <c r="F153" s="531"/>
      <c r="G153" s="531"/>
      <c r="H153" s="485"/>
      <c r="I153" s="488"/>
    </row>
    <row r="154" spans="1:9" hidden="1" x14ac:dyDescent="0.25">
      <c r="A154" s="489" t="str">
        <f>IF(ISBLANK($A$10),"",$A$10)</f>
        <v>Cook</v>
      </c>
      <c r="B154" s="484"/>
      <c r="C154" s="485"/>
      <c r="D154" s="486">
        <f t="shared" si="29"/>
        <v>0</v>
      </c>
      <c r="E154" s="486">
        <f t="shared" si="29"/>
        <v>0</v>
      </c>
      <c r="F154" s="531"/>
      <c r="G154" s="531"/>
      <c r="H154" s="485"/>
      <c r="I154" s="488"/>
    </row>
    <row r="155" spans="1:9" hidden="1" x14ac:dyDescent="0.25">
      <c r="A155" s="471" t="str">
        <f>IF(ISBLANK($A$11),"",$A$11)</f>
        <v>Salaried Staff</v>
      </c>
      <c r="B155" s="494"/>
      <c r="C155" s="495"/>
      <c r="D155" s="496">
        <v>0</v>
      </c>
      <c r="E155" s="496">
        <v>0</v>
      </c>
      <c r="F155" s="532">
        <v>0</v>
      </c>
      <c r="G155" s="532">
        <v>0</v>
      </c>
      <c r="H155" s="495"/>
      <c r="I155" s="498"/>
    </row>
    <row r="156" spans="1:9" hidden="1" x14ac:dyDescent="0.25">
      <c r="A156" s="489" t="str">
        <f>IF(ISBLANK($A$12),"",$A$12)</f>
        <v>Director</v>
      </c>
      <c r="B156" s="484"/>
      <c r="C156" s="485"/>
      <c r="D156" s="486">
        <f t="shared" ref="D156:E166" si="30">IF($B$182="","",B156/($B$182*52))</f>
        <v>0</v>
      </c>
      <c r="E156" s="486">
        <f t="shared" si="30"/>
        <v>0</v>
      </c>
      <c r="F156" s="531"/>
      <c r="G156" s="531"/>
      <c r="H156" s="485"/>
      <c r="I156" s="488"/>
    </row>
    <row r="157" spans="1:9" hidden="1" x14ac:dyDescent="0.25">
      <c r="A157" s="489" t="str">
        <f>IF(ISBLANK($A$13),"",$A$13)</f>
        <v>Management</v>
      </c>
      <c r="B157" s="484"/>
      <c r="C157" s="485"/>
      <c r="D157" s="486">
        <f t="shared" si="30"/>
        <v>0</v>
      </c>
      <c r="E157" s="486">
        <f t="shared" si="30"/>
        <v>0</v>
      </c>
      <c r="F157" s="531"/>
      <c r="G157" s="531"/>
      <c r="H157" s="485"/>
      <c r="I157" s="488"/>
    </row>
    <row r="158" spans="1:9" hidden="1" x14ac:dyDescent="0.25">
      <c r="A158" s="489" t="str">
        <f>IF(ISBLANK($A$14),"",$A$14)</f>
        <v>Supervisor</v>
      </c>
      <c r="B158" s="484"/>
      <c r="C158" s="485"/>
      <c r="D158" s="486">
        <f t="shared" si="30"/>
        <v>0</v>
      </c>
      <c r="E158" s="486">
        <f t="shared" si="30"/>
        <v>0</v>
      </c>
      <c r="F158" s="531"/>
      <c r="G158" s="531"/>
      <c r="H158" s="485"/>
      <c r="I158" s="488"/>
    </row>
    <row r="159" spans="1:9" hidden="1" x14ac:dyDescent="0.25">
      <c r="A159" s="489" t="str">
        <f>IF(ISBLANK($A$15),"",$A$15)</f>
        <v>Registered Dietitians - Hosp</v>
      </c>
      <c r="B159" s="484"/>
      <c r="C159" s="485"/>
      <c r="D159" s="486">
        <f t="shared" si="30"/>
        <v>0</v>
      </c>
      <c r="E159" s="486">
        <f t="shared" si="30"/>
        <v>0</v>
      </c>
      <c r="F159" s="531"/>
      <c r="G159" s="531"/>
      <c r="H159" s="485"/>
      <c r="I159" s="488"/>
    </row>
    <row r="160" spans="1:9" hidden="1" x14ac:dyDescent="0.25">
      <c r="A160" s="489" t="str">
        <f>IF(ISBLANK($A$16),"",$A$16)</f>
        <v>Registered Dietitians - Suppl</v>
      </c>
      <c r="B160" s="484"/>
      <c r="C160" s="485"/>
      <c r="D160" s="486">
        <f t="shared" si="30"/>
        <v>0</v>
      </c>
      <c r="E160" s="486">
        <f t="shared" si="30"/>
        <v>0</v>
      </c>
      <c r="F160" s="531"/>
      <c r="G160" s="531"/>
      <c r="H160" s="485"/>
      <c r="I160" s="488"/>
    </row>
    <row r="161" spans="1:9" hidden="1" x14ac:dyDescent="0.25">
      <c r="A161" s="489" t="str">
        <f>IF(ISBLANK($A$17),"",$A$17)</f>
        <v>Diet Tech</v>
      </c>
      <c r="B161" s="484"/>
      <c r="C161" s="485"/>
      <c r="D161" s="486">
        <f t="shared" si="30"/>
        <v>0</v>
      </c>
      <c r="E161" s="486">
        <f t="shared" si="30"/>
        <v>0</v>
      </c>
      <c r="F161" s="531"/>
      <c r="G161" s="531"/>
      <c r="H161" s="485"/>
      <c r="I161" s="488"/>
    </row>
    <row r="162" spans="1:9" hidden="1" x14ac:dyDescent="0.25">
      <c r="A162" s="489" t="str">
        <f>IF(ISBLANK($A$18),"",$A$18)</f>
        <v>Diet Clerk</v>
      </c>
      <c r="B162" s="484"/>
      <c r="C162" s="485"/>
      <c r="D162" s="486">
        <f t="shared" si="30"/>
        <v>0</v>
      </c>
      <c r="E162" s="486">
        <f t="shared" si="30"/>
        <v>0</v>
      </c>
      <c r="F162" s="531"/>
      <c r="G162" s="531"/>
      <c r="H162" s="485"/>
      <c r="I162" s="488"/>
    </row>
    <row r="163" spans="1:9" hidden="1" x14ac:dyDescent="0.25">
      <c r="A163" s="489" t="str">
        <f>IF(ISBLANK($A$19),"",$A$19)</f>
        <v>Admin</v>
      </c>
      <c r="B163" s="484"/>
      <c r="C163" s="485"/>
      <c r="D163" s="486">
        <f t="shared" si="30"/>
        <v>0</v>
      </c>
      <c r="E163" s="486">
        <f t="shared" si="30"/>
        <v>0</v>
      </c>
      <c r="F163" s="531"/>
      <c r="G163" s="531"/>
      <c r="H163" s="485"/>
      <c r="I163" s="488"/>
    </row>
    <row r="164" spans="1:9" hidden="1" x14ac:dyDescent="0.25">
      <c r="A164" s="489" t="str">
        <f>IF(ISBLANK($A$20),"",$A$20)</f>
        <v>System Analyst</v>
      </c>
      <c r="B164" s="485"/>
      <c r="C164" s="485"/>
      <c r="D164" s="486">
        <f t="shared" si="30"/>
        <v>0</v>
      </c>
      <c r="E164" s="486">
        <f t="shared" si="30"/>
        <v>0</v>
      </c>
      <c r="F164" s="531"/>
      <c r="G164" s="531"/>
      <c r="H164" s="485"/>
      <c r="I164" s="488"/>
    </row>
    <row r="165" spans="1:9" hidden="1" x14ac:dyDescent="0.25">
      <c r="A165" s="489" t="str">
        <f>IF(ISBLANK($A$21),"",$A$21)</f>
        <v>Formula Rm Tech</v>
      </c>
      <c r="B165" s="485"/>
      <c r="C165" s="485"/>
      <c r="D165" s="486">
        <f t="shared" si="30"/>
        <v>0</v>
      </c>
      <c r="E165" s="486">
        <f t="shared" si="30"/>
        <v>0</v>
      </c>
      <c r="F165" s="531"/>
      <c r="G165" s="531"/>
      <c r="H165" s="485"/>
      <c r="I165" s="488"/>
    </row>
    <row r="166" spans="1:9" hidden="1" x14ac:dyDescent="0.25">
      <c r="A166" s="489" t="str">
        <f>IF(ISBLANK($A$22),"",$A$22)</f>
        <v>Purchaser</v>
      </c>
      <c r="B166" s="485"/>
      <c r="C166" s="485"/>
      <c r="D166" s="486">
        <f t="shared" si="30"/>
        <v>0</v>
      </c>
      <c r="E166" s="486">
        <f t="shared" si="30"/>
        <v>0</v>
      </c>
      <c r="F166" s="531"/>
      <c r="G166" s="531"/>
      <c r="H166" s="485"/>
      <c r="I166" s="488"/>
    </row>
    <row r="167" spans="1:9" hidden="1" x14ac:dyDescent="0.25">
      <c r="A167" s="471" t="str">
        <f>IF(ISBLANK($A$23),"",$A$23)</f>
        <v>Other Labor</v>
      </c>
      <c r="B167" s="494"/>
      <c r="C167" s="495"/>
      <c r="D167" s="496">
        <v>0</v>
      </c>
      <c r="E167" s="496">
        <v>0</v>
      </c>
      <c r="F167" s="532">
        <v>0</v>
      </c>
      <c r="G167" s="532">
        <v>0</v>
      </c>
      <c r="H167" s="495"/>
      <c r="I167" s="498"/>
    </row>
    <row r="168" spans="1:9" hidden="1" x14ac:dyDescent="0.25">
      <c r="A168" s="471" t="str">
        <f>IF(ISBLANK($A$24),"",$A$24)</f>
        <v/>
      </c>
      <c r="B168" s="484"/>
      <c r="C168" s="485"/>
      <c r="D168" s="486">
        <f t="shared" ref="D168:E173" si="31">IF($B$182="","",B168/($B$182*52))</f>
        <v>0</v>
      </c>
      <c r="E168" s="486">
        <f t="shared" si="31"/>
        <v>0</v>
      </c>
      <c r="F168" s="531"/>
      <c r="G168" s="531"/>
      <c r="H168" s="485"/>
      <c r="I168" s="488"/>
    </row>
    <row r="169" spans="1:9" hidden="1" x14ac:dyDescent="0.25">
      <c r="A169" s="471" t="str">
        <f>IF(ISBLANK($A$25),"",$A$25)</f>
        <v/>
      </c>
      <c r="B169" s="484"/>
      <c r="C169" s="485"/>
      <c r="D169" s="486">
        <f t="shared" si="31"/>
        <v>0</v>
      </c>
      <c r="E169" s="486">
        <f t="shared" si="31"/>
        <v>0</v>
      </c>
      <c r="F169" s="531"/>
      <c r="G169" s="531"/>
      <c r="H169" s="485"/>
      <c r="I169" s="488"/>
    </row>
    <row r="170" spans="1:9" hidden="1" x14ac:dyDescent="0.25">
      <c r="A170" s="471" t="str">
        <f>IF(ISBLANK($A$26),"",$A$26)</f>
        <v/>
      </c>
      <c r="B170" s="506"/>
      <c r="C170" s="485"/>
      <c r="D170" s="486">
        <f t="shared" si="31"/>
        <v>0</v>
      </c>
      <c r="E170" s="486">
        <f t="shared" si="31"/>
        <v>0</v>
      </c>
      <c r="F170" s="531"/>
      <c r="G170" s="531"/>
      <c r="H170" s="485"/>
      <c r="I170" s="488"/>
    </row>
    <row r="171" spans="1:9" hidden="1" x14ac:dyDescent="0.25">
      <c r="A171" s="471" t="str">
        <f>IF(ISBLANK($A$27),"",$A$27)</f>
        <v/>
      </c>
      <c r="B171" s="484"/>
      <c r="C171" s="485"/>
      <c r="D171" s="486">
        <f t="shared" si="31"/>
        <v>0</v>
      </c>
      <c r="E171" s="486">
        <f t="shared" si="31"/>
        <v>0</v>
      </c>
      <c r="F171" s="531"/>
      <c r="G171" s="531"/>
      <c r="H171" s="485"/>
      <c r="I171" s="488"/>
    </row>
    <row r="172" spans="1:9" hidden="1" x14ac:dyDescent="0.25">
      <c r="A172" s="471" t="str">
        <f>IF(ISBLANK($A$28),"",$A$28)</f>
        <v/>
      </c>
      <c r="B172" s="484"/>
      <c r="C172" s="485"/>
      <c r="D172" s="486">
        <f t="shared" si="31"/>
        <v>0</v>
      </c>
      <c r="E172" s="486">
        <f t="shared" si="31"/>
        <v>0</v>
      </c>
      <c r="F172" s="531"/>
      <c r="G172" s="531"/>
      <c r="H172" s="485"/>
      <c r="I172" s="488"/>
    </row>
    <row r="173" spans="1:9" hidden="1" x14ac:dyDescent="0.25">
      <c r="A173" s="471" t="str">
        <f>IF(ISBLANK($A$29),"",$A$29)</f>
        <v/>
      </c>
      <c r="B173" s="507"/>
      <c r="C173" s="508"/>
      <c r="D173" s="486">
        <f t="shared" si="31"/>
        <v>0</v>
      </c>
      <c r="E173" s="486">
        <f t="shared" si="31"/>
        <v>0</v>
      </c>
      <c r="F173" s="533"/>
      <c r="G173" s="533"/>
      <c r="H173" s="485"/>
      <c r="I173" s="488"/>
    </row>
    <row r="174" spans="1:9" hidden="1" x14ac:dyDescent="0.25">
      <c r="A174" s="510" t="s">
        <v>1193</v>
      </c>
      <c r="B174" s="511">
        <f t="shared" ref="B174:C174" si="32">SUM(B151:B173)</f>
        <v>0</v>
      </c>
      <c r="C174" s="511">
        <f t="shared" si="32"/>
        <v>0</v>
      </c>
      <c r="D174" s="486">
        <f>SUM(D151:D173)</f>
        <v>0</v>
      </c>
      <c r="E174" s="486">
        <f t="shared" ref="E174:G174" si="33">SUM(E151:E173)</f>
        <v>0</v>
      </c>
      <c r="F174" s="512">
        <f t="shared" si="33"/>
        <v>0</v>
      </c>
      <c r="G174" s="512">
        <f t="shared" si="33"/>
        <v>0</v>
      </c>
      <c r="H174" s="485"/>
      <c r="I174" s="513"/>
    </row>
    <row r="175" spans="1:9" ht="18.75" hidden="1" x14ac:dyDescent="0.3">
      <c r="A175" s="520" t="s">
        <v>1194</v>
      </c>
      <c r="B175" s="521"/>
      <c r="C175" s="1158" t="s">
        <v>716</v>
      </c>
      <c r="D175" s="1158"/>
      <c r="E175" s="1158"/>
      <c r="F175" s="1158"/>
      <c r="G175" s="1159"/>
      <c r="H175" s="522"/>
      <c r="I175" s="523"/>
    </row>
    <row r="176" spans="1:9" ht="47.25" hidden="1" outlineLevel="1" x14ac:dyDescent="0.25">
      <c r="A176" s="524" t="s">
        <v>1195</v>
      </c>
      <c r="B176" s="525"/>
      <c r="C176" s="1155"/>
      <c r="D176" s="1155"/>
      <c r="E176" s="1155"/>
      <c r="F176" s="1155"/>
      <c r="G176" s="1155"/>
    </row>
    <row r="177" spans="1:9" ht="15.75" hidden="1" outlineLevel="1" x14ac:dyDescent="0.25">
      <c r="A177" s="526" t="s">
        <v>1196</v>
      </c>
      <c r="B177" s="525"/>
      <c r="C177" s="1155"/>
      <c r="D177" s="1155"/>
      <c r="E177" s="1155"/>
      <c r="F177" s="1155"/>
      <c r="G177" s="1155"/>
    </row>
    <row r="178" spans="1:9" ht="15.75" hidden="1" outlineLevel="1" x14ac:dyDescent="0.25">
      <c r="A178" s="526" t="s">
        <v>1197</v>
      </c>
      <c r="B178" s="525"/>
      <c r="C178" s="1155"/>
      <c r="D178" s="1155"/>
      <c r="E178" s="1155"/>
      <c r="F178" s="1155"/>
      <c r="G178" s="1155"/>
    </row>
    <row r="179" spans="1:9" ht="15.75" hidden="1" outlineLevel="1" x14ac:dyDescent="0.25">
      <c r="A179" s="526" t="s">
        <v>1198</v>
      </c>
      <c r="B179" s="525"/>
      <c r="C179" s="1155"/>
      <c r="D179" s="1155"/>
      <c r="E179" s="1155"/>
      <c r="F179" s="1155"/>
      <c r="G179" s="1155"/>
    </row>
    <row r="180" spans="1:9" ht="15.75" hidden="1" outlineLevel="1" x14ac:dyDescent="0.25">
      <c r="A180" s="526" t="s">
        <v>1199</v>
      </c>
      <c r="B180" s="525"/>
      <c r="C180" s="1155"/>
      <c r="D180" s="1155"/>
      <c r="E180" s="1155"/>
      <c r="F180" s="1155"/>
      <c r="G180" s="1155"/>
    </row>
    <row r="181" spans="1:9" ht="15.75" hidden="1" outlineLevel="1" x14ac:dyDescent="0.25">
      <c r="A181" s="526" t="s">
        <v>1200</v>
      </c>
      <c r="B181" s="525"/>
      <c r="C181" s="1155"/>
      <c r="D181" s="1155"/>
      <c r="E181" s="1155"/>
      <c r="F181" s="1155"/>
      <c r="G181" s="1155"/>
    </row>
    <row r="182" spans="1:9" ht="15.75" hidden="1" collapsed="1" x14ac:dyDescent="0.25">
      <c r="A182" s="527" t="s">
        <v>602</v>
      </c>
      <c r="B182" s="528">
        <v>40</v>
      </c>
      <c r="C182" s="1156" t="s">
        <v>1201</v>
      </c>
      <c r="D182" s="1156"/>
      <c r="E182" s="1156"/>
      <c r="F182" s="1156"/>
      <c r="G182" s="1156"/>
    </row>
    <row r="183" spans="1:9" ht="15.75" hidden="1" x14ac:dyDescent="0.25">
      <c r="A183" s="527" t="s">
        <v>1202</v>
      </c>
      <c r="B183" s="529"/>
      <c r="C183" s="1157"/>
      <c r="D183" s="1157"/>
      <c r="E183" s="1157"/>
      <c r="F183" s="1157"/>
      <c r="G183" s="1157"/>
    </row>
    <row r="184" spans="1:9" hidden="1" x14ac:dyDescent="0.25"/>
    <row r="185" spans="1:9" ht="18.75" hidden="1" x14ac:dyDescent="0.25">
      <c r="A185" s="1160" t="str">
        <f>'14-FANS Pricing Matrix-FO'!H2</f>
        <v>FACILITY6</v>
      </c>
      <c r="B185" s="1161"/>
      <c r="C185" s="1161"/>
      <c r="D185" s="1161"/>
      <c r="E185" s="1161"/>
      <c r="F185" s="1161"/>
      <c r="G185" s="1161"/>
      <c r="H185" s="1161"/>
      <c r="I185" s="1161"/>
    </row>
    <row r="186" spans="1:9" ht="60" hidden="1" x14ac:dyDescent="0.25">
      <c r="A186" s="464" t="s">
        <v>1167</v>
      </c>
      <c r="B186" s="465" t="s">
        <v>1168</v>
      </c>
      <c r="C186" s="466" t="s">
        <v>1169</v>
      </c>
      <c r="D186" s="466" t="str">
        <f>"Productive FTEs ("&amp;B218*52&amp;")"</f>
        <v>Productive FTEs (2080)</v>
      </c>
      <c r="E186" s="466" t="str">
        <f>"Non-productive FTEs ("&amp;B218*52&amp;")"</f>
        <v>Non-productive FTEs (2080)</v>
      </c>
      <c r="F186" s="466" t="s">
        <v>1170</v>
      </c>
      <c r="G186" s="466" t="s">
        <v>1171</v>
      </c>
      <c r="H186" s="467" t="s">
        <v>1172</v>
      </c>
      <c r="I186" s="466" t="s">
        <v>716</v>
      </c>
    </row>
    <row r="187" spans="1:9" hidden="1" x14ac:dyDescent="0.25">
      <c r="A187" s="471" t="str">
        <f>IF(ISBLANK($A$7),"",$A$7)</f>
        <v>Hourly Staff</v>
      </c>
      <c r="B187" s="472"/>
      <c r="C187" s="473"/>
      <c r="D187" s="474">
        <v>0</v>
      </c>
      <c r="E187" s="474">
        <v>0</v>
      </c>
      <c r="F187" s="530">
        <v>0</v>
      </c>
      <c r="G187" s="530">
        <v>0</v>
      </c>
      <c r="H187" s="473"/>
      <c r="I187" s="476"/>
    </row>
    <row r="188" spans="1:9" hidden="1" x14ac:dyDescent="0.25">
      <c r="A188" s="489" t="str">
        <f>IF(ISBLANK($A$8),"",$A$8)</f>
        <v>Hourly Staff</v>
      </c>
      <c r="B188" s="484"/>
      <c r="C188" s="485"/>
      <c r="D188" s="486">
        <f t="shared" ref="D188:E190" si="34">IF($B$218="","",B188/($B$218*52))</f>
        <v>0</v>
      </c>
      <c r="E188" s="486">
        <f t="shared" si="34"/>
        <v>0</v>
      </c>
      <c r="F188" s="531"/>
      <c r="G188" s="531"/>
      <c r="H188" s="485"/>
      <c r="I188" s="488"/>
    </row>
    <row r="189" spans="1:9" hidden="1" x14ac:dyDescent="0.25">
      <c r="A189" s="489" t="str">
        <f>IF(ISBLANK($A$9),"",$A$9)</f>
        <v>General Service Worker</v>
      </c>
      <c r="B189" s="484"/>
      <c r="C189" s="485"/>
      <c r="D189" s="486">
        <f t="shared" si="34"/>
        <v>0</v>
      </c>
      <c r="E189" s="486">
        <f t="shared" si="34"/>
        <v>0</v>
      </c>
      <c r="F189" s="531"/>
      <c r="G189" s="531"/>
      <c r="H189" s="485"/>
      <c r="I189" s="488"/>
    </row>
    <row r="190" spans="1:9" hidden="1" x14ac:dyDescent="0.25">
      <c r="A190" s="489" t="str">
        <f>IF(ISBLANK($A$10),"",$A$10)</f>
        <v>Cook</v>
      </c>
      <c r="B190" s="484"/>
      <c r="C190" s="485"/>
      <c r="D190" s="486">
        <f t="shared" si="34"/>
        <v>0</v>
      </c>
      <c r="E190" s="486">
        <f t="shared" si="34"/>
        <v>0</v>
      </c>
      <c r="F190" s="531"/>
      <c r="G190" s="531"/>
      <c r="H190" s="485"/>
      <c r="I190" s="488"/>
    </row>
    <row r="191" spans="1:9" hidden="1" x14ac:dyDescent="0.25">
      <c r="A191" s="471" t="str">
        <f>IF(ISBLANK($A$11),"",$A$11)</f>
        <v>Salaried Staff</v>
      </c>
      <c r="B191" s="494"/>
      <c r="C191" s="495"/>
      <c r="D191" s="496">
        <v>0</v>
      </c>
      <c r="E191" s="496">
        <v>0</v>
      </c>
      <c r="F191" s="532">
        <v>0</v>
      </c>
      <c r="G191" s="532">
        <v>0</v>
      </c>
      <c r="H191" s="495"/>
      <c r="I191" s="498"/>
    </row>
    <row r="192" spans="1:9" hidden="1" x14ac:dyDescent="0.25">
      <c r="A192" s="489" t="str">
        <f>IF(ISBLANK($A$12),"",$A$12)</f>
        <v>Director</v>
      </c>
      <c r="B192" s="484"/>
      <c r="C192" s="485"/>
      <c r="D192" s="486">
        <f t="shared" ref="D192:E202" si="35">IF($B$218="","",B192/($B$218*52))</f>
        <v>0</v>
      </c>
      <c r="E192" s="486">
        <f t="shared" si="35"/>
        <v>0</v>
      </c>
      <c r="F192" s="531"/>
      <c r="G192" s="531"/>
      <c r="H192" s="485"/>
      <c r="I192" s="488"/>
    </row>
    <row r="193" spans="1:9" hidden="1" x14ac:dyDescent="0.25">
      <c r="A193" s="489" t="str">
        <f>IF(ISBLANK($A$13),"",$A$13)</f>
        <v>Management</v>
      </c>
      <c r="B193" s="484"/>
      <c r="C193" s="485"/>
      <c r="D193" s="486">
        <f t="shared" si="35"/>
        <v>0</v>
      </c>
      <c r="E193" s="486">
        <f t="shared" si="35"/>
        <v>0</v>
      </c>
      <c r="F193" s="531"/>
      <c r="G193" s="531"/>
      <c r="H193" s="485"/>
      <c r="I193" s="488"/>
    </row>
    <row r="194" spans="1:9" hidden="1" x14ac:dyDescent="0.25">
      <c r="A194" s="489" t="str">
        <f>IF(ISBLANK($A$14),"",$A$14)</f>
        <v>Supervisor</v>
      </c>
      <c r="B194" s="484"/>
      <c r="C194" s="485"/>
      <c r="D194" s="486">
        <f t="shared" si="35"/>
        <v>0</v>
      </c>
      <c r="E194" s="486">
        <f t="shared" si="35"/>
        <v>0</v>
      </c>
      <c r="F194" s="531"/>
      <c r="G194" s="531"/>
      <c r="H194" s="485"/>
      <c r="I194" s="488"/>
    </row>
    <row r="195" spans="1:9" hidden="1" x14ac:dyDescent="0.25">
      <c r="A195" s="489" t="str">
        <f>IF(ISBLANK($A$15),"",$A$15)</f>
        <v>Registered Dietitians - Hosp</v>
      </c>
      <c r="B195" s="484"/>
      <c r="C195" s="485"/>
      <c r="D195" s="486">
        <f t="shared" si="35"/>
        <v>0</v>
      </c>
      <c r="E195" s="486">
        <f t="shared" si="35"/>
        <v>0</v>
      </c>
      <c r="F195" s="531"/>
      <c r="G195" s="531"/>
      <c r="H195" s="485"/>
      <c r="I195" s="488"/>
    </row>
    <row r="196" spans="1:9" hidden="1" x14ac:dyDescent="0.25">
      <c r="A196" s="489" t="str">
        <f>IF(ISBLANK($A$16),"",$A$16)</f>
        <v>Registered Dietitians - Suppl</v>
      </c>
      <c r="B196" s="484"/>
      <c r="C196" s="485"/>
      <c r="D196" s="486">
        <f t="shared" si="35"/>
        <v>0</v>
      </c>
      <c r="E196" s="486">
        <f t="shared" si="35"/>
        <v>0</v>
      </c>
      <c r="F196" s="531"/>
      <c r="G196" s="531"/>
      <c r="H196" s="485"/>
      <c r="I196" s="488"/>
    </row>
    <row r="197" spans="1:9" hidden="1" x14ac:dyDescent="0.25">
      <c r="A197" s="489" t="str">
        <f>IF(ISBLANK($A$17),"",$A$17)</f>
        <v>Diet Tech</v>
      </c>
      <c r="B197" s="484"/>
      <c r="C197" s="485"/>
      <c r="D197" s="486">
        <f t="shared" si="35"/>
        <v>0</v>
      </c>
      <c r="E197" s="486">
        <f t="shared" si="35"/>
        <v>0</v>
      </c>
      <c r="F197" s="531"/>
      <c r="G197" s="531"/>
      <c r="H197" s="485"/>
      <c r="I197" s="488"/>
    </row>
    <row r="198" spans="1:9" hidden="1" x14ac:dyDescent="0.25">
      <c r="A198" s="489" t="str">
        <f>IF(ISBLANK($A$18),"",$A$18)</f>
        <v>Diet Clerk</v>
      </c>
      <c r="B198" s="484"/>
      <c r="C198" s="485"/>
      <c r="D198" s="486">
        <f t="shared" si="35"/>
        <v>0</v>
      </c>
      <c r="E198" s="486">
        <f t="shared" si="35"/>
        <v>0</v>
      </c>
      <c r="F198" s="531"/>
      <c r="G198" s="531"/>
      <c r="H198" s="485"/>
      <c r="I198" s="488"/>
    </row>
    <row r="199" spans="1:9" hidden="1" x14ac:dyDescent="0.25">
      <c r="A199" s="489" t="str">
        <f>IF(ISBLANK($A$19),"",$A$19)</f>
        <v>Admin</v>
      </c>
      <c r="B199" s="484"/>
      <c r="C199" s="485"/>
      <c r="D199" s="486">
        <f t="shared" si="35"/>
        <v>0</v>
      </c>
      <c r="E199" s="486">
        <f t="shared" si="35"/>
        <v>0</v>
      </c>
      <c r="F199" s="531"/>
      <c r="G199" s="531"/>
      <c r="H199" s="485"/>
      <c r="I199" s="488"/>
    </row>
    <row r="200" spans="1:9" hidden="1" x14ac:dyDescent="0.25">
      <c r="A200" s="489" t="str">
        <f>IF(ISBLANK($A$20),"",$A$20)</f>
        <v>System Analyst</v>
      </c>
      <c r="B200" s="485"/>
      <c r="C200" s="485"/>
      <c r="D200" s="486">
        <f t="shared" si="35"/>
        <v>0</v>
      </c>
      <c r="E200" s="486">
        <f t="shared" si="35"/>
        <v>0</v>
      </c>
      <c r="F200" s="531"/>
      <c r="G200" s="531"/>
      <c r="H200" s="485"/>
      <c r="I200" s="488"/>
    </row>
    <row r="201" spans="1:9" hidden="1" x14ac:dyDescent="0.25">
      <c r="A201" s="489" t="str">
        <f>IF(ISBLANK($A$21),"",$A$21)</f>
        <v>Formula Rm Tech</v>
      </c>
      <c r="B201" s="485"/>
      <c r="C201" s="485"/>
      <c r="D201" s="486">
        <f t="shared" si="35"/>
        <v>0</v>
      </c>
      <c r="E201" s="486">
        <f t="shared" si="35"/>
        <v>0</v>
      </c>
      <c r="F201" s="531"/>
      <c r="G201" s="531"/>
      <c r="H201" s="485"/>
      <c r="I201" s="488"/>
    </row>
    <row r="202" spans="1:9" hidden="1" x14ac:dyDescent="0.25">
      <c r="A202" s="489" t="str">
        <f>IF(ISBLANK($A$22),"",$A$22)</f>
        <v>Purchaser</v>
      </c>
      <c r="B202" s="485"/>
      <c r="C202" s="485"/>
      <c r="D202" s="486">
        <f t="shared" si="35"/>
        <v>0</v>
      </c>
      <c r="E202" s="486">
        <f t="shared" si="35"/>
        <v>0</v>
      </c>
      <c r="F202" s="531"/>
      <c r="G202" s="531"/>
      <c r="H202" s="485"/>
      <c r="I202" s="488"/>
    </row>
    <row r="203" spans="1:9" hidden="1" x14ac:dyDescent="0.25">
      <c r="A203" s="471" t="str">
        <f>IF(ISBLANK($A$23),"",$A$23)</f>
        <v>Other Labor</v>
      </c>
      <c r="B203" s="494"/>
      <c r="C203" s="495"/>
      <c r="D203" s="496">
        <v>0</v>
      </c>
      <c r="E203" s="496">
        <v>0</v>
      </c>
      <c r="F203" s="532">
        <v>0</v>
      </c>
      <c r="G203" s="532">
        <v>0</v>
      </c>
      <c r="H203" s="495"/>
      <c r="I203" s="498"/>
    </row>
    <row r="204" spans="1:9" hidden="1" x14ac:dyDescent="0.25">
      <c r="A204" s="471" t="str">
        <f>IF(ISBLANK($A$24),"",$A$24)</f>
        <v/>
      </c>
      <c r="B204" s="484"/>
      <c r="C204" s="485"/>
      <c r="D204" s="486">
        <f t="shared" ref="D204:E209" si="36">IF($B$218="","",B204/($B$218*52))</f>
        <v>0</v>
      </c>
      <c r="E204" s="486">
        <f t="shared" si="36"/>
        <v>0</v>
      </c>
      <c r="F204" s="531"/>
      <c r="G204" s="531"/>
      <c r="H204" s="485"/>
      <c r="I204" s="488"/>
    </row>
    <row r="205" spans="1:9" hidden="1" x14ac:dyDescent="0.25">
      <c r="A205" s="471" t="str">
        <f>IF(ISBLANK($A$25),"",$A$25)</f>
        <v/>
      </c>
      <c r="B205" s="484"/>
      <c r="C205" s="485"/>
      <c r="D205" s="486">
        <f t="shared" si="36"/>
        <v>0</v>
      </c>
      <c r="E205" s="486">
        <f t="shared" si="36"/>
        <v>0</v>
      </c>
      <c r="F205" s="531"/>
      <c r="G205" s="531"/>
      <c r="H205" s="485"/>
      <c r="I205" s="488"/>
    </row>
    <row r="206" spans="1:9" hidden="1" x14ac:dyDescent="0.25">
      <c r="A206" s="471" t="str">
        <f>IF(ISBLANK($A$26),"",$A$26)</f>
        <v/>
      </c>
      <c r="B206" s="506"/>
      <c r="C206" s="485"/>
      <c r="D206" s="486">
        <f t="shared" si="36"/>
        <v>0</v>
      </c>
      <c r="E206" s="486">
        <f t="shared" si="36"/>
        <v>0</v>
      </c>
      <c r="F206" s="531"/>
      <c r="G206" s="531"/>
      <c r="H206" s="485"/>
      <c r="I206" s="488"/>
    </row>
    <row r="207" spans="1:9" hidden="1" x14ac:dyDescent="0.25">
      <c r="A207" s="471" t="str">
        <f>IF(ISBLANK($A$27),"",$A$27)</f>
        <v/>
      </c>
      <c r="B207" s="484"/>
      <c r="C207" s="485"/>
      <c r="D207" s="486">
        <f t="shared" si="36"/>
        <v>0</v>
      </c>
      <c r="E207" s="486">
        <f t="shared" si="36"/>
        <v>0</v>
      </c>
      <c r="F207" s="531"/>
      <c r="G207" s="531"/>
      <c r="H207" s="485"/>
      <c r="I207" s="488"/>
    </row>
    <row r="208" spans="1:9" hidden="1" x14ac:dyDescent="0.25">
      <c r="A208" s="471" t="str">
        <f>IF(ISBLANK($A$28),"",$A$28)</f>
        <v/>
      </c>
      <c r="B208" s="484"/>
      <c r="C208" s="485"/>
      <c r="D208" s="486">
        <f t="shared" si="36"/>
        <v>0</v>
      </c>
      <c r="E208" s="486">
        <f t="shared" si="36"/>
        <v>0</v>
      </c>
      <c r="F208" s="531"/>
      <c r="G208" s="531"/>
      <c r="H208" s="485"/>
      <c r="I208" s="488"/>
    </row>
    <row r="209" spans="1:9" hidden="1" x14ac:dyDescent="0.25">
      <c r="A209" s="471" t="str">
        <f>IF(ISBLANK($A$29),"",$A$29)</f>
        <v/>
      </c>
      <c r="B209" s="507"/>
      <c r="C209" s="508"/>
      <c r="D209" s="486">
        <f t="shared" si="36"/>
        <v>0</v>
      </c>
      <c r="E209" s="486">
        <f t="shared" si="36"/>
        <v>0</v>
      </c>
      <c r="F209" s="533"/>
      <c r="G209" s="533"/>
      <c r="H209" s="485"/>
      <c r="I209" s="488"/>
    </row>
    <row r="210" spans="1:9" hidden="1" x14ac:dyDescent="0.25">
      <c r="A210" s="510" t="s">
        <v>1193</v>
      </c>
      <c r="B210" s="511">
        <f t="shared" ref="B210:C210" si="37">SUM(B187:B209)</f>
        <v>0</v>
      </c>
      <c r="C210" s="511">
        <f t="shared" si="37"/>
        <v>0</v>
      </c>
      <c r="D210" s="486">
        <f>SUM(D187:D209)</f>
        <v>0</v>
      </c>
      <c r="E210" s="486">
        <f t="shared" ref="E210:G210" si="38">SUM(E187:E209)</f>
        <v>0</v>
      </c>
      <c r="F210" s="512">
        <f t="shared" si="38"/>
        <v>0</v>
      </c>
      <c r="G210" s="512">
        <f t="shared" si="38"/>
        <v>0</v>
      </c>
      <c r="H210" s="485"/>
      <c r="I210" s="513"/>
    </row>
    <row r="211" spans="1:9" ht="18.75" hidden="1" x14ac:dyDescent="0.3">
      <c r="A211" s="520" t="s">
        <v>1194</v>
      </c>
      <c r="B211" s="521"/>
      <c r="C211" s="1158" t="s">
        <v>716</v>
      </c>
      <c r="D211" s="1158"/>
      <c r="E211" s="1158"/>
      <c r="F211" s="1158"/>
      <c r="G211" s="1159"/>
      <c r="H211" s="522"/>
      <c r="I211" s="523"/>
    </row>
    <row r="212" spans="1:9" ht="47.25" hidden="1" outlineLevel="1" x14ac:dyDescent="0.25">
      <c r="A212" s="524" t="s">
        <v>1195</v>
      </c>
      <c r="B212" s="525"/>
      <c r="C212" s="1155"/>
      <c r="D212" s="1155"/>
      <c r="E212" s="1155"/>
      <c r="F212" s="1155"/>
      <c r="G212" s="1155"/>
    </row>
    <row r="213" spans="1:9" ht="15.75" hidden="1" outlineLevel="1" x14ac:dyDescent="0.25">
      <c r="A213" s="526" t="s">
        <v>1196</v>
      </c>
      <c r="B213" s="525"/>
      <c r="C213" s="1155"/>
      <c r="D213" s="1155"/>
      <c r="E213" s="1155"/>
      <c r="F213" s="1155"/>
      <c r="G213" s="1155"/>
    </row>
    <row r="214" spans="1:9" ht="15.75" hidden="1" outlineLevel="1" x14ac:dyDescent="0.25">
      <c r="A214" s="526" t="s">
        <v>1197</v>
      </c>
      <c r="B214" s="525"/>
      <c r="C214" s="1155"/>
      <c r="D214" s="1155"/>
      <c r="E214" s="1155"/>
      <c r="F214" s="1155"/>
      <c r="G214" s="1155"/>
    </row>
    <row r="215" spans="1:9" ht="15.75" hidden="1" outlineLevel="1" x14ac:dyDescent="0.25">
      <c r="A215" s="526" t="s">
        <v>1198</v>
      </c>
      <c r="B215" s="525"/>
      <c r="C215" s="1155"/>
      <c r="D215" s="1155"/>
      <c r="E215" s="1155"/>
      <c r="F215" s="1155"/>
      <c r="G215" s="1155"/>
    </row>
    <row r="216" spans="1:9" ht="15.75" hidden="1" outlineLevel="1" x14ac:dyDescent="0.25">
      <c r="A216" s="526" t="s">
        <v>1199</v>
      </c>
      <c r="B216" s="525"/>
      <c r="C216" s="1155"/>
      <c r="D216" s="1155"/>
      <c r="E216" s="1155"/>
      <c r="F216" s="1155"/>
      <c r="G216" s="1155"/>
    </row>
    <row r="217" spans="1:9" ht="15.75" hidden="1" outlineLevel="1" x14ac:dyDescent="0.25">
      <c r="A217" s="526" t="s">
        <v>1200</v>
      </c>
      <c r="B217" s="525"/>
      <c r="C217" s="1155"/>
      <c r="D217" s="1155"/>
      <c r="E217" s="1155"/>
      <c r="F217" s="1155"/>
      <c r="G217" s="1155"/>
    </row>
    <row r="218" spans="1:9" ht="15.75" hidden="1" collapsed="1" x14ac:dyDescent="0.25">
      <c r="A218" s="527" t="s">
        <v>602</v>
      </c>
      <c r="B218" s="528">
        <v>40</v>
      </c>
      <c r="C218" s="1156" t="s">
        <v>1201</v>
      </c>
      <c r="D218" s="1156"/>
      <c r="E218" s="1156"/>
      <c r="F218" s="1156"/>
      <c r="G218" s="1156"/>
    </row>
    <row r="219" spans="1:9" ht="15.75" hidden="1" x14ac:dyDescent="0.25">
      <c r="A219" s="527" t="s">
        <v>1202</v>
      </c>
      <c r="B219" s="529"/>
      <c r="C219" s="1157"/>
      <c r="D219" s="1157"/>
      <c r="E219" s="1157"/>
      <c r="F219" s="1157"/>
      <c r="G219" s="1157"/>
    </row>
    <row r="220" spans="1:9" hidden="1" x14ac:dyDescent="0.25"/>
    <row r="221" spans="1:9" ht="18.75" hidden="1" x14ac:dyDescent="0.25">
      <c r="A221" s="1160" t="str">
        <f>'14-FANS Pricing Matrix-FO'!I2</f>
        <v>FACILITY7</v>
      </c>
      <c r="B221" s="1161"/>
      <c r="C221" s="1161"/>
      <c r="D221" s="1161"/>
      <c r="E221" s="1161"/>
      <c r="F221" s="1161"/>
      <c r="G221" s="1161"/>
      <c r="H221" s="1161"/>
      <c r="I221" s="1161"/>
    </row>
    <row r="222" spans="1:9" ht="60" hidden="1" x14ac:dyDescent="0.25">
      <c r="A222" s="464" t="s">
        <v>1167</v>
      </c>
      <c r="B222" s="465" t="s">
        <v>1168</v>
      </c>
      <c r="C222" s="466" t="s">
        <v>1169</v>
      </c>
      <c r="D222" s="466" t="str">
        <f>"Productive FTEs ("&amp;B254*52&amp;")"</f>
        <v>Productive FTEs (2080)</v>
      </c>
      <c r="E222" s="466" t="str">
        <f>"Non-productive FTEs ("&amp;B254*52&amp;")"</f>
        <v>Non-productive FTEs (2080)</v>
      </c>
      <c r="F222" s="466" t="s">
        <v>1170</v>
      </c>
      <c r="G222" s="466" t="s">
        <v>1171</v>
      </c>
      <c r="H222" s="467" t="s">
        <v>1172</v>
      </c>
      <c r="I222" s="466" t="s">
        <v>716</v>
      </c>
    </row>
    <row r="223" spans="1:9" hidden="1" x14ac:dyDescent="0.25">
      <c r="A223" s="471" t="str">
        <f>IF(ISBLANK($A$7),"",$A$7)</f>
        <v>Hourly Staff</v>
      </c>
      <c r="B223" s="472"/>
      <c r="C223" s="473"/>
      <c r="D223" s="474">
        <v>0</v>
      </c>
      <c r="E223" s="474">
        <v>0</v>
      </c>
      <c r="F223" s="530">
        <v>0</v>
      </c>
      <c r="G223" s="530">
        <v>0</v>
      </c>
      <c r="H223" s="473"/>
      <c r="I223" s="476"/>
    </row>
    <row r="224" spans="1:9" hidden="1" x14ac:dyDescent="0.25">
      <c r="A224" s="489" t="str">
        <f>IF(ISBLANK($A$8),"",$A$8)</f>
        <v>Hourly Staff</v>
      </c>
      <c r="B224" s="484"/>
      <c r="C224" s="485"/>
      <c r="D224" s="486">
        <f t="shared" ref="D224:E226" si="39">IF($B$254="","",B224/($B$254*52))</f>
        <v>0</v>
      </c>
      <c r="E224" s="486">
        <f t="shared" si="39"/>
        <v>0</v>
      </c>
      <c r="F224" s="531"/>
      <c r="G224" s="531"/>
      <c r="H224" s="485"/>
      <c r="I224" s="488"/>
    </row>
    <row r="225" spans="1:9" hidden="1" x14ac:dyDescent="0.25">
      <c r="A225" s="489" t="str">
        <f>IF(ISBLANK($A$9),"",$A$9)</f>
        <v>General Service Worker</v>
      </c>
      <c r="B225" s="484"/>
      <c r="C225" s="485"/>
      <c r="D225" s="486">
        <f t="shared" si="39"/>
        <v>0</v>
      </c>
      <c r="E225" s="486">
        <f t="shared" si="39"/>
        <v>0</v>
      </c>
      <c r="F225" s="531"/>
      <c r="G225" s="531"/>
      <c r="H225" s="485"/>
      <c r="I225" s="488"/>
    </row>
    <row r="226" spans="1:9" hidden="1" x14ac:dyDescent="0.25">
      <c r="A226" s="489" t="str">
        <f>IF(ISBLANK($A$10),"",$A$10)</f>
        <v>Cook</v>
      </c>
      <c r="B226" s="484"/>
      <c r="C226" s="485"/>
      <c r="D226" s="486">
        <f t="shared" si="39"/>
        <v>0</v>
      </c>
      <c r="E226" s="486">
        <f t="shared" si="39"/>
        <v>0</v>
      </c>
      <c r="F226" s="531"/>
      <c r="G226" s="531"/>
      <c r="H226" s="485"/>
      <c r="I226" s="488"/>
    </row>
    <row r="227" spans="1:9" hidden="1" x14ac:dyDescent="0.25">
      <c r="A227" s="471" t="str">
        <f>IF(ISBLANK($A$11),"",$A$11)</f>
        <v>Salaried Staff</v>
      </c>
      <c r="B227" s="494"/>
      <c r="C227" s="495"/>
      <c r="D227" s="496">
        <v>0</v>
      </c>
      <c r="E227" s="496">
        <v>0</v>
      </c>
      <c r="F227" s="532">
        <v>0</v>
      </c>
      <c r="G227" s="532">
        <v>0</v>
      </c>
      <c r="H227" s="495"/>
      <c r="I227" s="498"/>
    </row>
    <row r="228" spans="1:9" hidden="1" x14ac:dyDescent="0.25">
      <c r="A228" s="489" t="str">
        <f>IF(ISBLANK($A$12),"",$A$12)</f>
        <v>Director</v>
      </c>
      <c r="B228" s="484"/>
      <c r="C228" s="485"/>
      <c r="D228" s="486">
        <f t="shared" ref="D228:E238" si="40">IF($B$254="","",B228/($B$254*52))</f>
        <v>0</v>
      </c>
      <c r="E228" s="486">
        <f t="shared" si="40"/>
        <v>0</v>
      </c>
      <c r="F228" s="531"/>
      <c r="G228" s="531"/>
      <c r="H228" s="485"/>
      <c r="I228" s="488"/>
    </row>
    <row r="229" spans="1:9" hidden="1" x14ac:dyDescent="0.25">
      <c r="A229" s="489" t="str">
        <f>IF(ISBLANK($A$13),"",$A$13)</f>
        <v>Management</v>
      </c>
      <c r="B229" s="484"/>
      <c r="C229" s="485"/>
      <c r="D229" s="486">
        <f t="shared" si="40"/>
        <v>0</v>
      </c>
      <c r="E229" s="486">
        <f t="shared" si="40"/>
        <v>0</v>
      </c>
      <c r="F229" s="531"/>
      <c r="G229" s="531"/>
      <c r="H229" s="485"/>
      <c r="I229" s="488"/>
    </row>
    <row r="230" spans="1:9" hidden="1" x14ac:dyDescent="0.25">
      <c r="A230" s="489" t="str">
        <f>IF(ISBLANK($A$14),"",$A$14)</f>
        <v>Supervisor</v>
      </c>
      <c r="B230" s="484"/>
      <c r="C230" s="485"/>
      <c r="D230" s="486">
        <f t="shared" si="40"/>
        <v>0</v>
      </c>
      <c r="E230" s="486">
        <f t="shared" si="40"/>
        <v>0</v>
      </c>
      <c r="F230" s="531"/>
      <c r="G230" s="531"/>
      <c r="H230" s="485"/>
      <c r="I230" s="488"/>
    </row>
    <row r="231" spans="1:9" hidden="1" x14ac:dyDescent="0.25">
      <c r="A231" s="489" t="str">
        <f>IF(ISBLANK($A$15),"",$A$15)</f>
        <v>Registered Dietitians - Hosp</v>
      </c>
      <c r="B231" s="484"/>
      <c r="C231" s="485"/>
      <c r="D231" s="486">
        <f t="shared" si="40"/>
        <v>0</v>
      </c>
      <c r="E231" s="486">
        <f t="shared" si="40"/>
        <v>0</v>
      </c>
      <c r="F231" s="531"/>
      <c r="G231" s="531"/>
      <c r="H231" s="485"/>
      <c r="I231" s="488"/>
    </row>
    <row r="232" spans="1:9" hidden="1" x14ac:dyDescent="0.25">
      <c r="A232" s="489" t="str">
        <f>IF(ISBLANK($A$16),"",$A$16)</f>
        <v>Registered Dietitians - Suppl</v>
      </c>
      <c r="B232" s="484"/>
      <c r="C232" s="485"/>
      <c r="D232" s="486">
        <f t="shared" si="40"/>
        <v>0</v>
      </c>
      <c r="E232" s="486">
        <f t="shared" si="40"/>
        <v>0</v>
      </c>
      <c r="F232" s="531"/>
      <c r="G232" s="531"/>
      <c r="H232" s="485"/>
      <c r="I232" s="488"/>
    </row>
    <row r="233" spans="1:9" hidden="1" x14ac:dyDescent="0.25">
      <c r="A233" s="489" t="str">
        <f>IF(ISBLANK($A$17),"",$A$17)</f>
        <v>Diet Tech</v>
      </c>
      <c r="B233" s="484"/>
      <c r="C233" s="485"/>
      <c r="D233" s="486">
        <f t="shared" si="40"/>
        <v>0</v>
      </c>
      <c r="E233" s="486">
        <f t="shared" si="40"/>
        <v>0</v>
      </c>
      <c r="F233" s="531"/>
      <c r="G233" s="531"/>
      <c r="H233" s="485"/>
      <c r="I233" s="488"/>
    </row>
    <row r="234" spans="1:9" hidden="1" x14ac:dyDescent="0.25">
      <c r="A234" s="489" t="str">
        <f>IF(ISBLANK($A$18),"",$A$18)</f>
        <v>Diet Clerk</v>
      </c>
      <c r="B234" s="484"/>
      <c r="C234" s="485"/>
      <c r="D234" s="486">
        <f t="shared" si="40"/>
        <v>0</v>
      </c>
      <c r="E234" s="486">
        <f t="shared" si="40"/>
        <v>0</v>
      </c>
      <c r="F234" s="531"/>
      <c r="G234" s="531"/>
      <c r="H234" s="485"/>
      <c r="I234" s="488"/>
    </row>
    <row r="235" spans="1:9" hidden="1" x14ac:dyDescent="0.25">
      <c r="A235" s="489" t="str">
        <f>IF(ISBLANK($A$19),"",$A$19)</f>
        <v>Admin</v>
      </c>
      <c r="B235" s="484"/>
      <c r="C235" s="485"/>
      <c r="D235" s="486">
        <f t="shared" si="40"/>
        <v>0</v>
      </c>
      <c r="E235" s="486">
        <f t="shared" si="40"/>
        <v>0</v>
      </c>
      <c r="F235" s="531"/>
      <c r="G235" s="531"/>
      <c r="H235" s="485"/>
      <c r="I235" s="488"/>
    </row>
    <row r="236" spans="1:9" hidden="1" x14ac:dyDescent="0.25">
      <c r="A236" s="489" t="str">
        <f>IF(ISBLANK($A$20),"",$A$20)</f>
        <v>System Analyst</v>
      </c>
      <c r="B236" s="485"/>
      <c r="C236" s="485"/>
      <c r="D236" s="486">
        <f t="shared" si="40"/>
        <v>0</v>
      </c>
      <c r="E236" s="486">
        <f t="shared" si="40"/>
        <v>0</v>
      </c>
      <c r="F236" s="531"/>
      <c r="G236" s="531"/>
      <c r="H236" s="485"/>
      <c r="I236" s="488"/>
    </row>
    <row r="237" spans="1:9" hidden="1" x14ac:dyDescent="0.25">
      <c r="A237" s="489" t="str">
        <f>IF(ISBLANK($A$21),"",$A$21)</f>
        <v>Formula Rm Tech</v>
      </c>
      <c r="B237" s="485"/>
      <c r="C237" s="485"/>
      <c r="D237" s="486">
        <f t="shared" si="40"/>
        <v>0</v>
      </c>
      <c r="E237" s="486">
        <f t="shared" si="40"/>
        <v>0</v>
      </c>
      <c r="F237" s="531"/>
      <c r="G237" s="531"/>
      <c r="H237" s="485"/>
      <c r="I237" s="488"/>
    </row>
    <row r="238" spans="1:9" hidden="1" x14ac:dyDescent="0.25">
      <c r="A238" s="489" t="str">
        <f>IF(ISBLANK($A$22),"",$A$22)</f>
        <v>Purchaser</v>
      </c>
      <c r="B238" s="485"/>
      <c r="C238" s="485"/>
      <c r="D238" s="486">
        <f t="shared" si="40"/>
        <v>0</v>
      </c>
      <c r="E238" s="486">
        <f t="shared" si="40"/>
        <v>0</v>
      </c>
      <c r="F238" s="531"/>
      <c r="G238" s="531"/>
      <c r="H238" s="485"/>
      <c r="I238" s="488"/>
    </row>
    <row r="239" spans="1:9" hidden="1" x14ac:dyDescent="0.25">
      <c r="A239" s="471" t="str">
        <f>IF(ISBLANK($A$23),"",$A$23)</f>
        <v>Other Labor</v>
      </c>
      <c r="B239" s="494"/>
      <c r="C239" s="495"/>
      <c r="D239" s="496">
        <v>0</v>
      </c>
      <c r="E239" s="496">
        <v>0</v>
      </c>
      <c r="F239" s="532">
        <v>0</v>
      </c>
      <c r="G239" s="532">
        <v>0</v>
      </c>
      <c r="H239" s="495"/>
      <c r="I239" s="498"/>
    </row>
    <row r="240" spans="1:9" hidden="1" x14ac:dyDescent="0.25">
      <c r="A240" s="471" t="str">
        <f>IF(ISBLANK($A$24),"",$A$24)</f>
        <v/>
      </c>
      <c r="B240" s="484"/>
      <c r="C240" s="485"/>
      <c r="D240" s="486">
        <f t="shared" ref="D240:E245" si="41">IF($B$254="","",B240/($B$254*52))</f>
        <v>0</v>
      </c>
      <c r="E240" s="486">
        <f t="shared" si="41"/>
        <v>0</v>
      </c>
      <c r="F240" s="531"/>
      <c r="G240" s="531"/>
      <c r="H240" s="485"/>
      <c r="I240" s="488"/>
    </row>
    <row r="241" spans="1:9" hidden="1" x14ac:dyDescent="0.25">
      <c r="A241" s="471" t="str">
        <f>IF(ISBLANK($A$25),"",$A$25)</f>
        <v/>
      </c>
      <c r="B241" s="484"/>
      <c r="C241" s="485"/>
      <c r="D241" s="486">
        <f t="shared" si="41"/>
        <v>0</v>
      </c>
      <c r="E241" s="486">
        <f t="shared" si="41"/>
        <v>0</v>
      </c>
      <c r="F241" s="531"/>
      <c r="G241" s="531"/>
      <c r="H241" s="485"/>
      <c r="I241" s="488"/>
    </row>
    <row r="242" spans="1:9" hidden="1" x14ac:dyDescent="0.25">
      <c r="A242" s="471" t="str">
        <f>IF(ISBLANK($A$26),"",$A$26)</f>
        <v/>
      </c>
      <c r="B242" s="506"/>
      <c r="C242" s="485"/>
      <c r="D242" s="486">
        <f t="shared" si="41"/>
        <v>0</v>
      </c>
      <c r="E242" s="486">
        <f t="shared" si="41"/>
        <v>0</v>
      </c>
      <c r="F242" s="531"/>
      <c r="G242" s="531"/>
      <c r="H242" s="485"/>
      <c r="I242" s="488"/>
    </row>
    <row r="243" spans="1:9" hidden="1" x14ac:dyDescent="0.25">
      <c r="A243" s="471" t="str">
        <f>IF(ISBLANK($A$27),"",$A$27)</f>
        <v/>
      </c>
      <c r="B243" s="484"/>
      <c r="C243" s="485"/>
      <c r="D243" s="486">
        <f t="shared" si="41"/>
        <v>0</v>
      </c>
      <c r="E243" s="486">
        <f t="shared" si="41"/>
        <v>0</v>
      </c>
      <c r="F243" s="531"/>
      <c r="G243" s="531"/>
      <c r="H243" s="485"/>
      <c r="I243" s="488"/>
    </row>
    <row r="244" spans="1:9" hidden="1" x14ac:dyDescent="0.25">
      <c r="A244" s="471" t="str">
        <f>IF(ISBLANK($A$28),"",$A$28)</f>
        <v/>
      </c>
      <c r="B244" s="484"/>
      <c r="C244" s="485"/>
      <c r="D244" s="486">
        <f t="shared" si="41"/>
        <v>0</v>
      </c>
      <c r="E244" s="486">
        <f t="shared" si="41"/>
        <v>0</v>
      </c>
      <c r="F244" s="531"/>
      <c r="G244" s="531"/>
      <c r="H244" s="485"/>
      <c r="I244" s="488"/>
    </row>
    <row r="245" spans="1:9" hidden="1" x14ac:dyDescent="0.25">
      <c r="A245" s="471" t="str">
        <f>IF(ISBLANK($A$29),"",$A$29)</f>
        <v/>
      </c>
      <c r="B245" s="507"/>
      <c r="C245" s="508"/>
      <c r="D245" s="486">
        <f t="shared" si="41"/>
        <v>0</v>
      </c>
      <c r="E245" s="486">
        <f t="shared" si="41"/>
        <v>0</v>
      </c>
      <c r="F245" s="533"/>
      <c r="G245" s="533"/>
      <c r="H245" s="485"/>
      <c r="I245" s="488"/>
    </row>
    <row r="246" spans="1:9" hidden="1" x14ac:dyDescent="0.25">
      <c r="A246" s="510" t="s">
        <v>1193</v>
      </c>
      <c r="B246" s="511">
        <f t="shared" ref="B246:C246" si="42">SUM(B223:B245)</f>
        <v>0</v>
      </c>
      <c r="C246" s="511">
        <f t="shared" si="42"/>
        <v>0</v>
      </c>
      <c r="D246" s="486">
        <f>SUM(D223:D245)</f>
        <v>0</v>
      </c>
      <c r="E246" s="486">
        <f t="shared" ref="E246:G246" si="43">SUM(E223:E245)</f>
        <v>0</v>
      </c>
      <c r="F246" s="512">
        <f t="shared" si="43"/>
        <v>0</v>
      </c>
      <c r="G246" s="512">
        <f t="shared" si="43"/>
        <v>0</v>
      </c>
      <c r="H246" s="485"/>
      <c r="I246" s="513"/>
    </row>
    <row r="247" spans="1:9" ht="18.75" hidden="1" x14ac:dyDescent="0.3">
      <c r="A247" s="520" t="s">
        <v>1194</v>
      </c>
      <c r="B247" s="521"/>
      <c r="C247" s="1158" t="s">
        <v>716</v>
      </c>
      <c r="D247" s="1158"/>
      <c r="E247" s="1158"/>
      <c r="F247" s="1158"/>
      <c r="G247" s="1159"/>
      <c r="H247" s="522"/>
      <c r="I247" s="523"/>
    </row>
    <row r="248" spans="1:9" ht="47.25" hidden="1" outlineLevel="1" x14ac:dyDescent="0.25">
      <c r="A248" s="524" t="s">
        <v>1195</v>
      </c>
      <c r="B248" s="525"/>
      <c r="C248" s="1155"/>
      <c r="D248" s="1155"/>
      <c r="E248" s="1155"/>
      <c r="F248" s="1155"/>
      <c r="G248" s="1155"/>
    </row>
    <row r="249" spans="1:9" ht="15.75" hidden="1" outlineLevel="1" x14ac:dyDescent="0.25">
      <c r="A249" s="526" t="s">
        <v>1196</v>
      </c>
      <c r="B249" s="525"/>
      <c r="C249" s="1155"/>
      <c r="D249" s="1155"/>
      <c r="E249" s="1155"/>
      <c r="F249" s="1155"/>
      <c r="G249" s="1155"/>
    </row>
    <row r="250" spans="1:9" ht="15.75" hidden="1" outlineLevel="1" x14ac:dyDescent="0.25">
      <c r="A250" s="526" t="s">
        <v>1197</v>
      </c>
      <c r="B250" s="525"/>
      <c r="C250" s="1155"/>
      <c r="D250" s="1155"/>
      <c r="E250" s="1155"/>
      <c r="F250" s="1155"/>
      <c r="G250" s="1155"/>
    </row>
    <row r="251" spans="1:9" ht="15.75" hidden="1" outlineLevel="1" x14ac:dyDescent="0.25">
      <c r="A251" s="526" t="s">
        <v>1198</v>
      </c>
      <c r="B251" s="525"/>
      <c r="C251" s="1155"/>
      <c r="D251" s="1155"/>
      <c r="E251" s="1155"/>
      <c r="F251" s="1155"/>
      <c r="G251" s="1155"/>
    </row>
    <row r="252" spans="1:9" ht="15.75" hidden="1" outlineLevel="1" x14ac:dyDescent="0.25">
      <c r="A252" s="526" t="s">
        <v>1199</v>
      </c>
      <c r="B252" s="525"/>
      <c r="C252" s="1155"/>
      <c r="D252" s="1155"/>
      <c r="E252" s="1155"/>
      <c r="F252" s="1155"/>
      <c r="G252" s="1155"/>
    </row>
    <row r="253" spans="1:9" ht="15.75" hidden="1" outlineLevel="1" x14ac:dyDescent="0.25">
      <c r="A253" s="526" t="s">
        <v>1200</v>
      </c>
      <c r="B253" s="525"/>
      <c r="C253" s="1155"/>
      <c r="D253" s="1155"/>
      <c r="E253" s="1155"/>
      <c r="F253" s="1155"/>
      <c r="G253" s="1155"/>
    </row>
    <row r="254" spans="1:9" ht="15.75" hidden="1" collapsed="1" x14ac:dyDescent="0.25">
      <c r="A254" s="527" t="s">
        <v>602</v>
      </c>
      <c r="B254" s="528">
        <v>40</v>
      </c>
      <c r="C254" s="1156" t="s">
        <v>1201</v>
      </c>
      <c r="D254" s="1156"/>
      <c r="E254" s="1156"/>
      <c r="F254" s="1156"/>
      <c r="G254" s="1156"/>
    </row>
    <row r="255" spans="1:9" ht="15.75" hidden="1" x14ac:dyDescent="0.25">
      <c r="A255" s="527" t="s">
        <v>1202</v>
      </c>
      <c r="B255" s="529"/>
      <c r="C255" s="1157"/>
      <c r="D255" s="1157"/>
      <c r="E255" s="1157"/>
      <c r="F255" s="1157"/>
      <c r="G255" s="1157"/>
    </row>
    <row r="256" spans="1:9" hidden="1" x14ac:dyDescent="0.25"/>
    <row r="257" spans="1:9" ht="18.75" hidden="1" x14ac:dyDescent="0.25">
      <c r="A257" s="1160" t="str">
        <f>'14-FANS Pricing Matrix-FO'!J2</f>
        <v>FACILITY8</v>
      </c>
      <c r="B257" s="1161"/>
      <c r="C257" s="1161"/>
      <c r="D257" s="1161"/>
      <c r="E257" s="1161"/>
      <c r="F257" s="1161"/>
      <c r="G257" s="1161"/>
      <c r="H257" s="1161"/>
      <c r="I257" s="1161"/>
    </row>
    <row r="258" spans="1:9" ht="60" hidden="1" x14ac:dyDescent="0.25">
      <c r="A258" s="464" t="s">
        <v>1167</v>
      </c>
      <c r="B258" s="465" t="s">
        <v>1168</v>
      </c>
      <c r="C258" s="466" t="s">
        <v>1169</v>
      </c>
      <c r="D258" s="466" t="str">
        <f>"Productive FTEs ("&amp;B290*52&amp;")"</f>
        <v>Productive FTEs (2080)</v>
      </c>
      <c r="E258" s="466" t="str">
        <f>"Non-productive FTEs ("&amp;B290*52&amp;")"</f>
        <v>Non-productive FTEs (2080)</v>
      </c>
      <c r="F258" s="466" t="s">
        <v>1170</v>
      </c>
      <c r="G258" s="466" t="s">
        <v>1171</v>
      </c>
      <c r="H258" s="467" t="s">
        <v>1172</v>
      </c>
      <c r="I258" s="466" t="s">
        <v>716</v>
      </c>
    </row>
    <row r="259" spans="1:9" hidden="1" x14ac:dyDescent="0.25">
      <c r="A259" s="471" t="str">
        <f>IF(ISBLANK($A$7),"",$A$7)</f>
        <v>Hourly Staff</v>
      </c>
      <c r="B259" s="472"/>
      <c r="C259" s="473"/>
      <c r="D259" s="474">
        <v>0</v>
      </c>
      <c r="E259" s="474">
        <v>0</v>
      </c>
      <c r="F259" s="530">
        <v>0</v>
      </c>
      <c r="G259" s="530">
        <v>0</v>
      </c>
      <c r="H259" s="473"/>
      <c r="I259" s="476"/>
    </row>
    <row r="260" spans="1:9" hidden="1" x14ac:dyDescent="0.25">
      <c r="A260" s="489" t="str">
        <f>IF(ISBLANK($A$8),"",$A$8)</f>
        <v>Hourly Staff</v>
      </c>
      <c r="B260" s="484"/>
      <c r="C260" s="485"/>
      <c r="D260" s="486">
        <f t="shared" ref="D260:E262" si="44">IF($B$290="","",B260/($B$290*52))</f>
        <v>0</v>
      </c>
      <c r="E260" s="486">
        <f t="shared" si="44"/>
        <v>0</v>
      </c>
      <c r="F260" s="531"/>
      <c r="G260" s="531"/>
      <c r="H260" s="485"/>
      <c r="I260" s="488"/>
    </row>
    <row r="261" spans="1:9" hidden="1" x14ac:dyDescent="0.25">
      <c r="A261" s="489" t="str">
        <f>IF(ISBLANK($A$9),"",$A$9)</f>
        <v>General Service Worker</v>
      </c>
      <c r="B261" s="484"/>
      <c r="C261" s="485"/>
      <c r="D261" s="486">
        <f t="shared" si="44"/>
        <v>0</v>
      </c>
      <c r="E261" s="486">
        <f t="shared" si="44"/>
        <v>0</v>
      </c>
      <c r="F261" s="531"/>
      <c r="G261" s="531"/>
      <c r="H261" s="485"/>
      <c r="I261" s="488"/>
    </row>
    <row r="262" spans="1:9" hidden="1" x14ac:dyDescent="0.25">
      <c r="A262" s="489" t="str">
        <f>IF(ISBLANK($A$10),"",$A$10)</f>
        <v>Cook</v>
      </c>
      <c r="B262" s="484"/>
      <c r="C262" s="485"/>
      <c r="D262" s="486">
        <f t="shared" si="44"/>
        <v>0</v>
      </c>
      <c r="E262" s="486">
        <f t="shared" si="44"/>
        <v>0</v>
      </c>
      <c r="F262" s="531"/>
      <c r="G262" s="531"/>
      <c r="H262" s="485"/>
      <c r="I262" s="488"/>
    </row>
    <row r="263" spans="1:9" hidden="1" x14ac:dyDescent="0.25">
      <c r="A263" s="471" t="str">
        <f>IF(ISBLANK($A$11),"",$A$11)</f>
        <v>Salaried Staff</v>
      </c>
      <c r="B263" s="494"/>
      <c r="C263" s="495"/>
      <c r="D263" s="496">
        <v>0</v>
      </c>
      <c r="E263" s="496">
        <v>0</v>
      </c>
      <c r="F263" s="532">
        <v>0</v>
      </c>
      <c r="G263" s="532">
        <v>0</v>
      </c>
      <c r="H263" s="495"/>
      <c r="I263" s="498"/>
    </row>
    <row r="264" spans="1:9" hidden="1" x14ac:dyDescent="0.25">
      <c r="A264" s="489" t="str">
        <f>IF(ISBLANK($A$12),"",$A$12)</f>
        <v>Director</v>
      </c>
      <c r="B264" s="484"/>
      <c r="C264" s="485"/>
      <c r="D264" s="486">
        <f t="shared" ref="D264:E274" si="45">IF($B$290="","",B264/($B$290*52))</f>
        <v>0</v>
      </c>
      <c r="E264" s="486">
        <f t="shared" si="45"/>
        <v>0</v>
      </c>
      <c r="F264" s="531"/>
      <c r="G264" s="531"/>
      <c r="H264" s="485"/>
      <c r="I264" s="488"/>
    </row>
    <row r="265" spans="1:9" hidden="1" x14ac:dyDescent="0.25">
      <c r="A265" s="489" t="str">
        <f>IF(ISBLANK($A$13),"",$A$13)</f>
        <v>Management</v>
      </c>
      <c r="B265" s="484"/>
      <c r="C265" s="485"/>
      <c r="D265" s="486">
        <f t="shared" si="45"/>
        <v>0</v>
      </c>
      <c r="E265" s="486">
        <f t="shared" si="45"/>
        <v>0</v>
      </c>
      <c r="F265" s="531"/>
      <c r="G265" s="531"/>
      <c r="H265" s="485"/>
      <c r="I265" s="488"/>
    </row>
    <row r="266" spans="1:9" hidden="1" x14ac:dyDescent="0.25">
      <c r="A266" s="489" t="str">
        <f>IF(ISBLANK($A$14),"",$A$14)</f>
        <v>Supervisor</v>
      </c>
      <c r="B266" s="484"/>
      <c r="C266" s="485"/>
      <c r="D266" s="486">
        <f t="shared" si="45"/>
        <v>0</v>
      </c>
      <c r="E266" s="486">
        <f t="shared" si="45"/>
        <v>0</v>
      </c>
      <c r="F266" s="531"/>
      <c r="G266" s="531"/>
      <c r="H266" s="485"/>
      <c r="I266" s="488"/>
    </row>
    <row r="267" spans="1:9" hidden="1" x14ac:dyDescent="0.25">
      <c r="A267" s="489" t="str">
        <f>IF(ISBLANK($A$15),"",$A$15)</f>
        <v>Registered Dietitians - Hosp</v>
      </c>
      <c r="B267" s="484"/>
      <c r="C267" s="485"/>
      <c r="D267" s="486">
        <f t="shared" si="45"/>
        <v>0</v>
      </c>
      <c r="E267" s="486">
        <f t="shared" si="45"/>
        <v>0</v>
      </c>
      <c r="F267" s="531"/>
      <c r="G267" s="531"/>
      <c r="H267" s="485"/>
      <c r="I267" s="488"/>
    </row>
    <row r="268" spans="1:9" hidden="1" x14ac:dyDescent="0.25">
      <c r="A268" s="489" t="str">
        <f>IF(ISBLANK($A$16),"",$A$16)</f>
        <v>Registered Dietitians - Suppl</v>
      </c>
      <c r="B268" s="484"/>
      <c r="C268" s="485"/>
      <c r="D268" s="486">
        <f t="shared" si="45"/>
        <v>0</v>
      </c>
      <c r="E268" s="486">
        <f t="shared" si="45"/>
        <v>0</v>
      </c>
      <c r="F268" s="531"/>
      <c r="G268" s="531"/>
      <c r="H268" s="485"/>
      <c r="I268" s="488"/>
    </row>
    <row r="269" spans="1:9" hidden="1" x14ac:dyDescent="0.25">
      <c r="A269" s="489" t="str">
        <f>IF(ISBLANK($A$17),"",$A$17)</f>
        <v>Diet Tech</v>
      </c>
      <c r="B269" s="484"/>
      <c r="C269" s="485"/>
      <c r="D269" s="486">
        <f t="shared" si="45"/>
        <v>0</v>
      </c>
      <c r="E269" s="486">
        <f t="shared" si="45"/>
        <v>0</v>
      </c>
      <c r="F269" s="531"/>
      <c r="G269" s="531"/>
      <c r="H269" s="485"/>
      <c r="I269" s="488"/>
    </row>
    <row r="270" spans="1:9" hidden="1" x14ac:dyDescent="0.25">
      <c r="A270" s="489" t="str">
        <f>IF(ISBLANK($A$18),"",$A$18)</f>
        <v>Diet Clerk</v>
      </c>
      <c r="B270" s="484"/>
      <c r="C270" s="485"/>
      <c r="D270" s="486">
        <f t="shared" si="45"/>
        <v>0</v>
      </c>
      <c r="E270" s="486">
        <f t="shared" si="45"/>
        <v>0</v>
      </c>
      <c r="F270" s="531"/>
      <c r="G270" s="531"/>
      <c r="H270" s="485"/>
      <c r="I270" s="488"/>
    </row>
    <row r="271" spans="1:9" hidden="1" x14ac:dyDescent="0.25">
      <c r="A271" s="489" t="str">
        <f>IF(ISBLANK($A$19),"",$A$19)</f>
        <v>Admin</v>
      </c>
      <c r="B271" s="484"/>
      <c r="C271" s="485"/>
      <c r="D271" s="486">
        <f t="shared" si="45"/>
        <v>0</v>
      </c>
      <c r="E271" s="486">
        <f t="shared" si="45"/>
        <v>0</v>
      </c>
      <c r="F271" s="531"/>
      <c r="G271" s="531"/>
      <c r="H271" s="485"/>
      <c r="I271" s="488"/>
    </row>
    <row r="272" spans="1:9" hidden="1" x14ac:dyDescent="0.25">
      <c r="A272" s="489" t="str">
        <f>IF(ISBLANK($A$20),"",$A$20)</f>
        <v>System Analyst</v>
      </c>
      <c r="B272" s="485"/>
      <c r="C272" s="485"/>
      <c r="D272" s="486">
        <f t="shared" si="45"/>
        <v>0</v>
      </c>
      <c r="E272" s="486">
        <f t="shared" si="45"/>
        <v>0</v>
      </c>
      <c r="F272" s="531"/>
      <c r="G272" s="531"/>
      <c r="H272" s="485"/>
      <c r="I272" s="488"/>
    </row>
    <row r="273" spans="1:9" hidden="1" x14ac:dyDescent="0.25">
      <c r="A273" s="489" t="str">
        <f>IF(ISBLANK($A$21),"",$A$21)</f>
        <v>Formula Rm Tech</v>
      </c>
      <c r="B273" s="485"/>
      <c r="C273" s="485"/>
      <c r="D273" s="486">
        <f t="shared" si="45"/>
        <v>0</v>
      </c>
      <c r="E273" s="486">
        <f t="shared" si="45"/>
        <v>0</v>
      </c>
      <c r="F273" s="531"/>
      <c r="G273" s="531"/>
      <c r="H273" s="485"/>
      <c r="I273" s="488"/>
    </row>
    <row r="274" spans="1:9" hidden="1" x14ac:dyDescent="0.25">
      <c r="A274" s="489" t="str">
        <f>IF(ISBLANK($A$22),"",$A$22)</f>
        <v>Purchaser</v>
      </c>
      <c r="B274" s="485"/>
      <c r="C274" s="485"/>
      <c r="D274" s="486">
        <f t="shared" si="45"/>
        <v>0</v>
      </c>
      <c r="E274" s="486">
        <f t="shared" si="45"/>
        <v>0</v>
      </c>
      <c r="F274" s="531"/>
      <c r="G274" s="531"/>
      <c r="H274" s="485"/>
      <c r="I274" s="488"/>
    </row>
    <row r="275" spans="1:9" hidden="1" x14ac:dyDescent="0.25">
      <c r="A275" s="471" t="str">
        <f>IF(ISBLANK($A$23),"",$A$23)</f>
        <v>Other Labor</v>
      </c>
      <c r="B275" s="494"/>
      <c r="C275" s="495"/>
      <c r="D275" s="496">
        <v>0</v>
      </c>
      <c r="E275" s="496">
        <v>0</v>
      </c>
      <c r="F275" s="532">
        <v>0</v>
      </c>
      <c r="G275" s="532">
        <v>0</v>
      </c>
      <c r="H275" s="495"/>
      <c r="I275" s="498"/>
    </row>
    <row r="276" spans="1:9" hidden="1" x14ac:dyDescent="0.25">
      <c r="A276" s="471" t="str">
        <f>IF(ISBLANK($A$24),"",$A$24)</f>
        <v/>
      </c>
      <c r="B276" s="484"/>
      <c r="C276" s="485"/>
      <c r="D276" s="486">
        <f t="shared" ref="D276:E281" si="46">IF($B$290="","",B276/($B$290*52))</f>
        <v>0</v>
      </c>
      <c r="E276" s="486">
        <f t="shared" si="46"/>
        <v>0</v>
      </c>
      <c r="F276" s="531"/>
      <c r="G276" s="531"/>
      <c r="H276" s="485"/>
      <c r="I276" s="488"/>
    </row>
    <row r="277" spans="1:9" hidden="1" x14ac:dyDescent="0.25">
      <c r="A277" s="471" t="str">
        <f>IF(ISBLANK($A$25),"",$A$25)</f>
        <v/>
      </c>
      <c r="B277" s="484"/>
      <c r="C277" s="485"/>
      <c r="D277" s="486">
        <f t="shared" si="46"/>
        <v>0</v>
      </c>
      <c r="E277" s="486">
        <f t="shared" si="46"/>
        <v>0</v>
      </c>
      <c r="F277" s="531"/>
      <c r="G277" s="531"/>
      <c r="H277" s="485"/>
      <c r="I277" s="488"/>
    </row>
    <row r="278" spans="1:9" hidden="1" x14ac:dyDescent="0.25">
      <c r="A278" s="471" t="str">
        <f>IF(ISBLANK($A$26),"",$A$26)</f>
        <v/>
      </c>
      <c r="B278" s="506"/>
      <c r="C278" s="485"/>
      <c r="D278" s="486">
        <f t="shared" si="46"/>
        <v>0</v>
      </c>
      <c r="E278" s="486">
        <f t="shared" si="46"/>
        <v>0</v>
      </c>
      <c r="F278" s="531"/>
      <c r="G278" s="531"/>
      <c r="H278" s="485"/>
      <c r="I278" s="488"/>
    </row>
    <row r="279" spans="1:9" hidden="1" x14ac:dyDescent="0.25">
      <c r="A279" s="471" t="str">
        <f>IF(ISBLANK($A$27),"",$A$27)</f>
        <v/>
      </c>
      <c r="B279" s="484"/>
      <c r="C279" s="485"/>
      <c r="D279" s="486">
        <f t="shared" si="46"/>
        <v>0</v>
      </c>
      <c r="E279" s="486">
        <f t="shared" si="46"/>
        <v>0</v>
      </c>
      <c r="F279" s="531"/>
      <c r="G279" s="531"/>
      <c r="H279" s="485"/>
      <c r="I279" s="488"/>
    </row>
    <row r="280" spans="1:9" hidden="1" x14ac:dyDescent="0.25">
      <c r="A280" s="471" t="str">
        <f>IF(ISBLANK($A$28),"",$A$28)</f>
        <v/>
      </c>
      <c r="B280" s="484"/>
      <c r="C280" s="485"/>
      <c r="D280" s="486">
        <f t="shared" si="46"/>
        <v>0</v>
      </c>
      <c r="E280" s="486">
        <f t="shared" si="46"/>
        <v>0</v>
      </c>
      <c r="F280" s="531"/>
      <c r="G280" s="531"/>
      <c r="H280" s="485"/>
      <c r="I280" s="488"/>
    </row>
    <row r="281" spans="1:9" hidden="1" x14ac:dyDescent="0.25">
      <c r="A281" s="471" t="str">
        <f>IF(ISBLANK($A$29),"",$A$29)</f>
        <v/>
      </c>
      <c r="B281" s="507"/>
      <c r="C281" s="508"/>
      <c r="D281" s="486">
        <f t="shared" si="46"/>
        <v>0</v>
      </c>
      <c r="E281" s="486">
        <f t="shared" si="46"/>
        <v>0</v>
      </c>
      <c r="F281" s="533"/>
      <c r="G281" s="533"/>
      <c r="H281" s="485"/>
      <c r="I281" s="488"/>
    </row>
    <row r="282" spans="1:9" hidden="1" x14ac:dyDescent="0.25">
      <c r="A282" s="510" t="s">
        <v>1193</v>
      </c>
      <c r="B282" s="511">
        <f t="shared" ref="B282:C282" si="47">SUM(B259:B281)</f>
        <v>0</v>
      </c>
      <c r="C282" s="511">
        <f t="shared" si="47"/>
        <v>0</v>
      </c>
      <c r="D282" s="486">
        <f>SUM(D259:D281)</f>
        <v>0</v>
      </c>
      <c r="E282" s="486">
        <f t="shared" ref="E282:G282" si="48">SUM(E259:E281)</f>
        <v>0</v>
      </c>
      <c r="F282" s="512">
        <f t="shared" si="48"/>
        <v>0</v>
      </c>
      <c r="G282" s="512">
        <f t="shared" si="48"/>
        <v>0</v>
      </c>
      <c r="H282" s="485"/>
      <c r="I282" s="513"/>
    </row>
    <row r="283" spans="1:9" ht="18.75" hidden="1" x14ac:dyDescent="0.3">
      <c r="A283" s="520" t="s">
        <v>1194</v>
      </c>
      <c r="B283" s="521"/>
      <c r="C283" s="1158" t="s">
        <v>716</v>
      </c>
      <c r="D283" s="1158"/>
      <c r="E283" s="1158"/>
      <c r="F283" s="1158"/>
      <c r="G283" s="1159"/>
      <c r="H283" s="522"/>
      <c r="I283" s="523"/>
    </row>
    <row r="284" spans="1:9" ht="47.25" hidden="1" outlineLevel="1" x14ac:dyDescent="0.25">
      <c r="A284" s="524" t="s">
        <v>1195</v>
      </c>
      <c r="B284" s="525"/>
      <c r="C284" s="1155"/>
      <c r="D284" s="1155"/>
      <c r="E284" s="1155"/>
      <c r="F284" s="1155"/>
      <c r="G284" s="1155"/>
    </row>
    <row r="285" spans="1:9" ht="15.75" hidden="1" outlineLevel="1" x14ac:dyDescent="0.25">
      <c r="A285" s="526" t="s">
        <v>1196</v>
      </c>
      <c r="B285" s="525"/>
      <c r="C285" s="1155"/>
      <c r="D285" s="1155"/>
      <c r="E285" s="1155"/>
      <c r="F285" s="1155"/>
      <c r="G285" s="1155"/>
    </row>
    <row r="286" spans="1:9" ht="15.75" hidden="1" outlineLevel="1" x14ac:dyDescent="0.25">
      <c r="A286" s="526" t="s">
        <v>1197</v>
      </c>
      <c r="B286" s="525"/>
      <c r="C286" s="1155"/>
      <c r="D286" s="1155"/>
      <c r="E286" s="1155"/>
      <c r="F286" s="1155"/>
      <c r="G286" s="1155"/>
    </row>
    <row r="287" spans="1:9" ht="15.75" hidden="1" outlineLevel="1" x14ac:dyDescent="0.25">
      <c r="A287" s="526" t="s">
        <v>1198</v>
      </c>
      <c r="B287" s="525"/>
      <c r="C287" s="1155"/>
      <c r="D287" s="1155"/>
      <c r="E287" s="1155"/>
      <c r="F287" s="1155"/>
      <c r="G287" s="1155"/>
    </row>
    <row r="288" spans="1:9" ht="15.75" hidden="1" outlineLevel="1" x14ac:dyDescent="0.25">
      <c r="A288" s="526" t="s">
        <v>1199</v>
      </c>
      <c r="B288" s="525"/>
      <c r="C288" s="1155"/>
      <c r="D288" s="1155"/>
      <c r="E288" s="1155"/>
      <c r="F288" s="1155"/>
      <c r="G288" s="1155"/>
    </row>
    <row r="289" spans="1:9" ht="15.75" hidden="1" outlineLevel="1" x14ac:dyDescent="0.25">
      <c r="A289" s="526" t="s">
        <v>1200</v>
      </c>
      <c r="B289" s="525"/>
      <c r="C289" s="1155"/>
      <c r="D289" s="1155"/>
      <c r="E289" s="1155"/>
      <c r="F289" s="1155"/>
      <c r="G289" s="1155"/>
    </row>
    <row r="290" spans="1:9" ht="15.75" hidden="1" collapsed="1" x14ac:dyDescent="0.25">
      <c r="A290" s="527" t="s">
        <v>602</v>
      </c>
      <c r="B290" s="528">
        <v>40</v>
      </c>
      <c r="C290" s="1156" t="s">
        <v>1201</v>
      </c>
      <c r="D290" s="1156"/>
      <c r="E290" s="1156"/>
      <c r="F290" s="1156"/>
      <c r="G290" s="1156"/>
    </row>
    <row r="291" spans="1:9" ht="15.75" hidden="1" x14ac:dyDescent="0.25">
      <c r="A291" s="527" t="s">
        <v>1202</v>
      </c>
      <c r="B291" s="529"/>
      <c r="C291" s="1157"/>
      <c r="D291" s="1157"/>
      <c r="E291" s="1157"/>
      <c r="F291" s="1157"/>
      <c r="G291" s="1157"/>
    </row>
    <row r="292" spans="1:9" hidden="1" x14ac:dyDescent="0.25"/>
    <row r="293" spans="1:9" ht="18.75" hidden="1" x14ac:dyDescent="0.25">
      <c r="A293" s="1160" t="str">
        <f>'14-FANS Pricing Matrix-FO'!K2</f>
        <v>FACILITY9</v>
      </c>
      <c r="B293" s="1161"/>
      <c r="C293" s="1161"/>
      <c r="D293" s="1161"/>
      <c r="E293" s="1161"/>
      <c r="F293" s="1161"/>
      <c r="G293" s="1161"/>
      <c r="H293" s="1161"/>
      <c r="I293" s="1161"/>
    </row>
    <row r="294" spans="1:9" ht="60" hidden="1" x14ac:dyDescent="0.25">
      <c r="A294" s="464" t="s">
        <v>1167</v>
      </c>
      <c r="B294" s="465" t="s">
        <v>1168</v>
      </c>
      <c r="C294" s="466" t="s">
        <v>1169</v>
      </c>
      <c r="D294" s="466" t="str">
        <f>"Productive FTEs ("&amp;B326*52&amp;")"</f>
        <v>Productive FTEs (2080)</v>
      </c>
      <c r="E294" s="466" t="str">
        <f>"Non-productive FTEs ("&amp;B326*52&amp;")"</f>
        <v>Non-productive FTEs (2080)</v>
      </c>
      <c r="F294" s="466" t="s">
        <v>1170</v>
      </c>
      <c r="G294" s="466" t="s">
        <v>1171</v>
      </c>
      <c r="H294" s="467" t="s">
        <v>1172</v>
      </c>
      <c r="I294" s="466" t="s">
        <v>716</v>
      </c>
    </row>
    <row r="295" spans="1:9" hidden="1" x14ac:dyDescent="0.25">
      <c r="A295" s="471" t="str">
        <f>IF(ISBLANK($A$7),"",$A$7)</f>
        <v>Hourly Staff</v>
      </c>
      <c r="B295" s="472"/>
      <c r="C295" s="473"/>
      <c r="D295" s="474">
        <v>0</v>
      </c>
      <c r="E295" s="474">
        <v>0</v>
      </c>
      <c r="F295" s="530">
        <v>0</v>
      </c>
      <c r="G295" s="530">
        <v>0</v>
      </c>
      <c r="H295" s="473"/>
      <c r="I295" s="476"/>
    </row>
    <row r="296" spans="1:9" hidden="1" x14ac:dyDescent="0.25">
      <c r="A296" s="489" t="str">
        <f>IF(ISBLANK($A$8),"",$A$8)</f>
        <v>Hourly Staff</v>
      </c>
      <c r="B296" s="484"/>
      <c r="C296" s="485"/>
      <c r="D296" s="486">
        <f t="shared" ref="D296:E298" si="49">IF($B$326="","",B296/($B$326*52))</f>
        <v>0</v>
      </c>
      <c r="E296" s="486">
        <f t="shared" si="49"/>
        <v>0</v>
      </c>
      <c r="F296" s="531"/>
      <c r="G296" s="531"/>
      <c r="H296" s="485"/>
      <c r="I296" s="488"/>
    </row>
    <row r="297" spans="1:9" hidden="1" x14ac:dyDescent="0.25">
      <c r="A297" s="489" t="str">
        <f>IF(ISBLANK($A$9),"",$A$9)</f>
        <v>General Service Worker</v>
      </c>
      <c r="B297" s="484"/>
      <c r="C297" s="485"/>
      <c r="D297" s="486">
        <f t="shared" si="49"/>
        <v>0</v>
      </c>
      <c r="E297" s="486">
        <f t="shared" si="49"/>
        <v>0</v>
      </c>
      <c r="F297" s="531"/>
      <c r="G297" s="531"/>
      <c r="H297" s="485"/>
      <c r="I297" s="488"/>
    </row>
    <row r="298" spans="1:9" hidden="1" x14ac:dyDescent="0.25">
      <c r="A298" s="489" t="str">
        <f>IF(ISBLANK($A$10),"",$A$10)</f>
        <v>Cook</v>
      </c>
      <c r="B298" s="484"/>
      <c r="C298" s="485"/>
      <c r="D298" s="486">
        <f t="shared" si="49"/>
        <v>0</v>
      </c>
      <c r="E298" s="486">
        <f t="shared" si="49"/>
        <v>0</v>
      </c>
      <c r="F298" s="531"/>
      <c r="G298" s="531"/>
      <c r="H298" s="485"/>
      <c r="I298" s="488"/>
    </row>
    <row r="299" spans="1:9" hidden="1" x14ac:dyDescent="0.25">
      <c r="A299" s="471" t="str">
        <f>IF(ISBLANK($A$11),"",$A$11)</f>
        <v>Salaried Staff</v>
      </c>
      <c r="B299" s="494"/>
      <c r="C299" s="495"/>
      <c r="D299" s="496">
        <v>0</v>
      </c>
      <c r="E299" s="496">
        <v>0</v>
      </c>
      <c r="F299" s="532">
        <v>0</v>
      </c>
      <c r="G299" s="532">
        <v>0</v>
      </c>
      <c r="H299" s="495"/>
      <c r="I299" s="498"/>
    </row>
    <row r="300" spans="1:9" hidden="1" x14ac:dyDescent="0.25">
      <c r="A300" s="489" t="str">
        <f>IF(ISBLANK($A$12),"",$A$12)</f>
        <v>Director</v>
      </c>
      <c r="B300" s="484"/>
      <c r="C300" s="485"/>
      <c r="D300" s="486">
        <f t="shared" ref="D300:E310" si="50">IF($B$326="","",B300/($B$326*52))</f>
        <v>0</v>
      </c>
      <c r="E300" s="486">
        <f t="shared" si="50"/>
        <v>0</v>
      </c>
      <c r="F300" s="531"/>
      <c r="G300" s="531"/>
      <c r="H300" s="485"/>
      <c r="I300" s="488"/>
    </row>
    <row r="301" spans="1:9" hidden="1" x14ac:dyDescent="0.25">
      <c r="A301" s="489" t="str">
        <f>IF(ISBLANK($A$13),"",$A$13)</f>
        <v>Management</v>
      </c>
      <c r="B301" s="484"/>
      <c r="C301" s="485"/>
      <c r="D301" s="486">
        <f t="shared" si="50"/>
        <v>0</v>
      </c>
      <c r="E301" s="486">
        <f t="shared" si="50"/>
        <v>0</v>
      </c>
      <c r="F301" s="531"/>
      <c r="G301" s="531"/>
      <c r="H301" s="485"/>
      <c r="I301" s="488"/>
    </row>
    <row r="302" spans="1:9" hidden="1" x14ac:dyDescent="0.25">
      <c r="A302" s="489" t="str">
        <f>IF(ISBLANK($A$14),"",$A$14)</f>
        <v>Supervisor</v>
      </c>
      <c r="B302" s="484"/>
      <c r="C302" s="485"/>
      <c r="D302" s="486">
        <f t="shared" si="50"/>
        <v>0</v>
      </c>
      <c r="E302" s="486">
        <f t="shared" si="50"/>
        <v>0</v>
      </c>
      <c r="F302" s="531"/>
      <c r="G302" s="531"/>
      <c r="H302" s="485"/>
      <c r="I302" s="488"/>
    </row>
    <row r="303" spans="1:9" hidden="1" x14ac:dyDescent="0.25">
      <c r="A303" s="489" t="str">
        <f>IF(ISBLANK($A$15),"",$A$15)</f>
        <v>Registered Dietitians - Hosp</v>
      </c>
      <c r="B303" s="484"/>
      <c r="C303" s="485"/>
      <c r="D303" s="486">
        <f t="shared" si="50"/>
        <v>0</v>
      </c>
      <c r="E303" s="486">
        <f t="shared" si="50"/>
        <v>0</v>
      </c>
      <c r="F303" s="531"/>
      <c r="G303" s="531"/>
      <c r="H303" s="485"/>
      <c r="I303" s="488"/>
    </row>
    <row r="304" spans="1:9" hidden="1" x14ac:dyDescent="0.25">
      <c r="A304" s="489" t="str">
        <f>IF(ISBLANK($A$16),"",$A$16)</f>
        <v>Registered Dietitians - Suppl</v>
      </c>
      <c r="B304" s="484"/>
      <c r="C304" s="485"/>
      <c r="D304" s="486">
        <f t="shared" si="50"/>
        <v>0</v>
      </c>
      <c r="E304" s="486">
        <f t="shared" si="50"/>
        <v>0</v>
      </c>
      <c r="F304" s="531"/>
      <c r="G304" s="531"/>
      <c r="H304" s="485"/>
      <c r="I304" s="488"/>
    </row>
    <row r="305" spans="1:9" hidden="1" x14ac:dyDescent="0.25">
      <c r="A305" s="489" t="str">
        <f>IF(ISBLANK($A$17),"",$A$17)</f>
        <v>Diet Tech</v>
      </c>
      <c r="B305" s="484"/>
      <c r="C305" s="485"/>
      <c r="D305" s="486">
        <f t="shared" si="50"/>
        <v>0</v>
      </c>
      <c r="E305" s="486">
        <f t="shared" si="50"/>
        <v>0</v>
      </c>
      <c r="F305" s="531"/>
      <c r="G305" s="531"/>
      <c r="H305" s="485"/>
      <c r="I305" s="488"/>
    </row>
    <row r="306" spans="1:9" hidden="1" x14ac:dyDescent="0.25">
      <c r="A306" s="489" t="str">
        <f>IF(ISBLANK($A$18),"",$A$18)</f>
        <v>Diet Clerk</v>
      </c>
      <c r="B306" s="484"/>
      <c r="C306" s="485"/>
      <c r="D306" s="486">
        <f t="shared" si="50"/>
        <v>0</v>
      </c>
      <c r="E306" s="486">
        <f t="shared" si="50"/>
        <v>0</v>
      </c>
      <c r="F306" s="531"/>
      <c r="G306" s="531"/>
      <c r="H306" s="485"/>
      <c r="I306" s="488"/>
    </row>
    <row r="307" spans="1:9" hidden="1" x14ac:dyDescent="0.25">
      <c r="A307" s="489" t="str">
        <f>IF(ISBLANK($A$19),"",$A$19)</f>
        <v>Admin</v>
      </c>
      <c r="B307" s="484"/>
      <c r="C307" s="485"/>
      <c r="D307" s="486">
        <f t="shared" si="50"/>
        <v>0</v>
      </c>
      <c r="E307" s="486">
        <f t="shared" si="50"/>
        <v>0</v>
      </c>
      <c r="F307" s="531"/>
      <c r="G307" s="531"/>
      <c r="H307" s="485"/>
      <c r="I307" s="488"/>
    </row>
    <row r="308" spans="1:9" hidden="1" x14ac:dyDescent="0.25">
      <c r="A308" s="489" t="str">
        <f>IF(ISBLANK($A$20),"",$A$20)</f>
        <v>System Analyst</v>
      </c>
      <c r="B308" s="485"/>
      <c r="C308" s="485"/>
      <c r="D308" s="486">
        <f t="shared" si="50"/>
        <v>0</v>
      </c>
      <c r="E308" s="486">
        <f t="shared" si="50"/>
        <v>0</v>
      </c>
      <c r="F308" s="531"/>
      <c r="G308" s="531"/>
      <c r="H308" s="485"/>
      <c r="I308" s="488"/>
    </row>
    <row r="309" spans="1:9" hidden="1" x14ac:dyDescent="0.25">
      <c r="A309" s="489" t="str">
        <f>IF(ISBLANK($A$21),"",$A$21)</f>
        <v>Formula Rm Tech</v>
      </c>
      <c r="B309" s="485"/>
      <c r="C309" s="485"/>
      <c r="D309" s="486">
        <f t="shared" si="50"/>
        <v>0</v>
      </c>
      <c r="E309" s="486">
        <f t="shared" si="50"/>
        <v>0</v>
      </c>
      <c r="F309" s="531"/>
      <c r="G309" s="531"/>
      <c r="H309" s="485"/>
      <c r="I309" s="488"/>
    </row>
    <row r="310" spans="1:9" hidden="1" x14ac:dyDescent="0.25">
      <c r="A310" s="489" t="str">
        <f>IF(ISBLANK($A$22),"",$A$22)</f>
        <v>Purchaser</v>
      </c>
      <c r="B310" s="485"/>
      <c r="C310" s="485"/>
      <c r="D310" s="486">
        <f t="shared" si="50"/>
        <v>0</v>
      </c>
      <c r="E310" s="486">
        <f t="shared" si="50"/>
        <v>0</v>
      </c>
      <c r="F310" s="531"/>
      <c r="G310" s="531"/>
      <c r="H310" s="485"/>
      <c r="I310" s="488"/>
    </row>
    <row r="311" spans="1:9" hidden="1" x14ac:dyDescent="0.25">
      <c r="A311" s="471" t="str">
        <f>IF(ISBLANK($A$23),"",$A$23)</f>
        <v>Other Labor</v>
      </c>
      <c r="B311" s="494"/>
      <c r="C311" s="495"/>
      <c r="D311" s="496">
        <v>0</v>
      </c>
      <c r="E311" s="496">
        <v>0</v>
      </c>
      <c r="F311" s="532">
        <v>0</v>
      </c>
      <c r="G311" s="532">
        <v>0</v>
      </c>
      <c r="H311" s="495"/>
      <c r="I311" s="498"/>
    </row>
    <row r="312" spans="1:9" hidden="1" x14ac:dyDescent="0.25">
      <c r="A312" s="471" t="str">
        <f>IF(ISBLANK($A$24),"",$A$24)</f>
        <v/>
      </c>
      <c r="B312" s="484"/>
      <c r="C312" s="485"/>
      <c r="D312" s="486">
        <f t="shared" ref="D312:E317" si="51">IF($B$326="","",B312/($B$326*52))</f>
        <v>0</v>
      </c>
      <c r="E312" s="486">
        <f t="shared" si="51"/>
        <v>0</v>
      </c>
      <c r="F312" s="531"/>
      <c r="G312" s="531"/>
      <c r="H312" s="485"/>
      <c r="I312" s="488"/>
    </row>
    <row r="313" spans="1:9" hidden="1" x14ac:dyDescent="0.25">
      <c r="A313" s="471" t="str">
        <f>IF(ISBLANK($A$25),"",$A$25)</f>
        <v/>
      </c>
      <c r="B313" s="484"/>
      <c r="C313" s="485"/>
      <c r="D313" s="486">
        <f t="shared" si="51"/>
        <v>0</v>
      </c>
      <c r="E313" s="486">
        <f t="shared" si="51"/>
        <v>0</v>
      </c>
      <c r="F313" s="531"/>
      <c r="G313" s="531"/>
      <c r="H313" s="485"/>
      <c r="I313" s="488"/>
    </row>
    <row r="314" spans="1:9" hidden="1" x14ac:dyDescent="0.25">
      <c r="A314" s="471" t="str">
        <f>IF(ISBLANK($A$26),"",$A$26)</f>
        <v/>
      </c>
      <c r="B314" s="506"/>
      <c r="C314" s="485"/>
      <c r="D314" s="486">
        <f t="shared" si="51"/>
        <v>0</v>
      </c>
      <c r="E314" s="486">
        <f t="shared" si="51"/>
        <v>0</v>
      </c>
      <c r="F314" s="531"/>
      <c r="G314" s="531"/>
      <c r="H314" s="485"/>
      <c r="I314" s="488"/>
    </row>
    <row r="315" spans="1:9" hidden="1" x14ac:dyDescent="0.25">
      <c r="A315" s="471" t="str">
        <f>IF(ISBLANK($A$27),"",$A$27)</f>
        <v/>
      </c>
      <c r="B315" s="484"/>
      <c r="C315" s="485"/>
      <c r="D315" s="486">
        <f t="shared" si="51"/>
        <v>0</v>
      </c>
      <c r="E315" s="486">
        <f t="shared" si="51"/>
        <v>0</v>
      </c>
      <c r="F315" s="531"/>
      <c r="G315" s="531"/>
      <c r="H315" s="485"/>
      <c r="I315" s="488"/>
    </row>
    <row r="316" spans="1:9" hidden="1" x14ac:dyDescent="0.25">
      <c r="A316" s="471" t="str">
        <f>IF(ISBLANK($A$28),"",$A$28)</f>
        <v/>
      </c>
      <c r="B316" s="484"/>
      <c r="C316" s="485"/>
      <c r="D316" s="486">
        <f t="shared" si="51"/>
        <v>0</v>
      </c>
      <c r="E316" s="486">
        <f t="shared" si="51"/>
        <v>0</v>
      </c>
      <c r="F316" s="531"/>
      <c r="G316" s="531"/>
      <c r="H316" s="485"/>
      <c r="I316" s="488"/>
    </row>
    <row r="317" spans="1:9" hidden="1" x14ac:dyDescent="0.25">
      <c r="A317" s="471" t="str">
        <f>IF(ISBLANK($A$29),"",$A$29)</f>
        <v/>
      </c>
      <c r="B317" s="507"/>
      <c r="C317" s="508"/>
      <c r="D317" s="486">
        <f t="shared" si="51"/>
        <v>0</v>
      </c>
      <c r="E317" s="486">
        <f t="shared" si="51"/>
        <v>0</v>
      </c>
      <c r="F317" s="533"/>
      <c r="G317" s="533"/>
      <c r="H317" s="485"/>
      <c r="I317" s="488"/>
    </row>
    <row r="318" spans="1:9" hidden="1" x14ac:dyDescent="0.25">
      <c r="A318" s="510" t="s">
        <v>1193</v>
      </c>
      <c r="B318" s="511">
        <f t="shared" ref="B318:C318" si="52">SUM(B295:B317)</f>
        <v>0</v>
      </c>
      <c r="C318" s="511">
        <f t="shared" si="52"/>
        <v>0</v>
      </c>
      <c r="D318" s="486">
        <f>SUM(D295:D317)</f>
        <v>0</v>
      </c>
      <c r="E318" s="486">
        <f t="shared" ref="E318:G318" si="53">SUM(E295:E317)</f>
        <v>0</v>
      </c>
      <c r="F318" s="512">
        <f t="shared" si="53"/>
        <v>0</v>
      </c>
      <c r="G318" s="512">
        <f t="shared" si="53"/>
        <v>0</v>
      </c>
      <c r="H318" s="485"/>
      <c r="I318" s="513"/>
    </row>
    <row r="319" spans="1:9" ht="18.75" hidden="1" x14ac:dyDescent="0.3">
      <c r="A319" s="520" t="s">
        <v>1194</v>
      </c>
      <c r="B319" s="521"/>
      <c r="C319" s="1158" t="s">
        <v>716</v>
      </c>
      <c r="D319" s="1158"/>
      <c r="E319" s="1158"/>
      <c r="F319" s="1158"/>
      <c r="G319" s="1159"/>
      <c r="H319" s="522"/>
      <c r="I319" s="523"/>
    </row>
    <row r="320" spans="1:9" ht="47.25" hidden="1" outlineLevel="1" x14ac:dyDescent="0.25">
      <c r="A320" s="524" t="s">
        <v>1195</v>
      </c>
      <c r="B320" s="525"/>
      <c r="C320" s="1155"/>
      <c r="D320" s="1155"/>
      <c r="E320" s="1155"/>
      <c r="F320" s="1155"/>
      <c r="G320" s="1155"/>
    </row>
    <row r="321" spans="1:9" ht="15.75" hidden="1" outlineLevel="1" x14ac:dyDescent="0.25">
      <c r="A321" s="526" t="s">
        <v>1196</v>
      </c>
      <c r="B321" s="525"/>
      <c r="C321" s="1155"/>
      <c r="D321" s="1155"/>
      <c r="E321" s="1155"/>
      <c r="F321" s="1155"/>
      <c r="G321" s="1155"/>
    </row>
    <row r="322" spans="1:9" ht="15.75" hidden="1" outlineLevel="1" x14ac:dyDescent="0.25">
      <c r="A322" s="526" t="s">
        <v>1197</v>
      </c>
      <c r="B322" s="525"/>
      <c r="C322" s="1155"/>
      <c r="D322" s="1155"/>
      <c r="E322" s="1155"/>
      <c r="F322" s="1155"/>
      <c r="G322" s="1155"/>
    </row>
    <row r="323" spans="1:9" ht="15.75" hidden="1" outlineLevel="1" x14ac:dyDescent="0.25">
      <c r="A323" s="526" t="s">
        <v>1198</v>
      </c>
      <c r="B323" s="525"/>
      <c r="C323" s="1155"/>
      <c r="D323" s="1155"/>
      <c r="E323" s="1155"/>
      <c r="F323" s="1155"/>
      <c r="G323" s="1155"/>
    </row>
    <row r="324" spans="1:9" ht="15.75" hidden="1" outlineLevel="1" x14ac:dyDescent="0.25">
      <c r="A324" s="526" t="s">
        <v>1199</v>
      </c>
      <c r="B324" s="525"/>
      <c r="C324" s="1155"/>
      <c r="D324" s="1155"/>
      <c r="E324" s="1155"/>
      <c r="F324" s="1155"/>
      <c r="G324" s="1155"/>
    </row>
    <row r="325" spans="1:9" ht="15.75" hidden="1" outlineLevel="1" x14ac:dyDescent="0.25">
      <c r="A325" s="526" t="s">
        <v>1200</v>
      </c>
      <c r="B325" s="525"/>
      <c r="C325" s="1155"/>
      <c r="D325" s="1155"/>
      <c r="E325" s="1155"/>
      <c r="F325" s="1155"/>
      <c r="G325" s="1155"/>
    </row>
    <row r="326" spans="1:9" ht="15.75" hidden="1" collapsed="1" x14ac:dyDescent="0.25">
      <c r="A326" s="527" t="s">
        <v>602</v>
      </c>
      <c r="B326" s="528">
        <v>40</v>
      </c>
      <c r="C326" s="1156" t="s">
        <v>1201</v>
      </c>
      <c r="D326" s="1156"/>
      <c r="E326" s="1156"/>
      <c r="F326" s="1156"/>
      <c r="G326" s="1156"/>
    </row>
    <row r="327" spans="1:9" ht="15.75" hidden="1" x14ac:dyDescent="0.25">
      <c r="A327" s="527" t="s">
        <v>1202</v>
      </c>
      <c r="B327" s="529"/>
      <c r="C327" s="1157"/>
      <c r="D327" s="1157"/>
      <c r="E327" s="1157"/>
      <c r="F327" s="1157"/>
      <c r="G327" s="1157"/>
    </row>
    <row r="328" spans="1:9" hidden="1" x14ac:dyDescent="0.25"/>
    <row r="329" spans="1:9" ht="18.75" hidden="1" x14ac:dyDescent="0.25">
      <c r="A329" s="1160" t="str">
        <f>'14-FANS Pricing Matrix-FO'!L2</f>
        <v>FACILITY10</v>
      </c>
      <c r="B329" s="1161"/>
      <c r="C329" s="1161"/>
      <c r="D329" s="1161"/>
      <c r="E329" s="1161"/>
      <c r="F329" s="1161"/>
      <c r="G329" s="1161"/>
      <c r="H329" s="1161"/>
      <c r="I329" s="1161"/>
    </row>
    <row r="330" spans="1:9" ht="60" hidden="1" x14ac:dyDescent="0.25">
      <c r="A330" s="464" t="s">
        <v>1167</v>
      </c>
      <c r="B330" s="465" t="s">
        <v>1168</v>
      </c>
      <c r="C330" s="466" t="s">
        <v>1169</v>
      </c>
      <c r="D330" s="466" t="str">
        <f>"Productive FTEs ("&amp;B362*52&amp;")"</f>
        <v>Productive FTEs (2080)</v>
      </c>
      <c r="E330" s="466" t="str">
        <f>"Non-productive FTEs ("&amp;B362*52&amp;")"</f>
        <v>Non-productive FTEs (2080)</v>
      </c>
      <c r="F330" s="466" t="s">
        <v>1170</v>
      </c>
      <c r="G330" s="466" t="s">
        <v>1171</v>
      </c>
      <c r="H330" s="467" t="s">
        <v>1172</v>
      </c>
      <c r="I330" s="466" t="s">
        <v>716</v>
      </c>
    </row>
    <row r="331" spans="1:9" hidden="1" x14ac:dyDescent="0.25">
      <c r="A331" s="471" t="str">
        <f>IF(ISBLANK($A$7),"",$A$7)</f>
        <v>Hourly Staff</v>
      </c>
      <c r="B331" s="472"/>
      <c r="C331" s="473"/>
      <c r="D331" s="474">
        <v>0</v>
      </c>
      <c r="E331" s="474">
        <v>0</v>
      </c>
      <c r="F331" s="530">
        <v>0</v>
      </c>
      <c r="G331" s="530">
        <v>0</v>
      </c>
      <c r="H331" s="473"/>
      <c r="I331" s="476"/>
    </row>
    <row r="332" spans="1:9" hidden="1" x14ac:dyDescent="0.25">
      <c r="A332" s="489" t="str">
        <f>IF(ISBLANK($A$8),"",$A$8)</f>
        <v>Hourly Staff</v>
      </c>
      <c r="B332" s="484"/>
      <c r="C332" s="485"/>
      <c r="D332" s="486">
        <f t="shared" ref="D332:E334" si="54">IF($B$362="","",B332/($B$362*52))</f>
        <v>0</v>
      </c>
      <c r="E332" s="486">
        <f t="shared" si="54"/>
        <v>0</v>
      </c>
      <c r="F332" s="531"/>
      <c r="G332" s="531"/>
      <c r="H332" s="485"/>
      <c r="I332" s="488"/>
    </row>
    <row r="333" spans="1:9" hidden="1" x14ac:dyDescent="0.25">
      <c r="A333" s="489" t="str">
        <f>IF(ISBLANK($A$9),"",$A$9)</f>
        <v>General Service Worker</v>
      </c>
      <c r="B333" s="484"/>
      <c r="C333" s="485"/>
      <c r="D333" s="486">
        <f t="shared" si="54"/>
        <v>0</v>
      </c>
      <c r="E333" s="486">
        <f t="shared" si="54"/>
        <v>0</v>
      </c>
      <c r="F333" s="531"/>
      <c r="G333" s="531"/>
      <c r="H333" s="485"/>
      <c r="I333" s="488"/>
    </row>
    <row r="334" spans="1:9" hidden="1" x14ac:dyDescent="0.25">
      <c r="A334" s="489" t="str">
        <f>IF(ISBLANK($A$10),"",$A$10)</f>
        <v>Cook</v>
      </c>
      <c r="B334" s="484"/>
      <c r="C334" s="485"/>
      <c r="D334" s="486">
        <f t="shared" si="54"/>
        <v>0</v>
      </c>
      <c r="E334" s="486">
        <f t="shared" si="54"/>
        <v>0</v>
      </c>
      <c r="F334" s="531"/>
      <c r="G334" s="531"/>
      <c r="H334" s="485"/>
      <c r="I334" s="488"/>
    </row>
    <row r="335" spans="1:9" hidden="1" x14ac:dyDescent="0.25">
      <c r="A335" s="471" t="str">
        <f>IF(ISBLANK($A$11),"",$A$11)</f>
        <v>Salaried Staff</v>
      </c>
      <c r="B335" s="494"/>
      <c r="C335" s="495"/>
      <c r="D335" s="496">
        <v>0</v>
      </c>
      <c r="E335" s="496">
        <v>0</v>
      </c>
      <c r="F335" s="532">
        <v>0</v>
      </c>
      <c r="G335" s="532">
        <v>0</v>
      </c>
      <c r="H335" s="495"/>
      <c r="I335" s="498"/>
    </row>
    <row r="336" spans="1:9" hidden="1" x14ac:dyDescent="0.25">
      <c r="A336" s="489" t="str">
        <f>IF(ISBLANK($A$12),"",$A$12)</f>
        <v>Director</v>
      </c>
      <c r="B336" s="484"/>
      <c r="C336" s="485"/>
      <c r="D336" s="486">
        <f t="shared" ref="D336:E346" si="55">IF($B$362="","",B336/($B$362*52))</f>
        <v>0</v>
      </c>
      <c r="E336" s="486">
        <f t="shared" si="55"/>
        <v>0</v>
      </c>
      <c r="F336" s="531"/>
      <c r="G336" s="531"/>
      <c r="H336" s="485"/>
      <c r="I336" s="488"/>
    </row>
    <row r="337" spans="1:9" hidden="1" x14ac:dyDescent="0.25">
      <c r="A337" s="489" t="str">
        <f>IF(ISBLANK($A$13),"",$A$13)</f>
        <v>Management</v>
      </c>
      <c r="B337" s="484"/>
      <c r="C337" s="485"/>
      <c r="D337" s="486">
        <f t="shared" si="55"/>
        <v>0</v>
      </c>
      <c r="E337" s="486">
        <f t="shared" si="55"/>
        <v>0</v>
      </c>
      <c r="F337" s="531"/>
      <c r="G337" s="531"/>
      <c r="H337" s="485"/>
      <c r="I337" s="488"/>
    </row>
    <row r="338" spans="1:9" hidden="1" x14ac:dyDescent="0.25">
      <c r="A338" s="489" t="str">
        <f>IF(ISBLANK($A$14),"",$A$14)</f>
        <v>Supervisor</v>
      </c>
      <c r="B338" s="484"/>
      <c r="C338" s="485"/>
      <c r="D338" s="486">
        <f t="shared" si="55"/>
        <v>0</v>
      </c>
      <c r="E338" s="486">
        <f t="shared" si="55"/>
        <v>0</v>
      </c>
      <c r="F338" s="531"/>
      <c r="G338" s="531"/>
      <c r="H338" s="485"/>
      <c r="I338" s="488"/>
    </row>
    <row r="339" spans="1:9" hidden="1" x14ac:dyDescent="0.25">
      <c r="A339" s="489" t="str">
        <f>IF(ISBLANK($A$15),"",$A$15)</f>
        <v>Registered Dietitians - Hosp</v>
      </c>
      <c r="B339" s="484"/>
      <c r="C339" s="485"/>
      <c r="D339" s="486">
        <f t="shared" si="55"/>
        <v>0</v>
      </c>
      <c r="E339" s="486">
        <f t="shared" si="55"/>
        <v>0</v>
      </c>
      <c r="F339" s="531"/>
      <c r="G339" s="531"/>
      <c r="H339" s="485"/>
      <c r="I339" s="488"/>
    </row>
    <row r="340" spans="1:9" hidden="1" x14ac:dyDescent="0.25">
      <c r="A340" s="489" t="str">
        <f>IF(ISBLANK($A$16),"",$A$16)</f>
        <v>Registered Dietitians - Suppl</v>
      </c>
      <c r="B340" s="484"/>
      <c r="C340" s="485"/>
      <c r="D340" s="486">
        <f t="shared" si="55"/>
        <v>0</v>
      </c>
      <c r="E340" s="486">
        <f t="shared" si="55"/>
        <v>0</v>
      </c>
      <c r="F340" s="531"/>
      <c r="G340" s="531"/>
      <c r="H340" s="485"/>
      <c r="I340" s="488"/>
    </row>
    <row r="341" spans="1:9" hidden="1" x14ac:dyDescent="0.25">
      <c r="A341" s="489" t="str">
        <f>IF(ISBLANK($A$17),"",$A$17)</f>
        <v>Diet Tech</v>
      </c>
      <c r="B341" s="484"/>
      <c r="C341" s="485"/>
      <c r="D341" s="486">
        <f t="shared" si="55"/>
        <v>0</v>
      </c>
      <c r="E341" s="486">
        <f t="shared" si="55"/>
        <v>0</v>
      </c>
      <c r="F341" s="531"/>
      <c r="G341" s="531"/>
      <c r="H341" s="485"/>
      <c r="I341" s="488"/>
    </row>
    <row r="342" spans="1:9" hidden="1" x14ac:dyDescent="0.25">
      <c r="A342" s="489" t="str">
        <f>IF(ISBLANK($A$18),"",$A$18)</f>
        <v>Diet Clerk</v>
      </c>
      <c r="B342" s="484"/>
      <c r="C342" s="485"/>
      <c r="D342" s="486">
        <f t="shared" si="55"/>
        <v>0</v>
      </c>
      <c r="E342" s="486">
        <f t="shared" si="55"/>
        <v>0</v>
      </c>
      <c r="F342" s="531"/>
      <c r="G342" s="531"/>
      <c r="H342" s="485"/>
      <c r="I342" s="488"/>
    </row>
    <row r="343" spans="1:9" hidden="1" x14ac:dyDescent="0.25">
      <c r="A343" s="489" t="str">
        <f>IF(ISBLANK($A$19),"",$A$19)</f>
        <v>Admin</v>
      </c>
      <c r="B343" s="484"/>
      <c r="C343" s="485"/>
      <c r="D343" s="486">
        <f t="shared" si="55"/>
        <v>0</v>
      </c>
      <c r="E343" s="486">
        <f t="shared" si="55"/>
        <v>0</v>
      </c>
      <c r="F343" s="531"/>
      <c r="G343" s="531"/>
      <c r="H343" s="485"/>
      <c r="I343" s="488"/>
    </row>
    <row r="344" spans="1:9" hidden="1" x14ac:dyDescent="0.25">
      <c r="A344" s="489" t="str">
        <f>IF(ISBLANK($A$20),"",$A$20)</f>
        <v>System Analyst</v>
      </c>
      <c r="B344" s="485"/>
      <c r="C344" s="485"/>
      <c r="D344" s="486">
        <f t="shared" si="55"/>
        <v>0</v>
      </c>
      <c r="E344" s="486">
        <f t="shared" si="55"/>
        <v>0</v>
      </c>
      <c r="F344" s="531"/>
      <c r="G344" s="531"/>
      <c r="H344" s="485"/>
      <c r="I344" s="488"/>
    </row>
    <row r="345" spans="1:9" hidden="1" x14ac:dyDescent="0.25">
      <c r="A345" s="489" t="str">
        <f>IF(ISBLANK($A$21),"",$A$21)</f>
        <v>Formula Rm Tech</v>
      </c>
      <c r="B345" s="485"/>
      <c r="C345" s="485"/>
      <c r="D345" s="486">
        <f t="shared" si="55"/>
        <v>0</v>
      </c>
      <c r="E345" s="486">
        <f t="shared" si="55"/>
        <v>0</v>
      </c>
      <c r="F345" s="531"/>
      <c r="G345" s="531"/>
      <c r="H345" s="485"/>
      <c r="I345" s="488"/>
    </row>
    <row r="346" spans="1:9" hidden="1" x14ac:dyDescent="0.25">
      <c r="A346" s="489" t="str">
        <f>IF(ISBLANK($A$22),"",$A$22)</f>
        <v>Purchaser</v>
      </c>
      <c r="B346" s="485"/>
      <c r="C346" s="485"/>
      <c r="D346" s="486">
        <f t="shared" si="55"/>
        <v>0</v>
      </c>
      <c r="E346" s="486">
        <f t="shared" si="55"/>
        <v>0</v>
      </c>
      <c r="F346" s="531"/>
      <c r="G346" s="531"/>
      <c r="H346" s="485"/>
      <c r="I346" s="488"/>
    </row>
    <row r="347" spans="1:9" hidden="1" x14ac:dyDescent="0.25">
      <c r="A347" s="471" t="str">
        <f>IF(ISBLANK($A$23),"",$A$23)</f>
        <v>Other Labor</v>
      </c>
      <c r="B347" s="494"/>
      <c r="C347" s="495"/>
      <c r="D347" s="496">
        <v>0</v>
      </c>
      <c r="E347" s="496">
        <v>0</v>
      </c>
      <c r="F347" s="532">
        <v>0</v>
      </c>
      <c r="G347" s="532">
        <v>0</v>
      </c>
      <c r="H347" s="495"/>
      <c r="I347" s="498"/>
    </row>
    <row r="348" spans="1:9" hidden="1" x14ac:dyDescent="0.25">
      <c r="A348" s="471" t="str">
        <f>IF(ISBLANK($A$24),"",$A$24)</f>
        <v/>
      </c>
      <c r="B348" s="484"/>
      <c r="C348" s="485"/>
      <c r="D348" s="486">
        <f t="shared" ref="D348:E353" si="56">IF($B$362="","",B348/($B$362*52))</f>
        <v>0</v>
      </c>
      <c r="E348" s="486">
        <f t="shared" si="56"/>
        <v>0</v>
      </c>
      <c r="F348" s="531"/>
      <c r="G348" s="531"/>
      <c r="H348" s="485"/>
      <c r="I348" s="488"/>
    </row>
    <row r="349" spans="1:9" hidden="1" x14ac:dyDescent="0.25">
      <c r="A349" s="471" t="str">
        <f>IF(ISBLANK($A$25),"",$A$25)</f>
        <v/>
      </c>
      <c r="B349" s="484"/>
      <c r="C349" s="485"/>
      <c r="D349" s="486">
        <f t="shared" si="56"/>
        <v>0</v>
      </c>
      <c r="E349" s="486">
        <f t="shared" si="56"/>
        <v>0</v>
      </c>
      <c r="F349" s="531"/>
      <c r="G349" s="531"/>
      <c r="H349" s="485"/>
      <c r="I349" s="488"/>
    </row>
    <row r="350" spans="1:9" hidden="1" x14ac:dyDescent="0.25">
      <c r="A350" s="471" t="str">
        <f>IF(ISBLANK($A$26),"",$A$26)</f>
        <v/>
      </c>
      <c r="B350" s="506"/>
      <c r="C350" s="485"/>
      <c r="D350" s="486">
        <f t="shared" si="56"/>
        <v>0</v>
      </c>
      <c r="E350" s="486">
        <f t="shared" si="56"/>
        <v>0</v>
      </c>
      <c r="F350" s="531"/>
      <c r="G350" s="531"/>
      <c r="H350" s="485"/>
      <c r="I350" s="488"/>
    </row>
    <row r="351" spans="1:9" hidden="1" x14ac:dyDescent="0.25">
      <c r="A351" s="471" t="str">
        <f>IF(ISBLANK($A$27),"",$A$27)</f>
        <v/>
      </c>
      <c r="B351" s="484"/>
      <c r="C351" s="485"/>
      <c r="D351" s="486">
        <f t="shared" si="56"/>
        <v>0</v>
      </c>
      <c r="E351" s="486">
        <f t="shared" si="56"/>
        <v>0</v>
      </c>
      <c r="F351" s="531"/>
      <c r="G351" s="531"/>
      <c r="H351" s="485"/>
      <c r="I351" s="488"/>
    </row>
    <row r="352" spans="1:9" hidden="1" x14ac:dyDescent="0.25">
      <c r="A352" s="471" t="str">
        <f>IF(ISBLANK($A$28),"",$A$28)</f>
        <v/>
      </c>
      <c r="B352" s="484"/>
      <c r="C352" s="485"/>
      <c r="D352" s="486">
        <f t="shared" si="56"/>
        <v>0</v>
      </c>
      <c r="E352" s="486">
        <f t="shared" si="56"/>
        <v>0</v>
      </c>
      <c r="F352" s="531"/>
      <c r="G352" s="531"/>
      <c r="H352" s="485"/>
      <c r="I352" s="488"/>
    </row>
    <row r="353" spans="1:9" hidden="1" x14ac:dyDescent="0.25">
      <c r="A353" s="471" t="str">
        <f>IF(ISBLANK($A$29),"",$A$29)</f>
        <v/>
      </c>
      <c r="B353" s="507"/>
      <c r="C353" s="508"/>
      <c r="D353" s="486">
        <f t="shared" si="56"/>
        <v>0</v>
      </c>
      <c r="E353" s="486">
        <f t="shared" si="56"/>
        <v>0</v>
      </c>
      <c r="F353" s="533"/>
      <c r="G353" s="533"/>
      <c r="H353" s="485"/>
      <c r="I353" s="488"/>
    </row>
    <row r="354" spans="1:9" hidden="1" x14ac:dyDescent="0.25">
      <c r="A354" s="510" t="s">
        <v>1193</v>
      </c>
      <c r="B354" s="511">
        <f t="shared" ref="B354:C354" si="57">SUM(B331:B353)</f>
        <v>0</v>
      </c>
      <c r="C354" s="511">
        <f t="shared" si="57"/>
        <v>0</v>
      </c>
      <c r="D354" s="486">
        <f>SUM(D331:D353)</f>
        <v>0</v>
      </c>
      <c r="E354" s="486">
        <f t="shared" ref="E354:G354" si="58">SUM(E331:E353)</f>
        <v>0</v>
      </c>
      <c r="F354" s="512">
        <f t="shared" si="58"/>
        <v>0</v>
      </c>
      <c r="G354" s="512">
        <f t="shared" si="58"/>
        <v>0</v>
      </c>
      <c r="H354" s="485"/>
      <c r="I354" s="513"/>
    </row>
    <row r="355" spans="1:9" ht="18.75" hidden="1" x14ac:dyDescent="0.3">
      <c r="A355" s="520" t="s">
        <v>1194</v>
      </c>
      <c r="B355" s="521"/>
      <c r="C355" s="1158" t="s">
        <v>716</v>
      </c>
      <c r="D355" s="1158"/>
      <c r="E355" s="1158"/>
      <c r="F355" s="1158"/>
      <c r="G355" s="1159"/>
      <c r="H355" s="522"/>
      <c r="I355" s="523"/>
    </row>
    <row r="356" spans="1:9" ht="47.25" hidden="1" outlineLevel="1" x14ac:dyDescent="0.25">
      <c r="A356" s="524" t="s">
        <v>1195</v>
      </c>
      <c r="B356" s="525"/>
      <c r="C356" s="1155"/>
      <c r="D356" s="1155"/>
      <c r="E356" s="1155"/>
      <c r="F356" s="1155"/>
      <c r="G356" s="1155"/>
    </row>
    <row r="357" spans="1:9" ht="15.75" hidden="1" outlineLevel="1" x14ac:dyDescent="0.25">
      <c r="A357" s="526" t="s">
        <v>1196</v>
      </c>
      <c r="B357" s="525"/>
      <c r="C357" s="1155"/>
      <c r="D357" s="1155"/>
      <c r="E357" s="1155"/>
      <c r="F357" s="1155"/>
      <c r="G357" s="1155"/>
    </row>
    <row r="358" spans="1:9" ht="15.75" hidden="1" outlineLevel="1" x14ac:dyDescent="0.25">
      <c r="A358" s="526" t="s">
        <v>1197</v>
      </c>
      <c r="B358" s="525"/>
      <c r="C358" s="1155"/>
      <c r="D358" s="1155"/>
      <c r="E358" s="1155"/>
      <c r="F358" s="1155"/>
      <c r="G358" s="1155"/>
    </row>
    <row r="359" spans="1:9" ht="15.75" hidden="1" outlineLevel="1" x14ac:dyDescent="0.25">
      <c r="A359" s="526" t="s">
        <v>1198</v>
      </c>
      <c r="B359" s="525"/>
      <c r="C359" s="1155"/>
      <c r="D359" s="1155"/>
      <c r="E359" s="1155"/>
      <c r="F359" s="1155"/>
      <c r="G359" s="1155"/>
    </row>
    <row r="360" spans="1:9" ht="15.75" hidden="1" outlineLevel="1" x14ac:dyDescent="0.25">
      <c r="A360" s="526" t="s">
        <v>1199</v>
      </c>
      <c r="B360" s="525"/>
      <c r="C360" s="1155"/>
      <c r="D360" s="1155"/>
      <c r="E360" s="1155"/>
      <c r="F360" s="1155"/>
      <c r="G360" s="1155"/>
    </row>
    <row r="361" spans="1:9" ht="15.75" hidden="1" outlineLevel="1" x14ac:dyDescent="0.25">
      <c r="A361" s="526" t="s">
        <v>1200</v>
      </c>
      <c r="B361" s="525"/>
      <c r="C361" s="1155"/>
      <c r="D361" s="1155"/>
      <c r="E361" s="1155"/>
      <c r="F361" s="1155"/>
      <c r="G361" s="1155"/>
    </row>
    <row r="362" spans="1:9" ht="15.75" hidden="1" collapsed="1" x14ac:dyDescent="0.25">
      <c r="A362" s="527" t="s">
        <v>602</v>
      </c>
      <c r="B362" s="528">
        <v>40</v>
      </c>
      <c r="C362" s="1156" t="s">
        <v>1201</v>
      </c>
      <c r="D362" s="1156"/>
      <c r="E362" s="1156"/>
      <c r="F362" s="1156"/>
      <c r="G362" s="1156"/>
    </row>
    <row r="363" spans="1:9" ht="15.75" hidden="1" x14ac:dyDescent="0.25">
      <c r="A363" s="527" t="s">
        <v>1202</v>
      </c>
      <c r="B363" s="529"/>
      <c r="C363" s="1157"/>
      <c r="D363" s="1157"/>
      <c r="E363" s="1157"/>
      <c r="F363" s="1157"/>
      <c r="G363" s="1157"/>
    </row>
    <row r="364" spans="1:9" hidden="1" x14ac:dyDescent="0.25"/>
    <row r="365" spans="1:9" ht="18.75" hidden="1" outlineLevel="1" x14ac:dyDescent="0.25">
      <c r="A365" s="1160" t="str">
        <f>'14-FANS Pricing Matrix-FO'!M2</f>
        <v>FACILITY11</v>
      </c>
      <c r="B365" s="1161"/>
      <c r="C365" s="1161"/>
      <c r="D365" s="1161"/>
      <c r="E365" s="1161"/>
      <c r="F365" s="1161"/>
      <c r="G365" s="1161"/>
      <c r="H365" s="1161"/>
      <c r="I365" s="1161"/>
    </row>
    <row r="366" spans="1:9" ht="60" hidden="1" outlineLevel="1" x14ac:dyDescent="0.25">
      <c r="A366" s="464" t="s">
        <v>1167</v>
      </c>
      <c r="B366" s="465" t="s">
        <v>1168</v>
      </c>
      <c r="C366" s="466" t="s">
        <v>1169</v>
      </c>
      <c r="D366" s="466" t="str">
        <f>"Productive FTEs ("&amp;B398*52&amp;")"</f>
        <v>Productive FTEs (2080)</v>
      </c>
      <c r="E366" s="466" t="str">
        <f>"Non-productive FTEs ("&amp;B398*52&amp;")"</f>
        <v>Non-productive FTEs (2080)</v>
      </c>
      <c r="F366" s="466" t="s">
        <v>1170</v>
      </c>
      <c r="G366" s="466" t="s">
        <v>1171</v>
      </c>
      <c r="H366" s="467" t="s">
        <v>1172</v>
      </c>
      <c r="I366" s="466" t="s">
        <v>716</v>
      </c>
    </row>
    <row r="367" spans="1:9" hidden="1" outlineLevel="1" x14ac:dyDescent="0.25">
      <c r="A367" s="471" t="str">
        <f>IF(ISBLANK($A$7),"",$A$7)</f>
        <v>Hourly Staff</v>
      </c>
      <c r="B367" s="472"/>
      <c r="C367" s="473"/>
      <c r="D367" s="474">
        <v>0</v>
      </c>
      <c r="E367" s="474">
        <v>0</v>
      </c>
      <c r="F367" s="530">
        <v>0</v>
      </c>
      <c r="G367" s="530">
        <v>0</v>
      </c>
      <c r="H367" s="473"/>
      <c r="I367" s="476"/>
    </row>
    <row r="368" spans="1:9" hidden="1" outlineLevel="1" x14ac:dyDescent="0.25">
      <c r="A368" s="489" t="str">
        <f>IF(ISBLANK($A$8),"",$A$8)</f>
        <v>Hourly Staff</v>
      </c>
      <c r="B368" s="484"/>
      <c r="C368" s="485"/>
      <c r="D368" s="486">
        <f>IF($B398="","",B368/($B398*52))</f>
        <v>0</v>
      </c>
      <c r="E368" s="486">
        <f>IF($B398="","",C368/($B398*52))</f>
        <v>0</v>
      </c>
      <c r="F368" s="531"/>
      <c r="G368" s="531"/>
      <c r="H368" s="485"/>
      <c r="I368" s="488"/>
    </row>
    <row r="369" spans="1:9" hidden="1" outlineLevel="1" x14ac:dyDescent="0.25">
      <c r="A369" s="489" t="str">
        <f>IF(ISBLANK($A$9),"",$A$9)</f>
        <v>General Service Worker</v>
      </c>
      <c r="B369" s="484"/>
      <c r="C369" s="485"/>
      <c r="D369" s="486">
        <f>IF($B398="","",B369/($B398*52))</f>
        <v>0</v>
      </c>
      <c r="E369" s="486">
        <f>IF($B398="","",C369/($B398*52))</f>
        <v>0</v>
      </c>
      <c r="F369" s="531"/>
      <c r="G369" s="531"/>
      <c r="H369" s="485"/>
      <c r="I369" s="488"/>
    </row>
    <row r="370" spans="1:9" hidden="1" outlineLevel="1" x14ac:dyDescent="0.25">
      <c r="A370" s="489" t="str">
        <f>IF(ISBLANK($A$10),"",$A$10)</f>
        <v>Cook</v>
      </c>
      <c r="B370" s="484"/>
      <c r="C370" s="485"/>
      <c r="D370" s="486">
        <f>IF($B398="","",B370/($B398*52))</f>
        <v>0</v>
      </c>
      <c r="E370" s="486">
        <f>IF($B398="","",C370/($B398*52))</f>
        <v>0</v>
      </c>
      <c r="F370" s="531"/>
      <c r="G370" s="531"/>
      <c r="H370" s="485"/>
      <c r="I370" s="488"/>
    </row>
    <row r="371" spans="1:9" hidden="1" outlineLevel="1" x14ac:dyDescent="0.25">
      <c r="A371" s="471" t="str">
        <f>IF(ISBLANK($A$11),"",$A$11)</f>
        <v>Salaried Staff</v>
      </c>
      <c r="B371" s="494"/>
      <c r="C371" s="495"/>
      <c r="D371" s="496">
        <v>0</v>
      </c>
      <c r="E371" s="496">
        <v>0</v>
      </c>
      <c r="F371" s="532">
        <v>0</v>
      </c>
      <c r="G371" s="532">
        <v>0</v>
      </c>
      <c r="H371" s="495"/>
      <c r="I371" s="498"/>
    </row>
    <row r="372" spans="1:9" hidden="1" outlineLevel="1" x14ac:dyDescent="0.25">
      <c r="A372" s="489" t="str">
        <f>IF(ISBLANK($A$12),"",$A$12)</f>
        <v>Director</v>
      </c>
      <c r="B372" s="484"/>
      <c r="C372" s="485"/>
      <c r="D372" s="486">
        <f>IF($B398="","",B372/($B398*52))</f>
        <v>0</v>
      </c>
      <c r="E372" s="486">
        <f>IF($B398="","",C372/($B398*52))</f>
        <v>0</v>
      </c>
      <c r="F372" s="531"/>
      <c r="G372" s="531"/>
      <c r="H372" s="485"/>
      <c r="I372" s="488"/>
    </row>
    <row r="373" spans="1:9" hidden="1" outlineLevel="1" x14ac:dyDescent="0.25">
      <c r="A373" s="489" t="str">
        <f>IF(ISBLANK($A$13),"",$A$13)</f>
        <v>Management</v>
      </c>
      <c r="B373" s="484"/>
      <c r="C373" s="485"/>
      <c r="D373" s="486">
        <f>IF($B398="","",B373/($B398*52))</f>
        <v>0</v>
      </c>
      <c r="E373" s="486">
        <f>IF($B398="","",C373/($B398*52))</f>
        <v>0</v>
      </c>
      <c r="F373" s="531"/>
      <c r="G373" s="531"/>
      <c r="H373" s="485"/>
      <c r="I373" s="488"/>
    </row>
    <row r="374" spans="1:9" hidden="1" outlineLevel="1" x14ac:dyDescent="0.25">
      <c r="A374" s="489" t="str">
        <f>IF(ISBLANK($A$14),"",$A$14)</f>
        <v>Supervisor</v>
      </c>
      <c r="B374" s="484"/>
      <c r="C374" s="485"/>
      <c r="D374" s="486">
        <f>IF($B398="","",B374/($B398*52))</f>
        <v>0</v>
      </c>
      <c r="E374" s="486">
        <f>IF($B398="","",C374/($B398*52))</f>
        <v>0</v>
      </c>
      <c r="F374" s="531"/>
      <c r="G374" s="531"/>
      <c r="H374" s="485"/>
      <c r="I374" s="488"/>
    </row>
    <row r="375" spans="1:9" hidden="1" outlineLevel="1" x14ac:dyDescent="0.25">
      <c r="A375" s="489" t="str">
        <f>IF(ISBLANK($A$15),"",$A$15)</f>
        <v>Registered Dietitians - Hosp</v>
      </c>
      <c r="B375" s="484"/>
      <c r="C375" s="485"/>
      <c r="D375" s="486">
        <f>IF($B398="","",B375/($B398*52))</f>
        <v>0</v>
      </c>
      <c r="E375" s="486">
        <f>IF($B398="","",C375/($B398*52))</f>
        <v>0</v>
      </c>
      <c r="F375" s="531"/>
      <c r="G375" s="531"/>
      <c r="H375" s="485"/>
      <c r="I375" s="488"/>
    </row>
    <row r="376" spans="1:9" hidden="1" outlineLevel="1" x14ac:dyDescent="0.25">
      <c r="A376" s="489" t="str">
        <f>IF(ISBLANK($A$16),"",$A$16)</f>
        <v>Registered Dietitians - Suppl</v>
      </c>
      <c r="B376" s="484"/>
      <c r="C376" s="485"/>
      <c r="D376" s="486">
        <f>IF($B398="","",B376/($B398*52))</f>
        <v>0</v>
      </c>
      <c r="E376" s="486">
        <f>IF($B398="","",C376/($B398*52))</f>
        <v>0</v>
      </c>
      <c r="F376" s="531"/>
      <c r="G376" s="531"/>
      <c r="H376" s="485"/>
      <c r="I376" s="488"/>
    </row>
    <row r="377" spans="1:9" hidden="1" outlineLevel="1" x14ac:dyDescent="0.25">
      <c r="A377" s="489" t="str">
        <f>IF(ISBLANK($A$17),"",$A$17)</f>
        <v>Diet Tech</v>
      </c>
      <c r="B377" s="484"/>
      <c r="C377" s="485"/>
      <c r="D377" s="486">
        <f>IF($B398="","",B377/($B398*52))</f>
        <v>0</v>
      </c>
      <c r="E377" s="486">
        <f>IF($B398="","",C377/($B398*52))</f>
        <v>0</v>
      </c>
      <c r="F377" s="531"/>
      <c r="G377" s="531"/>
      <c r="H377" s="485"/>
      <c r="I377" s="488"/>
    </row>
    <row r="378" spans="1:9" hidden="1" outlineLevel="1" x14ac:dyDescent="0.25">
      <c r="A378" s="489" t="str">
        <f>IF(ISBLANK($A$18),"",$A$18)</f>
        <v>Diet Clerk</v>
      </c>
      <c r="B378" s="484"/>
      <c r="C378" s="485"/>
      <c r="D378" s="486">
        <f>IF($B398="","",B378/($B398*52))</f>
        <v>0</v>
      </c>
      <c r="E378" s="486">
        <f>IF($B398="","",C378/($B398*52))</f>
        <v>0</v>
      </c>
      <c r="F378" s="531"/>
      <c r="G378" s="531"/>
      <c r="H378" s="485"/>
      <c r="I378" s="488"/>
    </row>
    <row r="379" spans="1:9" hidden="1" outlineLevel="1" x14ac:dyDescent="0.25">
      <c r="A379" s="489" t="str">
        <f>IF(ISBLANK($A$19),"",$A$19)</f>
        <v>Admin</v>
      </c>
      <c r="B379" s="484"/>
      <c r="C379" s="485"/>
      <c r="D379" s="486">
        <f>IF($B398="","",B379/($B398*52))</f>
        <v>0</v>
      </c>
      <c r="E379" s="486">
        <f>IF($B398="","",C379/($B398*52))</f>
        <v>0</v>
      </c>
      <c r="F379" s="531"/>
      <c r="G379" s="531"/>
      <c r="H379" s="485"/>
      <c r="I379" s="488"/>
    </row>
    <row r="380" spans="1:9" hidden="1" outlineLevel="1" x14ac:dyDescent="0.25">
      <c r="A380" s="489" t="str">
        <f>IF(ISBLANK($A$20),"",$A$20)</f>
        <v>System Analyst</v>
      </c>
      <c r="B380" s="485"/>
      <c r="C380" s="485"/>
      <c r="D380" s="486">
        <f>IF($B398="","",B380/($B398*52))</f>
        <v>0</v>
      </c>
      <c r="E380" s="486">
        <f>IF($B398="","",C380/($B398*52))</f>
        <v>0</v>
      </c>
      <c r="F380" s="531"/>
      <c r="G380" s="531"/>
      <c r="H380" s="485"/>
      <c r="I380" s="488"/>
    </row>
    <row r="381" spans="1:9" hidden="1" outlineLevel="1" x14ac:dyDescent="0.25">
      <c r="A381" s="489" t="str">
        <f>IF(ISBLANK($A$21),"",$A$21)</f>
        <v>Formula Rm Tech</v>
      </c>
      <c r="B381" s="485"/>
      <c r="C381" s="485"/>
      <c r="D381" s="486">
        <f>IF($B398="","",B381/($B398*52))</f>
        <v>0</v>
      </c>
      <c r="E381" s="486">
        <f>IF($B398="","",C381/($B398*52))</f>
        <v>0</v>
      </c>
      <c r="F381" s="531"/>
      <c r="G381" s="531"/>
      <c r="H381" s="485"/>
      <c r="I381" s="488"/>
    </row>
    <row r="382" spans="1:9" hidden="1" outlineLevel="1" x14ac:dyDescent="0.25">
      <c r="A382" s="489" t="str">
        <f>IF(ISBLANK($A$22),"",$A$22)</f>
        <v>Purchaser</v>
      </c>
      <c r="B382" s="485"/>
      <c r="C382" s="485"/>
      <c r="D382" s="486">
        <f>IF($B398="","",B382/($B398*52))</f>
        <v>0</v>
      </c>
      <c r="E382" s="486">
        <f>IF($B398="","",C382/($B398*52))</f>
        <v>0</v>
      </c>
      <c r="F382" s="531"/>
      <c r="G382" s="531"/>
      <c r="H382" s="485"/>
      <c r="I382" s="488"/>
    </row>
    <row r="383" spans="1:9" hidden="1" outlineLevel="1" x14ac:dyDescent="0.25">
      <c r="A383" s="471" t="str">
        <f>IF(ISBLANK($A$23),"",$A$23)</f>
        <v>Other Labor</v>
      </c>
      <c r="B383" s="494"/>
      <c r="C383" s="495"/>
      <c r="D383" s="496">
        <v>0</v>
      </c>
      <c r="E383" s="496">
        <v>0</v>
      </c>
      <c r="F383" s="532">
        <v>0</v>
      </c>
      <c r="G383" s="532">
        <v>0</v>
      </c>
      <c r="H383" s="495"/>
      <c r="I383" s="498"/>
    </row>
    <row r="384" spans="1:9" hidden="1" outlineLevel="1" x14ac:dyDescent="0.25">
      <c r="A384" s="471" t="str">
        <f>IF(ISBLANK($A$24),"",$A$24)</f>
        <v/>
      </c>
      <c r="B384" s="484"/>
      <c r="C384" s="485"/>
      <c r="D384" s="486">
        <f>IF($B398="","",B384/($B398*52))</f>
        <v>0</v>
      </c>
      <c r="E384" s="486">
        <f>IF($B398="","",C384/($B398*52))</f>
        <v>0</v>
      </c>
      <c r="F384" s="531"/>
      <c r="G384" s="531"/>
      <c r="H384" s="485"/>
      <c r="I384" s="488"/>
    </row>
    <row r="385" spans="1:9" hidden="1" outlineLevel="1" x14ac:dyDescent="0.25">
      <c r="A385" s="471" t="str">
        <f>IF(ISBLANK($A$25),"",$A$25)</f>
        <v/>
      </c>
      <c r="B385" s="484"/>
      <c r="C385" s="485"/>
      <c r="D385" s="486">
        <f>IF($B398="","",B385/($B398*52))</f>
        <v>0</v>
      </c>
      <c r="E385" s="486">
        <f>IF($B398="","",C385/($B398*52))</f>
        <v>0</v>
      </c>
      <c r="F385" s="531"/>
      <c r="G385" s="531"/>
      <c r="H385" s="485"/>
      <c r="I385" s="488"/>
    </row>
    <row r="386" spans="1:9" hidden="1" outlineLevel="1" x14ac:dyDescent="0.25">
      <c r="A386" s="471" t="str">
        <f>IF(ISBLANK($A$26),"",$A$26)</f>
        <v/>
      </c>
      <c r="B386" s="506"/>
      <c r="C386" s="485"/>
      <c r="D386" s="486">
        <f>IF($B398="","",B386/($B398*52))</f>
        <v>0</v>
      </c>
      <c r="E386" s="486">
        <f>IF($B398="","",C386/($B398*52))</f>
        <v>0</v>
      </c>
      <c r="F386" s="531"/>
      <c r="G386" s="531"/>
      <c r="H386" s="485"/>
      <c r="I386" s="488"/>
    </row>
    <row r="387" spans="1:9" hidden="1" outlineLevel="1" x14ac:dyDescent="0.25">
      <c r="A387" s="471" t="str">
        <f>IF(ISBLANK($A$27),"",$A$27)</f>
        <v/>
      </c>
      <c r="B387" s="484"/>
      <c r="C387" s="485"/>
      <c r="D387" s="486">
        <f>IF($B398="","",B387/($B398*52))</f>
        <v>0</v>
      </c>
      <c r="E387" s="486">
        <f>IF($B398="","",C387/($B398*52))</f>
        <v>0</v>
      </c>
      <c r="F387" s="531"/>
      <c r="G387" s="531"/>
      <c r="H387" s="485"/>
      <c r="I387" s="488"/>
    </row>
    <row r="388" spans="1:9" hidden="1" outlineLevel="1" x14ac:dyDescent="0.25">
      <c r="A388" s="471" t="str">
        <f>IF(ISBLANK($A$28),"",$A$28)</f>
        <v/>
      </c>
      <c r="B388" s="484"/>
      <c r="C388" s="485"/>
      <c r="D388" s="486">
        <f>IF($B398="","",B388/($B398*52))</f>
        <v>0</v>
      </c>
      <c r="E388" s="486">
        <f>IF($B398="","",C388/($B398*52))</f>
        <v>0</v>
      </c>
      <c r="F388" s="531"/>
      <c r="G388" s="531"/>
      <c r="H388" s="485"/>
      <c r="I388" s="488"/>
    </row>
    <row r="389" spans="1:9" hidden="1" outlineLevel="1" x14ac:dyDescent="0.25">
      <c r="A389" s="471" t="str">
        <f>IF(ISBLANK($A$29),"",$A$29)</f>
        <v/>
      </c>
      <c r="B389" s="507"/>
      <c r="C389" s="508"/>
      <c r="D389" s="486">
        <f>IF($B398="","",B389/($B398*52))</f>
        <v>0</v>
      </c>
      <c r="E389" s="486">
        <f>IF($B398="","",C389/($B398*52))</f>
        <v>0</v>
      </c>
      <c r="F389" s="533"/>
      <c r="G389" s="533"/>
      <c r="H389" s="485"/>
      <c r="I389" s="488"/>
    </row>
    <row r="390" spans="1:9" hidden="1" outlineLevel="1" x14ac:dyDescent="0.25">
      <c r="A390" s="510" t="s">
        <v>1193</v>
      </c>
      <c r="B390" s="511">
        <f t="shared" ref="B390:C390" si="59">SUM(B367:B389)</f>
        <v>0</v>
      </c>
      <c r="C390" s="511">
        <f t="shared" si="59"/>
        <v>0</v>
      </c>
      <c r="D390" s="486">
        <f>SUM(D367:D389)</f>
        <v>0</v>
      </c>
      <c r="E390" s="486">
        <f t="shared" ref="E390:G390" si="60">SUM(E367:E389)</f>
        <v>0</v>
      </c>
      <c r="F390" s="512">
        <f t="shared" si="60"/>
        <v>0</v>
      </c>
      <c r="G390" s="512">
        <f t="shared" si="60"/>
        <v>0</v>
      </c>
      <c r="H390" s="485"/>
      <c r="I390" s="513"/>
    </row>
    <row r="391" spans="1:9" ht="18.75" hidden="1" outlineLevel="1" x14ac:dyDescent="0.3">
      <c r="A391" s="520" t="s">
        <v>1194</v>
      </c>
      <c r="B391" s="521"/>
      <c r="C391" s="1158" t="s">
        <v>716</v>
      </c>
      <c r="D391" s="1158"/>
      <c r="E391" s="1158"/>
      <c r="F391" s="1158"/>
      <c r="G391" s="1159"/>
      <c r="H391" s="522"/>
      <c r="I391" s="523"/>
    </row>
    <row r="392" spans="1:9" ht="47.25" hidden="1" outlineLevel="3" x14ac:dyDescent="0.25">
      <c r="A392" s="524" t="s">
        <v>1195</v>
      </c>
      <c r="B392" s="525"/>
      <c r="C392" s="1155"/>
      <c r="D392" s="1155"/>
      <c r="E392" s="1155"/>
      <c r="F392" s="1155"/>
      <c r="G392" s="1155"/>
    </row>
    <row r="393" spans="1:9" ht="15.75" hidden="1" outlineLevel="3" x14ac:dyDescent="0.25">
      <c r="A393" s="526" t="s">
        <v>1196</v>
      </c>
      <c r="B393" s="525"/>
      <c r="C393" s="1155"/>
      <c r="D393" s="1155"/>
      <c r="E393" s="1155"/>
      <c r="F393" s="1155"/>
      <c r="G393" s="1155"/>
    </row>
    <row r="394" spans="1:9" ht="15.75" hidden="1" outlineLevel="3" x14ac:dyDescent="0.25">
      <c r="A394" s="526" t="s">
        <v>1197</v>
      </c>
      <c r="B394" s="525"/>
      <c r="C394" s="1155"/>
      <c r="D394" s="1155"/>
      <c r="E394" s="1155"/>
      <c r="F394" s="1155"/>
      <c r="G394" s="1155"/>
    </row>
    <row r="395" spans="1:9" ht="15.75" hidden="1" outlineLevel="3" x14ac:dyDescent="0.25">
      <c r="A395" s="526" t="s">
        <v>1198</v>
      </c>
      <c r="B395" s="525"/>
      <c r="C395" s="1155"/>
      <c r="D395" s="1155"/>
      <c r="E395" s="1155"/>
      <c r="F395" s="1155"/>
      <c r="G395" s="1155"/>
    </row>
    <row r="396" spans="1:9" ht="15.75" hidden="1" outlineLevel="3" x14ac:dyDescent="0.25">
      <c r="A396" s="526" t="s">
        <v>1199</v>
      </c>
      <c r="B396" s="525"/>
      <c r="C396" s="1155"/>
      <c r="D396" s="1155"/>
      <c r="E396" s="1155"/>
      <c r="F396" s="1155"/>
      <c r="G396" s="1155"/>
    </row>
    <row r="397" spans="1:9" ht="15.75" hidden="1" outlineLevel="3" x14ac:dyDescent="0.25">
      <c r="A397" s="526" t="s">
        <v>1200</v>
      </c>
      <c r="B397" s="525"/>
      <c r="C397" s="1155"/>
      <c r="D397" s="1155"/>
      <c r="E397" s="1155"/>
      <c r="F397" s="1155"/>
      <c r="G397" s="1155"/>
    </row>
    <row r="398" spans="1:9" ht="15.75" hidden="1" outlineLevel="1" collapsed="1" x14ac:dyDescent="0.25">
      <c r="A398" s="527" t="s">
        <v>602</v>
      </c>
      <c r="B398" s="528">
        <v>40</v>
      </c>
      <c r="C398" s="1156" t="s">
        <v>1201</v>
      </c>
      <c r="D398" s="1156"/>
      <c r="E398" s="1156"/>
      <c r="F398" s="1156"/>
      <c r="G398" s="1156"/>
    </row>
    <row r="399" spans="1:9" ht="15.75" hidden="1" outlineLevel="1" x14ac:dyDescent="0.25">
      <c r="A399" s="527" t="s">
        <v>1202</v>
      </c>
      <c r="B399" s="529"/>
      <c r="C399" s="1157"/>
      <c r="D399" s="1157"/>
      <c r="E399" s="1157"/>
      <c r="F399" s="1157"/>
      <c r="G399" s="1157"/>
    </row>
    <row r="400" spans="1:9" hidden="1" outlineLevel="1" x14ac:dyDescent="0.25"/>
    <row r="401" spans="1:9" ht="18.75" hidden="1" outlineLevel="1" x14ac:dyDescent="0.25">
      <c r="A401" s="1160" t="str">
        <f>'14-FANS Pricing Matrix-FO'!N2</f>
        <v>FACILITY12</v>
      </c>
      <c r="B401" s="1161"/>
      <c r="C401" s="1161"/>
      <c r="D401" s="1161"/>
      <c r="E401" s="1161"/>
      <c r="F401" s="1161"/>
      <c r="G401" s="1161"/>
      <c r="H401" s="1161"/>
      <c r="I401" s="1161"/>
    </row>
    <row r="402" spans="1:9" ht="60" hidden="1" outlineLevel="1" x14ac:dyDescent="0.25">
      <c r="A402" s="464" t="s">
        <v>1167</v>
      </c>
      <c r="B402" s="465" t="s">
        <v>1168</v>
      </c>
      <c r="C402" s="466" t="s">
        <v>1169</v>
      </c>
      <c r="D402" s="466" t="str">
        <f>"Productive FTEs ("&amp;B434*52&amp;")"</f>
        <v>Productive FTEs (2080)</v>
      </c>
      <c r="E402" s="466" t="str">
        <f>"Non-productive FTEs ("&amp;B434*52&amp;")"</f>
        <v>Non-productive FTEs (2080)</v>
      </c>
      <c r="F402" s="466" t="s">
        <v>1170</v>
      </c>
      <c r="G402" s="466" t="s">
        <v>1171</v>
      </c>
      <c r="H402" s="467" t="s">
        <v>1172</v>
      </c>
      <c r="I402" s="466" t="s">
        <v>716</v>
      </c>
    </row>
    <row r="403" spans="1:9" hidden="1" outlineLevel="1" x14ac:dyDescent="0.25">
      <c r="A403" s="471" t="str">
        <f>IF(ISBLANK($A$7),"",$A$7)</f>
        <v>Hourly Staff</v>
      </c>
      <c r="B403" s="472"/>
      <c r="C403" s="473"/>
      <c r="D403" s="474">
        <v>0</v>
      </c>
      <c r="E403" s="474">
        <v>0</v>
      </c>
      <c r="F403" s="530">
        <v>0</v>
      </c>
      <c r="G403" s="530">
        <v>0</v>
      </c>
      <c r="H403" s="473"/>
      <c r="I403" s="476"/>
    </row>
    <row r="404" spans="1:9" hidden="1" outlineLevel="1" x14ac:dyDescent="0.25">
      <c r="A404" s="489" t="str">
        <f>IF(ISBLANK($A$8),"",$A$8)</f>
        <v>Hourly Staff</v>
      </c>
      <c r="B404" s="484"/>
      <c r="C404" s="485"/>
      <c r="D404" s="486">
        <f>IF($B434="","",B404/($B434*52))</f>
        <v>0</v>
      </c>
      <c r="E404" s="486">
        <f>IF($B434="","",C404/($B434*52))</f>
        <v>0</v>
      </c>
      <c r="F404" s="531"/>
      <c r="G404" s="531"/>
      <c r="H404" s="485"/>
      <c r="I404" s="488"/>
    </row>
    <row r="405" spans="1:9" hidden="1" outlineLevel="1" x14ac:dyDescent="0.25">
      <c r="A405" s="489" t="str">
        <f>IF(ISBLANK($A$9),"",$A$9)</f>
        <v>General Service Worker</v>
      </c>
      <c r="B405" s="484"/>
      <c r="C405" s="485"/>
      <c r="D405" s="486">
        <f>IF($B434="","",B405/($B434*52))</f>
        <v>0</v>
      </c>
      <c r="E405" s="486">
        <f>IF($B434="","",C405/($B434*52))</f>
        <v>0</v>
      </c>
      <c r="F405" s="531"/>
      <c r="G405" s="531"/>
      <c r="H405" s="485"/>
      <c r="I405" s="488"/>
    </row>
    <row r="406" spans="1:9" hidden="1" outlineLevel="1" x14ac:dyDescent="0.25">
      <c r="A406" s="489" t="str">
        <f>IF(ISBLANK($A$10),"",$A$10)</f>
        <v>Cook</v>
      </c>
      <c r="B406" s="484"/>
      <c r="C406" s="485"/>
      <c r="D406" s="486">
        <f>IF($B434="","",B406/($B434*52))</f>
        <v>0</v>
      </c>
      <c r="E406" s="486">
        <f>IF($B434="","",C406/($B434*52))</f>
        <v>0</v>
      </c>
      <c r="F406" s="531"/>
      <c r="G406" s="531"/>
      <c r="H406" s="485"/>
      <c r="I406" s="488"/>
    </row>
    <row r="407" spans="1:9" hidden="1" outlineLevel="1" x14ac:dyDescent="0.25">
      <c r="A407" s="471" t="str">
        <f>IF(ISBLANK($A$11),"",$A$11)</f>
        <v>Salaried Staff</v>
      </c>
      <c r="B407" s="494"/>
      <c r="C407" s="495"/>
      <c r="D407" s="496">
        <v>0</v>
      </c>
      <c r="E407" s="496">
        <v>0</v>
      </c>
      <c r="F407" s="532">
        <v>0</v>
      </c>
      <c r="G407" s="532">
        <v>0</v>
      </c>
      <c r="H407" s="495"/>
      <c r="I407" s="498"/>
    </row>
    <row r="408" spans="1:9" hidden="1" outlineLevel="1" x14ac:dyDescent="0.25">
      <c r="A408" s="489" t="str">
        <f>IF(ISBLANK($A$12),"",$A$12)</f>
        <v>Director</v>
      </c>
      <c r="B408" s="484"/>
      <c r="C408" s="485"/>
      <c r="D408" s="486">
        <f>IF($B434="","",B408/($B434*52))</f>
        <v>0</v>
      </c>
      <c r="E408" s="486">
        <f>IF($B434="","",C408/($B434*52))</f>
        <v>0</v>
      </c>
      <c r="F408" s="531"/>
      <c r="G408" s="531"/>
      <c r="H408" s="485"/>
      <c r="I408" s="488"/>
    </row>
    <row r="409" spans="1:9" hidden="1" outlineLevel="1" x14ac:dyDescent="0.25">
      <c r="A409" s="489" t="str">
        <f>IF(ISBLANK($A$13),"",$A$13)</f>
        <v>Management</v>
      </c>
      <c r="B409" s="484"/>
      <c r="C409" s="485"/>
      <c r="D409" s="486">
        <f>IF($B434="","",B409/($B434*52))</f>
        <v>0</v>
      </c>
      <c r="E409" s="486">
        <f>IF($B434="","",C409/($B434*52))</f>
        <v>0</v>
      </c>
      <c r="F409" s="531"/>
      <c r="G409" s="531"/>
      <c r="H409" s="485"/>
      <c r="I409" s="488"/>
    </row>
    <row r="410" spans="1:9" hidden="1" outlineLevel="1" x14ac:dyDescent="0.25">
      <c r="A410" s="489" t="str">
        <f>IF(ISBLANK($A$14),"",$A$14)</f>
        <v>Supervisor</v>
      </c>
      <c r="B410" s="484"/>
      <c r="C410" s="485"/>
      <c r="D410" s="486">
        <f>IF($B434="","",B410/($B434*52))</f>
        <v>0</v>
      </c>
      <c r="E410" s="486">
        <f>IF($B434="","",C410/($B434*52))</f>
        <v>0</v>
      </c>
      <c r="F410" s="531"/>
      <c r="G410" s="531"/>
      <c r="H410" s="485"/>
      <c r="I410" s="488"/>
    </row>
    <row r="411" spans="1:9" hidden="1" outlineLevel="1" x14ac:dyDescent="0.25">
      <c r="A411" s="489" t="str">
        <f>IF(ISBLANK($A$15),"",$A$15)</f>
        <v>Registered Dietitians - Hosp</v>
      </c>
      <c r="B411" s="484"/>
      <c r="C411" s="485"/>
      <c r="D411" s="486">
        <f>IF($B434="","",B411/($B434*52))</f>
        <v>0</v>
      </c>
      <c r="E411" s="486">
        <f>IF($B434="","",C411/($B434*52))</f>
        <v>0</v>
      </c>
      <c r="F411" s="531"/>
      <c r="G411" s="531"/>
      <c r="H411" s="485"/>
      <c r="I411" s="488"/>
    </row>
    <row r="412" spans="1:9" hidden="1" outlineLevel="1" x14ac:dyDescent="0.25">
      <c r="A412" s="489" t="str">
        <f>IF(ISBLANK($A$16),"",$A$16)</f>
        <v>Registered Dietitians - Suppl</v>
      </c>
      <c r="B412" s="484"/>
      <c r="C412" s="485"/>
      <c r="D412" s="486">
        <f>IF($B434="","",B412/($B434*52))</f>
        <v>0</v>
      </c>
      <c r="E412" s="486">
        <f>IF($B434="","",C412/($B434*52))</f>
        <v>0</v>
      </c>
      <c r="F412" s="531"/>
      <c r="G412" s="531"/>
      <c r="H412" s="485"/>
      <c r="I412" s="488"/>
    </row>
    <row r="413" spans="1:9" hidden="1" outlineLevel="1" x14ac:dyDescent="0.25">
      <c r="A413" s="489" t="str">
        <f>IF(ISBLANK($A$17),"",$A$17)</f>
        <v>Diet Tech</v>
      </c>
      <c r="B413" s="484"/>
      <c r="C413" s="485"/>
      <c r="D413" s="486">
        <f>IF($B434="","",B413/($B434*52))</f>
        <v>0</v>
      </c>
      <c r="E413" s="486">
        <f>IF($B434="","",C413/($B434*52))</f>
        <v>0</v>
      </c>
      <c r="F413" s="531"/>
      <c r="G413" s="531"/>
      <c r="H413" s="485"/>
      <c r="I413" s="488"/>
    </row>
    <row r="414" spans="1:9" hidden="1" outlineLevel="1" x14ac:dyDescent="0.25">
      <c r="A414" s="489" t="str">
        <f>IF(ISBLANK($A$18),"",$A$18)</f>
        <v>Diet Clerk</v>
      </c>
      <c r="B414" s="484"/>
      <c r="C414" s="485"/>
      <c r="D414" s="486">
        <f>IF($B434="","",B414/($B434*52))</f>
        <v>0</v>
      </c>
      <c r="E414" s="486">
        <f>IF($B434="","",C414/($B434*52))</f>
        <v>0</v>
      </c>
      <c r="F414" s="531"/>
      <c r="G414" s="531"/>
      <c r="H414" s="485"/>
      <c r="I414" s="488"/>
    </row>
    <row r="415" spans="1:9" hidden="1" outlineLevel="1" x14ac:dyDescent="0.25">
      <c r="A415" s="489" t="str">
        <f>IF(ISBLANK($A$19),"",$A$19)</f>
        <v>Admin</v>
      </c>
      <c r="B415" s="484"/>
      <c r="C415" s="485"/>
      <c r="D415" s="486">
        <f>IF($B434="","",B415/($B434*52))</f>
        <v>0</v>
      </c>
      <c r="E415" s="486">
        <f>IF($B434="","",C415/($B434*52))</f>
        <v>0</v>
      </c>
      <c r="F415" s="531"/>
      <c r="G415" s="531"/>
      <c r="H415" s="485"/>
      <c r="I415" s="488"/>
    </row>
    <row r="416" spans="1:9" hidden="1" outlineLevel="1" x14ac:dyDescent="0.25">
      <c r="A416" s="489" t="str">
        <f>IF(ISBLANK($A$20),"",$A$20)</f>
        <v>System Analyst</v>
      </c>
      <c r="B416" s="485"/>
      <c r="C416" s="485"/>
      <c r="D416" s="486">
        <f>IF($B434="","",B416/($B434*52))</f>
        <v>0</v>
      </c>
      <c r="E416" s="486">
        <f>IF($B434="","",C416/($B434*52))</f>
        <v>0</v>
      </c>
      <c r="F416" s="531"/>
      <c r="G416" s="531"/>
      <c r="H416" s="485"/>
      <c r="I416" s="488"/>
    </row>
    <row r="417" spans="1:9" hidden="1" outlineLevel="1" x14ac:dyDescent="0.25">
      <c r="A417" s="489" t="str">
        <f>IF(ISBLANK($A$21),"",$A$21)</f>
        <v>Formula Rm Tech</v>
      </c>
      <c r="B417" s="485"/>
      <c r="C417" s="485"/>
      <c r="D417" s="486">
        <f>IF($B434="","",B417/($B434*52))</f>
        <v>0</v>
      </c>
      <c r="E417" s="486">
        <f>IF($B434="","",C417/($B434*52))</f>
        <v>0</v>
      </c>
      <c r="F417" s="531"/>
      <c r="G417" s="531"/>
      <c r="H417" s="485"/>
      <c r="I417" s="488"/>
    </row>
    <row r="418" spans="1:9" hidden="1" outlineLevel="1" x14ac:dyDescent="0.25">
      <c r="A418" s="489" t="str">
        <f>IF(ISBLANK($A$22),"",$A$22)</f>
        <v>Purchaser</v>
      </c>
      <c r="B418" s="485"/>
      <c r="C418" s="485"/>
      <c r="D418" s="486">
        <f>IF($B434="","",B418/($B434*52))</f>
        <v>0</v>
      </c>
      <c r="E418" s="486">
        <f>IF($B434="","",C418/($B434*52))</f>
        <v>0</v>
      </c>
      <c r="F418" s="531"/>
      <c r="G418" s="531"/>
      <c r="H418" s="485"/>
      <c r="I418" s="488"/>
    </row>
    <row r="419" spans="1:9" hidden="1" outlineLevel="1" x14ac:dyDescent="0.25">
      <c r="A419" s="471" t="str">
        <f>IF(ISBLANK($A$23),"",$A$23)</f>
        <v>Other Labor</v>
      </c>
      <c r="B419" s="494"/>
      <c r="C419" s="495"/>
      <c r="D419" s="496">
        <v>0</v>
      </c>
      <c r="E419" s="496">
        <v>0</v>
      </c>
      <c r="F419" s="532">
        <v>0</v>
      </c>
      <c r="G419" s="532">
        <v>0</v>
      </c>
      <c r="H419" s="495"/>
      <c r="I419" s="498"/>
    </row>
    <row r="420" spans="1:9" hidden="1" outlineLevel="1" x14ac:dyDescent="0.25">
      <c r="A420" s="471" t="str">
        <f>IF(ISBLANK($A$24),"",$A$24)</f>
        <v/>
      </c>
      <c r="B420" s="484"/>
      <c r="C420" s="485"/>
      <c r="D420" s="486">
        <f>IF($B434="","",B420/($B434*52))</f>
        <v>0</v>
      </c>
      <c r="E420" s="486">
        <f>IF($B434="","",C420/($B434*52))</f>
        <v>0</v>
      </c>
      <c r="F420" s="531"/>
      <c r="G420" s="531"/>
      <c r="H420" s="485"/>
      <c r="I420" s="488"/>
    </row>
    <row r="421" spans="1:9" hidden="1" outlineLevel="1" x14ac:dyDescent="0.25">
      <c r="A421" s="471" t="str">
        <f>IF(ISBLANK($A$25),"",$A$25)</f>
        <v/>
      </c>
      <c r="B421" s="484"/>
      <c r="C421" s="485"/>
      <c r="D421" s="486">
        <f>IF($B434="","",B421/($B434*52))</f>
        <v>0</v>
      </c>
      <c r="E421" s="486">
        <f>IF($B434="","",C421/($B434*52))</f>
        <v>0</v>
      </c>
      <c r="F421" s="531"/>
      <c r="G421" s="531"/>
      <c r="H421" s="485"/>
      <c r="I421" s="488"/>
    </row>
    <row r="422" spans="1:9" hidden="1" outlineLevel="1" x14ac:dyDescent="0.25">
      <c r="A422" s="471" t="str">
        <f>IF(ISBLANK($A$26),"",$A$26)</f>
        <v/>
      </c>
      <c r="B422" s="506"/>
      <c r="C422" s="485"/>
      <c r="D422" s="486">
        <f>IF($B434="","",B422/($B434*52))</f>
        <v>0</v>
      </c>
      <c r="E422" s="486">
        <f>IF($B434="","",C422/($B434*52))</f>
        <v>0</v>
      </c>
      <c r="F422" s="531"/>
      <c r="G422" s="531"/>
      <c r="H422" s="485"/>
      <c r="I422" s="488"/>
    </row>
    <row r="423" spans="1:9" hidden="1" outlineLevel="1" x14ac:dyDescent="0.25">
      <c r="A423" s="471" t="str">
        <f>IF(ISBLANK($A$27),"",$A$27)</f>
        <v/>
      </c>
      <c r="B423" s="484"/>
      <c r="C423" s="485"/>
      <c r="D423" s="486">
        <f>IF($B434="","",B423/($B434*52))</f>
        <v>0</v>
      </c>
      <c r="E423" s="486">
        <f>IF($B434="","",C423/($B434*52))</f>
        <v>0</v>
      </c>
      <c r="F423" s="531"/>
      <c r="G423" s="531"/>
      <c r="H423" s="485"/>
      <c r="I423" s="488"/>
    </row>
    <row r="424" spans="1:9" hidden="1" outlineLevel="1" x14ac:dyDescent="0.25">
      <c r="A424" s="471" t="str">
        <f>IF(ISBLANK($A$28),"",$A$28)</f>
        <v/>
      </c>
      <c r="B424" s="484"/>
      <c r="C424" s="485"/>
      <c r="D424" s="486">
        <f>IF($B434="","",B424/($B434*52))</f>
        <v>0</v>
      </c>
      <c r="E424" s="486">
        <f>IF($B434="","",C424/($B434*52))</f>
        <v>0</v>
      </c>
      <c r="F424" s="531"/>
      <c r="G424" s="531"/>
      <c r="H424" s="485"/>
      <c r="I424" s="488"/>
    </row>
    <row r="425" spans="1:9" hidden="1" outlineLevel="1" x14ac:dyDescent="0.25">
      <c r="A425" s="471" t="str">
        <f>IF(ISBLANK($A$29),"",$A$29)</f>
        <v/>
      </c>
      <c r="B425" s="507"/>
      <c r="C425" s="508"/>
      <c r="D425" s="486">
        <f>IF($B434="","",B425/($B434*52))</f>
        <v>0</v>
      </c>
      <c r="E425" s="486">
        <f>IF($B434="","",C425/($B434*52))</f>
        <v>0</v>
      </c>
      <c r="F425" s="533"/>
      <c r="G425" s="533"/>
      <c r="H425" s="485"/>
      <c r="I425" s="488"/>
    </row>
    <row r="426" spans="1:9" hidden="1" outlineLevel="1" x14ac:dyDescent="0.25">
      <c r="A426" s="510" t="s">
        <v>1193</v>
      </c>
      <c r="B426" s="511">
        <f t="shared" ref="B426:C426" si="61">SUM(B403:B425)</f>
        <v>0</v>
      </c>
      <c r="C426" s="511">
        <f t="shared" si="61"/>
        <v>0</v>
      </c>
      <c r="D426" s="486">
        <f>SUM(D403:D425)</f>
        <v>0</v>
      </c>
      <c r="E426" s="486">
        <f t="shared" ref="E426:G426" si="62">SUM(E403:E425)</f>
        <v>0</v>
      </c>
      <c r="F426" s="512">
        <f t="shared" si="62"/>
        <v>0</v>
      </c>
      <c r="G426" s="512">
        <f t="shared" si="62"/>
        <v>0</v>
      </c>
      <c r="H426" s="485"/>
      <c r="I426" s="513"/>
    </row>
    <row r="427" spans="1:9" ht="18.75" hidden="1" outlineLevel="1" x14ac:dyDescent="0.3">
      <c r="A427" s="520" t="s">
        <v>1194</v>
      </c>
      <c r="B427" s="521"/>
      <c r="C427" s="1158" t="s">
        <v>716</v>
      </c>
      <c r="D427" s="1158"/>
      <c r="E427" s="1158"/>
      <c r="F427" s="1158"/>
      <c r="G427" s="1159"/>
      <c r="H427" s="522"/>
      <c r="I427" s="523"/>
    </row>
    <row r="428" spans="1:9" ht="47.25" hidden="1" outlineLevel="2" x14ac:dyDescent="0.25">
      <c r="A428" s="524" t="s">
        <v>1195</v>
      </c>
      <c r="B428" s="525"/>
      <c r="C428" s="1155"/>
      <c r="D428" s="1155"/>
      <c r="E428" s="1155"/>
      <c r="F428" s="1155"/>
      <c r="G428" s="1155"/>
    </row>
    <row r="429" spans="1:9" ht="15.75" hidden="1" outlineLevel="2" x14ac:dyDescent="0.25">
      <c r="A429" s="526" t="s">
        <v>1196</v>
      </c>
      <c r="B429" s="525"/>
      <c r="C429" s="1155"/>
      <c r="D429" s="1155"/>
      <c r="E429" s="1155"/>
      <c r="F429" s="1155"/>
      <c r="G429" s="1155"/>
    </row>
    <row r="430" spans="1:9" ht="15.75" hidden="1" outlineLevel="2" x14ac:dyDescent="0.25">
      <c r="A430" s="526" t="s">
        <v>1197</v>
      </c>
      <c r="B430" s="525"/>
      <c r="C430" s="1155"/>
      <c r="D430" s="1155"/>
      <c r="E430" s="1155"/>
      <c r="F430" s="1155"/>
      <c r="G430" s="1155"/>
    </row>
    <row r="431" spans="1:9" ht="15.75" hidden="1" outlineLevel="2" x14ac:dyDescent="0.25">
      <c r="A431" s="526" t="s">
        <v>1198</v>
      </c>
      <c r="B431" s="525"/>
      <c r="C431" s="1155"/>
      <c r="D431" s="1155"/>
      <c r="E431" s="1155"/>
      <c r="F431" s="1155"/>
      <c r="G431" s="1155"/>
    </row>
    <row r="432" spans="1:9" ht="15.75" hidden="1" outlineLevel="2" x14ac:dyDescent="0.25">
      <c r="A432" s="526" t="s">
        <v>1199</v>
      </c>
      <c r="B432" s="525"/>
      <c r="C432" s="1155"/>
      <c r="D432" s="1155"/>
      <c r="E432" s="1155"/>
      <c r="F432" s="1155"/>
      <c r="G432" s="1155"/>
    </row>
    <row r="433" spans="1:9" ht="15.75" hidden="1" outlineLevel="2" x14ac:dyDescent="0.25">
      <c r="A433" s="526" t="s">
        <v>1200</v>
      </c>
      <c r="B433" s="525"/>
      <c r="C433" s="1155"/>
      <c r="D433" s="1155"/>
      <c r="E433" s="1155"/>
      <c r="F433" s="1155"/>
      <c r="G433" s="1155"/>
    </row>
    <row r="434" spans="1:9" ht="15.75" hidden="1" outlineLevel="1" collapsed="1" x14ac:dyDescent="0.25">
      <c r="A434" s="527" t="s">
        <v>602</v>
      </c>
      <c r="B434" s="528">
        <v>40</v>
      </c>
      <c r="C434" s="1156" t="s">
        <v>1201</v>
      </c>
      <c r="D434" s="1156"/>
      <c r="E434" s="1156"/>
      <c r="F434" s="1156"/>
      <c r="G434" s="1156"/>
    </row>
    <row r="435" spans="1:9" ht="15.75" hidden="1" outlineLevel="1" x14ac:dyDescent="0.25">
      <c r="A435" s="527" t="s">
        <v>1202</v>
      </c>
      <c r="B435" s="529"/>
      <c r="C435" s="1157"/>
      <c r="D435" s="1157"/>
      <c r="E435" s="1157"/>
      <c r="F435" s="1157"/>
      <c r="G435" s="1157"/>
    </row>
    <row r="436" spans="1:9" hidden="1" outlineLevel="1" x14ac:dyDescent="0.25"/>
    <row r="437" spans="1:9" ht="18.75" hidden="1" outlineLevel="1" x14ac:dyDescent="0.25">
      <c r="A437" s="1160" t="str">
        <f>'14-FANS Pricing Matrix-FO'!O2</f>
        <v>FACILITY13</v>
      </c>
      <c r="B437" s="1161"/>
      <c r="C437" s="1161"/>
      <c r="D437" s="1161"/>
      <c r="E437" s="1161"/>
      <c r="F437" s="1161"/>
      <c r="G437" s="1161"/>
      <c r="H437" s="1161"/>
      <c r="I437" s="1161"/>
    </row>
    <row r="438" spans="1:9" ht="60" hidden="1" outlineLevel="1" x14ac:dyDescent="0.25">
      <c r="A438" s="464" t="s">
        <v>1167</v>
      </c>
      <c r="B438" s="465" t="s">
        <v>1168</v>
      </c>
      <c r="C438" s="466" t="s">
        <v>1169</v>
      </c>
      <c r="D438" s="466" t="str">
        <f>"Productive FTEs ("&amp;B470*52&amp;")"</f>
        <v>Productive FTEs (2080)</v>
      </c>
      <c r="E438" s="466" t="str">
        <f>"Non-productive FTEs ("&amp;B470*52&amp;")"</f>
        <v>Non-productive FTEs (2080)</v>
      </c>
      <c r="F438" s="466" t="s">
        <v>1170</v>
      </c>
      <c r="G438" s="466" t="s">
        <v>1171</v>
      </c>
      <c r="H438" s="467" t="s">
        <v>1172</v>
      </c>
      <c r="I438" s="466" t="s">
        <v>716</v>
      </c>
    </row>
    <row r="439" spans="1:9" hidden="1" outlineLevel="1" x14ac:dyDescent="0.25">
      <c r="A439" s="471" t="str">
        <f>IF(ISBLANK($A$7),"",$A$7)</f>
        <v>Hourly Staff</v>
      </c>
      <c r="B439" s="472"/>
      <c r="C439" s="473"/>
      <c r="D439" s="474">
        <v>0</v>
      </c>
      <c r="E439" s="474">
        <v>0</v>
      </c>
      <c r="F439" s="530">
        <v>0</v>
      </c>
      <c r="G439" s="530">
        <v>0</v>
      </c>
      <c r="H439" s="473"/>
      <c r="I439" s="476"/>
    </row>
    <row r="440" spans="1:9" hidden="1" outlineLevel="1" x14ac:dyDescent="0.25">
      <c r="A440" s="489" t="str">
        <f>IF(ISBLANK($A$8),"",$A$8)</f>
        <v>Hourly Staff</v>
      </c>
      <c r="B440" s="484"/>
      <c r="C440" s="485"/>
      <c r="D440" s="486">
        <f>IF($B470="","",B440/($B470*52))</f>
        <v>0</v>
      </c>
      <c r="E440" s="486">
        <f>IF($B470="","",C440/($B470*52))</f>
        <v>0</v>
      </c>
      <c r="F440" s="531"/>
      <c r="G440" s="531"/>
      <c r="H440" s="485"/>
      <c r="I440" s="488"/>
    </row>
    <row r="441" spans="1:9" hidden="1" outlineLevel="1" x14ac:dyDescent="0.25">
      <c r="A441" s="489" t="str">
        <f>IF(ISBLANK($A$9),"",$A$9)</f>
        <v>General Service Worker</v>
      </c>
      <c r="B441" s="484"/>
      <c r="C441" s="485"/>
      <c r="D441" s="486">
        <f>IF($B470="","",B441/($B470*52))</f>
        <v>0</v>
      </c>
      <c r="E441" s="486">
        <f>IF($B470="","",C441/($B470*52))</f>
        <v>0</v>
      </c>
      <c r="F441" s="531"/>
      <c r="G441" s="531"/>
      <c r="H441" s="485"/>
      <c r="I441" s="488"/>
    </row>
    <row r="442" spans="1:9" hidden="1" outlineLevel="1" x14ac:dyDescent="0.25">
      <c r="A442" s="489" t="str">
        <f>IF(ISBLANK($A$10),"",$A$10)</f>
        <v>Cook</v>
      </c>
      <c r="B442" s="484"/>
      <c r="C442" s="485"/>
      <c r="D442" s="486">
        <f>IF($B470="","",B442/($B470*52))</f>
        <v>0</v>
      </c>
      <c r="E442" s="486">
        <f>IF($B470="","",C442/($B470*52))</f>
        <v>0</v>
      </c>
      <c r="F442" s="531"/>
      <c r="G442" s="531"/>
      <c r="H442" s="485"/>
      <c r="I442" s="488"/>
    </row>
    <row r="443" spans="1:9" hidden="1" outlineLevel="1" x14ac:dyDescent="0.25">
      <c r="A443" s="471" t="str">
        <f>IF(ISBLANK($A$11),"",$A$11)</f>
        <v>Salaried Staff</v>
      </c>
      <c r="B443" s="494"/>
      <c r="C443" s="495"/>
      <c r="D443" s="496">
        <v>0</v>
      </c>
      <c r="E443" s="496">
        <v>0</v>
      </c>
      <c r="F443" s="532">
        <v>0</v>
      </c>
      <c r="G443" s="532">
        <v>0</v>
      </c>
      <c r="H443" s="495"/>
      <c r="I443" s="498"/>
    </row>
    <row r="444" spans="1:9" hidden="1" outlineLevel="1" x14ac:dyDescent="0.25">
      <c r="A444" s="489" t="str">
        <f>IF(ISBLANK($A$12),"",$A$12)</f>
        <v>Director</v>
      </c>
      <c r="B444" s="484"/>
      <c r="C444" s="485"/>
      <c r="D444" s="486">
        <f>IF($B470="","",B444/($B470*52))</f>
        <v>0</v>
      </c>
      <c r="E444" s="486">
        <f>IF($B470="","",C444/($B470*52))</f>
        <v>0</v>
      </c>
      <c r="F444" s="531"/>
      <c r="G444" s="531"/>
      <c r="H444" s="485"/>
      <c r="I444" s="488"/>
    </row>
    <row r="445" spans="1:9" hidden="1" outlineLevel="1" x14ac:dyDescent="0.25">
      <c r="A445" s="489" t="str">
        <f>IF(ISBLANK($A$13),"",$A$13)</f>
        <v>Management</v>
      </c>
      <c r="B445" s="484"/>
      <c r="C445" s="485"/>
      <c r="D445" s="486">
        <f>IF($B470="","",B445/($B470*52))</f>
        <v>0</v>
      </c>
      <c r="E445" s="486">
        <f>IF($B470="","",C445/($B470*52))</f>
        <v>0</v>
      </c>
      <c r="F445" s="531"/>
      <c r="G445" s="531"/>
      <c r="H445" s="485"/>
      <c r="I445" s="488"/>
    </row>
    <row r="446" spans="1:9" hidden="1" outlineLevel="1" x14ac:dyDescent="0.25">
      <c r="A446" s="489" t="str">
        <f>IF(ISBLANK($A$14),"",$A$14)</f>
        <v>Supervisor</v>
      </c>
      <c r="B446" s="484"/>
      <c r="C446" s="485"/>
      <c r="D446" s="486">
        <f>IF($B470="","",B446/($B470*52))</f>
        <v>0</v>
      </c>
      <c r="E446" s="486">
        <f>IF($B470="","",C446/($B470*52))</f>
        <v>0</v>
      </c>
      <c r="F446" s="531"/>
      <c r="G446" s="531"/>
      <c r="H446" s="485"/>
      <c r="I446" s="488"/>
    </row>
    <row r="447" spans="1:9" hidden="1" outlineLevel="1" x14ac:dyDescent="0.25">
      <c r="A447" s="489" t="str">
        <f>IF(ISBLANK($A$15),"",$A$15)</f>
        <v>Registered Dietitians - Hosp</v>
      </c>
      <c r="B447" s="484"/>
      <c r="C447" s="485"/>
      <c r="D447" s="486">
        <f>IF($B470="","",B447/($B470*52))</f>
        <v>0</v>
      </c>
      <c r="E447" s="486">
        <f>IF($B470="","",C447/($B470*52))</f>
        <v>0</v>
      </c>
      <c r="F447" s="531"/>
      <c r="G447" s="531"/>
      <c r="H447" s="485"/>
      <c r="I447" s="488"/>
    </row>
    <row r="448" spans="1:9" hidden="1" outlineLevel="1" x14ac:dyDescent="0.25">
      <c r="A448" s="489" t="str">
        <f>IF(ISBLANK($A$16),"",$A$16)</f>
        <v>Registered Dietitians - Suppl</v>
      </c>
      <c r="B448" s="484"/>
      <c r="C448" s="485"/>
      <c r="D448" s="486">
        <f>IF($B470="","",B448/($B470*52))</f>
        <v>0</v>
      </c>
      <c r="E448" s="486">
        <f>IF($B470="","",C448/($B470*52))</f>
        <v>0</v>
      </c>
      <c r="F448" s="531"/>
      <c r="G448" s="531"/>
      <c r="H448" s="485"/>
      <c r="I448" s="488"/>
    </row>
    <row r="449" spans="1:9" hidden="1" outlineLevel="1" x14ac:dyDescent="0.25">
      <c r="A449" s="489" t="str">
        <f>IF(ISBLANK($A$17),"",$A$17)</f>
        <v>Diet Tech</v>
      </c>
      <c r="B449" s="484"/>
      <c r="C449" s="485"/>
      <c r="D449" s="486">
        <f>IF($B470="","",B449/($B470*52))</f>
        <v>0</v>
      </c>
      <c r="E449" s="486">
        <f>IF($B470="","",C449/($B470*52))</f>
        <v>0</v>
      </c>
      <c r="F449" s="531"/>
      <c r="G449" s="531"/>
      <c r="H449" s="485"/>
      <c r="I449" s="488"/>
    </row>
    <row r="450" spans="1:9" hidden="1" outlineLevel="1" x14ac:dyDescent="0.25">
      <c r="A450" s="489" t="str">
        <f>IF(ISBLANK($A$18),"",$A$18)</f>
        <v>Diet Clerk</v>
      </c>
      <c r="B450" s="484"/>
      <c r="C450" s="485"/>
      <c r="D450" s="486">
        <f>IF($B470="","",B450/($B470*52))</f>
        <v>0</v>
      </c>
      <c r="E450" s="486">
        <f>IF($B470="","",C450/($B470*52))</f>
        <v>0</v>
      </c>
      <c r="F450" s="531"/>
      <c r="G450" s="531"/>
      <c r="H450" s="485"/>
      <c r="I450" s="488"/>
    </row>
    <row r="451" spans="1:9" hidden="1" outlineLevel="1" x14ac:dyDescent="0.25">
      <c r="A451" s="489" t="str">
        <f>IF(ISBLANK($A$19),"",$A$19)</f>
        <v>Admin</v>
      </c>
      <c r="B451" s="484"/>
      <c r="C451" s="485"/>
      <c r="D451" s="486">
        <f>IF($B470="","",B451/($B470*52))</f>
        <v>0</v>
      </c>
      <c r="E451" s="486">
        <f>IF($B470="","",C451/($B470*52))</f>
        <v>0</v>
      </c>
      <c r="F451" s="531"/>
      <c r="G451" s="531"/>
      <c r="H451" s="485"/>
      <c r="I451" s="488"/>
    </row>
    <row r="452" spans="1:9" hidden="1" outlineLevel="1" x14ac:dyDescent="0.25">
      <c r="A452" s="489" t="str">
        <f>IF(ISBLANK($A$20),"",$A$20)</f>
        <v>System Analyst</v>
      </c>
      <c r="B452" s="485"/>
      <c r="C452" s="485"/>
      <c r="D452" s="486">
        <f>IF($B470="","",B452/($B470*52))</f>
        <v>0</v>
      </c>
      <c r="E452" s="486">
        <f>IF($B470="","",C452/($B470*52))</f>
        <v>0</v>
      </c>
      <c r="F452" s="531"/>
      <c r="G452" s="531"/>
      <c r="H452" s="485"/>
      <c r="I452" s="488"/>
    </row>
    <row r="453" spans="1:9" hidden="1" outlineLevel="1" x14ac:dyDescent="0.25">
      <c r="A453" s="489" t="str">
        <f>IF(ISBLANK($A$21),"",$A$21)</f>
        <v>Formula Rm Tech</v>
      </c>
      <c r="B453" s="485"/>
      <c r="C453" s="485"/>
      <c r="D453" s="486">
        <f>IF($B470="","",B453/($B470*52))</f>
        <v>0</v>
      </c>
      <c r="E453" s="486">
        <f>IF($B470="","",C453/($B470*52))</f>
        <v>0</v>
      </c>
      <c r="F453" s="531"/>
      <c r="G453" s="531"/>
      <c r="H453" s="485"/>
      <c r="I453" s="488"/>
    </row>
    <row r="454" spans="1:9" hidden="1" outlineLevel="1" x14ac:dyDescent="0.25">
      <c r="A454" s="489" t="str">
        <f>IF(ISBLANK($A$22),"",$A$22)</f>
        <v>Purchaser</v>
      </c>
      <c r="B454" s="485"/>
      <c r="C454" s="485"/>
      <c r="D454" s="486">
        <f>IF($B470="","",B454/($B470*52))</f>
        <v>0</v>
      </c>
      <c r="E454" s="486">
        <f>IF($B470="","",C454/($B470*52))</f>
        <v>0</v>
      </c>
      <c r="F454" s="531"/>
      <c r="G454" s="531"/>
      <c r="H454" s="485"/>
      <c r="I454" s="488"/>
    </row>
    <row r="455" spans="1:9" hidden="1" outlineLevel="1" x14ac:dyDescent="0.25">
      <c r="A455" s="471" t="str">
        <f>IF(ISBLANK($A$23),"",$A$23)</f>
        <v>Other Labor</v>
      </c>
      <c r="B455" s="494"/>
      <c r="C455" s="495"/>
      <c r="D455" s="496">
        <v>0</v>
      </c>
      <c r="E455" s="496">
        <v>0</v>
      </c>
      <c r="F455" s="532">
        <v>0</v>
      </c>
      <c r="G455" s="532">
        <v>0</v>
      </c>
      <c r="H455" s="495"/>
      <c r="I455" s="498"/>
    </row>
    <row r="456" spans="1:9" hidden="1" outlineLevel="1" x14ac:dyDescent="0.25">
      <c r="A456" s="471" t="str">
        <f>IF(ISBLANK($A$24),"",$A$24)</f>
        <v/>
      </c>
      <c r="B456" s="484"/>
      <c r="C456" s="485"/>
      <c r="D456" s="486">
        <f>IF($B470="","",B456/($B470*52))</f>
        <v>0</v>
      </c>
      <c r="E456" s="486">
        <f>IF($B470="","",C456/($B470*52))</f>
        <v>0</v>
      </c>
      <c r="F456" s="531"/>
      <c r="G456" s="531"/>
      <c r="H456" s="485"/>
      <c r="I456" s="488"/>
    </row>
    <row r="457" spans="1:9" hidden="1" outlineLevel="1" x14ac:dyDescent="0.25">
      <c r="A457" s="471" t="str">
        <f>IF(ISBLANK($A$25),"",$A$25)</f>
        <v/>
      </c>
      <c r="B457" s="484"/>
      <c r="C457" s="485"/>
      <c r="D457" s="486">
        <f>IF($B470="","",B457/($B470*52))</f>
        <v>0</v>
      </c>
      <c r="E457" s="486">
        <f>IF($B470="","",C457/($B470*52))</f>
        <v>0</v>
      </c>
      <c r="F457" s="531"/>
      <c r="G457" s="531"/>
      <c r="H457" s="485"/>
      <c r="I457" s="488"/>
    </row>
    <row r="458" spans="1:9" hidden="1" outlineLevel="1" x14ac:dyDescent="0.25">
      <c r="A458" s="471" t="str">
        <f>IF(ISBLANK($A$26),"",$A$26)</f>
        <v/>
      </c>
      <c r="B458" s="506"/>
      <c r="C458" s="485"/>
      <c r="D458" s="486">
        <f>IF($B470="","",B458/($B470*52))</f>
        <v>0</v>
      </c>
      <c r="E458" s="486">
        <f>IF($B470="","",C458/($B470*52))</f>
        <v>0</v>
      </c>
      <c r="F458" s="531"/>
      <c r="G458" s="531"/>
      <c r="H458" s="485"/>
      <c r="I458" s="488"/>
    </row>
    <row r="459" spans="1:9" hidden="1" outlineLevel="1" x14ac:dyDescent="0.25">
      <c r="A459" s="471" t="str">
        <f>IF(ISBLANK($A$27),"",$A$27)</f>
        <v/>
      </c>
      <c r="B459" s="484"/>
      <c r="C459" s="485"/>
      <c r="D459" s="486">
        <f>IF($B470="","",B459/($B470*52))</f>
        <v>0</v>
      </c>
      <c r="E459" s="486">
        <f>IF($B470="","",C459/($B470*52))</f>
        <v>0</v>
      </c>
      <c r="F459" s="531"/>
      <c r="G459" s="531"/>
      <c r="H459" s="485"/>
      <c r="I459" s="488"/>
    </row>
    <row r="460" spans="1:9" hidden="1" outlineLevel="1" x14ac:dyDescent="0.25">
      <c r="A460" s="471" t="str">
        <f>IF(ISBLANK($A$28),"",$A$28)</f>
        <v/>
      </c>
      <c r="B460" s="484"/>
      <c r="C460" s="485"/>
      <c r="D460" s="486">
        <f>IF($B470="","",B460/($B470*52))</f>
        <v>0</v>
      </c>
      <c r="E460" s="486">
        <f>IF($B470="","",C460/($B470*52))</f>
        <v>0</v>
      </c>
      <c r="F460" s="531"/>
      <c r="G460" s="531"/>
      <c r="H460" s="485"/>
      <c r="I460" s="488"/>
    </row>
    <row r="461" spans="1:9" hidden="1" outlineLevel="1" x14ac:dyDescent="0.25">
      <c r="A461" s="471" t="str">
        <f>IF(ISBLANK($A$29),"",$A$29)</f>
        <v/>
      </c>
      <c r="B461" s="507"/>
      <c r="C461" s="508"/>
      <c r="D461" s="486">
        <f>IF($B470="","",B461/($B470*52))</f>
        <v>0</v>
      </c>
      <c r="E461" s="486">
        <f>IF($B470="","",C461/($B470*52))</f>
        <v>0</v>
      </c>
      <c r="F461" s="533"/>
      <c r="G461" s="533"/>
      <c r="H461" s="485"/>
      <c r="I461" s="488"/>
    </row>
    <row r="462" spans="1:9" hidden="1" outlineLevel="1" x14ac:dyDescent="0.25">
      <c r="A462" s="510" t="s">
        <v>1193</v>
      </c>
      <c r="B462" s="511">
        <f t="shared" ref="B462:C462" si="63">SUM(B439:B461)</f>
        <v>0</v>
      </c>
      <c r="C462" s="511">
        <f t="shared" si="63"/>
        <v>0</v>
      </c>
      <c r="D462" s="486">
        <f>SUM(D439:D461)</f>
        <v>0</v>
      </c>
      <c r="E462" s="486">
        <f t="shared" ref="E462:G462" si="64">SUM(E439:E461)</f>
        <v>0</v>
      </c>
      <c r="F462" s="512">
        <f t="shared" si="64"/>
        <v>0</v>
      </c>
      <c r="G462" s="512">
        <f t="shared" si="64"/>
        <v>0</v>
      </c>
      <c r="H462" s="485"/>
      <c r="I462" s="513"/>
    </row>
    <row r="463" spans="1:9" ht="18.75" hidden="1" outlineLevel="1" x14ac:dyDescent="0.3">
      <c r="A463" s="520" t="s">
        <v>1194</v>
      </c>
      <c r="B463" s="521"/>
      <c r="C463" s="1158" t="s">
        <v>716</v>
      </c>
      <c r="D463" s="1158"/>
      <c r="E463" s="1158"/>
      <c r="F463" s="1158"/>
      <c r="G463" s="1159"/>
      <c r="H463" s="522"/>
      <c r="I463" s="523"/>
    </row>
    <row r="464" spans="1:9" ht="47.25" hidden="1" outlineLevel="2" x14ac:dyDescent="0.25">
      <c r="A464" s="524" t="s">
        <v>1195</v>
      </c>
      <c r="B464" s="525"/>
      <c r="C464" s="1155"/>
      <c r="D464" s="1155"/>
      <c r="E464" s="1155"/>
      <c r="F464" s="1155"/>
      <c r="G464" s="1155"/>
    </row>
    <row r="465" spans="1:9" ht="15.75" hidden="1" outlineLevel="2" x14ac:dyDescent="0.25">
      <c r="A465" s="526" t="s">
        <v>1196</v>
      </c>
      <c r="B465" s="525"/>
      <c r="C465" s="1155"/>
      <c r="D465" s="1155"/>
      <c r="E465" s="1155"/>
      <c r="F465" s="1155"/>
      <c r="G465" s="1155"/>
    </row>
    <row r="466" spans="1:9" ht="15.75" hidden="1" outlineLevel="2" x14ac:dyDescent="0.25">
      <c r="A466" s="526" t="s">
        <v>1197</v>
      </c>
      <c r="B466" s="525"/>
      <c r="C466" s="1155"/>
      <c r="D466" s="1155"/>
      <c r="E466" s="1155"/>
      <c r="F466" s="1155"/>
      <c r="G466" s="1155"/>
    </row>
    <row r="467" spans="1:9" ht="15.75" hidden="1" outlineLevel="2" x14ac:dyDescent="0.25">
      <c r="A467" s="526" t="s">
        <v>1198</v>
      </c>
      <c r="B467" s="525"/>
      <c r="C467" s="1155"/>
      <c r="D467" s="1155"/>
      <c r="E467" s="1155"/>
      <c r="F467" s="1155"/>
      <c r="G467" s="1155"/>
    </row>
    <row r="468" spans="1:9" ht="15.75" hidden="1" outlineLevel="2" x14ac:dyDescent="0.25">
      <c r="A468" s="526" t="s">
        <v>1199</v>
      </c>
      <c r="B468" s="525"/>
      <c r="C468" s="1155"/>
      <c r="D468" s="1155"/>
      <c r="E468" s="1155"/>
      <c r="F468" s="1155"/>
      <c r="G468" s="1155"/>
    </row>
    <row r="469" spans="1:9" ht="15.75" hidden="1" outlineLevel="2" x14ac:dyDescent="0.25">
      <c r="A469" s="526" t="s">
        <v>1200</v>
      </c>
      <c r="B469" s="525"/>
      <c r="C469" s="1155"/>
      <c r="D469" s="1155"/>
      <c r="E469" s="1155"/>
      <c r="F469" s="1155"/>
      <c r="G469" s="1155"/>
    </row>
    <row r="470" spans="1:9" ht="15.75" hidden="1" outlineLevel="1" collapsed="1" x14ac:dyDescent="0.25">
      <c r="A470" s="527" t="s">
        <v>602</v>
      </c>
      <c r="B470" s="528">
        <v>40</v>
      </c>
      <c r="C470" s="1156" t="s">
        <v>1201</v>
      </c>
      <c r="D470" s="1156"/>
      <c r="E470" s="1156"/>
      <c r="F470" s="1156"/>
      <c r="G470" s="1156"/>
    </row>
    <row r="471" spans="1:9" ht="15.75" hidden="1" outlineLevel="1" x14ac:dyDescent="0.25">
      <c r="A471" s="527" t="s">
        <v>1202</v>
      </c>
      <c r="B471" s="529"/>
      <c r="C471" s="1157"/>
      <c r="D471" s="1157"/>
      <c r="E471" s="1157"/>
      <c r="F471" s="1157"/>
      <c r="G471" s="1157"/>
    </row>
    <row r="472" spans="1:9" hidden="1" outlineLevel="1" x14ac:dyDescent="0.25"/>
    <row r="473" spans="1:9" ht="18.75" hidden="1" outlineLevel="1" x14ac:dyDescent="0.25">
      <c r="A473" s="1160" t="str">
        <f>'14-FANS Pricing Matrix-FO'!P2</f>
        <v>FACILITY14</v>
      </c>
      <c r="B473" s="1161"/>
      <c r="C473" s="1161"/>
      <c r="D473" s="1161"/>
      <c r="E473" s="1161"/>
      <c r="F473" s="1161"/>
      <c r="G473" s="1161"/>
      <c r="H473" s="1161"/>
      <c r="I473" s="1161"/>
    </row>
    <row r="474" spans="1:9" ht="60" hidden="1" outlineLevel="1" x14ac:dyDescent="0.25">
      <c r="A474" s="464" t="s">
        <v>1167</v>
      </c>
      <c r="B474" s="465" t="s">
        <v>1168</v>
      </c>
      <c r="C474" s="466" t="s">
        <v>1169</v>
      </c>
      <c r="D474" s="466" t="str">
        <f>"Productive FTEs ("&amp;B506*52&amp;")"</f>
        <v>Productive FTEs (2080)</v>
      </c>
      <c r="E474" s="466" t="str">
        <f>"Non-productive FTEs ("&amp;B506*52&amp;")"</f>
        <v>Non-productive FTEs (2080)</v>
      </c>
      <c r="F474" s="466" t="s">
        <v>1170</v>
      </c>
      <c r="G474" s="466" t="s">
        <v>1171</v>
      </c>
      <c r="H474" s="467" t="s">
        <v>1172</v>
      </c>
      <c r="I474" s="466" t="s">
        <v>716</v>
      </c>
    </row>
    <row r="475" spans="1:9" hidden="1" outlineLevel="1" x14ac:dyDescent="0.25">
      <c r="A475" s="471" t="str">
        <f>IF(ISBLANK($A$7),"",$A$7)</f>
        <v>Hourly Staff</v>
      </c>
      <c r="B475" s="472"/>
      <c r="C475" s="473"/>
      <c r="D475" s="474">
        <v>0</v>
      </c>
      <c r="E475" s="474">
        <v>0</v>
      </c>
      <c r="F475" s="530">
        <v>0</v>
      </c>
      <c r="G475" s="530">
        <v>0</v>
      </c>
      <c r="H475" s="473"/>
      <c r="I475" s="476"/>
    </row>
    <row r="476" spans="1:9" hidden="1" outlineLevel="1" x14ac:dyDescent="0.25">
      <c r="A476" s="489" t="str">
        <f>IF(ISBLANK($A$8),"",$A$8)</f>
        <v>Hourly Staff</v>
      </c>
      <c r="B476" s="484"/>
      <c r="C476" s="485"/>
      <c r="D476" s="486">
        <f>IF($B506="","",B476/($B506*52))</f>
        <v>0</v>
      </c>
      <c r="E476" s="486">
        <f>IF($B506="","",C476/($B506*52))</f>
        <v>0</v>
      </c>
      <c r="F476" s="531"/>
      <c r="G476" s="531"/>
      <c r="H476" s="485"/>
      <c r="I476" s="488"/>
    </row>
    <row r="477" spans="1:9" hidden="1" outlineLevel="1" x14ac:dyDescent="0.25">
      <c r="A477" s="489" t="str">
        <f>IF(ISBLANK($A$9),"",$A$9)</f>
        <v>General Service Worker</v>
      </c>
      <c r="B477" s="484"/>
      <c r="C477" s="485"/>
      <c r="D477" s="486">
        <f>IF($B506="","",B477/($B506*52))</f>
        <v>0</v>
      </c>
      <c r="E477" s="486">
        <f>IF($B506="","",C477/($B506*52))</f>
        <v>0</v>
      </c>
      <c r="F477" s="531"/>
      <c r="G477" s="531"/>
      <c r="H477" s="485"/>
      <c r="I477" s="488"/>
    </row>
    <row r="478" spans="1:9" hidden="1" outlineLevel="1" x14ac:dyDescent="0.25">
      <c r="A478" s="489" t="str">
        <f>IF(ISBLANK($A$10),"",$A$10)</f>
        <v>Cook</v>
      </c>
      <c r="B478" s="484"/>
      <c r="C478" s="485"/>
      <c r="D478" s="486">
        <f>IF($B506="","",B478/($B506*52))</f>
        <v>0</v>
      </c>
      <c r="E478" s="486">
        <f>IF($B506="","",C478/($B506*52))</f>
        <v>0</v>
      </c>
      <c r="F478" s="531"/>
      <c r="G478" s="531"/>
      <c r="H478" s="485"/>
      <c r="I478" s="488"/>
    </row>
    <row r="479" spans="1:9" hidden="1" outlineLevel="1" x14ac:dyDescent="0.25">
      <c r="A479" s="471" t="str">
        <f>IF(ISBLANK($A$11),"",$A$11)</f>
        <v>Salaried Staff</v>
      </c>
      <c r="B479" s="494"/>
      <c r="C479" s="495"/>
      <c r="D479" s="496">
        <v>0</v>
      </c>
      <c r="E479" s="496">
        <v>0</v>
      </c>
      <c r="F479" s="532">
        <v>0</v>
      </c>
      <c r="G479" s="532">
        <v>0</v>
      </c>
      <c r="H479" s="495"/>
      <c r="I479" s="498"/>
    </row>
    <row r="480" spans="1:9" hidden="1" outlineLevel="1" x14ac:dyDescent="0.25">
      <c r="A480" s="489" t="str">
        <f>IF(ISBLANK($A$12),"",$A$12)</f>
        <v>Director</v>
      </c>
      <c r="B480" s="484"/>
      <c r="C480" s="485"/>
      <c r="D480" s="486">
        <f>IF($B506="","",B480/($B506*52))</f>
        <v>0</v>
      </c>
      <c r="E480" s="486">
        <f>IF($B506="","",C480/($B506*52))</f>
        <v>0</v>
      </c>
      <c r="F480" s="531"/>
      <c r="G480" s="531"/>
      <c r="H480" s="485"/>
      <c r="I480" s="488"/>
    </row>
    <row r="481" spans="1:9" hidden="1" outlineLevel="1" x14ac:dyDescent="0.25">
      <c r="A481" s="489" t="str">
        <f>IF(ISBLANK($A$13),"",$A$13)</f>
        <v>Management</v>
      </c>
      <c r="B481" s="484"/>
      <c r="C481" s="485"/>
      <c r="D481" s="486">
        <f>IF($B506="","",B481/($B506*52))</f>
        <v>0</v>
      </c>
      <c r="E481" s="486">
        <f>IF($B506="","",C481/($B506*52))</f>
        <v>0</v>
      </c>
      <c r="F481" s="531"/>
      <c r="G481" s="531"/>
      <c r="H481" s="485"/>
      <c r="I481" s="488"/>
    </row>
    <row r="482" spans="1:9" hidden="1" outlineLevel="1" x14ac:dyDescent="0.25">
      <c r="A482" s="489" t="str">
        <f>IF(ISBLANK($A$14),"",$A$14)</f>
        <v>Supervisor</v>
      </c>
      <c r="B482" s="484"/>
      <c r="C482" s="485"/>
      <c r="D482" s="486">
        <f>IF($B506="","",B482/($B506*52))</f>
        <v>0</v>
      </c>
      <c r="E482" s="486">
        <f>IF($B506="","",C482/($B506*52))</f>
        <v>0</v>
      </c>
      <c r="F482" s="531"/>
      <c r="G482" s="531"/>
      <c r="H482" s="485"/>
      <c r="I482" s="488"/>
    </row>
    <row r="483" spans="1:9" hidden="1" outlineLevel="1" x14ac:dyDescent="0.25">
      <c r="A483" s="489" t="str">
        <f>IF(ISBLANK($A$15),"",$A$15)</f>
        <v>Registered Dietitians - Hosp</v>
      </c>
      <c r="B483" s="484"/>
      <c r="C483" s="485"/>
      <c r="D483" s="486">
        <f>IF($B506="","",B483/($B506*52))</f>
        <v>0</v>
      </c>
      <c r="E483" s="486">
        <f>IF($B506="","",C483/($B506*52))</f>
        <v>0</v>
      </c>
      <c r="F483" s="531"/>
      <c r="G483" s="531"/>
      <c r="H483" s="485"/>
      <c r="I483" s="488"/>
    </row>
    <row r="484" spans="1:9" hidden="1" outlineLevel="1" x14ac:dyDescent="0.25">
      <c r="A484" s="489" t="str">
        <f>IF(ISBLANK($A$16),"",$A$16)</f>
        <v>Registered Dietitians - Suppl</v>
      </c>
      <c r="B484" s="484"/>
      <c r="C484" s="485"/>
      <c r="D484" s="486">
        <f>IF($B506="","",B484/($B506*52))</f>
        <v>0</v>
      </c>
      <c r="E484" s="486">
        <f>IF($B506="","",C484/($B506*52))</f>
        <v>0</v>
      </c>
      <c r="F484" s="531"/>
      <c r="G484" s="531"/>
      <c r="H484" s="485"/>
      <c r="I484" s="488"/>
    </row>
    <row r="485" spans="1:9" hidden="1" outlineLevel="1" x14ac:dyDescent="0.25">
      <c r="A485" s="489" t="str">
        <f>IF(ISBLANK($A$17),"",$A$17)</f>
        <v>Diet Tech</v>
      </c>
      <c r="B485" s="484"/>
      <c r="C485" s="485"/>
      <c r="D485" s="486">
        <f>IF($B506="","",B485/($B506*52))</f>
        <v>0</v>
      </c>
      <c r="E485" s="486">
        <f>IF($B506="","",C485/($B506*52))</f>
        <v>0</v>
      </c>
      <c r="F485" s="531"/>
      <c r="G485" s="531"/>
      <c r="H485" s="485"/>
      <c r="I485" s="488"/>
    </row>
    <row r="486" spans="1:9" hidden="1" outlineLevel="1" x14ac:dyDescent="0.25">
      <c r="A486" s="489" t="str">
        <f>IF(ISBLANK($A$18),"",$A$18)</f>
        <v>Diet Clerk</v>
      </c>
      <c r="B486" s="484"/>
      <c r="C486" s="485"/>
      <c r="D486" s="486">
        <f>IF($B506="","",B486/($B506*52))</f>
        <v>0</v>
      </c>
      <c r="E486" s="486">
        <f>IF($B506="","",C486/($B506*52))</f>
        <v>0</v>
      </c>
      <c r="F486" s="531"/>
      <c r="G486" s="531"/>
      <c r="H486" s="485"/>
      <c r="I486" s="488"/>
    </row>
    <row r="487" spans="1:9" hidden="1" outlineLevel="1" x14ac:dyDescent="0.25">
      <c r="A487" s="489" t="str">
        <f>IF(ISBLANK($A$19),"",$A$19)</f>
        <v>Admin</v>
      </c>
      <c r="B487" s="484"/>
      <c r="C487" s="485"/>
      <c r="D487" s="486">
        <f>IF($B506="","",B487/($B506*52))</f>
        <v>0</v>
      </c>
      <c r="E487" s="486">
        <f>IF($B506="","",C487/($B506*52))</f>
        <v>0</v>
      </c>
      <c r="F487" s="531"/>
      <c r="G487" s="531"/>
      <c r="H487" s="485"/>
      <c r="I487" s="488"/>
    </row>
    <row r="488" spans="1:9" hidden="1" outlineLevel="1" x14ac:dyDescent="0.25">
      <c r="A488" s="489" t="str">
        <f>IF(ISBLANK($A$20),"",$A$20)</f>
        <v>System Analyst</v>
      </c>
      <c r="B488" s="485"/>
      <c r="C488" s="485"/>
      <c r="D488" s="486">
        <f>IF($B506="","",B488/($B506*52))</f>
        <v>0</v>
      </c>
      <c r="E488" s="486">
        <f>IF($B506="","",C488/($B506*52))</f>
        <v>0</v>
      </c>
      <c r="F488" s="531"/>
      <c r="G488" s="531"/>
      <c r="H488" s="485"/>
      <c r="I488" s="488"/>
    </row>
    <row r="489" spans="1:9" hidden="1" outlineLevel="1" x14ac:dyDescent="0.25">
      <c r="A489" s="489" t="str">
        <f>IF(ISBLANK($A$21),"",$A$21)</f>
        <v>Formula Rm Tech</v>
      </c>
      <c r="B489" s="485"/>
      <c r="C489" s="485"/>
      <c r="D489" s="486">
        <f>IF($B506="","",B489/($B506*52))</f>
        <v>0</v>
      </c>
      <c r="E489" s="486">
        <f>IF($B506="","",C489/($B506*52))</f>
        <v>0</v>
      </c>
      <c r="F489" s="531"/>
      <c r="G489" s="531"/>
      <c r="H489" s="485"/>
      <c r="I489" s="488"/>
    </row>
    <row r="490" spans="1:9" hidden="1" outlineLevel="1" x14ac:dyDescent="0.25">
      <c r="A490" s="489" t="str">
        <f>IF(ISBLANK($A$22),"",$A$22)</f>
        <v>Purchaser</v>
      </c>
      <c r="B490" s="485"/>
      <c r="C490" s="485"/>
      <c r="D490" s="486">
        <f>IF($B506="","",B490/($B506*52))</f>
        <v>0</v>
      </c>
      <c r="E490" s="486">
        <f>IF($B506="","",C490/($B506*52))</f>
        <v>0</v>
      </c>
      <c r="F490" s="531"/>
      <c r="G490" s="531"/>
      <c r="H490" s="485"/>
      <c r="I490" s="488"/>
    </row>
    <row r="491" spans="1:9" hidden="1" outlineLevel="1" x14ac:dyDescent="0.25">
      <c r="A491" s="471" t="str">
        <f>IF(ISBLANK($A$23),"",$A$23)</f>
        <v>Other Labor</v>
      </c>
      <c r="B491" s="494"/>
      <c r="C491" s="495"/>
      <c r="D491" s="496">
        <v>0</v>
      </c>
      <c r="E491" s="496">
        <v>0</v>
      </c>
      <c r="F491" s="532">
        <v>0</v>
      </c>
      <c r="G491" s="532">
        <v>0</v>
      </c>
      <c r="H491" s="495"/>
      <c r="I491" s="498"/>
    </row>
    <row r="492" spans="1:9" hidden="1" outlineLevel="1" x14ac:dyDescent="0.25">
      <c r="A492" s="471" t="str">
        <f>IF(ISBLANK($A$24),"",$A$24)</f>
        <v/>
      </c>
      <c r="B492" s="484"/>
      <c r="C492" s="485"/>
      <c r="D492" s="486">
        <f>IF($B506="","",B492/($B506*52))</f>
        <v>0</v>
      </c>
      <c r="E492" s="486">
        <f>IF($B506="","",C492/($B506*52))</f>
        <v>0</v>
      </c>
      <c r="F492" s="531"/>
      <c r="G492" s="531"/>
      <c r="H492" s="485"/>
      <c r="I492" s="488"/>
    </row>
    <row r="493" spans="1:9" hidden="1" outlineLevel="1" x14ac:dyDescent="0.25">
      <c r="A493" s="471" t="str">
        <f>IF(ISBLANK($A$25),"",$A$25)</f>
        <v/>
      </c>
      <c r="B493" s="484"/>
      <c r="C493" s="485"/>
      <c r="D493" s="486">
        <f>IF($B506="","",B493/($B506*52))</f>
        <v>0</v>
      </c>
      <c r="E493" s="486">
        <f>IF($B506="","",C493/($B506*52))</f>
        <v>0</v>
      </c>
      <c r="F493" s="531"/>
      <c r="G493" s="531"/>
      <c r="H493" s="485"/>
      <c r="I493" s="488"/>
    </row>
    <row r="494" spans="1:9" hidden="1" outlineLevel="1" x14ac:dyDescent="0.25">
      <c r="A494" s="471" t="str">
        <f>IF(ISBLANK($A$26),"",$A$26)</f>
        <v/>
      </c>
      <c r="B494" s="506"/>
      <c r="C494" s="485"/>
      <c r="D494" s="486">
        <f>IF($B506="","",B494/($B506*52))</f>
        <v>0</v>
      </c>
      <c r="E494" s="486">
        <f>IF($B506="","",C494/($B506*52))</f>
        <v>0</v>
      </c>
      <c r="F494" s="531"/>
      <c r="G494" s="531"/>
      <c r="H494" s="485"/>
      <c r="I494" s="488"/>
    </row>
    <row r="495" spans="1:9" hidden="1" outlineLevel="1" x14ac:dyDescent="0.25">
      <c r="A495" s="471" t="str">
        <f>IF(ISBLANK($A$27),"",$A$27)</f>
        <v/>
      </c>
      <c r="B495" s="484"/>
      <c r="C495" s="485"/>
      <c r="D495" s="486">
        <f>IF($B506="","",B495/($B506*52))</f>
        <v>0</v>
      </c>
      <c r="E495" s="486">
        <f>IF($B506="","",C495/($B506*52))</f>
        <v>0</v>
      </c>
      <c r="F495" s="531"/>
      <c r="G495" s="531"/>
      <c r="H495" s="485"/>
      <c r="I495" s="488"/>
    </row>
    <row r="496" spans="1:9" hidden="1" outlineLevel="1" x14ac:dyDescent="0.25">
      <c r="A496" s="471" t="str">
        <f>IF(ISBLANK($A$28),"",$A$28)</f>
        <v/>
      </c>
      <c r="B496" s="484"/>
      <c r="C496" s="485"/>
      <c r="D496" s="486">
        <f>IF($B506="","",B496/($B506*52))</f>
        <v>0</v>
      </c>
      <c r="E496" s="486">
        <f>IF($B506="","",C496/($B506*52))</f>
        <v>0</v>
      </c>
      <c r="F496" s="531"/>
      <c r="G496" s="531"/>
      <c r="H496" s="485"/>
      <c r="I496" s="488"/>
    </row>
    <row r="497" spans="1:9" hidden="1" outlineLevel="1" x14ac:dyDescent="0.25">
      <c r="A497" s="471" t="str">
        <f>IF(ISBLANK($A$29),"",$A$29)</f>
        <v/>
      </c>
      <c r="B497" s="507"/>
      <c r="C497" s="508"/>
      <c r="D497" s="486">
        <f>IF($B506="","",B497/($B506*52))</f>
        <v>0</v>
      </c>
      <c r="E497" s="486">
        <f>IF($B506="","",C497/($B506*52))</f>
        <v>0</v>
      </c>
      <c r="F497" s="533"/>
      <c r="G497" s="533"/>
      <c r="H497" s="485"/>
      <c r="I497" s="488"/>
    </row>
    <row r="498" spans="1:9" hidden="1" outlineLevel="1" x14ac:dyDescent="0.25">
      <c r="A498" s="510" t="s">
        <v>1193</v>
      </c>
      <c r="B498" s="511">
        <f t="shared" ref="B498:C498" si="65">SUM(B475:B497)</f>
        <v>0</v>
      </c>
      <c r="C498" s="511">
        <f t="shared" si="65"/>
        <v>0</v>
      </c>
      <c r="D498" s="486">
        <f>SUM(D475:D497)</f>
        <v>0</v>
      </c>
      <c r="E498" s="486">
        <f t="shared" ref="E498:G498" si="66">SUM(E475:E497)</f>
        <v>0</v>
      </c>
      <c r="F498" s="512">
        <f t="shared" si="66"/>
        <v>0</v>
      </c>
      <c r="G498" s="512">
        <f t="shared" si="66"/>
        <v>0</v>
      </c>
      <c r="H498" s="485"/>
      <c r="I498" s="513"/>
    </row>
    <row r="499" spans="1:9" ht="18.75" hidden="1" outlineLevel="1" x14ac:dyDescent="0.3">
      <c r="A499" s="520" t="s">
        <v>1194</v>
      </c>
      <c r="B499" s="521"/>
      <c r="C499" s="1158" t="s">
        <v>716</v>
      </c>
      <c r="D499" s="1158"/>
      <c r="E499" s="1158"/>
      <c r="F499" s="1158"/>
      <c r="G499" s="1159"/>
      <c r="H499" s="522"/>
      <c r="I499" s="523"/>
    </row>
    <row r="500" spans="1:9" ht="47.25" hidden="1" outlineLevel="2" x14ac:dyDescent="0.25">
      <c r="A500" s="524" t="s">
        <v>1195</v>
      </c>
      <c r="B500" s="525"/>
      <c r="C500" s="1155"/>
      <c r="D500" s="1155"/>
      <c r="E500" s="1155"/>
      <c r="F500" s="1155"/>
      <c r="G500" s="1155"/>
    </row>
    <row r="501" spans="1:9" ht="15.75" hidden="1" outlineLevel="2" x14ac:dyDescent="0.25">
      <c r="A501" s="526" t="s">
        <v>1196</v>
      </c>
      <c r="B501" s="525"/>
      <c r="C501" s="1155"/>
      <c r="D501" s="1155"/>
      <c r="E501" s="1155"/>
      <c r="F501" s="1155"/>
      <c r="G501" s="1155"/>
    </row>
    <row r="502" spans="1:9" ht="15.75" hidden="1" outlineLevel="2" x14ac:dyDescent="0.25">
      <c r="A502" s="526" t="s">
        <v>1197</v>
      </c>
      <c r="B502" s="525"/>
      <c r="C502" s="1155"/>
      <c r="D502" s="1155"/>
      <c r="E502" s="1155"/>
      <c r="F502" s="1155"/>
      <c r="G502" s="1155"/>
    </row>
    <row r="503" spans="1:9" ht="15.75" hidden="1" outlineLevel="2" x14ac:dyDescent="0.25">
      <c r="A503" s="526" t="s">
        <v>1198</v>
      </c>
      <c r="B503" s="525"/>
      <c r="C503" s="1155"/>
      <c r="D503" s="1155"/>
      <c r="E503" s="1155"/>
      <c r="F503" s="1155"/>
      <c r="G503" s="1155"/>
    </row>
    <row r="504" spans="1:9" ht="15.75" hidden="1" outlineLevel="2" x14ac:dyDescent="0.25">
      <c r="A504" s="526" t="s">
        <v>1199</v>
      </c>
      <c r="B504" s="525"/>
      <c r="C504" s="1155"/>
      <c r="D504" s="1155"/>
      <c r="E504" s="1155"/>
      <c r="F504" s="1155"/>
      <c r="G504" s="1155"/>
    </row>
    <row r="505" spans="1:9" ht="15.75" hidden="1" outlineLevel="2" x14ac:dyDescent="0.25">
      <c r="A505" s="526" t="s">
        <v>1200</v>
      </c>
      <c r="B505" s="525"/>
      <c r="C505" s="1155"/>
      <c r="D505" s="1155"/>
      <c r="E505" s="1155"/>
      <c r="F505" s="1155"/>
      <c r="G505" s="1155"/>
    </row>
    <row r="506" spans="1:9" ht="15.75" hidden="1" outlineLevel="1" collapsed="1" x14ac:dyDescent="0.25">
      <c r="A506" s="527" t="s">
        <v>602</v>
      </c>
      <c r="B506" s="528">
        <v>40</v>
      </c>
      <c r="C506" s="1156" t="s">
        <v>1201</v>
      </c>
      <c r="D506" s="1156"/>
      <c r="E506" s="1156"/>
      <c r="F506" s="1156"/>
      <c r="G506" s="1156"/>
    </row>
    <row r="507" spans="1:9" ht="15.75" hidden="1" outlineLevel="1" x14ac:dyDescent="0.25">
      <c r="A507" s="527" t="s">
        <v>1202</v>
      </c>
      <c r="B507" s="529"/>
      <c r="C507" s="1157"/>
      <c r="D507" s="1157"/>
      <c r="E507" s="1157"/>
      <c r="F507" s="1157"/>
      <c r="G507" s="1157"/>
    </row>
    <row r="508" spans="1:9" hidden="1" outlineLevel="1" x14ac:dyDescent="0.25"/>
    <row r="509" spans="1:9" ht="18.75" hidden="1" outlineLevel="1" x14ac:dyDescent="0.25">
      <c r="A509" s="1160" t="str">
        <f>'14-FANS Pricing Matrix-FO'!Q2</f>
        <v>FACILITY15</v>
      </c>
      <c r="B509" s="1161"/>
      <c r="C509" s="1161"/>
      <c r="D509" s="1161"/>
      <c r="E509" s="1161"/>
      <c r="F509" s="1161"/>
      <c r="G509" s="1161"/>
      <c r="H509" s="1161"/>
      <c r="I509" s="1161"/>
    </row>
    <row r="510" spans="1:9" ht="60" hidden="1" outlineLevel="1" x14ac:dyDescent="0.25">
      <c r="A510" s="464" t="s">
        <v>1167</v>
      </c>
      <c r="B510" s="465" t="s">
        <v>1168</v>
      </c>
      <c r="C510" s="466" t="s">
        <v>1169</v>
      </c>
      <c r="D510" s="466" t="str">
        <f>"Productive FTEs ("&amp;B542*52&amp;")"</f>
        <v>Productive FTEs (2080)</v>
      </c>
      <c r="E510" s="466" t="str">
        <f>"Non-productive FTEs ("&amp;B542*52&amp;")"</f>
        <v>Non-productive FTEs (2080)</v>
      </c>
      <c r="F510" s="466" t="s">
        <v>1170</v>
      </c>
      <c r="G510" s="466" t="s">
        <v>1171</v>
      </c>
      <c r="H510" s="467" t="s">
        <v>1172</v>
      </c>
      <c r="I510" s="466" t="s">
        <v>716</v>
      </c>
    </row>
    <row r="511" spans="1:9" hidden="1" outlineLevel="1" x14ac:dyDescent="0.25">
      <c r="A511" s="471" t="str">
        <f>IF(ISBLANK($A$7),"",$A$7)</f>
        <v>Hourly Staff</v>
      </c>
      <c r="B511" s="472"/>
      <c r="C511" s="473"/>
      <c r="D511" s="474">
        <v>0</v>
      </c>
      <c r="E511" s="474">
        <v>0</v>
      </c>
      <c r="F511" s="530">
        <v>0</v>
      </c>
      <c r="G511" s="530">
        <v>0</v>
      </c>
      <c r="H511" s="473"/>
      <c r="I511" s="476"/>
    </row>
    <row r="512" spans="1:9" hidden="1" outlineLevel="1" x14ac:dyDescent="0.25">
      <c r="A512" s="489" t="str">
        <f>IF(ISBLANK($A$8),"",$A$8)</f>
        <v>Hourly Staff</v>
      </c>
      <c r="B512" s="484"/>
      <c r="C512" s="485"/>
      <c r="D512" s="486">
        <f>IF($B542="","",B512/($B542*52))</f>
        <v>0</v>
      </c>
      <c r="E512" s="486">
        <f>IF($B542="","",C512/($B542*52))</f>
        <v>0</v>
      </c>
      <c r="F512" s="531"/>
      <c r="G512" s="531"/>
      <c r="H512" s="485"/>
      <c r="I512" s="488"/>
    </row>
    <row r="513" spans="1:9" hidden="1" outlineLevel="1" x14ac:dyDescent="0.25">
      <c r="A513" s="489" t="str">
        <f>IF(ISBLANK($A$9),"",$A$9)</f>
        <v>General Service Worker</v>
      </c>
      <c r="B513" s="484"/>
      <c r="C513" s="485"/>
      <c r="D513" s="486">
        <f>IF($B542="","",B513/($B542*52))</f>
        <v>0</v>
      </c>
      <c r="E513" s="486">
        <f>IF($B542="","",C513/($B542*52))</f>
        <v>0</v>
      </c>
      <c r="F513" s="531"/>
      <c r="G513" s="531"/>
      <c r="H513" s="485"/>
      <c r="I513" s="488"/>
    </row>
    <row r="514" spans="1:9" hidden="1" outlineLevel="1" x14ac:dyDescent="0.25">
      <c r="A514" s="489" t="str">
        <f>IF(ISBLANK($A$10),"",$A$10)</f>
        <v>Cook</v>
      </c>
      <c r="B514" s="484"/>
      <c r="C514" s="485"/>
      <c r="D514" s="486">
        <f>IF($B542="","",B514/($B542*52))</f>
        <v>0</v>
      </c>
      <c r="E514" s="486">
        <f>IF($B542="","",C514/($B542*52))</f>
        <v>0</v>
      </c>
      <c r="F514" s="531"/>
      <c r="G514" s="531"/>
      <c r="H514" s="485"/>
      <c r="I514" s="488"/>
    </row>
    <row r="515" spans="1:9" hidden="1" outlineLevel="1" x14ac:dyDescent="0.25">
      <c r="A515" s="471" t="str">
        <f>IF(ISBLANK($A$11),"",$A$11)</f>
        <v>Salaried Staff</v>
      </c>
      <c r="B515" s="494"/>
      <c r="C515" s="495"/>
      <c r="D515" s="496">
        <v>0</v>
      </c>
      <c r="E515" s="496">
        <v>0</v>
      </c>
      <c r="F515" s="532">
        <v>0</v>
      </c>
      <c r="G515" s="532">
        <v>0</v>
      </c>
      <c r="H515" s="495"/>
      <c r="I515" s="498"/>
    </row>
    <row r="516" spans="1:9" hidden="1" outlineLevel="1" x14ac:dyDescent="0.25">
      <c r="A516" s="489" t="str">
        <f>IF(ISBLANK($A$12),"",$A$12)</f>
        <v>Director</v>
      </c>
      <c r="B516" s="484"/>
      <c r="C516" s="485"/>
      <c r="D516" s="486">
        <f>IF($B542="","",B516/($B542*52))</f>
        <v>0</v>
      </c>
      <c r="E516" s="486">
        <f>IF($B542="","",C516/($B542*52))</f>
        <v>0</v>
      </c>
      <c r="F516" s="531"/>
      <c r="G516" s="531"/>
      <c r="H516" s="485"/>
      <c r="I516" s="488"/>
    </row>
    <row r="517" spans="1:9" hidden="1" outlineLevel="1" x14ac:dyDescent="0.25">
      <c r="A517" s="489" t="str">
        <f>IF(ISBLANK($A$13),"",$A$13)</f>
        <v>Management</v>
      </c>
      <c r="B517" s="484"/>
      <c r="C517" s="485"/>
      <c r="D517" s="486">
        <f>IF($B542="","",B517/($B542*52))</f>
        <v>0</v>
      </c>
      <c r="E517" s="486">
        <f>IF($B542="","",C517/($B542*52))</f>
        <v>0</v>
      </c>
      <c r="F517" s="531"/>
      <c r="G517" s="531"/>
      <c r="H517" s="485"/>
      <c r="I517" s="488"/>
    </row>
    <row r="518" spans="1:9" hidden="1" outlineLevel="1" x14ac:dyDescent="0.25">
      <c r="A518" s="489" t="str">
        <f>IF(ISBLANK($A$14),"",$A$14)</f>
        <v>Supervisor</v>
      </c>
      <c r="B518" s="484"/>
      <c r="C518" s="485"/>
      <c r="D518" s="486">
        <f>IF($B542="","",B518/($B542*52))</f>
        <v>0</v>
      </c>
      <c r="E518" s="486">
        <f>IF($B542="","",C518/($B542*52))</f>
        <v>0</v>
      </c>
      <c r="F518" s="531"/>
      <c r="G518" s="531"/>
      <c r="H518" s="485"/>
      <c r="I518" s="488"/>
    </row>
    <row r="519" spans="1:9" hidden="1" outlineLevel="1" x14ac:dyDescent="0.25">
      <c r="A519" s="489" t="str">
        <f>IF(ISBLANK($A$15),"",$A$15)</f>
        <v>Registered Dietitians - Hosp</v>
      </c>
      <c r="B519" s="484"/>
      <c r="C519" s="485"/>
      <c r="D519" s="486">
        <f>IF($B542="","",B519/($B542*52))</f>
        <v>0</v>
      </c>
      <c r="E519" s="486">
        <f>IF($B542="","",C519/($B542*52))</f>
        <v>0</v>
      </c>
      <c r="F519" s="531"/>
      <c r="G519" s="531"/>
      <c r="H519" s="485"/>
      <c r="I519" s="488"/>
    </row>
    <row r="520" spans="1:9" hidden="1" outlineLevel="1" x14ac:dyDescent="0.25">
      <c r="A520" s="489" t="str">
        <f>IF(ISBLANK($A$16),"",$A$16)</f>
        <v>Registered Dietitians - Suppl</v>
      </c>
      <c r="B520" s="484"/>
      <c r="C520" s="485"/>
      <c r="D520" s="486">
        <f>IF($B542="","",B520/($B542*52))</f>
        <v>0</v>
      </c>
      <c r="E520" s="486">
        <f>IF($B542="","",C520/($B542*52))</f>
        <v>0</v>
      </c>
      <c r="F520" s="531"/>
      <c r="G520" s="531"/>
      <c r="H520" s="485"/>
      <c r="I520" s="488"/>
    </row>
    <row r="521" spans="1:9" hidden="1" outlineLevel="1" x14ac:dyDescent="0.25">
      <c r="A521" s="489" t="str">
        <f>IF(ISBLANK($A$17),"",$A$17)</f>
        <v>Diet Tech</v>
      </c>
      <c r="B521" s="484"/>
      <c r="C521" s="485"/>
      <c r="D521" s="486">
        <f>IF($B542="","",B521/($B542*52))</f>
        <v>0</v>
      </c>
      <c r="E521" s="486">
        <f>IF($B542="","",C521/($B542*52))</f>
        <v>0</v>
      </c>
      <c r="F521" s="531"/>
      <c r="G521" s="531"/>
      <c r="H521" s="485"/>
      <c r="I521" s="488"/>
    </row>
    <row r="522" spans="1:9" hidden="1" outlineLevel="1" x14ac:dyDescent="0.25">
      <c r="A522" s="489" t="str">
        <f>IF(ISBLANK($A$18),"",$A$18)</f>
        <v>Diet Clerk</v>
      </c>
      <c r="B522" s="484"/>
      <c r="C522" s="485"/>
      <c r="D522" s="486">
        <f>IF($B542="","",B522/($B542*52))</f>
        <v>0</v>
      </c>
      <c r="E522" s="486">
        <f>IF($B542="","",C522/($B542*52))</f>
        <v>0</v>
      </c>
      <c r="F522" s="531"/>
      <c r="G522" s="531"/>
      <c r="H522" s="485"/>
      <c r="I522" s="488"/>
    </row>
    <row r="523" spans="1:9" hidden="1" outlineLevel="1" x14ac:dyDescent="0.25">
      <c r="A523" s="489" t="str">
        <f>IF(ISBLANK($A$19),"",$A$19)</f>
        <v>Admin</v>
      </c>
      <c r="B523" s="484"/>
      <c r="C523" s="485"/>
      <c r="D523" s="486">
        <f>IF($B542="","",B523/($B542*52))</f>
        <v>0</v>
      </c>
      <c r="E523" s="486">
        <f>IF($B542="","",C523/($B542*52))</f>
        <v>0</v>
      </c>
      <c r="F523" s="531"/>
      <c r="G523" s="531"/>
      <c r="H523" s="485"/>
      <c r="I523" s="488"/>
    </row>
    <row r="524" spans="1:9" hidden="1" outlineLevel="1" x14ac:dyDescent="0.25">
      <c r="A524" s="489" t="str">
        <f>IF(ISBLANK($A$20),"",$A$20)</f>
        <v>System Analyst</v>
      </c>
      <c r="B524" s="485"/>
      <c r="C524" s="485"/>
      <c r="D524" s="486">
        <f>IF($B542="","",B524/($B542*52))</f>
        <v>0</v>
      </c>
      <c r="E524" s="486">
        <f>IF($B542="","",C524/($B542*52))</f>
        <v>0</v>
      </c>
      <c r="F524" s="531"/>
      <c r="G524" s="531"/>
      <c r="H524" s="485"/>
      <c r="I524" s="488"/>
    </row>
    <row r="525" spans="1:9" hidden="1" outlineLevel="1" x14ac:dyDescent="0.25">
      <c r="A525" s="489" t="str">
        <f>IF(ISBLANK($A$21),"",$A$21)</f>
        <v>Formula Rm Tech</v>
      </c>
      <c r="B525" s="485"/>
      <c r="C525" s="485"/>
      <c r="D525" s="486">
        <f>IF($B542="","",B525/($B542*52))</f>
        <v>0</v>
      </c>
      <c r="E525" s="486">
        <f>IF($B542="","",C525/($B542*52))</f>
        <v>0</v>
      </c>
      <c r="F525" s="531"/>
      <c r="G525" s="531"/>
      <c r="H525" s="485"/>
      <c r="I525" s="488"/>
    </row>
    <row r="526" spans="1:9" hidden="1" outlineLevel="1" x14ac:dyDescent="0.25">
      <c r="A526" s="489" t="str">
        <f>IF(ISBLANK($A$22),"",$A$22)</f>
        <v>Purchaser</v>
      </c>
      <c r="B526" s="485"/>
      <c r="C526" s="485"/>
      <c r="D526" s="486">
        <f>IF($B542="","",B526/($B542*52))</f>
        <v>0</v>
      </c>
      <c r="E526" s="486">
        <f>IF($B542="","",C526/($B542*52))</f>
        <v>0</v>
      </c>
      <c r="F526" s="531"/>
      <c r="G526" s="531"/>
      <c r="H526" s="485"/>
      <c r="I526" s="488"/>
    </row>
    <row r="527" spans="1:9" hidden="1" outlineLevel="1" x14ac:dyDescent="0.25">
      <c r="A527" s="471" t="str">
        <f>IF(ISBLANK($A$23),"",$A$23)</f>
        <v>Other Labor</v>
      </c>
      <c r="B527" s="494"/>
      <c r="C527" s="495"/>
      <c r="D527" s="496">
        <v>0</v>
      </c>
      <c r="E527" s="496">
        <v>0</v>
      </c>
      <c r="F527" s="532">
        <v>0</v>
      </c>
      <c r="G527" s="532">
        <v>0</v>
      </c>
      <c r="H527" s="495"/>
      <c r="I527" s="498"/>
    </row>
    <row r="528" spans="1:9" hidden="1" outlineLevel="1" x14ac:dyDescent="0.25">
      <c r="A528" s="471" t="str">
        <f>IF(ISBLANK($A$24),"",$A$24)</f>
        <v/>
      </c>
      <c r="B528" s="484"/>
      <c r="C528" s="485"/>
      <c r="D528" s="486">
        <f>IF($B542="","",B528/($B542*52))</f>
        <v>0</v>
      </c>
      <c r="E528" s="486">
        <f>IF($B542="","",C528/($B542*52))</f>
        <v>0</v>
      </c>
      <c r="F528" s="531"/>
      <c r="G528" s="531"/>
      <c r="H528" s="485"/>
      <c r="I528" s="488"/>
    </row>
    <row r="529" spans="1:9" hidden="1" outlineLevel="1" x14ac:dyDescent="0.25">
      <c r="A529" s="471" t="str">
        <f>IF(ISBLANK($A$25),"",$A$25)</f>
        <v/>
      </c>
      <c r="B529" s="484"/>
      <c r="C529" s="485"/>
      <c r="D529" s="486">
        <f>IF($B542="","",B529/($B542*52))</f>
        <v>0</v>
      </c>
      <c r="E529" s="486">
        <f>IF($B542="","",C529/($B542*52))</f>
        <v>0</v>
      </c>
      <c r="F529" s="531"/>
      <c r="G529" s="531"/>
      <c r="H529" s="485"/>
      <c r="I529" s="488"/>
    </row>
    <row r="530" spans="1:9" hidden="1" outlineLevel="1" x14ac:dyDescent="0.25">
      <c r="A530" s="471" t="str">
        <f>IF(ISBLANK($A$26),"",$A$26)</f>
        <v/>
      </c>
      <c r="B530" s="506"/>
      <c r="C530" s="485"/>
      <c r="D530" s="486">
        <f>IF($B542="","",B530/($B542*52))</f>
        <v>0</v>
      </c>
      <c r="E530" s="486">
        <f>IF($B542="","",C530/($B542*52))</f>
        <v>0</v>
      </c>
      <c r="F530" s="531"/>
      <c r="G530" s="531"/>
      <c r="H530" s="485"/>
      <c r="I530" s="488"/>
    </row>
    <row r="531" spans="1:9" hidden="1" outlineLevel="1" x14ac:dyDescent="0.25">
      <c r="A531" s="471" t="str">
        <f>IF(ISBLANK($A$27),"",$A$27)</f>
        <v/>
      </c>
      <c r="B531" s="484"/>
      <c r="C531" s="485"/>
      <c r="D531" s="486">
        <f>IF($B542="","",B531/($B542*52))</f>
        <v>0</v>
      </c>
      <c r="E531" s="486">
        <f>IF($B542="","",C531/($B542*52))</f>
        <v>0</v>
      </c>
      <c r="F531" s="531"/>
      <c r="G531" s="531"/>
      <c r="H531" s="485"/>
      <c r="I531" s="488"/>
    </row>
    <row r="532" spans="1:9" hidden="1" outlineLevel="1" x14ac:dyDescent="0.25">
      <c r="A532" s="471" t="str">
        <f>IF(ISBLANK($A$28),"",$A$28)</f>
        <v/>
      </c>
      <c r="B532" s="484"/>
      <c r="C532" s="485"/>
      <c r="D532" s="486">
        <f>IF($B542="","",B532/($B542*52))</f>
        <v>0</v>
      </c>
      <c r="E532" s="486">
        <f>IF($B542="","",C532/($B542*52))</f>
        <v>0</v>
      </c>
      <c r="F532" s="531"/>
      <c r="G532" s="531"/>
      <c r="H532" s="485"/>
      <c r="I532" s="488"/>
    </row>
    <row r="533" spans="1:9" hidden="1" outlineLevel="1" x14ac:dyDescent="0.25">
      <c r="A533" s="471" t="str">
        <f>IF(ISBLANK($A$29),"",$A$29)</f>
        <v/>
      </c>
      <c r="B533" s="507"/>
      <c r="C533" s="508"/>
      <c r="D533" s="486">
        <f>IF($B542="","",B533/($B542*52))</f>
        <v>0</v>
      </c>
      <c r="E533" s="486">
        <f>IF($B542="","",C533/($B542*52))</f>
        <v>0</v>
      </c>
      <c r="F533" s="533"/>
      <c r="G533" s="533"/>
      <c r="H533" s="485"/>
      <c r="I533" s="488"/>
    </row>
    <row r="534" spans="1:9" hidden="1" outlineLevel="1" x14ac:dyDescent="0.25">
      <c r="A534" s="510" t="s">
        <v>1193</v>
      </c>
      <c r="B534" s="511">
        <f t="shared" ref="B534:C534" si="67">SUM(B511:B533)</f>
        <v>0</v>
      </c>
      <c r="C534" s="511">
        <f t="shared" si="67"/>
        <v>0</v>
      </c>
      <c r="D534" s="486">
        <f>SUM(D511:D533)</f>
        <v>0</v>
      </c>
      <c r="E534" s="486">
        <f t="shared" ref="E534:G534" si="68">SUM(E511:E533)</f>
        <v>0</v>
      </c>
      <c r="F534" s="512">
        <f t="shared" si="68"/>
        <v>0</v>
      </c>
      <c r="G534" s="512">
        <f t="shared" si="68"/>
        <v>0</v>
      </c>
      <c r="H534" s="485"/>
      <c r="I534" s="513"/>
    </row>
    <row r="535" spans="1:9" ht="18.75" hidden="1" outlineLevel="1" x14ac:dyDescent="0.3">
      <c r="A535" s="520" t="s">
        <v>1194</v>
      </c>
      <c r="B535" s="521"/>
      <c r="C535" s="1158" t="s">
        <v>716</v>
      </c>
      <c r="D535" s="1158"/>
      <c r="E535" s="1158"/>
      <c r="F535" s="1158"/>
      <c r="G535" s="1159"/>
      <c r="H535" s="522"/>
      <c r="I535" s="523"/>
    </row>
    <row r="536" spans="1:9" ht="47.25" hidden="1" outlineLevel="2" x14ac:dyDescent="0.25">
      <c r="A536" s="524" t="s">
        <v>1195</v>
      </c>
      <c r="B536" s="525"/>
      <c r="C536" s="1155"/>
      <c r="D536" s="1155"/>
      <c r="E536" s="1155"/>
      <c r="F536" s="1155"/>
      <c r="G536" s="1155"/>
    </row>
    <row r="537" spans="1:9" ht="15.75" hidden="1" outlineLevel="2" x14ac:dyDescent="0.25">
      <c r="A537" s="526" t="s">
        <v>1196</v>
      </c>
      <c r="B537" s="525"/>
      <c r="C537" s="1155"/>
      <c r="D537" s="1155"/>
      <c r="E537" s="1155"/>
      <c r="F537" s="1155"/>
      <c r="G537" s="1155"/>
    </row>
    <row r="538" spans="1:9" ht="15.75" hidden="1" outlineLevel="2" x14ac:dyDescent="0.25">
      <c r="A538" s="526" t="s">
        <v>1197</v>
      </c>
      <c r="B538" s="525"/>
      <c r="C538" s="1155"/>
      <c r="D538" s="1155"/>
      <c r="E538" s="1155"/>
      <c r="F538" s="1155"/>
      <c r="G538" s="1155"/>
    </row>
    <row r="539" spans="1:9" ht="15.75" hidden="1" outlineLevel="2" x14ac:dyDescent="0.25">
      <c r="A539" s="526" t="s">
        <v>1198</v>
      </c>
      <c r="B539" s="525"/>
      <c r="C539" s="1155"/>
      <c r="D539" s="1155"/>
      <c r="E539" s="1155"/>
      <c r="F539" s="1155"/>
      <c r="G539" s="1155"/>
    </row>
    <row r="540" spans="1:9" ht="15.75" hidden="1" outlineLevel="2" x14ac:dyDescent="0.25">
      <c r="A540" s="526" t="s">
        <v>1199</v>
      </c>
      <c r="B540" s="525"/>
      <c r="C540" s="1155"/>
      <c r="D540" s="1155"/>
      <c r="E540" s="1155"/>
      <c r="F540" s="1155"/>
      <c r="G540" s="1155"/>
    </row>
    <row r="541" spans="1:9" ht="15.75" hidden="1" outlineLevel="2" x14ac:dyDescent="0.25">
      <c r="A541" s="526" t="s">
        <v>1200</v>
      </c>
      <c r="B541" s="525"/>
      <c r="C541" s="1155"/>
      <c r="D541" s="1155"/>
      <c r="E541" s="1155"/>
      <c r="F541" s="1155"/>
      <c r="G541" s="1155"/>
    </row>
    <row r="542" spans="1:9" ht="15.75" hidden="1" outlineLevel="1" collapsed="1" x14ac:dyDescent="0.25">
      <c r="A542" s="527" t="s">
        <v>602</v>
      </c>
      <c r="B542" s="528">
        <v>40</v>
      </c>
      <c r="C542" s="1156" t="s">
        <v>1201</v>
      </c>
      <c r="D542" s="1156"/>
      <c r="E542" s="1156"/>
      <c r="F542" s="1156"/>
      <c r="G542" s="1156"/>
    </row>
    <row r="543" spans="1:9" ht="15.75" hidden="1" outlineLevel="1" x14ac:dyDescent="0.25">
      <c r="A543" s="527" t="s">
        <v>1202</v>
      </c>
      <c r="B543" s="529"/>
      <c r="C543" s="1157"/>
      <c r="D543" s="1157"/>
      <c r="E543" s="1157"/>
      <c r="F543" s="1157"/>
      <c r="G543" s="1157"/>
    </row>
    <row r="544" spans="1:9" hidden="1" outlineLevel="1" x14ac:dyDescent="0.25"/>
    <row r="545" spans="1:9" ht="18.75" hidden="1" outlineLevel="1" x14ac:dyDescent="0.25">
      <c r="A545" s="1160" t="str">
        <f>'14-FANS Pricing Matrix-FO'!R2</f>
        <v>FACILITY16</v>
      </c>
      <c r="B545" s="1161"/>
      <c r="C545" s="1161"/>
      <c r="D545" s="1161"/>
      <c r="E545" s="1161"/>
      <c r="F545" s="1161"/>
      <c r="G545" s="1161"/>
      <c r="H545" s="1161"/>
      <c r="I545" s="1161"/>
    </row>
    <row r="546" spans="1:9" ht="60" hidden="1" outlineLevel="1" x14ac:dyDescent="0.25">
      <c r="A546" s="464" t="s">
        <v>1167</v>
      </c>
      <c r="B546" s="465" t="s">
        <v>1168</v>
      </c>
      <c r="C546" s="466" t="s">
        <v>1169</v>
      </c>
      <c r="D546" s="466" t="str">
        <f>"Productive FTEs ("&amp;B578*52&amp;")"</f>
        <v>Productive FTEs (2080)</v>
      </c>
      <c r="E546" s="466" t="str">
        <f>"Non-productive FTEs ("&amp;B578*52&amp;")"</f>
        <v>Non-productive FTEs (2080)</v>
      </c>
      <c r="F546" s="466" t="s">
        <v>1170</v>
      </c>
      <c r="G546" s="466" t="s">
        <v>1171</v>
      </c>
      <c r="H546" s="467" t="s">
        <v>1172</v>
      </c>
      <c r="I546" s="466" t="s">
        <v>716</v>
      </c>
    </row>
    <row r="547" spans="1:9" hidden="1" outlineLevel="1" x14ac:dyDescent="0.25">
      <c r="A547" s="471" t="str">
        <f>IF(ISBLANK($A$7),"",$A$7)</f>
        <v>Hourly Staff</v>
      </c>
      <c r="B547" s="472"/>
      <c r="C547" s="473"/>
      <c r="D547" s="474">
        <v>0</v>
      </c>
      <c r="E547" s="474">
        <v>0</v>
      </c>
      <c r="F547" s="530">
        <v>0</v>
      </c>
      <c r="G547" s="530">
        <v>0</v>
      </c>
      <c r="H547" s="473"/>
      <c r="I547" s="476"/>
    </row>
    <row r="548" spans="1:9" hidden="1" outlineLevel="1" x14ac:dyDescent="0.25">
      <c r="A548" s="489" t="str">
        <f>IF(ISBLANK($A$8),"",$A$8)</f>
        <v>Hourly Staff</v>
      </c>
      <c r="B548" s="484"/>
      <c r="C548" s="485"/>
      <c r="D548" s="486">
        <f>IF($B578="","",B548/($B578*52))</f>
        <v>0</v>
      </c>
      <c r="E548" s="486">
        <f>IF($B578="","",C548/($B578*52))</f>
        <v>0</v>
      </c>
      <c r="F548" s="531"/>
      <c r="G548" s="531"/>
      <c r="H548" s="485"/>
      <c r="I548" s="488"/>
    </row>
    <row r="549" spans="1:9" hidden="1" outlineLevel="1" x14ac:dyDescent="0.25">
      <c r="A549" s="489" t="str">
        <f>IF(ISBLANK($A$9),"",$A$9)</f>
        <v>General Service Worker</v>
      </c>
      <c r="B549" s="484"/>
      <c r="C549" s="485"/>
      <c r="D549" s="486">
        <f>IF($B578="","",B549/($B578*52))</f>
        <v>0</v>
      </c>
      <c r="E549" s="486">
        <f>IF($B578="","",C549/($B578*52))</f>
        <v>0</v>
      </c>
      <c r="F549" s="531"/>
      <c r="G549" s="531"/>
      <c r="H549" s="485"/>
      <c r="I549" s="488"/>
    </row>
    <row r="550" spans="1:9" hidden="1" outlineLevel="1" x14ac:dyDescent="0.25">
      <c r="A550" s="489" t="str">
        <f>IF(ISBLANK($A$10),"",$A$10)</f>
        <v>Cook</v>
      </c>
      <c r="B550" s="484"/>
      <c r="C550" s="485"/>
      <c r="D550" s="486">
        <f>IF($B578="","",B550/($B578*52))</f>
        <v>0</v>
      </c>
      <c r="E550" s="486">
        <f>IF($B578="","",C550/($B578*52))</f>
        <v>0</v>
      </c>
      <c r="F550" s="531"/>
      <c r="G550" s="531"/>
      <c r="H550" s="485"/>
      <c r="I550" s="488"/>
    </row>
    <row r="551" spans="1:9" hidden="1" outlineLevel="1" x14ac:dyDescent="0.25">
      <c r="A551" s="471" t="str">
        <f>IF(ISBLANK($A$11),"",$A$11)</f>
        <v>Salaried Staff</v>
      </c>
      <c r="B551" s="494"/>
      <c r="C551" s="495"/>
      <c r="D551" s="496">
        <v>0</v>
      </c>
      <c r="E551" s="496">
        <v>0</v>
      </c>
      <c r="F551" s="532">
        <v>0</v>
      </c>
      <c r="G551" s="532">
        <v>0</v>
      </c>
      <c r="H551" s="495"/>
      <c r="I551" s="498"/>
    </row>
    <row r="552" spans="1:9" hidden="1" outlineLevel="1" x14ac:dyDescent="0.25">
      <c r="A552" s="489" t="str">
        <f>IF(ISBLANK($A$12),"",$A$12)</f>
        <v>Director</v>
      </c>
      <c r="B552" s="484"/>
      <c r="C552" s="485"/>
      <c r="D552" s="486">
        <f>IF($B578="","",B552/($B578*52))</f>
        <v>0</v>
      </c>
      <c r="E552" s="486">
        <f>IF($B578="","",C552/($B578*52))</f>
        <v>0</v>
      </c>
      <c r="F552" s="531"/>
      <c r="G552" s="531"/>
      <c r="H552" s="485"/>
      <c r="I552" s="488"/>
    </row>
    <row r="553" spans="1:9" hidden="1" outlineLevel="1" x14ac:dyDescent="0.25">
      <c r="A553" s="489" t="str">
        <f>IF(ISBLANK($A$13),"",$A$13)</f>
        <v>Management</v>
      </c>
      <c r="B553" s="484"/>
      <c r="C553" s="485"/>
      <c r="D553" s="486">
        <f>IF($B578="","",B553/($B578*52))</f>
        <v>0</v>
      </c>
      <c r="E553" s="486">
        <f>IF($B578="","",C553/($B578*52))</f>
        <v>0</v>
      </c>
      <c r="F553" s="531"/>
      <c r="G553" s="531"/>
      <c r="H553" s="485"/>
      <c r="I553" s="488"/>
    </row>
    <row r="554" spans="1:9" hidden="1" outlineLevel="1" x14ac:dyDescent="0.25">
      <c r="A554" s="489" t="str">
        <f>IF(ISBLANK($A$14),"",$A$14)</f>
        <v>Supervisor</v>
      </c>
      <c r="B554" s="484"/>
      <c r="C554" s="485"/>
      <c r="D554" s="486">
        <f>IF($B578="","",B554/($B578*52))</f>
        <v>0</v>
      </c>
      <c r="E554" s="486">
        <f>IF($B578="","",C554/($B578*52))</f>
        <v>0</v>
      </c>
      <c r="F554" s="531"/>
      <c r="G554" s="531"/>
      <c r="H554" s="485"/>
      <c r="I554" s="488"/>
    </row>
    <row r="555" spans="1:9" hidden="1" outlineLevel="1" x14ac:dyDescent="0.25">
      <c r="A555" s="489" t="str">
        <f>IF(ISBLANK($A$15),"",$A$15)</f>
        <v>Registered Dietitians - Hosp</v>
      </c>
      <c r="B555" s="484"/>
      <c r="C555" s="485"/>
      <c r="D555" s="486">
        <f>IF($B578="","",B555/($B578*52))</f>
        <v>0</v>
      </c>
      <c r="E555" s="486">
        <f>IF($B578="","",C555/($B578*52))</f>
        <v>0</v>
      </c>
      <c r="F555" s="531"/>
      <c r="G555" s="531"/>
      <c r="H555" s="485"/>
      <c r="I555" s="488"/>
    </row>
    <row r="556" spans="1:9" hidden="1" outlineLevel="1" x14ac:dyDescent="0.25">
      <c r="A556" s="489" t="str">
        <f>IF(ISBLANK($A$16),"",$A$16)</f>
        <v>Registered Dietitians - Suppl</v>
      </c>
      <c r="B556" s="484"/>
      <c r="C556" s="485"/>
      <c r="D556" s="486">
        <f>IF($B578="","",B556/($B578*52))</f>
        <v>0</v>
      </c>
      <c r="E556" s="486">
        <f>IF($B578="","",C556/($B578*52))</f>
        <v>0</v>
      </c>
      <c r="F556" s="531"/>
      <c r="G556" s="531"/>
      <c r="H556" s="485"/>
      <c r="I556" s="488"/>
    </row>
    <row r="557" spans="1:9" hidden="1" outlineLevel="1" x14ac:dyDescent="0.25">
      <c r="A557" s="489" t="str">
        <f>IF(ISBLANK($A$17),"",$A$17)</f>
        <v>Diet Tech</v>
      </c>
      <c r="B557" s="484"/>
      <c r="C557" s="485"/>
      <c r="D557" s="486">
        <f>IF($B578="","",B557/($B578*52))</f>
        <v>0</v>
      </c>
      <c r="E557" s="486">
        <f>IF($B578="","",C557/($B578*52))</f>
        <v>0</v>
      </c>
      <c r="F557" s="531"/>
      <c r="G557" s="531"/>
      <c r="H557" s="485"/>
      <c r="I557" s="488"/>
    </row>
    <row r="558" spans="1:9" hidden="1" outlineLevel="1" x14ac:dyDescent="0.25">
      <c r="A558" s="489" t="str">
        <f>IF(ISBLANK($A$18),"",$A$18)</f>
        <v>Diet Clerk</v>
      </c>
      <c r="B558" s="484"/>
      <c r="C558" s="485"/>
      <c r="D558" s="486">
        <f>IF($B578="","",B558/($B578*52))</f>
        <v>0</v>
      </c>
      <c r="E558" s="486">
        <f>IF($B578="","",C558/($B578*52))</f>
        <v>0</v>
      </c>
      <c r="F558" s="531"/>
      <c r="G558" s="531"/>
      <c r="H558" s="485"/>
      <c r="I558" s="488"/>
    </row>
    <row r="559" spans="1:9" hidden="1" outlineLevel="1" x14ac:dyDescent="0.25">
      <c r="A559" s="489" t="str">
        <f>IF(ISBLANK($A$19),"",$A$19)</f>
        <v>Admin</v>
      </c>
      <c r="B559" s="484"/>
      <c r="C559" s="485"/>
      <c r="D559" s="486">
        <f>IF($B578="","",B559/($B578*52))</f>
        <v>0</v>
      </c>
      <c r="E559" s="486">
        <f>IF($B578="","",C559/($B578*52))</f>
        <v>0</v>
      </c>
      <c r="F559" s="531"/>
      <c r="G559" s="531"/>
      <c r="H559" s="485"/>
      <c r="I559" s="488"/>
    </row>
    <row r="560" spans="1:9" hidden="1" outlineLevel="1" x14ac:dyDescent="0.25">
      <c r="A560" s="489" t="str">
        <f>IF(ISBLANK($A$20),"",$A$20)</f>
        <v>System Analyst</v>
      </c>
      <c r="B560" s="485"/>
      <c r="C560" s="485"/>
      <c r="D560" s="486">
        <f>IF($B578="","",B560/($B578*52))</f>
        <v>0</v>
      </c>
      <c r="E560" s="486">
        <f>IF($B578="","",C560/($B578*52))</f>
        <v>0</v>
      </c>
      <c r="F560" s="531"/>
      <c r="G560" s="531"/>
      <c r="H560" s="485"/>
      <c r="I560" s="488"/>
    </row>
    <row r="561" spans="1:9" hidden="1" outlineLevel="1" x14ac:dyDescent="0.25">
      <c r="A561" s="489" t="str">
        <f>IF(ISBLANK($A$21),"",$A$21)</f>
        <v>Formula Rm Tech</v>
      </c>
      <c r="B561" s="485"/>
      <c r="C561" s="485"/>
      <c r="D561" s="486">
        <f>IF($B578="","",B561/($B578*52))</f>
        <v>0</v>
      </c>
      <c r="E561" s="486">
        <f>IF($B578="","",C561/($B578*52))</f>
        <v>0</v>
      </c>
      <c r="F561" s="531"/>
      <c r="G561" s="531"/>
      <c r="H561" s="485"/>
      <c r="I561" s="488"/>
    </row>
    <row r="562" spans="1:9" hidden="1" outlineLevel="1" x14ac:dyDescent="0.25">
      <c r="A562" s="489" t="str">
        <f>IF(ISBLANK($A$22),"",$A$22)</f>
        <v>Purchaser</v>
      </c>
      <c r="B562" s="485"/>
      <c r="C562" s="485"/>
      <c r="D562" s="486">
        <f>IF($B578="","",B562/($B578*52))</f>
        <v>0</v>
      </c>
      <c r="E562" s="486">
        <f>IF($B578="","",C562/($B578*52))</f>
        <v>0</v>
      </c>
      <c r="F562" s="531"/>
      <c r="G562" s="531"/>
      <c r="H562" s="485"/>
      <c r="I562" s="488"/>
    </row>
    <row r="563" spans="1:9" hidden="1" outlineLevel="1" x14ac:dyDescent="0.25">
      <c r="A563" s="471" t="str">
        <f>IF(ISBLANK($A$23),"",$A$23)</f>
        <v>Other Labor</v>
      </c>
      <c r="B563" s="494"/>
      <c r="C563" s="495"/>
      <c r="D563" s="496">
        <v>0</v>
      </c>
      <c r="E563" s="496">
        <v>0</v>
      </c>
      <c r="F563" s="532">
        <v>0</v>
      </c>
      <c r="G563" s="532">
        <v>0</v>
      </c>
      <c r="H563" s="495"/>
      <c r="I563" s="498"/>
    </row>
    <row r="564" spans="1:9" hidden="1" outlineLevel="1" x14ac:dyDescent="0.25">
      <c r="A564" s="471" t="str">
        <f>IF(ISBLANK($A$24),"",$A$24)</f>
        <v/>
      </c>
      <c r="B564" s="484"/>
      <c r="C564" s="485"/>
      <c r="D564" s="486">
        <f>IF($B578="","",B564/($B578*52))</f>
        <v>0</v>
      </c>
      <c r="E564" s="486">
        <f>IF($B578="","",C564/($B578*52))</f>
        <v>0</v>
      </c>
      <c r="F564" s="531"/>
      <c r="G564" s="531"/>
      <c r="H564" s="485"/>
      <c r="I564" s="488"/>
    </row>
    <row r="565" spans="1:9" hidden="1" outlineLevel="1" x14ac:dyDescent="0.25">
      <c r="A565" s="471" t="str">
        <f>IF(ISBLANK($A$25),"",$A$25)</f>
        <v/>
      </c>
      <c r="B565" s="484"/>
      <c r="C565" s="485"/>
      <c r="D565" s="486">
        <f>IF($B578="","",B565/($B578*52))</f>
        <v>0</v>
      </c>
      <c r="E565" s="486">
        <f>IF($B578="","",C565/($B578*52))</f>
        <v>0</v>
      </c>
      <c r="F565" s="531"/>
      <c r="G565" s="531"/>
      <c r="H565" s="485"/>
      <c r="I565" s="488"/>
    </row>
    <row r="566" spans="1:9" hidden="1" outlineLevel="1" x14ac:dyDescent="0.25">
      <c r="A566" s="471" t="str">
        <f>IF(ISBLANK($A$26),"",$A$26)</f>
        <v/>
      </c>
      <c r="B566" s="506"/>
      <c r="C566" s="485"/>
      <c r="D566" s="486">
        <f>IF($B578="","",B566/($B578*52))</f>
        <v>0</v>
      </c>
      <c r="E566" s="486">
        <f>IF($B578="","",C566/($B578*52))</f>
        <v>0</v>
      </c>
      <c r="F566" s="531"/>
      <c r="G566" s="531"/>
      <c r="H566" s="485"/>
      <c r="I566" s="488"/>
    </row>
    <row r="567" spans="1:9" hidden="1" outlineLevel="1" x14ac:dyDescent="0.25">
      <c r="A567" s="471" t="str">
        <f>IF(ISBLANK($A$27),"",$A$27)</f>
        <v/>
      </c>
      <c r="B567" s="484"/>
      <c r="C567" s="485"/>
      <c r="D567" s="486">
        <f>IF($B578="","",B567/($B578*52))</f>
        <v>0</v>
      </c>
      <c r="E567" s="486">
        <f>IF($B578="","",C567/($B578*52))</f>
        <v>0</v>
      </c>
      <c r="F567" s="531"/>
      <c r="G567" s="531"/>
      <c r="H567" s="485"/>
      <c r="I567" s="488"/>
    </row>
    <row r="568" spans="1:9" hidden="1" outlineLevel="1" x14ac:dyDescent="0.25">
      <c r="A568" s="471" t="str">
        <f>IF(ISBLANK($A$28),"",$A$28)</f>
        <v/>
      </c>
      <c r="B568" s="484"/>
      <c r="C568" s="485"/>
      <c r="D568" s="486">
        <f>IF($B578="","",B568/($B578*52))</f>
        <v>0</v>
      </c>
      <c r="E568" s="486">
        <f>IF($B578="","",C568/($B578*52))</f>
        <v>0</v>
      </c>
      <c r="F568" s="531"/>
      <c r="G568" s="531"/>
      <c r="H568" s="485"/>
      <c r="I568" s="488"/>
    </row>
    <row r="569" spans="1:9" hidden="1" outlineLevel="1" x14ac:dyDescent="0.25">
      <c r="A569" s="471" t="str">
        <f>IF(ISBLANK($A$29),"",$A$29)</f>
        <v/>
      </c>
      <c r="B569" s="507"/>
      <c r="C569" s="508"/>
      <c r="D569" s="486">
        <f>IF($B578="","",B569/($B578*52))</f>
        <v>0</v>
      </c>
      <c r="E569" s="486">
        <f>IF($B578="","",C569/($B578*52))</f>
        <v>0</v>
      </c>
      <c r="F569" s="533"/>
      <c r="G569" s="533"/>
      <c r="H569" s="485"/>
      <c r="I569" s="488"/>
    </row>
    <row r="570" spans="1:9" hidden="1" outlineLevel="1" x14ac:dyDescent="0.25">
      <c r="A570" s="510" t="s">
        <v>1193</v>
      </c>
      <c r="B570" s="511">
        <f t="shared" ref="B570:C570" si="69">SUM(B547:B569)</f>
        <v>0</v>
      </c>
      <c r="C570" s="511">
        <f t="shared" si="69"/>
        <v>0</v>
      </c>
      <c r="D570" s="486">
        <f>SUM(D547:D569)</f>
        <v>0</v>
      </c>
      <c r="E570" s="486">
        <f t="shared" ref="E570:G570" si="70">SUM(E547:E569)</f>
        <v>0</v>
      </c>
      <c r="F570" s="512">
        <f t="shared" si="70"/>
        <v>0</v>
      </c>
      <c r="G570" s="512">
        <f t="shared" si="70"/>
        <v>0</v>
      </c>
      <c r="H570" s="485"/>
      <c r="I570" s="513"/>
    </row>
    <row r="571" spans="1:9" ht="18.75" hidden="1" outlineLevel="1" x14ac:dyDescent="0.3">
      <c r="A571" s="520" t="s">
        <v>1194</v>
      </c>
      <c r="B571" s="521"/>
      <c r="C571" s="1158" t="s">
        <v>716</v>
      </c>
      <c r="D571" s="1158"/>
      <c r="E571" s="1158"/>
      <c r="F571" s="1158"/>
      <c r="G571" s="1159"/>
      <c r="H571" s="522"/>
      <c r="I571" s="523"/>
    </row>
    <row r="572" spans="1:9" ht="47.25" hidden="1" outlineLevel="2" x14ac:dyDescent="0.25">
      <c r="A572" s="524" t="s">
        <v>1195</v>
      </c>
      <c r="B572" s="525"/>
      <c r="C572" s="1155"/>
      <c r="D572" s="1155"/>
      <c r="E572" s="1155"/>
      <c r="F572" s="1155"/>
      <c r="G572" s="1155"/>
    </row>
    <row r="573" spans="1:9" ht="15.75" hidden="1" outlineLevel="2" x14ac:dyDescent="0.25">
      <c r="A573" s="526" t="s">
        <v>1196</v>
      </c>
      <c r="B573" s="525"/>
      <c r="C573" s="1155"/>
      <c r="D573" s="1155"/>
      <c r="E573" s="1155"/>
      <c r="F573" s="1155"/>
      <c r="G573" s="1155"/>
    </row>
    <row r="574" spans="1:9" ht="15.75" hidden="1" outlineLevel="2" x14ac:dyDescent="0.25">
      <c r="A574" s="526" t="s">
        <v>1197</v>
      </c>
      <c r="B574" s="525"/>
      <c r="C574" s="1155"/>
      <c r="D574" s="1155"/>
      <c r="E574" s="1155"/>
      <c r="F574" s="1155"/>
      <c r="G574" s="1155"/>
    </row>
    <row r="575" spans="1:9" ht="15.75" hidden="1" outlineLevel="2" x14ac:dyDescent="0.25">
      <c r="A575" s="526" t="s">
        <v>1198</v>
      </c>
      <c r="B575" s="525"/>
      <c r="C575" s="1155"/>
      <c r="D575" s="1155"/>
      <c r="E575" s="1155"/>
      <c r="F575" s="1155"/>
      <c r="G575" s="1155"/>
    </row>
    <row r="576" spans="1:9" ht="15.75" hidden="1" outlineLevel="2" x14ac:dyDescent="0.25">
      <c r="A576" s="526" t="s">
        <v>1199</v>
      </c>
      <c r="B576" s="525"/>
      <c r="C576" s="1155"/>
      <c r="D576" s="1155"/>
      <c r="E576" s="1155"/>
      <c r="F576" s="1155"/>
      <c r="G576" s="1155"/>
    </row>
    <row r="577" spans="1:9" ht="15.75" hidden="1" outlineLevel="2" x14ac:dyDescent="0.25">
      <c r="A577" s="526" t="s">
        <v>1200</v>
      </c>
      <c r="B577" s="525"/>
      <c r="C577" s="1155"/>
      <c r="D577" s="1155"/>
      <c r="E577" s="1155"/>
      <c r="F577" s="1155"/>
      <c r="G577" s="1155"/>
    </row>
    <row r="578" spans="1:9" ht="15.75" hidden="1" outlineLevel="1" collapsed="1" x14ac:dyDescent="0.25">
      <c r="A578" s="527" t="s">
        <v>602</v>
      </c>
      <c r="B578" s="528">
        <v>40</v>
      </c>
      <c r="C578" s="1156" t="s">
        <v>1201</v>
      </c>
      <c r="D578" s="1156"/>
      <c r="E578" s="1156"/>
      <c r="F578" s="1156"/>
      <c r="G578" s="1156"/>
    </row>
    <row r="579" spans="1:9" ht="15.75" hidden="1" outlineLevel="1" x14ac:dyDescent="0.25">
      <c r="A579" s="527" t="s">
        <v>1202</v>
      </c>
      <c r="B579" s="529"/>
      <c r="C579" s="1157"/>
      <c r="D579" s="1157"/>
      <c r="E579" s="1157"/>
      <c r="F579" s="1157"/>
      <c r="G579" s="1157"/>
    </row>
    <row r="580" spans="1:9" hidden="1" outlineLevel="1" x14ac:dyDescent="0.25"/>
    <row r="581" spans="1:9" ht="18.75" hidden="1" outlineLevel="1" x14ac:dyDescent="0.25">
      <c r="A581" s="1160" t="str">
        <f>'14-FANS Pricing Matrix-FO'!S2</f>
        <v>FACILITY17</v>
      </c>
      <c r="B581" s="1161"/>
      <c r="C581" s="1161"/>
      <c r="D581" s="1161"/>
      <c r="E581" s="1161"/>
      <c r="F581" s="1161"/>
      <c r="G581" s="1161"/>
      <c r="H581" s="1161"/>
      <c r="I581" s="1161"/>
    </row>
    <row r="582" spans="1:9" ht="60" hidden="1" outlineLevel="1" x14ac:dyDescent="0.25">
      <c r="A582" s="464" t="s">
        <v>1167</v>
      </c>
      <c r="B582" s="465" t="s">
        <v>1168</v>
      </c>
      <c r="C582" s="466" t="s">
        <v>1169</v>
      </c>
      <c r="D582" s="466" t="str">
        <f>"Productive FTEs ("&amp;B614*52&amp;")"</f>
        <v>Productive FTEs (2080)</v>
      </c>
      <c r="E582" s="466" t="str">
        <f>"Non-productive FTEs ("&amp;B614*52&amp;")"</f>
        <v>Non-productive FTEs (2080)</v>
      </c>
      <c r="F582" s="466" t="s">
        <v>1170</v>
      </c>
      <c r="G582" s="466" t="s">
        <v>1171</v>
      </c>
      <c r="H582" s="467" t="s">
        <v>1172</v>
      </c>
      <c r="I582" s="466" t="s">
        <v>716</v>
      </c>
    </row>
    <row r="583" spans="1:9" hidden="1" outlineLevel="1" x14ac:dyDescent="0.25">
      <c r="A583" s="471" t="str">
        <f>IF(ISBLANK($A$7),"",$A$7)</f>
        <v>Hourly Staff</v>
      </c>
      <c r="B583" s="472"/>
      <c r="C583" s="473"/>
      <c r="D583" s="474">
        <v>0</v>
      </c>
      <c r="E583" s="474">
        <v>0</v>
      </c>
      <c r="F583" s="530">
        <v>0</v>
      </c>
      <c r="G583" s="530">
        <v>0</v>
      </c>
      <c r="H583" s="473"/>
      <c r="I583" s="476"/>
    </row>
    <row r="584" spans="1:9" hidden="1" outlineLevel="1" x14ac:dyDescent="0.25">
      <c r="A584" s="489" t="str">
        <f>IF(ISBLANK($A$8),"",$A$8)</f>
        <v>Hourly Staff</v>
      </c>
      <c r="B584" s="484"/>
      <c r="C584" s="485"/>
      <c r="D584" s="486">
        <f>IF($B614="","",B584/($B614*52))</f>
        <v>0</v>
      </c>
      <c r="E584" s="486">
        <f>IF($B614="","",C584/($B614*52))</f>
        <v>0</v>
      </c>
      <c r="F584" s="531"/>
      <c r="G584" s="531"/>
      <c r="H584" s="485"/>
      <c r="I584" s="488"/>
    </row>
    <row r="585" spans="1:9" hidden="1" outlineLevel="1" x14ac:dyDescent="0.25">
      <c r="A585" s="489" t="str">
        <f>IF(ISBLANK($A$9),"",$A$9)</f>
        <v>General Service Worker</v>
      </c>
      <c r="B585" s="484"/>
      <c r="C585" s="485"/>
      <c r="D585" s="486">
        <f>IF($B614="","",B585/($B614*52))</f>
        <v>0</v>
      </c>
      <c r="E585" s="486">
        <f>IF($B614="","",C585/($B614*52))</f>
        <v>0</v>
      </c>
      <c r="F585" s="531"/>
      <c r="G585" s="531"/>
      <c r="H585" s="485"/>
      <c r="I585" s="488"/>
    </row>
    <row r="586" spans="1:9" hidden="1" outlineLevel="1" x14ac:dyDescent="0.25">
      <c r="A586" s="489" t="str">
        <f>IF(ISBLANK($A$10),"",$A$10)</f>
        <v>Cook</v>
      </c>
      <c r="B586" s="484"/>
      <c r="C586" s="485"/>
      <c r="D586" s="486">
        <f>IF($B614="","",B586/($B614*52))</f>
        <v>0</v>
      </c>
      <c r="E586" s="486">
        <f>IF($B614="","",C586/($B614*52))</f>
        <v>0</v>
      </c>
      <c r="F586" s="531"/>
      <c r="G586" s="531"/>
      <c r="H586" s="485"/>
      <c r="I586" s="488"/>
    </row>
    <row r="587" spans="1:9" hidden="1" outlineLevel="1" x14ac:dyDescent="0.25">
      <c r="A587" s="471" t="str">
        <f>IF(ISBLANK($A$11),"",$A$11)</f>
        <v>Salaried Staff</v>
      </c>
      <c r="B587" s="494"/>
      <c r="C587" s="495"/>
      <c r="D587" s="496">
        <v>0</v>
      </c>
      <c r="E587" s="496">
        <v>0</v>
      </c>
      <c r="F587" s="532">
        <v>0</v>
      </c>
      <c r="G587" s="532">
        <v>0</v>
      </c>
      <c r="H587" s="495"/>
      <c r="I587" s="498"/>
    </row>
    <row r="588" spans="1:9" hidden="1" outlineLevel="1" x14ac:dyDescent="0.25">
      <c r="A588" s="489" t="str">
        <f>IF(ISBLANK($A$12),"",$A$12)</f>
        <v>Director</v>
      </c>
      <c r="B588" s="484"/>
      <c r="C588" s="485"/>
      <c r="D588" s="486">
        <f>IF($B614="","",B588/($B614*52))</f>
        <v>0</v>
      </c>
      <c r="E588" s="486">
        <f>IF($B614="","",C588/($B614*52))</f>
        <v>0</v>
      </c>
      <c r="F588" s="531"/>
      <c r="G588" s="531"/>
      <c r="H588" s="485"/>
      <c r="I588" s="488"/>
    </row>
    <row r="589" spans="1:9" hidden="1" outlineLevel="1" x14ac:dyDescent="0.25">
      <c r="A589" s="489" t="str">
        <f>IF(ISBLANK($A$13),"",$A$13)</f>
        <v>Management</v>
      </c>
      <c r="B589" s="484"/>
      <c r="C589" s="485"/>
      <c r="D589" s="486">
        <f>IF($B614="","",B589/($B614*52))</f>
        <v>0</v>
      </c>
      <c r="E589" s="486">
        <f>IF($B614="","",C589/($B614*52))</f>
        <v>0</v>
      </c>
      <c r="F589" s="531"/>
      <c r="G589" s="531"/>
      <c r="H589" s="485"/>
      <c r="I589" s="488"/>
    </row>
    <row r="590" spans="1:9" hidden="1" outlineLevel="1" x14ac:dyDescent="0.25">
      <c r="A590" s="489" t="str">
        <f>IF(ISBLANK($A$14),"",$A$14)</f>
        <v>Supervisor</v>
      </c>
      <c r="B590" s="484"/>
      <c r="C590" s="485"/>
      <c r="D590" s="486">
        <f>IF($B614="","",B590/($B614*52))</f>
        <v>0</v>
      </c>
      <c r="E590" s="486">
        <f>IF($B614="","",C590/($B614*52))</f>
        <v>0</v>
      </c>
      <c r="F590" s="531"/>
      <c r="G590" s="531"/>
      <c r="H590" s="485"/>
      <c r="I590" s="488"/>
    </row>
    <row r="591" spans="1:9" hidden="1" outlineLevel="1" x14ac:dyDescent="0.25">
      <c r="A591" s="489" t="str">
        <f>IF(ISBLANK($A$15),"",$A$15)</f>
        <v>Registered Dietitians - Hosp</v>
      </c>
      <c r="B591" s="484"/>
      <c r="C591" s="485"/>
      <c r="D591" s="486">
        <f>IF($B614="","",B591/($B614*52))</f>
        <v>0</v>
      </c>
      <c r="E591" s="486">
        <f>IF($B614="","",C591/($B614*52))</f>
        <v>0</v>
      </c>
      <c r="F591" s="531"/>
      <c r="G591" s="531"/>
      <c r="H591" s="485"/>
      <c r="I591" s="488"/>
    </row>
    <row r="592" spans="1:9" hidden="1" outlineLevel="1" x14ac:dyDescent="0.25">
      <c r="A592" s="489" t="str">
        <f>IF(ISBLANK($A$16),"",$A$16)</f>
        <v>Registered Dietitians - Suppl</v>
      </c>
      <c r="B592" s="484"/>
      <c r="C592" s="485"/>
      <c r="D592" s="486">
        <f>IF($B614="","",B592/($B614*52))</f>
        <v>0</v>
      </c>
      <c r="E592" s="486">
        <f>IF($B614="","",C592/($B614*52))</f>
        <v>0</v>
      </c>
      <c r="F592" s="531"/>
      <c r="G592" s="531"/>
      <c r="H592" s="485"/>
      <c r="I592" s="488"/>
    </row>
    <row r="593" spans="1:9" hidden="1" outlineLevel="1" x14ac:dyDescent="0.25">
      <c r="A593" s="489" t="str">
        <f>IF(ISBLANK($A$17),"",$A$17)</f>
        <v>Diet Tech</v>
      </c>
      <c r="B593" s="484"/>
      <c r="C593" s="485"/>
      <c r="D593" s="486">
        <f>IF($B614="","",B593/($B614*52))</f>
        <v>0</v>
      </c>
      <c r="E593" s="486">
        <f>IF($B614="","",C593/($B614*52))</f>
        <v>0</v>
      </c>
      <c r="F593" s="531"/>
      <c r="G593" s="531"/>
      <c r="H593" s="485"/>
      <c r="I593" s="488"/>
    </row>
    <row r="594" spans="1:9" hidden="1" outlineLevel="1" x14ac:dyDescent="0.25">
      <c r="A594" s="489" t="str">
        <f>IF(ISBLANK($A$18),"",$A$18)</f>
        <v>Diet Clerk</v>
      </c>
      <c r="B594" s="484"/>
      <c r="C594" s="485"/>
      <c r="D594" s="486">
        <f>IF($B614="","",B594/($B614*52))</f>
        <v>0</v>
      </c>
      <c r="E594" s="486">
        <f>IF($B614="","",C594/($B614*52))</f>
        <v>0</v>
      </c>
      <c r="F594" s="531"/>
      <c r="G594" s="531"/>
      <c r="H594" s="485"/>
      <c r="I594" s="488"/>
    </row>
    <row r="595" spans="1:9" hidden="1" outlineLevel="1" x14ac:dyDescent="0.25">
      <c r="A595" s="489" t="str">
        <f>IF(ISBLANK($A$19),"",$A$19)</f>
        <v>Admin</v>
      </c>
      <c r="B595" s="484"/>
      <c r="C595" s="485"/>
      <c r="D595" s="486">
        <f>IF($B614="","",B595/($B614*52))</f>
        <v>0</v>
      </c>
      <c r="E595" s="486">
        <f>IF($B614="","",C595/($B614*52))</f>
        <v>0</v>
      </c>
      <c r="F595" s="531"/>
      <c r="G595" s="531"/>
      <c r="H595" s="485"/>
      <c r="I595" s="488"/>
    </row>
    <row r="596" spans="1:9" hidden="1" outlineLevel="1" x14ac:dyDescent="0.25">
      <c r="A596" s="489" t="str">
        <f>IF(ISBLANK($A$20),"",$A$20)</f>
        <v>System Analyst</v>
      </c>
      <c r="B596" s="485"/>
      <c r="C596" s="485"/>
      <c r="D596" s="486">
        <f>IF($B614="","",B596/($B614*52))</f>
        <v>0</v>
      </c>
      <c r="E596" s="486">
        <f>IF($B614="","",C596/($B614*52))</f>
        <v>0</v>
      </c>
      <c r="F596" s="531"/>
      <c r="G596" s="531"/>
      <c r="H596" s="485"/>
      <c r="I596" s="488"/>
    </row>
    <row r="597" spans="1:9" hidden="1" outlineLevel="1" x14ac:dyDescent="0.25">
      <c r="A597" s="489" t="str">
        <f>IF(ISBLANK($A$21),"",$A$21)</f>
        <v>Formula Rm Tech</v>
      </c>
      <c r="B597" s="485"/>
      <c r="C597" s="485"/>
      <c r="D597" s="486">
        <f>IF($B614="","",B597/($B614*52))</f>
        <v>0</v>
      </c>
      <c r="E597" s="486">
        <f>IF($B614="","",C597/($B614*52))</f>
        <v>0</v>
      </c>
      <c r="F597" s="531"/>
      <c r="G597" s="531"/>
      <c r="H597" s="485"/>
      <c r="I597" s="488"/>
    </row>
    <row r="598" spans="1:9" hidden="1" outlineLevel="1" x14ac:dyDescent="0.25">
      <c r="A598" s="489" t="str">
        <f>IF(ISBLANK($A$22),"",$A$22)</f>
        <v>Purchaser</v>
      </c>
      <c r="B598" s="485"/>
      <c r="C598" s="485"/>
      <c r="D598" s="486">
        <f>IF($B614="","",B598/($B614*52))</f>
        <v>0</v>
      </c>
      <c r="E598" s="486">
        <f>IF($B614="","",C598/($B614*52))</f>
        <v>0</v>
      </c>
      <c r="F598" s="531"/>
      <c r="G598" s="531"/>
      <c r="H598" s="485"/>
      <c r="I598" s="488"/>
    </row>
    <row r="599" spans="1:9" hidden="1" outlineLevel="1" x14ac:dyDescent="0.25">
      <c r="A599" s="471" t="str">
        <f>IF(ISBLANK($A$23),"",$A$23)</f>
        <v>Other Labor</v>
      </c>
      <c r="B599" s="494"/>
      <c r="C599" s="495"/>
      <c r="D599" s="496">
        <v>0</v>
      </c>
      <c r="E599" s="496">
        <v>0</v>
      </c>
      <c r="F599" s="532">
        <v>0</v>
      </c>
      <c r="G599" s="532">
        <v>0</v>
      </c>
      <c r="H599" s="495"/>
      <c r="I599" s="498"/>
    </row>
    <row r="600" spans="1:9" hidden="1" outlineLevel="1" x14ac:dyDescent="0.25">
      <c r="A600" s="471" t="str">
        <f>IF(ISBLANK($A$24),"",$A$24)</f>
        <v/>
      </c>
      <c r="B600" s="484"/>
      <c r="C600" s="485"/>
      <c r="D600" s="486">
        <f>IF($B614="","",B600/($B614*52))</f>
        <v>0</v>
      </c>
      <c r="E600" s="486">
        <f>IF($B614="","",C600/($B614*52))</f>
        <v>0</v>
      </c>
      <c r="F600" s="531"/>
      <c r="G600" s="531"/>
      <c r="H600" s="485"/>
      <c r="I600" s="488"/>
    </row>
    <row r="601" spans="1:9" hidden="1" outlineLevel="1" x14ac:dyDescent="0.25">
      <c r="A601" s="471" t="str">
        <f>IF(ISBLANK($A$25),"",$A$25)</f>
        <v/>
      </c>
      <c r="B601" s="484"/>
      <c r="C601" s="485"/>
      <c r="D601" s="486">
        <f>IF($B614="","",B601/($B614*52))</f>
        <v>0</v>
      </c>
      <c r="E601" s="486">
        <f>IF($B614="","",C601/($B614*52))</f>
        <v>0</v>
      </c>
      <c r="F601" s="531"/>
      <c r="G601" s="531"/>
      <c r="H601" s="485"/>
      <c r="I601" s="488"/>
    </row>
    <row r="602" spans="1:9" hidden="1" outlineLevel="1" x14ac:dyDescent="0.25">
      <c r="A602" s="471" t="str">
        <f>IF(ISBLANK($A$26),"",$A$26)</f>
        <v/>
      </c>
      <c r="B602" s="506"/>
      <c r="C602" s="485"/>
      <c r="D602" s="486">
        <f>IF($B614="","",B602/($B614*52))</f>
        <v>0</v>
      </c>
      <c r="E602" s="486">
        <f>IF($B614="","",C602/($B614*52))</f>
        <v>0</v>
      </c>
      <c r="F602" s="531"/>
      <c r="G602" s="531"/>
      <c r="H602" s="485"/>
      <c r="I602" s="488"/>
    </row>
    <row r="603" spans="1:9" hidden="1" outlineLevel="1" x14ac:dyDescent="0.25">
      <c r="A603" s="471" t="str">
        <f>IF(ISBLANK($A$27),"",$A$27)</f>
        <v/>
      </c>
      <c r="B603" s="484"/>
      <c r="C603" s="485"/>
      <c r="D603" s="486">
        <f>IF($B614="","",B603/($B614*52))</f>
        <v>0</v>
      </c>
      <c r="E603" s="486">
        <f>IF($B614="","",C603/($B614*52))</f>
        <v>0</v>
      </c>
      <c r="F603" s="531"/>
      <c r="G603" s="531"/>
      <c r="H603" s="485"/>
      <c r="I603" s="488"/>
    </row>
    <row r="604" spans="1:9" hidden="1" outlineLevel="1" x14ac:dyDescent="0.25">
      <c r="A604" s="471" t="str">
        <f>IF(ISBLANK($A$28),"",$A$28)</f>
        <v/>
      </c>
      <c r="B604" s="484"/>
      <c r="C604" s="485"/>
      <c r="D604" s="486">
        <f>IF($B614="","",B604/($B614*52))</f>
        <v>0</v>
      </c>
      <c r="E604" s="486">
        <f>IF($B614="","",C604/($B614*52))</f>
        <v>0</v>
      </c>
      <c r="F604" s="531"/>
      <c r="G604" s="531"/>
      <c r="H604" s="485"/>
      <c r="I604" s="488"/>
    </row>
    <row r="605" spans="1:9" hidden="1" outlineLevel="1" x14ac:dyDescent="0.25">
      <c r="A605" s="471" t="str">
        <f>IF(ISBLANK($A$29),"",$A$29)</f>
        <v/>
      </c>
      <c r="B605" s="507"/>
      <c r="C605" s="508"/>
      <c r="D605" s="486">
        <f>IF($B614="","",B605/($B614*52))</f>
        <v>0</v>
      </c>
      <c r="E605" s="486">
        <f>IF($B614="","",C605/($B614*52))</f>
        <v>0</v>
      </c>
      <c r="F605" s="533"/>
      <c r="G605" s="533"/>
      <c r="H605" s="485"/>
      <c r="I605" s="488"/>
    </row>
    <row r="606" spans="1:9" hidden="1" outlineLevel="1" x14ac:dyDescent="0.25">
      <c r="A606" s="510" t="s">
        <v>1193</v>
      </c>
      <c r="B606" s="511">
        <f t="shared" ref="B606:C606" si="71">SUM(B583:B605)</f>
        <v>0</v>
      </c>
      <c r="C606" s="511">
        <f t="shared" si="71"/>
        <v>0</v>
      </c>
      <c r="D606" s="486">
        <f>SUM(D583:D605)</f>
        <v>0</v>
      </c>
      <c r="E606" s="486">
        <f t="shared" ref="E606:G606" si="72">SUM(E583:E605)</f>
        <v>0</v>
      </c>
      <c r="F606" s="512">
        <f t="shared" si="72"/>
        <v>0</v>
      </c>
      <c r="G606" s="512">
        <f t="shared" si="72"/>
        <v>0</v>
      </c>
      <c r="H606" s="485"/>
      <c r="I606" s="513"/>
    </row>
    <row r="607" spans="1:9" ht="18.75" hidden="1" outlineLevel="1" x14ac:dyDescent="0.3">
      <c r="A607" s="520" t="s">
        <v>1194</v>
      </c>
      <c r="B607" s="521"/>
      <c r="C607" s="1158" t="s">
        <v>716</v>
      </c>
      <c r="D607" s="1158"/>
      <c r="E607" s="1158"/>
      <c r="F607" s="1158"/>
      <c r="G607" s="1159"/>
      <c r="H607" s="522"/>
      <c r="I607" s="523"/>
    </row>
    <row r="608" spans="1:9" ht="47.25" hidden="1" outlineLevel="2" x14ac:dyDescent="0.25">
      <c r="A608" s="524" t="s">
        <v>1195</v>
      </c>
      <c r="B608" s="525"/>
      <c r="C608" s="1155"/>
      <c r="D608" s="1155"/>
      <c r="E608" s="1155"/>
      <c r="F608" s="1155"/>
      <c r="G608" s="1155"/>
    </row>
    <row r="609" spans="1:9" ht="15.75" hidden="1" outlineLevel="2" x14ac:dyDescent="0.25">
      <c r="A609" s="526" t="s">
        <v>1196</v>
      </c>
      <c r="B609" s="525"/>
      <c r="C609" s="1155"/>
      <c r="D609" s="1155"/>
      <c r="E609" s="1155"/>
      <c r="F609" s="1155"/>
      <c r="G609" s="1155"/>
    </row>
    <row r="610" spans="1:9" ht="15.75" hidden="1" outlineLevel="2" x14ac:dyDescent="0.25">
      <c r="A610" s="526" t="s">
        <v>1197</v>
      </c>
      <c r="B610" s="525"/>
      <c r="C610" s="1155"/>
      <c r="D610" s="1155"/>
      <c r="E610" s="1155"/>
      <c r="F610" s="1155"/>
      <c r="G610" s="1155"/>
    </row>
    <row r="611" spans="1:9" ht="15.75" hidden="1" outlineLevel="2" x14ac:dyDescent="0.25">
      <c r="A611" s="526" t="s">
        <v>1198</v>
      </c>
      <c r="B611" s="525"/>
      <c r="C611" s="1155"/>
      <c r="D611" s="1155"/>
      <c r="E611" s="1155"/>
      <c r="F611" s="1155"/>
      <c r="G611" s="1155"/>
    </row>
    <row r="612" spans="1:9" ht="15.75" hidden="1" outlineLevel="2" x14ac:dyDescent="0.25">
      <c r="A612" s="526" t="s">
        <v>1199</v>
      </c>
      <c r="B612" s="525"/>
      <c r="C612" s="1155"/>
      <c r="D612" s="1155"/>
      <c r="E612" s="1155"/>
      <c r="F612" s="1155"/>
      <c r="G612" s="1155"/>
    </row>
    <row r="613" spans="1:9" ht="15.75" hidden="1" outlineLevel="2" x14ac:dyDescent="0.25">
      <c r="A613" s="526" t="s">
        <v>1200</v>
      </c>
      <c r="B613" s="525"/>
      <c r="C613" s="1155"/>
      <c r="D613" s="1155"/>
      <c r="E613" s="1155"/>
      <c r="F613" s="1155"/>
      <c r="G613" s="1155"/>
    </row>
    <row r="614" spans="1:9" ht="15.75" hidden="1" outlineLevel="1" collapsed="1" x14ac:dyDescent="0.25">
      <c r="A614" s="527" t="s">
        <v>602</v>
      </c>
      <c r="B614" s="528">
        <v>40</v>
      </c>
      <c r="C614" s="1156" t="s">
        <v>1201</v>
      </c>
      <c r="D614" s="1156"/>
      <c r="E614" s="1156"/>
      <c r="F614" s="1156"/>
      <c r="G614" s="1156"/>
    </row>
    <row r="615" spans="1:9" ht="15.75" hidden="1" outlineLevel="1" x14ac:dyDescent="0.25">
      <c r="A615" s="527" t="s">
        <v>1202</v>
      </c>
      <c r="B615" s="529"/>
      <c r="C615" s="1157"/>
      <c r="D615" s="1157"/>
      <c r="E615" s="1157"/>
      <c r="F615" s="1157"/>
      <c r="G615" s="1157"/>
    </row>
    <row r="616" spans="1:9" hidden="1" outlineLevel="1" x14ac:dyDescent="0.25"/>
    <row r="617" spans="1:9" ht="18.75" hidden="1" outlineLevel="1" x14ac:dyDescent="0.25">
      <c r="A617" s="1160" t="str">
        <f>'14-FANS Pricing Matrix-FO'!T2</f>
        <v>FACILITY18</v>
      </c>
      <c r="B617" s="1161"/>
      <c r="C617" s="1161"/>
      <c r="D617" s="1161"/>
      <c r="E617" s="1161"/>
      <c r="F617" s="1161"/>
      <c r="G617" s="1161"/>
      <c r="H617" s="1161"/>
      <c r="I617" s="1161"/>
    </row>
    <row r="618" spans="1:9" ht="60" hidden="1" outlineLevel="1" x14ac:dyDescent="0.25">
      <c r="A618" s="464" t="s">
        <v>1167</v>
      </c>
      <c r="B618" s="465" t="s">
        <v>1168</v>
      </c>
      <c r="C618" s="466" t="s">
        <v>1169</v>
      </c>
      <c r="D618" s="466" t="str">
        <f>"Productive FTEs ("&amp;B650*52&amp;")"</f>
        <v>Productive FTEs (2080)</v>
      </c>
      <c r="E618" s="466" t="str">
        <f>"Non-productive FTEs ("&amp;B650*52&amp;")"</f>
        <v>Non-productive FTEs (2080)</v>
      </c>
      <c r="F618" s="466" t="s">
        <v>1170</v>
      </c>
      <c r="G618" s="466" t="s">
        <v>1171</v>
      </c>
      <c r="H618" s="467" t="s">
        <v>1172</v>
      </c>
      <c r="I618" s="466" t="s">
        <v>716</v>
      </c>
    </row>
    <row r="619" spans="1:9" hidden="1" outlineLevel="1" x14ac:dyDescent="0.25">
      <c r="A619" s="471" t="str">
        <f>IF(ISBLANK($A$7),"",$A$7)</f>
        <v>Hourly Staff</v>
      </c>
      <c r="B619" s="472"/>
      <c r="C619" s="473"/>
      <c r="D619" s="474">
        <v>0</v>
      </c>
      <c r="E619" s="474">
        <v>0</v>
      </c>
      <c r="F619" s="530">
        <v>0</v>
      </c>
      <c r="G619" s="530">
        <v>0</v>
      </c>
      <c r="H619" s="473"/>
      <c r="I619" s="476"/>
    </row>
    <row r="620" spans="1:9" hidden="1" outlineLevel="1" x14ac:dyDescent="0.25">
      <c r="A620" s="489" t="str">
        <f>IF(ISBLANK($A$8),"",$A$8)</f>
        <v>Hourly Staff</v>
      </c>
      <c r="B620" s="484"/>
      <c r="C620" s="485"/>
      <c r="D620" s="486">
        <f>IF($B650="","",B620/($B650*52))</f>
        <v>0</v>
      </c>
      <c r="E620" s="486">
        <f>IF($B650="","",C620/($B650*52))</f>
        <v>0</v>
      </c>
      <c r="F620" s="531"/>
      <c r="G620" s="531"/>
      <c r="H620" s="485"/>
      <c r="I620" s="488"/>
    </row>
    <row r="621" spans="1:9" hidden="1" outlineLevel="1" x14ac:dyDescent="0.25">
      <c r="A621" s="489" t="str">
        <f>IF(ISBLANK($A$9),"",$A$9)</f>
        <v>General Service Worker</v>
      </c>
      <c r="B621" s="484"/>
      <c r="C621" s="485"/>
      <c r="D621" s="486">
        <f>IF($B650="","",B621/($B650*52))</f>
        <v>0</v>
      </c>
      <c r="E621" s="486">
        <f>IF($B650="","",C621/($B650*52))</f>
        <v>0</v>
      </c>
      <c r="F621" s="531"/>
      <c r="G621" s="531"/>
      <c r="H621" s="485"/>
      <c r="I621" s="488"/>
    </row>
    <row r="622" spans="1:9" hidden="1" outlineLevel="1" x14ac:dyDescent="0.25">
      <c r="A622" s="489" t="str">
        <f>IF(ISBLANK($A$10),"",$A$10)</f>
        <v>Cook</v>
      </c>
      <c r="B622" s="484"/>
      <c r="C622" s="485"/>
      <c r="D622" s="486">
        <f>IF($B650="","",B622/($B650*52))</f>
        <v>0</v>
      </c>
      <c r="E622" s="486">
        <f>IF($B650="","",C622/($B650*52))</f>
        <v>0</v>
      </c>
      <c r="F622" s="531"/>
      <c r="G622" s="531"/>
      <c r="H622" s="485"/>
      <c r="I622" s="488"/>
    </row>
    <row r="623" spans="1:9" hidden="1" outlineLevel="1" x14ac:dyDescent="0.25">
      <c r="A623" s="471" t="str">
        <f>IF(ISBLANK($A$11),"",$A$11)</f>
        <v>Salaried Staff</v>
      </c>
      <c r="B623" s="494"/>
      <c r="C623" s="495"/>
      <c r="D623" s="496">
        <v>0</v>
      </c>
      <c r="E623" s="496">
        <v>0</v>
      </c>
      <c r="F623" s="532">
        <v>0</v>
      </c>
      <c r="G623" s="532">
        <v>0</v>
      </c>
      <c r="H623" s="495"/>
      <c r="I623" s="498"/>
    </row>
    <row r="624" spans="1:9" hidden="1" outlineLevel="1" x14ac:dyDescent="0.25">
      <c r="A624" s="489" t="str">
        <f>IF(ISBLANK($A$12),"",$A$12)</f>
        <v>Director</v>
      </c>
      <c r="B624" s="484"/>
      <c r="C624" s="485"/>
      <c r="D624" s="486">
        <f>IF($B650="","",B624/($B650*52))</f>
        <v>0</v>
      </c>
      <c r="E624" s="486">
        <f>IF($B650="","",C624/($B650*52))</f>
        <v>0</v>
      </c>
      <c r="F624" s="531"/>
      <c r="G624" s="531"/>
      <c r="H624" s="485"/>
      <c r="I624" s="488"/>
    </row>
    <row r="625" spans="1:9" hidden="1" outlineLevel="1" x14ac:dyDescent="0.25">
      <c r="A625" s="489" t="str">
        <f>IF(ISBLANK($A$13),"",$A$13)</f>
        <v>Management</v>
      </c>
      <c r="B625" s="484"/>
      <c r="C625" s="485"/>
      <c r="D625" s="486">
        <f>IF($B650="","",B625/($B650*52))</f>
        <v>0</v>
      </c>
      <c r="E625" s="486">
        <f>IF($B650="","",C625/($B650*52))</f>
        <v>0</v>
      </c>
      <c r="F625" s="531"/>
      <c r="G625" s="531"/>
      <c r="H625" s="485"/>
      <c r="I625" s="488"/>
    </row>
    <row r="626" spans="1:9" hidden="1" outlineLevel="1" x14ac:dyDescent="0.25">
      <c r="A626" s="489" t="str">
        <f>IF(ISBLANK($A$14),"",$A$14)</f>
        <v>Supervisor</v>
      </c>
      <c r="B626" s="484"/>
      <c r="C626" s="485"/>
      <c r="D626" s="486">
        <f>IF($B650="","",B626/($B650*52))</f>
        <v>0</v>
      </c>
      <c r="E626" s="486">
        <f>IF($B650="","",C626/($B650*52))</f>
        <v>0</v>
      </c>
      <c r="F626" s="531"/>
      <c r="G626" s="531"/>
      <c r="H626" s="485"/>
      <c r="I626" s="488"/>
    </row>
    <row r="627" spans="1:9" hidden="1" outlineLevel="1" x14ac:dyDescent="0.25">
      <c r="A627" s="489" t="str">
        <f>IF(ISBLANK($A$15),"",$A$15)</f>
        <v>Registered Dietitians - Hosp</v>
      </c>
      <c r="B627" s="484"/>
      <c r="C627" s="485"/>
      <c r="D627" s="486">
        <f>IF($B650="","",B627/($B650*52))</f>
        <v>0</v>
      </c>
      <c r="E627" s="486">
        <f>IF($B650="","",C627/($B650*52))</f>
        <v>0</v>
      </c>
      <c r="F627" s="531"/>
      <c r="G627" s="531"/>
      <c r="H627" s="485"/>
      <c r="I627" s="488"/>
    </row>
    <row r="628" spans="1:9" hidden="1" outlineLevel="1" x14ac:dyDescent="0.25">
      <c r="A628" s="489" t="str">
        <f>IF(ISBLANK($A$16),"",$A$16)</f>
        <v>Registered Dietitians - Suppl</v>
      </c>
      <c r="B628" s="484"/>
      <c r="C628" s="485"/>
      <c r="D628" s="486">
        <f>IF($B650="","",B628/($B650*52))</f>
        <v>0</v>
      </c>
      <c r="E628" s="486">
        <f>IF($B650="","",C628/($B650*52))</f>
        <v>0</v>
      </c>
      <c r="F628" s="531"/>
      <c r="G628" s="531"/>
      <c r="H628" s="485"/>
      <c r="I628" s="488"/>
    </row>
    <row r="629" spans="1:9" hidden="1" outlineLevel="1" x14ac:dyDescent="0.25">
      <c r="A629" s="489" t="str">
        <f>IF(ISBLANK($A$17),"",$A$17)</f>
        <v>Diet Tech</v>
      </c>
      <c r="B629" s="484"/>
      <c r="C629" s="485"/>
      <c r="D629" s="486">
        <f>IF($B650="","",B629/($B650*52))</f>
        <v>0</v>
      </c>
      <c r="E629" s="486">
        <f>IF($B650="","",C629/($B650*52))</f>
        <v>0</v>
      </c>
      <c r="F629" s="531"/>
      <c r="G629" s="531"/>
      <c r="H629" s="485"/>
      <c r="I629" s="488"/>
    </row>
    <row r="630" spans="1:9" hidden="1" outlineLevel="1" x14ac:dyDescent="0.25">
      <c r="A630" s="489" t="str">
        <f>IF(ISBLANK($A$18),"",$A$18)</f>
        <v>Diet Clerk</v>
      </c>
      <c r="B630" s="484"/>
      <c r="C630" s="485"/>
      <c r="D630" s="486">
        <f>IF($B650="","",B630/($B650*52))</f>
        <v>0</v>
      </c>
      <c r="E630" s="486">
        <f>IF($B650="","",C630/($B650*52))</f>
        <v>0</v>
      </c>
      <c r="F630" s="531"/>
      <c r="G630" s="531"/>
      <c r="H630" s="485"/>
      <c r="I630" s="488"/>
    </row>
    <row r="631" spans="1:9" hidden="1" outlineLevel="1" x14ac:dyDescent="0.25">
      <c r="A631" s="489" t="str">
        <f>IF(ISBLANK($A$19),"",$A$19)</f>
        <v>Admin</v>
      </c>
      <c r="B631" s="484"/>
      <c r="C631" s="485"/>
      <c r="D631" s="486">
        <f>IF($B650="","",B631/($B650*52))</f>
        <v>0</v>
      </c>
      <c r="E631" s="486">
        <f>IF($B650="","",C631/($B650*52))</f>
        <v>0</v>
      </c>
      <c r="F631" s="531"/>
      <c r="G631" s="531"/>
      <c r="H631" s="485"/>
      <c r="I631" s="488"/>
    </row>
    <row r="632" spans="1:9" hidden="1" outlineLevel="1" x14ac:dyDescent="0.25">
      <c r="A632" s="489" t="str">
        <f>IF(ISBLANK($A$20),"",$A$20)</f>
        <v>System Analyst</v>
      </c>
      <c r="B632" s="485"/>
      <c r="C632" s="485"/>
      <c r="D632" s="486">
        <f>IF($B650="","",B632/($B650*52))</f>
        <v>0</v>
      </c>
      <c r="E632" s="486">
        <f>IF($B650="","",C632/($B650*52))</f>
        <v>0</v>
      </c>
      <c r="F632" s="531"/>
      <c r="G632" s="531"/>
      <c r="H632" s="485"/>
      <c r="I632" s="488"/>
    </row>
    <row r="633" spans="1:9" hidden="1" outlineLevel="1" x14ac:dyDescent="0.25">
      <c r="A633" s="489" t="str">
        <f>IF(ISBLANK($A$21),"",$A$21)</f>
        <v>Formula Rm Tech</v>
      </c>
      <c r="B633" s="485"/>
      <c r="C633" s="485"/>
      <c r="D633" s="486">
        <f>IF($B650="","",B633/($B650*52))</f>
        <v>0</v>
      </c>
      <c r="E633" s="486">
        <f>IF($B650="","",C633/($B650*52))</f>
        <v>0</v>
      </c>
      <c r="F633" s="531"/>
      <c r="G633" s="531"/>
      <c r="H633" s="485"/>
      <c r="I633" s="488"/>
    </row>
    <row r="634" spans="1:9" hidden="1" outlineLevel="1" x14ac:dyDescent="0.25">
      <c r="A634" s="489" t="str">
        <f>IF(ISBLANK($A$22),"",$A$22)</f>
        <v>Purchaser</v>
      </c>
      <c r="B634" s="485"/>
      <c r="C634" s="485"/>
      <c r="D634" s="486">
        <f>IF($B650="","",B634/($B650*52))</f>
        <v>0</v>
      </c>
      <c r="E634" s="486">
        <f>IF($B650="","",C634/($B650*52))</f>
        <v>0</v>
      </c>
      <c r="F634" s="531"/>
      <c r="G634" s="531"/>
      <c r="H634" s="485"/>
      <c r="I634" s="488"/>
    </row>
    <row r="635" spans="1:9" hidden="1" outlineLevel="1" x14ac:dyDescent="0.25">
      <c r="A635" s="471" t="str">
        <f>IF(ISBLANK($A$23),"",$A$23)</f>
        <v>Other Labor</v>
      </c>
      <c r="B635" s="494"/>
      <c r="C635" s="495"/>
      <c r="D635" s="496">
        <v>0</v>
      </c>
      <c r="E635" s="496">
        <v>0</v>
      </c>
      <c r="F635" s="532">
        <v>0</v>
      </c>
      <c r="G635" s="532">
        <v>0</v>
      </c>
      <c r="H635" s="495"/>
      <c r="I635" s="498"/>
    </row>
    <row r="636" spans="1:9" hidden="1" outlineLevel="1" x14ac:dyDescent="0.25">
      <c r="A636" s="471" t="str">
        <f>IF(ISBLANK($A$24),"",$A$24)</f>
        <v/>
      </c>
      <c r="B636" s="484"/>
      <c r="C636" s="485"/>
      <c r="D636" s="486">
        <f>IF($B650="","",B636/($B650*52))</f>
        <v>0</v>
      </c>
      <c r="E636" s="486">
        <f>IF($B650="","",C636/($B650*52))</f>
        <v>0</v>
      </c>
      <c r="F636" s="531"/>
      <c r="G636" s="531"/>
      <c r="H636" s="485"/>
      <c r="I636" s="488"/>
    </row>
    <row r="637" spans="1:9" hidden="1" outlineLevel="1" x14ac:dyDescent="0.25">
      <c r="A637" s="471" t="str">
        <f>IF(ISBLANK($A$25),"",$A$25)</f>
        <v/>
      </c>
      <c r="B637" s="484"/>
      <c r="C637" s="485"/>
      <c r="D637" s="486">
        <f>IF($B650="","",B637/($B650*52))</f>
        <v>0</v>
      </c>
      <c r="E637" s="486">
        <f>IF($B650="","",C637/($B650*52))</f>
        <v>0</v>
      </c>
      <c r="F637" s="531"/>
      <c r="G637" s="531"/>
      <c r="H637" s="485"/>
      <c r="I637" s="488"/>
    </row>
    <row r="638" spans="1:9" hidden="1" outlineLevel="1" x14ac:dyDescent="0.25">
      <c r="A638" s="471" t="str">
        <f>IF(ISBLANK($A$26),"",$A$26)</f>
        <v/>
      </c>
      <c r="B638" s="506"/>
      <c r="C638" s="485"/>
      <c r="D638" s="486">
        <f>IF($B650="","",B638/($B650*52))</f>
        <v>0</v>
      </c>
      <c r="E638" s="486">
        <f>IF($B650="","",C638/($B650*52))</f>
        <v>0</v>
      </c>
      <c r="F638" s="531"/>
      <c r="G638" s="531"/>
      <c r="H638" s="485"/>
      <c r="I638" s="488"/>
    </row>
    <row r="639" spans="1:9" hidden="1" outlineLevel="1" x14ac:dyDescent="0.25">
      <c r="A639" s="471" t="str">
        <f>IF(ISBLANK($A$27),"",$A$27)</f>
        <v/>
      </c>
      <c r="B639" s="484"/>
      <c r="C639" s="485"/>
      <c r="D639" s="486">
        <f>IF($B650="","",B639/($B650*52))</f>
        <v>0</v>
      </c>
      <c r="E639" s="486">
        <f>IF($B650="","",C639/($B650*52))</f>
        <v>0</v>
      </c>
      <c r="F639" s="531"/>
      <c r="G639" s="531"/>
      <c r="H639" s="485"/>
      <c r="I639" s="488"/>
    </row>
    <row r="640" spans="1:9" hidden="1" outlineLevel="1" x14ac:dyDescent="0.25">
      <c r="A640" s="471" t="str">
        <f>IF(ISBLANK($A$28),"",$A$28)</f>
        <v/>
      </c>
      <c r="B640" s="484"/>
      <c r="C640" s="485"/>
      <c r="D640" s="486">
        <f>IF($B650="","",B640/($B650*52))</f>
        <v>0</v>
      </c>
      <c r="E640" s="486">
        <f>IF($B650="","",C640/($B650*52))</f>
        <v>0</v>
      </c>
      <c r="F640" s="531"/>
      <c r="G640" s="531"/>
      <c r="H640" s="485"/>
      <c r="I640" s="488"/>
    </row>
    <row r="641" spans="1:9" hidden="1" outlineLevel="1" x14ac:dyDescent="0.25">
      <c r="A641" s="471" t="str">
        <f>IF(ISBLANK($A$29),"",$A$29)</f>
        <v/>
      </c>
      <c r="B641" s="507"/>
      <c r="C641" s="508"/>
      <c r="D641" s="486">
        <f>IF($B650="","",B641/($B650*52))</f>
        <v>0</v>
      </c>
      <c r="E641" s="486">
        <f>IF($B650="","",C641/($B650*52))</f>
        <v>0</v>
      </c>
      <c r="F641" s="533"/>
      <c r="G641" s="533"/>
      <c r="H641" s="485"/>
      <c r="I641" s="488"/>
    </row>
    <row r="642" spans="1:9" hidden="1" outlineLevel="1" x14ac:dyDescent="0.25">
      <c r="A642" s="510" t="s">
        <v>1193</v>
      </c>
      <c r="B642" s="511">
        <f t="shared" ref="B642:C642" si="73">SUM(B619:B641)</f>
        <v>0</v>
      </c>
      <c r="C642" s="511">
        <f t="shared" si="73"/>
        <v>0</v>
      </c>
      <c r="D642" s="486">
        <f>SUM(D619:D641)</f>
        <v>0</v>
      </c>
      <c r="E642" s="486">
        <f t="shared" ref="E642:G642" si="74">SUM(E619:E641)</f>
        <v>0</v>
      </c>
      <c r="F642" s="512">
        <f t="shared" si="74"/>
        <v>0</v>
      </c>
      <c r="G642" s="512">
        <f t="shared" si="74"/>
        <v>0</v>
      </c>
      <c r="H642" s="485"/>
      <c r="I642" s="513"/>
    </row>
    <row r="643" spans="1:9" ht="18.75" hidden="1" outlineLevel="1" x14ac:dyDescent="0.3">
      <c r="A643" s="520" t="s">
        <v>1194</v>
      </c>
      <c r="B643" s="521"/>
      <c r="C643" s="1158" t="s">
        <v>716</v>
      </c>
      <c r="D643" s="1158"/>
      <c r="E643" s="1158"/>
      <c r="F643" s="1158"/>
      <c r="G643" s="1159"/>
      <c r="H643" s="522"/>
      <c r="I643" s="523"/>
    </row>
    <row r="644" spans="1:9" ht="47.25" hidden="1" outlineLevel="2" x14ac:dyDescent="0.25">
      <c r="A644" s="524" t="s">
        <v>1195</v>
      </c>
      <c r="B644" s="525"/>
      <c r="C644" s="1155"/>
      <c r="D644" s="1155"/>
      <c r="E644" s="1155"/>
      <c r="F644" s="1155"/>
      <c r="G644" s="1155"/>
    </row>
    <row r="645" spans="1:9" ht="15.75" hidden="1" outlineLevel="2" x14ac:dyDescent="0.25">
      <c r="A645" s="526" t="s">
        <v>1196</v>
      </c>
      <c r="B645" s="525"/>
      <c r="C645" s="1155"/>
      <c r="D645" s="1155"/>
      <c r="E645" s="1155"/>
      <c r="F645" s="1155"/>
      <c r="G645" s="1155"/>
    </row>
    <row r="646" spans="1:9" ht="15.75" hidden="1" outlineLevel="2" x14ac:dyDescent="0.25">
      <c r="A646" s="526" t="s">
        <v>1197</v>
      </c>
      <c r="B646" s="525"/>
      <c r="C646" s="1155"/>
      <c r="D646" s="1155"/>
      <c r="E646" s="1155"/>
      <c r="F646" s="1155"/>
      <c r="G646" s="1155"/>
    </row>
    <row r="647" spans="1:9" ht="15.75" hidden="1" outlineLevel="2" x14ac:dyDescent="0.25">
      <c r="A647" s="526" t="s">
        <v>1198</v>
      </c>
      <c r="B647" s="525"/>
      <c r="C647" s="1155"/>
      <c r="D647" s="1155"/>
      <c r="E647" s="1155"/>
      <c r="F647" s="1155"/>
      <c r="G647" s="1155"/>
    </row>
    <row r="648" spans="1:9" ht="15.75" hidden="1" outlineLevel="2" x14ac:dyDescent="0.25">
      <c r="A648" s="526" t="s">
        <v>1199</v>
      </c>
      <c r="B648" s="525"/>
      <c r="C648" s="1155"/>
      <c r="D648" s="1155"/>
      <c r="E648" s="1155"/>
      <c r="F648" s="1155"/>
      <c r="G648" s="1155"/>
    </row>
    <row r="649" spans="1:9" ht="15.75" hidden="1" outlineLevel="2" x14ac:dyDescent="0.25">
      <c r="A649" s="526" t="s">
        <v>1200</v>
      </c>
      <c r="B649" s="525"/>
      <c r="C649" s="1155"/>
      <c r="D649" s="1155"/>
      <c r="E649" s="1155"/>
      <c r="F649" s="1155"/>
      <c r="G649" s="1155"/>
    </row>
    <row r="650" spans="1:9" ht="15.75" hidden="1" outlineLevel="1" collapsed="1" x14ac:dyDescent="0.25">
      <c r="A650" s="527" t="s">
        <v>602</v>
      </c>
      <c r="B650" s="528">
        <v>40</v>
      </c>
      <c r="C650" s="1156" t="s">
        <v>1201</v>
      </c>
      <c r="D650" s="1156"/>
      <c r="E650" s="1156"/>
      <c r="F650" s="1156"/>
      <c r="G650" s="1156"/>
    </row>
    <row r="651" spans="1:9" ht="15.75" hidden="1" outlineLevel="1" x14ac:dyDescent="0.25">
      <c r="A651" s="527" t="s">
        <v>1202</v>
      </c>
      <c r="B651" s="529"/>
      <c r="C651" s="1157"/>
      <c r="D651" s="1157"/>
      <c r="E651" s="1157"/>
      <c r="F651" s="1157"/>
      <c r="G651" s="1157"/>
    </row>
    <row r="652" spans="1:9" hidden="1" outlineLevel="1" x14ac:dyDescent="0.25"/>
    <row r="653" spans="1:9" ht="18.75" hidden="1" outlineLevel="1" x14ac:dyDescent="0.25">
      <c r="A653" s="1160" t="str">
        <f>'14-FANS Pricing Matrix-FO'!U2</f>
        <v>FACILITY19</v>
      </c>
      <c r="B653" s="1161"/>
      <c r="C653" s="1161"/>
      <c r="D653" s="1161"/>
      <c r="E653" s="1161"/>
      <c r="F653" s="1161"/>
      <c r="G653" s="1161"/>
      <c r="H653" s="1161"/>
      <c r="I653" s="1161"/>
    </row>
    <row r="654" spans="1:9" ht="60" hidden="1" outlineLevel="1" x14ac:dyDescent="0.25">
      <c r="A654" s="464" t="s">
        <v>1167</v>
      </c>
      <c r="B654" s="465" t="s">
        <v>1168</v>
      </c>
      <c r="C654" s="466" t="s">
        <v>1169</v>
      </c>
      <c r="D654" s="466" t="str">
        <f>"Productive FTEs ("&amp;B686*52&amp;")"</f>
        <v>Productive FTEs (2080)</v>
      </c>
      <c r="E654" s="466" t="str">
        <f>"Non-productive FTEs ("&amp;B686*52&amp;")"</f>
        <v>Non-productive FTEs (2080)</v>
      </c>
      <c r="F654" s="466" t="s">
        <v>1170</v>
      </c>
      <c r="G654" s="466" t="s">
        <v>1171</v>
      </c>
      <c r="H654" s="467" t="s">
        <v>1172</v>
      </c>
      <c r="I654" s="466" t="s">
        <v>716</v>
      </c>
    </row>
    <row r="655" spans="1:9" hidden="1" outlineLevel="1" x14ac:dyDescent="0.25">
      <c r="A655" s="471" t="str">
        <f>IF(ISBLANK($A$7),"",$A$7)</f>
        <v>Hourly Staff</v>
      </c>
      <c r="B655" s="472"/>
      <c r="C655" s="473"/>
      <c r="D655" s="474">
        <v>0</v>
      </c>
      <c r="E655" s="474">
        <v>0</v>
      </c>
      <c r="F655" s="530">
        <v>0</v>
      </c>
      <c r="G655" s="530">
        <v>0</v>
      </c>
      <c r="H655" s="473"/>
      <c r="I655" s="476"/>
    </row>
    <row r="656" spans="1:9" hidden="1" outlineLevel="1" x14ac:dyDescent="0.25">
      <c r="A656" s="489" t="str">
        <f>IF(ISBLANK($A$8),"",$A$8)</f>
        <v>Hourly Staff</v>
      </c>
      <c r="B656" s="484"/>
      <c r="C656" s="485"/>
      <c r="D656" s="486">
        <f>IF($B686="","",B656/($B686*52))</f>
        <v>0</v>
      </c>
      <c r="E656" s="486">
        <f>IF($B686="","",C656/($B686*52))</f>
        <v>0</v>
      </c>
      <c r="F656" s="531"/>
      <c r="G656" s="531"/>
      <c r="H656" s="485"/>
      <c r="I656" s="488"/>
    </row>
    <row r="657" spans="1:9" hidden="1" outlineLevel="1" x14ac:dyDescent="0.25">
      <c r="A657" s="489" t="str">
        <f>IF(ISBLANK($A$9),"",$A$9)</f>
        <v>General Service Worker</v>
      </c>
      <c r="B657" s="484"/>
      <c r="C657" s="485"/>
      <c r="D657" s="486">
        <f>IF($B686="","",B657/($B686*52))</f>
        <v>0</v>
      </c>
      <c r="E657" s="486">
        <f>IF($B686="","",C657/($B686*52))</f>
        <v>0</v>
      </c>
      <c r="F657" s="531"/>
      <c r="G657" s="531"/>
      <c r="H657" s="485"/>
      <c r="I657" s="488"/>
    </row>
    <row r="658" spans="1:9" hidden="1" outlineLevel="1" x14ac:dyDescent="0.25">
      <c r="A658" s="489" t="str">
        <f>IF(ISBLANK($A$10),"",$A$10)</f>
        <v>Cook</v>
      </c>
      <c r="B658" s="484"/>
      <c r="C658" s="485"/>
      <c r="D658" s="486">
        <f>IF($B686="","",B658/($B686*52))</f>
        <v>0</v>
      </c>
      <c r="E658" s="486">
        <f>IF($B686="","",C658/($B686*52))</f>
        <v>0</v>
      </c>
      <c r="F658" s="531"/>
      <c r="G658" s="531"/>
      <c r="H658" s="485"/>
      <c r="I658" s="488"/>
    </row>
    <row r="659" spans="1:9" hidden="1" outlineLevel="1" x14ac:dyDescent="0.25">
      <c r="A659" s="471" t="str">
        <f>IF(ISBLANK($A$11),"",$A$11)</f>
        <v>Salaried Staff</v>
      </c>
      <c r="B659" s="494"/>
      <c r="C659" s="495"/>
      <c r="D659" s="496">
        <v>0</v>
      </c>
      <c r="E659" s="496">
        <v>0</v>
      </c>
      <c r="F659" s="532">
        <v>0</v>
      </c>
      <c r="G659" s="532">
        <v>0</v>
      </c>
      <c r="H659" s="495"/>
      <c r="I659" s="498"/>
    </row>
    <row r="660" spans="1:9" hidden="1" outlineLevel="1" x14ac:dyDescent="0.25">
      <c r="A660" s="489" t="str">
        <f>IF(ISBLANK($A$12),"",$A$12)</f>
        <v>Director</v>
      </c>
      <c r="B660" s="484"/>
      <c r="C660" s="485"/>
      <c r="D660" s="486">
        <f>IF($B686="","",B660/($B686*52))</f>
        <v>0</v>
      </c>
      <c r="E660" s="486">
        <f>IF($B686="","",C660/($B686*52))</f>
        <v>0</v>
      </c>
      <c r="F660" s="531"/>
      <c r="G660" s="531"/>
      <c r="H660" s="485"/>
      <c r="I660" s="488"/>
    </row>
    <row r="661" spans="1:9" hidden="1" outlineLevel="1" x14ac:dyDescent="0.25">
      <c r="A661" s="489" t="str">
        <f>IF(ISBLANK($A$13),"",$A$13)</f>
        <v>Management</v>
      </c>
      <c r="B661" s="484"/>
      <c r="C661" s="485"/>
      <c r="D661" s="486">
        <f>IF($B686="","",B661/($B686*52))</f>
        <v>0</v>
      </c>
      <c r="E661" s="486">
        <f>IF($B686="","",C661/($B686*52))</f>
        <v>0</v>
      </c>
      <c r="F661" s="531"/>
      <c r="G661" s="531"/>
      <c r="H661" s="485"/>
      <c r="I661" s="488"/>
    </row>
    <row r="662" spans="1:9" hidden="1" outlineLevel="1" x14ac:dyDescent="0.25">
      <c r="A662" s="489" t="str">
        <f>IF(ISBLANK($A$14),"",$A$14)</f>
        <v>Supervisor</v>
      </c>
      <c r="B662" s="484"/>
      <c r="C662" s="485"/>
      <c r="D662" s="486">
        <f>IF($B686="","",B662/($B686*52))</f>
        <v>0</v>
      </c>
      <c r="E662" s="486">
        <f>IF($B686="","",C662/($B686*52))</f>
        <v>0</v>
      </c>
      <c r="F662" s="531"/>
      <c r="G662" s="531"/>
      <c r="H662" s="485"/>
      <c r="I662" s="488"/>
    </row>
    <row r="663" spans="1:9" hidden="1" outlineLevel="1" x14ac:dyDescent="0.25">
      <c r="A663" s="489" t="str">
        <f>IF(ISBLANK($A$15),"",$A$15)</f>
        <v>Registered Dietitians - Hosp</v>
      </c>
      <c r="B663" s="484"/>
      <c r="C663" s="485"/>
      <c r="D663" s="486">
        <f>IF($B686="","",B663/($B686*52))</f>
        <v>0</v>
      </c>
      <c r="E663" s="486">
        <f>IF($B686="","",C663/($B686*52))</f>
        <v>0</v>
      </c>
      <c r="F663" s="531"/>
      <c r="G663" s="531"/>
      <c r="H663" s="485"/>
      <c r="I663" s="488"/>
    </row>
    <row r="664" spans="1:9" hidden="1" outlineLevel="1" x14ac:dyDescent="0.25">
      <c r="A664" s="489" t="str">
        <f>IF(ISBLANK($A$16),"",$A$16)</f>
        <v>Registered Dietitians - Suppl</v>
      </c>
      <c r="B664" s="484"/>
      <c r="C664" s="485"/>
      <c r="D664" s="486">
        <f>IF($B686="","",B664/($B686*52))</f>
        <v>0</v>
      </c>
      <c r="E664" s="486">
        <f>IF($B686="","",C664/($B686*52))</f>
        <v>0</v>
      </c>
      <c r="F664" s="531"/>
      <c r="G664" s="531"/>
      <c r="H664" s="485"/>
      <c r="I664" s="488"/>
    </row>
    <row r="665" spans="1:9" hidden="1" outlineLevel="1" x14ac:dyDescent="0.25">
      <c r="A665" s="489" t="str">
        <f>IF(ISBLANK($A$17),"",$A$17)</f>
        <v>Diet Tech</v>
      </c>
      <c r="B665" s="484"/>
      <c r="C665" s="485"/>
      <c r="D665" s="486">
        <f>IF($B686="","",B665/($B686*52))</f>
        <v>0</v>
      </c>
      <c r="E665" s="486">
        <f>IF($B686="","",C665/($B686*52))</f>
        <v>0</v>
      </c>
      <c r="F665" s="531"/>
      <c r="G665" s="531"/>
      <c r="H665" s="485"/>
      <c r="I665" s="488"/>
    </row>
    <row r="666" spans="1:9" hidden="1" outlineLevel="1" x14ac:dyDescent="0.25">
      <c r="A666" s="489" t="str">
        <f>IF(ISBLANK($A$18),"",$A$18)</f>
        <v>Diet Clerk</v>
      </c>
      <c r="B666" s="484"/>
      <c r="C666" s="485"/>
      <c r="D666" s="486">
        <f>IF($B686="","",B666/($B686*52))</f>
        <v>0</v>
      </c>
      <c r="E666" s="486">
        <f>IF($B686="","",C666/($B686*52))</f>
        <v>0</v>
      </c>
      <c r="F666" s="531"/>
      <c r="G666" s="531"/>
      <c r="H666" s="485"/>
      <c r="I666" s="488"/>
    </row>
    <row r="667" spans="1:9" hidden="1" outlineLevel="1" x14ac:dyDescent="0.25">
      <c r="A667" s="489" t="str">
        <f>IF(ISBLANK($A$19),"",$A$19)</f>
        <v>Admin</v>
      </c>
      <c r="B667" s="484"/>
      <c r="C667" s="485"/>
      <c r="D667" s="486">
        <f>IF($B686="","",B667/($B686*52))</f>
        <v>0</v>
      </c>
      <c r="E667" s="486">
        <f>IF($B686="","",C667/($B686*52))</f>
        <v>0</v>
      </c>
      <c r="F667" s="531"/>
      <c r="G667" s="531"/>
      <c r="H667" s="485"/>
      <c r="I667" s="488"/>
    </row>
    <row r="668" spans="1:9" hidden="1" outlineLevel="1" x14ac:dyDescent="0.25">
      <c r="A668" s="489" t="str">
        <f>IF(ISBLANK($A$20),"",$A$20)</f>
        <v>System Analyst</v>
      </c>
      <c r="B668" s="485"/>
      <c r="C668" s="485"/>
      <c r="D668" s="486">
        <f>IF($B686="","",B668/($B686*52))</f>
        <v>0</v>
      </c>
      <c r="E668" s="486">
        <f>IF($B686="","",C668/($B686*52))</f>
        <v>0</v>
      </c>
      <c r="F668" s="531"/>
      <c r="G668" s="531"/>
      <c r="H668" s="485"/>
      <c r="I668" s="488"/>
    </row>
    <row r="669" spans="1:9" hidden="1" outlineLevel="1" x14ac:dyDescent="0.25">
      <c r="A669" s="489" t="str">
        <f>IF(ISBLANK($A$21),"",$A$21)</f>
        <v>Formula Rm Tech</v>
      </c>
      <c r="B669" s="485"/>
      <c r="C669" s="485"/>
      <c r="D669" s="486">
        <f>IF($B686="","",B669/($B686*52))</f>
        <v>0</v>
      </c>
      <c r="E669" s="486">
        <f>IF($B686="","",C669/($B686*52))</f>
        <v>0</v>
      </c>
      <c r="F669" s="531"/>
      <c r="G669" s="531"/>
      <c r="H669" s="485"/>
      <c r="I669" s="488"/>
    </row>
    <row r="670" spans="1:9" hidden="1" outlineLevel="1" x14ac:dyDescent="0.25">
      <c r="A670" s="489" t="str">
        <f>IF(ISBLANK($A$22),"",$A$22)</f>
        <v>Purchaser</v>
      </c>
      <c r="B670" s="485"/>
      <c r="C670" s="485"/>
      <c r="D670" s="486">
        <f>IF($B686="","",B670/($B686*52))</f>
        <v>0</v>
      </c>
      <c r="E670" s="486">
        <f>IF($B686="","",C670/($B686*52))</f>
        <v>0</v>
      </c>
      <c r="F670" s="531"/>
      <c r="G670" s="531"/>
      <c r="H670" s="485"/>
      <c r="I670" s="488"/>
    </row>
    <row r="671" spans="1:9" hidden="1" outlineLevel="1" x14ac:dyDescent="0.25">
      <c r="A671" s="471" t="str">
        <f>IF(ISBLANK($A$23),"",$A$23)</f>
        <v>Other Labor</v>
      </c>
      <c r="B671" s="494"/>
      <c r="C671" s="495"/>
      <c r="D671" s="496">
        <v>0</v>
      </c>
      <c r="E671" s="496">
        <v>0</v>
      </c>
      <c r="F671" s="532">
        <v>0</v>
      </c>
      <c r="G671" s="532">
        <v>0</v>
      </c>
      <c r="H671" s="495"/>
      <c r="I671" s="498"/>
    </row>
    <row r="672" spans="1:9" hidden="1" outlineLevel="1" x14ac:dyDescent="0.25">
      <c r="A672" s="471" t="str">
        <f>IF(ISBLANK($A$24),"",$A$24)</f>
        <v/>
      </c>
      <c r="B672" s="484"/>
      <c r="C672" s="485"/>
      <c r="D672" s="486">
        <f>IF($B686="","",B672/($B686*52))</f>
        <v>0</v>
      </c>
      <c r="E672" s="486">
        <f>IF($B686="","",C672/($B686*52))</f>
        <v>0</v>
      </c>
      <c r="F672" s="531"/>
      <c r="G672" s="531"/>
      <c r="H672" s="485"/>
      <c r="I672" s="488"/>
    </row>
    <row r="673" spans="1:9" hidden="1" outlineLevel="1" x14ac:dyDescent="0.25">
      <c r="A673" s="471" t="str">
        <f>IF(ISBLANK($A$25),"",$A$25)</f>
        <v/>
      </c>
      <c r="B673" s="484"/>
      <c r="C673" s="485"/>
      <c r="D673" s="486">
        <f>IF($B686="","",B673/($B686*52))</f>
        <v>0</v>
      </c>
      <c r="E673" s="486">
        <f>IF($B686="","",C673/($B686*52))</f>
        <v>0</v>
      </c>
      <c r="F673" s="531"/>
      <c r="G673" s="531"/>
      <c r="H673" s="485"/>
      <c r="I673" s="488"/>
    </row>
    <row r="674" spans="1:9" hidden="1" outlineLevel="1" x14ac:dyDescent="0.25">
      <c r="A674" s="471" t="str">
        <f>IF(ISBLANK($A$26),"",$A$26)</f>
        <v/>
      </c>
      <c r="B674" s="506"/>
      <c r="C674" s="485"/>
      <c r="D674" s="486">
        <f>IF($B686="","",B674/($B686*52))</f>
        <v>0</v>
      </c>
      <c r="E674" s="486">
        <f>IF($B686="","",C674/($B686*52))</f>
        <v>0</v>
      </c>
      <c r="F674" s="531"/>
      <c r="G674" s="531"/>
      <c r="H674" s="485"/>
      <c r="I674" s="488"/>
    </row>
    <row r="675" spans="1:9" hidden="1" outlineLevel="1" x14ac:dyDescent="0.25">
      <c r="A675" s="471" t="str">
        <f>IF(ISBLANK($A$27),"",$A$27)</f>
        <v/>
      </c>
      <c r="B675" s="484"/>
      <c r="C675" s="485"/>
      <c r="D675" s="486">
        <f>IF($B686="","",B675/($B686*52))</f>
        <v>0</v>
      </c>
      <c r="E675" s="486">
        <f>IF($B686="","",C675/($B686*52))</f>
        <v>0</v>
      </c>
      <c r="F675" s="531"/>
      <c r="G675" s="531"/>
      <c r="H675" s="485"/>
      <c r="I675" s="488"/>
    </row>
    <row r="676" spans="1:9" hidden="1" outlineLevel="1" x14ac:dyDescent="0.25">
      <c r="A676" s="471" t="str">
        <f>IF(ISBLANK($A$28),"",$A$28)</f>
        <v/>
      </c>
      <c r="B676" s="484"/>
      <c r="C676" s="485"/>
      <c r="D676" s="486">
        <f>IF($B686="","",B676/($B686*52))</f>
        <v>0</v>
      </c>
      <c r="E676" s="486">
        <f>IF($B686="","",C676/($B686*52))</f>
        <v>0</v>
      </c>
      <c r="F676" s="531"/>
      <c r="G676" s="531"/>
      <c r="H676" s="485"/>
      <c r="I676" s="488"/>
    </row>
    <row r="677" spans="1:9" hidden="1" outlineLevel="1" x14ac:dyDescent="0.25">
      <c r="A677" s="471" t="str">
        <f>IF(ISBLANK($A$29),"",$A$29)</f>
        <v/>
      </c>
      <c r="B677" s="507"/>
      <c r="C677" s="508"/>
      <c r="D677" s="486">
        <f>IF($B686="","",B677/($B686*52))</f>
        <v>0</v>
      </c>
      <c r="E677" s="486">
        <f>IF($B686="","",C677/($B686*52))</f>
        <v>0</v>
      </c>
      <c r="F677" s="533"/>
      <c r="G677" s="533"/>
      <c r="H677" s="485"/>
      <c r="I677" s="488"/>
    </row>
    <row r="678" spans="1:9" hidden="1" outlineLevel="1" x14ac:dyDescent="0.25">
      <c r="A678" s="510" t="s">
        <v>1193</v>
      </c>
      <c r="B678" s="511">
        <f t="shared" ref="B678:C678" si="75">SUM(B655:B677)</f>
        <v>0</v>
      </c>
      <c r="C678" s="511">
        <f t="shared" si="75"/>
        <v>0</v>
      </c>
      <c r="D678" s="486">
        <f>SUM(D655:D677)</f>
        <v>0</v>
      </c>
      <c r="E678" s="486">
        <f t="shared" ref="E678:G678" si="76">SUM(E655:E677)</f>
        <v>0</v>
      </c>
      <c r="F678" s="512">
        <f t="shared" si="76"/>
        <v>0</v>
      </c>
      <c r="G678" s="512">
        <f t="shared" si="76"/>
        <v>0</v>
      </c>
      <c r="H678" s="485"/>
      <c r="I678" s="513"/>
    </row>
    <row r="679" spans="1:9" ht="18.75" hidden="1" outlineLevel="1" x14ac:dyDescent="0.3">
      <c r="A679" s="520" t="s">
        <v>1194</v>
      </c>
      <c r="B679" s="521"/>
      <c r="C679" s="1158" t="s">
        <v>716</v>
      </c>
      <c r="D679" s="1158"/>
      <c r="E679" s="1158"/>
      <c r="F679" s="1158"/>
      <c r="G679" s="1159"/>
      <c r="H679" s="522"/>
      <c r="I679" s="523"/>
    </row>
    <row r="680" spans="1:9" ht="47.25" hidden="1" outlineLevel="2" x14ac:dyDescent="0.25">
      <c r="A680" s="524" t="s">
        <v>1195</v>
      </c>
      <c r="B680" s="525"/>
      <c r="C680" s="1155"/>
      <c r="D680" s="1155"/>
      <c r="E680" s="1155"/>
      <c r="F680" s="1155"/>
      <c r="G680" s="1155"/>
    </row>
    <row r="681" spans="1:9" ht="15.75" hidden="1" outlineLevel="2" x14ac:dyDescent="0.25">
      <c r="A681" s="526" t="s">
        <v>1196</v>
      </c>
      <c r="B681" s="525"/>
      <c r="C681" s="1155"/>
      <c r="D681" s="1155"/>
      <c r="E681" s="1155"/>
      <c r="F681" s="1155"/>
      <c r="G681" s="1155"/>
    </row>
    <row r="682" spans="1:9" ht="15.75" hidden="1" outlineLevel="2" x14ac:dyDescent="0.25">
      <c r="A682" s="526" t="s">
        <v>1197</v>
      </c>
      <c r="B682" s="525"/>
      <c r="C682" s="1155"/>
      <c r="D682" s="1155"/>
      <c r="E682" s="1155"/>
      <c r="F682" s="1155"/>
      <c r="G682" s="1155"/>
    </row>
    <row r="683" spans="1:9" ht="15.75" hidden="1" outlineLevel="2" x14ac:dyDescent="0.25">
      <c r="A683" s="526" t="s">
        <v>1198</v>
      </c>
      <c r="B683" s="525"/>
      <c r="C683" s="1155"/>
      <c r="D683" s="1155"/>
      <c r="E683" s="1155"/>
      <c r="F683" s="1155"/>
      <c r="G683" s="1155"/>
    </row>
    <row r="684" spans="1:9" ht="15.75" hidden="1" outlineLevel="2" x14ac:dyDescent="0.25">
      <c r="A684" s="526" t="s">
        <v>1199</v>
      </c>
      <c r="B684" s="525"/>
      <c r="C684" s="1155"/>
      <c r="D684" s="1155"/>
      <c r="E684" s="1155"/>
      <c r="F684" s="1155"/>
      <c r="G684" s="1155"/>
    </row>
    <row r="685" spans="1:9" ht="15.75" hidden="1" outlineLevel="2" x14ac:dyDescent="0.25">
      <c r="A685" s="526" t="s">
        <v>1200</v>
      </c>
      <c r="B685" s="525"/>
      <c r="C685" s="1155"/>
      <c r="D685" s="1155"/>
      <c r="E685" s="1155"/>
      <c r="F685" s="1155"/>
      <c r="G685" s="1155"/>
    </row>
    <row r="686" spans="1:9" ht="15.75" hidden="1" outlineLevel="1" collapsed="1" x14ac:dyDescent="0.25">
      <c r="A686" s="527" t="s">
        <v>602</v>
      </c>
      <c r="B686" s="528">
        <v>40</v>
      </c>
      <c r="C686" s="1156" t="s">
        <v>1201</v>
      </c>
      <c r="D686" s="1156"/>
      <c r="E686" s="1156"/>
      <c r="F686" s="1156"/>
      <c r="G686" s="1156"/>
    </row>
    <row r="687" spans="1:9" ht="15.75" hidden="1" outlineLevel="1" x14ac:dyDescent="0.25">
      <c r="A687" s="527" t="s">
        <v>1202</v>
      </c>
      <c r="B687" s="529"/>
      <c r="C687" s="1157"/>
      <c r="D687" s="1157"/>
      <c r="E687" s="1157"/>
      <c r="F687" s="1157"/>
      <c r="G687" s="1157"/>
    </row>
    <row r="688" spans="1:9" hidden="1" outlineLevel="1" x14ac:dyDescent="0.25"/>
    <row r="689" spans="1:9" ht="18.75" hidden="1" outlineLevel="1" x14ac:dyDescent="0.25">
      <c r="A689" s="1160" t="str">
        <f>'14-FANS Pricing Matrix-FO'!V2</f>
        <v>FACILITY20</v>
      </c>
      <c r="B689" s="1161"/>
      <c r="C689" s="1161"/>
      <c r="D689" s="1161"/>
      <c r="E689" s="1161"/>
      <c r="F689" s="1161"/>
      <c r="G689" s="1161"/>
      <c r="H689" s="1161"/>
      <c r="I689" s="1161"/>
    </row>
    <row r="690" spans="1:9" ht="60" hidden="1" outlineLevel="1" x14ac:dyDescent="0.25">
      <c r="A690" s="464" t="s">
        <v>1167</v>
      </c>
      <c r="B690" s="465" t="s">
        <v>1168</v>
      </c>
      <c r="C690" s="466" t="s">
        <v>1169</v>
      </c>
      <c r="D690" s="466" t="str">
        <f>"Productive FTEs ("&amp;B722*52&amp;")"</f>
        <v>Productive FTEs (2080)</v>
      </c>
      <c r="E690" s="466" t="str">
        <f>"Non-productive FTEs ("&amp;B722*52&amp;")"</f>
        <v>Non-productive FTEs (2080)</v>
      </c>
      <c r="F690" s="466" t="s">
        <v>1170</v>
      </c>
      <c r="G690" s="466" t="s">
        <v>1171</v>
      </c>
      <c r="H690" s="467" t="s">
        <v>1172</v>
      </c>
      <c r="I690" s="466" t="s">
        <v>716</v>
      </c>
    </row>
    <row r="691" spans="1:9" hidden="1" outlineLevel="1" x14ac:dyDescent="0.25">
      <c r="A691" s="471" t="str">
        <f>IF(ISBLANK($A$7),"",$A$7)</f>
        <v>Hourly Staff</v>
      </c>
      <c r="B691" s="472"/>
      <c r="C691" s="473"/>
      <c r="D691" s="474">
        <v>0</v>
      </c>
      <c r="E691" s="474">
        <v>0</v>
      </c>
      <c r="F691" s="530">
        <v>0</v>
      </c>
      <c r="G691" s="530">
        <v>0</v>
      </c>
      <c r="H691" s="473"/>
      <c r="I691" s="476"/>
    </row>
    <row r="692" spans="1:9" hidden="1" outlineLevel="1" x14ac:dyDescent="0.25">
      <c r="A692" s="489" t="str">
        <f>IF(ISBLANK($A$8),"",$A$8)</f>
        <v>Hourly Staff</v>
      </c>
      <c r="B692" s="484"/>
      <c r="C692" s="485"/>
      <c r="D692" s="486">
        <f>IF($B722="","",B692/($B722*52))</f>
        <v>0</v>
      </c>
      <c r="E692" s="486">
        <f>IF($B722="","",C692/($B722*52))</f>
        <v>0</v>
      </c>
      <c r="F692" s="531"/>
      <c r="G692" s="531"/>
      <c r="H692" s="485"/>
      <c r="I692" s="488"/>
    </row>
    <row r="693" spans="1:9" hidden="1" outlineLevel="1" x14ac:dyDescent="0.25">
      <c r="A693" s="489" t="str">
        <f>IF(ISBLANK($A$9),"",$A$9)</f>
        <v>General Service Worker</v>
      </c>
      <c r="B693" s="484"/>
      <c r="C693" s="485"/>
      <c r="D693" s="486">
        <f>IF($B722="","",B693/($B722*52))</f>
        <v>0</v>
      </c>
      <c r="E693" s="486">
        <f>IF($B722="","",C693/($B722*52))</f>
        <v>0</v>
      </c>
      <c r="F693" s="531"/>
      <c r="G693" s="531"/>
      <c r="H693" s="485"/>
      <c r="I693" s="488"/>
    </row>
    <row r="694" spans="1:9" hidden="1" outlineLevel="1" x14ac:dyDescent="0.25">
      <c r="A694" s="489" t="str">
        <f>IF(ISBLANK($A$10),"",$A$10)</f>
        <v>Cook</v>
      </c>
      <c r="B694" s="484"/>
      <c r="C694" s="485"/>
      <c r="D694" s="486">
        <f>IF($B722="","",B694/($B722*52))</f>
        <v>0</v>
      </c>
      <c r="E694" s="486">
        <f>IF($B722="","",C694/($B722*52))</f>
        <v>0</v>
      </c>
      <c r="F694" s="531"/>
      <c r="G694" s="531"/>
      <c r="H694" s="485"/>
      <c r="I694" s="488"/>
    </row>
    <row r="695" spans="1:9" hidden="1" outlineLevel="1" x14ac:dyDescent="0.25">
      <c r="A695" s="471" t="str">
        <f>IF(ISBLANK($A$11),"",$A$11)</f>
        <v>Salaried Staff</v>
      </c>
      <c r="B695" s="494"/>
      <c r="C695" s="495"/>
      <c r="D695" s="496">
        <v>0</v>
      </c>
      <c r="E695" s="496">
        <v>0</v>
      </c>
      <c r="F695" s="532">
        <v>0</v>
      </c>
      <c r="G695" s="532">
        <v>0</v>
      </c>
      <c r="H695" s="495"/>
      <c r="I695" s="498"/>
    </row>
    <row r="696" spans="1:9" hidden="1" outlineLevel="1" x14ac:dyDescent="0.25">
      <c r="A696" s="489" t="str">
        <f>IF(ISBLANK($A$12),"",$A$12)</f>
        <v>Director</v>
      </c>
      <c r="B696" s="484"/>
      <c r="C696" s="485"/>
      <c r="D696" s="486">
        <f>IF($B722="","",B696/($B722*52))</f>
        <v>0</v>
      </c>
      <c r="E696" s="486">
        <f>IF($B722="","",C696/($B722*52))</f>
        <v>0</v>
      </c>
      <c r="F696" s="531"/>
      <c r="G696" s="531"/>
      <c r="H696" s="485"/>
      <c r="I696" s="488"/>
    </row>
    <row r="697" spans="1:9" hidden="1" outlineLevel="1" x14ac:dyDescent="0.25">
      <c r="A697" s="489" t="str">
        <f>IF(ISBLANK($A$13),"",$A$13)</f>
        <v>Management</v>
      </c>
      <c r="B697" s="484"/>
      <c r="C697" s="485"/>
      <c r="D697" s="486">
        <f>IF($B722="","",B697/($B722*52))</f>
        <v>0</v>
      </c>
      <c r="E697" s="486">
        <f>IF($B722="","",C697/($B722*52))</f>
        <v>0</v>
      </c>
      <c r="F697" s="531"/>
      <c r="G697" s="531"/>
      <c r="H697" s="485"/>
      <c r="I697" s="488"/>
    </row>
    <row r="698" spans="1:9" hidden="1" outlineLevel="1" x14ac:dyDescent="0.25">
      <c r="A698" s="489" t="str">
        <f>IF(ISBLANK($A$14),"",$A$14)</f>
        <v>Supervisor</v>
      </c>
      <c r="B698" s="484"/>
      <c r="C698" s="485"/>
      <c r="D698" s="486">
        <f>IF($B722="","",B698/($B722*52))</f>
        <v>0</v>
      </c>
      <c r="E698" s="486">
        <f>IF($B722="","",C698/($B722*52))</f>
        <v>0</v>
      </c>
      <c r="F698" s="531"/>
      <c r="G698" s="531"/>
      <c r="H698" s="485"/>
      <c r="I698" s="488"/>
    </row>
    <row r="699" spans="1:9" hidden="1" outlineLevel="1" x14ac:dyDescent="0.25">
      <c r="A699" s="489" t="str">
        <f>IF(ISBLANK($A$15),"",$A$15)</f>
        <v>Registered Dietitians - Hosp</v>
      </c>
      <c r="B699" s="484"/>
      <c r="C699" s="485"/>
      <c r="D699" s="486">
        <f>IF($B722="","",B699/($B722*52))</f>
        <v>0</v>
      </c>
      <c r="E699" s="486">
        <f>IF($B722="","",C699/($B722*52))</f>
        <v>0</v>
      </c>
      <c r="F699" s="531"/>
      <c r="G699" s="531"/>
      <c r="H699" s="485"/>
      <c r="I699" s="488"/>
    </row>
    <row r="700" spans="1:9" hidden="1" outlineLevel="1" x14ac:dyDescent="0.25">
      <c r="A700" s="489" t="str">
        <f>IF(ISBLANK($A$16),"",$A$16)</f>
        <v>Registered Dietitians - Suppl</v>
      </c>
      <c r="B700" s="484"/>
      <c r="C700" s="485"/>
      <c r="D700" s="486">
        <f>IF($B722="","",B700/($B722*52))</f>
        <v>0</v>
      </c>
      <c r="E700" s="486">
        <f>IF($B722="","",C700/($B722*52))</f>
        <v>0</v>
      </c>
      <c r="F700" s="531"/>
      <c r="G700" s="531"/>
      <c r="H700" s="485"/>
      <c r="I700" s="488"/>
    </row>
    <row r="701" spans="1:9" hidden="1" outlineLevel="1" x14ac:dyDescent="0.25">
      <c r="A701" s="489" t="str">
        <f>IF(ISBLANK($A$17),"",$A$17)</f>
        <v>Diet Tech</v>
      </c>
      <c r="B701" s="484"/>
      <c r="C701" s="485"/>
      <c r="D701" s="486">
        <f>IF($B722="","",B701/($B722*52))</f>
        <v>0</v>
      </c>
      <c r="E701" s="486">
        <f>IF($B722="","",C701/($B722*52))</f>
        <v>0</v>
      </c>
      <c r="F701" s="531"/>
      <c r="G701" s="531"/>
      <c r="H701" s="485"/>
      <c r="I701" s="488"/>
    </row>
    <row r="702" spans="1:9" hidden="1" outlineLevel="1" x14ac:dyDescent="0.25">
      <c r="A702" s="489" t="str">
        <f>IF(ISBLANK($A$18),"",$A$18)</f>
        <v>Diet Clerk</v>
      </c>
      <c r="B702" s="484"/>
      <c r="C702" s="485"/>
      <c r="D702" s="486">
        <f>IF($B722="","",B702/($B722*52))</f>
        <v>0</v>
      </c>
      <c r="E702" s="486">
        <f>IF($B722="","",C702/($B722*52))</f>
        <v>0</v>
      </c>
      <c r="F702" s="531"/>
      <c r="G702" s="531"/>
      <c r="H702" s="485"/>
      <c r="I702" s="488"/>
    </row>
    <row r="703" spans="1:9" hidden="1" outlineLevel="1" x14ac:dyDescent="0.25">
      <c r="A703" s="489" t="str">
        <f>IF(ISBLANK($A$19),"",$A$19)</f>
        <v>Admin</v>
      </c>
      <c r="B703" s="484"/>
      <c r="C703" s="485"/>
      <c r="D703" s="486">
        <f>IF($B722="","",B703/($B722*52))</f>
        <v>0</v>
      </c>
      <c r="E703" s="486">
        <f>IF($B722="","",C703/($B722*52))</f>
        <v>0</v>
      </c>
      <c r="F703" s="531"/>
      <c r="G703" s="531"/>
      <c r="H703" s="485"/>
      <c r="I703" s="488"/>
    </row>
    <row r="704" spans="1:9" hidden="1" outlineLevel="1" x14ac:dyDescent="0.25">
      <c r="A704" s="489" t="str">
        <f>IF(ISBLANK($A$20),"",$A$20)</f>
        <v>System Analyst</v>
      </c>
      <c r="B704" s="485"/>
      <c r="C704" s="485"/>
      <c r="D704" s="486">
        <f>IF($B722="","",B704/($B722*52))</f>
        <v>0</v>
      </c>
      <c r="E704" s="486">
        <f>IF($B722="","",C704/($B722*52))</f>
        <v>0</v>
      </c>
      <c r="F704" s="531"/>
      <c r="G704" s="531"/>
      <c r="H704" s="485"/>
      <c r="I704" s="488"/>
    </row>
    <row r="705" spans="1:9" hidden="1" outlineLevel="1" x14ac:dyDescent="0.25">
      <c r="A705" s="489" t="str">
        <f>IF(ISBLANK($A$21),"",$A$21)</f>
        <v>Formula Rm Tech</v>
      </c>
      <c r="B705" s="485"/>
      <c r="C705" s="485"/>
      <c r="D705" s="486">
        <f>IF($B722="","",B705/($B722*52))</f>
        <v>0</v>
      </c>
      <c r="E705" s="486">
        <f>IF($B722="","",C705/($B722*52))</f>
        <v>0</v>
      </c>
      <c r="F705" s="531"/>
      <c r="G705" s="531"/>
      <c r="H705" s="485"/>
      <c r="I705" s="488"/>
    </row>
    <row r="706" spans="1:9" hidden="1" outlineLevel="1" x14ac:dyDescent="0.25">
      <c r="A706" s="489" t="str">
        <f>IF(ISBLANK($A$22),"",$A$22)</f>
        <v>Purchaser</v>
      </c>
      <c r="B706" s="485"/>
      <c r="C706" s="485"/>
      <c r="D706" s="486">
        <f>IF($B722="","",B706/($B722*52))</f>
        <v>0</v>
      </c>
      <c r="E706" s="486">
        <f>IF($B722="","",C706/($B722*52))</f>
        <v>0</v>
      </c>
      <c r="F706" s="531"/>
      <c r="G706" s="531"/>
      <c r="H706" s="485"/>
      <c r="I706" s="488"/>
    </row>
    <row r="707" spans="1:9" hidden="1" outlineLevel="1" x14ac:dyDescent="0.25">
      <c r="A707" s="471" t="str">
        <f>IF(ISBLANK($A$23),"",$A$23)</f>
        <v>Other Labor</v>
      </c>
      <c r="B707" s="494"/>
      <c r="C707" s="495"/>
      <c r="D707" s="496">
        <v>0</v>
      </c>
      <c r="E707" s="496">
        <v>0</v>
      </c>
      <c r="F707" s="532">
        <v>0</v>
      </c>
      <c r="G707" s="532">
        <v>0</v>
      </c>
      <c r="H707" s="495"/>
      <c r="I707" s="498"/>
    </row>
    <row r="708" spans="1:9" hidden="1" outlineLevel="1" x14ac:dyDescent="0.25">
      <c r="A708" s="471" t="str">
        <f>IF(ISBLANK($A$24),"",$A$24)</f>
        <v/>
      </c>
      <c r="B708" s="484"/>
      <c r="C708" s="485"/>
      <c r="D708" s="486">
        <f>IF($B722="","",B708/($B722*52))</f>
        <v>0</v>
      </c>
      <c r="E708" s="486">
        <f>IF($B722="","",C708/($B722*52))</f>
        <v>0</v>
      </c>
      <c r="F708" s="531"/>
      <c r="G708" s="531"/>
      <c r="H708" s="485"/>
      <c r="I708" s="488"/>
    </row>
    <row r="709" spans="1:9" hidden="1" outlineLevel="1" x14ac:dyDescent="0.25">
      <c r="A709" s="471" t="str">
        <f>IF(ISBLANK($A$25),"",$A$25)</f>
        <v/>
      </c>
      <c r="B709" s="484"/>
      <c r="C709" s="485"/>
      <c r="D709" s="486">
        <f>IF($B722="","",B709/($B722*52))</f>
        <v>0</v>
      </c>
      <c r="E709" s="486">
        <f>IF($B722="","",C709/($B722*52))</f>
        <v>0</v>
      </c>
      <c r="F709" s="531"/>
      <c r="G709" s="531"/>
      <c r="H709" s="485"/>
      <c r="I709" s="488"/>
    </row>
    <row r="710" spans="1:9" hidden="1" outlineLevel="1" x14ac:dyDescent="0.25">
      <c r="A710" s="471" t="str">
        <f>IF(ISBLANK($A$26),"",$A$26)</f>
        <v/>
      </c>
      <c r="B710" s="506"/>
      <c r="C710" s="485"/>
      <c r="D710" s="486">
        <f>IF($B722="","",B710/($B722*52))</f>
        <v>0</v>
      </c>
      <c r="E710" s="486">
        <f>IF($B722="","",C710/($B722*52))</f>
        <v>0</v>
      </c>
      <c r="F710" s="531"/>
      <c r="G710" s="531"/>
      <c r="H710" s="485"/>
      <c r="I710" s="488"/>
    </row>
    <row r="711" spans="1:9" hidden="1" outlineLevel="1" x14ac:dyDescent="0.25">
      <c r="A711" s="471" t="str">
        <f>IF(ISBLANK($A$27),"",$A$27)</f>
        <v/>
      </c>
      <c r="B711" s="484"/>
      <c r="C711" s="485"/>
      <c r="D711" s="486">
        <f>IF($B722="","",B711/($B722*52))</f>
        <v>0</v>
      </c>
      <c r="E711" s="486">
        <f>IF($B722="","",C711/($B722*52))</f>
        <v>0</v>
      </c>
      <c r="F711" s="531"/>
      <c r="G711" s="531"/>
      <c r="H711" s="485"/>
      <c r="I711" s="488"/>
    </row>
    <row r="712" spans="1:9" hidden="1" outlineLevel="1" x14ac:dyDescent="0.25">
      <c r="A712" s="471" t="str">
        <f>IF(ISBLANK($A$28),"",$A$28)</f>
        <v/>
      </c>
      <c r="B712" s="484"/>
      <c r="C712" s="485"/>
      <c r="D712" s="486">
        <f>IF($B722="","",B712/($B722*52))</f>
        <v>0</v>
      </c>
      <c r="E712" s="486">
        <f>IF($B722="","",C712/($B722*52))</f>
        <v>0</v>
      </c>
      <c r="F712" s="531"/>
      <c r="G712" s="531"/>
      <c r="H712" s="485"/>
      <c r="I712" s="488"/>
    </row>
    <row r="713" spans="1:9" hidden="1" outlineLevel="1" x14ac:dyDescent="0.25">
      <c r="A713" s="471" t="str">
        <f>IF(ISBLANK($A$29),"",$A$29)</f>
        <v/>
      </c>
      <c r="B713" s="507"/>
      <c r="C713" s="508"/>
      <c r="D713" s="486">
        <f>IF($B722="","",B713/($B722*52))</f>
        <v>0</v>
      </c>
      <c r="E713" s="486">
        <f>IF($B722="","",C713/($B722*52))</f>
        <v>0</v>
      </c>
      <c r="F713" s="533"/>
      <c r="G713" s="533"/>
      <c r="H713" s="485"/>
      <c r="I713" s="488"/>
    </row>
    <row r="714" spans="1:9" hidden="1" outlineLevel="1" x14ac:dyDescent="0.25">
      <c r="A714" s="510" t="s">
        <v>1193</v>
      </c>
      <c r="B714" s="511">
        <f t="shared" ref="B714:C714" si="77">SUM(B691:B713)</f>
        <v>0</v>
      </c>
      <c r="C714" s="511">
        <f t="shared" si="77"/>
        <v>0</v>
      </c>
      <c r="D714" s="486">
        <f>SUM(D691:D713)</f>
        <v>0</v>
      </c>
      <c r="E714" s="486">
        <f t="shared" ref="E714:G714" si="78">SUM(E691:E713)</f>
        <v>0</v>
      </c>
      <c r="F714" s="512">
        <f t="shared" si="78"/>
        <v>0</v>
      </c>
      <c r="G714" s="512">
        <f t="shared" si="78"/>
        <v>0</v>
      </c>
      <c r="H714" s="485"/>
      <c r="I714" s="513"/>
    </row>
    <row r="715" spans="1:9" ht="18.75" hidden="1" outlineLevel="1" x14ac:dyDescent="0.3">
      <c r="A715" s="520" t="s">
        <v>1194</v>
      </c>
      <c r="B715" s="521"/>
      <c r="C715" s="1158" t="s">
        <v>716</v>
      </c>
      <c r="D715" s="1158"/>
      <c r="E715" s="1158"/>
      <c r="F715" s="1158"/>
      <c r="G715" s="1159"/>
      <c r="H715" s="522"/>
      <c r="I715" s="523"/>
    </row>
    <row r="716" spans="1:9" ht="47.25" hidden="1" outlineLevel="2" x14ac:dyDescent="0.25">
      <c r="A716" s="524" t="s">
        <v>1195</v>
      </c>
      <c r="B716" s="525"/>
      <c r="C716" s="1155"/>
      <c r="D716" s="1155"/>
      <c r="E716" s="1155"/>
      <c r="F716" s="1155"/>
      <c r="G716" s="1155"/>
    </row>
    <row r="717" spans="1:9" ht="15.75" hidden="1" outlineLevel="2" x14ac:dyDescent="0.25">
      <c r="A717" s="526" t="s">
        <v>1196</v>
      </c>
      <c r="B717" s="525"/>
      <c r="C717" s="1155"/>
      <c r="D717" s="1155"/>
      <c r="E717" s="1155"/>
      <c r="F717" s="1155"/>
      <c r="G717" s="1155"/>
    </row>
    <row r="718" spans="1:9" ht="15.75" hidden="1" outlineLevel="2" x14ac:dyDescent="0.25">
      <c r="A718" s="526" t="s">
        <v>1197</v>
      </c>
      <c r="B718" s="525"/>
      <c r="C718" s="1155"/>
      <c r="D718" s="1155"/>
      <c r="E718" s="1155"/>
      <c r="F718" s="1155"/>
      <c r="G718" s="1155"/>
    </row>
    <row r="719" spans="1:9" ht="15.75" hidden="1" outlineLevel="2" x14ac:dyDescent="0.25">
      <c r="A719" s="526" t="s">
        <v>1198</v>
      </c>
      <c r="B719" s="525"/>
      <c r="C719" s="1155"/>
      <c r="D719" s="1155"/>
      <c r="E719" s="1155"/>
      <c r="F719" s="1155"/>
      <c r="G719" s="1155"/>
    </row>
    <row r="720" spans="1:9" ht="15.75" hidden="1" outlineLevel="2" x14ac:dyDescent="0.25">
      <c r="A720" s="526" t="s">
        <v>1199</v>
      </c>
      <c r="B720" s="525"/>
      <c r="C720" s="1155"/>
      <c r="D720" s="1155"/>
      <c r="E720" s="1155"/>
      <c r="F720" s="1155"/>
      <c r="G720" s="1155"/>
    </row>
    <row r="721" spans="1:9" ht="15.75" hidden="1" outlineLevel="2" x14ac:dyDescent="0.25">
      <c r="A721" s="526" t="s">
        <v>1200</v>
      </c>
      <c r="B721" s="525"/>
      <c r="C721" s="1155"/>
      <c r="D721" s="1155"/>
      <c r="E721" s="1155"/>
      <c r="F721" s="1155"/>
      <c r="G721" s="1155"/>
    </row>
    <row r="722" spans="1:9" ht="15.75" hidden="1" outlineLevel="1" collapsed="1" x14ac:dyDescent="0.25">
      <c r="A722" s="527" t="s">
        <v>602</v>
      </c>
      <c r="B722" s="528">
        <v>40</v>
      </c>
      <c r="C722" s="1156" t="s">
        <v>1201</v>
      </c>
      <c r="D722" s="1156"/>
      <c r="E722" s="1156"/>
      <c r="F722" s="1156"/>
      <c r="G722" s="1156"/>
    </row>
    <row r="723" spans="1:9" ht="15.75" hidden="1" outlineLevel="1" x14ac:dyDescent="0.25">
      <c r="A723" s="527" t="s">
        <v>1202</v>
      </c>
      <c r="B723" s="529"/>
      <c r="C723" s="1157"/>
      <c r="D723" s="1157"/>
      <c r="E723" s="1157"/>
      <c r="F723" s="1157"/>
      <c r="G723" s="1157"/>
    </row>
    <row r="724" spans="1:9" hidden="1" outlineLevel="1" x14ac:dyDescent="0.25"/>
    <row r="725" spans="1:9" ht="18.75" hidden="1" outlineLevel="1" x14ac:dyDescent="0.25">
      <c r="A725" s="1160" t="str">
        <f>'14-FANS Pricing Matrix-FO'!W2</f>
        <v>FACILITY21</v>
      </c>
      <c r="B725" s="1161"/>
      <c r="C725" s="1161"/>
      <c r="D725" s="1161"/>
      <c r="E725" s="1161"/>
      <c r="F725" s="1161"/>
      <c r="G725" s="1161"/>
      <c r="H725" s="1161"/>
      <c r="I725" s="1161"/>
    </row>
    <row r="726" spans="1:9" ht="60" hidden="1" outlineLevel="1" x14ac:dyDescent="0.25">
      <c r="A726" s="464" t="s">
        <v>1167</v>
      </c>
      <c r="B726" s="465" t="s">
        <v>1168</v>
      </c>
      <c r="C726" s="466" t="s">
        <v>1169</v>
      </c>
      <c r="D726" s="466" t="str">
        <f>"Productive FTEs ("&amp;B758*52&amp;")"</f>
        <v>Productive FTEs (2080)</v>
      </c>
      <c r="E726" s="466" t="str">
        <f>"Non-productive FTEs ("&amp;B758*52&amp;")"</f>
        <v>Non-productive FTEs (2080)</v>
      </c>
      <c r="F726" s="466" t="s">
        <v>1170</v>
      </c>
      <c r="G726" s="466" t="s">
        <v>1171</v>
      </c>
      <c r="H726" s="467" t="s">
        <v>1172</v>
      </c>
      <c r="I726" s="466" t="s">
        <v>716</v>
      </c>
    </row>
    <row r="727" spans="1:9" hidden="1" outlineLevel="1" x14ac:dyDescent="0.25">
      <c r="A727" s="471" t="str">
        <f>IF(ISBLANK($A$7),"",$A$7)</f>
        <v>Hourly Staff</v>
      </c>
      <c r="B727" s="472"/>
      <c r="C727" s="473"/>
      <c r="D727" s="474">
        <v>0</v>
      </c>
      <c r="E727" s="474">
        <v>0</v>
      </c>
      <c r="F727" s="530">
        <v>0</v>
      </c>
      <c r="G727" s="530">
        <v>0</v>
      </c>
      <c r="H727" s="473"/>
      <c r="I727" s="476"/>
    </row>
    <row r="728" spans="1:9" hidden="1" outlineLevel="1" x14ac:dyDescent="0.25">
      <c r="A728" s="489" t="str">
        <f>IF(ISBLANK($A$8),"",$A$8)</f>
        <v>Hourly Staff</v>
      </c>
      <c r="B728" s="484"/>
      <c r="C728" s="485"/>
      <c r="D728" s="486">
        <f>IF($B758="","",B728/($B758*52))</f>
        <v>0</v>
      </c>
      <c r="E728" s="486">
        <f>IF($B758="","",C728/($B758*52))</f>
        <v>0</v>
      </c>
      <c r="F728" s="531"/>
      <c r="G728" s="531"/>
      <c r="H728" s="485"/>
      <c r="I728" s="488"/>
    </row>
    <row r="729" spans="1:9" hidden="1" outlineLevel="1" x14ac:dyDescent="0.25">
      <c r="A729" s="489" t="str">
        <f>IF(ISBLANK($A$9),"",$A$9)</f>
        <v>General Service Worker</v>
      </c>
      <c r="B729" s="484"/>
      <c r="C729" s="485"/>
      <c r="D729" s="486">
        <f>IF($B758="","",B729/($B758*52))</f>
        <v>0</v>
      </c>
      <c r="E729" s="486">
        <f>IF($B758="","",C729/($B758*52))</f>
        <v>0</v>
      </c>
      <c r="F729" s="531"/>
      <c r="G729" s="531"/>
      <c r="H729" s="485"/>
      <c r="I729" s="488"/>
    </row>
    <row r="730" spans="1:9" hidden="1" outlineLevel="1" x14ac:dyDescent="0.25">
      <c r="A730" s="489" t="str">
        <f>IF(ISBLANK($A$10),"",$A$10)</f>
        <v>Cook</v>
      </c>
      <c r="B730" s="484"/>
      <c r="C730" s="485"/>
      <c r="D730" s="486">
        <f>IF($B758="","",B730/($B758*52))</f>
        <v>0</v>
      </c>
      <c r="E730" s="486">
        <f>IF($B758="","",C730/($B758*52))</f>
        <v>0</v>
      </c>
      <c r="F730" s="531"/>
      <c r="G730" s="531"/>
      <c r="H730" s="485"/>
      <c r="I730" s="488"/>
    </row>
    <row r="731" spans="1:9" hidden="1" outlineLevel="1" x14ac:dyDescent="0.25">
      <c r="A731" s="471" t="str">
        <f>IF(ISBLANK($A$11),"",$A$11)</f>
        <v>Salaried Staff</v>
      </c>
      <c r="B731" s="494"/>
      <c r="C731" s="495"/>
      <c r="D731" s="496">
        <v>0</v>
      </c>
      <c r="E731" s="496">
        <v>0</v>
      </c>
      <c r="F731" s="532">
        <v>0</v>
      </c>
      <c r="G731" s="532">
        <v>0</v>
      </c>
      <c r="H731" s="495"/>
      <c r="I731" s="498"/>
    </row>
    <row r="732" spans="1:9" hidden="1" outlineLevel="1" x14ac:dyDescent="0.25">
      <c r="A732" s="489" t="str">
        <f>IF(ISBLANK($A$12),"",$A$12)</f>
        <v>Director</v>
      </c>
      <c r="B732" s="484"/>
      <c r="C732" s="485"/>
      <c r="D732" s="486">
        <f>IF($B758="","",B732/($B758*52))</f>
        <v>0</v>
      </c>
      <c r="E732" s="486">
        <f>IF($B758="","",C732/($B758*52))</f>
        <v>0</v>
      </c>
      <c r="F732" s="531"/>
      <c r="G732" s="531"/>
      <c r="H732" s="485"/>
      <c r="I732" s="488"/>
    </row>
    <row r="733" spans="1:9" hidden="1" outlineLevel="1" x14ac:dyDescent="0.25">
      <c r="A733" s="489" t="str">
        <f>IF(ISBLANK($A$13),"",$A$13)</f>
        <v>Management</v>
      </c>
      <c r="B733" s="484"/>
      <c r="C733" s="485"/>
      <c r="D733" s="486">
        <f>IF($B758="","",B733/($B758*52))</f>
        <v>0</v>
      </c>
      <c r="E733" s="486">
        <f>IF($B758="","",C733/($B758*52))</f>
        <v>0</v>
      </c>
      <c r="F733" s="531"/>
      <c r="G733" s="531"/>
      <c r="H733" s="485"/>
      <c r="I733" s="488"/>
    </row>
    <row r="734" spans="1:9" hidden="1" outlineLevel="1" x14ac:dyDescent="0.25">
      <c r="A734" s="489" t="str">
        <f>IF(ISBLANK($A$14),"",$A$14)</f>
        <v>Supervisor</v>
      </c>
      <c r="B734" s="484"/>
      <c r="C734" s="485"/>
      <c r="D734" s="486">
        <f>IF($B758="","",B734/($B758*52))</f>
        <v>0</v>
      </c>
      <c r="E734" s="486">
        <f>IF($B758="","",C734/($B758*52))</f>
        <v>0</v>
      </c>
      <c r="F734" s="531"/>
      <c r="G734" s="531"/>
      <c r="H734" s="485"/>
      <c r="I734" s="488"/>
    </row>
    <row r="735" spans="1:9" hidden="1" outlineLevel="1" x14ac:dyDescent="0.25">
      <c r="A735" s="489" t="str">
        <f>IF(ISBLANK($A$15),"",$A$15)</f>
        <v>Registered Dietitians - Hosp</v>
      </c>
      <c r="B735" s="484"/>
      <c r="C735" s="485"/>
      <c r="D735" s="486">
        <f>IF($B758="","",B735/($B758*52))</f>
        <v>0</v>
      </c>
      <c r="E735" s="486">
        <f>IF($B758="","",C735/($B758*52))</f>
        <v>0</v>
      </c>
      <c r="F735" s="531"/>
      <c r="G735" s="531"/>
      <c r="H735" s="485"/>
      <c r="I735" s="488"/>
    </row>
    <row r="736" spans="1:9" hidden="1" outlineLevel="1" x14ac:dyDescent="0.25">
      <c r="A736" s="489" t="str">
        <f>IF(ISBLANK($A$16),"",$A$16)</f>
        <v>Registered Dietitians - Suppl</v>
      </c>
      <c r="B736" s="484"/>
      <c r="C736" s="485"/>
      <c r="D736" s="486">
        <f>IF($B758="","",B736/($B758*52))</f>
        <v>0</v>
      </c>
      <c r="E736" s="486">
        <f>IF($B758="","",C736/($B758*52))</f>
        <v>0</v>
      </c>
      <c r="F736" s="531"/>
      <c r="G736" s="531"/>
      <c r="H736" s="485"/>
      <c r="I736" s="488"/>
    </row>
    <row r="737" spans="1:9" hidden="1" outlineLevel="1" x14ac:dyDescent="0.25">
      <c r="A737" s="489" t="str">
        <f>IF(ISBLANK($A$17),"",$A$17)</f>
        <v>Diet Tech</v>
      </c>
      <c r="B737" s="484"/>
      <c r="C737" s="485"/>
      <c r="D737" s="486">
        <f>IF($B758="","",B737/($B758*52))</f>
        <v>0</v>
      </c>
      <c r="E737" s="486">
        <f>IF($B758="","",C737/($B758*52))</f>
        <v>0</v>
      </c>
      <c r="F737" s="531"/>
      <c r="G737" s="531"/>
      <c r="H737" s="485"/>
      <c r="I737" s="488"/>
    </row>
    <row r="738" spans="1:9" hidden="1" outlineLevel="1" x14ac:dyDescent="0.25">
      <c r="A738" s="489" t="str">
        <f>IF(ISBLANK($A$18),"",$A$18)</f>
        <v>Diet Clerk</v>
      </c>
      <c r="B738" s="484"/>
      <c r="C738" s="485"/>
      <c r="D738" s="486">
        <f>IF($B758="","",B738/($B758*52))</f>
        <v>0</v>
      </c>
      <c r="E738" s="486">
        <f>IF($B758="","",C738/($B758*52))</f>
        <v>0</v>
      </c>
      <c r="F738" s="531"/>
      <c r="G738" s="531"/>
      <c r="H738" s="485"/>
      <c r="I738" s="488"/>
    </row>
    <row r="739" spans="1:9" hidden="1" outlineLevel="1" x14ac:dyDescent="0.25">
      <c r="A739" s="489" t="str">
        <f>IF(ISBLANK($A$19),"",$A$19)</f>
        <v>Admin</v>
      </c>
      <c r="B739" s="484"/>
      <c r="C739" s="485"/>
      <c r="D739" s="486">
        <f>IF($B758="","",B739/($B758*52))</f>
        <v>0</v>
      </c>
      <c r="E739" s="486">
        <f>IF($B758="","",C739/($B758*52))</f>
        <v>0</v>
      </c>
      <c r="F739" s="531"/>
      <c r="G739" s="531"/>
      <c r="H739" s="485"/>
      <c r="I739" s="488"/>
    </row>
    <row r="740" spans="1:9" hidden="1" outlineLevel="1" x14ac:dyDescent="0.25">
      <c r="A740" s="489" t="str">
        <f>IF(ISBLANK($A$20),"",$A$20)</f>
        <v>System Analyst</v>
      </c>
      <c r="B740" s="485"/>
      <c r="C740" s="485"/>
      <c r="D740" s="486">
        <f>IF($B758="","",B740/($B758*52))</f>
        <v>0</v>
      </c>
      <c r="E740" s="486">
        <f>IF($B758="","",C740/($B758*52))</f>
        <v>0</v>
      </c>
      <c r="F740" s="531"/>
      <c r="G740" s="531"/>
      <c r="H740" s="485"/>
      <c r="I740" s="488"/>
    </row>
    <row r="741" spans="1:9" hidden="1" outlineLevel="1" x14ac:dyDescent="0.25">
      <c r="A741" s="489" t="str">
        <f>IF(ISBLANK($A$21),"",$A$21)</f>
        <v>Formula Rm Tech</v>
      </c>
      <c r="B741" s="485"/>
      <c r="C741" s="485"/>
      <c r="D741" s="486">
        <f>IF($B758="","",B741/($B758*52))</f>
        <v>0</v>
      </c>
      <c r="E741" s="486">
        <f>IF($B758="","",C741/($B758*52))</f>
        <v>0</v>
      </c>
      <c r="F741" s="531"/>
      <c r="G741" s="531"/>
      <c r="H741" s="485"/>
      <c r="I741" s="488"/>
    </row>
    <row r="742" spans="1:9" hidden="1" outlineLevel="1" x14ac:dyDescent="0.25">
      <c r="A742" s="489" t="str">
        <f>IF(ISBLANK($A$22),"",$A$22)</f>
        <v>Purchaser</v>
      </c>
      <c r="B742" s="485"/>
      <c r="C742" s="485"/>
      <c r="D742" s="486">
        <f>IF($B758="","",B742/($B758*52))</f>
        <v>0</v>
      </c>
      <c r="E742" s="486">
        <f>IF($B758="","",C742/($B758*52))</f>
        <v>0</v>
      </c>
      <c r="F742" s="531"/>
      <c r="G742" s="531"/>
      <c r="H742" s="485"/>
      <c r="I742" s="488"/>
    </row>
    <row r="743" spans="1:9" hidden="1" outlineLevel="1" x14ac:dyDescent="0.25">
      <c r="A743" s="471" t="str">
        <f>IF(ISBLANK($A$23),"",$A$23)</f>
        <v>Other Labor</v>
      </c>
      <c r="B743" s="494"/>
      <c r="C743" s="495"/>
      <c r="D743" s="496">
        <v>0</v>
      </c>
      <c r="E743" s="496">
        <v>0</v>
      </c>
      <c r="F743" s="532">
        <v>0</v>
      </c>
      <c r="G743" s="532">
        <v>0</v>
      </c>
      <c r="H743" s="495"/>
      <c r="I743" s="498"/>
    </row>
    <row r="744" spans="1:9" hidden="1" outlineLevel="1" x14ac:dyDescent="0.25">
      <c r="A744" s="471" t="str">
        <f>IF(ISBLANK($A$24),"",$A$24)</f>
        <v/>
      </c>
      <c r="B744" s="484"/>
      <c r="C744" s="485"/>
      <c r="D744" s="486">
        <f>IF($B758="","",B744/($B758*52))</f>
        <v>0</v>
      </c>
      <c r="E744" s="486">
        <f>IF($B758="","",C744/($B758*52))</f>
        <v>0</v>
      </c>
      <c r="F744" s="531"/>
      <c r="G744" s="531"/>
      <c r="H744" s="485"/>
      <c r="I744" s="488"/>
    </row>
    <row r="745" spans="1:9" hidden="1" outlineLevel="1" x14ac:dyDescent="0.25">
      <c r="A745" s="471" t="str">
        <f>IF(ISBLANK($A$25),"",$A$25)</f>
        <v/>
      </c>
      <c r="B745" s="484"/>
      <c r="C745" s="485"/>
      <c r="D745" s="486">
        <f>IF($B758="","",B745/($B758*52))</f>
        <v>0</v>
      </c>
      <c r="E745" s="486">
        <f>IF($B758="","",C745/($B758*52))</f>
        <v>0</v>
      </c>
      <c r="F745" s="531"/>
      <c r="G745" s="531"/>
      <c r="H745" s="485"/>
      <c r="I745" s="488"/>
    </row>
    <row r="746" spans="1:9" hidden="1" outlineLevel="1" x14ac:dyDescent="0.25">
      <c r="A746" s="471" t="str">
        <f>IF(ISBLANK($A$26),"",$A$26)</f>
        <v/>
      </c>
      <c r="B746" s="506"/>
      <c r="C746" s="485"/>
      <c r="D746" s="486">
        <f>IF($B758="","",B746/($B758*52))</f>
        <v>0</v>
      </c>
      <c r="E746" s="486">
        <f>IF($B758="","",C746/($B758*52))</f>
        <v>0</v>
      </c>
      <c r="F746" s="531"/>
      <c r="G746" s="531"/>
      <c r="H746" s="485"/>
      <c r="I746" s="488"/>
    </row>
    <row r="747" spans="1:9" hidden="1" outlineLevel="1" x14ac:dyDescent="0.25">
      <c r="A747" s="471" t="str">
        <f>IF(ISBLANK($A$27),"",$A$27)</f>
        <v/>
      </c>
      <c r="B747" s="484"/>
      <c r="C747" s="485"/>
      <c r="D747" s="486">
        <f>IF($B758="","",B747/($B758*52))</f>
        <v>0</v>
      </c>
      <c r="E747" s="486">
        <f>IF($B758="","",C747/($B758*52))</f>
        <v>0</v>
      </c>
      <c r="F747" s="531"/>
      <c r="G747" s="531"/>
      <c r="H747" s="485"/>
      <c r="I747" s="488"/>
    </row>
    <row r="748" spans="1:9" hidden="1" outlineLevel="1" x14ac:dyDescent="0.25">
      <c r="A748" s="471" t="str">
        <f>IF(ISBLANK($A$28),"",$A$28)</f>
        <v/>
      </c>
      <c r="B748" s="484"/>
      <c r="C748" s="485"/>
      <c r="D748" s="486">
        <f>IF($B758="","",B748/($B758*52))</f>
        <v>0</v>
      </c>
      <c r="E748" s="486">
        <f>IF($B758="","",C748/($B758*52))</f>
        <v>0</v>
      </c>
      <c r="F748" s="531"/>
      <c r="G748" s="531"/>
      <c r="H748" s="485"/>
      <c r="I748" s="488"/>
    </row>
    <row r="749" spans="1:9" hidden="1" outlineLevel="1" x14ac:dyDescent="0.25">
      <c r="A749" s="471" t="str">
        <f>IF(ISBLANK($A$29),"",$A$29)</f>
        <v/>
      </c>
      <c r="B749" s="507"/>
      <c r="C749" s="508"/>
      <c r="D749" s="486">
        <f>IF($B758="","",B749/($B758*52))</f>
        <v>0</v>
      </c>
      <c r="E749" s="486">
        <f>IF($B758="","",C749/($B758*52))</f>
        <v>0</v>
      </c>
      <c r="F749" s="533"/>
      <c r="G749" s="533"/>
      <c r="H749" s="485"/>
      <c r="I749" s="488"/>
    </row>
    <row r="750" spans="1:9" hidden="1" outlineLevel="1" x14ac:dyDescent="0.25">
      <c r="A750" s="510" t="s">
        <v>1193</v>
      </c>
      <c r="B750" s="511">
        <f t="shared" ref="B750:C750" si="79">SUM(B727:B749)</f>
        <v>0</v>
      </c>
      <c r="C750" s="511">
        <f t="shared" si="79"/>
        <v>0</v>
      </c>
      <c r="D750" s="486">
        <f>SUM(D727:D749)</f>
        <v>0</v>
      </c>
      <c r="E750" s="486">
        <f t="shared" ref="E750:G750" si="80">SUM(E727:E749)</f>
        <v>0</v>
      </c>
      <c r="F750" s="512">
        <f t="shared" si="80"/>
        <v>0</v>
      </c>
      <c r="G750" s="512">
        <f t="shared" si="80"/>
        <v>0</v>
      </c>
      <c r="H750" s="485"/>
      <c r="I750" s="513"/>
    </row>
    <row r="751" spans="1:9" ht="18.75" hidden="1" outlineLevel="1" x14ac:dyDescent="0.3">
      <c r="A751" s="520" t="s">
        <v>1194</v>
      </c>
      <c r="B751" s="521"/>
      <c r="C751" s="1158" t="s">
        <v>716</v>
      </c>
      <c r="D751" s="1158"/>
      <c r="E751" s="1158"/>
      <c r="F751" s="1158"/>
      <c r="G751" s="1159"/>
      <c r="H751" s="522"/>
      <c r="I751" s="523"/>
    </row>
    <row r="752" spans="1:9" ht="47.25" hidden="1" outlineLevel="2" x14ac:dyDescent="0.25">
      <c r="A752" s="524" t="s">
        <v>1195</v>
      </c>
      <c r="B752" s="525"/>
      <c r="C752" s="1155"/>
      <c r="D752" s="1155"/>
      <c r="E752" s="1155"/>
      <c r="F752" s="1155"/>
      <c r="G752" s="1155"/>
    </row>
    <row r="753" spans="1:9" ht="15.75" hidden="1" outlineLevel="2" x14ac:dyDescent="0.25">
      <c r="A753" s="526" t="s">
        <v>1196</v>
      </c>
      <c r="B753" s="525"/>
      <c r="C753" s="1155"/>
      <c r="D753" s="1155"/>
      <c r="E753" s="1155"/>
      <c r="F753" s="1155"/>
      <c r="G753" s="1155"/>
    </row>
    <row r="754" spans="1:9" ht="15.75" hidden="1" outlineLevel="2" x14ac:dyDescent="0.25">
      <c r="A754" s="526" t="s">
        <v>1197</v>
      </c>
      <c r="B754" s="525"/>
      <c r="C754" s="1155"/>
      <c r="D754" s="1155"/>
      <c r="E754" s="1155"/>
      <c r="F754" s="1155"/>
      <c r="G754" s="1155"/>
    </row>
    <row r="755" spans="1:9" ht="15.75" hidden="1" outlineLevel="2" x14ac:dyDescent="0.25">
      <c r="A755" s="526" t="s">
        <v>1198</v>
      </c>
      <c r="B755" s="525"/>
      <c r="C755" s="1155"/>
      <c r="D755" s="1155"/>
      <c r="E755" s="1155"/>
      <c r="F755" s="1155"/>
      <c r="G755" s="1155"/>
    </row>
    <row r="756" spans="1:9" ht="15.75" hidden="1" outlineLevel="2" x14ac:dyDescent="0.25">
      <c r="A756" s="526" t="s">
        <v>1199</v>
      </c>
      <c r="B756" s="525"/>
      <c r="C756" s="1155"/>
      <c r="D756" s="1155"/>
      <c r="E756" s="1155"/>
      <c r="F756" s="1155"/>
      <c r="G756" s="1155"/>
    </row>
    <row r="757" spans="1:9" ht="15.75" hidden="1" outlineLevel="2" x14ac:dyDescent="0.25">
      <c r="A757" s="526" t="s">
        <v>1200</v>
      </c>
      <c r="B757" s="525"/>
      <c r="C757" s="1155"/>
      <c r="D757" s="1155"/>
      <c r="E757" s="1155"/>
      <c r="F757" s="1155"/>
      <c r="G757" s="1155"/>
    </row>
    <row r="758" spans="1:9" ht="15.75" hidden="1" outlineLevel="1" collapsed="1" x14ac:dyDescent="0.25">
      <c r="A758" s="527" t="s">
        <v>602</v>
      </c>
      <c r="B758" s="528">
        <v>40</v>
      </c>
      <c r="C758" s="1156" t="s">
        <v>1201</v>
      </c>
      <c r="D758" s="1156"/>
      <c r="E758" s="1156"/>
      <c r="F758" s="1156"/>
      <c r="G758" s="1156"/>
    </row>
    <row r="759" spans="1:9" ht="15.75" hidden="1" outlineLevel="1" x14ac:dyDescent="0.25">
      <c r="A759" s="527" t="s">
        <v>1202</v>
      </c>
      <c r="B759" s="529"/>
      <c r="C759" s="1157"/>
      <c r="D759" s="1157"/>
      <c r="E759" s="1157"/>
      <c r="F759" s="1157"/>
      <c r="G759" s="1157"/>
    </row>
    <row r="760" spans="1:9" hidden="1" outlineLevel="1" x14ac:dyDescent="0.25"/>
    <row r="761" spans="1:9" ht="18.75" hidden="1" outlineLevel="1" x14ac:dyDescent="0.25">
      <c r="A761" s="1160" t="str">
        <f>'14-FANS Pricing Matrix-FO'!X2</f>
        <v>FACILITY22</v>
      </c>
      <c r="B761" s="1161"/>
      <c r="C761" s="1161"/>
      <c r="D761" s="1161"/>
      <c r="E761" s="1161"/>
      <c r="F761" s="1161"/>
      <c r="G761" s="1161"/>
      <c r="H761" s="1161"/>
      <c r="I761" s="1161"/>
    </row>
    <row r="762" spans="1:9" ht="60" hidden="1" outlineLevel="1" x14ac:dyDescent="0.25">
      <c r="A762" s="464" t="s">
        <v>1167</v>
      </c>
      <c r="B762" s="465" t="s">
        <v>1168</v>
      </c>
      <c r="C762" s="466" t="s">
        <v>1169</v>
      </c>
      <c r="D762" s="466" t="str">
        <f>"Productive FTEs ("&amp;B794*52&amp;")"</f>
        <v>Productive FTEs (2080)</v>
      </c>
      <c r="E762" s="466" t="str">
        <f>"Non-productive FTEs ("&amp;B794*52&amp;")"</f>
        <v>Non-productive FTEs (2080)</v>
      </c>
      <c r="F762" s="466" t="s">
        <v>1170</v>
      </c>
      <c r="G762" s="466" t="s">
        <v>1171</v>
      </c>
      <c r="H762" s="467" t="s">
        <v>1172</v>
      </c>
      <c r="I762" s="466" t="s">
        <v>716</v>
      </c>
    </row>
    <row r="763" spans="1:9" hidden="1" outlineLevel="1" x14ac:dyDescent="0.25">
      <c r="A763" s="471" t="str">
        <f>IF(ISBLANK($A$7),"",$A$7)</f>
        <v>Hourly Staff</v>
      </c>
      <c r="B763" s="472"/>
      <c r="C763" s="473"/>
      <c r="D763" s="474">
        <v>0</v>
      </c>
      <c r="E763" s="474">
        <v>0</v>
      </c>
      <c r="F763" s="530">
        <v>0</v>
      </c>
      <c r="G763" s="530">
        <v>0</v>
      </c>
      <c r="H763" s="473"/>
      <c r="I763" s="476"/>
    </row>
    <row r="764" spans="1:9" hidden="1" outlineLevel="1" x14ac:dyDescent="0.25">
      <c r="A764" s="489" t="str">
        <f>IF(ISBLANK($A$8),"",$A$8)</f>
        <v>Hourly Staff</v>
      </c>
      <c r="B764" s="484"/>
      <c r="C764" s="485"/>
      <c r="D764" s="486">
        <f>IF($B794="","",B764/($B794*52))</f>
        <v>0</v>
      </c>
      <c r="E764" s="486">
        <f>IF($B794="","",C764/($B794*52))</f>
        <v>0</v>
      </c>
      <c r="F764" s="531"/>
      <c r="G764" s="531"/>
      <c r="H764" s="485"/>
      <c r="I764" s="488"/>
    </row>
    <row r="765" spans="1:9" hidden="1" outlineLevel="1" x14ac:dyDescent="0.25">
      <c r="A765" s="489" t="str">
        <f>IF(ISBLANK($A$9),"",$A$9)</f>
        <v>General Service Worker</v>
      </c>
      <c r="B765" s="484"/>
      <c r="C765" s="485"/>
      <c r="D765" s="486">
        <f>IF($B794="","",B765/($B794*52))</f>
        <v>0</v>
      </c>
      <c r="E765" s="486">
        <f>IF($B794="","",C765/($B794*52))</f>
        <v>0</v>
      </c>
      <c r="F765" s="531"/>
      <c r="G765" s="531"/>
      <c r="H765" s="485"/>
      <c r="I765" s="488"/>
    </row>
    <row r="766" spans="1:9" hidden="1" outlineLevel="1" x14ac:dyDescent="0.25">
      <c r="A766" s="489" t="str">
        <f>IF(ISBLANK($A$10),"",$A$10)</f>
        <v>Cook</v>
      </c>
      <c r="B766" s="484"/>
      <c r="C766" s="485"/>
      <c r="D766" s="486">
        <f>IF($B794="","",B766/($B794*52))</f>
        <v>0</v>
      </c>
      <c r="E766" s="486">
        <f>IF($B794="","",C766/($B794*52))</f>
        <v>0</v>
      </c>
      <c r="F766" s="531"/>
      <c r="G766" s="531"/>
      <c r="H766" s="485"/>
      <c r="I766" s="488"/>
    </row>
    <row r="767" spans="1:9" hidden="1" outlineLevel="1" x14ac:dyDescent="0.25">
      <c r="A767" s="471" t="str">
        <f>IF(ISBLANK($A$11),"",$A$11)</f>
        <v>Salaried Staff</v>
      </c>
      <c r="B767" s="494"/>
      <c r="C767" s="495"/>
      <c r="D767" s="496">
        <v>0</v>
      </c>
      <c r="E767" s="496">
        <v>0</v>
      </c>
      <c r="F767" s="532">
        <v>0</v>
      </c>
      <c r="G767" s="532">
        <v>0</v>
      </c>
      <c r="H767" s="495"/>
      <c r="I767" s="498"/>
    </row>
    <row r="768" spans="1:9" hidden="1" outlineLevel="1" x14ac:dyDescent="0.25">
      <c r="A768" s="489" t="str">
        <f>IF(ISBLANK($A$12),"",$A$12)</f>
        <v>Director</v>
      </c>
      <c r="B768" s="484"/>
      <c r="C768" s="485"/>
      <c r="D768" s="486">
        <f>IF($B794="","",B768/($B794*52))</f>
        <v>0</v>
      </c>
      <c r="E768" s="486">
        <f>IF($B794="","",C768/($B794*52))</f>
        <v>0</v>
      </c>
      <c r="F768" s="531"/>
      <c r="G768" s="531"/>
      <c r="H768" s="485"/>
      <c r="I768" s="488"/>
    </row>
    <row r="769" spans="1:9" hidden="1" outlineLevel="1" x14ac:dyDescent="0.25">
      <c r="A769" s="489" t="str">
        <f>IF(ISBLANK($A$13),"",$A$13)</f>
        <v>Management</v>
      </c>
      <c r="B769" s="484"/>
      <c r="C769" s="485"/>
      <c r="D769" s="486">
        <f>IF($B794="","",B769/($B794*52))</f>
        <v>0</v>
      </c>
      <c r="E769" s="486">
        <f>IF($B794="","",C769/($B794*52))</f>
        <v>0</v>
      </c>
      <c r="F769" s="531"/>
      <c r="G769" s="531"/>
      <c r="H769" s="485"/>
      <c r="I769" s="488"/>
    </row>
    <row r="770" spans="1:9" hidden="1" outlineLevel="1" x14ac:dyDescent="0.25">
      <c r="A770" s="489" t="str">
        <f>IF(ISBLANK($A$14),"",$A$14)</f>
        <v>Supervisor</v>
      </c>
      <c r="B770" s="484"/>
      <c r="C770" s="485"/>
      <c r="D770" s="486">
        <f>IF($B794="","",B770/($B794*52))</f>
        <v>0</v>
      </c>
      <c r="E770" s="486">
        <f>IF($B794="","",C770/($B794*52))</f>
        <v>0</v>
      </c>
      <c r="F770" s="531"/>
      <c r="G770" s="531"/>
      <c r="H770" s="485"/>
      <c r="I770" s="488"/>
    </row>
    <row r="771" spans="1:9" hidden="1" outlineLevel="1" x14ac:dyDescent="0.25">
      <c r="A771" s="489" t="str">
        <f>IF(ISBLANK($A$15),"",$A$15)</f>
        <v>Registered Dietitians - Hosp</v>
      </c>
      <c r="B771" s="484"/>
      <c r="C771" s="485"/>
      <c r="D771" s="486">
        <f>IF($B794="","",B771/($B794*52))</f>
        <v>0</v>
      </c>
      <c r="E771" s="486">
        <f>IF($B794="","",C771/($B794*52))</f>
        <v>0</v>
      </c>
      <c r="F771" s="531"/>
      <c r="G771" s="531"/>
      <c r="H771" s="485"/>
      <c r="I771" s="488"/>
    </row>
    <row r="772" spans="1:9" hidden="1" outlineLevel="1" x14ac:dyDescent="0.25">
      <c r="A772" s="489" t="str">
        <f>IF(ISBLANK($A$16),"",$A$16)</f>
        <v>Registered Dietitians - Suppl</v>
      </c>
      <c r="B772" s="484"/>
      <c r="C772" s="485"/>
      <c r="D772" s="486">
        <f>IF($B794="","",B772/($B794*52))</f>
        <v>0</v>
      </c>
      <c r="E772" s="486">
        <f>IF($B794="","",C772/($B794*52))</f>
        <v>0</v>
      </c>
      <c r="F772" s="531"/>
      <c r="G772" s="531"/>
      <c r="H772" s="485"/>
      <c r="I772" s="488"/>
    </row>
    <row r="773" spans="1:9" hidden="1" outlineLevel="1" x14ac:dyDescent="0.25">
      <c r="A773" s="489" t="str">
        <f>IF(ISBLANK($A$17),"",$A$17)</f>
        <v>Diet Tech</v>
      </c>
      <c r="B773" s="484"/>
      <c r="C773" s="485"/>
      <c r="D773" s="486">
        <f>IF($B794="","",B773/($B794*52))</f>
        <v>0</v>
      </c>
      <c r="E773" s="486">
        <f>IF($B794="","",C773/($B794*52))</f>
        <v>0</v>
      </c>
      <c r="F773" s="531"/>
      <c r="G773" s="531"/>
      <c r="H773" s="485"/>
      <c r="I773" s="488"/>
    </row>
    <row r="774" spans="1:9" hidden="1" outlineLevel="1" x14ac:dyDescent="0.25">
      <c r="A774" s="489" t="str">
        <f>IF(ISBLANK($A$18),"",$A$18)</f>
        <v>Diet Clerk</v>
      </c>
      <c r="B774" s="484"/>
      <c r="C774" s="485"/>
      <c r="D774" s="486">
        <f>IF($B794="","",B774/($B794*52))</f>
        <v>0</v>
      </c>
      <c r="E774" s="486">
        <f>IF($B794="","",C774/($B794*52))</f>
        <v>0</v>
      </c>
      <c r="F774" s="531"/>
      <c r="G774" s="531"/>
      <c r="H774" s="485"/>
      <c r="I774" s="488"/>
    </row>
    <row r="775" spans="1:9" hidden="1" outlineLevel="1" x14ac:dyDescent="0.25">
      <c r="A775" s="489" t="str">
        <f>IF(ISBLANK($A$19),"",$A$19)</f>
        <v>Admin</v>
      </c>
      <c r="B775" s="484"/>
      <c r="C775" s="485"/>
      <c r="D775" s="486">
        <f>IF($B794="","",B775/($B794*52))</f>
        <v>0</v>
      </c>
      <c r="E775" s="486">
        <f>IF($B794="","",C775/($B794*52))</f>
        <v>0</v>
      </c>
      <c r="F775" s="531"/>
      <c r="G775" s="531"/>
      <c r="H775" s="485"/>
      <c r="I775" s="488"/>
    </row>
    <row r="776" spans="1:9" hidden="1" outlineLevel="1" x14ac:dyDescent="0.25">
      <c r="A776" s="489" t="str">
        <f>IF(ISBLANK($A$20),"",$A$20)</f>
        <v>System Analyst</v>
      </c>
      <c r="B776" s="485"/>
      <c r="C776" s="485"/>
      <c r="D776" s="486">
        <f>IF($B794="","",B776/($B794*52))</f>
        <v>0</v>
      </c>
      <c r="E776" s="486">
        <f>IF($B794="","",C776/($B794*52))</f>
        <v>0</v>
      </c>
      <c r="F776" s="531"/>
      <c r="G776" s="531"/>
      <c r="H776" s="485"/>
      <c r="I776" s="488"/>
    </row>
    <row r="777" spans="1:9" hidden="1" outlineLevel="1" x14ac:dyDescent="0.25">
      <c r="A777" s="489" t="str">
        <f>IF(ISBLANK($A$21),"",$A$21)</f>
        <v>Formula Rm Tech</v>
      </c>
      <c r="B777" s="485"/>
      <c r="C777" s="485"/>
      <c r="D777" s="486">
        <f>IF($B794="","",B777/($B794*52))</f>
        <v>0</v>
      </c>
      <c r="E777" s="486">
        <f>IF($B794="","",C777/($B794*52))</f>
        <v>0</v>
      </c>
      <c r="F777" s="531"/>
      <c r="G777" s="531"/>
      <c r="H777" s="485"/>
      <c r="I777" s="488"/>
    </row>
    <row r="778" spans="1:9" hidden="1" outlineLevel="1" x14ac:dyDescent="0.25">
      <c r="A778" s="489" t="str">
        <f>IF(ISBLANK($A$22),"",$A$22)</f>
        <v>Purchaser</v>
      </c>
      <c r="B778" s="485"/>
      <c r="C778" s="485"/>
      <c r="D778" s="486">
        <f>IF($B794="","",B778/($B794*52))</f>
        <v>0</v>
      </c>
      <c r="E778" s="486">
        <f>IF($B794="","",C778/($B794*52))</f>
        <v>0</v>
      </c>
      <c r="F778" s="531"/>
      <c r="G778" s="531"/>
      <c r="H778" s="485"/>
      <c r="I778" s="488"/>
    </row>
    <row r="779" spans="1:9" hidden="1" outlineLevel="1" x14ac:dyDescent="0.25">
      <c r="A779" s="471" t="str">
        <f>IF(ISBLANK($A$23),"",$A$23)</f>
        <v>Other Labor</v>
      </c>
      <c r="B779" s="494"/>
      <c r="C779" s="495"/>
      <c r="D779" s="496">
        <v>0</v>
      </c>
      <c r="E779" s="496">
        <v>0</v>
      </c>
      <c r="F779" s="532">
        <v>0</v>
      </c>
      <c r="G779" s="532">
        <v>0</v>
      </c>
      <c r="H779" s="495"/>
      <c r="I779" s="498"/>
    </row>
    <row r="780" spans="1:9" hidden="1" outlineLevel="1" x14ac:dyDescent="0.25">
      <c r="A780" s="471" t="str">
        <f>IF(ISBLANK($A$24),"",$A$24)</f>
        <v/>
      </c>
      <c r="B780" s="484"/>
      <c r="C780" s="485"/>
      <c r="D780" s="486">
        <f>IF($B794="","",B780/($B794*52))</f>
        <v>0</v>
      </c>
      <c r="E780" s="486">
        <f>IF($B794="","",C780/($B794*52))</f>
        <v>0</v>
      </c>
      <c r="F780" s="531"/>
      <c r="G780" s="531"/>
      <c r="H780" s="485"/>
      <c r="I780" s="488"/>
    </row>
    <row r="781" spans="1:9" hidden="1" outlineLevel="1" x14ac:dyDescent="0.25">
      <c r="A781" s="471" t="str">
        <f>IF(ISBLANK($A$25),"",$A$25)</f>
        <v/>
      </c>
      <c r="B781" s="484"/>
      <c r="C781" s="485"/>
      <c r="D781" s="486">
        <f>IF($B794="","",B781/($B794*52))</f>
        <v>0</v>
      </c>
      <c r="E781" s="486">
        <f>IF($B794="","",C781/($B794*52))</f>
        <v>0</v>
      </c>
      <c r="F781" s="531"/>
      <c r="G781" s="531"/>
      <c r="H781" s="485"/>
      <c r="I781" s="488"/>
    </row>
    <row r="782" spans="1:9" hidden="1" outlineLevel="1" x14ac:dyDescent="0.25">
      <c r="A782" s="471" t="str">
        <f>IF(ISBLANK($A$26),"",$A$26)</f>
        <v/>
      </c>
      <c r="B782" s="506"/>
      <c r="C782" s="485"/>
      <c r="D782" s="486">
        <f>IF($B794="","",B782/($B794*52))</f>
        <v>0</v>
      </c>
      <c r="E782" s="486">
        <f>IF($B794="","",C782/($B794*52))</f>
        <v>0</v>
      </c>
      <c r="F782" s="531"/>
      <c r="G782" s="531"/>
      <c r="H782" s="485"/>
      <c r="I782" s="488"/>
    </row>
    <row r="783" spans="1:9" hidden="1" outlineLevel="1" x14ac:dyDescent="0.25">
      <c r="A783" s="471" t="str">
        <f>IF(ISBLANK($A$27),"",$A$27)</f>
        <v/>
      </c>
      <c r="B783" s="484"/>
      <c r="C783" s="485"/>
      <c r="D783" s="486">
        <f>IF($B794="","",B783/($B794*52))</f>
        <v>0</v>
      </c>
      <c r="E783" s="486">
        <f>IF($B794="","",C783/($B794*52))</f>
        <v>0</v>
      </c>
      <c r="F783" s="531"/>
      <c r="G783" s="531"/>
      <c r="H783" s="485"/>
      <c r="I783" s="488"/>
    </row>
    <row r="784" spans="1:9" hidden="1" outlineLevel="1" x14ac:dyDescent="0.25">
      <c r="A784" s="471" t="str">
        <f>IF(ISBLANK($A$28),"",$A$28)</f>
        <v/>
      </c>
      <c r="B784" s="484"/>
      <c r="C784" s="485"/>
      <c r="D784" s="486">
        <f>IF($B794="","",B784/($B794*52))</f>
        <v>0</v>
      </c>
      <c r="E784" s="486">
        <f>IF($B794="","",C784/($B794*52))</f>
        <v>0</v>
      </c>
      <c r="F784" s="531"/>
      <c r="G784" s="531"/>
      <c r="H784" s="485"/>
      <c r="I784" s="488"/>
    </row>
    <row r="785" spans="1:9" hidden="1" outlineLevel="1" x14ac:dyDescent="0.25">
      <c r="A785" s="471" t="str">
        <f>IF(ISBLANK($A$29),"",$A$29)</f>
        <v/>
      </c>
      <c r="B785" s="507"/>
      <c r="C785" s="508"/>
      <c r="D785" s="486">
        <f>IF($B794="","",B785/($B794*52))</f>
        <v>0</v>
      </c>
      <c r="E785" s="486">
        <f>IF($B794="","",C785/($B794*52))</f>
        <v>0</v>
      </c>
      <c r="F785" s="533"/>
      <c r="G785" s="533"/>
      <c r="H785" s="485"/>
      <c r="I785" s="488"/>
    </row>
    <row r="786" spans="1:9" hidden="1" outlineLevel="1" x14ac:dyDescent="0.25">
      <c r="A786" s="510" t="s">
        <v>1193</v>
      </c>
      <c r="B786" s="511">
        <f t="shared" ref="B786:C786" si="81">SUM(B763:B785)</f>
        <v>0</v>
      </c>
      <c r="C786" s="511">
        <f t="shared" si="81"/>
        <v>0</v>
      </c>
      <c r="D786" s="486">
        <f>SUM(D763:D785)</f>
        <v>0</v>
      </c>
      <c r="E786" s="486">
        <f t="shared" ref="E786:G786" si="82">SUM(E763:E785)</f>
        <v>0</v>
      </c>
      <c r="F786" s="512">
        <f t="shared" si="82"/>
        <v>0</v>
      </c>
      <c r="G786" s="512">
        <f t="shared" si="82"/>
        <v>0</v>
      </c>
      <c r="H786" s="485"/>
      <c r="I786" s="513"/>
    </row>
    <row r="787" spans="1:9" ht="18.75" hidden="1" outlineLevel="1" x14ac:dyDescent="0.3">
      <c r="A787" s="520" t="s">
        <v>1194</v>
      </c>
      <c r="B787" s="521"/>
      <c r="C787" s="1158" t="s">
        <v>716</v>
      </c>
      <c r="D787" s="1158"/>
      <c r="E787" s="1158"/>
      <c r="F787" s="1158"/>
      <c r="G787" s="1159"/>
      <c r="H787" s="522"/>
      <c r="I787" s="523"/>
    </row>
    <row r="788" spans="1:9" ht="47.25" hidden="1" outlineLevel="2" x14ac:dyDescent="0.25">
      <c r="A788" s="524" t="s">
        <v>1195</v>
      </c>
      <c r="B788" s="525"/>
      <c r="C788" s="1155"/>
      <c r="D788" s="1155"/>
      <c r="E788" s="1155"/>
      <c r="F788" s="1155"/>
      <c r="G788" s="1155"/>
    </row>
    <row r="789" spans="1:9" ht="15.75" hidden="1" outlineLevel="2" x14ac:dyDescent="0.25">
      <c r="A789" s="526" t="s">
        <v>1196</v>
      </c>
      <c r="B789" s="525"/>
      <c r="C789" s="1155"/>
      <c r="D789" s="1155"/>
      <c r="E789" s="1155"/>
      <c r="F789" s="1155"/>
      <c r="G789" s="1155"/>
    </row>
    <row r="790" spans="1:9" ht="15.75" hidden="1" outlineLevel="2" x14ac:dyDescent="0.25">
      <c r="A790" s="526" t="s">
        <v>1197</v>
      </c>
      <c r="B790" s="525"/>
      <c r="C790" s="1155"/>
      <c r="D790" s="1155"/>
      <c r="E790" s="1155"/>
      <c r="F790" s="1155"/>
      <c r="G790" s="1155"/>
    </row>
    <row r="791" spans="1:9" ht="15.75" hidden="1" outlineLevel="2" x14ac:dyDescent="0.25">
      <c r="A791" s="526" t="s">
        <v>1198</v>
      </c>
      <c r="B791" s="525"/>
      <c r="C791" s="1155"/>
      <c r="D791" s="1155"/>
      <c r="E791" s="1155"/>
      <c r="F791" s="1155"/>
      <c r="G791" s="1155"/>
    </row>
    <row r="792" spans="1:9" ht="15.75" hidden="1" outlineLevel="2" x14ac:dyDescent="0.25">
      <c r="A792" s="526" t="s">
        <v>1199</v>
      </c>
      <c r="B792" s="525"/>
      <c r="C792" s="1155"/>
      <c r="D792" s="1155"/>
      <c r="E792" s="1155"/>
      <c r="F792" s="1155"/>
      <c r="G792" s="1155"/>
    </row>
    <row r="793" spans="1:9" ht="15.75" hidden="1" outlineLevel="2" x14ac:dyDescent="0.25">
      <c r="A793" s="526" t="s">
        <v>1200</v>
      </c>
      <c r="B793" s="525"/>
      <c r="C793" s="1155"/>
      <c r="D793" s="1155"/>
      <c r="E793" s="1155"/>
      <c r="F793" s="1155"/>
      <c r="G793" s="1155"/>
    </row>
    <row r="794" spans="1:9" ht="15.75" hidden="1" outlineLevel="1" collapsed="1" x14ac:dyDescent="0.25">
      <c r="A794" s="527" t="s">
        <v>602</v>
      </c>
      <c r="B794" s="528">
        <v>40</v>
      </c>
      <c r="C794" s="1156" t="s">
        <v>1201</v>
      </c>
      <c r="D794" s="1156"/>
      <c r="E794" s="1156"/>
      <c r="F794" s="1156"/>
      <c r="G794" s="1156"/>
    </row>
    <row r="795" spans="1:9" ht="15.75" hidden="1" outlineLevel="1" x14ac:dyDescent="0.25">
      <c r="A795" s="527" t="s">
        <v>1202</v>
      </c>
      <c r="B795" s="529"/>
      <c r="C795" s="1157"/>
      <c r="D795" s="1157"/>
      <c r="E795" s="1157"/>
      <c r="F795" s="1157"/>
      <c r="G795" s="1157"/>
    </row>
    <row r="796" spans="1:9" hidden="1" outlineLevel="1" x14ac:dyDescent="0.25"/>
    <row r="797" spans="1:9" ht="18.75" hidden="1" outlineLevel="1" x14ac:dyDescent="0.25">
      <c r="A797" s="1160" t="str">
        <f>'14-FANS Pricing Matrix-FO'!Y2</f>
        <v>FACILITY23</v>
      </c>
      <c r="B797" s="1161"/>
      <c r="C797" s="1161"/>
      <c r="D797" s="1161"/>
      <c r="E797" s="1161"/>
      <c r="F797" s="1161"/>
      <c r="G797" s="1161"/>
      <c r="H797" s="1161"/>
      <c r="I797" s="1161"/>
    </row>
    <row r="798" spans="1:9" ht="60" hidden="1" outlineLevel="1" x14ac:dyDescent="0.25">
      <c r="A798" s="464" t="s">
        <v>1167</v>
      </c>
      <c r="B798" s="465" t="s">
        <v>1168</v>
      </c>
      <c r="C798" s="466" t="s">
        <v>1169</v>
      </c>
      <c r="D798" s="466" t="str">
        <f>"Productive FTEs ("&amp;B830*52&amp;")"</f>
        <v>Productive FTEs (2080)</v>
      </c>
      <c r="E798" s="466" t="str">
        <f>"Non-productive FTEs ("&amp;B830*52&amp;")"</f>
        <v>Non-productive FTEs (2080)</v>
      </c>
      <c r="F798" s="466" t="s">
        <v>1170</v>
      </c>
      <c r="G798" s="466" t="s">
        <v>1171</v>
      </c>
      <c r="H798" s="467" t="s">
        <v>1172</v>
      </c>
      <c r="I798" s="466" t="s">
        <v>716</v>
      </c>
    </row>
    <row r="799" spans="1:9" hidden="1" outlineLevel="1" x14ac:dyDescent="0.25">
      <c r="A799" s="471" t="str">
        <f>IF(ISBLANK($A$7),"",$A$7)</f>
        <v>Hourly Staff</v>
      </c>
      <c r="B799" s="472"/>
      <c r="C799" s="473"/>
      <c r="D799" s="474">
        <v>0</v>
      </c>
      <c r="E799" s="474">
        <v>0</v>
      </c>
      <c r="F799" s="530">
        <v>0</v>
      </c>
      <c r="G799" s="530">
        <v>0</v>
      </c>
      <c r="H799" s="473"/>
      <c r="I799" s="476"/>
    </row>
    <row r="800" spans="1:9" hidden="1" outlineLevel="1" x14ac:dyDescent="0.25">
      <c r="A800" s="489" t="str">
        <f>IF(ISBLANK($A$8),"",$A$8)</f>
        <v>Hourly Staff</v>
      </c>
      <c r="B800" s="484"/>
      <c r="C800" s="485"/>
      <c r="D800" s="486">
        <f>IF($B830="","",B800/($B830*52))</f>
        <v>0</v>
      </c>
      <c r="E800" s="486">
        <f>IF($B830="","",C800/($B830*52))</f>
        <v>0</v>
      </c>
      <c r="F800" s="531"/>
      <c r="G800" s="531"/>
      <c r="H800" s="485"/>
      <c r="I800" s="488"/>
    </row>
    <row r="801" spans="1:9" hidden="1" outlineLevel="1" x14ac:dyDescent="0.25">
      <c r="A801" s="489" t="str">
        <f>IF(ISBLANK($A$9),"",$A$9)</f>
        <v>General Service Worker</v>
      </c>
      <c r="B801" s="484"/>
      <c r="C801" s="485"/>
      <c r="D801" s="486">
        <f>IF($B830="","",B801/($B830*52))</f>
        <v>0</v>
      </c>
      <c r="E801" s="486">
        <f>IF($B830="","",C801/($B830*52))</f>
        <v>0</v>
      </c>
      <c r="F801" s="531"/>
      <c r="G801" s="531"/>
      <c r="H801" s="485"/>
      <c r="I801" s="488"/>
    </row>
    <row r="802" spans="1:9" hidden="1" outlineLevel="1" x14ac:dyDescent="0.25">
      <c r="A802" s="489" t="str">
        <f>IF(ISBLANK($A$10),"",$A$10)</f>
        <v>Cook</v>
      </c>
      <c r="B802" s="484"/>
      <c r="C802" s="485"/>
      <c r="D802" s="486">
        <f>IF($B830="","",B802/($B830*52))</f>
        <v>0</v>
      </c>
      <c r="E802" s="486">
        <f>IF($B830="","",C802/($B830*52))</f>
        <v>0</v>
      </c>
      <c r="F802" s="531"/>
      <c r="G802" s="531"/>
      <c r="H802" s="485"/>
      <c r="I802" s="488"/>
    </row>
    <row r="803" spans="1:9" hidden="1" outlineLevel="1" x14ac:dyDescent="0.25">
      <c r="A803" s="471" t="str">
        <f>IF(ISBLANK($A$11),"",$A$11)</f>
        <v>Salaried Staff</v>
      </c>
      <c r="B803" s="494"/>
      <c r="C803" s="495"/>
      <c r="D803" s="496">
        <v>0</v>
      </c>
      <c r="E803" s="496">
        <v>0</v>
      </c>
      <c r="F803" s="532">
        <v>0</v>
      </c>
      <c r="G803" s="532">
        <v>0</v>
      </c>
      <c r="H803" s="495"/>
      <c r="I803" s="498"/>
    </row>
    <row r="804" spans="1:9" hidden="1" outlineLevel="1" x14ac:dyDescent="0.25">
      <c r="A804" s="489" t="str">
        <f>IF(ISBLANK($A$12),"",$A$12)</f>
        <v>Director</v>
      </c>
      <c r="B804" s="484"/>
      <c r="C804" s="485"/>
      <c r="D804" s="486">
        <f>IF($B830="","",B804/($B830*52))</f>
        <v>0</v>
      </c>
      <c r="E804" s="486">
        <f>IF($B830="","",C804/($B830*52))</f>
        <v>0</v>
      </c>
      <c r="F804" s="531"/>
      <c r="G804" s="531"/>
      <c r="H804" s="485"/>
      <c r="I804" s="488"/>
    </row>
    <row r="805" spans="1:9" hidden="1" outlineLevel="1" x14ac:dyDescent="0.25">
      <c r="A805" s="489" t="str">
        <f>IF(ISBLANK($A$13),"",$A$13)</f>
        <v>Management</v>
      </c>
      <c r="B805" s="484"/>
      <c r="C805" s="485"/>
      <c r="D805" s="486">
        <f>IF($B830="","",B805/($B830*52))</f>
        <v>0</v>
      </c>
      <c r="E805" s="486">
        <f>IF($B830="","",C805/($B830*52))</f>
        <v>0</v>
      </c>
      <c r="F805" s="531"/>
      <c r="G805" s="531"/>
      <c r="H805" s="485"/>
      <c r="I805" s="488"/>
    </row>
    <row r="806" spans="1:9" hidden="1" outlineLevel="1" x14ac:dyDescent="0.25">
      <c r="A806" s="489" t="str">
        <f>IF(ISBLANK($A$14),"",$A$14)</f>
        <v>Supervisor</v>
      </c>
      <c r="B806" s="484"/>
      <c r="C806" s="485"/>
      <c r="D806" s="486">
        <f>IF($B830="","",B806/($B830*52))</f>
        <v>0</v>
      </c>
      <c r="E806" s="486">
        <f>IF($B830="","",C806/($B830*52))</f>
        <v>0</v>
      </c>
      <c r="F806" s="531"/>
      <c r="G806" s="531"/>
      <c r="H806" s="485"/>
      <c r="I806" s="488"/>
    </row>
    <row r="807" spans="1:9" hidden="1" outlineLevel="1" x14ac:dyDescent="0.25">
      <c r="A807" s="489" t="str">
        <f>IF(ISBLANK($A$15),"",$A$15)</f>
        <v>Registered Dietitians - Hosp</v>
      </c>
      <c r="B807" s="484"/>
      <c r="C807" s="485"/>
      <c r="D807" s="486">
        <f>IF($B830="","",B807/($B830*52))</f>
        <v>0</v>
      </c>
      <c r="E807" s="486">
        <f>IF($B830="","",C807/($B830*52))</f>
        <v>0</v>
      </c>
      <c r="F807" s="531"/>
      <c r="G807" s="531"/>
      <c r="H807" s="485"/>
      <c r="I807" s="488"/>
    </row>
    <row r="808" spans="1:9" hidden="1" outlineLevel="1" x14ac:dyDescent="0.25">
      <c r="A808" s="489" t="str">
        <f>IF(ISBLANK($A$16),"",$A$16)</f>
        <v>Registered Dietitians - Suppl</v>
      </c>
      <c r="B808" s="484"/>
      <c r="C808" s="485"/>
      <c r="D808" s="486">
        <f>IF($B830="","",B808/($B830*52))</f>
        <v>0</v>
      </c>
      <c r="E808" s="486">
        <f>IF($B830="","",C808/($B830*52))</f>
        <v>0</v>
      </c>
      <c r="F808" s="531"/>
      <c r="G808" s="531"/>
      <c r="H808" s="485"/>
      <c r="I808" s="488"/>
    </row>
    <row r="809" spans="1:9" hidden="1" outlineLevel="1" x14ac:dyDescent="0.25">
      <c r="A809" s="489" t="str">
        <f>IF(ISBLANK($A$17),"",$A$17)</f>
        <v>Diet Tech</v>
      </c>
      <c r="B809" s="484"/>
      <c r="C809" s="485"/>
      <c r="D809" s="486">
        <f>IF($B830="","",B809/($B830*52))</f>
        <v>0</v>
      </c>
      <c r="E809" s="486">
        <f>IF($B830="","",C809/($B830*52))</f>
        <v>0</v>
      </c>
      <c r="F809" s="531"/>
      <c r="G809" s="531"/>
      <c r="H809" s="485"/>
      <c r="I809" s="488"/>
    </row>
    <row r="810" spans="1:9" hidden="1" outlineLevel="1" x14ac:dyDescent="0.25">
      <c r="A810" s="489" t="str">
        <f>IF(ISBLANK($A$18),"",$A$18)</f>
        <v>Diet Clerk</v>
      </c>
      <c r="B810" s="484"/>
      <c r="C810" s="485"/>
      <c r="D810" s="486">
        <f>IF($B830="","",B810/($B830*52))</f>
        <v>0</v>
      </c>
      <c r="E810" s="486">
        <f>IF($B830="","",C810/($B830*52))</f>
        <v>0</v>
      </c>
      <c r="F810" s="531"/>
      <c r="G810" s="531"/>
      <c r="H810" s="485"/>
      <c r="I810" s="488"/>
    </row>
    <row r="811" spans="1:9" hidden="1" outlineLevel="1" x14ac:dyDescent="0.25">
      <c r="A811" s="489" t="str">
        <f>IF(ISBLANK($A$19),"",$A$19)</f>
        <v>Admin</v>
      </c>
      <c r="B811" s="484"/>
      <c r="C811" s="485"/>
      <c r="D811" s="486">
        <f>IF($B830="","",B811/($B830*52))</f>
        <v>0</v>
      </c>
      <c r="E811" s="486">
        <f>IF($B830="","",C811/($B830*52))</f>
        <v>0</v>
      </c>
      <c r="F811" s="531"/>
      <c r="G811" s="531"/>
      <c r="H811" s="485"/>
      <c r="I811" s="488"/>
    </row>
    <row r="812" spans="1:9" hidden="1" outlineLevel="1" x14ac:dyDescent="0.25">
      <c r="A812" s="489" t="str">
        <f>IF(ISBLANK($A$20),"",$A$20)</f>
        <v>System Analyst</v>
      </c>
      <c r="B812" s="485"/>
      <c r="C812" s="485"/>
      <c r="D812" s="486">
        <f>IF($B830="","",B812/($B830*52))</f>
        <v>0</v>
      </c>
      <c r="E812" s="486">
        <f>IF($B830="","",C812/($B830*52))</f>
        <v>0</v>
      </c>
      <c r="F812" s="531"/>
      <c r="G812" s="531"/>
      <c r="H812" s="485"/>
      <c r="I812" s="488"/>
    </row>
    <row r="813" spans="1:9" hidden="1" outlineLevel="1" x14ac:dyDescent="0.25">
      <c r="A813" s="489" t="str">
        <f>IF(ISBLANK($A$21),"",$A$21)</f>
        <v>Formula Rm Tech</v>
      </c>
      <c r="B813" s="485"/>
      <c r="C813" s="485"/>
      <c r="D813" s="486">
        <f>IF($B830="","",B813/($B830*52))</f>
        <v>0</v>
      </c>
      <c r="E813" s="486">
        <f>IF($B830="","",C813/($B830*52))</f>
        <v>0</v>
      </c>
      <c r="F813" s="531"/>
      <c r="G813" s="531"/>
      <c r="H813" s="485"/>
      <c r="I813" s="488"/>
    </row>
    <row r="814" spans="1:9" hidden="1" outlineLevel="1" x14ac:dyDescent="0.25">
      <c r="A814" s="489" t="str">
        <f>IF(ISBLANK($A$22),"",$A$22)</f>
        <v>Purchaser</v>
      </c>
      <c r="B814" s="485"/>
      <c r="C814" s="485"/>
      <c r="D814" s="486">
        <f>IF($B830="","",B814/($B830*52))</f>
        <v>0</v>
      </c>
      <c r="E814" s="486">
        <f>IF($B830="","",C814/($B830*52))</f>
        <v>0</v>
      </c>
      <c r="F814" s="531"/>
      <c r="G814" s="531"/>
      <c r="H814" s="485"/>
      <c r="I814" s="488"/>
    </row>
    <row r="815" spans="1:9" hidden="1" outlineLevel="1" x14ac:dyDescent="0.25">
      <c r="A815" s="471" t="str">
        <f>IF(ISBLANK($A$23),"",$A$23)</f>
        <v>Other Labor</v>
      </c>
      <c r="B815" s="494"/>
      <c r="C815" s="495"/>
      <c r="D815" s="496">
        <v>0</v>
      </c>
      <c r="E815" s="496">
        <v>0</v>
      </c>
      <c r="F815" s="532">
        <v>0</v>
      </c>
      <c r="G815" s="532">
        <v>0</v>
      </c>
      <c r="H815" s="495"/>
      <c r="I815" s="498"/>
    </row>
    <row r="816" spans="1:9" hidden="1" outlineLevel="1" x14ac:dyDescent="0.25">
      <c r="A816" s="471" t="str">
        <f>IF(ISBLANK($A$24),"",$A$24)</f>
        <v/>
      </c>
      <c r="B816" s="484"/>
      <c r="C816" s="485"/>
      <c r="D816" s="486">
        <f>IF($B830="","",B816/($B830*52))</f>
        <v>0</v>
      </c>
      <c r="E816" s="486">
        <f>IF($B830="","",C816/($B830*52))</f>
        <v>0</v>
      </c>
      <c r="F816" s="531"/>
      <c r="G816" s="531"/>
      <c r="H816" s="485"/>
      <c r="I816" s="488"/>
    </row>
    <row r="817" spans="1:9" hidden="1" outlineLevel="1" x14ac:dyDescent="0.25">
      <c r="A817" s="471" t="str">
        <f>IF(ISBLANK($A$25),"",$A$25)</f>
        <v/>
      </c>
      <c r="B817" s="484"/>
      <c r="C817" s="485"/>
      <c r="D817" s="486">
        <f>IF($B830="","",B817/($B830*52))</f>
        <v>0</v>
      </c>
      <c r="E817" s="486">
        <f>IF($B830="","",C817/($B830*52))</f>
        <v>0</v>
      </c>
      <c r="F817" s="531"/>
      <c r="G817" s="531"/>
      <c r="H817" s="485"/>
      <c r="I817" s="488"/>
    </row>
    <row r="818" spans="1:9" hidden="1" outlineLevel="1" x14ac:dyDescent="0.25">
      <c r="A818" s="471" t="str">
        <f>IF(ISBLANK($A$26),"",$A$26)</f>
        <v/>
      </c>
      <c r="B818" s="506"/>
      <c r="C818" s="485"/>
      <c r="D818" s="486">
        <f>IF($B830="","",B818/($B830*52))</f>
        <v>0</v>
      </c>
      <c r="E818" s="486">
        <f>IF($B830="","",C818/($B830*52))</f>
        <v>0</v>
      </c>
      <c r="F818" s="531"/>
      <c r="G818" s="531"/>
      <c r="H818" s="485"/>
      <c r="I818" s="488"/>
    </row>
    <row r="819" spans="1:9" hidden="1" outlineLevel="1" x14ac:dyDescent="0.25">
      <c r="A819" s="471" t="str">
        <f>IF(ISBLANK($A$27),"",$A$27)</f>
        <v/>
      </c>
      <c r="B819" s="484"/>
      <c r="C819" s="485"/>
      <c r="D819" s="486">
        <f>IF($B830="","",B819/($B830*52))</f>
        <v>0</v>
      </c>
      <c r="E819" s="486">
        <f>IF($B830="","",C819/($B830*52))</f>
        <v>0</v>
      </c>
      <c r="F819" s="531"/>
      <c r="G819" s="531"/>
      <c r="H819" s="485"/>
      <c r="I819" s="488"/>
    </row>
    <row r="820" spans="1:9" hidden="1" outlineLevel="1" x14ac:dyDescent="0.25">
      <c r="A820" s="471" t="str">
        <f>IF(ISBLANK($A$28),"",$A$28)</f>
        <v/>
      </c>
      <c r="B820" s="484"/>
      <c r="C820" s="485"/>
      <c r="D820" s="486">
        <f>IF($B830="","",B820/($B830*52))</f>
        <v>0</v>
      </c>
      <c r="E820" s="486">
        <f>IF($B830="","",C820/($B830*52))</f>
        <v>0</v>
      </c>
      <c r="F820" s="531"/>
      <c r="G820" s="531"/>
      <c r="H820" s="485"/>
      <c r="I820" s="488"/>
    </row>
    <row r="821" spans="1:9" hidden="1" outlineLevel="1" x14ac:dyDescent="0.25">
      <c r="A821" s="471" t="str">
        <f>IF(ISBLANK($A$29),"",$A$29)</f>
        <v/>
      </c>
      <c r="B821" s="507"/>
      <c r="C821" s="508"/>
      <c r="D821" s="486">
        <f>IF($B830="","",B821/($B830*52))</f>
        <v>0</v>
      </c>
      <c r="E821" s="486">
        <f>IF($B830="","",C821/($B830*52))</f>
        <v>0</v>
      </c>
      <c r="F821" s="533"/>
      <c r="G821" s="533"/>
      <c r="H821" s="485"/>
      <c r="I821" s="488"/>
    </row>
    <row r="822" spans="1:9" hidden="1" outlineLevel="1" x14ac:dyDescent="0.25">
      <c r="A822" s="510" t="s">
        <v>1193</v>
      </c>
      <c r="B822" s="511">
        <f t="shared" ref="B822:C822" si="83">SUM(B799:B821)</f>
        <v>0</v>
      </c>
      <c r="C822" s="511">
        <f t="shared" si="83"/>
        <v>0</v>
      </c>
      <c r="D822" s="486">
        <f>SUM(D799:D821)</f>
        <v>0</v>
      </c>
      <c r="E822" s="486">
        <f t="shared" ref="E822:G822" si="84">SUM(E799:E821)</f>
        <v>0</v>
      </c>
      <c r="F822" s="512">
        <f t="shared" si="84"/>
        <v>0</v>
      </c>
      <c r="G822" s="512">
        <f t="shared" si="84"/>
        <v>0</v>
      </c>
      <c r="H822" s="485"/>
      <c r="I822" s="513"/>
    </row>
    <row r="823" spans="1:9" ht="18.75" hidden="1" outlineLevel="1" x14ac:dyDescent="0.3">
      <c r="A823" s="520" t="s">
        <v>1194</v>
      </c>
      <c r="B823" s="521"/>
      <c r="C823" s="1158" t="s">
        <v>716</v>
      </c>
      <c r="D823" s="1158"/>
      <c r="E823" s="1158"/>
      <c r="F823" s="1158"/>
      <c r="G823" s="1159"/>
      <c r="H823" s="522"/>
      <c r="I823" s="523"/>
    </row>
    <row r="824" spans="1:9" ht="47.25" hidden="1" outlineLevel="2" x14ac:dyDescent="0.25">
      <c r="A824" s="524" t="s">
        <v>1195</v>
      </c>
      <c r="B824" s="525"/>
      <c r="C824" s="1155"/>
      <c r="D824" s="1155"/>
      <c r="E824" s="1155"/>
      <c r="F824" s="1155"/>
      <c r="G824" s="1155"/>
    </row>
    <row r="825" spans="1:9" ht="15.75" hidden="1" outlineLevel="2" x14ac:dyDescent="0.25">
      <c r="A825" s="526" t="s">
        <v>1196</v>
      </c>
      <c r="B825" s="525"/>
      <c r="C825" s="1155"/>
      <c r="D825" s="1155"/>
      <c r="E825" s="1155"/>
      <c r="F825" s="1155"/>
      <c r="G825" s="1155"/>
    </row>
    <row r="826" spans="1:9" ht="15.75" hidden="1" outlineLevel="2" x14ac:dyDescent="0.25">
      <c r="A826" s="526" t="s">
        <v>1197</v>
      </c>
      <c r="B826" s="525"/>
      <c r="C826" s="1155"/>
      <c r="D826" s="1155"/>
      <c r="E826" s="1155"/>
      <c r="F826" s="1155"/>
      <c r="G826" s="1155"/>
    </row>
    <row r="827" spans="1:9" ht="15.75" hidden="1" outlineLevel="2" x14ac:dyDescent="0.25">
      <c r="A827" s="526" t="s">
        <v>1198</v>
      </c>
      <c r="B827" s="525"/>
      <c r="C827" s="1155"/>
      <c r="D827" s="1155"/>
      <c r="E827" s="1155"/>
      <c r="F827" s="1155"/>
      <c r="G827" s="1155"/>
    </row>
    <row r="828" spans="1:9" ht="15.75" hidden="1" outlineLevel="2" x14ac:dyDescent="0.25">
      <c r="A828" s="526" t="s">
        <v>1199</v>
      </c>
      <c r="B828" s="525"/>
      <c r="C828" s="1155"/>
      <c r="D828" s="1155"/>
      <c r="E828" s="1155"/>
      <c r="F828" s="1155"/>
      <c r="G828" s="1155"/>
    </row>
    <row r="829" spans="1:9" ht="15.75" hidden="1" outlineLevel="2" x14ac:dyDescent="0.25">
      <c r="A829" s="526" t="s">
        <v>1200</v>
      </c>
      <c r="B829" s="525"/>
      <c r="C829" s="1155"/>
      <c r="D829" s="1155"/>
      <c r="E829" s="1155"/>
      <c r="F829" s="1155"/>
      <c r="G829" s="1155"/>
    </row>
    <row r="830" spans="1:9" ht="15.75" hidden="1" outlineLevel="1" collapsed="1" x14ac:dyDescent="0.25">
      <c r="A830" s="527" t="s">
        <v>602</v>
      </c>
      <c r="B830" s="528">
        <v>40</v>
      </c>
      <c r="C830" s="1156" t="s">
        <v>1201</v>
      </c>
      <c r="D830" s="1156"/>
      <c r="E830" s="1156"/>
      <c r="F830" s="1156"/>
      <c r="G830" s="1156"/>
    </row>
    <row r="831" spans="1:9" ht="15.75" hidden="1" outlineLevel="1" x14ac:dyDescent="0.25">
      <c r="A831" s="527" t="s">
        <v>1202</v>
      </c>
      <c r="B831" s="529"/>
      <c r="C831" s="1157"/>
      <c r="D831" s="1157"/>
      <c r="E831" s="1157"/>
      <c r="F831" s="1157"/>
      <c r="G831" s="1157"/>
    </row>
    <row r="832" spans="1:9" hidden="1" outlineLevel="1" x14ac:dyDescent="0.25"/>
    <row r="833" spans="1:9" ht="18.75" hidden="1" outlineLevel="1" x14ac:dyDescent="0.25">
      <c r="A833" s="1160" t="str">
        <f>'14-FANS Pricing Matrix-FO'!Z2</f>
        <v>FACILITY24</v>
      </c>
      <c r="B833" s="1161"/>
      <c r="C833" s="1161"/>
      <c r="D833" s="1161"/>
      <c r="E833" s="1161"/>
      <c r="F833" s="1161"/>
      <c r="G833" s="1161"/>
      <c r="H833" s="1161"/>
      <c r="I833" s="1161"/>
    </row>
    <row r="834" spans="1:9" ht="60" hidden="1" outlineLevel="1" x14ac:dyDescent="0.25">
      <c r="A834" s="464" t="s">
        <v>1167</v>
      </c>
      <c r="B834" s="465" t="s">
        <v>1168</v>
      </c>
      <c r="C834" s="466" t="s">
        <v>1169</v>
      </c>
      <c r="D834" s="466" t="str">
        <f>"Productive FTEs ("&amp;B866*52&amp;")"</f>
        <v>Productive FTEs (2080)</v>
      </c>
      <c r="E834" s="466" t="str">
        <f>"Non-productive FTEs ("&amp;B866*52&amp;")"</f>
        <v>Non-productive FTEs (2080)</v>
      </c>
      <c r="F834" s="466" t="s">
        <v>1170</v>
      </c>
      <c r="G834" s="466" t="s">
        <v>1171</v>
      </c>
      <c r="H834" s="467" t="s">
        <v>1172</v>
      </c>
      <c r="I834" s="466" t="s">
        <v>716</v>
      </c>
    </row>
    <row r="835" spans="1:9" hidden="1" outlineLevel="1" x14ac:dyDescent="0.25">
      <c r="A835" s="471" t="str">
        <f>IF(ISBLANK($A$7),"",$A$7)</f>
        <v>Hourly Staff</v>
      </c>
      <c r="B835" s="472"/>
      <c r="C835" s="473"/>
      <c r="D835" s="474">
        <v>0</v>
      </c>
      <c r="E835" s="474">
        <v>0</v>
      </c>
      <c r="F835" s="530">
        <v>0</v>
      </c>
      <c r="G835" s="530">
        <v>0</v>
      </c>
      <c r="H835" s="473"/>
      <c r="I835" s="476"/>
    </row>
    <row r="836" spans="1:9" hidden="1" outlineLevel="1" x14ac:dyDescent="0.25">
      <c r="A836" s="489" t="str">
        <f>IF(ISBLANK($A$8),"",$A$8)</f>
        <v>Hourly Staff</v>
      </c>
      <c r="B836" s="484"/>
      <c r="C836" s="485"/>
      <c r="D836" s="486">
        <f>IF($B866="","",B836/($B866*52))</f>
        <v>0</v>
      </c>
      <c r="E836" s="486">
        <f>IF($B866="","",C836/($B866*52))</f>
        <v>0</v>
      </c>
      <c r="F836" s="531"/>
      <c r="G836" s="531"/>
      <c r="H836" s="485"/>
      <c r="I836" s="488"/>
    </row>
    <row r="837" spans="1:9" hidden="1" outlineLevel="1" x14ac:dyDescent="0.25">
      <c r="A837" s="489" t="str">
        <f>IF(ISBLANK($A$9),"",$A$9)</f>
        <v>General Service Worker</v>
      </c>
      <c r="B837" s="484"/>
      <c r="C837" s="485"/>
      <c r="D837" s="486">
        <f>IF($B866="","",B837/($B866*52))</f>
        <v>0</v>
      </c>
      <c r="E837" s="486">
        <f>IF($B866="","",C837/($B866*52))</f>
        <v>0</v>
      </c>
      <c r="F837" s="531"/>
      <c r="G837" s="531"/>
      <c r="H837" s="485"/>
      <c r="I837" s="488"/>
    </row>
    <row r="838" spans="1:9" hidden="1" outlineLevel="1" x14ac:dyDescent="0.25">
      <c r="A838" s="489" t="str">
        <f>IF(ISBLANK($A$10),"",$A$10)</f>
        <v>Cook</v>
      </c>
      <c r="B838" s="484"/>
      <c r="C838" s="485"/>
      <c r="D838" s="486">
        <f>IF($B866="","",B838/($B866*52))</f>
        <v>0</v>
      </c>
      <c r="E838" s="486">
        <f>IF($B866="","",C838/($B866*52))</f>
        <v>0</v>
      </c>
      <c r="F838" s="531"/>
      <c r="G838" s="531"/>
      <c r="H838" s="485"/>
      <c r="I838" s="488"/>
    </row>
    <row r="839" spans="1:9" hidden="1" outlineLevel="1" x14ac:dyDescent="0.25">
      <c r="A839" s="471" t="str">
        <f>IF(ISBLANK($A$11),"",$A$11)</f>
        <v>Salaried Staff</v>
      </c>
      <c r="B839" s="494"/>
      <c r="C839" s="495"/>
      <c r="D839" s="496">
        <v>0</v>
      </c>
      <c r="E839" s="496">
        <v>0</v>
      </c>
      <c r="F839" s="532">
        <v>0</v>
      </c>
      <c r="G839" s="532">
        <v>0</v>
      </c>
      <c r="H839" s="495"/>
      <c r="I839" s="498"/>
    </row>
    <row r="840" spans="1:9" hidden="1" outlineLevel="1" x14ac:dyDescent="0.25">
      <c r="A840" s="489" t="str">
        <f>IF(ISBLANK($A$12),"",$A$12)</f>
        <v>Director</v>
      </c>
      <c r="B840" s="484"/>
      <c r="C840" s="485"/>
      <c r="D840" s="486">
        <f>IF($B866="","",B840/($B866*52))</f>
        <v>0</v>
      </c>
      <c r="E840" s="486">
        <f>IF($B866="","",C840/($B866*52))</f>
        <v>0</v>
      </c>
      <c r="F840" s="531"/>
      <c r="G840" s="531"/>
      <c r="H840" s="485"/>
      <c r="I840" s="488"/>
    </row>
    <row r="841" spans="1:9" hidden="1" outlineLevel="1" x14ac:dyDescent="0.25">
      <c r="A841" s="489" t="str">
        <f>IF(ISBLANK($A$13),"",$A$13)</f>
        <v>Management</v>
      </c>
      <c r="B841" s="484"/>
      <c r="C841" s="485"/>
      <c r="D841" s="486">
        <f>IF($B866="","",B841/($B866*52))</f>
        <v>0</v>
      </c>
      <c r="E841" s="486">
        <f>IF($B866="","",C841/($B866*52))</f>
        <v>0</v>
      </c>
      <c r="F841" s="531"/>
      <c r="G841" s="531"/>
      <c r="H841" s="485"/>
      <c r="I841" s="488"/>
    </row>
    <row r="842" spans="1:9" hidden="1" outlineLevel="1" x14ac:dyDescent="0.25">
      <c r="A842" s="489" t="str">
        <f>IF(ISBLANK($A$14),"",$A$14)</f>
        <v>Supervisor</v>
      </c>
      <c r="B842" s="484"/>
      <c r="C842" s="485"/>
      <c r="D842" s="486">
        <f>IF($B866="","",B842/($B866*52))</f>
        <v>0</v>
      </c>
      <c r="E842" s="486">
        <f>IF($B866="","",C842/($B866*52))</f>
        <v>0</v>
      </c>
      <c r="F842" s="531"/>
      <c r="G842" s="531"/>
      <c r="H842" s="485"/>
      <c r="I842" s="488"/>
    </row>
    <row r="843" spans="1:9" hidden="1" outlineLevel="1" x14ac:dyDescent="0.25">
      <c r="A843" s="489" t="str">
        <f>IF(ISBLANK($A$15),"",$A$15)</f>
        <v>Registered Dietitians - Hosp</v>
      </c>
      <c r="B843" s="484"/>
      <c r="C843" s="485"/>
      <c r="D843" s="486">
        <f>IF($B866="","",B843/($B866*52))</f>
        <v>0</v>
      </c>
      <c r="E843" s="486">
        <f>IF($B866="","",C843/($B866*52))</f>
        <v>0</v>
      </c>
      <c r="F843" s="531"/>
      <c r="G843" s="531"/>
      <c r="H843" s="485"/>
      <c r="I843" s="488"/>
    </row>
    <row r="844" spans="1:9" hidden="1" outlineLevel="1" x14ac:dyDescent="0.25">
      <c r="A844" s="489" t="str">
        <f>IF(ISBLANK($A$16),"",$A$16)</f>
        <v>Registered Dietitians - Suppl</v>
      </c>
      <c r="B844" s="484"/>
      <c r="C844" s="485"/>
      <c r="D844" s="486">
        <f>IF($B866="","",B844/($B866*52))</f>
        <v>0</v>
      </c>
      <c r="E844" s="486">
        <f>IF($B866="","",C844/($B866*52))</f>
        <v>0</v>
      </c>
      <c r="F844" s="531"/>
      <c r="G844" s="531"/>
      <c r="H844" s="485"/>
      <c r="I844" s="488"/>
    </row>
    <row r="845" spans="1:9" hidden="1" outlineLevel="1" x14ac:dyDescent="0.25">
      <c r="A845" s="489" t="str">
        <f>IF(ISBLANK($A$17),"",$A$17)</f>
        <v>Diet Tech</v>
      </c>
      <c r="B845" s="484"/>
      <c r="C845" s="485"/>
      <c r="D845" s="486">
        <f>IF($B866="","",B845/($B866*52))</f>
        <v>0</v>
      </c>
      <c r="E845" s="486">
        <f>IF($B866="","",C845/($B866*52))</f>
        <v>0</v>
      </c>
      <c r="F845" s="531"/>
      <c r="G845" s="531"/>
      <c r="H845" s="485"/>
      <c r="I845" s="488"/>
    </row>
    <row r="846" spans="1:9" hidden="1" outlineLevel="1" x14ac:dyDescent="0.25">
      <c r="A846" s="489" t="str">
        <f>IF(ISBLANK($A$18),"",$A$18)</f>
        <v>Diet Clerk</v>
      </c>
      <c r="B846" s="484"/>
      <c r="C846" s="485"/>
      <c r="D846" s="486">
        <f>IF($B866="","",B846/($B866*52))</f>
        <v>0</v>
      </c>
      <c r="E846" s="486">
        <f>IF($B866="","",C846/($B866*52))</f>
        <v>0</v>
      </c>
      <c r="F846" s="531"/>
      <c r="G846" s="531"/>
      <c r="H846" s="485"/>
      <c r="I846" s="488"/>
    </row>
    <row r="847" spans="1:9" hidden="1" outlineLevel="1" x14ac:dyDescent="0.25">
      <c r="A847" s="489" t="str">
        <f>IF(ISBLANK($A$19),"",$A$19)</f>
        <v>Admin</v>
      </c>
      <c r="B847" s="484"/>
      <c r="C847" s="485"/>
      <c r="D847" s="486">
        <f>IF($B866="","",B847/($B866*52))</f>
        <v>0</v>
      </c>
      <c r="E847" s="486">
        <f>IF($B866="","",C847/($B866*52))</f>
        <v>0</v>
      </c>
      <c r="F847" s="531"/>
      <c r="G847" s="531"/>
      <c r="H847" s="485"/>
      <c r="I847" s="488"/>
    </row>
    <row r="848" spans="1:9" hidden="1" outlineLevel="1" x14ac:dyDescent="0.25">
      <c r="A848" s="489" t="str">
        <f>IF(ISBLANK($A$20),"",$A$20)</f>
        <v>System Analyst</v>
      </c>
      <c r="B848" s="485"/>
      <c r="C848" s="485"/>
      <c r="D848" s="486">
        <f>IF($B866="","",B848/($B866*52))</f>
        <v>0</v>
      </c>
      <c r="E848" s="486">
        <f>IF($B866="","",C848/($B866*52))</f>
        <v>0</v>
      </c>
      <c r="F848" s="531"/>
      <c r="G848" s="531"/>
      <c r="H848" s="485"/>
      <c r="I848" s="488"/>
    </row>
    <row r="849" spans="1:9" hidden="1" outlineLevel="1" x14ac:dyDescent="0.25">
      <c r="A849" s="489" t="str">
        <f>IF(ISBLANK($A$21),"",$A$21)</f>
        <v>Formula Rm Tech</v>
      </c>
      <c r="B849" s="485"/>
      <c r="C849" s="485"/>
      <c r="D849" s="486">
        <f>IF($B866="","",B849/($B866*52))</f>
        <v>0</v>
      </c>
      <c r="E849" s="486">
        <f>IF($B866="","",C849/($B866*52))</f>
        <v>0</v>
      </c>
      <c r="F849" s="531"/>
      <c r="G849" s="531"/>
      <c r="H849" s="485"/>
      <c r="I849" s="488"/>
    </row>
    <row r="850" spans="1:9" hidden="1" outlineLevel="1" x14ac:dyDescent="0.25">
      <c r="A850" s="489" t="str">
        <f>IF(ISBLANK($A$22),"",$A$22)</f>
        <v>Purchaser</v>
      </c>
      <c r="B850" s="485"/>
      <c r="C850" s="485"/>
      <c r="D850" s="486">
        <f>IF($B866="","",B850/($B866*52))</f>
        <v>0</v>
      </c>
      <c r="E850" s="486">
        <f>IF($B866="","",C850/($B866*52))</f>
        <v>0</v>
      </c>
      <c r="F850" s="531"/>
      <c r="G850" s="531"/>
      <c r="H850" s="485"/>
      <c r="I850" s="488"/>
    </row>
    <row r="851" spans="1:9" hidden="1" outlineLevel="1" x14ac:dyDescent="0.25">
      <c r="A851" s="471" t="str">
        <f>IF(ISBLANK($A$23),"",$A$23)</f>
        <v>Other Labor</v>
      </c>
      <c r="B851" s="494"/>
      <c r="C851" s="495"/>
      <c r="D851" s="496">
        <v>0</v>
      </c>
      <c r="E851" s="496">
        <v>0</v>
      </c>
      <c r="F851" s="532">
        <v>0</v>
      </c>
      <c r="G851" s="532">
        <v>0</v>
      </c>
      <c r="H851" s="495"/>
      <c r="I851" s="498"/>
    </row>
    <row r="852" spans="1:9" hidden="1" outlineLevel="1" x14ac:dyDescent="0.25">
      <c r="A852" s="471" t="str">
        <f>IF(ISBLANK($A$24),"",$A$24)</f>
        <v/>
      </c>
      <c r="B852" s="484"/>
      <c r="C852" s="485"/>
      <c r="D852" s="486">
        <f>IF($B866="","",B852/($B866*52))</f>
        <v>0</v>
      </c>
      <c r="E852" s="486">
        <f>IF($B866="","",C852/($B866*52))</f>
        <v>0</v>
      </c>
      <c r="F852" s="531"/>
      <c r="G852" s="531"/>
      <c r="H852" s="485"/>
      <c r="I852" s="488"/>
    </row>
    <row r="853" spans="1:9" hidden="1" outlineLevel="1" x14ac:dyDescent="0.25">
      <c r="A853" s="471" t="str">
        <f>IF(ISBLANK($A$25),"",$A$25)</f>
        <v/>
      </c>
      <c r="B853" s="484"/>
      <c r="C853" s="485"/>
      <c r="D853" s="486">
        <f>IF($B866="","",B853/($B866*52))</f>
        <v>0</v>
      </c>
      <c r="E853" s="486">
        <f>IF($B866="","",C853/($B866*52))</f>
        <v>0</v>
      </c>
      <c r="F853" s="531"/>
      <c r="G853" s="531"/>
      <c r="H853" s="485"/>
      <c r="I853" s="488"/>
    </row>
    <row r="854" spans="1:9" hidden="1" outlineLevel="1" x14ac:dyDescent="0.25">
      <c r="A854" s="471" t="str">
        <f>IF(ISBLANK($A$26),"",$A$26)</f>
        <v/>
      </c>
      <c r="B854" s="506"/>
      <c r="C854" s="485"/>
      <c r="D854" s="486">
        <f>IF($B866="","",B854/($B866*52))</f>
        <v>0</v>
      </c>
      <c r="E854" s="486">
        <f>IF($B866="","",C854/($B866*52))</f>
        <v>0</v>
      </c>
      <c r="F854" s="531"/>
      <c r="G854" s="531"/>
      <c r="H854" s="485"/>
      <c r="I854" s="488"/>
    </row>
    <row r="855" spans="1:9" hidden="1" outlineLevel="1" x14ac:dyDescent="0.25">
      <c r="A855" s="471" t="str">
        <f>IF(ISBLANK($A$27),"",$A$27)</f>
        <v/>
      </c>
      <c r="B855" s="484"/>
      <c r="C855" s="485"/>
      <c r="D855" s="486">
        <f>IF($B866="","",B855/($B866*52))</f>
        <v>0</v>
      </c>
      <c r="E855" s="486">
        <f>IF($B866="","",C855/($B866*52))</f>
        <v>0</v>
      </c>
      <c r="F855" s="531"/>
      <c r="G855" s="531"/>
      <c r="H855" s="485"/>
      <c r="I855" s="488"/>
    </row>
    <row r="856" spans="1:9" hidden="1" outlineLevel="1" x14ac:dyDescent="0.25">
      <c r="A856" s="471" t="str">
        <f>IF(ISBLANK($A$28),"",$A$28)</f>
        <v/>
      </c>
      <c r="B856" s="484"/>
      <c r="C856" s="485"/>
      <c r="D856" s="486">
        <f>IF($B866="","",B856/($B866*52))</f>
        <v>0</v>
      </c>
      <c r="E856" s="486">
        <f>IF($B866="","",C856/($B866*52))</f>
        <v>0</v>
      </c>
      <c r="F856" s="531"/>
      <c r="G856" s="531"/>
      <c r="H856" s="485"/>
      <c r="I856" s="488"/>
    </row>
    <row r="857" spans="1:9" hidden="1" outlineLevel="1" x14ac:dyDescent="0.25">
      <c r="A857" s="471" t="str">
        <f>IF(ISBLANK($A$29),"",$A$29)</f>
        <v/>
      </c>
      <c r="B857" s="507"/>
      <c r="C857" s="508"/>
      <c r="D857" s="486">
        <f>IF($B866="","",B857/($B866*52))</f>
        <v>0</v>
      </c>
      <c r="E857" s="486">
        <f>IF($B866="","",C857/($B866*52))</f>
        <v>0</v>
      </c>
      <c r="F857" s="533"/>
      <c r="G857" s="533"/>
      <c r="H857" s="485"/>
      <c r="I857" s="488"/>
    </row>
    <row r="858" spans="1:9" hidden="1" outlineLevel="1" x14ac:dyDescent="0.25">
      <c r="A858" s="510" t="s">
        <v>1193</v>
      </c>
      <c r="B858" s="511">
        <f t="shared" ref="B858:C858" si="85">SUM(B835:B857)</f>
        <v>0</v>
      </c>
      <c r="C858" s="511">
        <f t="shared" si="85"/>
        <v>0</v>
      </c>
      <c r="D858" s="486">
        <f>SUM(D835:D857)</f>
        <v>0</v>
      </c>
      <c r="E858" s="486">
        <f t="shared" ref="E858:G858" si="86">SUM(E835:E857)</f>
        <v>0</v>
      </c>
      <c r="F858" s="512">
        <f t="shared" si="86"/>
        <v>0</v>
      </c>
      <c r="G858" s="512">
        <f t="shared" si="86"/>
        <v>0</v>
      </c>
      <c r="H858" s="485"/>
      <c r="I858" s="513"/>
    </row>
    <row r="859" spans="1:9" ht="18.75" hidden="1" outlineLevel="1" x14ac:dyDescent="0.3">
      <c r="A859" s="520" t="s">
        <v>1194</v>
      </c>
      <c r="B859" s="521"/>
      <c r="C859" s="1158" t="s">
        <v>716</v>
      </c>
      <c r="D859" s="1158"/>
      <c r="E859" s="1158"/>
      <c r="F859" s="1158"/>
      <c r="G859" s="1159"/>
      <c r="H859" s="522"/>
      <c r="I859" s="523"/>
    </row>
    <row r="860" spans="1:9" ht="47.25" hidden="1" outlineLevel="2" x14ac:dyDescent="0.25">
      <c r="A860" s="524" t="s">
        <v>1195</v>
      </c>
      <c r="B860" s="525"/>
      <c r="C860" s="1155"/>
      <c r="D860" s="1155"/>
      <c r="E860" s="1155"/>
      <c r="F860" s="1155"/>
      <c r="G860" s="1155"/>
    </row>
    <row r="861" spans="1:9" ht="15.75" hidden="1" outlineLevel="2" x14ac:dyDescent="0.25">
      <c r="A861" s="526" t="s">
        <v>1196</v>
      </c>
      <c r="B861" s="525"/>
      <c r="C861" s="1155"/>
      <c r="D861" s="1155"/>
      <c r="E861" s="1155"/>
      <c r="F861" s="1155"/>
      <c r="G861" s="1155"/>
    </row>
    <row r="862" spans="1:9" ht="15.75" hidden="1" outlineLevel="2" x14ac:dyDescent="0.25">
      <c r="A862" s="526" t="s">
        <v>1197</v>
      </c>
      <c r="B862" s="525"/>
      <c r="C862" s="1155"/>
      <c r="D862" s="1155"/>
      <c r="E862" s="1155"/>
      <c r="F862" s="1155"/>
      <c r="G862" s="1155"/>
    </row>
    <row r="863" spans="1:9" ht="15.75" hidden="1" outlineLevel="2" x14ac:dyDescent="0.25">
      <c r="A863" s="526" t="s">
        <v>1198</v>
      </c>
      <c r="B863" s="525"/>
      <c r="C863" s="1155"/>
      <c r="D863" s="1155"/>
      <c r="E863" s="1155"/>
      <c r="F863" s="1155"/>
      <c r="G863" s="1155"/>
    </row>
    <row r="864" spans="1:9" ht="15.75" hidden="1" outlineLevel="2" x14ac:dyDescent="0.25">
      <c r="A864" s="526" t="s">
        <v>1199</v>
      </c>
      <c r="B864" s="525"/>
      <c r="C864" s="1155"/>
      <c r="D864" s="1155"/>
      <c r="E864" s="1155"/>
      <c r="F864" s="1155"/>
      <c r="G864" s="1155"/>
    </row>
    <row r="865" spans="1:9" ht="15.75" hidden="1" outlineLevel="2" x14ac:dyDescent="0.25">
      <c r="A865" s="526" t="s">
        <v>1200</v>
      </c>
      <c r="B865" s="525"/>
      <c r="C865" s="1155"/>
      <c r="D865" s="1155"/>
      <c r="E865" s="1155"/>
      <c r="F865" s="1155"/>
      <c r="G865" s="1155"/>
    </row>
    <row r="866" spans="1:9" ht="15.75" hidden="1" outlineLevel="1" collapsed="1" x14ac:dyDescent="0.25">
      <c r="A866" s="527" t="s">
        <v>602</v>
      </c>
      <c r="B866" s="528">
        <v>40</v>
      </c>
      <c r="C866" s="1156" t="s">
        <v>1201</v>
      </c>
      <c r="D866" s="1156"/>
      <c r="E866" s="1156"/>
      <c r="F866" s="1156"/>
      <c r="G866" s="1156"/>
    </row>
    <row r="867" spans="1:9" ht="15.75" hidden="1" outlineLevel="1" x14ac:dyDescent="0.25">
      <c r="A867" s="527" t="s">
        <v>1202</v>
      </c>
      <c r="B867" s="529"/>
      <c r="C867" s="1157"/>
      <c r="D867" s="1157"/>
      <c r="E867" s="1157"/>
      <c r="F867" s="1157"/>
      <c r="G867" s="1157"/>
    </row>
    <row r="868" spans="1:9" hidden="1" outlineLevel="1" x14ac:dyDescent="0.25"/>
    <row r="869" spans="1:9" ht="18.75" hidden="1" outlineLevel="1" x14ac:dyDescent="0.25">
      <c r="A869" s="1160" t="str">
        <f>'14-FANS Pricing Matrix-FO'!AA2</f>
        <v>FACILITY25</v>
      </c>
      <c r="B869" s="1161"/>
      <c r="C869" s="1161"/>
      <c r="D869" s="1161"/>
      <c r="E869" s="1161"/>
      <c r="F869" s="1161"/>
      <c r="G869" s="1161"/>
      <c r="H869" s="1161"/>
      <c r="I869" s="1161"/>
    </row>
    <row r="870" spans="1:9" ht="60" hidden="1" outlineLevel="1" x14ac:dyDescent="0.25">
      <c r="A870" s="464" t="s">
        <v>1167</v>
      </c>
      <c r="B870" s="465" t="s">
        <v>1168</v>
      </c>
      <c r="C870" s="466" t="s">
        <v>1169</v>
      </c>
      <c r="D870" s="466" t="str">
        <f>"Productive FTEs ("&amp;B902*52&amp;")"</f>
        <v>Productive FTEs (2080)</v>
      </c>
      <c r="E870" s="466" t="str">
        <f>"Non-productive FTEs ("&amp;B902*52&amp;")"</f>
        <v>Non-productive FTEs (2080)</v>
      </c>
      <c r="F870" s="466" t="s">
        <v>1170</v>
      </c>
      <c r="G870" s="466" t="s">
        <v>1171</v>
      </c>
      <c r="H870" s="467" t="s">
        <v>1172</v>
      </c>
      <c r="I870" s="466" t="s">
        <v>716</v>
      </c>
    </row>
    <row r="871" spans="1:9" hidden="1" outlineLevel="1" x14ac:dyDescent="0.25">
      <c r="A871" s="471" t="str">
        <f>IF(ISBLANK($A$7),"",$A$7)</f>
        <v>Hourly Staff</v>
      </c>
      <c r="B871" s="472"/>
      <c r="C871" s="473"/>
      <c r="D871" s="474">
        <v>0</v>
      </c>
      <c r="E871" s="474">
        <v>0</v>
      </c>
      <c r="F871" s="530">
        <v>0</v>
      </c>
      <c r="G871" s="530">
        <v>0</v>
      </c>
      <c r="H871" s="473"/>
      <c r="I871" s="476"/>
    </row>
    <row r="872" spans="1:9" hidden="1" outlineLevel="1" x14ac:dyDescent="0.25">
      <c r="A872" s="489" t="str">
        <f>IF(ISBLANK($A$8),"",$A$8)</f>
        <v>Hourly Staff</v>
      </c>
      <c r="B872" s="484"/>
      <c r="C872" s="485"/>
      <c r="D872" s="486">
        <f>IF($B902="","",B872/($B902*52))</f>
        <v>0</v>
      </c>
      <c r="E872" s="486">
        <f>IF($B902="","",C872/($B902*52))</f>
        <v>0</v>
      </c>
      <c r="F872" s="531"/>
      <c r="G872" s="531"/>
      <c r="H872" s="485"/>
      <c r="I872" s="488"/>
    </row>
    <row r="873" spans="1:9" hidden="1" outlineLevel="1" x14ac:dyDescent="0.25">
      <c r="A873" s="489" t="str">
        <f>IF(ISBLANK($A$9),"",$A$9)</f>
        <v>General Service Worker</v>
      </c>
      <c r="B873" s="484"/>
      <c r="C873" s="485"/>
      <c r="D873" s="486">
        <f>IF($B902="","",B873/($B902*52))</f>
        <v>0</v>
      </c>
      <c r="E873" s="486">
        <f>IF($B902="","",C873/($B902*52))</f>
        <v>0</v>
      </c>
      <c r="F873" s="531"/>
      <c r="G873" s="531"/>
      <c r="H873" s="485"/>
      <c r="I873" s="488"/>
    </row>
    <row r="874" spans="1:9" hidden="1" outlineLevel="1" x14ac:dyDescent="0.25">
      <c r="A874" s="489" t="str">
        <f>IF(ISBLANK($A$10),"",$A$10)</f>
        <v>Cook</v>
      </c>
      <c r="B874" s="484"/>
      <c r="C874" s="485"/>
      <c r="D874" s="486">
        <f>IF($B902="","",B874/($B902*52))</f>
        <v>0</v>
      </c>
      <c r="E874" s="486">
        <f>IF($B902="","",C874/($B902*52))</f>
        <v>0</v>
      </c>
      <c r="F874" s="531"/>
      <c r="G874" s="531"/>
      <c r="H874" s="485"/>
      <c r="I874" s="488"/>
    </row>
    <row r="875" spans="1:9" hidden="1" outlineLevel="1" x14ac:dyDescent="0.25">
      <c r="A875" s="471" t="str">
        <f>IF(ISBLANK($A$11),"",$A$11)</f>
        <v>Salaried Staff</v>
      </c>
      <c r="B875" s="494"/>
      <c r="C875" s="495"/>
      <c r="D875" s="496">
        <v>0</v>
      </c>
      <c r="E875" s="496">
        <v>0</v>
      </c>
      <c r="F875" s="532">
        <v>0</v>
      </c>
      <c r="G875" s="532">
        <v>0</v>
      </c>
      <c r="H875" s="495"/>
      <c r="I875" s="498"/>
    </row>
    <row r="876" spans="1:9" hidden="1" outlineLevel="1" x14ac:dyDescent="0.25">
      <c r="A876" s="489" t="str">
        <f>IF(ISBLANK($A$12),"",$A$12)</f>
        <v>Director</v>
      </c>
      <c r="B876" s="484"/>
      <c r="C876" s="485"/>
      <c r="D876" s="486">
        <f>IF($B902="","",B876/($B902*52))</f>
        <v>0</v>
      </c>
      <c r="E876" s="486">
        <f>IF($B902="","",C876/($B902*52))</f>
        <v>0</v>
      </c>
      <c r="F876" s="531"/>
      <c r="G876" s="531"/>
      <c r="H876" s="485"/>
      <c r="I876" s="488"/>
    </row>
    <row r="877" spans="1:9" hidden="1" outlineLevel="1" x14ac:dyDescent="0.25">
      <c r="A877" s="489" t="str">
        <f>IF(ISBLANK($A$13),"",$A$13)</f>
        <v>Management</v>
      </c>
      <c r="B877" s="484"/>
      <c r="C877" s="485"/>
      <c r="D877" s="486">
        <f>IF($B902="","",B877/($B902*52))</f>
        <v>0</v>
      </c>
      <c r="E877" s="486">
        <f>IF($B902="","",C877/($B902*52))</f>
        <v>0</v>
      </c>
      <c r="F877" s="531"/>
      <c r="G877" s="531"/>
      <c r="H877" s="485"/>
      <c r="I877" s="488"/>
    </row>
    <row r="878" spans="1:9" hidden="1" outlineLevel="1" x14ac:dyDescent="0.25">
      <c r="A878" s="489" t="str">
        <f>IF(ISBLANK($A$14),"",$A$14)</f>
        <v>Supervisor</v>
      </c>
      <c r="B878" s="484"/>
      <c r="C878" s="485"/>
      <c r="D878" s="486">
        <f>IF($B902="","",B878/($B902*52))</f>
        <v>0</v>
      </c>
      <c r="E878" s="486">
        <f>IF($B902="","",C878/($B902*52))</f>
        <v>0</v>
      </c>
      <c r="F878" s="531"/>
      <c r="G878" s="531"/>
      <c r="H878" s="485"/>
      <c r="I878" s="488"/>
    </row>
    <row r="879" spans="1:9" hidden="1" outlineLevel="1" x14ac:dyDescent="0.25">
      <c r="A879" s="489" t="str">
        <f>IF(ISBLANK($A$15),"",$A$15)</f>
        <v>Registered Dietitians - Hosp</v>
      </c>
      <c r="B879" s="484"/>
      <c r="C879" s="485"/>
      <c r="D879" s="486">
        <f>IF($B902="","",B879/($B902*52))</f>
        <v>0</v>
      </c>
      <c r="E879" s="486">
        <f>IF($B902="","",C879/($B902*52))</f>
        <v>0</v>
      </c>
      <c r="F879" s="531"/>
      <c r="G879" s="531"/>
      <c r="H879" s="485"/>
      <c r="I879" s="488"/>
    </row>
    <row r="880" spans="1:9" hidden="1" outlineLevel="1" x14ac:dyDescent="0.25">
      <c r="A880" s="489" t="str">
        <f>IF(ISBLANK($A$16),"",$A$16)</f>
        <v>Registered Dietitians - Suppl</v>
      </c>
      <c r="B880" s="484"/>
      <c r="C880" s="485"/>
      <c r="D880" s="486">
        <f>IF($B902="","",B880/($B902*52))</f>
        <v>0</v>
      </c>
      <c r="E880" s="486">
        <f>IF($B902="","",C880/($B902*52))</f>
        <v>0</v>
      </c>
      <c r="F880" s="531"/>
      <c r="G880" s="531"/>
      <c r="H880" s="485"/>
      <c r="I880" s="488"/>
    </row>
    <row r="881" spans="1:9" hidden="1" outlineLevel="1" x14ac:dyDescent="0.25">
      <c r="A881" s="489" t="str">
        <f>IF(ISBLANK($A$17),"",$A$17)</f>
        <v>Diet Tech</v>
      </c>
      <c r="B881" s="484"/>
      <c r="C881" s="485"/>
      <c r="D881" s="486">
        <f>IF($B902="","",B881/($B902*52))</f>
        <v>0</v>
      </c>
      <c r="E881" s="486">
        <f>IF($B902="","",C881/($B902*52))</f>
        <v>0</v>
      </c>
      <c r="F881" s="531"/>
      <c r="G881" s="531"/>
      <c r="H881" s="485"/>
      <c r="I881" s="488"/>
    </row>
    <row r="882" spans="1:9" hidden="1" outlineLevel="1" x14ac:dyDescent="0.25">
      <c r="A882" s="489" t="str">
        <f>IF(ISBLANK($A$18),"",$A$18)</f>
        <v>Diet Clerk</v>
      </c>
      <c r="B882" s="484"/>
      <c r="C882" s="485"/>
      <c r="D882" s="486">
        <f>IF($B902="","",B882/($B902*52))</f>
        <v>0</v>
      </c>
      <c r="E882" s="486">
        <f>IF($B902="","",C882/($B902*52))</f>
        <v>0</v>
      </c>
      <c r="F882" s="531"/>
      <c r="G882" s="531"/>
      <c r="H882" s="485"/>
      <c r="I882" s="488"/>
    </row>
    <row r="883" spans="1:9" hidden="1" outlineLevel="1" x14ac:dyDescent="0.25">
      <c r="A883" s="489" t="str">
        <f>IF(ISBLANK($A$19),"",$A$19)</f>
        <v>Admin</v>
      </c>
      <c r="B883" s="484"/>
      <c r="C883" s="485"/>
      <c r="D883" s="486">
        <f>IF($B902="","",B883/($B902*52))</f>
        <v>0</v>
      </c>
      <c r="E883" s="486">
        <f>IF($B902="","",C883/($B902*52))</f>
        <v>0</v>
      </c>
      <c r="F883" s="531"/>
      <c r="G883" s="531"/>
      <c r="H883" s="485"/>
      <c r="I883" s="488"/>
    </row>
    <row r="884" spans="1:9" hidden="1" outlineLevel="1" x14ac:dyDescent="0.25">
      <c r="A884" s="489" t="str">
        <f>IF(ISBLANK($A$20),"",$A$20)</f>
        <v>System Analyst</v>
      </c>
      <c r="B884" s="485"/>
      <c r="C884" s="485"/>
      <c r="D884" s="486">
        <f>IF($B902="","",B884/($B902*52))</f>
        <v>0</v>
      </c>
      <c r="E884" s="486">
        <f>IF($B902="","",C884/($B902*52))</f>
        <v>0</v>
      </c>
      <c r="F884" s="531"/>
      <c r="G884" s="531"/>
      <c r="H884" s="485"/>
      <c r="I884" s="488"/>
    </row>
    <row r="885" spans="1:9" hidden="1" outlineLevel="1" x14ac:dyDescent="0.25">
      <c r="A885" s="489" t="str">
        <f>IF(ISBLANK($A$21),"",$A$21)</f>
        <v>Formula Rm Tech</v>
      </c>
      <c r="B885" s="485"/>
      <c r="C885" s="485"/>
      <c r="D885" s="486">
        <f>IF($B902="","",B885/($B902*52))</f>
        <v>0</v>
      </c>
      <c r="E885" s="486">
        <f>IF($B902="","",C885/($B902*52))</f>
        <v>0</v>
      </c>
      <c r="F885" s="531"/>
      <c r="G885" s="531"/>
      <c r="H885" s="485"/>
      <c r="I885" s="488"/>
    </row>
    <row r="886" spans="1:9" hidden="1" outlineLevel="1" x14ac:dyDescent="0.25">
      <c r="A886" s="489" t="str">
        <f>IF(ISBLANK($A$22),"",$A$22)</f>
        <v>Purchaser</v>
      </c>
      <c r="B886" s="485"/>
      <c r="C886" s="485"/>
      <c r="D886" s="486">
        <f>IF($B902="","",B886/($B902*52))</f>
        <v>0</v>
      </c>
      <c r="E886" s="486">
        <f>IF($B902="","",C886/($B902*52))</f>
        <v>0</v>
      </c>
      <c r="F886" s="531"/>
      <c r="G886" s="531"/>
      <c r="H886" s="485"/>
      <c r="I886" s="488"/>
    </row>
    <row r="887" spans="1:9" hidden="1" outlineLevel="1" x14ac:dyDescent="0.25">
      <c r="A887" s="471" t="str">
        <f>IF(ISBLANK($A$23),"",$A$23)</f>
        <v>Other Labor</v>
      </c>
      <c r="B887" s="494"/>
      <c r="C887" s="495"/>
      <c r="D887" s="496">
        <v>0</v>
      </c>
      <c r="E887" s="496">
        <v>0</v>
      </c>
      <c r="F887" s="532">
        <v>0</v>
      </c>
      <c r="G887" s="532">
        <v>0</v>
      </c>
      <c r="H887" s="495"/>
      <c r="I887" s="498"/>
    </row>
    <row r="888" spans="1:9" hidden="1" outlineLevel="1" x14ac:dyDescent="0.25">
      <c r="A888" s="471" t="str">
        <f>IF(ISBLANK($A$24),"",$A$24)</f>
        <v/>
      </c>
      <c r="B888" s="484"/>
      <c r="C888" s="485"/>
      <c r="D888" s="486">
        <f>IF($B902="","",B888/($B902*52))</f>
        <v>0</v>
      </c>
      <c r="E888" s="486">
        <f>IF($B902="","",C888/($B902*52))</f>
        <v>0</v>
      </c>
      <c r="F888" s="531"/>
      <c r="G888" s="531"/>
      <c r="H888" s="485"/>
      <c r="I888" s="488"/>
    </row>
    <row r="889" spans="1:9" hidden="1" outlineLevel="1" x14ac:dyDescent="0.25">
      <c r="A889" s="471" t="str">
        <f>IF(ISBLANK($A$25),"",$A$25)</f>
        <v/>
      </c>
      <c r="B889" s="484"/>
      <c r="C889" s="485"/>
      <c r="D889" s="486">
        <f>IF($B902="","",B889/($B902*52))</f>
        <v>0</v>
      </c>
      <c r="E889" s="486">
        <f>IF($B902="","",C889/($B902*52))</f>
        <v>0</v>
      </c>
      <c r="F889" s="531"/>
      <c r="G889" s="531"/>
      <c r="H889" s="485"/>
      <c r="I889" s="488"/>
    </row>
    <row r="890" spans="1:9" hidden="1" outlineLevel="1" x14ac:dyDescent="0.25">
      <c r="A890" s="471" t="str">
        <f>IF(ISBLANK($A$26),"",$A$26)</f>
        <v/>
      </c>
      <c r="B890" s="506"/>
      <c r="C890" s="485"/>
      <c r="D890" s="486">
        <f>IF($B902="","",B890/($B902*52))</f>
        <v>0</v>
      </c>
      <c r="E890" s="486">
        <f>IF($B902="","",C890/($B902*52))</f>
        <v>0</v>
      </c>
      <c r="F890" s="531"/>
      <c r="G890" s="531"/>
      <c r="H890" s="485"/>
      <c r="I890" s="488"/>
    </row>
    <row r="891" spans="1:9" hidden="1" outlineLevel="1" x14ac:dyDescent="0.25">
      <c r="A891" s="471" t="str">
        <f>IF(ISBLANK($A$27),"",$A$27)</f>
        <v/>
      </c>
      <c r="B891" s="484"/>
      <c r="C891" s="485"/>
      <c r="D891" s="486">
        <f>IF($B902="","",B891/($B902*52))</f>
        <v>0</v>
      </c>
      <c r="E891" s="486">
        <f>IF($B902="","",C891/($B902*52))</f>
        <v>0</v>
      </c>
      <c r="F891" s="531"/>
      <c r="G891" s="531"/>
      <c r="H891" s="485"/>
      <c r="I891" s="488"/>
    </row>
    <row r="892" spans="1:9" hidden="1" outlineLevel="1" x14ac:dyDescent="0.25">
      <c r="A892" s="471" t="str">
        <f>IF(ISBLANK($A$28),"",$A$28)</f>
        <v/>
      </c>
      <c r="B892" s="484"/>
      <c r="C892" s="485"/>
      <c r="D892" s="486">
        <f>IF($B902="","",B892/($B902*52))</f>
        <v>0</v>
      </c>
      <c r="E892" s="486">
        <f>IF($B902="","",C892/($B902*52))</f>
        <v>0</v>
      </c>
      <c r="F892" s="531"/>
      <c r="G892" s="531"/>
      <c r="H892" s="485"/>
      <c r="I892" s="488"/>
    </row>
    <row r="893" spans="1:9" hidden="1" outlineLevel="1" x14ac:dyDescent="0.25">
      <c r="A893" s="471" t="str">
        <f>IF(ISBLANK($A$29),"",$A$29)</f>
        <v/>
      </c>
      <c r="B893" s="507"/>
      <c r="C893" s="508"/>
      <c r="D893" s="486">
        <f>IF($B902="","",B893/($B902*52))</f>
        <v>0</v>
      </c>
      <c r="E893" s="486">
        <f>IF($B902="","",C893/($B902*52))</f>
        <v>0</v>
      </c>
      <c r="F893" s="533"/>
      <c r="G893" s="533"/>
      <c r="H893" s="485"/>
      <c r="I893" s="488"/>
    </row>
    <row r="894" spans="1:9" hidden="1" outlineLevel="1" x14ac:dyDescent="0.25">
      <c r="A894" s="510" t="s">
        <v>1193</v>
      </c>
      <c r="B894" s="511">
        <f t="shared" ref="B894:C894" si="87">SUM(B871:B893)</f>
        <v>0</v>
      </c>
      <c r="C894" s="511">
        <f t="shared" si="87"/>
        <v>0</v>
      </c>
      <c r="D894" s="486">
        <f>SUM(D871:D893)</f>
        <v>0</v>
      </c>
      <c r="E894" s="486">
        <f t="shared" ref="E894:G894" si="88">SUM(E871:E893)</f>
        <v>0</v>
      </c>
      <c r="F894" s="512">
        <f t="shared" si="88"/>
        <v>0</v>
      </c>
      <c r="G894" s="512">
        <f t="shared" si="88"/>
        <v>0</v>
      </c>
      <c r="H894" s="485"/>
      <c r="I894" s="513"/>
    </row>
    <row r="895" spans="1:9" ht="18.75" hidden="1" outlineLevel="1" x14ac:dyDescent="0.3">
      <c r="A895" s="520" t="s">
        <v>1194</v>
      </c>
      <c r="B895" s="521"/>
      <c r="C895" s="1158" t="s">
        <v>716</v>
      </c>
      <c r="D895" s="1158"/>
      <c r="E895" s="1158"/>
      <c r="F895" s="1158"/>
      <c r="G895" s="1159"/>
      <c r="H895" s="522"/>
      <c r="I895" s="523"/>
    </row>
    <row r="896" spans="1:9" ht="47.25" hidden="1" outlineLevel="2" x14ac:dyDescent="0.25">
      <c r="A896" s="524" t="s">
        <v>1195</v>
      </c>
      <c r="B896" s="525"/>
      <c r="C896" s="1155"/>
      <c r="D896" s="1155"/>
      <c r="E896" s="1155"/>
      <c r="F896" s="1155"/>
      <c r="G896" s="1155"/>
    </row>
    <row r="897" spans="1:9" ht="15.75" hidden="1" outlineLevel="2" x14ac:dyDescent="0.25">
      <c r="A897" s="526" t="s">
        <v>1196</v>
      </c>
      <c r="B897" s="525"/>
      <c r="C897" s="1155"/>
      <c r="D897" s="1155"/>
      <c r="E897" s="1155"/>
      <c r="F897" s="1155"/>
      <c r="G897" s="1155"/>
    </row>
    <row r="898" spans="1:9" ht="15.75" hidden="1" outlineLevel="2" x14ac:dyDescent="0.25">
      <c r="A898" s="526" t="s">
        <v>1197</v>
      </c>
      <c r="B898" s="525"/>
      <c r="C898" s="1155"/>
      <c r="D898" s="1155"/>
      <c r="E898" s="1155"/>
      <c r="F898" s="1155"/>
      <c r="G898" s="1155"/>
    </row>
    <row r="899" spans="1:9" ht="15.75" hidden="1" outlineLevel="2" x14ac:dyDescent="0.25">
      <c r="A899" s="526" t="s">
        <v>1198</v>
      </c>
      <c r="B899" s="525"/>
      <c r="C899" s="1155"/>
      <c r="D899" s="1155"/>
      <c r="E899" s="1155"/>
      <c r="F899" s="1155"/>
      <c r="G899" s="1155"/>
    </row>
    <row r="900" spans="1:9" ht="15.75" hidden="1" outlineLevel="2" x14ac:dyDescent="0.25">
      <c r="A900" s="526" t="s">
        <v>1199</v>
      </c>
      <c r="B900" s="525"/>
      <c r="C900" s="1155"/>
      <c r="D900" s="1155"/>
      <c r="E900" s="1155"/>
      <c r="F900" s="1155"/>
      <c r="G900" s="1155"/>
    </row>
    <row r="901" spans="1:9" ht="15.75" hidden="1" outlineLevel="2" x14ac:dyDescent="0.25">
      <c r="A901" s="526" t="s">
        <v>1200</v>
      </c>
      <c r="B901" s="525"/>
      <c r="C901" s="1155"/>
      <c r="D901" s="1155"/>
      <c r="E901" s="1155"/>
      <c r="F901" s="1155"/>
      <c r="G901" s="1155"/>
    </row>
    <row r="902" spans="1:9" ht="15.75" hidden="1" outlineLevel="1" collapsed="1" x14ac:dyDescent="0.25">
      <c r="A902" s="527" t="s">
        <v>602</v>
      </c>
      <c r="B902" s="528">
        <v>40</v>
      </c>
      <c r="C902" s="1156" t="s">
        <v>1201</v>
      </c>
      <c r="D902" s="1156"/>
      <c r="E902" s="1156"/>
      <c r="F902" s="1156"/>
      <c r="G902" s="1156"/>
    </row>
    <row r="903" spans="1:9" ht="15.75" hidden="1" outlineLevel="1" x14ac:dyDescent="0.25">
      <c r="A903" s="527" t="s">
        <v>1202</v>
      </c>
      <c r="B903" s="529"/>
      <c r="C903" s="1157"/>
      <c r="D903" s="1157"/>
      <c r="E903" s="1157"/>
      <c r="F903" s="1157"/>
      <c r="G903" s="1157"/>
    </row>
    <row r="904" spans="1:9" hidden="1" outlineLevel="1" x14ac:dyDescent="0.25"/>
    <row r="905" spans="1:9" ht="18.75" hidden="1" outlineLevel="1" x14ac:dyDescent="0.25">
      <c r="A905" s="1160" t="str">
        <f>'14-FANS Pricing Matrix-FO'!AB2</f>
        <v>FACILITY26</v>
      </c>
      <c r="B905" s="1161"/>
      <c r="C905" s="1161"/>
      <c r="D905" s="1161"/>
      <c r="E905" s="1161"/>
      <c r="F905" s="1161"/>
      <c r="G905" s="1161"/>
      <c r="H905" s="1161"/>
      <c r="I905" s="1161"/>
    </row>
    <row r="906" spans="1:9" ht="60" hidden="1" outlineLevel="1" x14ac:dyDescent="0.25">
      <c r="A906" s="464" t="s">
        <v>1167</v>
      </c>
      <c r="B906" s="465" t="s">
        <v>1168</v>
      </c>
      <c r="C906" s="466" t="s">
        <v>1169</v>
      </c>
      <c r="D906" s="466" t="str">
        <f>"Productive FTEs ("&amp;B938*52&amp;")"</f>
        <v>Productive FTEs (2080)</v>
      </c>
      <c r="E906" s="466" t="str">
        <f>"Non-productive FTEs ("&amp;B938*52&amp;")"</f>
        <v>Non-productive FTEs (2080)</v>
      </c>
      <c r="F906" s="466" t="s">
        <v>1170</v>
      </c>
      <c r="G906" s="466" t="s">
        <v>1171</v>
      </c>
      <c r="H906" s="467" t="s">
        <v>1172</v>
      </c>
      <c r="I906" s="466" t="s">
        <v>716</v>
      </c>
    </row>
    <row r="907" spans="1:9" hidden="1" outlineLevel="1" x14ac:dyDescent="0.25">
      <c r="A907" s="471" t="str">
        <f>IF(ISBLANK($A$7),"",$A$7)</f>
        <v>Hourly Staff</v>
      </c>
      <c r="B907" s="472"/>
      <c r="C907" s="473"/>
      <c r="D907" s="474">
        <v>0</v>
      </c>
      <c r="E907" s="474">
        <v>0</v>
      </c>
      <c r="F907" s="530">
        <v>0</v>
      </c>
      <c r="G907" s="530">
        <v>0</v>
      </c>
      <c r="H907" s="473"/>
      <c r="I907" s="476"/>
    </row>
    <row r="908" spans="1:9" hidden="1" outlineLevel="1" x14ac:dyDescent="0.25">
      <c r="A908" s="489" t="str">
        <f>IF(ISBLANK($A$8),"",$A$8)</f>
        <v>Hourly Staff</v>
      </c>
      <c r="B908" s="484"/>
      <c r="C908" s="485"/>
      <c r="D908" s="486">
        <f>IF($B938="","",B908/($B938*52))</f>
        <v>0</v>
      </c>
      <c r="E908" s="486">
        <f>IF($B938="","",C908/($B938*52))</f>
        <v>0</v>
      </c>
      <c r="F908" s="531"/>
      <c r="G908" s="531"/>
      <c r="H908" s="485"/>
      <c r="I908" s="488"/>
    </row>
    <row r="909" spans="1:9" hidden="1" outlineLevel="1" x14ac:dyDescent="0.25">
      <c r="A909" s="489" t="str">
        <f>IF(ISBLANK($A$9),"",$A$9)</f>
        <v>General Service Worker</v>
      </c>
      <c r="B909" s="484"/>
      <c r="C909" s="485"/>
      <c r="D909" s="486">
        <f>IF($B938="","",B909/($B938*52))</f>
        <v>0</v>
      </c>
      <c r="E909" s="486">
        <f>IF($B938="","",C909/($B938*52))</f>
        <v>0</v>
      </c>
      <c r="F909" s="531"/>
      <c r="G909" s="531"/>
      <c r="H909" s="485"/>
      <c r="I909" s="488"/>
    </row>
    <row r="910" spans="1:9" hidden="1" outlineLevel="1" x14ac:dyDescent="0.25">
      <c r="A910" s="489" t="str">
        <f>IF(ISBLANK($A$10),"",$A$10)</f>
        <v>Cook</v>
      </c>
      <c r="B910" s="484"/>
      <c r="C910" s="485"/>
      <c r="D910" s="486">
        <f>IF($B938="","",B910/($B938*52))</f>
        <v>0</v>
      </c>
      <c r="E910" s="486">
        <f>IF($B938="","",C910/($B938*52))</f>
        <v>0</v>
      </c>
      <c r="F910" s="531"/>
      <c r="G910" s="531"/>
      <c r="H910" s="485"/>
      <c r="I910" s="488"/>
    </row>
    <row r="911" spans="1:9" hidden="1" outlineLevel="1" x14ac:dyDescent="0.25">
      <c r="A911" s="471" t="str">
        <f>IF(ISBLANK($A$11),"",$A$11)</f>
        <v>Salaried Staff</v>
      </c>
      <c r="B911" s="494"/>
      <c r="C911" s="495"/>
      <c r="D911" s="496">
        <v>0</v>
      </c>
      <c r="E911" s="496">
        <v>0</v>
      </c>
      <c r="F911" s="532">
        <v>0</v>
      </c>
      <c r="G911" s="532">
        <v>0</v>
      </c>
      <c r="H911" s="495"/>
      <c r="I911" s="498"/>
    </row>
    <row r="912" spans="1:9" hidden="1" outlineLevel="1" x14ac:dyDescent="0.25">
      <c r="A912" s="489" t="str">
        <f>IF(ISBLANK($A$12),"",$A$12)</f>
        <v>Director</v>
      </c>
      <c r="B912" s="484"/>
      <c r="C912" s="485"/>
      <c r="D912" s="486">
        <f>IF($B938="","",B912/($B938*52))</f>
        <v>0</v>
      </c>
      <c r="E912" s="486">
        <f>IF($B938="","",C912/($B938*52))</f>
        <v>0</v>
      </c>
      <c r="F912" s="531"/>
      <c r="G912" s="531"/>
      <c r="H912" s="485"/>
      <c r="I912" s="488"/>
    </row>
    <row r="913" spans="1:9" hidden="1" outlineLevel="1" x14ac:dyDescent="0.25">
      <c r="A913" s="489" t="str">
        <f>IF(ISBLANK($A$13),"",$A$13)</f>
        <v>Management</v>
      </c>
      <c r="B913" s="484"/>
      <c r="C913" s="485"/>
      <c r="D913" s="486">
        <f>IF($B938="","",B913/($B938*52))</f>
        <v>0</v>
      </c>
      <c r="E913" s="486">
        <f>IF($B938="","",C913/($B938*52))</f>
        <v>0</v>
      </c>
      <c r="F913" s="531"/>
      <c r="G913" s="531"/>
      <c r="H913" s="485"/>
      <c r="I913" s="488"/>
    </row>
    <row r="914" spans="1:9" hidden="1" outlineLevel="1" x14ac:dyDescent="0.25">
      <c r="A914" s="489" t="str">
        <f>IF(ISBLANK($A$14),"",$A$14)</f>
        <v>Supervisor</v>
      </c>
      <c r="B914" s="484"/>
      <c r="C914" s="485"/>
      <c r="D914" s="486">
        <f>IF($B938="","",B914/($B938*52))</f>
        <v>0</v>
      </c>
      <c r="E914" s="486">
        <f>IF($B938="","",C914/($B938*52))</f>
        <v>0</v>
      </c>
      <c r="F914" s="531"/>
      <c r="G914" s="531"/>
      <c r="H914" s="485"/>
      <c r="I914" s="488"/>
    </row>
    <row r="915" spans="1:9" hidden="1" outlineLevel="1" x14ac:dyDescent="0.25">
      <c r="A915" s="489" t="str">
        <f>IF(ISBLANK($A$15),"",$A$15)</f>
        <v>Registered Dietitians - Hosp</v>
      </c>
      <c r="B915" s="484"/>
      <c r="C915" s="485"/>
      <c r="D915" s="486">
        <f>IF($B938="","",B915/($B938*52))</f>
        <v>0</v>
      </c>
      <c r="E915" s="486">
        <f>IF($B938="","",C915/($B938*52))</f>
        <v>0</v>
      </c>
      <c r="F915" s="531"/>
      <c r="G915" s="531"/>
      <c r="H915" s="485"/>
      <c r="I915" s="488"/>
    </row>
    <row r="916" spans="1:9" hidden="1" outlineLevel="1" x14ac:dyDescent="0.25">
      <c r="A916" s="489" t="str">
        <f>IF(ISBLANK($A$16),"",$A$16)</f>
        <v>Registered Dietitians - Suppl</v>
      </c>
      <c r="B916" s="484"/>
      <c r="C916" s="485"/>
      <c r="D916" s="486">
        <f>IF($B938="","",B916/($B938*52))</f>
        <v>0</v>
      </c>
      <c r="E916" s="486">
        <f>IF($B938="","",C916/($B938*52))</f>
        <v>0</v>
      </c>
      <c r="F916" s="531"/>
      <c r="G916" s="531"/>
      <c r="H916" s="485"/>
      <c r="I916" s="488"/>
    </row>
    <row r="917" spans="1:9" hidden="1" outlineLevel="1" x14ac:dyDescent="0.25">
      <c r="A917" s="489" t="str">
        <f>IF(ISBLANK($A$17),"",$A$17)</f>
        <v>Diet Tech</v>
      </c>
      <c r="B917" s="484"/>
      <c r="C917" s="485"/>
      <c r="D917" s="486">
        <f>IF($B938="","",B917/($B938*52))</f>
        <v>0</v>
      </c>
      <c r="E917" s="486">
        <f>IF($B938="","",C917/($B938*52))</f>
        <v>0</v>
      </c>
      <c r="F917" s="531"/>
      <c r="G917" s="531"/>
      <c r="H917" s="485"/>
      <c r="I917" s="488"/>
    </row>
    <row r="918" spans="1:9" hidden="1" outlineLevel="1" x14ac:dyDescent="0.25">
      <c r="A918" s="489" t="str">
        <f>IF(ISBLANK($A$18),"",$A$18)</f>
        <v>Diet Clerk</v>
      </c>
      <c r="B918" s="484"/>
      <c r="C918" s="485"/>
      <c r="D918" s="486">
        <f>IF($B938="","",B918/($B938*52))</f>
        <v>0</v>
      </c>
      <c r="E918" s="486">
        <f>IF($B938="","",C918/($B938*52))</f>
        <v>0</v>
      </c>
      <c r="F918" s="531"/>
      <c r="G918" s="531"/>
      <c r="H918" s="485"/>
      <c r="I918" s="488"/>
    </row>
    <row r="919" spans="1:9" hidden="1" outlineLevel="1" x14ac:dyDescent="0.25">
      <c r="A919" s="489" t="str">
        <f>IF(ISBLANK($A$19),"",$A$19)</f>
        <v>Admin</v>
      </c>
      <c r="B919" s="484"/>
      <c r="C919" s="485"/>
      <c r="D919" s="486">
        <f>IF($B938="","",B919/($B938*52))</f>
        <v>0</v>
      </c>
      <c r="E919" s="486">
        <f>IF($B938="","",C919/($B938*52))</f>
        <v>0</v>
      </c>
      <c r="F919" s="531"/>
      <c r="G919" s="531"/>
      <c r="H919" s="485"/>
      <c r="I919" s="488"/>
    </row>
    <row r="920" spans="1:9" hidden="1" outlineLevel="1" x14ac:dyDescent="0.25">
      <c r="A920" s="489" t="str">
        <f>IF(ISBLANK($A$20),"",$A$20)</f>
        <v>System Analyst</v>
      </c>
      <c r="B920" s="485"/>
      <c r="C920" s="485"/>
      <c r="D920" s="486">
        <f>IF($B938="","",B920/($B938*52))</f>
        <v>0</v>
      </c>
      <c r="E920" s="486">
        <f>IF($B938="","",C920/($B938*52))</f>
        <v>0</v>
      </c>
      <c r="F920" s="531"/>
      <c r="G920" s="531"/>
      <c r="H920" s="485"/>
      <c r="I920" s="488"/>
    </row>
    <row r="921" spans="1:9" hidden="1" outlineLevel="1" x14ac:dyDescent="0.25">
      <c r="A921" s="489" t="str">
        <f>IF(ISBLANK($A$21),"",$A$21)</f>
        <v>Formula Rm Tech</v>
      </c>
      <c r="B921" s="485"/>
      <c r="C921" s="485"/>
      <c r="D921" s="486">
        <f>IF($B938="","",B921/($B938*52))</f>
        <v>0</v>
      </c>
      <c r="E921" s="486">
        <f>IF($B938="","",C921/($B938*52))</f>
        <v>0</v>
      </c>
      <c r="F921" s="531"/>
      <c r="G921" s="531"/>
      <c r="H921" s="485"/>
      <c r="I921" s="488"/>
    </row>
    <row r="922" spans="1:9" hidden="1" outlineLevel="1" x14ac:dyDescent="0.25">
      <c r="A922" s="489" t="str">
        <f>IF(ISBLANK($A$22),"",$A$22)</f>
        <v>Purchaser</v>
      </c>
      <c r="B922" s="485"/>
      <c r="C922" s="485"/>
      <c r="D922" s="486">
        <f>IF($B938="","",B922/($B938*52))</f>
        <v>0</v>
      </c>
      <c r="E922" s="486">
        <f>IF($B938="","",C922/($B938*52))</f>
        <v>0</v>
      </c>
      <c r="F922" s="531"/>
      <c r="G922" s="531"/>
      <c r="H922" s="485"/>
      <c r="I922" s="488"/>
    </row>
    <row r="923" spans="1:9" hidden="1" outlineLevel="1" x14ac:dyDescent="0.25">
      <c r="A923" s="471" t="str">
        <f>IF(ISBLANK($A$23),"",$A$23)</f>
        <v>Other Labor</v>
      </c>
      <c r="B923" s="494"/>
      <c r="C923" s="495"/>
      <c r="D923" s="496">
        <v>0</v>
      </c>
      <c r="E923" s="496">
        <v>0</v>
      </c>
      <c r="F923" s="532">
        <v>0</v>
      </c>
      <c r="G923" s="532">
        <v>0</v>
      </c>
      <c r="H923" s="495"/>
      <c r="I923" s="498"/>
    </row>
    <row r="924" spans="1:9" hidden="1" outlineLevel="1" x14ac:dyDescent="0.25">
      <c r="A924" s="471" t="str">
        <f>IF(ISBLANK($A$24),"",$A$24)</f>
        <v/>
      </c>
      <c r="B924" s="484"/>
      <c r="C924" s="485"/>
      <c r="D924" s="486">
        <f>IF($B938="","",B924/($B938*52))</f>
        <v>0</v>
      </c>
      <c r="E924" s="486">
        <f>IF($B938="","",C924/($B938*52))</f>
        <v>0</v>
      </c>
      <c r="F924" s="531"/>
      <c r="G924" s="531"/>
      <c r="H924" s="485"/>
      <c r="I924" s="488"/>
    </row>
    <row r="925" spans="1:9" hidden="1" outlineLevel="1" x14ac:dyDescent="0.25">
      <c r="A925" s="471" t="str">
        <f>IF(ISBLANK($A$25),"",$A$25)</f>
        <v/>
      </c>
      <c r="B925" s="484"/>
      <c r="C925" s="485"/>
      <c r="D925" s="486">
        <f>IF($B938="","",B925/($B938*52))</f>
        <v>0</v>
      </c>
      <c r="E925" s="486">
        <f>IF($B938="","",C925/($B938*52))</f>
        <v>0</v>
      </c>
      <c r="F925" s="531"/>
      <c r="G925" s="531"/>
      <c r="H925" s="485"/>
      <c r="I925" s="488"/>
    </row>
    <row r="926" spans="1:9" hidden="1" outlineLevel="1" x14ac:dyDescent="0.25">
      <c r="A926" s="471" t="str">
        <f>IF(ISBLANK($A$26),"",$A$26)</f>
        <v/>
      </c>
      <c r="B926" s="506"/>
      <c r="C926" s="485"/>
      <c r="D926" s="486">
        <f>IF($B938="","",B926/($B938*52))</f>
        <v>0</v>
      </c>
      <c r="E926" s="486">
        <f>IF($B938="","",C926/($B938*52))</f>
        <v>0</v>
      </c>
      <c r="F926" s="531"/>
      <c r="G926" s="531"/>
      <c r="H926" s="485"/>
      <c r="I926" s="488"/>
    </row>
    <row r="927" spans="1:9" hidden="1" outlineLevel="1" x14ac:dyDescent="0.25">
      <c r="A927" s="471" t="str">
        <f>IF(ISBLANK($A$27),"",$A$27)</f>
        <v/>
      </c>
      <c r="B927" s="484"/>
      <c r="C927" s="485"/>
      <c r="D927" s="486">
        <f>IF($B938="","",B927/($B938*52))</f>
        <v>0</v>
      </c>
      <c r="E927" s="486">
        <f>IF($B938="","",C927/($B938*52))</f>
        <v>0</v>
      </c>
      <c r="F927" s="531"/>
      <c r="G927" s="531"/>
      <c r="H927" s="485"/>
      <c r="I927" s="488"/>
    </row>
    <row r="928" spans="1:9" hidden="1" outlineLevel="1" x14ac:dyDescent="0.25">
      <c r="A928" s="471" t="str">
        <f>IF(ISBLANK($A$28),"",$A$28)</f>
        <v/>
      </c>
      <c r="B928" s="484"/>
      <c r="C928" s="485"/>
      <c r="D928" s="486">
        <f>IF($B938="","",B928/($B938*52))</f>
        <v>0</v>
      </c>
      <c r="E928" s="486">
        <f>IF($B938="","",C928/($B938*52))</f>
        <v>0</v>
      </c>
      <c r="F928" s="531"/>
      <c r="G928" s="531"/>
      <c r="H928" s="485"/>
      <c r="I928" s="488"/>
    </row>
    <row r="929" spans="1:9" hidden="1" outlineLevel="1" x14ac:dyDescent="0.25">
      <c r="A929" s="471" t="str">
        <f>IF(ISBLANK($A$29),"",$A$29)</f>
        <v/>
      </c>
      <c r="B929" s="507"/>
      <c r="C929" s="508"/>
      <c r="D929" s="486">
        <f>IF($B938="","",B929/($B938*52))</f>
        <v>0</v>
      </c>
      <c r="E929" s="486">
        <f>IF($B938="","",C929/($B938*52))</f>
        <v>0</v>
      </c>
      <c r="F929" s="533"/>
      <c r="G929" s="533"/>
      <c r="H929" s="485"/>
      <c r="I929" s="488"/>
    </row>
    <row r="930" spans="1:9" hidden="1" outlineLevel="1" x14ac:dyDescent="0.25">
      <c r="A930" s="510" t="s">
        <v>1193</v>
      </c>
      <c r="B930" s="511">
        <f t="shared" ref="B930:C930" si="89">SUM(B907:B929)</f>
        <v>0</v>
      </c>
      <c r="C930" s="511">
        <f t="shared" si="89"/>
        <v>0</v>
      </c>
      <c r="D930" s="486">
        <f>SUM(D907:D929)</f>
        <v>0</v>
      </c>
      <c r="E930" s="486">
        <f t="shared" ref="E930:G930" si="90">SUM(E907:E929)</f>
        <v>0</v>
      </c>
      <c r="F930" s="512">
        <f t="shared" si="90"/>
        <v>0</v>
      </c>
      <c r="G930" s="512">
        <f t="shared" si="90"/>
        <v>0</v>
      </c>
      <c r="H930" s="485"/>
      <c r="I930" s="513"/>
    </row>
    <row r="931" spans="1:9" ht="18.75" hidden="1" outlineLevel="1" x14ac:dyDescent="0.3">
      <c r="A931" s="520" t="s">
        <v>1194</v>
      </c>
      <c r="B931" s="521"/>
      <c r="C931" s="1158" t="s">
        <v>716</v>
      </c>
      <c r="D931" s="1158"/>
      <c r="E931" s="1158"/>
      <c r="F931" s="1158"/>
      <c r="G931" s="1159"/>
      <c r="H931" s="522"/>
      <c r="I931" s="523"/>
    </row>
    <row r="932" spans="1:9" ht="47.25" hidden="1" outlineLevel="2" x14ac:dyDescent="0.25">
      <c r="A932" s="524" t="s">
        <v>1195</v>
      </c>
      <c r="B932" s="525"/>
      <c r="C932" s="1155"/>
      <c r="D932" s="1155"/>
      <c r="E932" s="1155"/>
      <c r="F932" s="1155"/>
      <c r="G932" s="1155"/>
    </row>
    <row r="933" spans="1:9" ht="15.75" hidden="1" outlineLevel="2" x14ac:dyDescent="0.25">
      <c r="A933" s="526" t="s">
        <v>1196</v>
      </c>
      <c r="B933" s="525"/>
      <c r="C933" s="1155"/>
      <c r="D933" s="1155"/>
      <c r="E933" s="1155"/>
      <c r="F933" s="1155"/>
      <c r="G933" s="1155"/>
    </row>
    <row r="934" spans="1:9" ht="15.75" hidden="1" outlineLevel="2" x14ac:dyDescent="0.25">
      <c r="A934" s="526" t="s">
        <v>1197</v>
      </c>
      <c r="B934" s="525"/>
      <c r="C934" s="1155"/>
      <c r="D934" s="1155"/>
      <c r="E934" s="1155"/>
      <c r="F934" s="1155"/>
      <c r="G934" s="1155"/>
    </row>
    <row r="935" spans="1:9" ht="15.75" hidden="1" outlineLevel="2" x14ac:dyDescent="0.25">
      <c r="A935" s="526" t="s">
        <v>1198</v>
      </c>
      <c r="B935" s="525"/>
      <c r="C935" s="1155"/>
      <c r="D935" s="1155"/>
      <c r="E935" s="1155"/>
      <c r="F935" s="1155"/>
      <c r="G935" s="1155"/>
    </row>
    <row r="936" spans="1:9" ht="15.75" hidden="1" outlineLevel="2" x14ac:dyDescent="0.25">
      <c r="A936" s="526" t="s">
        <v>1199</v>
      </c>
      <c r="B936" s="525"/>
      <c r="C936" s="1155"/>
      <c r="D936" s="1155"/>
      <c r="E936" s="1155"/>
      <c r="F936" s="1155"/>
      <c r="G936" s="1155"/>
    </row>
    <row r="937" spans="1:9" ht="15.75" hidden="1" outlineLevel="2" x14ac:dyDescent="0.25">
      <c r="A937" s="526" t="s">
        <v>1200</v>
      </c>
      <c r="B937" s="525"/>
      <c r="C937" s="1155"/>
      <c r="D937" s="1155"/>
      <c r="E937" s="1155"/>
      <c r="F937" s="1155"/>
      <c r="G937" s="1155"/>
    </row>
    <row r="938" spans="1:9" ht="15.75" hidden="1" outlineLevel="1" collapsed="1" x14ac:dyDescent="0.25">
      <c r="A938" s="527" t="s">
        <v>602</v>
      </c>
      <c r="B938" s="528">
        <v>40</v>
      </c>
      <c r="C938" s="1156" t="s">
        <v>1201</v>
      </c>
      <c r="D938" s="1156"/>
      <c r="E938" s="1156"/>
      <c r="F938" s="1156"/>
      <c r="G938" s="1156"/>
    </row>
    <row r="939" spans="1:9" ht="15.75" hidden="1" outlineLevel="1" x14ac:dyDescent="0.25">
      <c r="A939" s="527" t="s">
        <v>1202</v>
      </c>
      <c r="B939" s="529"/>
      <c r="C939" s="1157"/>
      <c r="D939" s="1157"/>
      <c r="E939" s="1157"/>
      <c r="F939" s="1157"/>
      <c r="G939" s="1157"/>
    </row>
    <row r="940" spans="1:9" hidden="1" outlineLevel="1" x14ac:dyDescent="0.25"/>
    <row r="941" spans="1:9" ht="18.75" hidden="1" outlineLevel="1" x14ac:dyDescent="0.25">
      <c r="A941" s="1160" t="str">
        <f>'14-FANS Pricing Matrix-FO'!AC2</f>
        <v>FACILITY27</v>
      </c>
      <c r="B941" s="1161"/>
      <c r="C941" s="1161"/>
      <c r="D941" s="1161"/>
      <c r="E941" s="1161"/>
      <c r="F941" s="1161"/>
      <c r="G941" s="1161"/>
      <c r="H941" s="1161"/>
      <c r="I941" s="1161"/>
    </row>
    <row r="942" spans="1:9" ht="60" hidden="1" outlineLevel="1" x14ac:dyDescent="0.25">
      <c r="A942" s="464" t="s">
        <v>1167</v>
      </c>
      <c r="B942" s="465" t="s">
        <v>1168</v>
      </c>
      <c r="C942" s="466" t="s">
        <v>1169</v>
      </c>
      <c r="D942" s="466" t="str">
        <f>"Productive FTEs ("&amp;B974*52&amp;")"</f>
        <v>Productive FTEs (2080)</v>
      </c>
      <c r="E942" s="466" t="str">
        <f>"Non-productive FTEs ("&amp;B974*52&amp;")"</f>
        <v>Non-productive FTEs (2080)</v>
      </c>
      <c r="F942" s="466" t="s">
        <v>1170</v>
      </c>
      <c r="G942" s="466" t="s">
        <v>1171</v>
      </c>
      <c r="H942" s="467" t="s">
        <v>1172</v>
      </c>
      <c r="I942" s="466" t="s">
        <v>716</v>
      </c>
    </row>
    <row r="943" spans="1:9" hidden="1" outlineLevel="1" x14ac:dyDescent="0.25">
      <c r="A943" s="471" t="str">
        <f>IF(ISBLANK($A$7),"",$A$7)</f>
        <v>Hourly Staff</v>
      </c>
      <c r="B943" s="472"/>
      <c r="C943" s="473"/>
      <c r="D943" s="474">
        <v>0</v>
      </c>
      <c r="E943" s="474">
        <v>0</v>
      </c>
      <c r="F943" s="530">
        <v>0</v>
      </c>
      <c r="G943" s="530">
        <v>0</v>
      </c>
      <c r="H943" s="473"/>
      <c r="I943" s="476"/>
    </row>
    <row r="944" spans="1:9" hidden="1" outlineLevel="1" x14ac:dyDescent="0.25">
      <c r="A944" s="489" t="str">
        <f>IF(ISBLANK($A$8),"",$A$8)</f>
        <v>Hourly Staff</v>
      </c>
      <c r="B944" s="484"/>
      <c r="C944" s="485"/>
      <c r="D944" s="486">
        <f>IF($B974="","",B944/($B974*52))</f>
        <v>0</v>
      </c>
      <c r="E944" s="486">
        <f>IF($B974="","",C944/($B974*52))</f>
        <v>0</v>
      </c>
      <c r="F944" s="531"/>
      <c r="G944" s="531"/>
      <c r="H944" s="485"/>
      <c r="I944" s="488"/>
    </row>
    <row r="945" spans="1:9" hidden="1" outlineLevel="1" x14ac:dyDescent="0.25">
      <c r="A945" s="489" t="str">
        <f>IF(ISBLANK($A$9),"",$A$9)</f>
        <v>General Service Worker</v>
      </c>
      <c r="B945" s="484"/>
      <c r="C945" s="485"/>
      <c r="D945" s="486">
        <f>IF($B974="","",B945/($B974*52))</f>
        <v>0</v>
      </c>
      <c r="E945" s="486">
        <f>IF($B974="","",C945/($B974*52))</f>
        <v>0</v>
      </c>
      <c r="F945" s="531"/>
      <c r="G945" s="531"/>
      <c r="H945" s="485"/>
      <c r="I945" s="488"/>
    </row>
    <row r="946" spans="1:9" hidden="1" outlineLevel="1" x14ac:dyDescent="0.25">
      <c r="A946" s="489" t="str">
        <f>IF(ISBLANK($A$10),"",$A$10)</f>
        <v>Cook</v>
      </c>
      <c r="B946" s="484"/>
      <c r="C946" s="485"/>
      <c r="D946" s="486">
        <f>IF($B974="","",B946/($B974*52))</f>
        <v>0</v>
      </c>
      <c r="E946" s="486">
        <f>IF($B974="","",C946/($B974*52))</f>
        <v>0</v>
      </c>
      <c r="F946" s="531"/>
      <c r="G946" s="531"/>
      <c r="H946" s="485"/>
      <c r="I946" s="488"/>
    </row>
    <row r="947" spans="1:9" hidden="1" outlineLevel="1" x14ac:dyDescent="0.25">
      <c r="A947" s="471" t="str">
        <f>IF(ISBLANK($A$11),"",$A$11)</f>
        <v>Salaried Staff</v>
      </c>
      <c r="B947" s="494"/>
      <c r="C947" s="495"/>
      <c r="D947" s="496">
        <v>0</v>
      </c>
      <c r="E947" s="496">
        <v>0</v>
      </c>
      <c r="F947" s="532">
        <v>0</v>
      </c>
      <c r="G947" s="532">
        <v>0</v>
      </c>
      <c r="H947" s="495"/>
      <c r="I947" s="498"/>
    </row>
    <row r="948" spans="1:9" hidden="1" outlineLevel="1" x14ac:dyDescent="0.25">
      <c r="A948" s="489" t="str">
        <f>IF(ISBLANK($A$12),"",$A$12)</f>
        <v>Director</v>
      </c>
      <c r="B948" s="484"/>
      <c r="C948" s="485"/>
      <c r="D948" s="486">
        <f>IF($B974="","",B948/($B974*52))</f>
        <v>0</v>
      </c>
      <c r="E948" s="486">
        <f>IF($B974="","",C948/($B974*52))</f>
        <v>0</v>
      </c>
      <c r="F948" s="531"/>
      <c r="G948" s="531"/>
      <c r="H948" s="485"/>
      <c r="I948" s="488"/>
    </row>
    <row r="949" spans="1:9" hidden="1" outlineLevel="1" x14ac:dyDescent="0.25">
      <c r="A949" s="489" t="str">
        <f>IF(ISBLANK($A$13),"",$A$13)</f>
        <v>Management</v>
      </c>
      <c r="B949" s="484"/>
      <c r="C949" s="485"/>
      <c r="D949" s="486">
        <f>IF($B974="","",B949/($B974*52))</f>
        <v>0</v>
      </c>
      <c r="E949" s="486">
        <f>IF($B974="","",C949/($B974*52))</f>
        <v>0</v>
      </c>
      <c r="F949" s="531"/>
      <c r="G949" s="531"/>
      <c r="H949" s="485"/>
      <c r="I949" s="488"/>
    </row>
    <row r="950" spans="1:9" hidden="1" outlineLevel="1" x14ac:dyDescent="0.25">
      <c r="A950" s="489" t="str">
        <f>IF(ISBLANK($A$14),"",$A$14)</f>
        <v>Supervisor</v>
      </c>
      <c r="B950" s="484"/>
      <c r="C950" s="485"/>
      <c r="D950" s="486">
        <f>IF($B974="","",B950/($B974*52))</f>
        <v>0</v>
      </c>
      <c r="E950" s="486">
        <f>IF($B974="","",C950/($B974*52))</f>
        <v>0</v>
      </c>
      <c r="F950" s="531"/>
      <c r="G950" s="531"/>
      <c r="H950" s="485"/>
      <c r="I950" s="488"/>
    </row>
    <row r="951" spans="1:9" hidden="1" outlineLevel="1" x14ac:dyDescent="0.25">
      <c r="A951" s="489" t="str">
        <f>IF(ISBLANK($A$15),"",$A$15)</f>
        <v>Registered Dietitians - Hosp</v>
      </c>
      <c r="B951" s="484"/>
      <c r="C951" s="485"/>
      <c r="D951" s="486">
        <f>IF($B974="","",B951/($B974*52))</f>
        <v>0</v>
      </c>
      <c r="E951" s="486">
        <f>IF($B974="","",C951/($B974*52))</f>
        <v>0</v>
      </c>
      <c r="F951" s="531"/>
      <c r="G951" s="531"/>
      <c r="H951" s="485"/>
      <c r="I951" s="488"/>
    </row>
    <row r="952" spans="1:9" hidden="1" outlineLevel="1" x14ac:dyDescent="0.25">
      <c r="A952" s="489" t="str">
        <f>IF(ISBLANK($A$16),"",$A$16)</f>
        <v>Registered Dietitians - Suppl</v>
      </c>
      <c r="B952" s="484"/>
      <c r="C952" s="485"/>
      <c r="D952" s="486">
        <f>IF($B974="","",B952/($B974*52))</f>
        <v>0</v>
      </c>
      <c r="E952" s="486">
        <f>IF($B974="","",C952/($B974*52))</f>
        <v>0</v>
      </c>
      <c r="F952" s="531"/>
      <c r="G952" s="531"/>
      <c r="H952" s="485"/>
      <c r="I952" s="488"/>
    </row>
    <row r="953" spans="1:9" hidden="1" outlineLevel="1" x14ac:dyDescent="0.25">
      <c r="A953" s="489" t="str">
        <f>IF(ISBLANK($A$17),"",$A$17)</f>
        <v>Diet Tech</v>
      </c>
      <c r="B953" s="484"/>
      <c r="C953" s="485"/>
      <c r="D953" s="486">
        <f>IF($B974="","",B953/($B974*52))</f>
        <v>0</v>
      </c>
      <c r="E953" s="486">
        <f>IF($B974="","",C953/($B974*52))</f>
        <v>0</v>
      </c>
      <c r="F953" s="531"/>
      <c r="G953" s="531"/>
      <c r="H953" s="485"/>
      <c r="I953" s="488"/>
    </row>
    <row r="954" spans="1:9" hidden="1" outlineLevel="1" x14ac:dyDescent="0.25">
      <c r="A954" s="489" t="str">
        <f>IF(ISBLANK($A$18),"",$A$18)</f>
        <v>Diet Clerk</v>
      </c>
      <c r="B954" s="484"/>
      <c r="C954" s="485"/>
      <c r="D954" s="486">
        <f>IF($B974="","",B954/($B974*52))</f>
        <v>0</v>
      </c>
      <c r="E954" s="486">
        <f>IF($B974="","",C954/($B974*52))</f>
        <v>0</v>
      </c>
      <c r="F954" s="531"/>
      <c r="G954" s="531"/>
      <c r="H954" s="485"/>
      <c r="I954" s="488"/>
    </row>
    <row r="955" spans="1:9" hidden="1" outlineLevel="1" x14ac:dyDescent="0.25">
      <c r="A955" s="489" t="str">
        <f>IF(ISBLANK($A$19),"",$A$19)</f>
        <v>Admin</v>
      </c>
      <c r="B955" s="484"/>
      <c r="C955" s="485"/>
      <c r="D955" s="486">
        <f>IF($B974="","",B955/($B974*52))</f>
        <v>0</v>
      </c>
      <c r="E955" s="486">
        <f>IF($B974="","",C955/($B974*52))</f>
        <v>0</v>
      </c>
      <c r="F955" s="531"/>
      <c r="G955" s="531"/>
      <c r="H955" s="485"/>
      <c r="I955" s="488"/>
    </row>
    <row r="956" spans="1:9" hidden="1" outlineLevel="1" x14ac:dyDescent="0.25">
      <c r="A956" s="489" t="str">
        <f>IF(ISBLANK($A$20),"",$A$20)</f>
        <v>System Analyst</v>
      </c>
      <c r="B956" s="485"/>
      <c r="C956" s="485"/>
      <c r="D956" s="486">
        <f>IF($B974="","",B956/($B974*52))</f>
        <v>0</v>
      </c>
      <c r="E956" s="486">
        <f>IF($B974="","",C956/($B974*52))</f>
        <v>0</v>
      </c>
      <c r="F956" s="531"/>
      <c r="G956" s="531"/>
      <c r="H956" s="485"/>
      <c r="I956" s="488"/>
    </row>
    <row r="957" spans="1:9" hidden="1" outlineLevel="1" x14ac:dyDescent="0.25">
      <c r="A957" s="489" t="str">
        <f>IF(ISBLANK($A$21),"",$A$21)</f>
        <v>Formula Rm Tech</v>
      </c>
      <c r="B957" s="485"/>
      <c r="C957" s="485"/>
      <c r="D957" s="486">
        <f>IF($B974="","",B957/($B974*52))</f>
        <v>0</v>
      </c>
      <c r="E957" s="486">
        <f>IF($B974="","",C957/($B974*52))</f>
        <v>0</v>
      </c>
      <c r="F957" s="531"/>
      <c r="G957" s="531"/>
      <c r="H957" s="485"/>
      <c r="I957" s="488"/>
    </row>
    <row r="958" spans="1:9" hidden="1" outlineLevel="1" x14ac:dyDescent="0.25">
      <c r="A958" s="489" t="str">
        <f>IF(ISBLANK($A$22),"",$A$22)</f>
        <v>Purchaser</v>
      </c>
      <c r="B958" s="485"/>
      <c r="C958" s="485"/>
      <c r="D958" s="486">
        <f>IF($B974="","",B958/($B974*52))</f>
        <v>0</v>
      </c>
      <c r="E958" s="486">
        <f>IF($B974="","",C958/($B974*52))</f>
        <v>0</v>
      </c>
      <c r="F958" s="531"/>
      <c r="G958" s="531"/>
      <c r="H958" s="485"/>
      <c r="I958" s="488"/>
    </row>
    <row r="959" spans="1:9" hidden="1" outlineLevel="1" x14ac:dyDescent="0.25">
      <c r="A959" s="471" t="str">
        <f>IF(ISBLANK($A$23),"",$A$23)</f>
        <v>Other Labor</v>
      </c>
      <c r="B959" s="494"/>
      <c r="C959" s="495"/>
      <c r="D959" s="496">
        <v>0</v>
      </c>
      <c r="E959" s="496">
        <v>0</v>
      </c>
      <c r="F959" s="532">
        <v>0</v>
      </c>
      <c r="G959" s="532">
        <v>0</v>
      </c>
      <c r="H959" s="495"/>
      <c r="I959" s="498"/>
    </row>
    <row r="960" spans="1:9" hidden="1" outlineLevel="1" x14ac:dyDescent="0.25">
      <c r="A960" s="471" t="str">
        <f>IF(ISBLANK($A$24),"",$A$24)</f>
        <v/>
      </c>
      <c r="B960" s="484"/>
      <c r="C960" s="485"/>
      <c r="D960" s="486">
        <f>IF($B974="","",B960/($B974*52))</f>
        <v>0</v>
      </c>
      <c r="E960" s="486">
        <f>IF($B974="","",C960/($B974*52))</f>
        <v>0</v>
      </c>
      <c r="F960" s="531"/>
      <c r="G960" s="531"/>
      <c r="H960" s="485"/>
      <c r="I960" s="488"/>
    </row>
    <row r="961" spans="1:9" hidden="1" outlineLevel="1" x14ac:dyDescent="0.25">
      <c r="A961" s="471" t="str">
        <f>IF(ISBLANK($A$25),"",$A$25)</f>
        <v/>
      </c>
      <c r="B961" s="484"/>
      <c r="C961" s="485"/>
      <c r="D961" s="486">
        <f>IF($B974="","",B961/($B974*52))</f>
        <v>0</v>
      </c>
      <c r="E961" s="486">
        <f>IF($B974="","",C961/($B974*52))</f>
        <v>0</v>
      </c>
      <c r="F961" s="531"/>
      <c r="G961" s="531"/>
      <c r="H961" s="485"/>
      <c r="I961" s="488"/>
    </row>
    <row r="962" spans="1:9" hidden="1" outlineLevel="1" x14ac:dyDescent="0.25">
      <c r="A962" s="471" t="str">
        <f>IF(ISBLANK($A$26),"",$A$26)</f>
        <v/>
      </c>
      <c r="B962" s="506"/>
      <c r="C962" s="485"/>
      <c r="D962" s="486">
        <f>IF($B974="","",B962/($B974*52))</f>
        <v>0</v>
      </c>
      <c r="E962" s="486">
        <f>IF($B974="","",C962/($B974*52))</f>
        <v>0</v>
      </c>
      <c r="F962" s="531"/>
      <c r="G962" s="531"/>
      <c r="H962" s="485"/>
      <c r="I962" s="488"/>
    </row>
    <row r="963" spans="1:9" hidden="1" outlineLevel="1" x14ac:dyDescent="0.25">
      <c r="A963" s="471" t="str">
        <f>IF(ISBLANK($A$27),"",$A$27)</f>
        <v/>
      </c>
      <c r="B963" s="484"/>
      <c r="C963" s="485"/>
      <c r="D963" s="486">
        <f>IF($B974="","",B963/($B974*52))</f>
        <v>0</v>
      </c>
      <c r="E963" s="486">
        <f>IF($B974="","",C963/($B974*52))</f>
        <v>0</v>
      </c>
      <c r="F963" s="531"/>
      <c r="G963" s="531"/>
      <c r="H963" s="485"/>
      <c r="I963" s="488"/>
    </row>
    <row r="964" spans="1:9" hidden="1" outlineLevel="1" x14ac:dyDescent="0.25">
      <c r="A964" s="471" t="str">
        <f>IF(ISBLANK($A$28),"",$A$28)</f>
        <v/>
      </c>
      <c r="B964" s="484"/>
      <c r="C964" s="485"/>
      <c r="D964" s="486">
        <f>IF($B974="","",B964/($B974*52))</f>
        <v>0</v>
      </c>
      <c r="E964" s="486">
        <f>IF($B974="","",C964/($B974*52))</f>
        <v>0</v>
      </c>
      <c r="F964" s="531"/>
      <c r="G964" s="531"/>
      <c r="H964" s="485"/>
      <c r="I964" s="488"/>
    </row>
    <row r="965" spans="1:9" hidden="1" outlineLevel="1" x14ac:dyDescent="0.25">
      <c r="A965" s="471" t="str">
        <f>IF(ISBLANK($A$29),"",$A$29)</f>
        <v/>
      </c>
      <c r="B965" s="507"/>
      <c r="C965" s="508"/>
      <c r="D965" s="486">
        <f>IF($B974="","",B965/($B974*52))</f>
        <v>0</v>
      </c>
      <c r="E965" s="486">
        <f>IF($B974="","",C965/($B974*52))</f>
        <v>0</v>
      </c>
      <c r="F965" s="533"/>
      <c r="G965" s="533"/>
      <c r="H965" s="485"/>
      <c r="I965" s="488"/>
    </row>
    <row r="966" spans="1:9" hidden="1" outlineLevel="1" x14ac:dyDescent="0.25">
      <c r="A966" s="510" t="s">
        <v>1193</v>
      </c>
      <c r="B966" s="511">
        <f t="shared" ref="B966:C966" si="91">SUM(B943:B965)</f>
        <v>0</v>
      </c>
      <c r="C966" s="511">
        <f t="shared" si="91"/>
        <v>0</v>
      </c>
      <c r="D966" s="486">
        <f>SUM(D943:D965)</f>
        <v>0</v>
      </c>
      <c r="E966" s="486">
        <f t="shared" ref="E966:G966" si="92">SUM(E943:E965)</f>
        <v>0</v>
      </c>
      <c r="F966" s="512">
        <f t="shared" si="92"/>
        <v>0</v>
      </c>
      <c r="G966" s="512">
        <f t="shared" si="92"/>
        <v>0</v>
      </c>
      <c r="H966" s="485"/>
      <c r="I966" s="513"/>
    </row>
    <row r="967" spans="1:9" ht="18.75" hidden="1" outlineLevel="1" x14ac:dyDescent="0.3">
      <c r="A967" s="520" t="s">
        <v>1194</v>
      </c>
      <c r="B967" s="521"/>
      <c r="C967" s="1158" t="s">
        <v>716</v>
      </c>
      <c r="D967" s="1158"/>
      <c r="E967" s="1158"/>
      <c r="F967" s="1158"/>
      <c r="G967" s="1159"/>
      <c r="H967" s="522"/>
      <c r="I967" s="523"/>
    </row>
    <row r="968" spans="1:9" ht="47.25" hidden="1" outlineLevel="2" x14ac:dyDescent="0.25">
      <c r="A968" s="524" t="s">
        <v>1195</v>
      </c>
      <c r="B968" s="525"/>
      <c r="C968" s="1155"/>
      <c r="D968" s="1155"/>
      <c r="E968" s="1155"/>
      <c r="F968" s="1155"/>
      <c r="G968" s="1155"/>
    </row>
    <row r="969" spans="1:9" ht="15.75" hidden="1" outlineLevel="2" x14ac:dyDescent="0.25">
      <c r="A969" s="526" t="s">
        <v>1196</v>
      </c>
      <c r="B969" s="525"/>
      <c r="C969" s="1155"/>
      <c r="D969" s="1155"/>
      <c r="E969" s="1155"/>
      <c r="F969" s="1155"/>
      <c r="G969" s="1155"/>
    </row>
    <row r="970" spans="1:9" ht="15.75" hidden="1" outlineLevel="2" x14ac:dyDescent="0.25">
      <c r="A970" s="526" t="s">
        <v>1197</v>
      </c>
      <c r="B970" s="525"/>
      <c r="C970" s="1155"/>
      <c r="D970" s="1155"/>
      <c r="E970" s="1155"/>
      <c r="F970" s="1155"/>
      <c r="G970" s="1155"/>
    </row>
    <row r="971" spans="1:9" ht="15.75" hidden="1" outlineLevel="2" x14ac:dyDescent="0.25">
      <c r="A971" s="526" t="s">
        <v>1198</v>
      </c>
      <c r="B971" s="525"/>
      <c r="C971" s="1155"/>
      <c r="D971" s="1155"/>
      <c r="E971" s="1155"/>
      <c r="F971" s="1155"/>
      <c r="G971" s="1155"/>
    </row>
    <row r="972" spans="1:9" ht="15.75" hidden="1" outlineLevel="2" x14ac:dyDescent="0.25">
      <c r="A972" s="526" t="s">
        <v>1199</v>
      </c>
      <c r="B972" s="525"/>
      <c r="C972" s="1155"/>
      <c r="D972" s="1155"/>
      <c r="E972" s="1155"/>
      <c r="F972" s="1155"/>
      <c r="G972" s="1155"/>
    </row>
    <row r="973" spans="1:9" ht="15.75" hidden="1" outlineLevel="2" x14ac:dyDescent="0.25">
      <c r="A973" s="526" t="s">
        <v>1200</v>
      </c>
      <c r="B973" s="525"/>
      <c r="C973" s="1155"/>
      <c r="D973" s="1155"/>
      <c r="E973" s="1155"/>
      <c r="F973" s="1155"/>
      <c r="G973" s="1155"/>
    </row>
    <row r="974" spans="1:9" ht="15.75" hidden="1" outlineLevel="1" collapsed="1" x14ac:dyDescent="0.25">
      <c r="A974" s="527" t="s">
        <v>602</v>
      </c>
      <c r="B974" s="528">
        <v>40</v>
      </c>
      <c r="C974" s="1156" t="s">
        <v>1201</v>
      </c>
      <c r="D974" s="1156"/>
      <c r="E974" s="1156"/>
      <c r="F974" s="1156"/>
      <c r="G974" s="1156"/>
    </row>
    <row r="975" spans="1:9" ht="15.75" hidden="1" outlineLevel="1" x14ac:dyDescent="0.25">
      <c r="A975" s="527" t="s">
        <v>1202</v>
      </c>
      <c r="B975" s="529"/>
      <c r="C975" s="1157"/>
      <c r="D975" s="1157"/>
      <c r="E975" s="1157"/>
      <c r="F975" s="1157"/>
      <c r="G975" s="1157"/>
    </row>
    <row r="976" spans="1:9" hidden="1" outlineLevel="1" x14ac:dyDescent="0.25"/>
    <row r="977" spans="1:9" ht="18.75" hidden="1" outlineLevel="1" x14ac:dyDescent="0.25">
      <c r="A977" s="1160" t="str">
        <f>'14-FANS Pricing Matrix-FO'!AD2</f>
        <v>FACILITY28</v>
      </c>
      <c r="B977" s="1161"/>
      <c r="C977" s="1161"/>
      <c r="D977" s="1161"/>
      <c r="E977" s="1161"/>
      <c r="F977" s="1161"/>
      <c r="G977" s="1161"/>
      <c r="H977" s="1161"/>
      <c r="I977" s="1161"/>
    </row>
    <row r="978" spans="1:9" ht="60" hidden="1" outlineLevel="1" x14ac:dyDescent="0.25">
      <c r="A978" s="464" t="s">
        <v>1167</v>
      </c>
      <c r="B978" s="465" t="s">
        <v>1168</v>
      </c>
      <c r="C978" s="466" t="s">
        <v>1169</v>
      </c>
      <c r="D978" s="466" t="str">
        <f>"Productive FTEs ("&amp;B1010*52&amp;")"</f>
        <v>Productive FTEs (2080)</v>
      </c>
      <c r="E978" s="466" t="str">
        <f>"Non-productive FTEs ("&amp;B1010*52&amp;")"</f>
        <v>Non-productive FTEs (2080)</v>
      </c>
      <c r="F978" s="466" t="s">
        <v>1170</v>
      </c>
      <c r="G978" s="466" t="s">
        <v>1171</v>
      </c>
      <c r="H978" s="467" t="s">
        <v>1172</v>
      </c>
      <c r="I978" s="466" t="s">
        <v>716</v>
      </c>
    </row>
    <row r="979" spans="1:9" hidden="1" outlineLevel="1" x14ac:dyDescent="0.25">
      <c r="A979" s="471" t="str">
        <f>IF(ISBLANK($A$7),"",$A$7)</f>
        <v>Hourly Staff</v>
      </c>
      <c r="B979" s="472"/>
      <c r="C979" s="473"/>
      <c r="D979" s="474">
        <v>0</v>
      </c>
      <c r="E979" s="474">
        <v>0</v>
      </c>
      <c r="F979" s="530">
        <v>0</v>
      </c>
      <c r="G979" s="530">
        <v>0</v>
      </c>
      <c r="H979" s="473"/>
      <c r="I979" s="476"/>
    </row>
    <row r="980" spans="1:9" hidden="1" outlineLevel="1" x14ac:dyDescent="0.25">
      <c r="A980" s="489" t="str">
        <f>IF(ISBLANK($A$8),"",$A$8)</f>
        <v>Hourly Staff</v>
      </c>
      <c r="B980" s="484"/>
      <c r="C980" s="485"/>
      <c r="D980" s="486">
        <f>IF($B1010="","",B980/($B1010*52))</f>
        <v>0</v>
      </c>
      <c r="E980" s="486">
        <f>IF($B1010="","",C980/($B1010*52))</f>
        <v>0</v>
      </c>
      <c r="F980" s="531"/>
      <c r="G980" s="531"/>
      <c r="H980" s="485"/>
      <c r="I980" s="488"/>
    </row>
    <row r="981" spans="1:9" hidden="1" outlineLevel="1" x14ac:dyDescent="0.25">
      <c r="A981" s="489" t="str">
        <f>IF(ISBLANK($A$9),"",$A$9)</f>
        <v>General Service Worker</v>
      </c>
      <c r="B981" s="484"/>
      <c r="C981" s="485"/>
      <c r="D981" s="486">
        <f>IF($B1010="","",B981/($B1010*52))</f>
        <v>0</v>
      </c>
      <c r="E981" s="486">
        <f>IF($B1010="","",C981/($B1010*52))</f>
        <v>0</v>
      </c>
      <c r="F981" s="531"/>
      <c r="G981" s="531"/>
      <c r="H981" s="485"/>
      <c r="I981" s="488"/>
    </row>
    <row r="982" spans="1:9" hidden="1" outlineLevel="1" x14ac:dyDescent="0.25">
      <c r="A982" s="489" t="str">
        <f>IF(ISBLANK($A$10),"",$A$10)</f>
        <v>Cook</v>
      </c>
      <c r="B982" s="484"/>
      <c r="C982" s="485"/>
      <c r="D982" s="486">
        <f>IF($B1010="","",B982/($B1010*52))</f>
        <v>0</v>
      </c>
      <c r="E982" s="486">
        <f>IF($B1010="","",C982/($B1010*52))</f>
        <v>0</v>
      </c>
      <c r="F982" s="531"/>
      <c r="G982" s="531"/>
      <c r="H982" s="485"/>
      <c r="I982" s="488"/>
    </row>
    <row r="983" spans="1:9" hidden="1" outlineLevel="1" x14ac:dyDescent="0.25">
      <c r="A983" s="471" t="str">
        <f>IF(ISBLANK($A$11),"",$A$11)</f>
        <v>Salaried Staff</v>
      </c>
      <c r="B983" s="494"/>
      <c r="C983" s="495"/>
      <c r="D983" s="496">
        <v>0</v>
      </c>
      <c r="E983" s="496">
        <v>0</v>
      </c>
      <c r="F983" s="532">
        <v>0</v>
      </c>
      <c r="G983" s="532">
        <v>0</v>
      </c>
      <c r="H983" s="495"/>
      <c r="I983" s="498"/>
    </row>
    <row r="984" spans="1:9" hidden="1" outlineLevel="1" x14ac:dyDescent="0.25">
      <c r="A984" s="489" t="str">
        <f>IF(ISBLANK($A$12),"",$A$12)</f>
        <v>Director</v>
      </c>
      <c r="B984" s="484"/>
      <c r="C984" s="485"/>
      <c r="D984" s="486">
        <f>IF($B1010="","",B984/($B1010*52))</f>
        <v>0</v>
      </c>
      <c r="E984" s="486">
        <f>IF($B1010="","",C984/($B1010*52))</f>
        <v>0</v>
      </c>
      <c r="F984" s="531"/>
      <c r="G984" s="531"/>
      <c r="H984" s="485"/>
      <c r="I984" s="488"/>
    </row>
    <row r="985" spans="1:9" hidden="1" outlineLevel="1" x14ac:dyDescent="0.25">
      <c r="A985" s="489" t="str">
        <f>IF(ISBLANK($A$13),"",$A$13)</f>
        <v>Management</v>
      </c>
      <c r="B985" s="484"/>
      <c r="C985" s="485"/>
      <c r="D985" s="486">
        <f>IF($B1010="","",B985/($B1010*52))</f>
        <v>0</v>
      </c>
      <c r="E985" s="486">
        <f>IF($B1010="","",C985/($B1010*52))</f>
        <v>0</v>
      </c>
      <c r="F985" s="531"/>
      <c r="G985" s="531"/>
      <c r="H985" s="485"/>
      <c r="I985" s="488"/>
    </row>
    <row r="986" spans="1:9" hidden="1" outlineLevel="1" x14ac:dyDescent="0.25">
      <c r="A986" s="489" t="str">
        <f>IF(ISBLANK($A$14),"",$A$14)</f>
        <v>Supervisor</v>
      </c>
      <c r="B986" s="484"/>
      <c r="C986" s="485"/>
      <c r="D986" s="486">
        <f>IF($B1010="","",B986/($B1010*52))</f>
        <v>0</v>
      </c>
      <c r="E986" s="486">
        <f>IF($B1010="","",C986/($B1010*52))</f>
        <v>0</v>
      </c>
      <c r="F986" s="531"/>
      <c r="G986" s="531"/>
      <c r="H986" s="485"/>
      <c r="I986" s="488"/>
    </row>
    <row r="987" spans="1:9" hidden="1" outlineLevel="1" x14ac:dyDescent="0.25">
      <c r="A987" s="489" t="str">
        <f>IF(ISBLANK($A$15),"",$A$15)</f>
        <v>Registered Dietitians - Hosp</v>
      </c>
      <c r="B987" s="484"/>
      <c r="C987" s="485"/>
      <c r="D987" s="486">
        <f>IF($B1010="","",B987/($B1010*52))</f>
        <v>0</v>
      </c>
      <c r="E987" s="486">
        <f>IF($B1010="","",C987/($B1010*52))</f>
        <v>0</v>
      </c>
      <c r="F987" s="531"/>
      <c r="G987" s="531"/>
      <c r="H987" s="485"/>
      <c r="I987" s="488"/>
    </row>
    <row r="988" spans="1:9" hidden="1" outlineLevel="1" x14ac:dyDescent="0.25">
      <c r="A988" s="489" t="str">
        <f>IF(ISBLANK($A$16),"",$A$16)</f>
        <v>Registered Dietitians - Suppl</v>
      </c>
      <c r="B988" s="484"/>
      <c r="C988" s="485"/>
      <c r="D988" s="486">
        <f>IF($B1010="","",B988/($B1010*52))</f>
        <v>0</v>
      </c>
      <c r="E988" s="486">
        <f>IF($B1010="","",C988/($B1010*52))</f>
        <v>0</v>
      </c>
      <c r="F988" s="531"/>
      <c r="G988" s="531"/>
      <c r="H988" s="485"/>
      <c r="I988" s="488"/>
    </row>
    <row r="989" spans="1:9" hidden="1" outlineLevel="1" x14ac:dyDescent="0.25">
      <c r="A989" s="489" t="str">
        <f>IF(ISBLANK($A$17),"",$A$17)</f>
        <v>Diet Tech</v>
      </c>
      <c r="B989" s="484"/>
      <c r="C989" s="485"/>
      <c r="D989" s="486">
        <f>IF($B1010="","",B989/($B1010*52))</f>
        <v>0</v>
      </c>
      <c r="E989" s="486">
        <f>IF($B1010="","",C989/($B1010*52))</f>
        <v>0</v>
      </c>
      <c r="F989" s="531"/>
      <c r="G989" s="531"/>
      <c r="H989" s="485"/>
      <c r="I989" s="488"/>
    </row>
    <row r="990" spans="1:9" hidden="1" outlineLevel="1" x14ac:dyDescent="0.25">
      <c r="A990" s="489" t="str">
        <f>IF(ISBLANK($A$18),"",$A$18)</f>
        <v>Diet Clerk</v>
      </c>
      <c r="B990" s="484"/>
      <c r="C990" s="485"/>
      <c r="D990" s="486">
        <f>IF($B1010="","",B990/($B1010*52))</f>
        <v>0</v>
      </c>
      <c r="E990" s="486">
        <f>IF($B1010="","",C990/($B1010*52))</f>
        <v>0</v>
      </c>
      <c r="F990" s="531"/>
      <c r="G990" s="531"/>
      <c r="H990" s="485"/>
      <c r="I990" s="488"/>
    </row>
    <row r="991" spans="1:9" hidden="1" outlineLevel="1" x14ac:dyDescent="0.25">
      <c r="A991" s="489" t="str">
        <f>IF(ISBLANK($A$19),"",$A$19)</f>
        <v>Admin</v>
      </c>
      <c r="B991" s="484"/>
      <c r="C991" s="485"/>
      <c r="D991" s="486">
        <f>IF($B1010="","",B991/($B1010*52))</f>
        <v>0</v>
      </c>
      <c r="E991" s="486">
        <f>IF($B1010="","",C991/($B1010*52))</f>
        <v>0</v>
      </c>
      <c r="F991" s="531"/>
      <c r="G991" s="531"/>
      <c r="H991" s="485"/>
      <c r="I991" s="488"/>
    </row>
    <row r="992" spans="1:9" hidden="1" outlineLevel="1" x14ac:dyDescent="0.25">
      <c r="A992" s="489" t="str">
        <f>IF(ISBLANK($A$20),"",$A$20)</f>
        <v>System Analyst</v>
      </c>
      <c r="B992" s="485"/>
      <c r="C992" s="485"/>
      <c r="D992" s="486">
        <f>IF($B1010="","",B992/($B1010*52))</f>
        <v>0</v>
      </c>
      <c r="E992" s="486">
        <f>IF($B1010="","",C992/($B1010*52))</f>
        <v>0</v>
      </c>
      <c r="F992" s="531"/>
      <c r="G992" s="531"/>
      <c r="H992" s="485"/>
      <c r="I992" s="488"/>
    </row>
    <row r="993" spans="1:9" hidden="1" outlineLevel="1" x14ac:dyDescent="0.25">
      <c r="A993" s="489" t="str">
        <f>IF(ISBLANK($A$21),"",$A$21)</f>
        <v>Formula Rm Tech</v>
      </c>
      <c r="B993" s="485"/>
      <c r="C993" s="485"/>
      <c r="D993" s="486">
        <f>IF($B1010="","",B993/($B1010*52))</f>
        <v>0</v>
      </c>
      <c r="E993" s="486">
        <f>IF($B1010="","",C993/($B1010*52))</f>
        <v>0</v>
      </c>
      <c r="F993" s="531"/>
      <c r="G993" s="531"/>
      <c r="H993" s="485"/>
      <c r="I993" s="488"/>
    </row>
    <row r="994" spans="1:9" hidden="1" outlineLevel="1" x14ac:dyDescent="0.25">
      <c r="A994" s="489" t="str">
        <f>IF(ISBLANK($A$22),"",$A$22)</f>
        <v>Purchaser</v>
      </c>
      <c r="B994" s="485"/>
      <c r="C994" s="485"/>
      <c r="D994" s="486">
        <f>IF($B1010="","",B994/($B1010*52))</f>
        <v>0</v>
      </c>
      <c r="E994" s="486">
        <f>IF($B1010="","",C994/($B1010*52))</f>
        <v>0</v>
      </c>
      <c r="F994" s="531"/>
      <c r="G994" s="531"/>
      <c r="H994" s="485"/>
      <c r="I994" s="488"/>
    </row>
    <row r="995" spans="1:9" hidden="1" outlineLevel="1" x14ac:dyDescent="0.25">
      <c r="A995" s="471" t="str">
        <f>IF(ISBLANK($A$23),"",$A$23)</f>
        <v>Other Labor</v>
      </c>
      <c r="B995" s="494"/>
      <c r="C995" s="495"/>
      <c r="D995" s="496">
        <v>0</v>
      </c>
      <c r="E995" s="496">
        <v>0</v>
      </c>
      <c r="F995" s="532">
        <v>0</v>
      </c>
      <c r="G995" s="532">
        <v>0</v>
      </c>
      <c r="H995" s="495"/>
      <c r="I995" s="498"/>
    </row>
    <row r="996" spans="1:9" hidden="1" outlineLevel="1" x14ac:dyDescent="0.25">
      <c r="A996" s="471" t="str">
        <f>IF(ISBLANK($A$24),"",$A$24)</f>
        <v/>
      </c>
      <c r="B996" s="484"/>
      <c r="C996" s="485"/>
      <c r="D996" s="486">
        <f>IF($B1010="","",B996/($B1010*52))</f>
        <v>0</v>
      </c>
      <c r="E996" s="486">
        <f>IF($B1010="","",C996/($B1010*52))</f>
        <v>0</v>
      </c>
      <c r="F996" s="531"/>
      <c r="G996" s="531"/>
      <c r="H996" s="485"/>
      <c r="I996" s="488"/>
    </row>
    <row r="997" spans="1:9" hidden="1" outlineLevel="1" x14ac:dyDescent="0.25">
      <c r="A997" s="471" t="str">
        <f>IF(ISBLANK($A$25),"",$A$25)</f>
        <v/>
      </c>
      <c r="B997" s="484"/>
      <c r="C997" s="485"/>
      <c r="D997" s="486">
        <f>IF($B1010="","",B997/($B1010*52))</f>
        <v>0</v>
      </c>
      <c r="E997" s="486">
        <f>IF($B1010="","",C997/($B1010*52))</f>
        <v>0</v>
      </c>
      <c r="F997" s="531"/>
      <c r="G997" s="531"/>
      <c r="H997" s="485"/>
      <c r="I997" s="488"/>
    </row>
    <row r="998" spans="1:9" hidden="1" outlineLevel="1" x14ac:dyDescent="0.25">
      <c r="A998" s="471" t="str">
        <f>IF(ISBLANK($A$26),"",$A$26)</f>
        <v/>
      </c>
      <c r="B998" s="506"/>
      <c r="C998" s="485"/>
      <c r="D998" s="486">
        <f>IF($B1010="","",B998/($B1010*52))</f>
        <v>0</v>
      </c>
      <c r="E998" s="486">
        <f>IF($B1010="","",C998/($B1010*52))</f>
        <v>0</v>
      </c>
      <c r="F998" s="531"/>
      <c r="G998" s="531"/>
      <c r="H998" s="485"/>
      <c r="I998" s="488"/>
    </row>
    <row r="999" spans="1:9" hidden="1" outlineLevel="1" x14ac:dyDescent="0.25">
      <c r="A999" s="471" t="str">
        <f>IF(ISBLANK($A$27),"",$A$27)</f>
        <v/>
      </c>
      <c r="B999" s="484"/>
      <c r="C999" s="485"/>
      <c r="D999" s="486">
        <f>IF($B1010="","",B999/($B1010*52))</f>
        <v>0</v>
      </c>
      <c r="E999" s="486">
        <f>IF($B1010="","",C999/($B1010*52))</f>
        <v>0</v>
      </c>
      <c r="F999" s="531"/>
      <c r="G999" s="531"/>
      <c r="H999" s="485"/>
      <c r="I999" s="488"/>
    </row>
    <row r="1000" spans="1:9" hidden="1" outlineLevel="1" x14ac:dyDescent="0.25">
      <c r="A1000" s="471" t="str">
        <f>IF(ISBLANK($A$28),"",$A$28)</f>
        <v/>
      </c>
      <c r="B1000" s="484"/>
      <c r="C1000" s="485"/>
      <c r="D1000" s="486">
        <f>IF($B1010="","",B1000/($B1010*52))</f>
        <v>0</v>
      </c>
      <c r="E1000" s="486">
        <f>IF($B1010="","",C1000/($B1010*52))</f>
        <v>0</v>
      </c>
      <c r="F1000" s="531"/>
      <c r="G1000" s="531"/>
      <c r="H1000" s="485"/>
      <c r="I1000" s="488"/>
    </row>
    <row r="1001" spans="1:9" hidden="1" outlineLevel="1" x14ac:dyDescent="0.25">
      <c r="A1001" s="471" t="str">
        <f>IF(ISBLANK($A$29),"",$A$29)</f>
        <v/>
      </c>
      <c r="B1001" s="507"/>
      <c r="C1001" s="508"/>
      <c r="D1001" s="486">
        <f>IF($B1010="","",B1001/($B1010*52))</f>
        <v>0</v>
      </c>
      <c r="E1001" s="486">
        <f>IF($B1010="","",C1001/($B1010*52))</f>
        <v>0</v>
      </c>
      <c r="F1001" s="533"/>
      <c r="G1001" s="533"/>
      <c r="H1001" s="485"/>
      <c r="I1001" s="488"/>
    </row>
    <row r="1002" spans="1:9" hidden="1" outlineLevel="1" x14ac:dyDescent="0.25">
      <c r="A1002" s="510" t="s">
        <v>1193</v>
      </c>
      <c r="B1002" s="511">
        <f t="shared" ref="B1002:C1002" si="93">SUM(B979:B1001)</f>
        <v>0</v>
      </c>
      <c r="C1002" s="511">
        <f t="shared" si="93"/>
        <v>0</v>
      </c>
      <c r="D1002" s="486">
        <f>SUM(D979:D1001)</f>
        <v>0</v>
      </c>
      <c r="E1002" s="486">
        <f t="shared" ref="E1002:G1002" si="94">SUM(E979:E1001)</f>
        <v>0</v>
      </c>
      <c r="F1002" s="512">
        <f t="shared" si="94"/>
        <v>0</v>
      </c>
      <c r="G1002" s="512">
        <f t="shared" si="94"/>
        <v>0</v>
      </c>
      <c r="H1002" s="485"/>
      <c r="I1002" s="513"/>
    </row>
    <row r="1003" spans="1:9" ht="18.75" hidden="1" outlineLevel="1" x14ac:dyDescent="0.3">
      <c r="A1003" s="520" t="s">
        <v>1194</v>
      </c>
      <c r="B1003" s="521"/>
      <c r="C1003" s="1158" t="s">
        <v>716</v>
      </c>
      <c r="D1003" s="1158"/>
      <c r="E1003" s="1158"/>
      <c r="F1003" s="1158"/>
      <c r="G1003" s="1159"/>
      <c r="H1003" s="522"/>
      <c r="I1003" s="523"/>
    </row>
    <row r="1004" spans="1:9" ht="47.25" hidden="1" outlineLevel="2" x14ac:dyDescent="0.25">
      <c r="A1004" s="524" t="s">
        <v>1195</v>
      </c>
      <c r="B1004" s="525"/>
      <c r="C1004" s="1155"/>
      <c r="D1004" s="1155"/>
      <c r="E1004" s="1155"/>
      <c r="F1004" s="1155"/>
      <c r="G1004" s="1155"/>
    </row>
    <row r="1005" spans="1:9" ht="15.75" hidden="1" outlineLevel="2" x14ac:dyDescent="0.25">
      <c r="A1005" s="526" t="s">
        <v>1196</v>
      </c>
      <c r="B1005" s="525"/>
      <c r="C1005" s="1155"/>
      <c r="D1005" s="1155"/>
      <c r="E1005" s="1155"/>
      <c r="F1005" s="1155"/>
      <c r="G1005" s="1155"/>
    </row>
    <row r="1006" spans="1:9" ht="15.75" hidden="1" outlineLevel="2" x14ac:dyDescent="0.25">
      <c r="A1006" s="526" t="s">
        <v>1197</v>
      </c>
      <c r="B1006" s="525"/>
      <c r="C1006" s="1155"/>
      <c r="D1006" s="1155"/>
      <c r="E1006" s="1155"/>
      <c r="F1006" s="1155"/>
      <c r="G1006" s="1155"/>
    </row>
    <row r="1007" spans="1:9" ht="15.75" hidden="1" outlineLevel="2" x14ac:dyDescent="0.25">
      <c r="A1007" s="526" t="s">
        <v>1198</v>
      </c>
      <c r="B1007" s="525"/>
      <c r="C1007" s="1155"/>
      <c r="D1007" s="1155"/>
      <c r="E1007" s="1155"/>
      <c r="F1007" s="1155"/>
      <c r="G1007" s="1155"/>
    </row>
    <row r="1008" spans="1:9" ht="15.75" hidden="1" outlineLevel="2" x14ac:dyDescent="0.25">
      <c r="A1008" s="526" t="s">
        <v>1199</v>
      </c>
      <c r="B1008" s="525"/>
      <c r="C1008" s="1155"/>
      <c r="D1008" s="1155"/>
      <c r="E1008" s="1155"/>
      <c r="F1008" s="1155"/>
      <c r="G1008" s="1155"/>
    </row>
    <row r="1009" spans="1:9" ht="15.75" hidden="1" outlineLevel="2" x14ac:dyDescent="0.25">
      <c r="A1009" s="526" t="s">
        <v>1200</v>
      </c>
      <c r="B1009" s="525"/>
      <c r="C1009" s="1155"/>
      <c r="D1009" s="1155"/>
      <c r="E1009" s="1155"/>
      <c r="F1009" s="1155"/>
      <c r="G1009" s="1155"/>
    </row>
    <row r="1010" spans="1:9" ht="15.75" hidden="1" outlineLevel="1" collapsed="1" x14ac:dyDescent="0.25">
      <c r="A1010" s="527" t="s">
        <v>602</v>
      </c>
      <c r="B1010" s="528">
        <v>40</v>
      </c>
      <c r="C1010" s="1156" t="s">
        <v>1201</v>
      </c>
      <c r="D1010" s="1156"/>
      <c r="E1010" s="1156"/>
      <c r="F1010" s="1156"/>
      <c r="G1010" s="1156"/>
    </row>
    <row r="1011" spans="1:9" ht="15.75" hidden="1" outlineLevel="1" x14ac:dyDescent="0.25">
      <c r="A1011" s="527" t="s">
        <v>1202</v>
      </c>
      <c r="B1011" s="529"/>
      <c r="C1011" s="1157"/>
      <c r="D1011" s="1157"/>
      <c r="E1011" s="1157"/>
      <c r="F1011" s="1157"/>
      <c r="G1011" s="1157"/>
    </row>
    <row r="1012" spans="1:9" hidden="1" outlineLevel="1" x14ac:dyDescent="0.25"/>
    <row r="1013" spans="1:9" ht="18.75" hidden="1" outlineLevel="1" x14ac:dyDescent="0.25">
      <c r="A1013" s="1160" t="str">
        <f>'14-FANS Pricing Matrix-FO'!AE2</f>
        <v>FACILITY29</v>
      </c>
      <c r="B1013" s="1161"/>
      <c r="C1013" s="1161"/>
      <c r="D1013" s="1161"/>
      <c r="E1013" s="1161"/>
      <c r="F1013" s="1161"/>
      <c r="G1013" s="1161"/>
      <c r="H1013" s="1161"/>
      <c r="I1013" s="1161"/>
    </row>
    <row r="1014" spans="1:9" ht="60" hidden="1" outlineLevel="1" x14ac:dyDescent="0.25">
      <c r="A1014" s="464" t="s">
        <v>1167</v>
      </c>
      <c r="B1014" s="465" t="s">
        <v>1168</v>
      </c>
      <c r="C1014" s="466" t="s">
        <v>1169</v>
      </c>
      <c r="D1014" s="466" t="str">
        <f>"Productive FTEs ("&amp;B1046*52&amp;")"</f>
        <v>Productive FTEs (2080)</v>
      </c>
      <c r="E1014" s="466" t="str">
        <f>"Non-productive FTEs ("&amp;B1046*52&amp;")"</f>
        <v>Non-productive FTEs (2080)</v>
      </c>
      <c r="F1014" s="466" t="s">
        <v>1170</v>
      </c>
      <c r="G1014" s="466" t="s">
        <v>1171</v>
      </c>
      <c r="H1014" s="467" t="s">
        <v>1172</v>
      </c>
      <c r="I1014" s="466" t="s">
        <v>716</v>
      </c>
    </row>
    <row r="1015" spans="1:9" hidden="1" outlineLevel="1" x14ac:dyDescent="0.25">
      <c r="A1015" s="471" t="str">
        <f>IF(ISBLANK($A$7),"",$A$7)</f>
        <v>Hourly Staff</v>
      </c>
      <c r="B1015" s="472"/>
      <c r="C1015" s="473"/>
      <c r="D1015" s="474">
        <v>0</v>
      </c>
      <c r="E1015" s="474">
        <v>0</v>
      </c>
      <c r="F1015" s="530">
        <v>0</v>
      </c>
      <c r="G1015" s="530">
        <v>0</v>
      </c>
      <c r="H1015" s="473"/>
      <c r="I1015" s="476"/>
    </row>
    <row r="1016" spans="1:9" hidden="1" outlineLevel="1" x14ac:dyDescent="0.25">
      <c r="A1016" s="489" t="str">
        <f>IF(ISBLANK($A$8),"",$A$8)</f>
        <v>Hourly Staff</v>
      </c>
      <c r="B1016" s="484"/>
      <c r="C1016" s="485"/>
      <c r="D1016" s="486">
        <f>IF($B1046="","",B1016/($B1046*52))</f>
        <v>0</v>
      </c>
      <c r="E1016" s="486">
        <f>IF($B1046="","",C1016/($B1046*52))</f>
        <v>0</v>
      </c>
      <c r="F1016" s="531"/>
      <c r="G1016" s="531"/>
      <c r="H1016" s="485"/>
      <c r="I1016" s="488"/>
    </row>
    <row r="1017" spans="1:9" hidden="1" outlineLevel="1" x14ac:dyDescent="0.25">
      <c r="A1017" s="489" t="str">
        <f>IF(ISBLANK($A$9),"",$A$9)</f>
        <v>General Service Worker</v>
      </c>
      <c r="B1017" s="484"/>
      <c r="C1017" s="485"/>
      <c r="D1017" s="486">
        <f>IF($B1046="","",B1017/($B1046*52))</f>
        <v>0</v>
      </c>
      <c r="E1017" s="486">
        <f>IF($B1046="","",C1017/($B1046*52))</f>
        <v>0</v>
      </c>
      <c r="F1017" s="531"/>
      <c r="G1017" s="531"/>
      <c r="H1017" s="485"/>
      <c r="I1017" s="488"/>
    </row>
    <row r="1018" spans="1:9" hidden="1" outlineLevel="1" x14ac:dyDescent="0.25">
      <c r="A1018" s="489" t="str">
        <f>IF(ISBLANK($A$10),"",$A$10)</f>
        <v>Cook</v>
      </c>
      <c r="B1018" s="484"/>
      <c r="C1018" s="485"/>
      <c r="D1018" s="486">
        <f>IF($B1046="","",B1018/($B1046*52))</f>
        <v>0</v>
      </c>
      <c r="E1018" s="486">
        <f>IF($B1046="","",C1018/($B1046*52))</f>
        <v>0</v>
      </c>
      <c r="F1018" s="531"/>
      <c r="G1018" s="531"/>
      <c r="H1018" s="485"/>
      <c r="I1018" s="488"/>
    </row>
    <row r="1019" spans="1:9" hidden="1" outlineLevel="1" x14ac:dyDescent="0.25">
      <c r="A1019" s="471" t="str">
        <f>IF(ISBLANK($A$11),"",$A$11)</f>
        <v>Salaried Staff</v>
      </c>
      <c r="B1019" s="494"/>
      <c r="C1019" s="495"/>
      <c r="D1019" s="496">
        <v>0</v>
      </c>
      <c r="E1019" s="496">
        <v>0</v>
      </c>
      <c r="F1019" s="532">
        <v>0</v>
      </c>
      <c r="G1019" s="532">
        <v>0</v>
      </c>
      <c r="H1019" s="495"/>
      <c r="I1019" s="498"/>
    </row>
    <row r="1020" spans="1:9" hidden="1" outlineLevel="1" x14ac:dyDescent="0.25">
      <c r="A1020" s="489" t="str">
        <f>IF(ISBLANK($A$12),"",$A$12)</f>
        <v>Director</v>
      </c>
      <c r="B1020" s="484"/>
      <c r="C1020" s="485"/>
      <c r="D1020" s="486">
        <f>IF($B1046="","",B1020/($B1046*52))</f>
        <v>0</v>
      </c>
      <c r="E1020" s="486">
        <f>IF($B1046="","",C1020/($B1046*52))</f>
        <v>0</v>
      </c>
      <c r="F1020" s="531"/>
      <c r="G1020" s="531"/>
      <c r="H1020" s="485"/>
      <c r="I1020" s="488"/>
    </row>
    <row r="1021" spans="1:9" hidden="1" outlineLevel="1" x14ac:dyDescent="0.25">
      <c r="A1021" s="489" t="str">
        <f>IF(ISBLANK($A$13),"",$A$13)</f>
        <v>Management</v>
      </c>
      <c r="B1021" s="484"/>
      <c r="C1021" s="485"/>
      <c r="D1021" s="486">
        <f>IF($B1046="","",B1021/($B1046*52))</f>
        <v>0</v>
      </c>
      <c r="E1021" s="486">
        <f>IF($B1046="","",C1021/($B1046*52))</f>
        <v>0</v>
      </c>
      <c r="F1021" s="531"/>
      <c r="G1021" s="531"/>
      <c r="H1021" s="485"/>
      <c r="I1021" s="488"/>
    </row>
    <row r="1022" spans="1:9" hidden="1" outlineLevel="1" x14ac:dyDescent="0.25">
      <c r="A1022" s="489" t="str">
        <f>IF(ISBLANK($A$14),"",$A$14)</f>
        <v>Supervisor</v>
      </c>
      <c r="B1022" s="484"/>
      <c r="C1022" s="485"/>
      <c r="D1022" s="486">
        <f>IF($B1046="","",B1022/($B1046*52))</f>
        <v>0</v>
      </c>
      <c r="E1022" s="486">
        <f>IF($B1046="","",C1022/($B1046*52))</f>
        <v>0</v>
      </c>
      <c r="F1022" s="531"/>
      <c r="G1022" s="531"/>
      <c r="H1022" s="485"/>
      <c r="I1022" s="488"/>
    </row>
    <row r="1023" spans="1:9" hidden="1" outlineLevel="1" x14ac:dyDescent="0.25">
      <c r="A1023" s="489" t="str">
        <f>IF(ISBLANK($A$15),"",$A$15)</f>
        <v>Registered Dietitians - Hosp</v>
      </c>
      <c r="B1023" s="484"/>
      <c r="C1023" s="485"/>
      <c r="D1023" s="486">
        <f>IF($B1046="","",B1023/($B1046*52))</f>
        <v>0</v>
      </c>
      <c r="E1023" s="486">
        <f>IF($B1046="","",C1023/($B1046*52))</f>
        <v>0</v>
      </c>
      <c r="F1023" s="531"/>
      <c r="G1023" s="531"/>
      <c r="H1023" s="485"/>
      <c r="I1023" s="488"/>
    </row>
    <row r="1024" spans="1:9" hidden="1" outlineLevel="1" x14ac:dyDescent="0.25">
      <c r="A1024" s="489" t="str">
        <f>IF(ISBLANK($A$16),"",$A$16)</f>
        <v>Registered Dietitians - Suppl</v>
      </c>
      <c r="B1024" s="484"/>
      <c r="C1024" s="485"/>
      <c r="D1024" s="486">
        <f>IF($B1046="","",B1024/($B1046*52))</f>
        <v>0</v>
      </c>
      <c r="E1024" s="486">
        <f>IF($B1046="","",C1024/($B1046*52))</f>
        <v>0</v>
      </c>
      <c r="F1024" s="531"/>
      <c r="G1024" s="531"/>
      <c r="H1024" s="485"/>
      <c r="I1024" s="488"/>
    </row>
    <row r="1025" spans="1:9" hidden="1" outlineLevel="1" x14ac:dyDescent="0.25">
      <c r="A1025" s="489" t="str">
        <f>IF(ISBLANK($A$17),"",$A$17)</f>
        <v>Diet Tech</v>
      </c>
      <c r="B1025" s="484"/>
      <c r="C1025" s="485"/>
      <c r="D1025" s="486">
        <f>IF($B1046="","",B1025/($B1046*52))</f>
        <v>0</v>
      </c>
      <c r="E1025" s="486">
        <f>IF($B1046="","",C1025/($B1046*52))</f>
        <v>0</v>
      </c>
      <c r="F1025" s="531"/>
      <c r="G1025" s="531"/>
      <c r="H1025" s="485"/>
      <c r="I1025" s="488"/>
    </row>
    <row r="1026" spans="1:9" hidden="1" outlineLevel="1" x14ac:dyDescent="0.25">
      <c r="A1026" s="489" t="str">
        <f>IF(ISBLANK($A$18),"",$A$18)</f>
        <v>Diet Clerk</v>
      </c>
      <c r="B1026" s="484"/>
      <c r="C1026" s="485"/>
      <c r="D1026" s="486">
        <f>IF($B1046="","",B1026/($B1046*52))</f>
        <v>0</v>
      </c>
      <c r="E1026" s="486">
        <f>IF($B1046="","",C1026/($B1046*52))</f>
        <v>0</v>
      </c>
      <c r="F1026" s="531"/>
      <c r="G1026" s="531"/>
      <c r="H1026" s="485"/>
      <c r="I1026" s="488"/>
    </row>
    <row r="1027" spans="1:9" hidden="1" outlineLevel="1" x14ac:dyDescent="0.25">
      <c r="A1027" s="489" t="str">
        <f>IF(ISBLANK($A$19),"",$A$19)</f>
        <v>Admin</v>
      </c>
      <c r="B1027" s="484"/>
      <c r="C1027" s="485"/>
      <c r="D1027" s="486">
        <f>IF($B1046="","",B1027/($B1046*52))</f>
        <v>0</v>
      </c>
      <c r="E1027" s="486">
        <f>IF($B1046="","",C1027/($B1046*52))</f>
        <v>0</v>
      </c>
      <c r="F1027" s="531"/>
      <c r="G1027" s="531"/>
      <c r="H1027" s="485"/>
      <c r="I1027" s="488"/>
    </row>
    <row r="1028" spans="1:9" hidden="1" outlineLevel="1" x14ac:dyDescent="0.25">
      <c r="A1028" s="489" t="str">
        <f>IF(ISBLANK($A$20),"",$A$20)</f>
        <v>System Analyst</v>
      </c>
      <c r="B1028" s="485"/>
      <c r="C1028" s="485"/>
      <c r="D1028" s="486">
        <f>IF($B1046="","",B1028/($B1046*52))</f>
        <v>0</v>
      </c>
      <c r="E1028" s="486">
        <f>IF($B1046="","",C1028/($B1046*52))</f>
        <v>0</v>
      </c>
      <c r="F1028" s="531"/>
      <c r="G1028" s="531"/>
      <c r="H1028" s="485"/>
      <c r="I1028" s="488"/>
    </row>
    <row r="1029" spans="1:9" hidden="1" outlineLevel="1" x14ac:dyDescent="0.25">
      <c r="A1029" s="489" t="str">
        <f>IF(ISBLANK($A$21),"",$A$21)</f>
        <v>Formula Rm Tech</v>
      </c>
      <c r="B1029" s="485"/>
      <c r="C1029" s="485"/>
      <c r="D1029" s="486">
        <f>IF($B1046="","",B1029/($B1046*52))</f>
        <v>0</v>
      </c>
      <c r="E1029" s="486">
        <f>IF($B1046="","",C1029/($B1046*52))</f>
        <v>0</v>
      </c>
      <c r="F1029" s="531"/>
      <c r="G1029" s="531"/>
      <c r="H1029" s="485"/>
      <c r="I1029" s="488"/>
    </row>
    <row r="1030" spans="1:9" hidden="1" outlineLevel="1" x14ac:dyDescent="0.25">
      <c r="A1030" s="489" t="str">
        <f>IF(ISBLANK($A$22),"",$A$22)</f>
        <v>Purchaser</v>
      </c>
      <c r="B1030" s="485"/>
      <c r="C1030" s="485"/>
      <c r="D1030" s="486">
        <f>IF($B1046="","",B1030/($B1046*52))</f>
        <v>0</v>
      </c>
      <c r="E1030" s="486">
        <f>IF($B1046="","",C1030/($B1046*52))</f>
        <v>0</v>
      </c>
      <c r="F1030" s="531"/>
      <c r="G1030" s="531"/>
      <c r="H1030" s="485"/>
      <c r="I1030" s="488"/>
    </row>
    <row r="1031" spans="1:9" hidden="1" outlineLevel="1" x14ac:dyDescent="0.25">
      <c r="A1031" s="471" t="str">
        <f>IF(ISBLANK($A$23),"",$A$23)</f>
        <v>Other Labor</v>
      </c>
      <c r="B1031" s="494"/>
      <c r="C1031" s="495"/>
      <c r="D1031" s="496">
        <v>0</v>
      </c>
      <c r="E1031" s="496">
        <v>0</v>
      </c>
      <c r="F1031" s="532">
        <v>0</v>
      </c>
      <c r="G1031" s="532">
        <v>0</v>
      </c>
      <c r="H1031" s="495"/>
      <c r="I1031" s="498"/>
    </row>
    <row r="1032" spans="1:9" hidden="1" outlineLevel="1" x14ac:dyDescent="0.25">
      <c r="A1032" s="471" t="str">
        <f>IF(ISBLANK($A$24),"",$A$24)</f>
        <v/>
      </c>
      <c r="B1032" s="484"/>
      <c r="C1032" s="485"/>
      <c r="D1032" s="486">
        <f>IF($B1046="","",B1032/($B1046*52))</f>
        <v>0</v>
      </c>
      <c r="E1032" s="486">
        <f>IF($B1046="","",C1032/($B1046*52))</f>
        <v>0</v>
      </c>
      <c r="F1032" s="531"/>
      <c r="G1032" s="531"/>
      <c r="H1032" s="485"/>
      <c r="I1032" s="488"/>
    </row>
    <row r="1033" spans="1:9" hidden="1" outlineLevel="1" x14ac:dyDescent="0.25">
      <c r="A1033" s="471" t="str">
        <f>IF(ISBLANK($A$25),"",$A$25)</f>
        <v/>
      </c>
      <c r="B1033" s="484"/>
      <c r="C1033" s="485"/>
      <c r="D1033" s="486">
        <f>IF($B1046="","",B1033/($B1046*52))</f>
        <v>0</v>
      </c>
      <c r="E1033" s="486">
        <f>IF($B1046="","",C1033/($B1046*52))</f>
        <v>0</v>
      </c>
      <c r="F1033" s="531"/>
      <c r="G1033" s="531"/>
      <c r="H1033" s="485"/>
      <c r="I1033" s="488"/>
    </row>
    <row r="1034" spans="1:9" hidden="1" outlineLevel="1" x14ac:dyDescent="0.25">
      <c r="A1034" s="471" t="str">
        <f>IF(ISBLANK($A$26),"",$A$26)</f>
        <v/>
      </c>
      <c r="B1034" s="506"/>
      <c r="C1034" s="485"/>
      <c r="D1034" s="486">
        <f>IF($B1046="","",B1034/($B1046*52))</f>
        <v>0</v>
      </c>
      <c r="E1034" s="486">
        <f>IF($B1046="","",C1034/($B1046*52))</f>
        <v>0</v>
      </c>
      <c r="F1034" s="531"/>
      <c r="G1034" s="531"/>
      <c r="H1034" s="485"/>
      <c r="I1034" s="488"/>
    </row>
    <row r="1035" spans="1:9" hidden="1" outlineLevel="1" x14ac:dyDescent="0.25">
      <c r="A1035" s="471" t="str">
        <f>IF(ISBLANK($A$27),"",$A$27)</f>
        <v/>
      </c>
      <c r="B1035" s="484"/>
      <c r="C1035" s="485"/>
      <c r="D1035" s="486">
        <f>IF($B1046="","",B1035/($B1046*52))</f>
        <v>0</v>
      </c>
      <c r="E1035" s="486">
        <f>IF($B1046="","",C1035/($B1046*52))</f>
        <v>0</v>
      </c>
      <c r="F1035" s="531"/>
      <c r="G1035" s="531"/>
      <c r="H1035" s="485"/>
      <c r="I1035" s="488"/>
    </row>
    <row r="1036" spans="1:9" hidden="1" outlineLevel="1" x14ac:dyDescent="0.25">
      <c r="A1036" s="471" t="str">
        <f>IF(ISBLANK($A$28),"",$A$28)</f>
        <v/>
      </c>
      <c r="B1036" s="484"/>
      <c r="C1036" s="485"/>
      <c r="D1036" s="486">
        <f>IF($B1046="","",B1036/($B1046*52))</f>
        <v>0</v>
      </c>
      <c r="E1036" s="486">
        <f>IF($B1046="","",C1036/($B1046*52))</f>
        <v>0</v>
      </c>
      <c r="F1036" s="531"/>
      <c r="G1036" s="531"/>
      <c r="H1036" s="485"/>
      <c r="I1036" s="488"/>
    </row>
    <row r="1037" spans="1:9" hidden="1" outlineLevel="1" x14ac:dyDescent="0.25">
      <c r="A1037" s="471" t="str">
        <f>IF(ISBLANK($A$29),"",$A$29)</f>
        <v/>
      </c>
      <c r="B1037" s="507"/>
      <c r="C1037" s="508"/>
      <c r="D1037" s="486">
        <f>IF($B1046="","",B1037/($B1046*52))</f>
        <v>0</v>
      </c>
      <c r="E1037" s="486">
        <f>IF($B1046="","",C1037/($B1046*52))</f>
        <v>0</v>
      </c>
      <c r="F1037" s="533"/>
      <c r="G1037" s="533"/>
      <c r="H1037" s="485"/>
      <c r="I1037" s="488"/>
    </row>
    <row r="1038" spans="1:9" hidden="1" outlineLevel="1" x14ac:dyDescent="0.25">
      <c r="A1038" s="510" t="s">
        <v>1193</v>
      </c>
      <c r="B1038" s="511">
        <f t="shared" ref="B1038:C1038" si="95">SUM(B1015:B1037)</f>
        <v>0</v>
      </c>
      <c r="C1038" s="511">
        <f t="shared" si="95"/>
        <v>0</v>
      </c>
      <c r="D1038" s="486">
        <f>SUM(D1015:D1037)</f>
        <v>0</v>
      </c>
      <c r="E1038" s="486">
        <f t="shared" ref="E1038:G1038" si="96">SUM(E1015:E1037)</f>
        <v>0</v>
      </c>
      <c r="F1038" s="512">
        <f t="shared" si="96"/>
        <v>0</v>
      </c>
      <c r="G1038" s="512">
        <f t="shared" si="96"/>
        <v>0</v>
      </c>
      <c r="H1038" s="485"/>
      <c r="I1038" s="513"/>
    </row>
    <row r="1039" spans="1:9" ht="18.75" hidden="1" outlineLevel="1" x14ac:dyDescent="0.3">
      <c r="A1039" s="520" t="s">
        <v>1194</v>
      </c>
      <c r="B1039" s="521"/>
      <c r="C1039" s="1158" t="s">
        <v>716</v>
      </c>
      <c r="D1039" s="1158"/>
      <c r="E1039" s="1158"/>
      <c r="F1039" s="1158"/>
      <c r="G1039" s="1159"/>
      <c r="H1039" s="522"/>
      <c r="I1039" s="523"/>
    </row>
    <row r="1040" spans="1:9" ht="47.25" hidden="1" outlineLevel="2" x14ac:dyDescent="0.25">
      <c r="A1040" s="524" t="s">
        <v>1195</v>
      </c>
      <c r="B1040" s="525"/>
      <c r="C1040" s="1155"/>
      <c r="D1040" s="1155"/>
      <c r="E1040" s="1155"/>
      <c r="F1040" s="1155"/>
      <c r="G1040" s="1155"/>
    </row>
    <row r="1041" spans="1:9" ht="15.75" hidden="1" outlineLevel="2" x14ac:dyDescent="0.25">
      <c r="A1041" s="526" t="s">
        <v>1196</v>
      </c>
      <c r="B1041" s="525"/>
      <c r="C1041" s="1155"/>
      <c r="D1041" s="1155"/>
      <c r="E1041" s="1155"/>
      <c r="F1041" s="1155"/>
      <c r="G1041" s="1155"/>
    </row>
    <row r="1042" spans="1:9" ht="15.75" hidden="1" outlineLevel="2" x14ac:dyDescent="0.25">
      <c r="A1042" s="526" t="s">
        <v>1197</v>
      </c>
      <c r="B1042" s="525"/>
      <c r="C1042" s="1155"/>
      <c r="D1042" s="1155"/>
      <c r="E1042" s="1155"/>
      <c r="F1042" s="1155"/>
      <c r="G1042" s="1155"/>
    </row>
    <row r="1043" spans="1:9" ht="15.75" hidden="1" outlineLevel="2" x14ac:dyDescent="0.25">
      <c r="A1043" s="526" t="s">
        <v>1198</v>
      </c>
      <c r="B1043" s="525"/>
      <c r="C1043" s="1155"/>
      <c r="D1043" s="1155"/>
      <c r="E1043" s="1155"/>
      <c r="F1043" s="1155"/>
      <c r="G1043" s="1155"/>
    </row>
    <row r="1044" spans="1:9" ht="15.75" hidden="1" outlineLevel="2" x14ac:dyDescent="0.25">
      <c r="A1044" s="526" t="s">
        <v>1199</v>
      </c>
      <c r="B1044" s="525"/>
      <c r="C1044" s="1155"/>
      <c r="D1044" s="1155"/>
      <c r="E1044" s="1155"/>
      <c r="F1044" s="1155"/>
      <c r="G1044" s="1155"/>
    </row>
    <row r="1045" spans="1:9" ht="15.75" hidden="1" outlineLevel="2" x14ac:dyDescent="0.25">
      <c r="A1045" s="526" t="s">
        <v>1200</v>
      </c>
      <c r="B1045" s="525"/>
      <c r="C1045" s="1155"/>
      <c r="D1045" s="1155"/>
      <c r="E1045" s="1155"/>
      <c r="F1045" s="1155"/>
      <c r="G1045" s="1155"/>
    </row>
    <row r="1046" spans="1:9" ht="15.75" hidden="1" outlineLevel="1" collapsed="1" x14ac:dyDescent="0.25">
      <c r="A1046" s="527" t="s">
        <v>602</v>
      </c>
      <c r="B1046" s="528">
        <v>40</v>
      </c>
      <c r="C1046" s="1156" t="s">
        <v>1201</v>
      </c>
      <c r="D1046" s="1156"/>
      <c r="E1046" s="1156"/>
      <c r="F1046" s="1156"/>
      <c r="G1046" s="1156"/>
    </row>
    <row r="1047" spans="1:9" ht="15.75" hidden="1" outlineLevel="1" x14ac:dyDescent="0.25">
      <c r="A1047" s="527" t="s">
        <v>1202</v>
      </c>
      <c r="B1047" s="529"/>
      <c r="C1047" s="1157"/>
      <c r="D1047" s="1157"/>
      <c r="E1047" s="1157"/>
      <c r="F1047" s="1157"/>
      <c r="G1047" s="1157"/>
    </row>
    <row r="1048" spans="1:9" hidden="1" outlineLevel="1" x14ac:dyDescent="0.25"/>
    <row r="1049" spans="1:9" ht="18.75" hidden="1" outlineLevel="1" x14ac:dyDescent="0.25">
      <c r="A1049" s="1160" t="str">
        <f>'14-FANS Pricing Matrix-FO'!AF2</f>
        <v>FACILITY30</v>
      </c>
      <c r="B1049" s="1161"/>
      <c r="C1049" s="1161"/>
      <c r="D1049" s="1161"/>
      <c r="E1049" s="1161"/>
      <c r="F1049" s="1161"/>
      <c r="G1049" s="1161"/>
      <c r="H1049" s="1161"/>
      <c r="I1049" s="1161"/>
    </row>
    <row r="1050" spans="1:9" ht="60" hidden="1" outlineLevel="1" x14ac:dyDescent="0.25">
      <c r="A1050" s="464" t="s">
        <v>1167</v>
      </c>
      <c r="B1050" s="465" t="s">
        <v>1168</v>
      </c>
      <c r="C1050" s="466" t="s">
        <v>1169</v>
      </c>
      <c r="D1050" s="466" t="str">
        <f>"Productive FTEs ("&amp;B1082*52&amp;")"</f>
        <v>Productive FTEs (2080)</v>
      </c>
      <c r="E1050" s="466" t="str">
        <f>"Non-productive FTEs ("&amp;B1082*52&amp;")"</f>
        <v>Non-productive FTEs (2080)</v>
      </c>
      <c r="F1050" s="466" t="s">
        <v>1170</v>
      </c>
      <c r="G1050" s="466" t="s">
        <v>1171</v>
      </c>
      <c r="H1050" s="467" t="s">
        <v>1172</v>
      </c>
      <c r="I1050" s="466" t="s">
        <v>716</v>
      </c>
    </row>
    <row r="1051" spans="1:9" hidden="1" outlineLevel="1" x14ac:dyDescent="0.25">
      <c r="A1051" s="471" t="str">
        <f>IF(ISBLANK($A$7),"",$A$7)</f>
        <v>Hourly Staff</v>
      </c>
      <c r="B1051" s="472"/>
      <c r="C1051" s="473"/>
      <c r="D1051" s="474">
        <v>0</v>
      </c>
      <c r="E1051" s="474">
        <v>0</v>
      </c>
      <c r="F1051" s="530">
        <v>0</v>
      </c>
      <c r="G1051" s="530">
        <v>0</v>
      </c>
      <c r="H1051" s="473"/>
      <c r="I1051" s="476"/>
    </row>
    <row r="1052" spans="1:9" hidden="1" outlineLevel="1" x14ac:dyDescent="0.25">
      <c r="A1052" s="489" t="str">
        <f>IF(ISBLANK($A$8),"",$A$8)</f>
        <v>Hourly Staff</v>
      </c>
      <c r="B1052" s="484"/>
      <c r="C1052" s="485"/>
      <c r="D1052" s="486">
        <f>IF($B1082="","",B1052/($B1082*52))</f>
        <v>0</v>
      </c>
      <c r="E1052" s="486">
        <f>IF($B1082="","",C1052/($B1082*52))</f>
        <v>0</v>
      </c>
      <c r="F1052" s="531"/>
      <c r="G1052" s="531"/>
      <c r="H1052" s="485"/>
      <c r="I1052" s="488"/>
    </row>
    <row r="1053" spans="1:9" hidden="1" outlineLevel="1" x14ac:dyDescent="0.25">
      <c r="A1053" s="489" t="str">
        <f>IF(ISBLANK($A$9),"",$A$9)</f>
        <v>General Service Worker</v>
      </c>
      <c r="B1053" s="484"/>
      <c r="C1053" s="485"/>
      <c r="D1053" s="486">
        <f>IF($B1082="","",B1053/($B1082*52))</f>
        <v>0</v>
      </c>
      <c r="E1053" s="486">
        <f>IF($B1082="","",C1053/($B1082*52))</f>
        <v>0</v>
      </c>
      <c r="F1053" s="531"/>
      <c r="G1053" s="531"/>
      <c r="H1053" s="485"/>
      <c r="I1053" s="488"/>
    </row>
    <row r="1054" spans="1:9" hidden="1" outlineLevel="1" x14ac:dyDescent="0.25">
      <c r="A1054" s="489" t="str">
        <f>IF(ISBLANK($A$10),"",$A$10)</f>
        <v>Cook</v>
      </c>
      <c r="B1054" s="484"/>
      <c r="C1054" s="485"/>
      <c r="D1054" s="486">
        <f>IF($B1082="","",B1054/($B1082*52))</f>
        <v>0</v>
      </c>
      <c r="E1054" s="486">
        <f>IF($B1082="","",C1054/($B1082*52))</f>
        <v>0</v>
      </c>
      <c r="F1054" s="531"/>
      <c r="G1054" s="531"/>
      <c r="H1054" s="485"/>
      <c r="I1054" s="488"/>
    </row>
    <row r="1055" spans="1:9" hidden="1" outlineLevel="1" x14ac:dyDescent="0.25">
      <c r="A1055" s="471" t="str">
        <f>IF(ISBLANK($A$11),"",$A$11)</f>
        <v>Salaried Staff</v>
      </c>
      <c r="B1055" s="494"/>
      <c r="C1055" s="495"/>
      <c r="D1055" s="496">
        <v>0</v>
      </c>
      <c r="E1055" s="496">
        <v>0</v>
      </c>
      <c r="F1055" s="532">
        <v>0</v>
      </c>
      <c r="G1055" s="532">
        <v>0</v>
      </c>
      <c r="H1055" s="495"/>
      <c r="I1055" s="498"/>
    </row>
    <row r="1056" spans="1:9" hidden="1" outlineLevel="1" x14ac:dyDescent="0.25">
      <c r="A1056" s="489" t="str">
        <f>IF(ISBLANK($A$12),"",$A$12)</f>
        <v>Director</v>
      </c>
      <c r="B1056" s="484"/>
      <c r="C1056" s="485"/>
      <c r="D1056" s="486">
        <f>IF($B1082="","",B1056/($B1082*52))</f>
        <v>0</v>
      </c>
      <c r="E1056" s="486">
        <f>IF($B1082="","",C1056/($B1082*52))</f>
        <v>0</v>
      </c>
      <c r="F1056" s="531"/>
      <c r="G1056" s="531"/>
      <c r="H1056" s="485"/>
      <c r="I1056" s="488"/>
    </row>
    <row r="1057" spans="1:9" hidden="1" outlineLevel="1" x14ac:dyDescent="0.25">
      <c r="A1057" s="489" t="str">
        <f>IF(ISBLANK($A$13),"",$A$13)</f>
        <v>Management</v>
      </c>
      <c r="B1057" s="484"/>
      <c r="C1057" s="485"/>
      <c r="D1057" s="486">
        <f>IF($B1082="","",B1057/($B1082*52))</f>
        <v>0</v>
      </c>
      <c r="E1057" s="486">
        <f>IF($B1082="","",C1057/($B1082*52))</f>
        <v>0</v>
      </c>
      <c r="F1057" s="531"/>
      <c r="G1057" s="531"/>
      <c r="H1057" s="485"/>
      <c r="I1057" s="488"/>
    </row>
    <row r="1058" spans="1:9" hidden="1" outlineLevel="1" x14ac:dyDescent="0.25">
      <c r="A1058" s="489" t="str">
        <f>IF(ISBLANK($A$14),"",$A$14)</f>
        <v>Supervisor</v>
      </c>
      <c r="B1058" s="484"/>
      <c r="C1058" s="485"/>
      <c r="D1058" s="486">
        <f>IF($B1082="","",B1058/($B1082*52))</f>
        <v>0</v>
      </c>
      <c r="E1058" s="486">
        <f>IF($B1082="","",C1058/($B1082*52))</f>
        <v>0</v>
      </c>
      <c r="F1058" s="531"/>
      <c r="G1058" s="531"/>
      <c r="H1058" s="485"/>
      <c r="I1058" s="488"/>
    </row>
    <row r="1059" spans="1:9" hidden="1" outlineLevel="1" x14ac:dyDescent="0.25">
      <c r="A1059" s="489" t="str">
        <f>IF(ISBLANK($A$15),"",$A$15)</f>
        <v>Registered Dietitians - Hosp</v>
      </c>
      <c r="B1059" s="484"/>
      <c r="C1059" s="485"/>
      <c r="D1059" s="486">
        <f>IF($B1082="","",B1059/($B1082*52))</f>
        <v>0</v>
      </c>
      <c r="E1059" s="486">
        <f>IF($B1082="","",C1059/($B1082*52))</f>
        <v>0</v>
      </c>
      <c r="F1059" s="531"/>
      <c r="G1059" s="531"/>
      <c r="H1059" s="485"/>
      <c r="I1059" s="488"/>
    </row>
    <row r="1060" spans="1:9" hidden="1" outlineLevel="1" x14ac:dyDescent="0.25">
      <c r="A1060" s="489" t="str">
        <f>IF(ISBLANK($A$16),"",$A$16)</f>
        <v>Registered Dietitians - Suppl</v>
      </c>
      <c r="B1060" s="484"/>
      <c r="C1060" s="485"/>
      <c r="D1060" s="486">
        <f>IF($B1082="","",B1060/($B1082*52))</f>
        <v>0</v>
      </c>
      <c r="E1060" s="486">
        <f>IF($B1082="","",C1060/($B1082*52))</f>
        <v>0</v>
      </c>
      <c r="F1060" s="531"/>
      <c r="G1060" s="531"/>
      <c r="H1060" s="485"/>
      <c r="I1060" s="488"/>
    </row>
    <row r="1061" spans="1:9" hidden="1" outlineLevel="1" x14ac:dyDescent="0.25">
      <c r="A1061" s="489" t="str">
        <f>IF(ISBLANK($A$17),"",$A$17)</f>
        <v>Diet Tech</v>
      </c>
      <c r="B1061" s="484"/>
      <c r="C1061" s="485"/>
      <c r="D1061" s="486">
        <f>IF($B1082="","",B1061/($B1082*52))</f>
        <v>0</v>
      </c>
      <c r="E1061" s="486">
        <f>IF($B1082="","",C1061/($B1082*52))</f>
        <v>0</v>
      </c>
      <c r="F1061" s="531"/>
      <c r="G1061" s="531"/>
      <c r="H1061" s="485"/>
      <c r="I1061" s="488"/>
    </row>
    <row r="1062" spans="1:9" hidden="1" outlineLevel="1" x14ac:dyDescent="0.25">
      <c r="A1062" s="489" t="str">
        <f>IF(ISBLANK($A$18),"",$A$18)</f>
        <v>Diet Clerk</v>
      </c>
      <c r="B1062" s="484"/>
      <c r="C1062" s="485"/>
      <c r="D1062" s="486">
        <f>IF($B1082="","",B1062/($B1082*52))</f>
        <v>0</v>
      </c>
      <c r="E1062" s="486">
        <f>IF($B1082="","",C1062/($B1082*52))</f>
        <v>0</v>
      </c>
      <c r="F1062" s="531"/>
      <c r="G1062" s="531"/>
      <c r="H1062" s="485"/>
      <c r="I1062" s="488"/>
    </row>
    <row r="1063" spans="1:9" hidden="1" outlineLevel="1" x14ac:dyDescent="0.25">
      <c r="A1063" s="489" t="str">
        <f>IF(ISBLANK($A$19),"",$A$19)</f>
        <v>Admin</v>
      </c>
      <c r="B1063" s="484"/>
      <c r="C1063" s="485"/>
      <c r="D1063" s="486">
        <f>IF($B1082="","",B1063/($B1082*52))</f>
        <v>0</v>
      </c>
      <c r="E1063" s="486">
        <f>IF($B1082="","",C1063/($B1082*52))</f>
        <v>0</v>
      </c>
      <c r="F1063" s="531"/>
      <c r="G1063" s="531"/>
      <c r="H1063" s="485"/>
      <c r="I1063" s="488"/>
    </row>
    <row r="1064" spans="1:9" hidden="1" outlineLevel="1" x14ac:dyDescent="0.25">
      <c r="A1064" s="489" t="str">
        <f>IF(ISBLANK($A$20),"",$A$20)</f>
        <v>System Analyst</v>
      </c>
      <c r="B1064" s="485"/>
      <c r="C1064" s="485"/>
      <c r="D1064" s="486">
        <f>IF($B1082="","",B1064/($B1082*52))</f>
        <v>0</v>
      </c>
      <c r="E1064" s="486">
        <f>IF($B1082="","",C1064/($B1082*52))</f>
        <v>0</v>
      </c>
      <c r="F1064" s="531"/>
      <c r="G1064" s="531"/>
      <c r="H1064" s="485"/>
      <c r="I1064" s="488"/>
    </row>
    <row r="1065" spans="1:9" hidden="1" outlineLevel="1" x14ac:dyDescent="0.25">
      <c r="A1065" s="489" t="str">
        <f>IF(ISBLANK($A$21),"",$A$21)</f>
        <v>Formula Rm Tech</v>
      </c>
      <c r="B1065" s="485"/>
      <c r="C1065" s="485"/>
      <c r="D1065" s="486">
        <f>IF($B1082="","",B1065/($B1082*52))</f>
        <v>0</v>
      </c>
      <c r="E1065" s="486">
        <f>IF($B1082="","",C1065/($B1082*52))</f>
        <v>0</v>
      </c>
      <c r="F1065" s="531"/>
      <c r="G1065" s="531"/>
      <c r="H1065" s="485"/>
      <c r="I1065" s="488"/>
    </row>
    <row r="1066" spans="1:9" hidden="1" outlineLevel="1" x14ac:dyDescent="0.25">
      <c r="A1066" s="489" t="str">
        <f>IF(ISBLANK($A$22),"",$A$22)</f>
        <v>Purchaser</v>
      </c>
      <c r="B1066" s="485"/>
      <c r="C1066" s="485"/>
      <c r="D1066" s="486">
        <f>IF($B1082="","",B1066/($B1082*52))</f>
        <v>0</v>
      </c>
      <c r="E1066" s="486">
        <f>IF($B1082="","",C1066/($B1082*52))</f>
        <v>0</v>
      </c>
      <c r="F1066" s="531"/>
      <c r="G1066" s="531"/>
      <c r="H1066" s="485"/>
      <c r="I1066" s="488"/>
    </row>
    <row r="1067" spans="1:9" hidden="1" outlineLevel="1" x14ac:dyDescent="0.25">
      <c r="A1067" s="471" t="str">
        <f>IF(ISBLANK($A$23),"",$A$23)</f>
        <v>Other Labor</v>
      </c>
      <c r="B1067" s="494"/>
      <c r="C1067" s="495"/>
      <c r="D1067" s="496">
        <v>0</v>
      </c>
      <c r="E1067" s="496">
        <v>0</v>
      </c>
      <c r="F1067" s="532">
        <v>0</v>
      </c>
      <c r="G1067" s="532">
        <v>0</v>
      </c>
      <c r="H1067" s="495"/>
      <c r="I1067" s="498"/>
    </row>
    <row r="1068" spans="1:9" hidden="1" outlineLevel="1" x14ac:dyDescent="0.25">
      <c r="A1068" s="471" t="str">
        <f>IF(ISBLANK($A$24),"",$A$24)</f>
        <v/>
      </c>
      <c r="B1068" s="484"/>
      <c r="C1068" s="485"/>
      <c r="D1068" s="486">
        <f>IF($B1082="","",B1068/($B1082*52))</f>
        <v>0</v>
      </c>
      <c r="E1068" s="486">
        <f>IF($B1082="","",C1068/($B1082*52))</f>
        <v>0</v>
      </c>
      <c r="F1068" s="531"/>
      <c r="G1068" s="531"/>
      <c r="H1068" s="485"/>
      <c r="I1068" s="488"/>
    </row>
    <row r="1069" spans="1:9" hidden="1" outlineLevel="1" x14ac:dyDescent="0.25">
      <c r="A1069" s="471" t="str">
        <f>IF(ISBLANK($A$25),"",$A$25)</f>
        <v/>
      </c>
      <c r="B1069" s="484"/>
      <c r="C1069" s="485"/>
      <c r="D1069" s="486">
        <f>IF($B1082="","",B1069/($B1082*52))</f>
        <v>0</v>
      </c>
      <c r="E1069" s="486">
        <f>IF($B1082="","",C1069/($B1082*52))</f>
        <v>0</v>
      </c>
      <c r="F1069" s="531"/>
      <c r="G1069" s="531"/>
      <c r="H1069" s="485"/>
      <c r="I1069" s="488"/>
    </row>
    <row r="1070" spans="1:9" hidden="1" outlineLevel="1" x14ac:dyDescent="0.25">
      <c r="A1070" s="471" t="str">
        <f>IF(ISBLANK($A$26),"",$A$26)</f>
        <v/>
      </c>
      <c r="B1070" s="506"/>
      <c r="C1070" s="485"/>
      <c r="D1070" s="486">
        <f>IF($B1082="","",B1070/($B1082*52))</f>
        <v>0</v>
      </c>
      <c r="E1070" s="486">
        <f>IF($B1082="","",C1070/($B1082*52))</f>
        <v>0</v>
      </c>
      <c r="F1070" s="531"/>
      <c r="G1070" s="531"/>
      <c r="H1070" s="485"/>
      <c r="I1070" s="488"/>
    </row>
    <row r="1071" spans="1:9" hidden="1" outlineLevel="1" x14ac:dyDescent="0.25">
      <c r="A1071" s="471" t="str">
        <f>IF(ISBLANK($A$27),"",$A$27)</f>
        <v/>
      </c>
      <c r="B1071" s="484"/>
      <c r="C1071" s="485"/>
      <c r="D1071" s="486">
        <f>IF($B1082="","",B1071/($B1082*52))</f>
        <v>0</v>
      </c>
      <c r="E1071" s="486">
        <f>IF($B1082="","",C1071/($B1082*52))</f>
        <v>0</v>
      </c>
      <c r="F1071" s="531"/>
      <c r="G1071" s="531"/>
      <c r="H1071" s="485"/>
      <c r="I1071" s="488"/>
    </row>
    <row r="1072" spans="1:9" hidden="1" outlineLevel="1" x14ac:dyDescent="0.25">
      <c r="A1072" s="471" t="str">
        <f>IF(ISBLANK($A$28),"",$A$28)</f>
        <v/>
      </c>
      <c r="B1072" s="484"/>
      <c r="C1072" s="485"/>
      <c r="D1072" s="486">
        <f>IF($B1082="","",B1072/($B1082*52))</f>
        <v>0</v>
      </c>
      <c r="E1072" s="486">
        <f>IF($B1082="","",C1072/($B1082*52))</f>
        <v>0</v>
      </c>
      <c r="F1072" s="531"/>
      <c r="G1072" s="531"/>
      <c r="H1072" s="485"/>
      <c r="I1072" s="488"/>
    </row>
    <row r="1073" spans="1:9" hidden="1" outlineLevel="1" x14ac:dyDescent="0.25">
      <c r="A1073" s="471" t="str">
        <f>IF(ISBLANK($A$29),"",$A$29)</f>
        <v/>
      </c>
      <c r="B1073" s="507"/>
      <c r="C1073" s="508"/>
      <c r="D1073" s="486">
        <f>IF($B1082="","",B1073/($B1082*52))</f>
        <v>0</v>
      </c>
      <c r="E1073" s="486">
        <f>IF($B1082="","",C1073/($B1082*52))</f>
        <v>0</v>
      </c>
      <c r="F1073" s="533"/>
      <c r="G1073" s="533"/>
      <c r="H1073" s="485"/>
      <c r="I1073" s="488"/>
    </row>
    <row r="1074" spans="1:9" hidden="1" outlineLevel="1" x14ac:dyDescent="0.25">
      <c r="A1074" s="510" t="s">
        <v>1193</v>
      </c>
      <c r="B1074" s="511">
        <f t="shared" ref="B1074:C1074" si="97">SUM(B1051:B1073)</f>
        <v>0</v>
      </c>
      <c r="C1074" s="511">
        <f t="shared" si="97"/>
        <v>0</v>
      </c>
      <c r="D1074" s="486">
        <f>SUM(D1051:D1073)</f>
        <v>0</v>
      </c>
      <c r="E1074" s="486">
        <f t="shared" ref="E1074:G1074" si="98">SUM(E1051:E1073)</f>
        <v>0</v>
      </c>
      <c r="F1074" s="512">
        <f t="shared" si="98"/>
        <v>0</v>
      </c>
      <c r="G1074" s="512">
        <f t="shared" si="98"/>
        <v>0</v>
      </c>
      <c r="H1074" s="485"/>
      <c r="I1074" s="513"/>
    </row>
    <row r="1075" spans="1:9" ht="18.75" hidden="1" outlineLevel="1" x14ac:dyDescent="0.3">
      <c r="A1075" s="520" t="s">
        <v>1194</v>
      </c>
      <c r="B1075" s="521"/>
      <c r="C1075" s="1158" t="s">
        <v>716</v>
      </c>
      <c r="D1075" s="1158"/>
      <c r="E1075" s="1158"/>
      <c r="F1075" s="1158"/>
      <c r="G1075" s="1159"/>
      <c r="H1075" s="522"/>
      <c r="I1075" s="523"/>
    </row>
    <row r="1076" spans="1:9" ht="47.25" hidden="1" outlineLevel="2" x14ac:dyDescent="0.25">
      <c r="A1076" s="524" t="s">
        <v>1195</v>
      </c>
      <c r="B1076" s="525"/>
      <c r="C1076" s="1155"/>
      <c r="D1076" s="1155"/>
      <c r="E1076" s="1155"/>
      <c r="F1076" s="1155"/>
      <c r="G1076" s="1155"/>
    </row>
    <row r="1077" spans="1:9" ht="15.75" hidden="1" outlineLevel="2" x14ac:dyDescent="0.25">
      <c r="A1077" s="526" t="s">
        <v>1196</v>
      </c>
      <c r="B1077" s="525"/>
      <c r="C1077" s="1155"/>
      <c r="D1077" s="1155"/>
      <c r="E1077" s="1155"/>
      <c r="F1077" s="1155"/>
      <c r="G1077" s="1155"/>
    </row>
    <row r="1078" spans="1:9" ht="15.75" hidden="1" outlineLevel="2" x14ac:dyDescent="0.25">
      <c r="A1078" s="526" t="s">
        <v>1197</v>
      </c>
      <c r="B1078" s="525"/>
      <c r="C1078" s="1155"/>
      <c r="D1078" s="1155"/>
      <c r="E1078" s="1155"/>
      <c r="F1078" s="1155"/>
      <c r="G1078" s="1155"/>
    </row>
    <row r="1079" spans="1:9" ht="15.75" hidden="1" outlineLevel="2" x14ac:dyDescent="0.25">
      <c r="A1079" s="526" t="s">
        <v>1198</v>
      </c>
      <c r="B1079" s="525"/>
      <c r="C1079" s="1155"/>
      <c r="D1079" s="1155"/>
      <c r="E1079" s="1155"/>
      <c r="F1079" s="1155"/>
      <c r="G1079" s="1155"/>
    </row>
    <row r="1080" spans="1:9" ht="15.75" hidden="1" outlineLevel="2" x14ac:dyDescent="0.25">
      <c r="A1080" s="526" t="s">
        <v>1199</v>
      </c>
      <c r="B1080" s="525"/>
      <c r="C1080" s="1155"/>
      <c r="D1080" s="1155"/>
      <c r="E1080" s="1155"/>
      <c r="F1080" s="1155"/>
      <c r="G1080" s="1155"/>
    </row>
    <row r="1081" spans="1:9" ht="15.75" hidden="1" outlineLevel="2" x14ac:dyDescent="0.25">
      <c r="A1081" s="526" t="s">
        <v>1200</v>
      </c>
      <c r="B1081" s="525"/>
      <c r="C1081" s="1155"/>
      <c r="D1081" s="1155"/>
      <c r="E1081" s="1155"/>
      <c r="F1081" s="1155"/>
      <c r="G1081" s="1155"/>
    </row>
    <row r="1082" spans="1:9" ht="15.75" hidden="1" outlineLevel="1" collapsed="1" x14ac:dyDescent="0.25">
      <c r="A1082" s="527" t="s">
        <v>602</v>
      </c>
      <c r="B1082" s="528">
        <v>40</v>
      </c>
      <c r="C1082" s="1156" t="s">
        <v>1201</v>
      </c>
      <c r="D1082" s="1156"/>
      <c r="E1082" s="1156"/>
      <c r="F1082" s="1156"/>
      <c r="G1082" s="1156"/>
    </row>
    <row r="1083" spans="1:9" ht="15.75" hidden="1" outlineLevel="1" x14ac:dyDescent="0.25">
      <c r="A1083" s="527" t="s">
        <v>1202</v>
      </c>
      <c r="B1083" s="529"/>
      <c r="C1083" s="1157"/>
      <c r="D1083" s="1157"/>
      <c r="E1083" s="1157"/>
      <c r="F1083" s="1157"/>
      <c r="G1083" s="1157"/>
    </row>
    <row r="1084" spans="1:9" hidden="1" outlineLevel="1" x14ac:dyDescent="0.25"/>
    <row r="1085" spans="1:9" ht="18.75" hidden="1" outlineLevel="1" x14ac:dyDescent="0.25">
      <c r="A1085" s="1160" t="str">
        <f>'14-FANS Pricing Matrix-FO'!AG2</f>
        <v>FACILITY31</v>
      </c>
      <c r="B1085" s="1161"/>
      <c r="C1085" s="1161"/>
      <c r="D1085" s="1161"/>
      <c r="E1085" s="1161"/>
      <c r="F1085" s="1161"/>
      <c r="G1085" s="1161"/>
      <c r="H1085" s="1161"/>
      <c r="I1085" s="1161"/>
    </row>
    <row r="1086" spans="1:9" ht="60" hidden="1" outlineLevel="1" x14ac:dyDescent="0.25">
      <c r="A1086" s="464" t="s">
        <v>1167</v>
      </c>
      <c r="B1086" s="465" t="s">
        <v>1168</v>
      </c>
      <c r="C1086" s="466" t="s">
        <v>1169</v>
      </c>
      <c r="D1086" s="466" t="str">
        <f>"Productive FTEs ("&amp;B1118*52&amp;")"</f>
        <v>Productive FTEs (2080)</v>
      </c>
      <c r="E1086" s="466" t="str">
        <f>"Non-productive FTEs ("&amp;B1118*52&amp;")"</f>
        <v>Non-productive FTEs (2080)</v>
      </c>
      <c r="F1086" s="466" t="s">
        <v>1170</v>
      </c>
      <c r="G1086" s="466" t="s">
        <v>1171</v>
      </c>
      <c r="H1086" s="467" t="s">
        <v>1172</v>
      </c>
      <c r="I1086" s="466" t="s">
        <v>716</v>
      </c>
    </row>
    <row r="1087" spans="1:9" hidden="1" outlineLevel="1" x14ac:dyDescent="0.25">
      <c r="A1087" s="471" t="str">
        <f>IF(ISBLANK($A$7),"",$A$7)</f>
        <v>Hourly Staff</v>
      </c>
      <c r="B1087" s="472"/>
      <c r="C1087" s="473"/>
      <c r="D1087" s="474">
        <v>0</v>
      </c>
      <c r="E1087" s="474">
        <v>0</v>
      </c>
      <c r="F1087" s="530">
        <v>0</v>
      </c>
      <c r="G1087" s="530">
        <v>0</v>
      </c>
      <c r="H1087" s="473"/>
      <c r="I1087" s="476"/>
    </row>
    <row r="1088" spans="1:9" hidden="1" outlineLevel="1" x14ac:dyDescent="0.25">
      <c r="A1088" s="489" t="str">
        <f>IF(ISBLANK($A$8),"",$A$8)</f>
        <v>Hourly Staff</v>
      </c>
      <c r="B1088" s="484"/>
      <c r="C1088" s="485"/>
      <c r="D1088" s="486">
        <f>IF($B1118="","",B1088/($B1118*52))</f>
        <v>0</v>
      </c>
      <c r="E1088" s="486">
        <f>IF($B1118="","",C1088/($B1118*52))</f>
        <v>0</v>
      </c>
      <c r="F1088" s="531"/>
      <c r="G1088" s="531"/>
      <c r="H1088" s="485"/>
      <c r="I1088" s="488"/>
    </row>
    <row r="1089" spans="1:9" hidden="1" outlineLevel="1" x14ac:dyDescent="0.25">
      <c r="A1089" s="489" t="str">
        <f>IF(ISBLANK($A$9),"",$A$9)</f>
        <v>General Service Worker</v>
      </c>
      <c r="B1089" s="484"/>
      <c r="C1089" s="485"/>
      <c r="D1089" s="486">
        <f>IF($B1118="","",B1089/($B1118*52))</f>
        <v>0</v>
      </c>
      <c r="E1089" s="486">
        <f>IF($B1118="","",C1089/($B1118*52))</f>
        <v>0</v>
      </c>
      <c r="F1089" s="531"/>
      <c r="G1089" s="531"/>
      <c r="H1089" s="485"/>
      <c r="I1089" s="488"/>
    </row>
    <row r="1090" spans="1:9" hidden="1" outlineLevel="1" x14ac:dyDescent="0.25">
      <c r="A1090" s="489" t="str">
        <f>IF(ISBLANK($A$10),"",$A$10)</f>
        <v>Cook</v>
      </c>
      <c r="B1090" s="484"/>
      <c r="C1090" s="485"/>
      <c r="D1090" s="486">
        <f>IF($B1118="","",B1090/($B1118*52))</f>
        <v>0</v>
      </c>
      <c r="E1090" s="486">
        <f>IF($B1118="","",C1090/($B1118*52))</f>
        <v>0</v>
      </c>
      <c r="F1090" s="531"/>
      <c r="G1090" s="531"/>
      <c r="H1090" s="485"/>
      <c r="I1090" s="488"/>
    </row>
    <row r="1091" spans="1:9" hidden="1" outlineLevel="1" x14ac:dyDescent="0.25">
      <c r="A1091" s="471" t="str">
        <f>IF(ISBLANK($A$11),"",$A$11)</f>
        <v>Salaried Staff</v>
      </c>
      <c r="B1091" s="494"/>
      <c r="C1091" s="495"/>
      <c r="D1091" s="496">
        <v>0</v>
      </c>
      <c r="E1091" s="496">
        <v>0</v>
      </c>
      <c r="F1091" s="532">
        <v>0</v>
      </c>
      <c r="G1091" s="532">
        <v>0</v>
      </c>
      <c r="H1091" s="495"/>
      <c r="I1091" s="498"/>
    </row>
    <row r="1092" spans="1:9" hidden="1" outlineLevel="1" x14ac:dyDescent="0.25">
      <c r="A1092" s="489" t="str">
        <f>IF(ISBLANK($A$12),"",$A$12)</f>
        <v>Director</v>
      </c>
      <c r="B1092" s="484"/>
      <c r="C1092" s="485"/>
      <c r="D1092" s="486">
        <f>IF($B1118="","",B1092/($B1118*52))</f>
        <v>0</v>
      </c>
      <c r="E1092" s="486">
        <f>IF($B1118="","",C1092/($B1118*52))</f>
        <v>0</v>
      </c>
      <c r="F1092" s="531"/>
      <c r="G1092" s="531"/>
      <c r="H1092" s="485"/>
      <c r="I1092" s="488"/>
    </row>
    <row r="1093" spans="1:9" hidden="1" outlineLevel="1" x14ac:dyDescent="0.25">
      <c r="A1093" s="489" t="str">
        <f>IF(ISBLANK($A$13),"",$A$13)</f>
        <v>Management</v>
      </c>
      <c r="B1093" s="484"/>
      <c r="C1093" s="485"/>
      <c r="D1093" s="486">
        <f>IF($B1118="","",B1093/($B1118*52))</f>
        <v>0</v>
      </c>
      <c r="E1093" s="486">
        <f>IF($B1118="","",C1093/($B1118*52))</f>
        <v>0</v>
      </c>
      <c r="F1093" s="531"/>
      <c r="G1093" s="531"/>
      <c r="H1093" s="485"/>
      <c r="I1093" s="488"/>
    </row>
    <row r="1094" spans="1:9" hidden="1" outlineLevel="1" x14ac:dyDescent="0.25">
      <c r="A1094" s="489" t="str">
        <f>IF(ISBLANK($A$14),"",$A$14)</f>
        <v>Supervisor</v>
      </c>
      <c r="B1094" s="484"/>
      <c r="C1094" s="485"/>
      <c r="D1094" s="486">
        <f>IF($B1118="","",B1094/($B1118*52))</f>
        <v>0</v>
      </c>
      <c r="E1094" s="486">
        <f>IF($B1118="","",C1094/($B1118*52))</f>
        <v>0</v>
      </c>
      <c r="F1094" s="531"/>
      <c r="G1094" s="531"/>
      <c r="H1094" s="485"/>
      <c r="I1094" s="488"/>
    </row>
    <row r="1095" spans="1:9" hidden="1" outlineLevel="1" x14ac:dyDescent="0.25">
      <c r="A1095" s="489" t="str">
        <f>IF(ISBLANK($A$15),"",$A$15)</f>
        <v>Registered Dietitians - Hosp</v>
      </c>
      <c r="B1095" s="484"/>
      <c r="C1095" s="485"/>
      <c r="D1095" s="486">
        <f>IF($B1118="","",B1095/($B1118*52))</f>
        <v>0</v>
      </c>
      <c r="E1095" s="486">
        <f>IF($B1118="","",C1095/($B1118*52))</f>
        <v>0</v>
      </c>
      <c r="F1095" s="531"/>
      <c r="G1095" s="531"/>
      <c r="H1095" s="485"/>
      <c r="I1095" s="488"/>
    </row>
    <row r="1096" spans="1:9" hidden="1" outlineLevel="1" x14ac:dyDescent="0.25">
      <c r="A1096" s="489" t="str">
        <f>IF(ISBLANK($A$16),"",$A$16)</f>
        <v>Registered Dietitians - Suppl</v>
      </c>
      <c r="B1096" s="484"/>
      <c r="C1096" s="485"/>
      <c r="D1096" s="486">
        <f>IF($B1118="","",B1096/($B1118*52))</f>
        <v>0</v>
      </c>
      <c r="E1096" s="486">
        <f>IF($B1118="","",C1096/($B1118*52))</f>
        <v>0</v>
      </c>
      <c r="F1096" s="531"/>
      <c r="G1096" s="531"/>
      <c r="H1096" s="485"/>
      <c r="I1096" s="488"/>
    </row>
    <row r="1097" spans="1:9" hidden="1" outlineLevel="1" x14ac:dyDescent="0.25">
      <c r="A1097" s="489" t="str">
        <f>IF(ISBLANK($A$17),"",$A$17)</f>
        <v>Diet Tech</v>
      </c>
      <c r="B1097" s="484"/>
      <c r="C1097" s="485"/>
      <c r="D1097" s="486">
        <f>IF($B1118="","",B1097/($B1118*52))</f>
        <v>0</v>
      </c>
      <c r="E1097" s="486">
        <f>IF($B1118="","",C1097/($B1118*52))</f>
        <v>0</v>
      </c>
      <c r="F1097" s="531"/>
      <c r="G1097" s="531"/>
      <c r="H1097" s="485"/>
      <c r="I1097" s="488"/>
    </row>
    <row r="1098" spans="1:9" hidden="1" outlineLevel="1" x14ac:dyDescent="0.25">
      <c r="A1098" s="489" t="str">
        <f>IF(ISBLANK($A$18),"",$A$18)</f>
        <v>Diet Clerk</v>
      </c>
      <c r="B1098" s="484"/>
      <c r="C1098" s="485"/>
      <c r="D1098" s="486">
        <f>IF($B1118="","",B1098/($B1118*52))</f>
        <v>0</v>
      </c>
      <c r="E1098" s="486">
        <f>IF($B1118="","",C1098/($B1118*52))</f>
        <v>0</v>
      </c>
      <c r="F1098" s="531"/>
      <c r="G1098" s="531"/>
      <c r="H1098" s="485"/>
      <c r="I1098" s="488"/>
    </row>
    <row r="1099" spans="1:9" hidden="1" outlineLevel="1" x14ac:dyDescent="0.25">
      <c r="A1099" s="489" t="str">
        <f>IF(ISBLANK($A$19),"",$A$19)</f>
        <v>Admin</v>
      </c>
      <c r="B1099" s="484"/>
      <c r="C1099" s="485"/>
      <c r="D1099" s="486">
        <f>IF($B1118="","",B1099/($B1118*52))</f>
        <v>0</v>
      </c>
      <c r="E1099" s="486">
        <f>IF($B1118="","",C1099/($B1118*52))</f>
        <v>0</v>
      </c>
      <c r="F1099" s="531"/>
      <c r="G1099" s="531"/>
      <c r="H1099" s="485"/>
      <c r="I1099" s="488"/>
    </row>
    <row r="1100" spans="1:9" hidden="1" outlineLevel="1" x14ac:dyDescent="0.25">
      <c r="A1100" s="489" t="str">
        <f>IF(ISBLANK($A$20),"",$A$20)</f>
        <v>System Analyst</v>
      </c>
      <c r="B1100" s="485"/>
      <c r="C1100" s="485"/>
      <c r="D1100" s="486">
        <f>IF($B1118="","",B1100/($B1118*52))</f>
        <v>0</v>
      </c>
      <c r="E1100" s="486">
        <f>IF($B1118="","",C1100/($B1118*52))</f>
        <v>0</v>
      </c>
      <c r="F1100" s="531"/>
      <c r="G1100" s="531"/>
      <c r="H1100" s="485"/>
      <c r="I1100" s="488"/>
    </row>
    <row r="1101" spans="1:9" hidden="1" outlineLevel="1" x14ac:dyDescent="0.25">
      <c r="A1101" s="489" t="str">
        <f>IF(ISBLANK($A$21),"",$A$21)</f>
        <v>Formula Rm Tech</v>
      </c>
      <c r="B1101" s="485"/>
      <c r="C1101" s="485"/>
      <c r="D1101" s="486">
        <f>IF($B1118="","",B1101/($B1118*52))</f>
        <v>0</v>
      </c>
      <c r="E1101" s="486">
        <f>IF($B1118="","",C1101/($B1118*52))</f>
        <v>0</v>
      </c>
      <c r="F1101" s="531"/>
      <c r="G1101" s="531"/>
      <c r="H1101" s="485"/>
      <c r="I1101" s="488"/>
    </row>
    <row r="1102" spans="1:9" hidden="1" outlineLevel="1" x14ac:dyDescent="0.25">
      <c r="A1102" s="489" t="str">
        <f>IF(ISBLANK($A$22),"",$A$22)</f>
        <v>Purchaser</v>
      </c>
      <c r="B1102" s="485"/>
      <c r="C1102" s="485"/>
      <c r="D1102" s="486">
        <f>IF($B1118="","",B1102/($B1118*52))</f>
        <v>0</v>
      </c>
      <c r="E1102" s="486">
        <f>IF($B1118="","",C1102/($B1118*52))</f>
        <v>0</v>
      </c>
      <c r="F1102" s="531"/>
      <c r="G1102" s="531"/>
      <c r="H1102" s="485"/>
      <c r="I1102" s="488"/>
    </row>
    <row r="1103" spans="1:9" hidden="1" outlineLevel="1" x14ac:dyDescent="0.25">
      <c r="A1103" s="471" t="str">
        <f>IF(ISBLANK($A$23),"",$A$23)</f>
        <v>Other Labor</v>
      </c>
      <c r="B1103" s="494"/>
      <c r="C1103" s="495"/>
      <c r="D1103" s="496">
        <v>0</v>
      </c>
      <c r="E1103" s="496">
        <v>0</v>
      </c>
      <c r="F1103" s="532">
        <v>0</v>
      </c>
      <c r="G1103" s="532">
        <v>0</v>
      </c>
      <c r="H1103" s="495"/>
      <c r="I1103" s="498"/>
    </row>
    <row r="1104" spans="1:9" hidden="1" outlineLevel="1" x14ac:dyDescent="0.25">
      <c r="A1104" s="471" t="str">
        <f>IF(ISBLANK($A$24),"",$A$24)</f>
        <v/>
      </c>
      <c r="B1104" s="484"/>
      <c r="C1104" s="485"/>
      <c r="D1104" s="486">
        <f>IF($B1118="","",B1104/($B1118*52))</f>
        <v>0</v>
      </c>
      <c r="E1104" s="486">
        <f>IF($B1118="","",C1104/($B1118*52))</f>
        <v>0</v>
      </c>
      <c r="F1104" s="531"/>
      <c r="G1104" s="531"/>
      <c r="H1104" s="485"/>
      <c r="I1104" s="488"/>
    </row>
    <row r="1105" spans="1:9" hidden="1" outlineLevel="1" x14ac:dyDescent="0.25">
      <c r="A1105" s="471" t="str">
        <f>IF(ISBLANK($A$25),"",$A$25)</f>
        <v/>
      </c>
      <c r="B1105" s="484"/>
      <c r="C1105" s="485"/>
      <c r="D1105" s="486">
        <f>IF($B1118="","",B1105/($B1118*52))</f>
        <v>0</v>
      </c>
      <c r="E1105" s="486">
        <f>IF($B1118="","",C1105/($B1118*52))</f>
        <v>0</v>
      </c>
      <c r="F1105" s="531"/>
      <c r="G1105" s="531"/>
      <c r="H1105" s="485"/>
      <c r="I1105" s="488"/>
    </row>
    <row r="1106" spans="1:9" hidden="1" outlineLevel="1" x14ac:dyDescent="0.25">
      <c r="A1106" s="471" t="str">
        <f>IF(ISBLANK($A$26),"",$A$26)</f>
        <v/>
      </c>
      <c r="B1106" s="506"/>
      <c r="C1106" s="485"/>
      <c r="D1106" s="486">
        <f>IF($B1118="","",B1106/($B1118*52))</f>
        <v>0</v>
      </c>
      <c r="E1106" s="486">
        <f>IF($B1118="","",C1106/($B1118*52))</f>
        <v>0</v>
      </c>
      <c r="F1106" s="531"/>
      <c r="G1106" s="531"/>
      <c r="H1106" s="485"/>
      <c r="I1106" s="488"/>
    </row>
    <row r="1107" spans="1:9" hidden="1" outlineLevel="1" x14ac:dyDescent="0.25">
      <c r="A1107" s="471" t="str">
        <f>IF(ISBLANK($A$27),"",$A$27)</f>
        <v/>
      </c>
      <c r="B1107" s="484"/>
      <c r="C1107" s="485"/>
      <c r="D1107" s="486">
        <f>IF($B1118="","",B1107/($B1118*52))</f>
        <v>0</v>
      </c>
      <c r="E1107" s="486">
        <f>IF($B1118="","",C1107/($B1118*52))</f>
        <v>0</v>
      </c>
      <c r="F1107" s="531"/>
      <c r="G1107" s="531"/>
      <c r="H1107" s="485"/>
      <c r="I1107" s="488"/>
    </row>
    <row r="1108" spans="1:9" hidden="1" outlineLevel="1" x14ac:dyDescent="0.25">
      <c r="A1108" s="471" t="str">
        <f>IF(ISBLANK($A$28),"",$A$28)</f>
        <v/>
      </c>
      <c r="B1108" s="484"/>
      <c r="C1108" s="485"/>
      <c r="D1108" s="486">
        <f>IF($B1118="","",B1108/($B1118*52))</f>
        <v>0</v>
      </c>
      <c r="E1108" s="486">
        <f>IF($B1118="","",C1108/($B1118*52))</f>
        <v>0</v>
      </c>
      <c r="F1108" s="531"/>
      <c r="G1108" s="531"/>
      <c r="H1108" s="485"/>
      <c r="I1108" s="488"/>
    </row>
    <row r="1109" spans="1:9" hidden="1" outlineLevel="1" x14ac:dyDescent="0.25">
      <c r="A1109" s="471" t="str">
        <f>IF(ISBLANK($A$29),"",$A$29)</f>
        <v/>
      </c>
      <c r="B1109" s="507"/>
      <c r="C1109" s="508"/>
      <c r="D1109" s="486">
        <f>IF($B1118="","",B1109/($B1118*52))</f>
        <v>0</v>
      </c>
      <c r="E1109" s="486">
        <f>IF($B1118="","",C1109/($B1118*52))</f>
        <v>0</v>
      </c>
      <c r="F1109" s="533"/>
      <c r="G1109" s="533"/>
      <c r="H1109" s="485"/>
      <c r="I1109" s="488"/>
    </row>
    <row r="1110" spans="1:9" hidden="1" outlineLevel="1" x14ac:dyDescent="0.25">
      <c r="A1110" s="510" t="s">
        <v>1193</v>
      </c>
      <c r="B1110" s="511">
        <f t="shared" ref="B1110:C1110" si="99">SUM(B1087:B1109)</f>
        <v>0</v>
      </c>
      <c r="C1110" s="511">
        <f t="shared" si="99"/>
        <v>0</v>
      </c>
      <c r="D1110" s="486">
        <f>SUM(D1087:D1109)</f>
        <v>0</v>
      </c>
      <c r="E1110" s="486">
        <f t="shared" ref="E1110:G1110" si="100">SUM(E1087:E1109)</f>
        <v>0</v>
      </c>
      <c r="F1110" s="512">
        <f t="shared" si="100"/>
        <v>0</v>
      </c>
      <c r="G1110" s="512">
        <f t="shared" si="100"/>
        <v>0</v>
      </c>
      <c r="H1110" s="485"/>
      <c r="I1110" s="513"/>
    </row>
    <row r="1111" spans="1:9" ht="18.75" hidden="1" outlineLevel="1" x14ac:dyDescent="0.3">
      <c r="A1111" s="520" t="s">
        <v>1194</v>
      </c>
      <c r="B1111" s="521"/>
      <c r="C1111" s="1158" t="s">
        <v>716</v>
      </c>
      <c r="D1111" s="1158"/>
      <c r="E1111" s="1158"/>
      <c r="F1111" s="1158"/>
      <c r="G1111" s="1159"/>
      <c r="H1111" s="522"/>
      <c r="I1111" s="523"/>
    </row>
    <row r="1112" spans="1:9" ht="47.25" hidden="1" outlineLevel="2" x14ac:dyDescent="0.25">
      <c r="A1112" s="524" t="s">
        <v>1195</v>
      </c>
      <c r="B1112" s="525"/>
      <c r="C1112" s="1155"/>
      <c r="D1112" s="1155"/>
      <c r="E1112" s="1155"/>
      <c r="F1112" s="1155"/>
      <c r="G1112" s="1155"/>
    </row>
    <row r="1113" spans="1:9" ht="15.75" hidden="1" outlineLevel="2" x14ac:dyDescent="0.25">
      <c r="A1113" s="526" t="s">
        <v>1196</v>
      </c>
      <c r="B1113" s="525"/>
      <c r="C1113" s="1155"/>
      <c r="D1113" s="1155"/>
      <c r="E1113" s="1155"/>
      <c r="F1113" s="1155"/>
      <c r="G1113" s="1155"/>
    </row>
    <row r="1114" spans="1:9" ht="15.75" hidden="1" outlineLevel="2" x14ac:dyDescent="0.25">
      <c r="A1114" s="526" t="s">
        <v>1197</v>
      </c>
      <c r="B1114" s="525"/>
      <c r="C1114" s="1155"/>
      <c r="D1114" s="1155"/>
      <c r="E1114" s="1155"/>
      <c r="F1114" s="1155"/>
      <c r="G1114" s="1155"/>
    </row>
    <row r="1115" spans="1:9" ht="15.75" hidden="1" outlineLevel="2" x14ac:dyDescent="0.25">
      <c r="A1115" s="526" t="s">
        <v>1198</v>
      </c>
      <c r="B1115" s="525"/>
      <c r="C1115" s="1155"/>
      <c r="D1115" s="1155"/>
      <c r="E1115" s="1155"/>
      <c r="F1115" s="1155"/>
      <c r="G1115" s="1155"/>
    </row>
    <row r="1116" spans="1:9" ht="15.75" hidden="1" outlineLevel="2" x14ac:dyDescent="0.25">
      <c r="A1116" s="526" t="s">
        <v>1199</v>
      </c>
      <c r="B1116" s="525"/>
      <c r="C1116" s="1155"/>
      <c r="D1116" s="1155"/>
      <c r="E1116" s="1155"/>
      <c r="F1116" s="1155"/>
      <c r="G1116" s="1155"/>
    </row>
    <row r="1117" spans="1:9" ht="15.75" hidden="1" outlineLevel="2" x14ac:dyDescent="0.25">
      <c r="A1117" s="526" t="s">
        <v>1200</v>
      </c>
      <c r="B1117" s="525"/>
      <c r="C1117" s="1155"/>
      <c r="D1117" s="1155"/>
      <c r="E1117" s="1155"/>
      <c r="F1117" s="1155"/>
      <c r="G1117" s="1155"/>
    </row>
    <row r="1118" spans="1:9" ht="15.75" hidden="1" outlineLevel="1" collapsed="1" x14ac:dyDescent="0.25">
      <c r="A1118" s="527" t="s">
        <v>602</v>
      </c>
      <c r="B1118" s="528">
        <v>40</v>
      </c>
      <c r="C1118" s="1156" t="s">
        <v>1201</v>
      </c>
      <c r="D1118" s="1156"/>
      <c r="E1118" s="1156"/>
      <c r="F1118" s="1156"/>
      <c r="G1118" s="1156"/>
    </row>
    <row r="1119" spans="1:9" ht="15.75" hidden="1" outlineLevel="1" x14ac:dyDescent="0.25">
      <c r="A1119" s="527" t="s">
        <v>1202</v>
      </c>
      <c r="B1119" s="529"/>
      <c r="C1119" s="1157"/>
      <c r="D1119" s="1157"/>
      <c r="E1119" s="1157"/>
      <c r="F1119" s="1157"/>
      <c r="G1119" s="1157"/>
    </row>
    <row r="1120" spans="1:9" hidden="1" outlineLevel="1" x14ac:dyDescent="0.25"/>
    <row r="1121" spans="1:9" ht="18.75" hidden="1" outlineLevel="1" x14ac:dyDescent="0.25">
      <c r="A1121" s="1160" t="str">
        <f>'14-FANS Pricing Matrix-FO'!AH2</f>
        <v>FACILITY32</v>
      </c>
      <c r="B1121" s="1161"/>
      <c r="C1121" s="1161"/>
      <c r="D1121" s="1161"/>
      <c r="E1121" s="1161"/>
      <c r="F1121" s="1161"/>
      <c r="G1121" s="1161"/>
      <c r="H1121" s="1161"/>
      <c r="I1121" s="1161"/>
    </row>
    <row r="1122" spans="1:9" ht="60" hidden="1" outlineLevel="1" x14ac:dyDescent="0.25">
      <c r="A1122" s="464" t="s">
        <v>1167</v>
      </c>
      <c r="B1122" s="465" t="s">
        <v>1168</v>
      </c>
      <c r="C1122" s="466" t="s">
        <v>1169</v>
      </c>
      <c r="D1122" s="466" t="str">
        <f>"Productive FTEs ("&amp;B1154*52&amp;")"</f>
        <v>Productive FTEs (2080)</v>
      </c>
      <c r="E1122" s="466" t="str">
        <f>"Non-productive FTEs ("&amp;B1154*52&amp;")"</f>
        <v>Non-productive FTEs (2080)</v>
      </c>
      <c r="F1122" s="466" t="s">
        <v>1170</v>
      </c>
      <c r="G1122" s="466" t="s">
        <v>1171</v>
      </c>
      <c r="H1122" s="467" t="s">
        <v>1172</v>
      </c>
      <c r="I1122" s="466" t="s">
        <v>716</v>
      </c>
    </row>
    <row r="1123" spans="1:9" hidden="1" outlineLevel="1" x14ac:dyDescent="0.25">
      <c r="A1123" s="471" t="str">
        <f>IF(ISBLANK($A$7),"",$A$7)</f>
        <v>Hourly Staff</v>
      </c>
      <c r="B1123" s="472"/>
      <c r="C1123" s="473"/>
      <c r="D1123" s="474">
        <v>0</v>
      </c>
      <c r="E1123" s="474">
        <v>0</v>
      </c>
      <c r="F1123" s="530">
        <v>0</v>
      </c>
      <c r="G1123" s="530">
        <v>0</v>
      </c>
      <c r="H1123" s="473"/>
      <c r="I1123" s="476"/>
    </row>
    <row r="1124" spans="1:9" hidden="1" outlineLevel="1" x14ac:dyDescent="0.25">
      <c r="A1124" s="489" t="str">
        <f>IF(ISBLANK($A$8),"",$A$8)</f>
        <v>Hourly Staff</v>
      </c>
      <c r="B1124" s="484"/>
      <c r="C1124" s="485"/>
      <c r="D1124" s="486">
        <f>IF($B1154="","",B1124/($B1154*52))</f>
        <v>0</v>
      </c>
      <c r="E1124" s="486">
        <f>IF($B1154="","",C1124/($B1154*52))</f>
        <v>0</v>
      </c>
      <c r="F1124" s="531"/>
      <c r="G1124" s="531"/>
      <c r="H1124" s="485"/>
      <c r="I1124" s="488"/>
    </row>
    <row r="1125" spans="1:9" hidden="1" outlineLevel="1" x14ac:dyDescent="0.25">
      <c r="A1125" s="489" t="str">
        <f>IF(ISBLANK($A$9),"",$A$9)</f>
        <v>General Service Worker</v>
      </c>
      <c r="B1125" s="484"/>
      <c r="C1125" s="485"/>
      <c r="D1125" s="486">
        <f>IF($B1154="","",B1125/($B1154*52))</f>
        <v>0</v>
      </c>
      <c r="E1125" s="486">
        <f>IF($B1154="","",C1125/($B1154*52))</f>
        <v>0</v>
      </c>
      <c r="F1125" s="531"/>
      <c r="G1125" s="531"/>
      <c r="H1125" s="485"/>
      <c r="I1125" s="488"/>
    </row>
    <row r="1126" spans="1:9" hidden="1" outlineLevel="1" x14ac:dyDescent="0.25">
      <c r="A1126" s="489" t="str">
        <f>IF(ISBLANK($A$10),"",$A$10)</f>
        <v>Cook</v>
      </c>
      <c r="B1126" s="484"/>
      <c r="C1126" s="485"/>
      <c r="D1126" s="486">
        <f>IF($B1154="","",B1126/($B1154*52))</f>
        <v>0</v>
      </c>
      <c r="E1126" s="486">
        <f>IF($B1154="","",C1126/($B1154*52))</f>
        <v>0</v>
      </c>
      <c r="F1126" s="531"/>
      <c r="G1126" s="531"/>
      <c r="H1126" s="485"/>
      <c r="I1126" s="488"/>
    </row>
    <row r="1127" spans="1:9" hidden="1" outlineLevel="1" x14ac:dyDescent="0.25">
      <c r="A1127" s="471" t="str">
        <f>IF(ISBLANK($A$11),"",$A$11)</f>
        <v>Salaried Staff</v>
      </c>
      <c r="B1127" s="494"/>
      <c r="C1127" s="495"/>
      <c r="D1127" s="496">
        <v>0</v>
      </c>
      <c r="E1127" s="496">
        <v>0</v>
      </c>
      <c r="F1127" s="532">
        <v>0</v>
      </c>
      <c r="G1127" s="532">
        <v>0</v>
      </c>
      <c r="H1127" s="495"/>
      <c r="I1127" s="498"/>
    </row>
    <row r="1128" spans="1:9" hidden="1" outlineLevel="1" x14ac:dyDescent="0.25">
      <c r="A1128" s="489" t="str">
        <f>IF(ISBLANK($A$12),"",$A$12)</f>
        <v>Director</v>
      </c>
      <c r="B1128" s="484"/>
      <c r="C1128" s="485"/>
      <c r="D1128" s="486">
        <f>IF($B1154="","",B1128/($B1154*52))</f>
        <v>0</v>
      </c>
      <c r="E1128" s="486">
        <f>IF($B1154="","",C1128/($B1154*52))</f>
        <v>0</v>
      </c>
      <c r="F1128" s="531"/>
      <c r="G1128" s="531"/>
      <c r="H1128" s="485"/>
      <c r="I1128" s="488"/>
    </row>
    <row r="1129" spans="1:9" hidden="1" outlineLevel="1" x14ac:dyDescent="0.25">
      <c r="A1129" s="489" t="str">
        <f>IF(ISBLANK($A$13),"",$A$13)</f>
        <v>Management</v>
      </c>
      <c r="B1129" s="484"/>
      <c r="C1129" s="485"/>
      <c r="D1129" s="486">
        <f>IF($B1154="","",B1129/($B1154*52))</f>
        <v>0</v>
      </c>
      <c r="E1129" s="486">
        <f>IF($B1154="","",C1129/($B1154*52))</f>
        <v>0</v>
      </c>
      <c r="F1129" s="531"/>
      <c r="G1129" s="531"/>
      <c r="H1129" s="485"/>
      <c r="I1129" s="488"/>
    </row>
    <row r="1130" spans="1:9" hidden="1" outlineLevel="1" x14ac:dyDescent="0.25">
      <c r="A1130" s="489" t="str">
        <f>IF(ISBLANK($A$14),"",$A$14)</f>
        <v>Supervisor</v>
      </c>
      <c r="B1130" s="484"/>
      <c r="C1130" s="485"/>
      <c r="D1130" s="486">
        <f>IF($B1154="","",B1130/($B1154*52))</f>
        <v>0</v>
      </c>
      <c r="E1130" s="486">
        <f>IF($B1154="","",C1130/($B1154*52))</f>
        <v>0</v>
      </c>
      <c r="F1130" s="531"/>
      <c r="G1130" s="531"/>
      <c r="H1130" s="485"/>
      <c r="I1130" s="488"/>
    </row>
    <row r="1131" spans="1:9" hidden="1" outlineLevel="1" x14ac:dyDescent="0.25">
      <c r="A1131" s="489" t="str">
        <f>IF(ISBLANK($A$15),"",$A$15)</f>
        <v>Registered Dietitians - Hosp</v>
      </c>
      <c r="B1131" s="484"/>
      <c r="C1131" s="485"/>
      <c r="D1131" s="486">
        <f>IF($B1154="","",B1131/($B1154*52))</f>
        <v>0</v>
      </c>
      <c r="E1131" s="486">
        <f>IF($B1154="","",C1131/($B1154*52))</f>
        <v>0</v>
      </c>
      <c r="F1131" s="531"/>
      <c r="G1131" s="531"/>
      <c r="H1131" s="485"/>
      <c r="I1131" s="488"/>
    </row>
    <row r="1132" spans="1:9" hidden="1" outlineLevel="1" x14ac:dyDescent="0.25">
      <c r="A1132" s="489" t="str">
        <f>IF(ISBLANK($A$16),"",$A$16)</f>
        <v>Registered Dietitians - Suppl</v>
      </c>
      <c r="B1132" s="484"/>
      <c r="C1132" s="485"/>
      <c r="D1132" s="486">
        <f>IF($B1154="","",B1132/($B1154*52))</f>
        <v>0</v>
      </c>
      <c r="E1132" s="486">
        <f>IF($B1154="","",C1132/($B1154*52))</f>
        <v>0</v>
      </c>
      <c r="F1132" s="531"/>
      <c r="G1132" s="531"/>
      <c r="H1132" s="485"/>
      <c r="I1132" s="488"/>
    </row>
    <row r="1133" spans="1:9" hidden="1" outlineLevel="1" x14ac:dyDescent="0.25">
      <c r="A1133" s="489" t="str">
        <f>IF(ISBLANK($A$17),"",$A$17)</f>
        <v>Diet Tech</v>
      </c>
      <c r="B1133" s="484"/>
      <c r="C1133" s="485"/>
      <c r="D1133" s="486">
        <f>IF($B1154="","",B1133/($B1154*52))</f>
        <v>0</v>
      </c>
      <c r="E1133" s="486">
        <f>IF($B1154="","",C1133/($B1154*52))</f>
        <v>0</v>
      </c>
      <c r="F1133" s="531"/>
      <c r="G1133" s="531"/>
      <c r="H1133" s="485"/>
      <c r="I1133" s="488"/>
    </row>
    <row r="1134" spans="1:9" hidden="1" outlineLevel="1" x14ac:dyDescent="0.25">
      <c r="A1134" s="489" t="str">
        <f>IF(ISBLANK($A$18),"",$A$18)</f>
        <v>Diet Clerk</v>
      </c>
      <c r="B1134" s="484"/>
      <c r="C1134" s="485"/>
      <c r="D1134" s="486">
        <f>IF($B1154="","",B1134/($B1154*52))</f>
        <v>0</v>
      </c>
      <c r="E1134" s="486">
        <f>IF($B1154="","",C1134/($B1154*52))</f>
        <v>0</v>
      </c>
      <c r="F1134" s="531"/>
      <c r="G1134" s="531"/>
      <c r="H1134" s="485"/>
      <c r="I1134" s="488"/>
    </row>
    <row r="1135" spans="1:9" hidden="1" outlineLevel="1" x14ac:dyDescent="0.25">
      <c r="A1135" s="489" t="str">
        <f>IF(ISBLANK($A$19),"",$A$19)</f>
        <v>Admin</v>
      </c>
      <c r="B1135" s="484"/>
      <c r="C1135" s="485"/>
      <c r="D1135" s="486">
        <f>IF($B1154="","",B1135/($B1154*52))</f>
        <v>0</v>
      </c>
      <c r="E1135" s="486">
        <f>IF($B1154="","",C1135/($B1154*52))</f>
        <v>0</v>
      </c>
      <c r="F1135" s="531"/>
      <c r="G1135" s="531"/>
      <c r="H1135" s="485"/>
      <c r="I1135" s="488"/>
    </row>
    <row r="1136" spans="1:9" hidden="1" outlineLevel="1" x14ac:dyDescent="0.25">
      <c r="A1136" s="489" t="str">
        <f>IF(ISBLANK($A$20),"",$A$20)</f>
        <v>System Analyst</v>
      </c>
      <c r="B1136" s="485"/>
      <c r="C1136" s="485"/>
      <c r="D1136" s="486">
        <f>IF($B1154="","",B1136/($B1154*52))</f>
        <v>0</v>
      </c>
      <c r="E1136" s="486">
        <f>IF($B1154="","",C1136/($B1154*52))</f>
        <v>0</v>
      </c>
      <c r="F1136" s="531"/>
      <c r="G1136" s="531"/>
      <c r="H1136" s="485"/>
      <c r="I1136" s="488"/>
    </row>
    <row r="1137" spans="1:9" hidden="1" outlineLevel="1" x14ac:dyDescent="0.25">
      <c r="A1137" s="489" t="str">
        <f>IF(ISBLANK($A$21),"",$A$21)</f>
        <v>Formula Rm Tech</v>
      </c>
      <c r="B1137" s="485"/>
      <c r="C1137" s="485"/>
      <c r="D1137" s="486">
        <f>IF($B1154="","",B1137/($B1154*52))</f>
        <v>0</v>
      </c>
      <c r="E1137" s="486">
        <f>IF($B1154="","",C1137/($B1154*52))</f>
        <v>0</v>
      </c>
      <c r="F1137" s="531"/>
      <c r="G1137" s="531"/>
      <c r="H1137" s="485"/>
      <c r="I1137" s="488"/>
    </row>
    <row r="1138" spans="1:9" hidden="1" outlineLevel="1" x14ac:dyDescent="0.25">
      <c r="A1138" s="489" t="str">
        <f>IF(ISBLANK($A$22),"",$A$22)</f>
        <v>Purchaser</v>
      </c>
      <c r="B1138" s="485"/>
      <c r="C1138" s="485"/>
      <c r="D1138" s="486">
        <f>IF($B1154="","",B1138/($B1154*52))</f>
        <v>0</v>
      </c>
      <c r="E1138" s="486">
        <f>IF($B1154="","",C1138/($B1154*52))</f>
        <v>0</v>
      </c>
      <c r="F1138" s="531"/>
      <c r="G1138" s="531"/>
      <c r="H1138" s="485"/>
      <c r="I1138" s="488"/>
    </row>
    <row r="1139" spans="1:9" hidden="1" outlineLevel="1" x14ac:dyDescent="0.25">
      <c r="A1139" s="471" t="str">
        <f>IF(ISBLANK($A$23),"",$A$23)</f>
        <v>Other Labor</v>
      </c>
      <c r="B1139" s="494"/>
      <c r="C1139" s="495"/>
      <c r="D1139" s="496">
        <v>0</v>
      </c>
      <c r="E1139" s="496">
        <v>0</v>
      </c>
      <c r="F1139" s="532">
        <v>0</v>
      </c>
      <c r="G1139" s="532">
        <v>0</v>
      </c>
      <c r="H1139" s="495"/>
      <c r="I1139" s="498"/>
    </row>
    <row r="1140" spans="1:9" hidden="1" outlineLevel="1" x14ac:dyDescent="0.25">
      <c r="A1140" s="471" t="str">
        <f>IF(ISBLANK($A$24),"",$A$24)</f>
        <v/>
      </c>
      <c r="B1140" s="484"/>
      <c r="C1140" s="485"/>
      <c r="D1140" s="486">
        <f>IF($B1154="","",B1140/($B1154*52))</f>
        <v>0</v>
      </c>
      <c r="E1140" s="486">
        <f>IF($B1154="","",C1140/($B1154*52))</f>
        <v>0</v>
      </c>
      <c r="F1140" s="531"/>
      <c r="G1140" s="531"/>
      <c r="H1140" s="485"/>
      <c r="I1140" s="488"/>
    </row>
    <row r="1141" spans="1:9" hidden="1" outlineLevel="1" x14ac:dyDescent="0.25">
      <c r="A1141" s="471" t="str">
        <f>IF(ISBLANK($A$25),"",$A$25)</f>
        <v/>
      </c>
      <c r="B1141" s="484"/>
      <c r="C1141" s="485"/>
      <c r="D1141" s="486">
        <f>IF($B1154="","",B1141/($B1154*52))</f>
        <v>0</v>
      </c>
      <c r="E1141" s="486">
        <f>IF($B1154="","",C1141/($B1154*52))</f>
        <v>0</v>
      </c>
      <c r="F1141" s="531"/>
      <c r="G1141" s="531"/>
      <c r="H1141" s="485"/>
      <c r="I1141" s="488"/>
    </row>
    <row r="1142" spans="1:9" hidden="1" outlineLevel="1" x14ac:dyDescent="0.25">
      <c r="A1142" s="471" t="str">
        <f>IF(ISBLANK($A$26),"",$A$26)</f>
        <v/>
      </c>
      <c r="B1142" s="506"/>
      <c r="C1142" s="485"/>
      <c r="D1142" s="486">
        <f>IF($B1154="","",B1142/($B1154*52))</f>
        <v>0</v>
      </c>
      <c r="E1142" s="486">
        <f>IF($B1154="","",C1142/($B1154*52))</f>
        <v>0</v>
      </c>
      <c r="F1142" s="531"/>
      <c r="G1142" s="531"/>
      <c r="H1142" s="485"/>
      <c r="I1142" s="488"/>
    </row>
    <row r="1143" spans="1:9" hidden="1" outlineLevel="1" x14ac:dyDescent="0.25">
      <c r="A1143" s="471" t="str">
        <f>IF(ISBLANK($A$27),"",$A$27)</f>
        <v/>
      </c>
      <c r="B1143" s="484"/>
      <c r="C1143" s="485"/>
      <c r="D1143" s="486">
        <f>IF($B1154="","",B1143/($B1154*52))</f>
        <v>0</v>
      </c>
      <c r="E1143" s="486">
        <f>IF($B1154="","",C1143/($B1154*52))</f>
        <v>0</v>
      </c>
      <c r="F1143" s="531"/>
      <c r="G1143" s="531"/>
      <c r="H1143" s="485"/>
      <c r="I1143" s="488"/>
    </row>
    <row r="1144" spans="1:9" hidden="1" outlineLevel="1" x14ac:dyDescent="0.25">
      <c r="A1144" s="471" t="str">
        <f>IF(ISBLANK($A$28),"",$A$28)</f>
        <v/>
      </c>
      <c r="B1144" s="484"/>
      <c r="C1144" s="485"/>
      <c r="D1144" s="486">
        <f>IF($B1154="","",B1144/($B1154*52))</f>
        <v>0</v>
      </c>
      <c r="E1144" s="486">
        <f>IF($B1154="","",C1144/($B1154*52))</f>
        <v>0</v>
      </c>
      <c r="F1144" s="531"/>
      <c r="G1144" s="531"/>
      <c r="H1144" s="485"/>
      <c r="I1144" s="488"/>
    </row>
    <row r="1145" spans="1:9" hidden="1" outlineLevel="1" x14ac:dyDescent="0.25">
      <c r="A1145" s="471" t="str">
        <f>IF(ISBLANK($A$29),"",$A$29)</f>
        <v/>
      </c>
      <c r="B1145" s="507"/>
      <c r="C1145" s="508"/>
      <c r="D1145" s="486">
        <f>IF($B1154="","",B1145/($B1154*52))</f>
        <v>0</v>
      </c>
      <c r="E1145" s="486">
        <f>IF($B1154="","",C1145/($B1154*52))</f>
        <v>0</v>
      </c>
      <c r="F1145" s="533"/>
      <c r="G1145" s="533"/>
      <c r="H1145" s="485"/>
      <c r="I1145" s="488"/>
    </row>
    <row r="1146" spans="1:9" hidden="1" outlineLevel="1" x14ac:dyDescent="0.25">
      <c r="A1146" s="510" t="s">
        <v>1193</v>
      </c>
      <c r="B1146" s="511">
        <f t="shared" ref="B1146:C1146" si="101">SUM(B1123:B1145)</f>
        <v>0</v>
      </c>
      <c r="C1146" s="511">
        <f t="shared" si="101"/>
        <v>0</v>
      </c>
      <c r="D1146" s="486">
        <f>SUM(D1123:D1145)</f>
        <v>0</v>
      </c>
      <c r="E1146" s="486">
        <f t="shared" ref="E1146:G1146" si="102">SUM(E1123:E1145)</f>
        <v>0</v>
      </c>
      <c r="F1146" s="512">
        <f t="shared" si="102"/>
        <v>0</v>
      </c>
      <c r="G1146" s="512">
        <f t="shared" si="102"/>
        <v>0</v>
      </c>
      <c r="H1146" s="485"/>
      <c r="I1146" s="513"/>
    </row>
    <row r="1147" spans="1:9" ht="18.75" hidden="1" outlineLevel="1" x14ac:dyDescent="0.3">
      <c r="A1147" s="520" t="s">
        <v>1194</v>
      </c>
      <c r="B1147" s="521"/>
      <c r="C1147" s="1158" t="s">
        <v>716</v>
      </c>
      <c r="D1147" s="1158"/>
      <c r="E1147" s="1158"/>
      <c r="F1147" s="1158"/>
      <c r="G1147" s="1159"/>
      <c r="H1147" s="522"/>
      <c r="I1147" s="523"/>
    </row>
    <row r="1148" spans="1:9" ht="47.25" hidden="1" outlineLevel="2" x14ac:dyDescent="0.25">
      <c r="A1148" s="524" t="s">
        <v>1195</v>
      </c>
      <c r="B1148" s="525"/>
      <c r="C1148" s="1155"/>
      <c r="D1148" s="1155"/>
      <c r="E1148" s="1155"/>
      <c r="F1148" s="1155"/>
      <c r="G1148" s="1155"/>
    </row>
    <row r="1149" spans="1:9" ht="15.75" hidden="1" outlineLevel="2" x14ac:dyDescent="0.25">
      <c r="A1149" s="526" t="s">
        <v>1196</v>
      </c>
      <c r="B1149" s="525"/>
      <c r="C1149" s="1155"/>
      <c r="D1149" s="1155"/>
      <c r="E1149" s="1155"/>
      <c r="F1149" s="1155"/>
      <c r="G1149" s="1155"/>
    </row>
    <row r="1150" spans="1:9" ht="15.75" hidden="1" outlineLevel="2" x14ac:dyDescent="0.25">
      <c r="A1150" s="526" t="s">
        <v>1197</v>
      </c>
      <c r="B1150" s="525"/>
      <c r="C1150" s="1155"/>
      <c r="D1150" s="1155"/>
      <c r="E1150" s="1155"/>
      <c r="F1150" s="1155"/>
      <c r="G1150" s="1155"/>
    </row>
    <row r="1151" spans="1:9" ht="15.75" hidden="1" outlineLevel="2" x14ac:dyDescent="0.25">
      <c r="A1151" s="526" t="s">
        <v>1198</v>
      </c>
      <c r="B1151" s="525"/>
      <c r="C1151" s="1155"/>
      <c r="D1151" s="1155"/>
      <c r="E1151" s="1155"/>
      <c r="F1151" s="1155"/>
      <c r="G1151" s="1155"/>
    </row>
    <row r="1152" spans="1:9" ht="15.75" hidden="1" outlineLevel="2" x14ac:dyDescent="0.25">
      <c r="A1152" s="526" t="s">
        <v>1199</v>
      </c>
      <c r="B1152" s="525"/>
      <c r="C1152" s="1155"/>
      <c r="D1152" s="1155"/>
      <c r="E1152" s="1155"/>
      <c r="F1152" s="1155"/>
      <c r="G1152" s="1155"/>
    </row>
    <row r="1153" spans="1:9" ht="15.75" hidden="1" outlineLevel="2" x14ac:dyDescent="0.25">
      <c r="A1153" s="526" t="s">
        <v>1200</v>
      </c>
      <c r="B1153" s="525"/>
      <c r="C1153" s="1155"/>
      <c r="D1153" s="1155"/>
      <c r="E1153" s="1155"/>
      <c r="F1153" s="1155"/>
      <c r="G1153" s="1155"/>
    </row>
    <row r="1154" spans="1:9" ht="15.75" hidden="1" outlineLevel="1" collapsed="1" x14ac:dyDescent="0.25">
      <c r="A1154" s="527" t="s">
        <v>602</v>
      </c>
      <c r="B1154" s="528">
        <v>40</v>
      </c>
      <c r="C1154" s="1156" t="s">
        <v>1201</v>
      </c>
      <c r="D1154" s="1156"/>
      <c r="E1154" s="1156"/>
      <c r="F1154" s="1156"/>
      <c r="G1154" s="1156"/>
    </row>
    <row r="1155" spans="1:9" ht="15.75" hidden="1" outlineLevel="1" x14ac:dyDescent="0.25">
      <c r="A1155" s="527" t="s">
        <v>1202</v>
      </c>
      <c r="B1155" s="529"/>
      <c r="C1155" s="1157"/>
      <c r="D1155" s="1157"/>
      <c r="E1155" s="1157"/>
      <c r="F1155" s="1157"/>
      <c r="G1155" s="1157"/>
    </row>
    <row r="1156" spans="1:9" hidden="1" outlineLevel="1" x14ac:dyDescent="0.25"/>
    <row r="1157" spans="1:9" ht="18.75" hidden="1" outlineLevel="1" x14ac:dyDescent="0.25">
      <c r="A1157" s="1160" t="str">
        <f>'14-FANS Pricing Matrix-FO'!AI2</f>
        <v>FACILITY33</v>
      </c>
      <c r="B1157" s="1161"/>
      <c r="C1157" s="1161"/>
      <c r="D1157" s="1161"/>
      <c r="E1157" s="1161"/>
      <c r="F1157" s="1161"/>
      <c r="G1157" s="1161"/>
      <c r="H1157" s="1161"/>
      <c r="I1157" s="1161"/>
    </row>
    <row r="1158" spans="1:9" ht="60" hidden="1" outlineLevel="1" x14ac:dyDescent="0.25">
      <c r="A1158" s="464" t="s">
        <v>1167</v>
      </c>
      <c r="B1158" s="465" t="s">
        <v>1168</v>
      </c>
      <c r="C1158" s="466" t="s">
        <v>1169</v>
      </c>
      <c r="D1158" s="466" t="str">
        <f>"Productive FTEs ("&amp;B1190*52&amp;")"</f>
        <v>Productive FTEs (2080)</v>
      </c>
      <c r="E1158" s="466" t="str">
        <f>"Non-productive FTEs ("&amp;B1190*52&amp;")"</f>
        <v>Non-productive FTEs (2080)</v>
      </c>
      <c r="F1158" s="466" t="s">
        <v>1170</v>
      </c>
      <c r="G1158" s="466" t="s">
        <v>1171</v>
      </c>
      <c r="H1158" s="467" t="s">
        <v>1172</v>
      </c>
      <c r="I1158" s="466" t="s">
        <v>716</v>
      </c>
    </row>
    <row r="1159" spans="1:9" hidden="1" outlineLevel="1" x14ac:dyDescent="0.25">
      <c r="A1159" s="471" t="str">
        <f>IF(ISBLANK($A$7),"",$A$7)</f>
        <v>Hourly Staff</v>
      </c>
      <c r="B1159" s="472"/>
      <c r="C1159" s="473"/>
      <c r="D1159" s="474">
        <v>0</v>
      </c>
      <c r="E1159" s="474">
        <v>0</v>
      </c>
      <c r="F1159" s="530">
        <v>0</v>
      </c>
      <c r="G1159" s="530">
        <v>0</v>
      </c>
      <c r="H1159" s="473"/>
      <c r="I1159" s="476"/>
    </row>
    <row r="1160" spans="1:9" hidden="1" outlineLevel="1" x14ac:dyDescent="0.25">
      <c r="A1160" s="489" t="str">
        <f>IF(ISBLANK($A$8),"",$A$8)</f>
        <v>Hourly Staff</v>
      </c>
      <c r="B1160" s="484"/>
      <c r="C1160" s="485"/>
      <c r="D1160" s="486">
        <f>IF($B1190="","",B1160/($B1190*52))</f>
        <v>0</v>
      </c>
      <c r="E1160" s="486">
        <f>IF($B1190="","",C1160/($B1190*52))</f>
        <v>0</v>
      </c>
      <c r="F1160" s="531"/>
      <c r="G1160" s="531"/>
      <c r="H1160" s="485"/>
      <c r="I1160" s="488"/>
    </row>
    <row r="1161" spans="1:9" hidden="1" outlineLevel="1" x14ac:dyDescent="0.25">
      <c r="A1161" s="489" t="str">
        <f>IF(ISBLANK($A$9),"",$A$9)</f>
        <v>General Service Worker</v>
      </c>
      <c r="B1161" s="484"/>
      <c r="C1161" s="485"/>
      <c r="D1161" s="486">
        <f>IF($B1190="","",B1161/($B1190*52))</f>
        <v>0</v>
      </c>
      <c r="E1161" s="486">
        <f>IF($B1190="","",C1161/($B1190*52))</f>
        <v>0</v>
      </c>
      <c r="F1161" s="531"/>
      <c r="G1161" s="531"/>
      <c r="H1161" s="485"/>
      <c r="I1161" s="488"/>
    </row>
    <row r="1162" spans="1:9" hidden="1" outlineLevel="1" x14ac:dyDescent="0.25">
      <c r="A1162" s="489" t="str">
        <f>IF(ISBLANK($A$10),"",$A$10)</f>
        <v>Cook</v>
      </c>
      <c r="B1162" s="484"/>
      <c r="C1162" s="485"/>
      <c r="D1162" s="486">
        <f>IF($B1190="","",B1162/($B1190*52))</f>
        <v>0</v>
      </c>
      <c r="E1162" s="486">
        <f>IF($B1190="","",C1162/($B1190*52))</f>
        <v>0</v>
      </c>
      <c r="F1162" s="531"/>
      <c r="G1162" s="531"/>
      <c r="H1162" s="485"/>
      <c r="I1162" s="488"/>
    </row>
    <row r="1163" spans="1:9" hidden="1" outlineLevel="1" x14ac:dyDescent="0.25">
      <c r="A1163" s="471" t="str">
        <f>IF(ISBLANK($A$11),"",$A$11)</f>
        <v>Salaried Staff</v>
      </c>
      <c r="B1163" s="494"/>
      <c r="C1163" s="495"/>
      <c r="D1163" s="496">
        <v>0</v>
      </c>
      <c r="E1163" s="496">
        <v>0</v>
      </c>
      <c r="F1163" s="532">
        <v>0</v>
      </c>
      <c r="G1163" s="532">
        <v>0</v>
      </c>
      <c r="H1163" s="495"/>
      <c r="I1163" s="498"/>
    </row>
    <row r="1164" spans="1:9" hidden="1" outlineLevel="1" x14ac:dyDescent="0.25">
      <c r="A1164" s="489" t="str">
        <f>IF(ISBLANK($A$12),"",$A$12)</f>
        <v>Director</v>
      </c>
      <c r="B1164" s="484"/>
      <c r="C1164" s="485"/>
      <c r="D1164" s="486">
        <f>IF($B1190="","",B1164/($B1190*52))</f>
        <v>0</v>
      </c>
      <c r="E1164" s="486">
        <f>IF($B1190="","",C1164/($B1190*52))</f>
        <v>0</v>
      </c>
      <c r="F1164" s="531"/>
      <c r="G1164" s="531"/>
      <c r="H1164" s="485"/>
      <c r="I1164" s="488"/>
    </row>
    <row r="1165" spans="1:9" hidden="1" outlineLevel="1" x14ac:dyDescent="0.25">
      <c r="A1165" s="489" t="str">
        <f>IF(ISBLANK($A$13),"",$A$13)</f>
        <v>Management</v>
      </c>
      <c r="B1165" s="484"/>
      <c r="C1165" s="485"/>
      <c r="D1165" s="486">
        <f>IF($B1190="","",B1165/($B1190*52))</f>
        <v>0</v>
      </c>
      <c r="E1165" s="486">
        <f>IF($B1190="","",C1165/($B1190*52))</f>
        <v>0</v>
      </c>
      <c r="F1165" s="531"/>
      <c r="G1165" s="531"/>
      <c r="H1165" s="485"/>
      <c r="I1165" s="488"/>
    </row>
    <row r="1166" spans="1:9" hidden="1" outlineLevel="1" x14ac:dyDescent="0.25">
      <c r="A1166" s="489" t="str">
        <f>IF(ISBLANK($A$14),"",$A$14)</f>
        <v>Supervisor</v>
      </c>
      <c r="B1166" s="484"/>
      <c r="C1166" s="485"/>
      <c r="D1166" s="486">
        <f>IF($B1190="","",B1166/($B1190*52))</f>
        <v>0</v>
      </c>
      <c r="E1166" s="486">
        <f>IF($B1190="","",C1166/($B1190*52))</f>
        <v>0</v>
      </c>
      <c r="F1166" s="531"/>
      <c r="G1166" s="531"/>
      <c r="H1166" s="485"/>
      <c r="I1166" s="488"/>
    </row>
    <row r="1167" spans="1:9" hidden="1" outlineLevel="1" x14ac:dyDescent="0.25">
      <c r="A1167" s="489" t="str">
        <f>IF(ISBLANK($A$15),"",$A$15)</f>
        <v>Registered Dietitians - Hosp</v>
      </c>
      <c r="B1167" s="484"/>
      <c r="C1167" s="485"/>
      <c r="D1167" s="486">
        <f>IF($B1190="","",B1167/($B1190*52))</f>
        <v>0</v>
      </c>
      <c r="E1167" s="486">
        <f>IF($B1190="","",C1167/($B1190*52))</f>
        <v>0</v>
      </c>
      <c r="F1167" s="531"/>
      <c r="G1167" s="531"/>
      <c r="H1167" s="485"/>
      <c r="I1167" s="488"/>
    </row>
    <row r="1168" spans="1:9" hidden="1" outlineLevel="1" x14ac:dyDescent="0.25">
      <c r="A1168" s="489" t="str">
        <f>IF(ISBLANK($A$16),"",$A$16)</f>
        <v>Registered Dietitians - Suppl</v>
      </c>
      <c r="B1168" s="484"/>
      <c r="C1168" s="485"/>
      <c r="D1168" s="486">
        <f>IF($B1190="","",B1168/($B1190*52))</f>
        <v>0</v>
      </c>
      <c r="E1168" s="486">
        <f>IF($B1190="","",C1168/($B1190*52))</f>
        <v>0</v>
      </c>
      <c r="F1168" s="531"/>
      <c r="G1168" s="531"/>
      <c r="H1168" s="485"/>
      <c r="I1168" s="488"/>
    </row>
    <row r="1169" spans="1:9" hidden="1" outlineLevel="1" x14ac:dyDescent="0.25">
      <c r="A1169" s="489" t="str">
        <f>IF(ISBLANK($A$17),"",$A$17)</f>
        <v>Diet Tech</v>
      </c>
      <c r="B1169" s="484"/>
      <c r="C1169" s="485"/>
      <c r="D1169" s="486">
        <f>IF($B1190="","",B1169/($B1190*52))</f>
        <v>0</v>
      </c>
      <c r="E1169" s="486">
        <f>IF($B1190="","",C1169/($B1190*52))</f>
        <v>0</v>
      </c>
      <c r="F1169" s="531"/>
      <c r="G1169" s="531"/>
      <c r="H1169" s="485"/>
      <c r="I1169" s="488"/>
    </row>
    <row r="1170" spans="1:9" hidden="1" outlineLevel="1" x14ac:dyDescent="0.25">
      <c r="A1170" s="489" t="str">
        <f>IF(ISBLANK($A$18),"",$A$18)</f>
        <v>Diet Clerk</v>
      </c>
      <c r="B1170" s="484"/>
      <c r="C1170" s="485"/>
      <c r="D1170" s="486">
        <f>IF($B1190="","",B1170/($B1190*52))</f>
        <v>0</v>
      </c>
      <c r="E1170" s="486">
        <f>IF($B1190="","",C1170/($B1190*52))</f>
        <v>0</v>
      </c>
      <c r="F1170" s="531"/>
      <c r="G1170" s="531"/>
      <c r="H1170" s="485"/>
      <c r="I1170" s="488"/>
    </row>
    <row r="1171" spans="1:9" hidden="1" outlineLevel="1" x14ac:dyDescent="0.25">
      <c r="A1171" s="489" t="str">
        <f>IF(ISBLANK($A$19),"",$A$19)</f>
        <v>Admin</v>
      </c>
      <c r="B1171" s="484"/>
      <c r="C1171" s="485"/>
      <c r="D1171" s="486">
        <f>IF($B1190="","",B1171/($B1190*52))</f>
        <v>0</v>
      </c>
      <c r="E1171" s="486">
        <f>IF($B1190="","",C1171/($B1190*52))</f>
        <v>0</v>
      </c>
      <c r="F1171" s="531"/>
      <c r="G1171" s="531"/>
      <c r="H1171" s="485"/>
      <c r="I1171" s="488"/>
    </row>
    <row r="1172" spans="1:9" hidden="1" outlineLevel="1" x14ac:dyDescent="0.25">
      <c r="A1172" s="489" t="str">
        <f>IF(ISBLANK($A$20),"",$A$20)</f>
        <v>System Analyst</v>
      </c>
      <c r="B1172" s="485"/>
      <c r="C1172" s="485"/>
      <c r="D1172" s="486">
        <f>IF($B1190="","",B1172/($B1190*52))</f>
        <v>0</v>
      </c>
      <c r="E1172" s="486">
        <f>IF($B1190="","",C1172/($B1190*52))</f>
        <v>0</v>
      </c>
      <c r="F1172" s="531"/>
      <c r="G1172" s="531"/>
      <c r="H1172" s="485"/>
      <c r="I1172" s="488"/>
    </row>
    <row r="1173" spans="1:9" hidden="1" outlineLevel="1" x14ac:dyDescent="0.25">
      <c r="A1173" s="489" t="str">
        <f>IF(ISBLANK($A$21),"",$A$21)</f>
        <v>Formula Rm Tech</v>
      </c>
      <c r="B1173" s="485"/>
      <c r="C1173" s="485"/>
      <c r="D1173" s="486">
        <f>IF($B1190="","",B1173/($B1190*52))</f>
        <v>0</v>
      </c>
      <c r="E1173" s="486">
        <f>IF($B1190="","",C1173/($B1190*52))</f>
        <v>0</v>
      </c>
      <c r="F1173" s="531"/>
      <c r="G1173" s="531"/>
      <c r="H1173" s="485"/>
      <c r="I1173" s="488"/>
    </row>
    <row r="1174" spans="1:9" hidden="1" outlineLevel="1" x14ac:dyDescent="0.25">
      <c r="A1174" s="489" t="str">
        <f>IF(ISBLANK($A$22),"",$A$22)</f>
        <v>Purchaser</v>
      </c>
      <c r="B1174" s="485"/>
      <c r="C1174" s="485"/>
      <c r="D1174" s="486">
        <f>IF($B1190="","",B1174/($B1190*52))</f>
        <v>0</v>
      </c>
      <c r="E1174" s="486">
        <f>IF($B1190="","",C1174/($B1190*52))</f>
        <v>0</v>
      </c>
      <c r="F1174" s="531"/>
      <c r="G1174" s="531"/>
      <c r="H1174" s="485"/>
      <c r="I1174" s="488"/>
    </row>
    <row r="1175" spans="1:9" hidden="1" outlineLevel="1" x14ac:dyDescent="0.25">
      <c r="A1175" s="471" t="str">
        <f>IF(ISBLANK($A$23),"",$A$23)</f>
        <v>Other Labor</v>
      </c>
      <c r="B1175" s="494"/>
      <c r="C1175" s="495"/>
      <c r="D1175" s="496">
        <v>0</v>
      </c>
      <c r="E1175" s="496">
        <v>0</v>
      </c>
      <c r="F1175" s="532">
        <v>0</v>
      </c>
      <c r="G1175" s="532">
        <v>0</v>
      </c>
      <c r="H1175" s="495"/>
      <c r="I1175" s="498"/>
    </row>
    <row r="1176" spans="1:9" hidden="1" outlineLevel="1" x14ac:dyDescent="0.25">
      <c r="A1176" s="471" t="str">
        <f>IF(ISBLANK($A$24),"",$A$24)</f>
        <v/>
      </c>
      <c r="B1176" s="484"/>
      <c r="C1176" s="485"/>
      <c r="D1176" s="486">
        <f>IF($B1190="","",B1176/($B1190*52))</f>
        <v>0</v>
      </c>
      <c r="E1176" s="486">
        <f>IF($B1190="","",C1176/($B1190*52))</f>
        <v>0</v>
      </c>
      <c r="F1176" s="531"/>
      <c r="G1176" s="531"/>
      <c r="H1176" s="485"/>
      <c r="I1176" s="488"/>
    </row>
    <row r="1177" spans="1:9" hidden="1" outlineLevel="1" x14ac:dyDescent="0.25">
      <c r="A1177" s="471" t="str">
        <f>IF(ISBLANK($A$25),"",$A$25)</f>
        <v/>
      </c>
      <c r="B1177" s="484"/>
      <c r="C1177" s="485"/>
      <c r="D1177" s="486">
        <f>IF($B1190="","",B1177/($B1190*52))</f>
        <v>0</v>
      </c>
      <c r="E1177" s="486">
        <f>IF($B1190="","",C1177/($B1190*52))</f>
        <v>0</v>
      </c>
      <c r="F1177" s="531"/>
      <c r="G1177" s="531"/>
      <c r="H1177" s="485"/>
      <c r="I1177" s="488"/>
    </row>
    <row r="1178" spans="1:9" hidden="1" outlineLevel="1" x14ac:dyDescent="0.25">
      <c r="A1178" s="471" t="str">
        <f>IF(ISBLANK($A$26),"",$A$26)</f>
        <v/>
      </c>
      <c r="B1178" s="506"/>
      <c r="C1178" s="485"/>
      <c r="D1178" s="486">
        <f>IF($B1190="","",B1178/($B1190*52))</f>
        <v>0</v>
      </c>
      <c r="E1178" s="486">
        <f>IF($B1190="","",C1178/($B1190*52))</f>
        <v>0</v>
      </c>
      <c r="F1178" s="531"/>
      <c r="G1178" s="531"/>
      <c r="H1178" s="485"/>
      <c r="I1178" s="488"/>
    </row>
    <row r="1179" spans="1:9" hidden="1" outlineLevel="1" x14ac:dyDescent="0.25">
      <c r="A1179" s="471" t="str">
        <f>IF(ISBLANK($A$27),"",$A$27)</f>
        <v/>
      </c>
      <c r="B1179" s="484"/>
      <c r="C1179" s="485"/>
      <c r="D1179" s="486">
        <f>IF($B1190="","",B1179/($B1190*52))</f>
        <v>0</v>
      </c>
      <c r="E1179" s="486">
        <f>IF($B1190="","",C1179/($B1190*52))</f>
        <v>0</v>
      </c>
      <c r="F1179" s="531"/>
      <c r="G1179" s="531"/>
      <c r="H1179" s="485"/>
      <c r="I1179" s="488"/>
    </row>
    <row r="1180" spans="1:9" hidden="1" outlineLevel="1" x14ac:dyDescent="0.25">
      <c r="A1180" s="471" t="str">
        <f>IF(ISBLANK($A$28),"",$A$28)</f>
        <v/>
      </c>
      <c r="B1180" s="484"/>
      <c r="C1180" s="485"/>
      <c r="D1180" s="486">
        <f>IF($B1190="","",B1180/($B1190*52))</f>
        <v>0</v>
      </c>
      <c r="E1180" s="486">
        <f>IF($B1190="","",C1180/($B1190*52))</f>
        <v>0</v>
      </c>
      <c r="F1180" s="531"/>
      <c r="G1180" s="531"/>
      <c r="H1180" s="485"/>
      <c r="I1180" s="488"/>
    </row>
    <row r="1181" spans="1:9" hidden="1" outlineLevel="1" x14ac:dyDescent="0.25">
      <c r="A1181" s="471" t="str">
        <f>IF(ISBLANK($A$29),"",$A$29)</f>
        <v/>
      </c>
      <c r="B1181" s="507"/>
      <c r="C1181" s="508"/>
      <c r="D1181" s="486">
        <f>IF($B1190="","",B1181/($B1190*52))</f>
        <v>0</v>
      </c>
      <c r="E1181" s="486">
        <f>IF($B1190="","",C1181/($B1190*52))</f>
        <v>0</v>
      </c>
      <c r="F1181" s="533"/>
      <c r="G1181" s="533"/>
      <c r="H1181" s="485"/>
      <c r="I1181" s="488"/>
    </row>
    <row r="1182" spans="1:9" hidden="1" outlineLevel="1" x14ac:dyDescent="0.25">
      <c r="A1182" s="510" t="s">
        <v>1193</v>
      </c>
      <c r="B1182" s="511">
        <f t="shared" ref="B1182:C1182" si="103">SUM(B1159:B1181)</f>
        <v>0</v>
      </c>
      <c r="C1182" s="511">
        <f t="shared" si="103"/>
        <v>0</v>
      </c>
      <c r="D1182" s="486">
        <f>SUM(D1159:D1181)</f>
        <v>0</v>
      </c>
      <c r="E1182" s="486">
        <f t="shared" ref="E1182:G1182" si="104">SUM(E1159:E1181)</f>
        <v>0</v>
      </c>
      <c r="F1182" s="512">
        <f t="shared" si="104"/>
        <v>0</v>
      </c>
      <c r="G1182" s="512">
        <f t="shared" si="104"/>
        <v>0</v>
      </c>
      <c r="H1182" s="485"/>
      <c r="I1182" s="513"/>
    </row>
    <row r="1183" spans="1:9" ht="18.75" hidden="1" outlineLevel="1" x14ac:dyDescent="0.3">
      <c r="A1183" s="520" t="s">
        <v>1194</v>
      </c>
      <c r="B1183" s="521"/>
      <c r="C1183" s="1158" t="s">
        <v>716</v>
      </c>
      <c r="D1183" s="1158"/>
      <c r="E1183" s="1158"/>
      <c r="F1183" s="1158"/>
      <c r="G1183" s="1159"/>
      <c r="H1183" s="522"/>
      <c r="I1183" s="523"/>
    </row>
    <row r="1184" spans="1:9" ht="47.25" hidden="1" outlineLevel="2" x14ac:dyDescent="0.25">
      <c r="A1184" s="524" t="s">
        <v>1195</v>
      </c>
      <c r="B1184" s="525"/>
      <c r="C1184" s="1155"/>
      <c r="D1184" s="1155"/>
      <c r="E1184" s="1155"/>
      <c r="F1184" s="1155"/>
      <c r="G1184" s="1155"/>
    </row>
    <row r="1185" spans="1:9" ht="15.75" hidden="1" outlineLevel="2" x14ac:dyDescent="0.25">
      <c r="A1185" s="526" t="s">
        <v>1196</v>
      </c>
      <c r="B1185" s="525"/>
      <c r="C1185" s="1155"/>
      <c r="D1185" s="1155"/>
      <c r="E1185" s="1155"/>
      <c r="F1185" s="1155"/>
      <c r="G1185" s="1155"/>
    </row>
    <row r="1186" spans="1:9" ht="15.75" hidden="1" outlineLevel="2" x14ac:dyDescent="0.25">
      <c r="A1186" s="526" t="s">
        <v>1197</v>
      </c>
      <c r="B1186" s="525"/>
      <c r="C1186" s="1155"/>
      <c r="D1186" s="1155"/>
      <c r="E1186" s="1155"/>
      <c r="F1186" s="1155"/>
      <c r="G1186" s="1155"/>
    </row>
    <row r="1187" spans="1:9" ht="15.75" hidden="1" outlineLevel="2" x14ac:dyDescent="0.25">
      <c r="A1187" s="526" t="s">
        <v>1198</v>
      </c>
      <c r="B1187" s="525"/>
      <c r="C1187" s="1155"/>
      <c r="D1187" s="1155"/>
      <c r="E1187" s="1155"/>
      <c r="F1187" s="1155"/>
      <c r="G1187" s="1155"/>
    </row>
    <row r="1188" spans="1:9" ht="15.75" hidden="1" outlineLevel="2" x14ac:dyDescent="0.25">
      <c r="A1188" s="526" t="s">
        <v>1199</v>
      </c>
      <c r="B1188" s="525"/>
      <c r="C1188" s="1155"/>
      <c r="D1188" s="1155"/>
      <c r="E1188" s="1155"/>
      <c r="F1188" s="1155"/>
      <c r="G1188" s="1155"/>
    </row>
    <row r="1189" spans="1:9" ht="15.75" hidden="1" outlineLevel="2" x14ac:dyDescent="0.25">
      <c r="A1189" s="526" t="s">
        <v>1200</v>
      </c>
      <c r="B1189" s="525"/>
      <c r="C1189" s="1155"/>
      <c r="D1189" s="1155"/>
      <c r="E1189" s="1155"/>
      <c r="F1189" s="1155"/>
      <c r="G1189" s="1155"/>
    </row>
    <row r="1190" spans="1:9" ht="15.75" hidden="1" outlineLevel="1" collapsed="1" x14ac:dyDescent="0.25">
      <c r="A1190" s="527" t="s">
        <v>602</v>
      </c>
      <c r="B1190" s="528">
        <v>40</v>
      </c>
      <c r="C1190" s="1156" t="s">
        <v>1201</v>
      </c>
      <c r="D1190" s="1156"/>
      <c r="E1190" s="1156"/>
      <c r="F1190" s="1156"/>
      <c r="G1190" s="1156"/>
    </row>
    <row r="1191" spans="1:9" ht="15.75" hidden="1" outlineLevel="1" x14ac:dyDescent="0.25">
      <c r="A1191" s="527" t="s">
        <v>1202</v>
      </c>
      <c r="B1191" s="529"/>
      <c r="C1191" s="1157"/>
      <c r="D1191" s="1157"/>
      <c r="E1191" s="1157"/>
      <c r="F1191" s="1157"/>
      <c r="G1191" s="1157"/>
    </row>
    <row r="1192" spans="1:9" hidden="1" outlineLevel="1" x14ac:dyDescent="0.25"/>
    <row r="1193" spans="1:9" ht="18.75" hidden="1" outlineLevel="1" x14ac:dyDescent="0.25">
      <c r="A1193" s="1160" t="str">
        <f>'14-FANS Pricing Matrix-FO'!AJ2</f>
        <v>FACILITY34</v>
      </c>
      <c r="B1193" s="1161"/>
      <c r="C1193" s="1161"/>
      <c r="D1193" s="1161"/>
      <c r="E1193" s="1161"/>
      <c r="F1193" s="1161"/>
      <c r="G1193" s="1161"/>
      <c r="H1193" s="1161"/>
      <c r="I1193" s="1161"/>
    </row>
    <row r="1194" spans="1:9" ht="60" hidden="1" outlineLevel="1" x14ac:dyDescent="0.25">
      <c r="A1194" s="464" t="s">
        <v>1167</v>
      </c>
      <c r="B1194" s="465" t="s">
        <v>1168</v>
      </c>
      <c r="C1194" s="466" t="s">
        <v>1169</v>
      </c>
      <c r="D1194" s="466" t="str">
        <f>"Productive FTEs ("&amp;B1226*52&amp;")"</f>
        <v>Productive FTEs (2080)</v>
      </c>
      <c r="E1194" s="466" t="str">
        <f>"Non-productive FTEs ("&amp;B1226*52&amp;")"</f>
        <v>Non-productive FTEs (2080)</v>
      </c>
      <c r="F1194" s="466" t="s">
        <v>1170</v>
      </c>
      <c r="G1194" s="466" t="s">
        <v>1171</v>
      </c>
      <c r="H1194" s="467" t="s">
        <v>1172</v>
      </c>
      <c r="I1194" s="466" t="s">
        <v>716</v>
      </c>
    </row>
    <row r="1195" spans="1:9" hidden="1" outlineLevel="1" x14ac:dyDescent="0.25">
      <c r="A1195" s="471" t="str">
        <f>IF(ISBLANK($A$7),"",$A$7)</f>
        <v>Hourly Staff</v>
      </c>
      <c r="B1195" s="472"/>
      <c r="C1195" s="473"/>
      <c r="D1195" s="474">
        <v>0</v>
      </c>
      <c r="E1195" s="474">
        <v>0</v>
      </c>
      <c r="F1195" s="530">
        <v>0</v>
      </c>
      <c r="G1195" s="530">
        <v>0</v>
      </c>
      <c r="H1195" s="473"/>
      <c r="I1195" s="476"/>
    </row>
    <row r="1196" spans="1:9" hidden="1" outlineLevel="1" x14ac:dyDescent="0.25">
      <c r="A1196" s="489" t="str">
        <f>IF(ISBLANK($A$8),"",$A$8)</f>
        <v>Hourly Staff</v>
      </c>
      <c r="B1196" s="484"/>
      <c r="C1196" s="485"/>
      <c r="D1196" s="486">
        <f>IF($B1226="","",B1196/($B1226*52))</f>
        <v>0</v>
      </c>
      <c r="E1196" s="486">
        <f>IF($B1226="","",C1196/($B1226*52))</f>
        <v>0</v>
      </c>
      <c r="F1196" s="531"/>
      <c r="G1196" s="531"/>
      <c r="H1196" s="485"/>
      <c r="I1196" s="488"/>
    </row>
    <row r="1197" spans="1:9" hidden="1" outlineLevel="1" x14ac:dyDescent="0.25">
      <c r="A1197" s="489" t="str">
        <f>IF(ISBLANK($A$9),"",$A$9)</f>
        <v>General Service Worker</v>
      </c>
      <c r="B1197" s="484"/>
      <c r="C1197" s="485"/>
      <c r="D1197" s="486">
        <f>IF($B1226="","",B1197/($B1226*52))</f>
        <v>0</v>
      </c>
      <c r="E1197" s="486">
        <f>IF($B1226="","",C1197/($B1226*52))</f>
        <v>0</v>
      </c>
      <c r="F1197" s="531"/>
      <c r="G1197" s="531"/>
      <c r="H1197" s="485"/>
      <c r="I1197" s="488"/>
    </row>
    <row r="1198" spans="1:9" hidden="1" outlineLevel="1" x14ac:dyDescent="0.25">
      <c r="A1198" s="489" t="str">
        <f>IF(ISBLANK($A$10),"",$A$10)</f>
        <v>Cook</v>
      </c>
      <c r="B1198" s="484"/>
      <c r="C1198" s="485"/>
      <c r="D1198" s="486">
        <f>IF($B1226="","",B1198/($B1226*52))</f>
        <v>0</v>
      </c>
      <c r="E1198" s="486">
        <f>IF($B1226="","",C1198/($B1226*52))</f>
        <v>0</v>
      </c>
      <c r="F1198" s="531"/>
      <c r="G1198" s="531"/>
      <c r="H1198" s="485"/>
      <c r="I1198" s="488"/>
    </row>
    <row r="1199" spans="1:9" hidden="1" outlineLevel="1" x14ac:dyDescent="0.25">
      <c r="A1199" s="471" t="str">
        <f>IF(ISBLANK($A$11),"",$A$11)</f>
        <v>Salaried Staff</v>
      </c>
      <c r="B1199" s="494"/>
      <c r="C1199" s="495"/>
      <c r="D1199" s="496">
        <v>0</v>
      </c>
      <c r="E1199" s="496">
        <v>0</v>
      </c>
      <c r="F1199" s="532">
        <v>0</v>
      </c>
      <c r="G1199" s="532">
        <v>0</v>
      </c>
      <c r="H1199" s="495"/>
      <c r="I1199" s="498"/>
    </row>
    <row r="1200" spans="1:9" hidden="1" outlineLevel="1" x14ac:dyDescent="0.25">
      <c r="A1200" s="489" t="str">
        <f>IF(ISBLANK($A$12),"",$A$12)</f>
        <v>Director</v>
      </c>
      <c r="B1200" s="484"/>
      <c r="C1200" s="485"/>
      <c r="D1200" s="486">
        <f>IF($B1226="","",B1200/($B1226*52))</f>
        <v>0</v>
      </c>
      <c r="E1200" s="486">
        <f>IF($B1226="","",C1200/($B1226*52))</f>
        <v>0</v>
      </c>
      <c r="F1200" s="531"/>
      <c r="G1200" s="531"/>
      <c r="H1200" s="485"/>
      <c r="I1200" s="488"/>
    </row>
    <row r="1201" spans="1:9" hidden="1" outlineLevel="1" x14ac:dyDescent="0.25">
      <c r="A1201" s="489" t="str">
        <f>IF(ISBLANK($A$13),"",$A$13)</f>
        <v>Management</v>
      </c>
      <c r="B1201" s="484"/>
      <c r="C1201" s="485"/>
      <c r="D1201" s="486">
        <f>IF($B1226="","",B1201/($B1226*52))</f>
        <v>0</v>
      </c>
      <c r="E1201" s="486">
        <f>IF($B1226="","",C1201/($B1226*52))</f>
        <v>0</v>
      </c>
      <c r="F1201" s="531"/>
      <c r="G1201" s="531"/>
      <c r="H1201" s="485"/>
      <c r="I1201" s="488"/>
    </row>
    <row r="1202" spans="1:9" hidden="1" outlineLevel="1" x14ac:dyDescent="0.25">
      <c r="A1202" s="489" t="str">
        <f>IF(ISBLANK($A$14),"",$A$14)</f>
        <v>Supervisor</v>
      </c>
      <c r="B1202" s="484"/>
      <c r="C1202" s="485"/>
      <c r="D1202" s="486">
        <f>IF($B1226="","",B1202/($B1226*52))</f>
        <v>0</v>
      </c>
      <c r="E1202" s="486">
        <f>IF($B1226="","",C1202/($B1226*52))</f>
        <v>0</v>
      </c>
      <c r="F1202" s="531"/>
      <c r="G1202" s="531"/>
      <c r="H1202" s="485"/>
      <c r="I1202" s="488"/>
    </row>
    <row r="1203" spans="1:9" hidden="1" outlineLevel="1" x14ac:dyDescent="0.25">
      <c r="A1203" s="489" t="str">
        <f>IF(ISBLANK($A$15),"",$A$15)</f>
        <v>Registered Dietitians - Hosp</v>
      </c>
      <c r="B1203" s="484"/>
      <c r="C1203" s="485"/>
      <c r="D1203" s="486">
        <f>IF($B1226="","",B1203/($B1226*52))</f>
        <v>0</v>
      </c>
      <c r="E1203" s="486">
        <f>IF($B1226="","",C1203/($B1226*52))</f>
        <v>0</v>
      </c>
      <c r="F1203" s="531"/>
      <c r="G1203" s="531"/>
      <c r="H1203" s="485"/>
      <c r="I1203" s="488"/>
    </row>
    <row r="1204" spans="1:9" hidden="1" outlineLevel="1" x14ac:dyDescent="0.25">
      <c r="A1204" s="489" t="str">
        <f>IF(ISBLANK($A$16),"",$A$16)</f>
        <v>Registered Dietitians - Suppl</v>
      </c>
      <c r="B1204" s="484"/>
      <c r="C1204" s="485"/>
      <c r="D1204" s="486">
        <f>IF($B1226="","",B1204/($B1226*52))</f>
        <v>0</v>
      </c>
      <c r="E1204" s="486">
        <f>IF($B1226="","",C1204/($B1226*52))</f>
        <v>0</v>
      </c>
      <c r="F1204" s="531"/>
      <c r="G1204" s="531"/>
      <c r="H1204" s="485"/>
      <c r="I1204" s="488"/>
    </row>
    <row r="1205" spans="1:9" hidden="1" outlineLevel="1" x14ac:dyDescent="0.25">
      <c r="A1205" s="489" t="str">
        <f>IF(ISBLANK($A$17),"",$A$17)</f>
        <v>Diet Tech</v>
      </c>
      <c r="B1205" s="484"/>
      <c r="C1205" s="485"/>
      <c r="D1205" s="486">
        <f>IF($B1226="","",B1205/($B1226*52))</f>
        <v>0</v>
      </c>
      <c r="E1205" s="486">
        <f>IF($B1226="","",C1205/($B1226*52))</f>
        <v>0</v>
      </c>
      <c r="F1205" s="531"/>
      <c r="G1205" s="531"/>
      <c r="H1205" s="485"/>
      <c r="I1205" s="488"/>
    </row>
    <row r="1206" spans="1:9" hidden="1" outlineLevel="1" x14ac:dyDescent="0.25">
      <c r="A1206" s="489" t="str">
        <f>IF(ISBLANK($A$18),"",$A$18)</f>
        <v>Diet Clerk</v>
      </c>
      <c r="B1206" s="484"/>
      <c r="C1206" s="485"/>
      <c r="D1206" s="486">
        <f>IF($B1226="","",B1206/($B1226*52))</f>
        <v>0</v>
      </c>
      <c r="E1206" s="486">
        <f>IF($B1226="","",C1206/($B1226*52))</f>
        <v>0</v>
      </c>
      <c r="F1206" s="531"/>
      <c r="G1206" s="531"/>
      <c r="H1206" s="485"/>
      <c r="I1206" s="488"/>
    </row>
    <row r="1207" spans="1:9" hidden="1" outlineLevel="1" x14ac:dyDescent="0.25">
      <c r="A1207" s="489" t="str">
        <f>IF(ISBLANK($A$19),"",$A$19)</f>
        <v>Admin</v>
      </c>
      <c r="B1207" s="484"/>
      <c r="C1207" s="485"/>
      <c r="D1207" s="486">
        <f>IF($B1226="","",B1207/($B1226*52))</f>
        <v>0</v>
      </c>
      <c r="E1207" s="486">
        <f>IF($B1226="","",C1207/($B1226*52))</f>
        <v>0</v>
      </c>
      <c r="F1207" s="531"/>
      <c r="G1207" s="531"/>
      <c r="H1207" s="485"/>
      <c r="I1207" s="488"/>
    </row>
    <row r="1208" spans="1:9" hidden="1" outlineLevel="1" x14ac:dyDescent="0.25">
      <c r="A1208" s="489" t="str">
        <f>IF(ISBLANK($A$20),"",$A$20)</f>
        <v>System Analyst</v>
      </c>
      <c r="B1208" s="485"/>
      <c r="C1208" s="485"/>
      <c r="D1208" s="486">
        <f>IF($B1226="","",B1208/($B1226*52))</f>
        <v>0</v>
      </c>
      <c r="E1208" s="486">
        <f>IF($B1226="","",C1208/($B1226*52))</f>
        <v>0</v>
      </c>
      <c r="F1208" s="531"/>
      <c r="G1208" s="531"/>
      <c r="H1208" s="485"/>
      <c r="I1208" s="488"/>
    </row>
    <row r="1209" spans="1:9" hidden="1" outlineLevel="1" x14ac:dyDescent="0.25">
      <c r="A1209" s="489" t="str">
        <f>IF(ISBLANK($A$21),"",$A$21)</f>
        <v>Formula Rm Tech</v>
      </c>
      <c r="B1209" s="485"/>
      <c r="C1209" s="485"/>
      <c r="D1209" s="486">
        <f>IF($B1226="","",B1209/($B1226*52))</f>
        <v>0</v>
      </c>
      <c r="E1209" s="486">
        <f>IF($B1226="","",C1209/($B1226*52))</f>
        <v>0</v>
      </c>
      <c r="F1209" s="531"/>
      <c r="G1209" s="531"/>
      <c r="H1209" s="485"/>
      <c r="I1209" s="488"/>
    </row>
    <row r="1210" spans="1:9" hidden="1" outlineLevel="1" x14ac:dyDescent="0.25">
      <c r="A1210" s="489" t="str">
        <f>IF(ISBLANK($A$22),"",$A$22)</f>
        <v>Purchaser</v>
      </c>
      <c r="B1210" s="485"/>
      <c r="C1210" s="485"/>
      <c r="D1210" s="486">
        <f>IF($B1226="","",B1210/($B1226*52))</f>
        <v>0</v>
      </c>
      <c r="E1210" s="486">
        <f>IF($B1226="","",C1210/($B1226*52))</f>
        <v>0</v>
      </c>
      <c r="F1210" s="531"/>
      <c r="G1210" s="531"/>
      <c r="H1210" s="485"/>
      <c r="I1210" s="488"/>
    </row>
    <row r="1211" spans="1:9" hidden="1" outlineLevel="1" x14ac:dyDescent="0.25">
      <c r="A1211" s="471" t="str">
        <f>IF(ISBLANK($A$23),"",$A$23)</f>
        <v>Other Labor</v>
      </c>
      <c r="B1211" s="494"/>
      <c r="C1211" s="495"/>
      <c r="D1211" s="496">
        <v>0</v>
      </c>
      <c r="E1211" s="496">
        <v>0</v>
      </c>
      <c r="F1211" s="532">
        <v>0</v>
      </c>
      <c r="G1211" s="532">
        <v>0</v>
      </c>
      <c r="H1211" s="495"/>
      <c r="I1211" s="498"/>
    </row>
    <row r="1212" spans="1:9" hidden="1" outlineLevel="1" x14ac:dyDescent="0.25">
      <c r="A1212" s="471" t="str">
        <f>IF(ISBLANK($A$24),"",$A$24)</f>
        <v/>
      </c>
      <c r="B1212" s="484"/>
      <c r="C1212" s="485"/>
      <c r="D1212" s="486">
        <f>IF($B1226="","",B1212/($B1226*52))</f>
        <v>0</v>
      </c>
      <c r="E1212" s="486">
        <f>IF($B1226="","",C1212/($B1226*52))</f>
        <v>0</v>
      </c>
      <c r="F1212" s="531"/>
      <c r="G1212" s="531"/>
      <c r="H1212" s="485"/>
      <c r="I1212" s="488"/>
    </row>
    <row r="1213" spans="1:9" hidden="1" outlineLevel="1" x14ac:dyDescent="0.25">
      <c r="A1213" s="471" t="str">
        <f>IF(ISBLANK($A$25),"",$A$25)</f>
        <v/>
      </c>
      <c r="B1213" s="484"/>
      <c r="C1213" s="485"/>
      <c r="D1213" s="486">
        <f>IF($B1226="","",B1213/($B1226*52))</f>
        <v>0</v>
      </c>
      <c r="E1213" s="486">
        <f>IF($B1226="","",C1213/($B1226*52))</f>
        <v>0</v>
      </c>
      <c r="F1213" s="531"/>
      <c r="G1213" s="531"/>
      <c r="H1213" s="485"/>
      <c r="I1213" s="488"/>
    </row>
    <row r="1214" spans="1:9" hidden="1" outlineLevel="1" x14ac:dyDescent="0.25">
      <c r="A1214" s="471" t="str">
        <f>IF(ISBLANK($A$26),"",$A$26)</f>
        <v/>
      </c>
      <c r="B1214" s="506"/>
      <c r="C1214" s="485"/>
      <c r="D1214" s="486">
        <f>IF($B1226="","",B1214/($B1226*52))</f>
        <v>0</v>
      </c>
      <c r="E1214" s="486">
        <f>IF($B1226="","",C1214/($B1226*52))</f>
        <v>0</v>
      </c>
      <c r="F1214" s="531"/>
      <c r="G1214" s="531"/>
      <c r="H1214" s="485"/>
      <c r="I1214" s="488"/>
    </row>
    <row r="1215" spans="1:9" hidden="1" outlineLevel="1" x14ac:dyDescent="0.25">
      <c r="A1215" s="471" t="str">
        <f>IF(ISBLANK($A$27),"",$A$27)</f>
        <v/>
      </c>
      <c r="B1215" s="484"/>
      <c r="C1215" s="485"/>
      <c r="D1215" s="486">
        <f>IF($B1226="","",B1215/($B1226*52))</f>
        <v>0</v>
      </c>
      <c r="E1215" s="486">
        <f>IF($B1226="","",C1215/($B1226*52))</f>
        <v>0</v>
      </c>
      <c r="F1215" s="531"/>
      <c r="G1215" s="531"/>
      <c r="H1215" s="485"/>
      <c r="I1215" s="488"/>
    </row>
    <row r="1216" spans="1:9" hidden="1" outlineLevel="1" x14ac:dyDescent="0.25">
      <c r="A1216" s="471" t="str">
        <f>IF(ISBLANK($A$28),"",$A$28)</f>
        <v/>
      </c>
      <c r="B1216" s="484"/>
      <c r="C1216" s="485"/>
      <c r="D1216" s="486">
        <f>IF($B1226="","",B1216/($B1226*52))</f>
        <v>0</v>
      </c>
      <c r="E1216" s="486">
        <f>IF($B1226="","",C1216/($B1226*52))</f>
        <v>0</v>
      </c>
      <c r="F1216" s="531"/>
      <c r="G1216" s="531"/>
      <c r="H1216" s="485"/>
      <c r="I1216" s="488"/>
    </row>
    <row r="1217" spans="1:9" hidden="1" outlineLevel="1" x14ac:dyDescent="0.25">
      <c r="A1217" s="471" t="str">
        <f>IF(ISBLANK($A$29),"",$A$29)</f>
        <v/>
      </c>
      <c r="B1217" s="507"/>
      <c r="C1217" s="508"/>
      <c r="D1217" s="486">
        <f>IF($B1226="","",B1217/($B1226*52))</f>
        <v>0</v>
      </c>
      <c r="E1217" s="486">
        <f>IF($B1226="","",C1217/($B1226*52))</f>
        <v>0</v>
      </c>
      <c r="F1217" s="533"/>
      <c r="G1217" s="533"/>
      <c r="H1217" s="485"/>
      <c r="I1217" s="488"/>
    </row>
    <row r="1218" spans="1:9" hidden="1" outlineLevel="1" x14ac:dyDescent="0.25">
      <c r="A1218" s="510" t="s">
        <v>1193</v>
      </c>
      <c r="B1218" s="511">
        <f t="shared" ref="B1218:C1218" si="105">SUM(B1195:B1217)</f>
        <v>0</v>
      </c>
      <c r="C1218" s="511">
        <f t="shared" si="105"/>
        <v>0</v>
      </c>
      <c r="D1218" s="486">
        <f>SUM(D1195:D1217)</f>
        <v>0</v>
      </c>
      <c r="E1218" s="486">
        <f t="shared" ref="E1218:G1218" si="106">SUM(E1195:E1217)</f>
        <v>0</v>
      </c>
      <c r="F1218" s="512">
        <f t="shared" si="106"/>
        <v>0</v>
      </c>
      <c r="G1218" s="512">
        <f t="shared" si="106"/>
        <v>0</v>
      </c>
      <c r="H1218" s="485"/>
      <c r="I1218" s="513"/>
    </row>
    <row r="1219" spans="1:9" ht="18.75" hidden="1" outlineLevel="1" x14ac:dyDescent="0.3">
      <c r="A1219" s="520" t="s">
        <v>1194</v>
      </c>
      <c r="B1219" s="521"/>
      <c r="C1219" s="1158" t="s">
        <v>716</v>
      </c>
      <c r="D1219" s="1158"/>
      <c r="E1219" s="1158"/>
      <c r="F1219" s="1158"/>
      <c r="G1219" s="1159"/>
      <c r="H1219" s="522"/>
      <c r="I1219" s="523"/>
    </row>
    <row r="1220" spans="1:9" ht="47.25" hidden="1" outlineLevel="2" x14ac:dyDescent="0.25">
      <c r="A1220" s="524" t="s">
        <v>1195</v>
      </c>
      <c r="B1220" s="525"/>
      <c r="C1220" s="1155"/>
      <c r="D1220" s="1155"/>
      <c r="E1220" s="1155"/>
      <c r="F1220" s="1155"/>
      <c r="G1220" s="1155"/>
    </row>
    <row r="1221" spans="1:9" ht="15.75" hidden="1" outlineLevel="2" x14ac:dyDescent="0.25">
      <c r="A1221" s="526" t="s">
        <v>1196</v>
      </c>
      <c r="B1221" s="525"/>
      <c r="C1221" s="1155"/>
      <c r="D1221" s="1155"/>
      <c r="E1221" s="1155"/>
      <c r="F1221" s="1155"/>
      <c r="G1221" s="1155"/>
    </row>
    <row r="1222" spans="1:9" ht="15.75" hidden="1" outlineLevel="2" x14ac:dyDescent="0.25">
      <c r="A1222" s="526" t="s">
        <v>1197</v>
      </c>
      <c r="B1222" s="525"/>
      <c r="C1222" s="1155"/>
      <c r="D1222" s="1155"/>
      <c r="E1222" s="1155"/>
      <c r="F1222" s="1155"/>
      <c r="G1222" s="1155"/>
    </row>
    <row r="1223" spans="1:9" ht="15.75" hidden="1" outlineLevel="2" x14ac:dyDescent="0.25">
      <c r="A1223" s="526" t="s">
        <v>1198</v>
      </c>
      <c r="B1223" s="525"/>
      <c r="C1223" s="1155"/>
      <c r="D1223" s="1155"/>
      <c r="E1223" s="1155"/>
      <c r="F1223" s="1155"/>
      <c r="G1223" s="1155"/>
    </row>
    <row r="1224" spans="1:9" ht="15.75" hidden="1" outlineLevel="2" x14ac:dyDescent="0.25">
      <c r="A1224" s="526" t="s">
        <v>1199</v>
      </c>
      <c r="B1224" s="525"/>
      <c r="C1224" s="1155"/>
      <c r="D1224" s="1155"/>
      <c r="E1224" s="1155"/>
      <c r="F1224" s="1155"/>
      <c r="G1224" s="1155"/>
    </row>
    <row r="1225" spans="1:9" ht="15.75" hidden="1" outlineLevel="2" x14ac:dyDescent="0.25">
      <c r="A1225" s="526" t="s">
        <v>1200</v>
      </c>
      <c r="B1225" s="525"/>
      <c r="C1225" s="1155"/>
      <c r="D1225" s="1155"/>
      <c r="E1225" s="1155"/>
      <c r="F1225" s="1155"/>
      <c r="G1225" s="1155"/>
    </row>
    <row r="1226" spans="1:9" ht="15.75" hidden="1" outlineLevel="1" collapsed="1" x14ac:dyDescent="0.25">
      <c r="A1226" s="527" t="s">
        <v>602</v>
      </c>
      <c r="B1226" s="528">
        <v>40</v>
      </c>
      <c r="C1226" s="1156" t="s">
        <v>1201</v>
      </c>
      <c r="D1226" s="1156"/>
      <c r="E1226" s="1156"/>
      <c r="F1226" s="1156"/>
      <c r="G1226" s="1156"/>
    </row>
    <row r="1227" spans="1:9" ht="15.75" hidden="1" outlineLevel="1" x14ac:dyDescent="0.25">
      <c r="A1227" s="527" t="s">
        <v>1202</v>
      </c>
      <c r="B1227" s="529"/>
      <c r="C1227" s="1157"/>
      <c r="D1227" s="1157"/>
      <c r="E1227" s="1157"/>
      <c r="F1227" s="1157"/>
      <c r="G1227" s="1157"/>
    </row>
    <row r="1228" spans="1:9" hidden="1" outlineLevel="1" x14ac:dyDescent="0.25"/>
    <row r="1229" spans="1:9" ht="18.75" hidden="1" outlineLevel="1" x14ac:dyDescent="0.25">
      <c r="A1229" s="1160" t="str">
        <f>'14-FANS Pricing Matrix-FO'!AK2</f>
        <v>FACILITY35</v>
      </c>
      <c r="B1229" s="1161"/>
      <c r="C1229" s="1161"/>
      <c r="D1229" s="1161"/>
      <c r="E1229" s="1161"/>
      <c r="F1229" s="1161"/>
      <c r="G1229" s="1161"/>
      <c r="H1229" s="1161"/>
      <c r="I1229" s="1161"/>
    </row>
    <row r="1230" spans="1:9" ht="60" hidden="1" outlineLevel="1" x14ac:dyDescent="0.25">
      <c r="A1230" s="464" t="s">
        <v>1167</v>
      </c>
      <c r="B1230" s="465" t="s">
        <v>1168</v>
      </c>
      <c r="C1230" s="466" t="s">
        <v>1169</v>
      </c>
      <c r="D1230" s="466" t="str">
        <f>"Productive FTEs ("&amp;B1262*52&amp;")"</f>
        <v>Productive FTEs (2080)</v>
      </c>
      <c r="E1230" s="466" t="str">
        <f>"Non-productive FTEs ("&amp;B1262*52&amp;")"</f>
        <v>Non-productive FTEs (2080)</v>
      </c>
      <c r="F1230" s="466" t="s">
        <v>1170</v>
      </c>
      <c r="G1230" s="466" t="s">
        <v>1171</v>
      </c>
      <c r="H1230" s="467" t="s">
        <v>1172</v>
      </c>
      <c r="I1230" s="466" t="s">
        <v>716</v>
      </c>
    </row>
    <row r="1231" spans="1:9" hidden="1" outlineLevel="1" x14ac:dyDescent="0.25">
      <c r="A1231" s="471" t="str">
        <f>IF(ISBLANK($A$7),"",$A$7)</f>
        <v>Hourly Staff</v>
      </c>
      <c r="B1231" s="472"/>
      <c r="C1231" s="473"/>
      <c r="D1231" s="474">
        <v>0</v>
      </c>
      <c r="E1231" s="474">
        <v>0</v>
      </c>
      <c r="F1231" s="530">
        <v>0</v>
      </c>
      <c r="G1231" s="530">
        <v>0</v>
      </c>
      <c r="H1231" s="473"/>
      <c r="I1231" s="476"/>
    </row>
    <row r="1232" spans="1:9" hidden="1" outlineLevel="1" x14ac:dyDescent="0.25">
      <c r="A1232" s="489" t="str">
        <f>IF(ISBLANK($A$8),"",$A$8)</f>
        <v>Hourly Staff</v>
      </c>
      <c r="B1232" s="484"/>
      <c r="C1232" s="485"/>
      <c r="D1232" s="486">
        <f>IF($B1262="","",B1232/($B1262*52))</f>
        <v>0</v>
      </c>
      <c r="E1232" s="486">
        <f>IF($B1262="","",C1232/($B1262*52))</f>
        <v>0</v>
      </c>
      <c r="F1232" s="531"/>
      <c r="G1232" s="531"/>
      <c r="H1232" s="485"/>
      <c r="I1232" s="488"/>
    </row>
    <row r="1233" spans="1:9" hidden="1" outlineLevel="1" x14ac:dyDescent="0.25">
      <c r="A1233" s="489" t="str">
        <f>IF(ISBLANK($A$9),"",$A$9)</f>
        <v>General Service Worker</v>
      </c>
      <c r="B1233" s="484"/>
      <c r="C1233" s="485"/>
      <c r="D1233" s="486">
        <f>IF($B1262="","",B1233/($B1262*52))</f>
        <v>0</v>
      </c>
      <c r="E1233" s="486">
        <f>IF($B1262="","",C1233/($B1262*52))</f>
        <v>0</v>
      </c>
      <c r="F1233" s="531"/>
      <c r="G1233" s="531"/>
      <c r="H1233" s="485"/>
      <c r="I1233" s="488"/>
    </row>
    <row r="1234" spans="1:9" hidden="1" outlineLevel="1" x14ac:dyDescent="0.25">
      <c r="A1234" s="489" t="str">
        <f>IF(ISBLANK($A$10),"",$A$10)</f>
        <v>Cook</v>
      </c>
      <c r="B1234" s="484"/>
      <c r="C1234" s="485"/>
      <c r="D1234" s="486">
        <f>IF($B1262="","",B1234/($B1262*52))</f>
        <v>0</v>
      </c>
      <c r="E1234" s="486">
        <f>IF($B1262="","",C1234/($B1262*52))</f>
        <v>0</v>
      </c>
      <c r="F1234" s="531"/>
      <c r="G1234" s="531"/>
      <c r="H1234" s="485"/>
      <c r="I1234" s="488"/>
    </row>
    <row r="1235" spans="1:9" hidden="1" outlineLevel="1" x14ac:dyDescent="0.25">
      <c r="A1235" s="471" t="str">
        <f>IF(ISBLANK($A$11),"",$A$11)</f>
        <v>Salaried Staff</v>
      </c>
      <c r="B1235" s="494"/>
      <c r="C1235" s="495"/>
      <c r="D1235" s="496">
        <v>0</v>
      </c>
      <c r="E1235" s="496">
        <v>0</v>
      </c>
      <c r="F1235" s="532">
        <v>0</v>
      </c>
      <c r="G1235" s="532">
        <v>0</v>
      </c>
      <c r="H1235" s="495"/>
      <c r="I1235" s="498"/>
    </row>
    <row r="1236" spans="1:9" hidden="1" outlineLevel="1" x14ac:dyDescent="0.25">
      <c r="A1236" s="489" t="str">
        <f>IF(ISBLANK($A$12),"",$A$12)</f>
        <v>Director</v>
      </c>
      <c r="B1236" s="484"/>
      <c r="C1236" s="485"/>
      <c r="D1236" s="486">
        <f>IF($B1262="","",B1236/($B1262*52))</f>
        <v>0</v>
      </c>
      <c r="E1236" s="486">
        <f>IF($B1262="","",C1236/($B1262*52))</f>
        <v>0</v>
      </c>
      <c r="F1236" s="531"/>
      <c r="G1236" s="531"/>
      <c r="H1236" s="485"/>
      <c r="I1236" s="488"/>
    </row>
    <row r="1237" spans="1:9" hidden="1" outlineLevel="1" x14ac:dyDescent="0.25">
      <c r="A1237" s="489" t="str">
        <f>IF(ISBLANK($A$13),"",$A$13)</f>
        <v>Management</v>
      </c>
      <c r="B1237" s="484"/>
      <c r="C1237" s="485"/>
      <c r="D1237" s="486">
        <f>IF($B1262="","",B1237/($B1262*52))</f>
        <v>0</v>
      </c>
      <c r="E1237" s="486">
        <f>IF($B1262="","",C1237/($B1262*52))</f>
        <v>0</v>
      </c>
      <c r="F1237" s="531"/>
      <c r="G1237" s="531"/>
      <c r="H1237" s="485"/>
      <c r="I1237" s="488"/>
    </row>
    <row r="1238" spans="1:9" hidden="1" outlineLevel="1" x14ac:dyDescent="0.25">
      <c r="A1238" s="489" t="str">
        <f>IF(ISBLANK($A$14),"",$A$14)</f>
        <v>Supervisor</v>
      </c>
      <c r="B1238" s="484"/>
      <c r="C1238" s="485"/>
      <c r="D1238" s="486">
        <f>IF($B1262="","",B1238/($B1262*52))</f>
        <v>0</v>
      </c>
      <c r="E1238" s="486">
        <f>IF($B1262="","",C1238/($B1262*52))</f>
        <v>0</v>
      </c>
      <c r="F1238" s="531"/>
      <c r="G1238" s="531"/>
      <c r="H1238" s="485"/>
      <c r="I1238" s="488"/>
    </row>
    <row r="1239" spans="1:9" hidden="1" outlineLevel="1" x14ac:dyDescent="0.25">
      <c r="A1239" s="489" t="str">
        <f>IF(ISBLANK($A$15),"",$A$15)</f>
        <v>Registered Dietitians - Hosp</v>
      </c>
      <c r="B1239" s="484"/>
      <c r="C1239" s="485"/>
      <c r="D1239" s="486">
        <f>IF($B1262="","",B1239/($B1262*52))</f>
        <v>0</v>
      </c>
      <c r="E1239" s="486">
        <f>IF($B1262="","",C1239/($B1262*52))</f>
        <v>0</v>
      </c>
      <c r="F1239" s="531"/>
      <c r="G1239" s="531"/>
      <c r="H1239" s="485"/>
      <c r="I1239" s="488"/>
    </row>
    <row r="1240" spans="1:9" hidden="1" outlineLevel="1" x14ac:dyDescent="0.25">
      <c r="A1240" s="489" t="str">
        <f>IF(ISBLANK($A$16),"",$A$16)</f>
        <v>Registered Dietitians - Suppl</v>
      </c>
      <c r="B1240" s="484"/>
      <c r="C1240" s="485"/>
      <c r="D1240" s="486">
        <f>IF($B1262="","",B1240/($B1262*52))</f>
        <v>0</v>
      </c>
      <c r="E1240" s="486">
        <f>IF($B1262="","",C1240/($B1262*52))</f>
        <v>0</v>
      </c>
      <c r="F1240" s="531"/>
      <c r="G1240" s="531"/>
      <c r="H1240" s="485"/>
      <c r="I1240" s="488"/>
    </row>
    <row r="1241" spans="1:9" hidden="1" outlineLevel="1" x14ac:dyDescent="0.25">
      <c r="A1241" s="489" t="str">
        <f>IF(ISBLANK($A$17),"",$A$17)</f>
        <v>Diet Tech</v>
      </c>
      <c r="B1241" s="484"/>
      <c r="C1241" s="485"/>
      <c r="D1241" s="486">
        <f>IF($B1262="","",B1241/($B1262*52))</f>
        <v>0</v>
      </c>
      <c r="E1241" s="486">
        <f>IF($B1262="","",C1241/($B1262*52))</f>
        <v>0</v>
      </c>
      <c r="F1241" s="531"/>
      <c r="G1241" s="531"/>
      <c r="H1241" s="485"/>
      <c r="I1241" s="488"/>
    </row>
    <row r="1242" spans="1:9" hidden="1" outlineLevel="1" x14ac:dyDescent="0.25">
      <c r="A1242" s="489" t="str">
        <f>IF(ISBLANK($A$18),"",$A$18)</f>
        <v>Diet Clerk</v>
      </c>
      <c r="B1242" s="484"/>
      <c r="C1242" s="485"/>
      <c r="D1242" s="486">
        <f>IF($B1262="","",B1242/($B1262*52))</f>
        <v>0</v>
      </c>
      <c r="E1242" s="486">
        <f>IF($B1262="","",C1242/($B1262*52))</f>
        <v>0</v>
      </c>
      <c r="F1242" s="531"/>
      <c r="G1242" s="531"/>
      <c r="H1242" s="485"/>
      <c r="I1242" s="488"/>
    </row>
    <row r="1243" spans="1:9" hidden="1" outlineLevel="1" x14ac:dyDescent="0.25">
      <c r="A1243" s="489" t="str">
        <f>IF(ISBLANK($A$19),"",$A$19)</f>
        <v>Admin</v>
      </c>
      <c r="B1243" s="484"/>
      <c r="C1243" s="485"/>
      <c r="D1243" s="486">
        <f>IF($B1262="","",B1243/($B1262*52))</f>
        <v>0</v>
      </c>
      <c r="E1243" s="486">
        <f>IF($B1262="","",C1243/($B1262*52))</f>
        <v>0</v>
      </c>
      <c r="F1243" s="531"/>
      <c r="G1243" s="531"/>
      <c r="H1243" s="485"/>
      <c r="I1243" s="488"/>
    </row>
    <row r="1244" spans="1:9" hidden="1" outlineLevel="1" x14ac:dyDescent="0.25">
      <c r="A1244" s="489" t="str">
        <f>IF(ISBLANK($A$20),"",$A$20)</f>
        <v>System Analyst</v>
      </c>
      <c r="B1244" s="485"/>
      <c r="C1244" s="485"/>
      <c r="D1244" s="486">
        <f>IF($B1262="","",B1244/($B1262*52))</f>
        <v>0</v>
      </c>
      <c r="E1244" s="486">
        <f>IF($B1262="","",C1244/($B1262*52))</f>
        <v>0</v>
      </c>
      <c r="F1244" s="531"/>
      <c r="G1244" s="531"/>
      <c r="H1244" s="485"/>
      <c r="I1244" s="488"/>
    </row>
    <row r="1245" spans="1:9" hidden="1" outlineLevel="1" x14ac:dyDescent="0.25">
      <c r="A1245" s="489" t="str">
        <f>IF(ISBLANK($A$21),"",$A$21)</f>
        <v>Formula Rm Tech</v>
      </c>
      <c r="B1245" s="485"/>
      <c r="C1245" s="485"/>
      <c r="D1245" s="486">
        <f>IF($B1262="","",B1245/($B1262*52))</f>
        <v>0</v>
      </c>
      <c r="E1245" s="486">
        <f>IF($B1262="","",C1245/($B1262*52))</f>
        <v>0</v>
      </c>
      <c r="F1245" s="531"/>
      <c r="G1245" s="531"/>
      <c r="H1245" s="485"/>
      <c r="I1245" s="488"/>
    </row>
    <row r="1246" spans="1:9" hidden="1" outlineLevel="1" x14ac:dyDescent="0.25">
      <c r="A1246" s="489" t="str">
        <f>IF(ISBLANK($A$22),"",$A$22)</f>
        <v>Purchaser</v>
      </c>
      <c r="B1246" s="485"/>
      <c r="C1246" s="485"/>
      <c r="D1246" s="486">
        <f>IF($B1262="","",B1246/($B1262*52))</f>
        <v>0</v>
      </c>
      <c r="E1246" s="486">
        <f>IF($B1262="","",C1246/($B1262*52))</f>
        <v>0</v>
      </c>
      <c r="F1246" s="531"/>
      <c r="G1246" s="531"/>
      <c r="H1246" s="485"/>
      <c r="I1246" s="488"/>
    </row>
    <row r="1247" spans="1:9" hidden="1" outlineLevel="1" x14ac:dyDescent="0.25">
      <c r="A1247" s="471" t="str">
        <f>IF(ISBLANK($A$23),"",$A$23)</f>
        <v>Other Labor</v>
      </c>
      <c r="B1247" s="494"/>
      <c r="C1247" s="495"/>
      <c r="D1247" s="496">
        <v>0</v>
      </c>
      <c r="E1247" s="496">
        <v>0</v>
      </c>
      <c r="F1247" s="532">
        <v>0</v>
      </c>
      <c r="G1247" s="532">
        <v>0</v>
      </c>
      <c r="H1247" s="495"/>
      <c r="I1247" s="498"/>
    </row>
    <row r="1248" spans="1:9" hidden="1" outlineLevel="1" x14ac:dyDescent="0.25">
      <c r="A1248" s="471" t="str">
        <f>IF(ISBLANK($A$24),"",$A$24)</f>
        <v/>
      </c>
      <c r="B1248" s="484"/>
      <c r="C1248" s="485"/>
      <c r="D1248" s="486">
        <f>IF($B1262="","",B1248/($B1262*52))</f>
        <v>0</v>
      </c>
      <c r="E1248" s="486">
        <f>IF($B1262="","",C1248/($B1262*52))</f>
        <v>0</v>
      </c>
      <c r="F1248" s="531"/>
      <c r="G1248" s="531"/>
      <c r="H1248" s="485"/>
      <c r="I1248" s="488"/>
    </row>
    <row r="1249" spans="1:9" hidden="1" outlineLevel="1" x14ac:dyDescent="0.25">
      <c r="A1249" s="471" t="str">
        <f>IF(ISBLANK($A$25),"",$A$25)</f>
        <v/>
      </c>
      <c r="B1249" s="484"/>
      <c r="C1249" s="485"/>
      <c r="D1249" s="486">
        <f>IF($B1262="","",B1249/($B1262*52))</f>
        <v>0</v>
      </c>
      <c r="E1249" s="486">
        <f>IF($B1262="","",C1249/($B1262*52))</f>
        <v>0</v>
      </c>
      <c r="F1249" s="531"/>
      <c r="G1249" s="531"/>
      <c r="H1249" s="485"/>
      <c r="I1249" s="488"/>
    </row>
    <row r="1250" spans="1:9" hidden="1" outlineLevel="1" x14ac:dyDescent="0.25">
      <c r="A1250" s="471" t="str">
        <f>IF(ISBLANK($A$26),"",$A$26)</f>
        <v/>
      </c>
      <c r="B1250" s="506"/>
      <c r="C1250" s="485"/>
      <c r="D1250" s="486">
        <f>IF($B1262="","",B1250/($B1262*52))</f>
        <v>0</v>
      </c>
      <c r="E1250" s="486">
        <f>IF($B1262="","",C1250/($B1262*52))</f>
        <v>0</v>
      </c>
      <c r="F1250" s="531"/>
      <c r="G1250" s="531"/>
      <c r="H1250" s="485"/>
      <c r="I1250" s="488"/>
    </row>
    <row r="1251" spans="1:9" hidden="1" outlineLevel="1" x14ac:dyDescent="0.25">
      <c r="A1251" s="471" t="str">
        <f>IF(ISBLANK($A$27),"",$A$27)</f>
        <v/>
      </c>
      <c r="B1251" s="484"/>
      <c r="C1251" s="485"/>
      <c r="D1251" s="486">
        <f>IF($B1262="","",B1251/($B1262*52))</f>
        <v>0</v>
      </c>
      <c r="E1251" s="486">
        <f>IF($B1262="","",C1251/($B1262*52))</f>
        <v>0</v>
      </c>
      <c r="F1251" s="531"/>
      <c r="G1251" s="531"/>
      <c r="H1251" s="485"/>
      <c r="I1251" s="488"/>
    </row>
    <row r="1252" spans="1:9" hidden="1" outlineLevel="1" x14ac:dyDescent="0.25">
      <c r="A1252" s="471" t="str">
        <f>IF(ISBLANK($A$28),"",$A$28)</f>
        <v/>
      </c>
      <c r="B1252" s="484"/>
      <c r="C1252" s="485"/>
      <c r="D1252" s="486">
        <f>IF($B1262="","",B1252/($B1262*52))</f>
        <v>0</v>
      </c>
      <c r="E1252" s="486">
        <f>IF($B1262="","",C1252/($B1262*52))</f>
        <v>0</v>
      </c>
      <c r="F1252" s="531"/>
      <c r="G1252" s="531"/>
      <c r="H1252" s="485"/>
      <c r="I1252" s="488"/>
    </row>
    <row r="1253" spans="1:9" hidden="1" outlineLevel="1" x14ac:dyDescent="0.25">
      <c r="A1253" s="471" t="str">
        <f>IF(ISBLANK($A$29),"",$A$29)</f>
        <v/>
      </c>
      <c r="B1253" s="507"/>
      <c r="C1253" s="508"/>
      <c r="D1253" s="486">
        <f>IF($B1262="","",B1253/($B1262*52))</f>
        <v>0</v>
      </c>
      <c r="E1253" s="486">
        <f>IF($B1262="","",C1253/($B1262*52))</f>
        <v>0</v>
      </c>
      <c r="F1253" s="533"/>
      <c r="G1253" s="533"/>
      <c r="H1253" s="485"/>
      <c r="I1253" s="488"/>
    </row>
    <row r="1254" spans="1:9" hidden="1" outlineLevel="1" x14ac:dyDescent="0.25">
      <c r="A1254" s="510" t="s">
        <v>1193</v>
      </c>
      <c r="B1254" s="511">
        <f t="shared" ref="B1254:C1254" si="107">SUM(B1231:B1253)</f>
        <v>0</v>
      </c>
      <c r="C1254" s="511">
        <f t="shared" si="107"/>
        <v>0</v>
      </c>
      <c r="D1254" s="486">
        <f>SUM(D1231:D1253)</f>
        <v>0</v>
      </c>
      <c r="E1254" s="486">
        <f t="shared" ref="E1254:G1254" si="108">SUM(E1231:E1253)</f>
        <v>0</v>
      </c>
      <c r="F1254" s="512">
        <f t="shared" si="108"/>
        <v>0</v>
      </c>
      <c r="G1254" s="512">
        <f t="shared" si="108"/>
        <v>0</v>
      </c>
      <c r="H1254" s="485"/>
      <c r="I1254" s="513"/>
    </row>
    <row r="1255" spans="1:9" ht="18.75" hidden="1" outlineLevel="1" x14ac:dyDescent="0.3">
      <c r="A1255" s="520" t="s">
        <v>1194</v>
      </c>
      <c r="B1255" s="521"/>
      <c r="C1255" s="1158" t="s">
        <v>716</v>
      </c>
      <c r="D1255" s="1158"/>
      <c r="E1255" s="1158"/>
      <c r="F1255" s="1158"/>
      <c r="G1255" s="1159"/>
      <c r="H1255" s="522"/>
      <c r="I1255" s="523"/>
    </row>
    <row r="1256" spans="1:9" ht="47.25" hidden="1" outlineLevel="2" x14ac:dyDescent="0.25">
      <c r="A1256" s="524" t="s">
        <v>1195</v>
      </c>
      <c r="B1256" s="525"/>
      <c r="C1256" s="1155"/>
      <c r="D1256" s="1155"/>
      <c r="E1256" s="1155"/>
      <c r="F1256" s="1155"/>
      <c r="G1256" s="1155"/>
    </row>
    <row r="1257" spans="1:9" ht="15.75" hidden="1" outlineLevel="2" x14ac:dyDescent="0.25">
      <c r="A1257" s="526" t="s">
        <v>1196</v>
      </c>
      <c r="B1257" s="525"/>
      <c r="C1257" s="1155"/>
      <c r="D1257" s="1155"/>
      <c r="E1257" s="1155"/>
      <c r="F1257" s="1155"/>
      <c r="G1257" s="1155"/>
    </row>
    <row r="1258" spans="1:9" ht="15.75" hidden="1" outlineLevel="2" x14ac:dyDescent="0.25">
      <c r="A1258" s="526" t="s">
        <v>1197</v>
      </c>
      <c r="B1258" s="525"/>
      <c r="C1258" s="1155"/>
      <c r="D1258" s="1155"/>
      <c r="E1258" s="1155"/>
      <c r="F1258" s="1155"/>
      <c r="G1258" s="1155"/>
    </row>
    <row r="1259" spans="1:9" ht="15.75" hidden="1" outlineLevel="2" x14ac:dyDescent="0.25">
      <c r="A1259" s="526" t="s">
        <v>1198</v>
      </c>
      <c r="B1259" s="525"/>
      <c r="C1259" s="1155"/>
      <c r="D1259" s="1155"/>
      <c r="E1259" s="1155"/>
      <c r="F1259" s="1155"/>
      <c r="G1259" s="1155"/>
    </row>
    <row r="1260" spans="1:9" ht="15.75" hidden="1" outlineLevel="2" x14ac:dyDescent="0.25">
      <c r="A1260" s="526" t="s">
        <v>1199</v>
      </c>
      <c r="B1260" s="525"/>
      <c r="C1260" s="1155"/>
      <c r="D1260" s="1155"/>
      <c r="E1260" s="1155"/>
      <c r="F1260" s="1155"/>
      <c r="G1260" s="1155"/>
    </row>
    <row r="1261" spans="1:9" ht="15.75" hidden="1" outlineLevel="2" x14ac:dyDescent="0.25">
      <c r="A1261" s="526" t="s">
        <v>1200</v>
      </c>
      <c r="B1261" s="525"/>
      <c r="C1261" s="1155"/>
      <c r="D1261" s="1155"/>
      <c r="E1261" s="1155"/>
      <c r="F1261" s="1155"/>
      <c r="G1261" s="1155"/>
    </row>
    <row r="1262" spans="1:9" ht="15.75" hidden="1" outlineLevel="1" collapsed="1" x14ac:dyDescent="0.25">
      <c r="A1262" s="527" t="s">
        <v>602</v>
      </c>
      <c r="B1262" s="528">
        <v>40</v>
      </c>
      <c r="C1262" s="1156" t="s">
        <v>1201</v>
      </c>
      <c r="D1262" s="1156"/>
      <c r="E1262" s="1156"/>
      <c r="F1262" s="1156"/>
      <c r="G1262" s="1156"/>
    </row>
    <row r="1263" spans="1:9" ht="15.75" hidden="1" outlineLevel="1" x14ac:dyDescent="0.25">
      <c r="A1263" s="527" t="s">
        <v>1202</v>
      </c>
      <c r="B1263" s="529"/>
      <c r="C1263" s="1157"/>
      <c r="D1263" s="1157"/>
      <c r="E1263" s="1157"/>
      <c r="F1263" s="1157"/>
      <c r="G1263" s="1157"/>
    </row>
    <row r="1264" spans="1:9" hidden="1" outlineLevel="1" x14ac:dyDescent="0.25"/>
    <row r="1265" spans="1:9" ht="18.75" hidden="1" outlineLevel="1" x14ac:dyDescent="0.25">
      <c r="A1265" s="1160" t="str">
        <f>'14-FANS Pricing Matrix-FO'!AL2</f>
        <v>FACILITY36</v>
      </c>
      <c r="B1265" s="1161"/>
      <c r="C1265" s="1161"/>
      <c r="D1265" s="1161"/>
      <c r="E1265" s="1161"/>
      <c r="F1265" s="1161"/>
      <c r="G1265" s="1161"/>
      <c r="H1265" s="1161"/>
      <c r="I1265" s="1161"/>
    </row>
    <row r="1266" spans="1:9" ht="60" hidden="1" outlineLevel="1" x14ac:dyDescent="0.25">
      <c r="A1266" s="464" t="s">
        <v>1167</v>
      </c>
      <c r="B1266" s="465" t="s">
        <v>1168</v>
      </c>
      <c r="C1266" s="466" t="s">
        <v>1169</v>
      </c>
      <c r="D1266" s="466" t="str">
        <f>"Productive FTEs ("&amp;B1298*52&amp;")"</f>
        <v>Productive FTEs (2080)</v>
      </c>
      <c r="E1266" s="466" t="str">
        <f>"Non-productive FTEs ("&amp;B1298*52&amp;")"</f>
        <v>Non-productive FTEs (2080)</v>
      </c>
      <c r="F1266" s="466" t="s">
        <v>1170</v>
      </c>
      <c r="G1266" s="466" t="s">
        <v>1171</v>
      </c>
      <c r="H1266" s="467" t="s">
        <v>1172</v>
      </c>
      <c r="I1266" s="466" t="s">
        <v>716</v>
      </c>
    </row>
    <row r="1267" spans="1:9" hidden="1" outlineLevel="1" x14ac:dyDescent="0.25">
      <c r="A1267" s="471" t="str">
        <f>IF(ISBLANK($A$7),"",$A$7)</f>
        <v>Hourly Staff</v>
      </c>
      <c r="B1267" s="472"/>
      <c r="C1267" s="473"/>
      <c r="D1267" s="474">
        <v>0</v>
      </c>
      <c r="E1267" s="474">
        <v>0</v>
      </c>
      <c r="F1267" s="530">
        <v>0</v>
      </c>
      <c r="G1267" s="530">
        <v>0</v>
      </c>
      <c r="H1267" s="473"/>
      <c r="I1267" s="476"/>
    </row>
    <row r="1268" spans="1:9" hidden="1" outlineLevel="1" x14ac:dyDescent="0.25">
      <c r="A1268" s="489" t="str">
        <f>IF(ISBLANK($A$8),"",$A$8)</f>
        <v>Hourly Staff</v>
      </c>
      <c r="B1268" s="484"/>
      <c r="C1268" s="485"/>
      <c r="D1268" s="486">
        <f>IF($B1298="","",B1268/($B1298*52))</f>
        <v>0</v>
      </c>
      <c r="E1268" s="486">
        <f>IF($B1298="","",C1268/($B1298*52))</f>
        <v>0</v>
      </c>
      <c r="F1268" s="531"/>
      <c r="G1268" s="531"/>
      <c r="H1268" s="485"/>
      <c r="I1268" s="488"/>
    </row>
    <row r="1269" spans="1:9" hidden="1" outlineLevel="1" x14ac:dyDescent="0.25">
      <c r="A1269" s="489" t="str">
        <f>IF(ISBLANK($A$9),"",$A$9)</f>
        <v>General Service Worker</v>
      </c>
      <c r="B1269" s="484"/>
      <c r="C1269" s="485"/>
      <c r="D1269" s="486">
        <f>IF($B1298="","",B1269/($B1298*52))</f>
        <v>0</v>
      </c>
      <c r="E1269" s="486">
        <f>IF($B1298="","",C1269/($B1298*52))</f>
        <v>0</v>
      </c>
      <c r="F1269" s="531"/>
      <c r="G1269" s="531"/>
      <c r="H1269" s="485"/>
      <c r="I1269" s="488"/>
    </row>
    <row r="1270" spans="1:9" hidden="1" outlineLevel="1" x14ac:dyDescent="0.25">
      <c r="A1270" s="489" t="str">
        <f>IF(ISBLANK($A$10),"",$A$10)</f>
        <v>Cook</v>
      </c>
      <c r="B1270" s="484"/>
      <c r="C1270" s="485"/>
      <c r="D1270" s="486">
        <f>IF($B1298="","",B1270/($B1298*52))</f>
        <v>0</v>
      </c>
      <c r="E1270" s="486">
        <f>IF($B1298="","",C1270/($B1298*52))</f>
        <v>0</v>
      </c>
      <c r="F1270" s="531"/>
      <c r="G1270" s="531"/>
      <c r="H1270" s="485"/>
      <c r="I1270" s="488"/>
    </row>
    <row r="1271" spans="1:9" hidden="1" outlineLevel="1" x14ac:dyDescent="0.25">
      <c r="A1271" s="471" t="str">
        <f>IF(ISBLANK($A$11),"",$A$11)</f>
        <v>Salaried Staff</v>
      </c>
      <c r="B1271" s="494"/>
      <c r="C1271" s="495"/>
      <c r="D1271" s="496">
        <v>0</v>
      </c>
      <c r="E1271" s="496">
        <v>0</v>
      </c>
      <c r="F1271" s="532">
        <v>0</v>
      </c>
      <c r="G1271" s="532">
        <v>0</v>
      </c>
      <c r="H1271" s="495"/>
      <c r="I1271" s="498"/>
    </row>
    <row r="1272" spans="1:9" hidden="1" outlineLevel="1" x14ac:dyDescent="0.25">
      <c r="A1272" s="489" t="str">
        <f>IF(ISBLANK($A$12),"",$A$12)</f>
        <v>Director</v>
      </c>
      <c r="B1272" s="484"/>
      <c r="C1272" s="485"/>
      <c r="D1272" s="486">
        <f>IF($B1298="","",B1272/($B1298*52))</f>
        <v>0</v>
      </c>
      <c r="E1272" s="486">
        <f>IF($B1298="","",C1272/($B1298*52))</f>
        <v>0</v>
      </c>
      <c r="F1272" s="531"/>
      <c r="G1272" s="531"/>
      <c r="H1272" s="485"/>
      <c r="I1272" s="488"/>
    </row>
    <row r="1273" spans="1:9" hidden="1" outlineLevel="1" x14ac:dyDescent="0.25">
      <c r="A1273" s="489" t="str">
        <f>IF(ISBLANK($A$13),"",$A$13)</f>
        <v>Management</v>
      </c>
      <c r="B1273" s="484"/>
      <c r="C1273" s="485"/>
      <c r="D1273" s="486">
        <f>IF($B1298="","",B1273/($B1298*52))</f>
        <v>0</v>
      </c>
      <c r="E1273" s="486">
        <f>IF($B1298="","",C1273/($B1298*52))</f>
        <v>0</v>
      </c>
      <c r="F1273" s="531"/>
      <c r="G1273" s="531"/>
      <c r="H1273" s="485"/>
      <c r="I1273" s="488"/>
    </row>
    <row r="1274" spans="1:9" hidden="1" outlineLevel="1" x14ac:dyDescent="0.25">
      <c r="A1274" s="489" t="str">
        <f>IF(ISBLANK($A$14),"",$A$14)</f>
        <v>Supervisor</v>
      </c>
      <c r="B1274" s="484"/>
      <c r="C1274" s="485"/>
      <c r="D1274" s="486">
        <f>IF($B1298="","",B1274/($B1298*52))</f>
        <v>0</v>
      </c>
      <c r="E1274" s="486">
        <f>IF($B1298="","",C1274/($B1298*52))</f>
        <v>0</v>
      </c>
      <c r="F1274" s="531"/>
      <c r="G1274" s="531"/>
      <c r="H1274" s="485"/>
      <c r="I1274" s="488"/>
    </row>
    <row r="1275" spans="1:9" hidden="1" outlineLevel="1" x14ac:dyDescent="0.25">
      <c r="A1275" s="489" t="str">
        <f>IF(ISBLANK($A$15),"",$A$15)</f>
        <v>Registered Dietitians - Hosp</v>
      </c>
      <c r="B1275" s="484"/>
      <c r="C1275" s="485"/>
      <c r="D1275" s="486">
        <f>IF($B1298="","",B1275/($B1298*52))</f>
        <v>0</v>
      </c>
      <c r="E1275" s="486">
        <f>IF($B1298="","",C1275/($B1298*52))</f>
        <v>0</v>
      </c>
      <c r="F1275" s="531"/>
      <c r="G1275" s="531"/>
      <c r="H1275" s="485"/>
      <c r="I1275" s="488"/>
    </row>
    <row r="1276" spans="1:9" hidden="1" outlineLevel="1" x14ac:dyDescent="0.25">
      <c r="A1276" s="489" t="str">
        <f>IF(ISBLANK($A$16),"",$A$16)</f>
        <v>Registered Dietitians - Suppl</v>
      </c>
      <c r="B1276" s="484"/>
      <c r="C1276" s="485"/>
      <c r="D1276" s="486">
        <f>IF($B1298="","",B1276/($B1298*52))</f>
        <v>0</v>
      </c>
      <c r="E1276" s="486">
        <f>IF($B1298="","",C1276/($B1298*52))</f>
        <v>0</v>
      </c>
      <c r="F1276" s="531"/>
      <c r="G1276" s="531"/>
      <c r="H1276" s="485"/>
      <c r="I1276" s="488"/>
    </row>
    <row r="1277" spans="1:9" hidden="1" outlineLevel="1" x14ac:dyDescent="0.25">
      <c r="A1277" s="489" t="str">
        <f>IF(ISBLANK($A$17),"",$A$17)</f>
        <v>Diet Tech</v>
      </c>
      <c r="B1277" s="484"/>
      <c r="C1277" s="485"/>
      <c r="D1277" s="486">
        <f>IF($B1298="","",B1277/($B1298*52))</f>
        <v>0</v>
      </c>
      <c r="E1277" s="486">
        <f>IF($B1298="","",C1277/($B1298*52))</f>
        <v>0</v>
      </c>
      <c r="F1277" s="531"/>
      <c r="G1277" s="531"/>
      <c r="H1277" s="485"/>
      <c r="I1277" s="488"/>
    </row>
    <row r="1278" spans="1:9" hidden="1" outlineLevel="1" x14ac:dyDescent="0.25">
      <c r="A1278" s="489" t="str">
        <f>IF(ISBLANK($A$18),"",$A$18)</f>
        <v>Diet Clerk</v>
      </c>
      <c r="B1278" s="484"/>
      <c r="C1278" s="485"/>
      <c r="D1278" s="486">
        <f>IF($B1298="","",B1278/($B1298*52))</f>
        <v>0</v>
      </c>
      <c r="E1278" s="486">
        <f>IF($B1298="","",C1278/($B1298*52))</f>
        <v>0</v>
      </c>
      <c r="F1278" s="531"/>
      <c r="G1278" s="531"/>
      <c r="H1278" s="485"/>
      <c r="I1278" s="488"/>
    </row>
    <row r="1279" spans="1:9" hidden="1" outlineLevel="1" x14ac:dyDescent="0.25">
      <c r="A1279" s="489" t="str">
        <f>IF(ISBLANK($A$19),"",$A$19)</f>
        <v>Admin</v>
      </c>
      <c r="B1279" s="484"/>
      <c r="C1279" s="485"/>
      <c r="D1279" s="486">
        <f>IF($B1298="","",B1279/($B1298*52))</f>
        <v>0</v>
      </c>
      <c r="E1279" s="486">
        <f>IF($B1298="","",C1279/($B1298*52))</f>
        <v>0</v>
      </c>
      <c r="F1279" s="531"/>
      <c r="G1279" s="531"/>
      <c r="H1279" s="485"/>
      <c r="I1279" s="488"/>
    </row>
    <row r="1280" spans="1:9" hidden="1" outlineLevel="1" x14ac:dyDescent="0.25">
      <c r="A1280" s="489" t="str">
        <f>IF(ISBLANK($A$20),"",$A$20)</f>
        <v>System Analyst</v>
      </c>
      <c r="B1280" s="485"/>
      <c r="C1280" s="485"/>
      <c r="D1280" s="486">
        <f>IF($B1298="","",B1280/($B1298*52))</f>
        <v>0</v>
      </c>
      <c r="E1280" s="486">
        <f>IF($B1298="","",C1280/($B1298*52))</f>
        <v>0</v>
      </c>
      <c r="F1280" s="531"/>
      <c r="G1280" s="531"/>
      <c r="H1280" s="485"/>
      <c r="I1280" s="488"/>
    </row>
    <row r="1281" spans="1:9" hidden="1" outlineLevel="1" x14ac:dyDescent="0.25">
      <c r="A1281" s="489" t="str">
        <f>IF(ISBLANK($A$21),"",$A$21)</f>
        <v>Formula Rm Tech</v>
      </c>
      <c r="B1281" s="485"/>
      <c r="C1281" s="485"/>
      <c r="D1281" s="486">
        <f>IF($B1298="","",B1281/($B1298*52))</f>
        <v>0</v>
      </c>
      <c r="E1281" s="486">
        <f>IF($B1298="","",C1281/($B1298*52))</f>
        <v>0</v>
      </c>
      <c r="F1281" s="531"/>
      <c r="G1281" s="531"/>
      <c r="H1281" s="485"/>
      <c r="I1281" s="488"/>
    </row>
    <row r="1282" spans="1:9" hidden="1" outlineLevel="1" x14ac:dyDescent="0.25">
      <c r="A1282" s="489" t="str">
        <f>IF(ISBLANK($A$22),"",$A$22)</f>
        <v>Purchaser</v>
      </c>
      <c r="B1282" s="485"/>
      <c r="C1282" s="485"/>
      <c r="D1282" s="486">
        <f>IF($B1298="","",B1282/($B1298*52))</f>
        <v>0</v>
      </c>
      <c r="E1282" s="486">
        <f>IF($B1298="","",C1282/($B1298*52))</f>
        <v>0</v>
      </c>
      <c r="F1282" s="531"/>
      <c r="G1282" s="531"/>
      <c r="H1282" s="485"/>
      <c r="I1282" s="488"/>
    </row>
    <row r="1283" spans="1:9" hidden="1" outlineLevel="1" x14ac:dyDescent="0.25">
      <c r="A1283" s="471" t="str">
        <f>IF(ISBLANK($A$23),"",$A$23)</f>
        <v>Other Labor</v>
      </c>
      <c r="B1283" s="494"/>
      <c r="C1283" s="495"/>
      <c r="D1283" s="496">
        <v>0</v>
      </c>
      <c r="E1283" s="496">
        <v>0</v>
      </c>
      <c r="F1283" s="532">
        <v>0</v>
      </c>
      <c r="G1283" s="532">
        <v>0</v>
      </c>
      <c r="H1283" s="495"/>
      <c r="I1283" s="498"/>
    </row>
    <row r="1284" spans="1:9" hidden="1" outlineLevel="1" x14ac:dyDescent="0.25">
      <c r="A1284" s="471" t="str">
        <f>IF(ISBLANK($A$24),"",$A$24)</f>
        <v/>
      </c>
      <c r="B1284" s="484"/>
      <c r="C1284" s="485"/>
      <c r="D1284" s="486">
        <f>IF($B1298="","",B1284/($B1298*52))</f>
        <v>0</v>
      </c>
      <c r="E1284" s="486">
        <f>IF($B1298="","",C1284/($B1298*52))</f>
        <v>0</v>
      </c>
      <c r="F1284" s="531"/>
      <c r="G1284" s="531"/>
      <c r="H1284" s="485"/>
      <c r="I1284" s="488"/>
    </row>
    <row r="1285" spans="1:9" hidden="1" outlineLevel="1" x14ac:dyDescent="0.25">
      <c r="A1285" s="471" t="str">
        <f>IF(ISBLANK($A$25),"",$A$25)</f>
        <v/>
      </c>
      <c r="B1285" s="484"/>
      <c r="C1285" s="485"/>
      <c r="D1285" s="486">
        <f>IF($B1298="","",B1285/($B1298*52))</f>
        <v>0</v>
      </c>
      <c r="E1285" s="486">
        <f>IF($B1298="","",C1285/($B1298*52))</f>
        <v>0</v>
      </c>
      <c r="F1285" s="531"/>
      <c r="G1285" s="531"/>
      <c r="H1285" s="485"/>
      <c r="I1285" s="488"/>
    </row>
    <row r="1286" spans="1:9" hidden="1" outlineLevel="1" x14ac:dyDescent="0.25">
      <c r="A1286" s="471" t="str">
        <f>IF(ISBLANK($A$26),"",$A$26)</f>
        <v/>
      </c>
      <c r="B1286" s="506"/>
      <c r="C1286" s="485"/>
      <c r="D1286" s="486">
        <f>IF($B1298="","",B1286/($B1298*52))</f>
        <v>0</v>
      </c>
      <c r="E1286" s="486">
        <f>IF($B1298="","",C1286/($B1298*52))</f>
        <v>0</v>
      </c>
      <c r="F1286" s="531"/>
      <c r="G1286" s="531"/>
      <c r="H1286" s="485"/>
      <c r="I1286" s="488"/>
    </row>
    <row r="1287" spans="1:9" hidden="1" outlineLevel="1" x14ac:dyDescent="0.25">
      <c r="A1287" s="471" t="str">
        <f>IF(ISBLANK($A$27),"",$A$27)</f>
        <v/>
      </c>
      <c r="B1287" s="484"/>
      <c r="C1287" s="485"/>
      <c r="D1287" s="486">
        <f>IF($B1298="","",B1287/($B1298*52))</f>
        <v>0</v>
      </c>
      <c r="E1287" s="486">
        <f>IF($B1298="","",C1287/($B1298*52))</f>
        <v>0</v>
      </c>
      <c r="F1287" s="531"/>
      <c r="G1287" s="531"/>
      <c r="H1287" s="485"/>
      <c r="I1287" s="488"/>
    </row>
    <row r="1288" spans="1:9" hidden="1" outlineLevel="1" x14ac:dyDescent="0.25">
      <c r="A1288" s="471" t="str">
        <f>IF(ISBLANK($A$28),"",$A$28)</f>
        <v/>
      </c>
      <c r="B1288" s="484"/>
      <c r="C1288" s="485"/>
      <c r="D1288" s="486">
        <f>IF($B1298="","",B1288/($B1298*52))</f>
        <v>0</v>
      </c>
      <c r="E1288" s="486">
        <f>IF($B1298="","",C1288/($B1298*52))</f>
        <v>0</v>
      </c>
      <c r="F1288" s="531"/>
      <c r="G1288" s="531"/>
      <c r="H1288" s="485"/>
      <c r="I1288" s="488"/>
    </row>
    <row r="1289" spans="1:9" hidden="1" outlineLevel="1" x14ac:dyDescent="0.25">
      <c r="A1289" s="471" t="str">
        <f>IF(ISBLANK($A$29),"",$A$29)</f>
        <v/>
      </c>
      <c r="B1289" s="507"/>
      <c r="C1289" s="508"/>
      <c r="D1289" s="486">
        <f>IF($B1298="","",B1289/($B1298*52))</f>
        <v>0</v>
      </c>
      <c r="E1289" s="486">
        <f>IF($B1298="","",C1289/($B1298*52))</f>
        <v>0</v>
      </c>
      <c r="F1289" s="533"/>
      <c r="G1289" s="533"/>
      <c r="H1289" s="485"/>
      <c r="I1289" s="488"/>
    </row>
    <row r="1290" spans="1:9" hidden="1" outlineLevel="1" x14ac:dyDescent="0.25">
      <c r="A1290" s="510" t="s">
        <v>1193</v>
      </c>
      <c r="B1290" s="511">
        <f t="shared" ref="B1290:C1290" si="109">SUM(B1267:B1289)</f>
        <v>0</v>
      </c>
      <c r="C1290" s="511">
        <f t="shared" si="109"/>
        <v>0</v>
      </c>
      <c r="D1290" s="486">
        <f>SUM(D1267:D1289)</f>
        <v>0</v>
      </c>
      <c r="E1290" s="486">
        <f t="shared" ref="E1290:G1290" si="110">SUM(E1267:E1289)</f>
        <v>0</v>
      </c>
      <c r="F1290" s="512">
        <f t="shared" si="110"/>
        <v>0</v>
      </c>
      <c r="G1290" s="512">
        <f t="shared" si="110"/>
        <v>0</v>
      </c>
      <c r="H1290" s="485"/>
      <c r="I1290" s="513"/>
    </row>
    <row r="1291" spans="1:9" ht="18.75" hidden="1" outlineLevel="1" x14ac:dyDescent="0.3">
      <c r="A1291" s="520" t="s">
        <v>1194</v>
      </c>
      <c r="B1291" s="521"/>
      <c r="C1291" s="1158" t="s">
        <v>716</v>
      </c>
      <c r="D1291" s="1158"/>
      <c r="E1291" s="1158"/>
      <c r="F1291" s="1158"/>
      <c r="G1291" s="1159"/>
      <c r="H1291" s="522"/>
      <c r="I1291" s="523"/>
    </row>
    <row r="1292" spans="1:9" ht="47.25" hidden="1" outlineLevel="2" x14ac:dyDescent="0.25">
      <c r="A1292" s="524" t="s">
        <v>1195</v>
      </c>
      <c r="B1292" s="525"/>
      <c r="C1292" s="1155"/>
      <c r="D1292" s="1155"/>
      <c r="E1292" s="1155"/>
      <c r="F1292" s="1155"/>
      <c r="G1292" s="1155"/>
    </row>
    <row r="1293" spans="1:9" ht="15.75" hidden="1" outlineLevel="2" x14ac:dyDescent="0.25">
      <c r="A1293" s="526" t="s">
        <v>1196</v>
      </c>
      <c r="B1293" s="525"/>
      <c r="C1293" s="1155"/>
      <c r="D1293" s="1155"/>
      <c r="E1293" s="1155"/>
      <c r="F1293" s="1155"/>
      <c r="G1293" s="1155"/>
    </row>
    <row r="1294" spans="1:9" ht="15.75" hidden="1" outlineLevel="2" x14ac:dyDescent="0.25">
      <c r="A1294" s="526" t="s">
        <v>1197</v>
      </c>
      <c r="B1294" s="525"/>
      <c r="C1294" s="1155"/>
      <c r="D1294" s="1155"/>
      <c r="E1294" s="1155"/>
      <c r="F1294" s="1155"/>
      <c r="G1294" s="1155"/>
    </row>
    <row r="1295" spans="1:9" ht="15.75" hidden="1" outlineLevel="2" x14ac:dyDescent="0.25">
      <c r="A1295" s="526" t="s">
        <v>1198</v>
      </c>
      <c r="B1295" s="525"/>
      <c r="C1295" s="1155"/>
      <c r="D1295" s="1155"/>
      <c r="E1295" s="1155"/>
      <c r="F1295" s="1155"/>
      <c r="G1295" s="1155"/>
    </row>
    <row r="1296" spans="1:9" ht="15.75" hidden="1" outlineLevel="2" x14ac:dyDescent="0.25">
      <c r="A1296" s="526" t="s">
        <v>1199</v>
      </c>
      <c r="B1296" s="525"/>
      <c r="C1296" s="1155"/>
      <c r="D1296" s="1155"/>
      <c r="E1296" s="1155"/>
      <c r="F1296" s="1155"/>
      <c r="G1296" s="1155"/>
    </row>
    <row r="1297" spans="1:9" ht="15.75" hidden="1" outlineLevel="2" x14ac:dyDescent="0.25">
      <c r="A1297" s="526" t="s">
        <v>1200</v>
      </c>
      <c r="B1297" s="525"/>
      <c r="C1297" s="1155"/>
      <c r="D1297" s="1155"/>
      <c r="E1297" s="1155"/>
      <c r="F1297" s="1155"/>
      <c r="G1297" s="1155"/>
    </row>
    <row r="1298" spans="1:9" ht="15.75" hidden="1" outlineLevel="1" collapsed="1" x14ac:dyDescent="0.25">
      <c r="A1298" s="527" t="s">
        <v>602</v>
      </c>
      <c r="B1298" s="528">
        <v>40</v>
      </c>
      <c r="C1298" s="1156" t="s">
        <v>1201</v>
      </c>
      <c r="D1298" s="1156"/>
      <c r="E1298" s="1156"/>
      <c r="F1298" s="1156"/>
      <c r="G1298" s="1156"/>
    </row>
    <row r="1299" spans="1:9" ht="15.75" hidden="1" outlineLevel="1" x14ac:dyDescent="0.25">
      <c r="A1299" s="527" t="s">
        <v>1202</v>
      </c>
      <c r="B1299" s="529"/>
      <c r="C1299" s="1157"/>
      <c r="D1299" s="1157"/>
      <c r="E1299" s="1157"/>
      <c r="F1299" s="1157"/>
      <c r="G1299" s="1157"/>
    </row>
    <row r="1300" spans="1:9" hidden="1" outlineLevel="1" x14ac:dyDescent="0.25"/>
    <row r="1301" spans="1:9" ht="18.75" hidden="1" outlineLevel="1" x14ac:dyDescent="0.25">
      <c r="A1301" s="1160" t="str">
        <f>'14-FANS Pricing Matrix-FO'!AM2</f>
        <v>FACILITY37</v>
      </c>
      <c r="B1301" s="1161"/>
      <c r="C1301" s="1161"/>
      <c r="D1301" s="1161"/>
      <c r="E1301" s="1161"/>
      <c r="F1301" s="1161"/>
      <c r="G1301" s="1161"/>
      <c r="H1301" s="1161"/>
      <c r="I1301" s="1161"/>
    </row>
    <row r="1302" spans="1:9" ht="60" hidden="1" outlineLevel="1" x14ac:dyDescent="0.25">
      <c r="A1302" s="464" t="s">
        <v>1167</v>
      </c>
      <c r="B1302" s="465" t="s">
        <v>1168</v>
      </c>
      <c r="C1302" s="466" t="s">
        <v>1169</v>
      </c>
      <c r="D1302" s="466" t="str">
        <f>"Productive FTEs ("&amp;B1334*52&amp;")"</f>
        <v>Productive FTEs (2080)</v>
      </c>
      <c r="E1302" s="466" t="str">
        <f>"Non-productive FTEs ("&amp;B1334*52&amp;")"</f>
        <v>Non-productive FTEs (2080)</v>
      </c>
      <c r="F1302" s="466" t="s">
        <v>1170</v>
      </c>
      <c r="G1302" s="466" t="s">
        <v>1171</v>
      </c>
      <c r="H1302" s="467" t="s">
        <v>1172</v>
      </c>
      <c r="I1302" s="466" t="s">
        <v>716</v>
      </c>
    </row>
    <row r="1303" spans="1:9" hidden="1" outlineLevel="1" x14ac:dyDescent="0.25">
      <c r="A1303" s="471" t="str">
        <f>IF(ISBLANK($A$7),"",$A$7)</f>
        <v>Hourly Staff</v>
      </c>
      <c r="B1303" s="472"/>
      <c r="C1303" s="473"/>
      <c r="D1303" s="474">
        <v>0</v>
      </c>
      <c r="E1303" s="474">
        <v>0</v>
      </c>
      <c r="F1303" s="530">
        <v>0</v>
      </c>
      <c r="G1303" s="530">
        <v>0</v>
      </c>
      <c r="H1303" s="473"/>
      <c r="I1303" s="476"/>
    </row>
    <row r="1304" spans="1:9" hidden="1" outlineLevel="1" x14ac:dyDescent="0.25">
      <c r="A1304" s="489" t="str">
        <f>IF(ISBLANK($A$8),"",$A$8)</f>
        <v>Hourly Staff</v>
      </c>
      <c r="B1304" s="484"/>
      <c r="C1304" s="485"/>
      <c r="D1304" s="486">
        <f>IF($B1334="","",B1304/($B1334*52))</f>
        <v>0</v>
      </c>
      <c r="E1304" s="486">
        <f>IF($B1334="","",C1304/($B1334*52))</f>
        <v>0</v>
      </c>
      <c r="F1304" s="531"/>
      <c r="G1304" s="531"/>
      <c r="H1304" s="485"/>
      <c r="I1304" s="488"/>
    </row>
    <row r="1305" spans="1:9" hidden="1" outlineLevel="1" x14ac:dyDescent="0.25">
      <c r="A1305" s="489" t="str">
        <f>IF(ISBLANK($A$9),"",$A$9)</f>
        <v>General Service Worker</v>
      </c>
      <c r="B1305" s="484"/>
      <c r="C1305" s="485"/>
      <c r="D1305" s="486">
        <f>IF($B1334="","",B1305/($B1334*52))</f>
        <v>0</v>
      </c>
      <c r="E1305" s="486">
        <f>IF($B1334="","",C1305/($B1334*52))</f>
        <v>0</v>
      </c>
      <c r="F1305" s="531"/>
      <c r="G1305" s="531"/>
      <c r="H1305" s="485"/>
      <c r="I1305" s="488"/>
    </row>
    <row r="1306" spans="1:9" hidden="1" outlineLevel="1" x14ac:dyDescent="0.25">
      <c r="A1306" s="489" t="str">
        <f>IF(ISBLANK($A$10),"",$A$10)</f>
        <v>Cook</v>
      </c>
      <c r="B1306" s="484"/>
      <c r="C1306" s="485"/>
      <c r="D1306" s="486">
        <f>IF($B1334="","",B1306/($B1334*52))</f>
        <v>0</v>
      </c>
      <c r="E1306" s="486">
        <f>IF($B1334="","",C1306/($B1334*52))</f>
        <v>0</v>
      </c>
      <c r="F1306" s="531"/>
      <c r="G1306" s="531"/>
      <c r="H1306" s="485"/>
      <c r="I1306" s="488"/>
    </row>
    <row r="1307" spans="1:9" hidden="1" outlineLevel="1" x14ac:dyDescent="0.25">
      <c r="A1307" s="471" t="str">
        <f>IF(ISBLANK($A$11),"",$A$11)</f>
        <v>Salaried Staff</v>
      </c>
      <c r="B1307" s="494"/>
      <c r="C1307" s="495"/>
      <c r="D1307" s="496">
        <v>0</v>
      </c>
      <c r="E1307" s="496">
        <v>0</v>
      </c>
      <c r="F1307" s="532">
        <v>0</v>
      </c>
      <c r="G1307" s="532">
        <v>0</v>
      </c>
      <c r="H1307" s="495"/>
      <c r="I1307" s="498"/>
    </row>
    <row r="1308" spans="1:9" hidden="1" outlineLevel="1" x14ac:dyDescent="0.25">
      <c r="A1308" s="489" t="str">
        <f>IF(ISBLANK($A$12),"",$A$12)</f>
        <v>Director</v>
      </c>
      <c r="B1308" s="484"/>
      <c r="C1308" s="485"/>
      <c r="D1308" s="486">
        <f>IF($B1334="","",B1308/($B1334*52))</f>
        <v>0</v>
      </c>
      <c r="E1308" s="486">
        <f>IF($B1334="","",C1308/($B1334*52))</f>
        <v>0</v>
      </c>
      <c r="F1308" s="531"/>
      <c r="G1308" s="531"/>
      <c r="H1308" s="485"/>
      <c r="I1308" s="488"/>
    </row>
    <row r="1309" spans="1:9" hidden="1" outlineLevel="1" x14ac:dyDescent="0.25">
      <c r="A1309" s="489" t="str">
        <f>IF(ISBLANK($A$13),"",$A$13)</f>
        <v>Management</v>
      </c>
      <c r="B1309" s="484"/>
      <c r="C1309" s="485"/>
      <c r="D1309" s="486">
        <f>IF($B1334="","",B1309/($B1334*52))</f>
        <v>0</v>
      </c>
      <c r="E1309" s="486">
        <f>IF($B1334="","",C1309/($B1334*52))</f>
        <v>0</v>
      </c>
      <c r="F1309" s="531"/>
      <c r="G1309" s="531"/>
      <c r="H1309" s="485"/>
      <c r="I1309" s="488"/>
    </row>
    <row r="1310" spans="1:9" hidden="1" outlineLevel="1" x14ac:dyDescent="0.25">
      <c r="A1310" s="489" t="str">
        <f>IF(ISBLANK($A$14),"",$A$14)</f>
        <v>Supervisor</v>
      </c>
      <c r="B1310" s="484"/>
      <c r="C1310" s="485"/>
      <c r="D1310" s="486">
        <f>IF($B1334="","",B1310/($B1334*52))</f>
        <v>0</v>
      </c>
      <c r="E1310" s="486">
        <f>IF($B1334="","",C1310/($B1334*52))</f>
        <v>0</v>
      </c>
      <c r="F1310" s="531"/>
      <c r="G1310" s="531"/>
      <c r="H1310" s="485"/>
      <c r="I1310" s="488"/>
    </row>
    <row r="1311" spans="1:9" hidden="1" outlineLevel="1" x14ac:dyDescent="0.25">
      <c r="A1311" s="489" t="str">
        <f>IF(ISBLANK($A$15),"",$A$15)</f>
        <v>Registered Dietitians - Hosp</v>
      </c>
      <c r="B1311" s="484"/>
      <c r="C1311" s="485"/>
      <c r="D1311" s="486">
        <f>IF($B1334="","",B1311/($B1334*52))</f>
        <v>0</v>
      </c>
      <c r="E1311" s="486">
        <f>IF($B1334="","",C1311/($B1334*52))</f>
        <v>0</v>
      </c>
      <c r="F1311" s="531"/>
      <c r="G1311" s="531"/>
      <c r="H1311" s="485"/>
      <c r="I1311" s="488"/>
    </row>
    <row r="1312" spans="1:9" hidden="1" outlineLevel="1" x14ac:dyDescent="0.25">
      <c r="A1312" s="489" t="str">
        <f>IF(ISBLANK($A$16),"",$A$16)</f>
        <v>Registered Dietitians - Suppl</v>
      </c>
      <c r="B1312" s="484"/>
      <c r="C1312" s="485"/>
      <c r="D1312" s="486">
        <f>IF($B1334="","",B1312/($B1334*52))</f>
        <v>0</v>
      </c>
      <c r="E1312" s="486">
        <f>IF($B1334="","",C1312/($B1334*52))</f>
        <v>0</v>
      </c>
      <c r="F1312" s="531"/>
      <c r="G1312" s="531"/>
      <c r="H1312" s="485"/>
      <c r="I1312" s="488"/>
    </row>
    <row r="1313" spans="1:9" hidden="1" outlineLevel="1" x14ac:dyDescent="0.25">
      <c r="A1313" s="489" t="str">
        <f>IF(ISBLANK($A$17),"",$A$17)</f>
        <v>Diet Tech</v>
      </c>
      <c r="B1313" s="484"/>
      <c r="C1313" s="485"/>
      <c r="D1313" s="486">
        <f>IF($B1334="","",B1313/($B1334*52))</f>
        <v>0</v>
      </c>
      <c r="E1313" s="486">
        <f>IF($B1334="","",C1313/($B1334*52))</f>
        <v>0</v>
      </c>
      <c r="F1313" s="531"/>
      <c r="G1313" s="531"/>
      <c r="H1313" s="485"/>
      <c r="I1313" s="488"/>
    </row>
    <row r="1314" spans="1:9" hidden="1" outlineLevel="1" x14ac:dyDescent="0.25">
      <c r="A1314" s="489" t="str">
        <f>IF(ISBLANK($A$18),"",$A$18)</f>
        <v>Diet Clerk</v>
      </c>
      <c r="B1314" s="484"/>
      <c r="C1314" s="485"/>
      <c r="D1314" s="486">
        <f>IF($B1334="","",B1314/($B1334*52))</f>
        <v>0</v>
      </c>
      <c r="E1314" s="486">
        <f>IF($B1334="","",C1314/($B1334*52))</f>
        <v>0</v>
      </c>
      <c r="F1314" s="531"/>
      <c r="G1314" s="531"/>
      <c r="H1314" s="485"/>
      <c r="I1314" s="488"/>
    </row>
    <row r="1315" spans="1:9" hidden="1" outlineLevel="1" x14ac:dyDescent="0.25">
      <c r="A1315" s="489" t="str">
        <f>IF(ISBLANK($A$19),"",$A$19)</f>
        <v>Admin</v>
      </c>
      <c r="B1315" s="484"/>
      <c r="C1315" s="485"/>
      <c r="D1315" s="486">
        <f>IF($B1334="","",B1315/($B1334*52))</f>
        <v>0</v>
      </c>
      <c r="E1315" s="486">
        <f>IF($B1334="","",C1315/($B1334*52))</f>
        <v>0</v>
      </c>
      <c r="F1315" s="531"/>
      <c r="G1315" s="531"/>
      <c r="H1315" s="485"/>
      <c r="I1315" s="488"/>
    </row>
    <row r="1316" spans="1:9" hidden="1" outlineLevel="1" x14ac:dyDescent="0.25">
      <c r="A1316" s="489" t="str">
        <f>IF(ISBLANK($A$20),"",$A$20)</f>
        <v>System Analyst</v>
      </c>
      <c r="B1316" s="485"/>
      <c r="C1316" s="485"/>
      <c r="D1316" s="486">
        <f>IF($B1334="","",B1316/($B1334*52))</f>
        <v>0</v>
      </c>
      <c r="E1316" s="486">
        <f>IF($B1334="","",C1316/($B1334*52))</f>
        <v>0</v>
      </c>
      <c r="F1316" s="531"/>
      <c r="G1316" s="531"/>
      <c r="H1316" s="485"/>
      <c r="I1316" s="488"/>
    </row>
    <row r="1317" spans="1:9" hidden="1" outlineLevel="1" x14ac:dyDescent="0.25">
      <c r="A1317" s="489" t="str">
        <f>IF(ISBLANK($A$21),"",$A$21)</f>
        <v>Formula Rm Tech</v>
      </c>
      <c r="B1317" s="485"/>
      <c r="C1317" s="485"/>
      <c r="D1317" s="486">
        <f>IF($B1334="","",B1317/($B1334*52))</f>
        <v>0</v>
      </c>
      <c r="E1317" s="486">
        <f>IF($B1334="","",C1317/($B1334*52))</f>
        <v>0</v>
      </c>
      <c r="F1317" s="531"/>
      <c r="G1317" s="531"/>
      <c r="H1317" s="485"/>
      <c r="I1317" s="488"/>
    </row>
    <row r="1318" spans="1:9" hidden="1" outlineLevel="1" x14ac:dyDescent="0.25">
      <c r="A1318" s="489" t="str">
        <f>IF(ISBLANK($A$22),"",$A$22)</f>
        <v>Purchaser</v>
      </c>
      <c r="B1318" s="485"/>
      <c r="C1318" s="485"/>
      <c r="D1318" s="486">
        <f>IF($B1334="","",B1318/($B1334*52))</f>
        <v>0</v>
      </c>
      <c r="E1318" s="486">
        <f>IF($B1334="","",C1318/($B1334*52))</f>
        <v>0</v>
      </c>
      <c r="F1318" s="531"/>
      <c r="G1318" s="531"/>
      <c r="H1318" s="485"/>
      <c r="I1318" s="488"/>
    </row>
    <row r="1319" spans="1:9" hidden="1" outlineLevel="1" x14ac:dyDescent="0.25">
      <c r="A1319" s="471" t="str">
        <f>IF(ISBLANK($A$23),"",$A$23)</f>
        <v>Other Labor</v>
      </c>
      <c r="B1319" s="494"/>
      <c r="C1319" s="495"/>
      <c r="D1319" s="496">
        <v>0</v>
      </c>
      <c r="E1319" s="496">
        <v>0</v>
      </c>
      <c r="F1319" s="532">
        <v>0</v>
      </c>
      <c r="G1319" s="532">
        <v>0</v>
      </c>
      <c r="H1319" s="495"/>
      <c r="I1319" s="498"/>
    </row>
    <row r="1320" spans="1:9" hidden="1" outlineLevel="1" x14ac:dyDescent="0.25">
      <c r="A1320" s="471" t="str">
        <f>IF(ISBLANK($A$24),"",$A$24)</f>
        <v/>
      </c>
      <c r="B1320" s="484"/>
      <c r="C1320" s="485"/>
      <c r="D1320" s="486">
        <f>IF($B1334="","",B1320/($B1334*52))</f>
        <v>0</v>
      </c>
      <c r="E1320" s="486">
        <f>IF($B1334="","",C1320/($B1334*52))</f>
        <v>0</v>
      </c>
      <c r="F1320" s="531"/>
      <c r="G1320" s="531"/>
      <c r="H1320" s="485"/>
      <c r="I1320" s="488"/>
    </row>
    <row r="1321" spans="1:9" hidden="1" outlineLevel="1" x14ac:dyDescent="0.25">
      <c r="A1321" s="471" t="str">
        <f>IF(ISBLANK($A$25),"",$A$25)</f>
        <v/>
      </c>
      <c r="B1321" s="484"/>
      <c r="C1321" s="485"/>
      <c r="D1321" s="486">
        <f>IF($B1334="","",B1321/($B1334*52))</f>
        <v>0</v>
      </c>
      <c r="E1321" s="486">
        <f>IF($B1334="","",C1321/($B1334*52))</f>
        <v>0</v>
      </c>
      <c r="F1321" s="531"/>
      <c r="G1321" s="531"/>
      <c r="H1321" s="485"/>
      <c r="I1321" s="488"/>
    </row>
    <row r="1322" spans="1:9" hidden="1" outlineLevel="1" x14ac:dyDescent="0.25">
      <c r="A1322" s="471" t="str">
        <f>IF(ISBLANK($A$26),"",$A$26)</f>
        <v/>
      </c>
      <c r="B1322" s="506"/>
      <c r="C1322" s="485"/>
      <c r="D1322" s="486">
        <f>IF($B1334="","",B1322/($B1334*52))</f>
        <v>0</v>
      </c>
      <c r="E1322" s="486">
        <f>IF($B1334="","",C1322/($B1334*52))</f>
        <v>0</v>
      </c>
      <c r="F1322" s="531"/>
      <c r="G1322" s="531"/>
      <c r="H1322" s="485"/>
      <c r="I1322" s="488"/>
    </row>
    <row r="1323" spans="1:9" hidden="1" outlineLevel="1" x14ac:dyDescent="0.25">
      <c r="A1323" s="471" t="str">
        <f>IF(ISBLANK($A$27),"",$A$27)</f>
        <v/>
      </c>
      <c r="B1323" s="484"/>
      <c r="C1323" s="485"/>
      <c r="D1323" s="486">
        <f>IF($B1334="","",B1323/($B1334*52))</f>
        <v>0</v>
      </c>
      <c r="E1323" s="486">
        <f>IF($B1334="","",C1323/($B1334*52))</f>
        <v>0</v>
      </c>
      <c r="F1323" s="531"/>
      <c r="G1323" s="531"/>
      <c r="H1323" s="485"/>
      <c r="I1323" s="488"/>
    </row>
    <row r="1324" spans="1:9" hidden="1" outlineLevel="1" x14ac:dyDescent="0.25">
      <c r="A1324" s="471" t="str">
        <f>IF(ISBLANK($A$28),"",$A$28)</f>
        <v/>
      </c>
      <c r="B1324" s="484"/>
      <c r="C1324" s="485"/>
      <c r="D1324" s="486">
        <f>IF($B1334="","",B1324/($B1334*52))</f>
        <v>0</v>
      </c>
      <c r="E1324" s="486">
        <f>IF($B1334="","",C1324/($B1334*52))</f>
        <v>0</v>
      </c>
      <c r="F1324" s="531"/>
      <c r="G1324" s="531"/>
      <c r="H1324" s="485"/>
      <c r="I1324" s="488"/>
    </row>
    <row r="1325" spans="1:9" hidden="1" outlineLevel="1" x14ac:dyDescent="0.25">
      <c r="A1325" s="471" t="str">
        <f>IF(ISBLANK($A$29),"",$A$29)</f>
        <v/>
      </c>
      <c r="B1325" s="507"/>
      <c r="C1325" s="508"/>
      <c r="D1325" s="486">
        <f>IF($B1334="","",B1325/($B1334*52))</f>
        <v>0</v>
      </c>
      <c r="E1325" s="486">
        <f>IF($B1334="","",C1325/($B1334*52))</f>
        <v>0</v>
      </c>
      <c r="F1325" s="533"/>
      <c r="G1325" s="533"/>
      <c r="H1325" s="485"/>
      <c r="I1325" s="488"/>
    </row>
    <row r="1326" spans="1:9" hidden="1" outlineLevel="1" x14ac:dyDescent="0.25">
      <c r="A1326" s="510" t="s">
        <v>1193</v>
      </c>
      <c r="B1326" s="511">
        <f t="shared" ref="B1326:C1326" si="111">SUM(B1303:B1325)</f>
        <v>0</v>
      </c>
      <c r="C1326" s="511">
        <f t="shared" si="111"/>
        <v>0</v>
      </c>
      <c r="D1326" s="486">
        <f>SUM(D1303:D1325)</f>
        <v>0</v>
      </c>
      <c r="E1326" s="486">
        <f t="shared" ref="E1326:G1326" si="112">SUM(E1303:E1325)</f>
        <v>0</v>
      </c>
      <c r="F1326" s="512">
        <f t="shared" si="112"/>
        <v>0</v>
      </c>
      <c r="G1326" s="512">
        <f t="shared" si="112"/>
        <v>0</v>
      </c>
      <c r="H1326" s="485"/>
      <c r="I1326" s="513"/>
    </row>
    <row r="1327" spans="1:9" ht="18.75" hidden="1" outlineLevel="1" x14ac:dyDescent="0.3">
      <c r="A1327" s="520" t="s">
        <v>1194</v>
      </c>
      <c r="B1327" s="521"/>
      <c r="C1327" s="1158" t="s">
        <v>716</v>
      </c>
      <c r="D1327" s="1158"/>
      <c r="E1327" s="1158"/>
      <c r="F1327" s="1158"/>
      <c r="G1327" s="1159"/>
      <c r="H1327" s="522"/>
      <c r="I1327" s="523"/>
    </row>
    <row r="1328" spans="1:9" ht="47.25" hidden="1" outlineLevel="2" x14ac:dyDescent="0.25">
      <c r="A1328" s="524" t="s">
        <v>1195</v>
      </c>
      <c r="B1328" s="525"/>
      <c r="C1328" s="1155"/>
      <c r="D1328" s="1155"/>
      <c r="E1328" s="1155"/>
      <c r="F1328" s="1155"/>
      <c r="G1328" s="1155"/>
    </row>
    <row r="1329" spans="1:9" ht="15.75" hidden="1" outlineLevel="2" x14ac:dyDescent="0.25">
      <c r="A1329" s="526" t="s">
        <v>1196</v>
      </c>
      <c r="B1329" s="525"/>
      <c r="C1329" s="1155"/>
      <c r="D1329" s="1155"/>
      <c r="E1329" s="1155"/>
      <c r="F1329" s="1155"/>
      <c r="G1329" s="1155"/>
    </row>
    <row r="1330" spans="1:9" ht="15.75" hidden="1" outlineLevel="2" x14ac:dyDescent="0.25">
      <c r="A1330" s="526" t="s">
        <v>1197</v>
      </c>
      <c r="B1330" s="525"/>
      <c r="C1330" s="1155"/>
      <c r="D1330" s="1155"/>
      <c r="E1330" s="1155"/>
      <c r="F1330" s="1155"/>
      <c r="G1330" s="1155"/>
    </row>
    <row r="1331" spans="1:9" ht="15.75" hidden="1" outlineLevel="2" x14ac:dyDescent="0.25">
      <c r="A1331" s="526" t="s">
        <v>1198</v>
      </c>
      <c r="B1331" s="525"/>
      <c r="C1331" s="1155"/>
      <c r="D1331" s="1155"/>
      <c r="E1331" s="1155"/>
      <c r="F1331" s="1155"/>
      <c r="G1331" s="1155"/>
    </row>
    <row r="1332" spans="1:9" ht="15.75" hidden="1" outlineLevel="2" x14ac:dyDescent="0.25">
      <c r="A1332" s="526" t="s">
        <v>1199</v>
      </c>
      <c r="B1332" s="525"/>
      <c r="C1332" s="1155"/>
      <c r="D1332" s="1155"/>
      <c r="E1332" s="1155"/>
      <c r="F1332" s="1155"/>
      <c r="G1332" s="1155"/>
    </row>
    <row r="1333" spans="1:9" ht="15.75" hidden="1" outlineLevel="2" x14ac:dyDescent="0.25">
      <c r="A1333" s="526" t="s">
        <v>1200</v>
      </c>
      <c r="B1333" s="525"/>
      <c r="C1333" s="1155"/>
      <c r="D1333" s="1155"/>
      <c r="E1333" s="1155"/>
      <c r="F1333" s="1155"/>
      <c r="G1333" s="1155"/>
    </row>
    <row r="1334" spans="1:9" ht="15.75" hidden="1" outlineLevel="1" collapsed="1" x14ac:dyDescent="0.25">
      <c r="A1334" s="527" t="s">
        <v>602</v>
      </c>
      <c r="B1334" s="528">
        <v>40</v>
      </c>
      <c r="C1334" s="1156" t="s">
        <v>1201</v>
      </c>
      <c r="D1334" s="1156"/>
      <c r="E1334" s="1156"/>
      <c r="F1334" s="1156"/>
      <c r="G1334" s="1156"/>
    </row>
    <row r="1335" spans="1:9" ht="15.75" hidden="1" outlineLevel="1" x14ac:dyDescent="0.25">
      <c r="A1335" s="527" t="s">
        <v>1202</v>
      </c>
      <c r="B1335" s="529"/>
      <c r="C1335" s="1157"/>
      <c r="D1335" s="1157"/>
      <c r="E1335" s="1157"/>
      <c r="F1335" s="1157"/>
      <c r="G1335" s="1157"/>
    </row>
    <row r="1336" spans="1:9" hidden="1" outlineLevel="1" x14ac:dyDescent="0.25"/>
    <row r="1337" spans="1:9" ht="18.75" hidden="1" outlineLevel="1" x14ac:dyDescent="0.25">
      <c r="A1337" s="1160" t="str">
        <f>'14-FANS Pricing Matrix-FO'!AN2</f>
        <v>FACILITY38</v>
      </c>
      <c r="B1337" s="1161"/>
      <c r="C1337" s="1161"/>
      <c r="D1337" s="1161"/>
      <c r="E1337" s="1161"/>
      <c r="F1337" s="1161"/>
      <c r="G1337" s="1161"/>
      <c r="H1337" s="1161"/>
      <c r="I1337" s="1161"/>
    </row>
    <row r="1338" spans="1:9" ht="60" hidden="1" outlineLevel="1" x14ac:dyDescent="0.25">
      <c r="A1338" s="464" t="s">
        <v>1167</v>
      </c>
      <c r="B1338" s="465" t="s">
        <v>1168</v>
      </c>
      <c r="C1338" s="466" t="s">
        <v>1169</v>
      </c>
      <c r="D1338" s="466" t="str">
        <f>"Productive FTEs ("&amp;B1370*52&amp;")"</f>
        <v>Productive FTEs (2080)</v>
      </c>
      <c r="E1338" s="466" t="str">
        <f>"Non-productive FTEs ("&amp;B1370*52&amp;")"</f>
        <v>Non-productive FTEs (2080)</v>
      </c>
      <c r="F1338" s="466" t="s">
        <v>1170</v>
      </c>
      <c r="G1338" s="466" t="s">
        <v>1171</v>
      </c>
      <c r="H1338" s="467" t="s">
        <v>1172</v>
      </c>
      <c r="I1338" s="466" t="s">
        <v>716</v>
      </c>
    </row>
    <row r="1339" spans="1:9" hidden="1" outlineLevel="1" x14ac:dyDescent="0.25">
      <c r="A1339" s="471" t="str">
        <f>IF(ISBLANK($A$7),"",$A$7)</f>
        <v>Hourly Staff</v>
      </c>
      <c r="B1339" s="472"/>
      <c r="C1339" s="473"/>
      <c r="D1339" s="474">
        <v>0</v>
      </c>
      <c r="E1339" s="474">
        <v>0</v>
      </c>
      <c r="F1339" s="530">
        <v>0</v>
      </c>
      <c r="G1339" s="530">
        <v>0</v>
      </c>
      <c r="H1339" s="473"/>
      <c r="I1339" s="476"/>
    </row>
    <row r="1340" spans="1:9" hidden="1" outlineLevel="1" x14ac:dyDescent="0.25">
      <c r="A1340" s="489" t="str">
        <f>IF(ISBLANK($A$8),"",$A$8)</f>
        <v>Hourly Staff</v>
      </c>
      <c r="B1340" s="484"/>
      <c r="C1340" s="485"/>
      <c r="D1340" s="486">
        <f>IF($B1370="","",B1340/($B1370*52))</f>
        <v>0</v>
      </c>
      <c r="E1340" s="486">
        <f>IF($B1370="","",C1340/($B1370*52))</f>
        <v>0</v>
      </c>
      <c r="F1340" s="531"/>
      <c r="G1340" s="531"/>
      <c r="H1340" s="485"/>
      <c r="I1340" s="488"/>
    </row>
    <row r="1341" spans="1:9" hidden="1" outlineLevel="1" x14ac:dyDescent="0.25">
      <c r="A1341" s="489" t="str">
        <f>IF(ISBLANK($A$9),"",$A$9)</f>
        <v>General Service Worker</v>
      </c>
      <c r="B1341" s="484"/>
      <c r="C1341" s="485"/>
      <c r="D1341" s="486">
        <f>IF($B1370="","",B1341/($B1370*52))</f>
        <v>0</v>
      </c>
      <c r="E1341" s="486">
        <f>IF($B1370="","",C1341/($B1370*52))</f>
        <v>0</v>
      </c>
      <c r="F1341" s="531"/>
      <c r="G1341" s="531"/>
      <c r="H1341" s="485"/>
      <c r="I1341" s="488"/>
    </row>
    <row r="1342" spans="1:9" hidden="1" outlineLevel="1" x14ac:dyDescent="0.25">
      <c r="A1342" s="489" t="str">
        <f>IF(ISBLANK($A$10),"",$A$10)</f>
        <v>Cook</v>
      </c>
      <c r="B1342" s="484"/>
      <c r="C1342" s="485"/>
      <c r="D1342" s="486">
        <f>IF($B1370="","",B1342/($B1370*52))</f>
        <v>0</v>
      </c>
      <c r="E1342" s="486">
        <f>IF($B1370="","",C1342/($B1370*52))</f>
        <v>0</v>
      </c>
      <c r="F1342" s="531"/>
      <c r="G1342" s="531"/>
      <c r="H1342" s="485"/>
      <c r="I1342" s="488"/>
    </row>
    <row r="1343" spans="1:9" hidden="1" outlineLevel="1" x14ac:dyDescent="0.25">
      <c r="A1343" s="471" t="str">
        <f>IF(ISBLANK($A$11),"",$A$11)</f>
        <v>Salaried Staff</v>
      </c>
      <c r="B1343" s="494"/>
      <c r="C1343" s="495"/>
      <c r="D1343" s="496">
        <v>0</v>
      </c>
      <c r="E1343" s="496">
        <v>0</v>
      </c>
      <c r="F1343" s="532">
        <v>0</v>
      </c>
      <c r="G1343" s="532">
        <v>0</v>
      </c>
      <c r="H1343" s="495"/>
      <c r="I1343" s="498"/>
    </row>
    <row r="1344" spans="1:9" hidden="1" outlineLevel="1" x14ac:dyDescent="0.25">
      <c r="A1344" s="489" t="str">
        <f>IF(ISBLANK($A$12),"",$A$12)</f>
        <v>Director</v>
      </c>
      <c r="B1344" s="484"/>
      <c r="C1344" s="485"/>
      <c r="D1344" s="486">
        <f>IF($B1370="","",B1344/($B1370*52))</f>
        <v>0</v>
      </c>
      <c r="E1344" s="486">
        <f>IF($B1370="","",C1344/($B1370*52))</f>
        <v>0</v>
      </c>
      <c r="F1344" s="531"/>
      <c r="G1344" s="531"/>
      <c r="H1344" s="485"/>
      <c r="I1344" s="488"/>
    </row>
    <row r="1345" spans="1:9" hidden="1" outlineLevel="1" x14ac:dyDescent="0.25">
      <c r="A1345" s="489" t="str">
        <f>IF(ISBLANK($A$13),"",$A$13)</f>
        <v>Management</v>
      </c>
      <c r="B1345" s="484"/>
      <c r="C1345" s="485"/>
      <c r="D1345" s="486">
        <f>IF($B1370="","",B1345/($B1370*52))</f>
        <v>0</v>
      </c>
      <c r="E1345" s="486">
        <f>IF($B1370="","",C1345/($B1370*52))</f>
        <v>0</v>
      </c>
      <c r="F1345" s="531"/>
      <c r="G1345" s="531"/>
      <c r="H1345" s="485"/>
      <c r="I1345" s="488"/>
    </row>
    <row r="1346" spans="1:9" hidden="1" outlineLevel="1" x14ac:dyDescent="0.25">
      <c r="A1346" s="489" t="str">
        <f>IF(ISBLANK($A$14),"",$A$14)</f>
        <v>Supervisor</v>
      </c>
      <c r="B1346" s="484"/>
      <c r="C1346" s="485"/>
      <c r="D1346" s="486">
        <f>IF($B1370="","",B1346/($B1370*52))</f>
        <v>0</v>
      </c>
      <c r="E1346" s="486">
        <f>IF($B1370="","",C1346/($B1370*52))</f>
        <v>0</v>
      </c>
      <c r="F1346" s="531"/>
      <c r="G1346" s="531"/>
      <c r="H1346" s="485"/>
      <c r="I1346" s="488"/>
    </row>
    <row r="1347" spans="1:9" hidden="1" outlineLevel="1" x14ac:dyDescent="0.25">
      <c r="A1347" s="489" t="str">
        <f>IF(ISBLANK($A$15),"",$A$15)</f>
        <v>Registered Dietitians - Hosp</v>
      </c>
      <c r="B1347" s="484"/>
      <c r="C1347" s="485"/>
      <c r="D1347" s="486">
        <f>IF($B1370="","",B1347/($B1370*52))</f>
        <v>0</v>
      </c>
      <c r="E1347" s="486">
        <f>IF($B1370="","",C1347/($B1370*52))</f>
        <v>0</v>
      </c>
      <c r="F1347" s="531"/>
      <c r="G1347" s="531"/>
      <c r="H1347" s="485"/>
      <c r="I1347" s="488"/>
    </row>
    <row r="1348" spans="1:9" hidden="1" outlineLevel="1" x14ac:dyDescent="0.25">
      <c r="A1348" s="489" t="str">
        <f>IF(ISBLANK($A$16),"",$A$16)</f>
        <v>Registered Dietitians - Suppl</v>
      </c>
      <c r="B1348" s="484"/>
      <c r="C1348" s="485"/>
      <c r="D1348" s="486">
        <f>IF($B1370="","",B1348/($B1370*52))</f>
        <v>0</v>
      </c>
      <c r="E1348" s="486">
        <f>IF($B1370="","",C1348/($B1370*52))</f>
        <v>0</v>
      </c>
      <c r="F1348" s="531"/>
      <c r="G1348" s="531"/>
      <c r="H1348" s="485"/>
      <c r="I1348" s="488"/>
    </row>
    <row r="1349" spans="1:9" hidden="1" outlineLevel="1" x14ac:dyDescent="0.25">
      <c r="A1349" s="489" t="str">
        <f>IF(ISBLANK($A$17),"",$A$17)</f>
        <v>Diet Tech</v>
      </c>
      <c r="B1349" s="484"/>
      <c r="C1349" s="485"/>
      <c r="D1349" s="486">
        <f>IF($B1370="","",B1349/($B1370*52))</f>
        <v>0</v>
      </c>
      <c r="E1349" s="486">
        <f>IF($B1370="","",C1349/($B1370*52))</f>
        <v>0</v>
      </c>
      <c r="F1349" s="531"/>
      <c r="G1349" s="531"/>
      <c r="H1349" s="485"/>
      <c r="I1349" s="488"/>
    </row>
    <row r="1350" spans="1:9" hidden="1" outlineLevel="1" x14ac:dyDescent="0.25">
      <c r="A1350" s="489" t="str">
        <f>IF(ISBLANK($A$18),"",$A$18)</f>
        <v>Diet Clerk</v>
      </c>
      <c r="B1350" s="484"/>
      <c r="C1350" s="485"/>
      <c r="D1350" s="486">
        <f>IF($B1370="","",B1350/($B1370*52))</f>
        <v>0</v>
      </c>
      <c r="E1350" s="486">
        <f>IF($B1370="","",C1350/($B1370*52))</f>
        <v>0</v>
      </c>
      <c r="F1350" s="531"/>
      <c r="G1350" s="531"/>
      <c r="H1350" s="485"/>
      <c r="I1350" s="488"/>
    </row>
    <row r="1351" spans="1:9" hidden="1" outlineLevel="1" x14ac:dyDescent="0.25">
      <c r="A1351" s="489" t="str">
        <f>IF(ISBLANK($A$19),"",$A$19)</f>
        <v>Admin</v>
      </c>
      <c r="B1351" s="484"/>
      <c r="C1351" s="485"/>
      <c r="D1351" s="486">
        <f>IF($B1370="","",B1351/($B1370*52))</f>
        <v>0</v>
      </c>
      <c r="E1351" s="486">
        <f>IF($B1370="","",C1351/($B1370*52))</f>
        <v>0</v>
      </c>
      <c r="F1351" s="531"/>
      <c r="G1351" s="531"/>
      <c r="H1351" s="485"/>
      <c r="I1351" s="488"/>
    </row>
    <row r="1352" spans="1:9" hidden="1" outlineLevel="1" x14ac:dyDescent="0.25">
      <c r="A1352" s="489" t="str">
        <f>IF(ISBLANK($A$20),"",$A$20)</f>
        <v>System Analyst</v>
      </c>
      <c r="B1352" s="485"/>
      <c r="C1352" s="485"/>
      <c r="D1352" s="486">
        <f>IF($B1370="","",B1352/($B1370*52))</f>
        <v>0</v>
      </c>
      <c r="E1352" s="486">
        <f>IF($B1370="","",C1352/($B1370*52))</f>
        <v>0</v>
      </c>
      <c r="F1352" s="531"/>
      <c r="G1352" s="531"/>
      <c r="H1352" s="485"/>
      <c r="I1352" s="488"/>
    </row>
    <row r="1353" spans="1:9" hidden="1" outlineLevel="1" x14ac:dyDescent="0.25">
      <c r="A1353" s="489" t="str">
        <f>IF(ISBLANK($A$21),"",$A$21)</f>
        <v>Formula Rm Tech</v>
      </c>
      <c r="B1353" s="485"/>
      <c r="C1353" s="485"/>
      <c r="D1353" s="486">
        <f>IF($B1370="","",B1353/($B1370*52))</f>
        <v>0</v>
      </c>
      <c r="E1353" s="486">
        <f>IF($B1370="","",C1353/($B1370*52))</f>
        <v>0</v>
      </c>
      <c r="F1353" s="531"/>
      <c r="G1353" s="531"/>
      <c r="H1353" s="485"/>
      <c r="I1353" s="488"/>
    </row>
    <row r="1354" spans="1:9" hidden="1" outlineLevel="1" x14ac:dyDescent="0.25">
      <c r="A1354" s="489" t="str">
        <f>IF(ISBLANK($A$22),"",$A$22)</f>
        <v>Purchaser</v>
      </c>
      <c r="B1354" s="485"/>
      <c r="C1354" s="485"/>
      <c r="D1354" s="486">
        <f>IF($B1370="","",B1354/($B1370*52))</f>
        <v>0</v>
      </c>
      <c r="E1354" s="486">
        <f>IF($B1370="","",C1354/($B1370*52))</f>
        <v>0</v>
      </c>
      <c r="F1354" s="531"/>
      <c r="G1354" s="531"/>
      <c r="H1354" s="485"/>
      <c r="I1354" s="488"/>
    </row>
    <row r="1355" spans="1:9" hidden="1" outlineLevel="1" x14ac:dyDescent="0.25">
      <c r="A1355" s="471" t="str">
        <f>IF(ISBLANK($A$23),"",$A$23)</f>
        <v>Other Labor</v>
      </c>
      <c r="B1355" s="494"/>
      <c r="C1355" s="495"/>
      <c r="D1355" s="496">
        <v>0</v>
      </c>
      <c r="E1355" s="496">
        <v>0</v>
      </c>
      <c r="F1355" s="532">
        <v>0</v>
      </c>
      <c r="G1355" s="532">
        <v>0</v>
      </c>
      <c r="H1355" s="495"/>
      <c r="I1355" s="498"/>
    </row>
    <row r="1356" spans="1:9" hidden="1" outlineLevel="1" x14ac:dyDescent="0.25">
      <c r="A1356" s="471" t="str">
        <f>IF(ISBLANK($A$24),"",$A$24)</f>
        <v/>
      </c>
      <c r="B1356" s="484"/>
      <c r="C1356" s="485"/>
      <c r="D1356" s="486">
        <f>IF($B1370="","",B1356/($B1370*52))</f>
        <v>0</v>
      </c>
      <c r="E1356" s="486">
        <f>IF($B1370="","",C1356/($B1370*52))</f>
        <v>0</v>
      </c>
      <c r="F1356" s="531"/>
      <c r="G1356" s="531"/>
      <c r="H1356" s="485"/>
      <c r="I1356" s="488"/>
    </row>
    <row r="1357" spans="1:9" hidden="1" outlineLevel="1" x14ac:dyDescent="0.25">
      <c r="A1357" s="471" t="str">
        <f>IF(ISBLANK($A$25),"",$A$25)</f>
        <v/>
      </c>
      <c r="B1357" s="484"/>
      <c r="C1357" s="485"/>
      <c r="D1357" s="486">
        <f>IF($B1370="","",B1357/($B1370*52))</f>
        <v>0</v>
      </c>
      <c r="E1357" s="486">
        <f>IF($B1370="","",C1357/($B1370*52))</f>
        <v>0</v>
      </c>
      <c r="F1357" s="531"/>
      <c r="G1357" s="531"/>
      <c r="H1357" s="485"/>
      <c r="I1357" s="488"/>
    </row>
    <row r="1358" spans="1:9" hidden="1" outlineLevel="1" x14ac:dyDescent="0.25">
      <c r="A1358" s="471" t="str">
        <f>IF(ISBLANK($A$26),"",$A$26)</f>
        <v/>
      </c>
      <c r="B1358" s="506"/>
      <c r="C1358" s="485"/>
      <c r="D1358" s="486">
        <f>IF($B1370="","",B1358/($B1370*52))</f>
        <v>0</v>
      </c>
      <c r="E1358" s="486">
        <f>IF($B1370="","",C1358/($B1370*52))</f>
        <v>0</v>
      </c>
      <c r="F1358" s="531"/>
      <c r="G1358" s="531"/>
      <c r="H1358" s="485"/>
      <c r="I1358" s="488"/>
    </row>
    <row r="1359" spans="1:9" hidden="1" outlineLevel="1" x14ac:dyDescent="0.25">
      <c r="A1359" s="471" t="str">
        <f>IF(ISBLANK($A$27),"",$A$27)</f>
        <v/>
      </c>
      <c r="B1359" s="484"/>
      <c r="C1359" s="485"/>
      <c r="D1359" s="486">
        <f>IF($B1370="","",B1359/($B1370*52))</f>
        <v>0</v>
      </c>
      <c r="E1359" s="486">
        <f>IF($B1370="","",C1359/($B1370*52))</f>
        <v>0</v>
      </c>
      <c r="F1359" s="531"/>
      <c r="G1359" s="531"/>
      <c r="H1359" s="485"/>
      <c r="I1359" s="488"/>
    </row>
    <row r="1360" spans="1:9" hidden="1" outlineLevel="1" x14ac:dyDescent="0.25">
      <c r="A1360" s="471" t="str">
        <f>IF(ISBLANK($A$28),"",$A$28)</f>
        <v/>
      </c>
      <c r="B1360" s="484"/>
      <c r="C1360" s="485"/>
      <c r="D1360" s="486">
        <f>IF($B1370="","",B1360/($B1370*52))</f>
        <v>0</v>
      </c>
      <c r="E1360" s="486">
        <f>IF($B1370="","",C1360/($B1370*52))</f>
        <v>0</v>
      </c>
      <c r="F1360" s="531"/>
      <c r="G1360" s="531"/>
      <c r="H1360" s="485"/>
      <c r="I1360" s="488"/>
    </row>
    <row r="1361" spans="1:9" hidden="1" outlineLevel="1" x14ac:dyDescent="0.25">
      <c r="A1361" s="471" t="str">
        <f>IF(ISBLANK($A$29),"",$A$29)</f>
        <v/>
      </c>
      <c r="B1361" s="507"/>
      <c r="C1361" s="508"/>
      <c r="D1361" s="486">
        <f>IF($B1370="","",B1361/($B1370*52))</f>
        <v>0</v>
      </c>
      <c r="E1361" s="486">
        <f>IF($B1370="","",C1361/($B1370*52))</f>
        <v>0</v>
      </c>
      <c r="F1361" s="533"/>
      <c r="G1361" s="533"/>
      <c r="H1361" s="485"/>
      <c r="I1361" s="488"/>
    </row>
    <row r="1362" spans="1:9" hidden="1" outlineLevel="1" x14ac:dyDescent="0.25">
      <c r="A1362" s="510" t="s">
        <v>1193</v>
      </c>
      <c r="B1362" s="511">
        <f t="shared" ref="B1362:C1362" si="113">SUM(B1339:B1361)</f>
        <v>0</v>
      </c>
      <c r="C1362" s="511">
        <f t="shared" si="113"/>
        <v>0</v>
      </c>
      <c r="D1362" s="486">
        <f>SUM(D1339:D1361)</f>
        <v>0</v>
      </c>
      <c r="E1362" s="486">
        <f t="shared" ref="E1362:G1362" si="114">SUM(E1339:E1361)</f>
        <v>0</v>
      </c>
      <c r="F1362" s="512">
        <f t="shared" si="114"/>
        <v>0</v>
      </c>
      <c r="G1362" s="512">
        <f t="shared" si="114"/>
        <v>0</v>
      </c>
      <c r="H1362" s="485"/>
      <c r="I1362" s="513"/>
    </row>
    <row r="1363" spans="1:9" ht="18.75" hidden="1" outlineLevel="1" x14ac:dyDescent="0.3">
      <c r="A1363" s="520" t="s">
        <v>1194</v>
      </c>
      <c r="B1363" s="521"/>
      <c r="C1363" s="1158" t="s">
        <v>716</v>
      </c>
      <c r="D1363" s="1158"/>
      <c r="E1363" s="1158"/>
      <c r="F1363" s="1158"/>
      <c r="G1363" s="1159"/>
      <c r="H1363" s="522"/>
      <c r="I1363" s="523"/>
    </row>
    <row r="1364" spans="1:9" ht="47.25" hidden="1" outlineLevel="2" x14ac:dyDescent="0.25">
      <c r="A1364" s="524" t="s">
        <v>1195</v>
      </c>
      <c r="B1364" s="525"/>
      <c r="C1364" s="1155"/>
      <c r="D1364" s="1155"/>
      <c r="E1364" s="1155"/>
      <c r="F1364" s="1155"/>
      <c r="G1364" s="1155"/>
    </row>
    <row r="1365" spans="1:9" ht="15.75" hidden="1" outlineLevel="2" x14ac:dyDescent="0.25">
      <c r="A1365" s="526" t="s">
        <v>1196</v>
      </c>
      <c r="B1365" s="525"/>
      <c r="C1365" s="1155"/>
      <c r="D1365" s="1155"/>
      <c r="E1365" s="1155"/>
      <c r="F1365" s="1155"/>
      <c r="G1365" s="1155"/>
    </row>
    <row r="1366" spans="1:9" ht="15.75" hidden="1" outlineLevel="2" x14ac:dyDescent="0.25">
      <c r="A1366" s="526" t="s">
        <v>1197</v>
      </c>
      <c r="B1366" s="525"/>
      <c r="C1366" s="1155"/>
      <c r="D1366" s="1155"/>
      <c r="E1366" s="1155"/>
      <c r="F1366" s="1155"/>
      <c r="G1366" s="1155"/>
    </row>
    <row r="1367" spans="1:9" ht="15.75" hidden="1" outlineLevel="2" x14ac:dyDescent="0.25">
      <c r="A1367" s="526" t="s">
        <v>1198</v>
      </c>
      <c r="B1367" s="525"/>
      <c r="C1367" s="1155"/>
      <c r="D1367" s="1155"/>
      <c r="E1367" s="1155"/>
      <c r="F1367" s="1155"/>
      <c r="G1367" s="1155"/>
    </row>
    <row r="1368" spans="1:9" ht="15.75" hidden="1" outlineLevel="2" x14ac:dyDescent="0.25">
      <c r="A1368" s="526" t="s">
        <v>1199</v>
      </c>
      <c r="B1368" s="525"/>
      <c r="C1368" s="1155"/>
      <c r="D1368" s="1155"/>
      <c r="E1368" s="1155"/>
      <c r="F1368" s="1155"/>
      <c r="G1368" s="1155"/>
    </row>
    <row r="1369" spans="1:9" ht="15.75" hidden="1" outlineLevel="2" x14ac:dyDescent="0.25">
      <c r="A1369" s="526" t="s">
        <v>1200</v>
      </c>
      <c r="B1369" s="525"/>
      <c r="C1369" s="1155"/>
      <c r="D1369" s="1155"/>
      <c r="E1369" s="1155"/>
      <c r="F1369" s="1155"/>
      <c r="G1369" s="1155"/>
    </row>
    <row r="1370" spans="1:9" ht="15.75" hidden="1" outlineLevel="1" collapsed="1" x14ac:dyDescent="0.25">
      <c r="A1370" s="527" t="s">
        <v>602</v>
      </c>
      <c r="B1370" s="528">
        <v>40</v>
      </c>
      <c r="C1370" s="1156" t="s">
        <v>1201</v>
      </c>
      <c r="D1370" s="1156"/>
      <c r="E1370" s="1156"/>
      <c r="F1370" s="1156"/>
      <c r="G1370" s="1156"/>
    </row>
    <row r="1371" spans="1:9" ht="15.75" hidden="1" outlineLevel="1" x14ac:dyDescent="0.25">
      <c r="A1371" s="527" t="s">
        <v>1202</v>
      </c>
      <c r="B1371" s="529"/>
      <c r="C1371" s="1157"/>
      <c r="D1371" s="1157"/>
      <c r="E1371" s="1157"/>
      <c r="F1371" s="1157"/>
      <c r="G1371" s="1157"/>
    </row>
    <row r="1372" spans="1:9" hidden="1" outlineLevel="1" x14ac:dyDescent="0.25"/>
    <row r="1373" spans="1:9" ht="18.75" hidden="1" outlineLevel="1" x14ac:dyDescent="0.25">
      <c r="A1373" s="1160" t="str">
        <f>'14-FANS Pricing Matrix-FO'!AO2</f>
        <v>FACILITY39</v>
      </c>
      <c r="B1373" s="1161"/>
      <c r="C1373" s="1161"/>
      <c r="D1373" s="1161"/>
      <c r="E1373" s="1161"/>
      <c r="F1373" s="1161"/>
      <c r="G1373" s="1161"/>
      <c r="H1373" s="1161"/>
      <c r="I1373" s="1161"/>
    </row>
    <row r="1374" spans="1:9" ht="60" hidden="1" outlineLevel="1" x14ac:dyDescent="0.25">
      <c r="A1374" s="464" t="s">
        <v>1167</v>
      </c>
      <c r="B1374" s="465" t="s">
        <v>1168</v>
      </c>
      <c r="C1374" s="466" t="s">
        <v>1169</v>
      </c>
      <c r="D1374" s="466" t="str">
        <f>"Productive FTEs ("&amp;B1406*52&amp;")"</f>
        <v>Productive FTEs (2080)</v>
      </c>
      <c r="E1374" s="466" t="str">
        <f>"Non-productive FTEs ("&amp;B1406*52&amp;")"</f>
        <v>Non-productive FTEs (2080)</v>
      </c>
      <c r="F1374" s="466" t="s">
        <v>1170</v>
      </c>
      <c r="G1374" s="466" t="s">
        <v>1171</v>
      </c>
      <c r="H1374" s="467" t="s">
        <v>1172</v>
      </c>
      <c r="I1374" s="466" t="s">
        <v>716</v>
      </c>
    </row>
    <row r="1375" spans="1:9" hidden="1" outlineLevel="1" x14ac:dyDescent="0.25">
      <c r="A1375" s="471" t="str">
        <f>IF(ISBLANK($A$7),"",$A$7)</f>
        <v>Hourly Staff</v>
      </c>
      <c r="B1375" s="472"/>
      <c r="C1375" s="473"/>
      <c r="D1375" s="474">
        <v>0</v>
      </c>
      <c r="E1375" s="474">
        <v>0</v>
      </c>
      <c r="F1375" s="530">
        <v>0</v>
      </c>
      <c r="G1375" s="530">
        <v>0</v>
      </c>
      <c r="H1375" s="473"/>
      <c r="I1375" s="476"/>
    </row>
    <row r="1376" spans="1:9" hidden="1" outlineLevel="1" x14ac:dyDescent="0.25">
      <c r="A1376" s="489" t="str">
        <f>IF(ISBLANK($A$8),"",$A$8)</f>
        <v>Hourly Staff</v>
      </c>
      <c r="B1376" s="484"/>
      <c r="C1376" s="485"/>
      <c r="D1376" s="486">
        <f>IF($B1406="","",B1376/($B1406*52))</f>
        <v>0</v>
      </c>
      <c r="E1376" s="486">
        <f>IF($B1406="","",C1376/($B1406*52))</f>
        <v>0</v>
      </c>
      <c r="F1376" s="531"/>
      <c r="G1376" s="531"/>
      <c r="H1376" s="485"/>
      <c r="I1376" s="488"/>
    </row>
    <row r="1377" spans="1:9" hidden="1" outlineLevel="1" x14ac:dyDescent="0.25">
      <c r="A1377" s="489" t="str">
        <f>IF(ISBLANK($A$9),"",$A$9)</f>
        <v>General Service Worker</v>
      </c>
      <c r="B1377" s="484"/>
      <c r="C1377" s="485"/>
      <c r="D1377" s="486">
        <f>IF($B1406="","",B1377/($B1406*52))</f>
        <v>0</v>
      </c>
      <c r="E1377" s="486">
        <f>IF($B1406="","",C1377/($B1406*52))</f>
        <v>0</v>
      </c>
      <c r="F1377" s="531"/>
      <c r="G1377" s="531"/>
      <c r="H1377" s="485"/>
      <c r="I1377" s="488"/>
    </row>
    <row r="1378" spans="1:9" hidden="1" outlineLevel="1" x14ac:dyDescent="0.25">
      <c r="A1378" s="489" t="str">
        <f>IF(ISBLANK($A$10),"",$A$10)</f>
        <v>Cook</v>
      </c>
      <c r="B1378" s="484"/>
      <c r="C1378" s="485"/>
      <c r="D1378" s="486">
        <f>IF($B1406="","",B1378/($B1406*52))</f>
        <v>0</v>
      </c>
      <c r="E1378" s="486">
        <f>IF($B1406="","",C1378/($B1406*52))</f>
        <v>0</v>
      </c>
      <c r="F1378" s="531"/>
      <c r="G1378" s="531"/>
      <c r="H1378" s="485"/>
      <c r="I1378" s="488"/>
    </row>
    <row r="1379" spans="1:9" hidden="1" outlineLevel="1" x14ac:dyDescent="0.25">
      <c r="A1379" s="471" t="str">
        <f>IF(ISBLANK($A$11),"",$A$11)</f>
        <v>Salaried Staff</v>
      </c>
      <c r="B1379" s="494"/>
      <c r="C1379" s="495"/>
      <c r="D1379" s="496">
        <v>0</v>
      </c>
      <c r="E1379" s="496">
        <v>0</v>
      </c>
      <c r="F1379" s="532">
        <v>0</v>
      </c>
      <c r="G1379" s="532">
        <v>0</v>
      </c>
      <c r="H1379" s="495"/>
      <c r="I1379" s="498"/>
    </row>
    <row r="1380" spans="1:9" hidden="1" outlineLevel="1" x14ac:dyDescent="0.25">
      <c r="A1380" s="489" t="str">
        <f>IF(ISBLANK($A$12),"",$A$12)</f>
        <v>Director</v>
      </c>
      <c r="B1380" s="484"/>
      <c r="C1380" s="485"/>
      <c r="D1380" s="486">
        <f>IF($B1406="","",B1380/($B1406*52))</f>
        <v>0</v>
      </c>
      <c r="E1380" s="486">
        <f>IF($B1406="","",C1380/($B1406*52))</f>
        <v>0</v>
      </c>
      <c r="F1380" s="531"/>
      <c r="G1380" s="531"/>
      <c r="H1380" s="485"/>
      <c r="I1380" s="488"/>
    </row>
    <row r="1381" spans="1:9" hidden="1" outlineLevel="1" x14ac:dyDescent="0.25">
      <c r="A1381" s="489" t="str">
        <f>IF(ISBLANK($A$13),"",$A$13)</f>
        <v>Management</v>
      </c>
      <c r="B1381" s="484"/>
      <c r="C1381" s="485"/>
      <c r="D1381" s="486">
        <f>IF($B1406="","",B1381/($B1406*52))</f>
        <v>0</v>
      </c>
      <c r="E1381" s="486">
        <f>IF($B1406="","",C1381/($B1406*52))</f>
        <v>0</v>
      </c>
      <c r="F1381" s="531"/>
      <c r="G1381" s="531"/>
      <c r="H1381" s="485"/>
      <c r="I1381" s="488"/>
    </row>
    <row r="1382" spans="1:9" hidden="1" outlineLevel="1" x14ac:dyDescent="0.25">
      <c r="A1382" s="489" t="str">
        <f>IF(ISBLANK($A$14),"",$A$14)</f>
        <v>Supervisor</v>
      </c>
      <c r="B1382" s="484"/>
      <c r="C1382" s="485"/>
      <c r="D1382" s="486">
        <f>IF($B1406="","",B1382/($B1406*52))</f>
        <v>0</v>
      </c>
      <c r="E1382" s="486">
        <f>IF($B1406="","",C1382/($B1406*52))</f>
        <v>0</v>
      </c>
      <c r="F1382" s="531"/>
      <c r="G1382" s="531"/>
      <c r="H1382" s="485"/>
      <c r="I1382" s="488"/>
    </row>
    <row r="1383" spans="1:9" hidden="1" outlineLevel="1" x14ac:dyDescent="0.25">
      <c r="A1383" s="489" t="str">
        <f>IF(ISBLANK($A$15),"",$A$15)</f>
        <v>Registered Dietitians - Hosp</v>
      </c>
      <c r="B1383" s="484"/>
      <c r="C1383" s="485"/>
      <c r="D1383" s="486">
        <f>IF($B1406="","",B1383/($B1406*52))</f>
        <v>0</v>
      </c>
      <c r="E1383" s="486">
        <f>IF($B1406="","",C1383/($B1406*52))</f>
        <v>0</v>
      </c>
      <c r="F1383" s="531"/>
      <c r="G1383" s="531"/>
      <c r="H1383" s="485"/>
      <c r="I1383" s="488"/>
    </row>
    <row r="1384" spans="1:9" hidden="1" outlineLevel="1" x14ac:dyDescent="0.25">
      <c r="A1384" s="489" t="str">
        <f>IF(ISBLANK($A$16),"",$A$16)</f>
        <v>Registered Dietitians - Suppl</v>
      </c>
      <c r="B1384" s="484"/>
      <c r="C1384" s="485"/>
      <c r="D1384" s="486">
        <f>IF($B1406="","",B1384/($B1406*52))</f>
        <v>0</v>
      </c>
      <c r="E1384" s="486">
        <f>IF($B1406="","",C1384/($B1406*52))</f>
        <v>0</v>
      </c>
      <c r="F1384" s="531"/>
      <c r="G1384" s="531"/>
      <c r="H1384" s="485"/>
      <c r="I1384" s="488"/>
    </row>
    <row r="1385" spans="1:9" hidden="1" outlineLevel="1" x14ac:dyDescent="0.25">
      <c r="A1385" s="489" t="str">
        <f>IF(ISBLANK($A$17),"",$A$17)</f>
        <v>Diet Tech</v>
      </c>
      <c r="B1385" s="484"/>
      <c r="C1385" s="485"/>
      <c r="D1385" s="486">
        <f>IF($B1406="","",B1385/($B1406*52))</f>
        <v>0</v>
      </c>
      <c r="E1385" s="486">
        <f>IF($B1406="","",C1385/($B1406*52))</f>
        <v>0</v>
      </c>
      <c r="F1385" s="531"/>
      <c r="G1385" s="531"/>
      <c r="H1385" s="485"/>
      <c r="I1385" s="488"/>
    </row>
    <row r="1386" spans="1:9" hidden="1" outlineLevel="1" x14ac:dyDescent="0.25">
      <c r="A1386" s="489" t="str">
        <f>IF(ISBLANK($A$18),"",$A$18)</f>
        <v>Diet Clerk</v>
      </c>
      <c r="B1386" s="484"/>
      <c r="C1386" s="485"/>
      <c r="D1386" s="486">
        <f>IF($B1406="","",B1386/($B1406*52))</f>
        <v>0</v>
      </c>
      <c r="E1386" s="486">
        <f>IF($B1406="","",C1386/($B1406*52))</f>
        <v>0</v>
      </c>
      <c r="F1386" s="531"/>
      <c r="G1386" s="531"/>
      <c r="H1386" s="485"/>
      <c r="I1386" s="488"/>
    </row>
    <row r="1387" spans="1:9" hidden="1" outlineLevel="1" x14ac:dyDescent="0.25">
      <c r="A1387" s="489" t="str">
        <f>IF(ISBLANK($A$19),"",$A$19)</f>
        <v>Admin</v>
      </c>
      <c r="B1387" s="484"/>
      <c r="C1387" s="485"/>
      <c r="D1387" s="486">
        <f>IF($B1406="","",B1387/($B1406*52))</f>
        <v>0</v>
      </c>
      <c r="E1387" s="486">
        <f>IF($B1406="","",C1387/($B1406*52))</f>
        <v>0</v>
      </c>
      <c r="F1387" s="531"/>
      <c r="G1387" s="531"/>
      <c r="H1387" s="485"/>
      <c r="I1387" s="488"/>
    </row>
    <row r="1388" spans="1:9" hidden="1" outlineLevel="1" x14ac:dyDescent="0.25">
      <c r="A1388" s="489" t="str">
        <f>IF(ISBLANK($A$20),"",$A$20)</f>
        <v>System Analyst</v>
      </c>
      <c r="B1388" s="485"/>
      <c r="C1388" s="485"/>
      <c r="D1388" s="486">
        <f>IF($B1406="","",B1388/($B1406*52))</f>
        <v>0</v>
      </c>
      <c r="E1388" s="486">
        <f>IF($B1406="","",C1388/($B1406*52))</f>
        <v>0</v>
      </c>
      <c r="F1388" s="531"/>
      <c r="G1388" s="531"/>
      <c r="H1388" s="485"/>
      <c r="I1388" s="488"/>
    </row>
    <row r="1389" spans="1:9" hidden="1" outlineLevel="1" x14ac:dyDescent="0.25">
      <c r="A1389" s="489" t="str">
        <f>IF(ISBLANK($A$21),"",$A$21)</f>
        <v>Formula Rm Tech</v>
      </c>
      <c r="B1389" s="485"/>
      <c r="C1389" s="485"/>
      <c r="D1389" s="486">
        <f>IF($B1406="","",B1389/($B1406*52))</f>
        <v>0</v>
      </c>
      <c r="E1389" s="486">
        <f>IF($B1406="","",C1389/($B1406*52))</f>
        <v>0</v>
      </c>
      <c r="F1389" s="531"/>
      <c r="G1389" s="531"/>
      <c r="H1389" s="485"/>
      <c r="I1389" s="488"/>
    </row>
    <row r="1390" spans="1:9" hidden="1" outlineLevel="1" x14ac:dyDescent="0.25">
      <c r="A1390" s="489" t="str">
        <f>IF(ISBLANK($A$22),"",$A$22)</f>
        <v>Purchaser</v>
      </c>
      <c r="B1390" s="485"/>
      <c r="C1390" s="485"/>
      <c r="D1390" s="486">
        <f>IF($B1406="","",B1390/($B1406*52))</f>
        <v>0</v>
      </c>
      <c r="E1390" s="486">
        <f>IF($B1406="","",C1390/($B1406*52))</f>
        <v>0</v>
      </c>
      <c r="F1390" s="531"/>
      <c r="G1390" s="531"/>
      <c r="H1390" s="485"/>
      <c r="I1390" s="488"/>
    </row>
    <row r="1391" spans="1:9" hidden="1" outlineLevel="1" x14ac:dyDescent="0.25">
      <c r="A1391" s="471" t="str">
        <f>IF(ISBLANK($A$23),"",$A$23)</f>
        <v>Other Labor</v>
      </c>
      <c r="B1391" s="494"/>
      <c r="C1391" s="495"/>
      <c r="D1391" s="496">
        <v>0</v>
      </c>
      <c r="E1391" s="496">
        <v>0</v>
      </c>
      <c r="F1391" s="532">
        <v>0</v>
      </c>
      <c r="G1391" s="532">
        <v>0</v>
      </c>
      <c r="H1391" s="495"/>
      <c r="I1391" s="498"/>
    </row>
    <row r="1392" spans="1:9" hidden="1" outlineLevel="1" x14ac:dyDescent="0.25">
      <c r="A1392" s="471" t="str">
        <f>IF(ISBLANK($A$24),"",$A$24)</f>
        <v/>
      </c>
      <c r="B1392" s="484"/>
      <c r="C1392" s="485"/>
      <c r="D1392" s="486">
        <f>IF($B1406="","",B1392/($B1406*52))</f>
        <v>0</v>
      </c>
      <c r="E1392" s="486">
        <f>IF($B1406="","",C1392/($B1406*52))</f>
        <v>0</v>
      </c>
      <c r="F1392" s="531"/>
      <c r="G1392" s="531"/>
      <c r="H1392" s="485"/>
      <c r="I1392" s="488"/>
    </row>
    <row r="1393" spans="1:9" hidden="1" outlineLevel="1" x14ac:dyDescent="0.25">
      <c r="A1393" s="471" t="str">
        <f>IF(ISBLANK($A$25),"",$A$25)</f>
        <v/>
      </c>
      <c r="B1393" s="484"/>
      <c r="C1393" s="485"/>
      <c r="D1393" s="486">
        <f>IF($B1406="","",B1393/($B1406*52))</f>
        <v>0</v>
      </c>
      <c r="E1393" s="486">
        <f>IF($B1406="","",C1393/($B1406*52))</f>
        <v>0</v>
      </c>
      <c r="F1393" s="531"/>
      <c r="G1393" s="531"/>
      <c r="H1393" s="485"/>
      <c r="I1393" s="488"/>
    </row>
    <row r="1394" spans="1:9" hidden="1" outlineLevel="1" x14ac:dyDescent="0.25">
      <c r="A1394" s="471" t="str">
        <f>IF(ISBLANK($A$26),"",$A$26)</f>
        <v/>
      </c>
      <c r="B1394" s="506"/>
      <c r="C1394" s="485"/>
      <c r="D1394" s="486">
        <f>IF($B1406="","",B1394/($B1406*52))</f>
        <v>0</v>
      </c>
      <c r="E1394" s="486">
        <f>IF($B1406="","",C1394/($B1406*52))</f>
        <v>0</v>
      </c>
      <c r="F1394" s="531"/>
      <c r="G1394" s="531"/>
      <c r="H1394" s="485"/>
      <c r="I1394" s="488"/>
    </row>
    <row r="1395" spans="1:9" hidden="1" outlineLevel="1" x14ac:dyDescent="0.25">
      <c r="A1395" s="471" t="str">
        <f>IF(ISBLANK($A$27),"",$A$27)</f>
        <v/>
      </c>
      <c r="B1395" s="484"/>
      <c r="C1395" s="485"/>
      <c r="D1395" s="486">
        <f>IF($B1406="","",B1395/($B1406*52))</f>
        <v>0</v>
      </c>
      <c r="E1395" s="486">
        <f>IF($B1406="","",C1395/($B1406*52))</f>
        <v>0</v>
      </c>
      <c r="F1395" s="531"/>
      <c r="G1395" s="531"/>
      <c r="H1395" s="485"/>
      <c r="I1395" s="488"/>
    </row>
    <row r="1396" spans="1:9" hidden="1" outlineLevel="1" x14ac:dyDescent="0.25">
      <c r="A1396" s="471" t="str">
        <f>IF(ISBLANK($A$28),"",$A$28)</f>
        <v/>
      </c>
      <c r="B1396" s="484"/>
      <c r="C1396" s="485"/>
      <c r="D1396" s="486">
        <f>IF($B1406="","",B1396/($B1406*52))</f>
        <v>0</v>
      </c>
      <c r="E1396" s="486">
        <f>IF($B1406="","",C1396/($B1406*52))</f>
        <v>0</v>
      </c>
      <c r="F1396" s="531"/>
      <c r="G1396" s="531"/>
      <c r="H1396" s="485"/>
      <c r="I1396" s="488"/>
    </row>
    <row r="1397" spans="1:9" hidden="1" outlineLevel="1" x14ac:dyDescent="0.25">
      <c r="A1397" s="471" t="str">
        <f>IF(ISBLANK($A$29),"",$A$29)</f>
        <v/>
      </c>
      <c r="B1397" s="507"/>
      <c r="C1397" s="508"/>
      <c r="D1397" s="486">
        <f>IF($B1406="","",B1397/($B1406*52))</f>
        <v>0</v>
      </c>
      <c r="E1397" s="486">
        <f>IF($B1406="","",C1397/($B1406*52))</f>
        <v>0</v>
      </c>
      <c r="F1397" s="533"/>
      <c r="G1397" s="533"/>
      <c r="H1397" s="485"/>
      <c r="I1397" s="488"/>
    </row>
    <row r="1398" spans="1:9" hidden="1" outlineLevel="1" x14ac:dyDescent="0.25">
      <c r="A1398" s="510" t="s">
        <v>1193</v>
      </c>
      <c r="B1398" s="511">
        <f t="shared" ref="B1398:C1398" si="115">SUM(B1375:B1397)</f>
        <v>0</v>
      </c>
      <c r="C1398" s="511">
        <f t="shared" si="115"/>
        <v>0</v>
      </c>
      <c r="D1398" s="486">
        <f>SUM(D1375:D1397)</f>
        <v>0</v>
      </c>
      <c r="E1398" s="486">
        <f t="shared" ref="E1398:G1398" si="116">SUM(E1375:E1397)</f>
        <v>0</v>
      </c>
      <c r="F1398" s="512">
        <f t="shared" si="116"/>
        <v>0</v>
      </c>
      <c r="G1398" s="512">
        <f t="shared" si="116"/>
        <v>0</v>
      </c>
      <c r="H1398" s="485"/>
      <c r="I1398" s="513"/>
    </row>
    <row r="1399" spans="1:9" ht="18.75" hidden="1" outlineLevel="1" x14ac:dyDescent="0.3">
      <c r="A1399" s="520" t="s">
        <v>1194</v>
      </c>
      <c r="B1399" s="521"/>
      <c r="C1399" s="1158" t="s">
        <v>716</v>
      </c>
      <c r="D1399" s="1158"/>
      <c r="E1399" s="1158"/>
      <c r="F1399" s="1158"/>
      <c r="G1399" s="1159"/>
      <c r="H1399" s="522"/>
      <c r="I1399" s="523"/>
    </row>
    <row r="1400" spans="1:9" ht="47.25" hidden="1" outlineLevel="2" x14ac:dyDescent="0.25">
      <c r="A1400" s="524" t="s">
        <v>1195</v>
      </c>
      <c r="B1400" s="525"/>
      <c r="C1400" s="1155"/>
      <c r="D1400" s="1155"/>
      <c r="E1400" s="1155"/>
      <c r="F1400" s="1155"/>
      <c r="G1400" s="1155"/>
    </row>
    <row r="1401" spans="1:9" ht="15.75" hidden="1" outlineLevel="2" x14ac:dyDescent="0.25">
      <c r="A1401" s="526" t="s">
        <v>1196</v>
      </c>
      <c r="B1401" s="525"/>
      <c r="C1401" s="1155"/>
      <c r="D1401" s="1155"/>
      <c r="E1401" s="1155"/>
      <c r="F1401" s="1155"/>
      <c r="G1401" s="1155"/>
    </row>
    <row r="1402" spans="1:9" ht="15.75" hidden="1" outlineLevel="2" x14ac:dyDescent="0.25">
      <c r="A1402" s="526" t="s">
        <v>1197</v>
      </c>
      <c r="B1402" s="525"/>
      <c r="C1402" s="1155"/>
      <c r="D1402" s="1155"/>
      <c r="E1402" s="1155"/>
      <c r="F1402" s="1155"/>
      <c r="G1402" s="1155"/>
    </row>
    <row r="1403" spans="1:9" ht="15.75" hidden="1" outlineLevel="2" x14ac:dyDescent="0.25">
      <c r="A1403" s="526" t="s">
        <v>1198</v>
      </c>
      <c r="B1403" s="525"/>
      <c r="C1403" s="1155"/>
      <c r="D1403" s="1155"/>
      <c r="E1403" s="1155"/>
      <c r="F1403" s="1155"/>
      <c r="G1403" s="1155"/>
    </row>
    <row r="1404" spans="1:9" ht="15.75" hidden="1" outlineLevel="2" x14ac:dyDescent="0.25">
      <c r="A1404" s="526" t="s">
        <v>1199</v>
      </c>
      <c r="B1404" s="525"/>
      <c r="C1404" s="1155"/>
      <c r="D1404" s="1155"/>
      <c r="E1404" s="1155"/>
      <c r="F1404" s="1155"/>
      <c r="G1404" s="1155"/>
    </row>
    <row r="1405" spans="1:9" ht="15.75" hidden="1" outlineLevel="2" x14ac:dyDescent="0.25">
      <c r="A1405" s="526" t="s">
        <v>1200</v>
      </c>
      <c r="B1405" s="525"/>
      <c r="C1405" s="1155"/>
      <c r="D1405" s="1155"/>
      <c r="E1405" s="1155"/>
      <c r="F1405" s="1155"/>
      <c r="G1405" s="1155"/>
    </row>
    <row r="1406" spans="1:9" ht="15.75" hidden="1" outlineLevel="1" collapsed="1" x14ac:dyDescent="0.25">
      <c r="A1406" s="527" t="s">
        <v>602</v>
      </c>
      <c r="B1406" s="528">
        <v>40</v>
      </c>
      <c r="C1406" s="1156" t="s">
        <v>1201</v>
      </c>
      <c r="D1406" s="1156"/>
      <c r="E1406" s="1156"/>
      <c r="F1406" s="1156"/>
      <c r="G1406" s="1156"/>
    </row>
    <row r="1407" spans="1:9" ht="15.75" hidden="1" collapsed="1" x14ac:dyDescent="0.25">
      <c r="A1407" s="527" t="s">
        <v>1202</v>
      </c>
      <c r="B1407" s="529"/>
      <c r="C1407" s="1157"/>
      <c r="D1407" s="1157"/>
      <c r="E1407" s="1157"/>
      <c r="F1407" s="1157"/>
      <c r="G1407" s="1157"/>
    </row>
    <row r="1408" spans="1:9" hidden="1" x14ac:dyDescent="0.25"/>
    <row r="1409" hidden="1" x14ac:dyDescent="0.25"/>
  </sheetData>
  <sheetProtection algorithmName="SHA-512" hashValue="d4GCAbSbsxrpJo3IJI4U5fCJVa7+dvRX65BBq5QqqCIHRPif8MNoYcOiuHhvK8FwTz/arptJ1iT8Lg3bjMYfdg==" saltValue="e+IkatiGD7ci94lsoGzDuw==" spinCount="100000" sheet="1" objects="1" scenarios="1"/>
  <mergeCells count="393">
    <mergeCell ref="C33:G33"/>
    <mergeCell ref="C34:G34"/>
    <mergeCell ref="C35:G35"/>
    <mergeCell ref="C36:G36"/>
    <mergeCell ref="C37:G37"/>
    <mergeCell ref="C38:G38"/>
    <mergeCell ref="A1:I1"/>
    <mergeCell ref="R1:S1"/>
    <mergeCell ref="A5:I5"/>
    <mergeCell ref="R5:Z5"/>
    <mergeCell ref="C31:G31"/>
    <mergeCell ref="C32:G32"/>
    <mergeCell ref="C71:G71"/>
    <mergeCell ref="C72:G72"/>
    <mergeCell ref="C73:G73"/>
    <mergeCell ref="C74:G74"/>
    <mergeCell ref="C75:G75"/>
    <mergeCell ref="A77:I77"/>
    <mergeCell ref="C39:G39"/>
    <mergeCell ref="A41:I41"/>
    <mergeCell ref="C67:G67"/>
    <mergeCell ref="C68:G68"/>
    <mergeCell ref="C69:G69"/>
    <mergeCell ref="C70:G70"/>
    <mergeCell ref="C109:G109"/>
    <mergeCell ref="C110:G110"/>
    <mergeCell ref="C111:G111"/>
    <mergeCell ref="A113:I113"/>
    <mergeCell ref="C139:G139"/>
    <mergeCell ref="C140:G140"/>
    <mergeCell ref="C103:G103"/>
    <mergeCell ref="C104:G104"/>
    <mergeCell ref="C105:G105"/>
    <mergeCell ref="C106:G106"/>
    <mergeCell ref="C107:G107"/>
    <mergeCell ref="C108:G108"/>
    <mergeCell ref="C147:G147"/>
    <mergeCell ref="A149:I149"/>
    <mergeCell ref="C175:G175"/>
    <mergeCell ref="C176:G176"/>
    <mergeCell ref="C177:G177"/>
    <mergeCell ref="C178:G178"/>
    <mergeCell ref="C141:G141"/>
    <mergeCell ref="C142:G142"/>
    <mergeCell ref="C143:G143"/>
    <mergeCell ref="C144:G144"/>
    <mergeCell ref="C145:G145"/>
    <mergeCell ref="C146:G146"/>
    <mergeCell ref="C211:G211"/>
    <mergeCell ref="C212:G212"/>
    <mergeCell ref="C213:G213"/>
    <mergeCell ref="C214:G214"/>
    <mergeCell ref="C215:G215"/>
    <mergeCell ref="C216:G216"/>
    <mergeCell ref="C179:G179"/>
    <mergeCell ref="C180:G180"/>
    <mergeCell ref="C181:G181"/>
    <mergeCell ref="C182:G182"/>
    <mergeCell ref="C183:G183"/>
    <mergeCell ref="A185:I185"/>
    <mergeCell ref="C249:G249"/>
    <mergeCell ref="C250:G250"/>
    <mergeCell ref="C251:G251"/>
    <mergeCell ref="C252:G252"/>
    <mergeCell ref="C253:G253"/>
    <mergeCell ref="C254:G254"/>
    <mergeCell ref="C217:G217"/>
    <mergeCell ref="C218:G218"/>
    <mergeCell ref="C219:G219"/>
    <mergeCell ref="A221:I221"/>
    <mergeCell ref="C247:G247"/>
    <mergeCell ref="C248:G248"/>
    <mergeCell ref="C287:G287"/>
    <mergeCell ref="C288:G288"/>
    <mergeCell ref="C289:G289"/>
    <mergeCell ref="C290:G290"/>
    <mergeCell ref="C291:G291"/>
    <mergeCell ref="A293:I293"/>
    <mergeCell ref="C255:G255"/>
    <mergeCell ref="A257:I257"/>
    <mergeCell ref="C283:G283"/>
    <mergeCell ref="C284:G284"/>
    <mergeCell ref="C285:G285"/>
    <mergeCell ref="C286:G286"/>
    <mergeCell ref="C325:G325"/>
    <mergeCell ref="C326:G326"/>
    <mergeCell ref="C327:G327"/>
    <mergeCell ref="A329:I329"/>
    <mergeCell ref="C355:G355"/>
    <mergeCell ref="C356:G356"/>
    <mergeCell ref="C319:G319"/>
    <mergeCell ref="C320:G320"/>
    <mergeCell ref="C321:G321"/>
    <mergeCell ref="C322:G322"/>
    <mergeCell ref="C323:G323"/>
    <mergeCell ref="C324:G324"/>
    <mergeCell ref="C363:G363"/>
    <mergeCell ref="A365:I365"/>
    <mergeCell ref="C391:G391"/>
    <mergeCell ref="C392:G392"/>
    <mergeCell ref="C393:G393"/>
    <mergeCell ref="C394:G394"/>
    <mergeCell ref="C357:G357"/>
    <mergeCell ref="C358:G358"/>
    <mergeCell ref="C359:G359"/>
    <mergeCell ref="C360:G360"/>
    <mergeCell ref="C361:G361"/>
    <mergeCell ref="C362:G362"/>
    <mergeCell ref="C427:G427"/>
    <mergeCell ref="C428:G428"/>
    <mergeCell ref="C429:G429"/>
    <mergeCell ref="C430:G430"/>
    <mergeCell ref="C431:G431"/>
    <mergeCell ref="C432:G432"/>
    <mergeCell ref="C395:G395"/>
    <mergeCell ref="C396:G396"/>
    <mergeCell ref="C397:G397"/>
    <mergeCell ref="C398:G398"/>
    <mergeCell ref="C399:G399"/>
    <mergeCell ref="A401:I401"/>
    <mergeCell ref="C465:G465"/>
    <mergeCell ref="C466:G466"/>
    <mergeCell ref="C467:G467"/>
    <mergeCell ref="C468:G468"/>
    <mergeCell ref="C469:G469"/>
    <mergeCell ref="C470:G470"/>
    <mergeCell ref="C433:G433"/>
    <mergeCell ref="C434:G434"/>
    <mergeCell ref="C435:G435"/>
    <mergeCell ref="A437:I437"/>
    <mergeCell ref="C463:G463"/>
    <mergeCell ref="C464:G464"/>
    <mergeCell ref="C503:G503"/>
    <mergeCell ref="C504:G504"/>
    <mergeCell ref="C505:G505"/>
    <mergeCell ref="C506:G506"/>
    <mergeCell ref="C507:G507"/>
    <mergeCell ref="A509:I509"/>
    <mergeCell ref="C471:G471"/>
    <mergeCell ref="A473:I473"/>
    <mergeCell ref="C499:G499"/>
    <mergeCell ref="C500:G500"/>
    <mergeCell ref="C501:G501"/>
    <mergeCell ref="C502:G502"/>
    <mergeCell ref="C541:G541"/>
    <mergeCell ref="C542:G542"/>
    <mergeCell ref="C543:G543"/>
    <mergeCell ref="A545:I545"/>
    <mergeCell ref="C571:G571"/>
    <mergeCell ref="C572:G572"/>
    <mergeCell ref="C535:G535"/>
    <mergeCell ref="C536:G536"/>
    <mergeCell ref="C537:G537"/>
    <mergeCell ref="C538:G538"/>
    <mergeCell ref="C539:G539"/>
    <mergeCell ref="C540:G540"/>
    <mergeCell ref="C579:G579"/>
    <mergeCell ref="A581:I581"/>
    <mergeCell ref="C607:G607"/>
    <mergeCell ref="C608:G608"/>
    <mergeCell ref="C609:G609"/>
    <mergeCell ref="C610:G610"/>
    <mergeCell ref="C573:G573"/>
    <mergeCell ref="C574:G574"/>
    <mergeCell ref="C575:G575"/>
    <mergeCell ref="C576:G576"/>
    <mergeCell ref="C577:G577"/>
    <mergeCell ref="C578:G578"/>
    <mergeCell ref="C643:G643"/>
    <mergeCell ref="C644:G644"/>
    <mergeCell ref="C645:G645"/>
    <mergeCell ref="C646:G646"/>
    <mergeCell ref="C647:G647"/>
    <mergeCell ref="C648:G648"/>
    <mergeCell ref="C611:G611"/>
    <mergeCell ref="C612:G612"/>
    <mergeCell ref="C613:G613"/>
    <mergeCell ref="C614:G614"/>
    <mergeCell ref="C615:G615"/>
    <mergeCell ref="A617:I617"/>
    <mergeCell ref="C681:G681"/>
    <mergeCell ref="C682:G682"/>
    <mergeCell ref="C683:G683"/>
    <mergeCell ref="C684:G684"/>
    <mergeCell ref="C685:G685"/>
    <mergeCell ref="C686:G686"/>
    <mergeCell ref="C649:G649"/>
    <mergeCell ref="C650:G650"/>
    <mergeCell ref="C651:G651"/>
    <mergeCell ref="A653:I653"/>
    <mergeCell ref="C679:G679"/>
    <mergeCell ref="C680:G680"/>
    <mergeCell ref="C719:G719"/>
    <mergeCell ref="C720:G720"/>
    <mergeCell ref="C721:G721"/>
    <mergeCell ref="C722:G722"/>
    <mergeCell ref="C723:G723"/>
    <mergeCell ref="A725:I725"/>
    <mergeCell ref="C687:G687"/>
    <mergeCell ref="A689:I689"/>
    <mergeCell ref="C715:G715"/>
    <mergeCell ref="C716:G716"/>
    <mergeCell ref="C717:G717"/>
    <mergeCell ref="C718:G718"/>
    <mergeCell ref="C757:G757"/>
    <mergeCell ref="C758:G758"/>
    <mergeCell ref="C759:G759"/>
    <mergeCell ref="A761:I761"/>
    <mergeCell ref="C787:G787"/>
    <mergeCell ref="C788:G788"/>
    <mergeCell ref="C751:G751"/>
    <mergeCell ref="C752:G752"/>
    <mergeCell ref="C753:G753"/>
    <mergeCell ref="C754:G754"/>
    <mergeCell ref="C755:G755"/>
    <mergeCell ref="C756:G756"/>
    <mergeCell ref="C795:G795"/>
    <mergeCell ref="A797:I797"/>
    <mergeCell ref="C823:G823"/>
    <mergeCell ref="C824:G824"/>
    <mergeCell ref="C825:G825"/>
    <mergeCell ref="C826:G826"/>
    <mergeCell ref="C789:G789"/>
    <mergeCell ref="C790:G790"/>
    <mergeCell ref="C791:G791"/>
    <mergeCell ref="C792:G792"/>
    <mergeCell ref="C793:G793"/>
    <mergeCell ref="C794:G794"/>
    <mergeCell ref="C859:G859"/>
    <mergeCell ref="C860:G860"/>
    <mergeCell ref="C861:G861"/>
    <mergeCell ref="C862:G862"/>
    <mergeCell ref="C863:G863"/>
    <mergeCell ref="C864:G864"/>
    <mergeCell ref="C827:G827"/>
    <mergeCell ref="C828:G828"/>
    <mergeCell ref="C829:G829"/>
    <mergeCell ref="C830:G830"/>
    <mergeCell ref="C831:G831"/>
    <mergeCell ref="A833:I833"/>
    <mergeCell ref="C897:G897"/>
    <mergeCell ref="C898:G898"/>
    <mergeCell ref="C899:G899"/>
    <mergeCell ref="C900:G900"/>
    <mergeCell ref="C901:G901"/>
    <mergeCell ref="C902:G902"/>
    <mergeCell ref="C865:G865"/>
    <mergeCell ref="C866:G866"/>
    <mergeCell ref="C867:G867"/>
    <mergeCell ref="A869:I869"/>
    <mergeCell ref="C895:G895"/>
    <mergeCell ref="C896:G896"/>
    <mergeCell ref="C935:G935"/>
    <mergeCell ref="C936:G936"/>
    <mergeCell ref="C937:G937"/>
    <mergeCell ref="C938:G938"/>
    <mergeCell ref="C939:G939"/>
    <mergeCell ref="A941:I941"/>
    <mergeCell ref="C903:G903"/>
    <mergeCell ref="A905:I905"/>
    <mergeCell ref="C931:G931"/>
    <mergeCell ref="C932:G932"/>
    <mergeCell ref="C933:G933"/>
    <mergeCell ref="C934:G934"/>
    <mergeCell ref="C973:G973"/>
    <mergeCell ref="C974:G974"/>
    <mergeCell ref="C975:G975"/>
    <mergeCell ref="A977:I977"/>
    <mergeCell ref="C1003:G1003"/>
    <mergeCell ref="C1004:G1004"/>
    <mergeCell ref="C967:G967"/>
    <mergeCell ref="C968:G968"/>
    <mergeCell ref="C969:G969"/>
    <mergeCell ref="C970:G970"/>
    <mergeCell ref="C971:G971"/>
    <mergeCell ref="C972:G972"/>
    <mergeCell ref="C1011:G1011"/>
    <mergeCell ref="A1013:I1013"/>
    <mergeCell ref="C1039:G1039"/>
    <mergeCell ref="C1040:G1040"/>
    <mergeCell ref="C1041:G1041"/>
    <mergeCell ref="C1042:G1042"/>
    <mergeCell ref="C1005:G1005"/>
    <mergeCell ref="C1006:G1006"/>
    <mergeCell ref="C1007:G1007"/>
    <mergeCell ref="C1008:G1008"/>
    <mergeCell ref="C1009:G1009"/>
    <mergeCell ref="C1010:G1010"/>
    <mergeCell ref="C1075:G1075"/>
    <mergeCell ref="C1076:G1076"/>
    <mergeCell ref="C1077:G1077"/>
    <mergeCell ref="C1078:G1078"/>
    <mergeCell ref="C1079:G1079"/>
    <mergeCell ref="C1080:G1080"/>
    <mergeCell ref="C1043:G1043"/>
    <mergeCell ref="C1044:G1044"/>
    <mergeCell ref="C1045:G1045"/>
    <mergeCell ref="C1046:G1046"/>
    <mergeCell ref="C1047:G1047"/>
    <mergeCell ref="A1049:I1049"/>
    <mergeCell ref="C1113:G1113"/>
    <mergeCell ref="C1114:G1114"/>
    <mergeCell ref="C1115:G1115"/>
    <mergeCell ref="C1116:G1116"/>
    <mergeCell ref="C1117:G1117"/>
    <mergeCell ref="C1118:G1118"/>
    <mergeCell ref="C1081:G1081"/>
    <mergeCell ref="C1082:G1082"/>
    <mergeCell ref="C1083:G1083"/>
    <mergeCell ref="A1085:I1085"/>
    <mergeCell ref="C1111:G1111"/>
    <mergeCell ref="C1112:G1112"/>
    <mergeCell ref="C1151:G1151"/>
    <mergeCell ref="C1152:G1152"/>
    <mergeCell ref="C1153:G1153"/>
    <mergeCell ref="C1154:G1154"/>
    <mergeCell ref="C1155:G1155"/>
    <mergeCell ref="A1157:I1157"/>
    <mergeCell ref="C1119:G1119"/>
    <mergeCell ref="A1121:I1121"/>
    <mergeCell ref="C1147:G1147"/>
    <mergeCell ref="C1148:G1148"/>
    <mergeCell ref="C1149:G1149"/>
    <mergeCell ref="C1150:G1150"/>
    <mergeCell ref="C1189:G1189"/>
    <mergeCell ref="C1190:G1190"/>
    <mergeCell ref="C1191:G1191"/>
    <mergeCell ref="A1193:I1193"/>
    <mergeCell ref="C1219:G1219"/>
    <mergeCell ref="C1220:G1220"/>
    <mergeCell ref="C1183:G1183"/>
    <mergeCell ref="C1184:G1184"/>
    <mergeCell ref="C1185:G1185"/>
    <mergeCell ref="C1186:G1186"/>
    <mergeCell ref="C1187:G1187"/>
    <mergeCell ref="C1188:G1188"/>
    <mergeCell ref="C1227:G1227"/>
    <mergeCell ref="A1229:I1229"/>
    <mergeCell ref="C1255:G1255"/>
    <mergeCell ref="C1256:G1256"/>
    <mergeCell ref="C1257:G1257"/>
    <mergeCell ref="C1258:G1258"/>
    <mergeCell ref="C1221:G1221"/>
    <mergeCell ref="C1222:G1222"/>
    <mergeCell ref="C1223:G1223"/>
    <mergeCell ref="C1224:G1224"/>
    <mergeCell ref="C1225:G1225"/>
    <mergeCell ref="C1226:G1226"/>
    <mergeCell ref="C1291:G1291"/>
    <mergeCell ref="C1292:G1292"/>
    <mergeCell ref="C1293:G1293"/>
    <mergeCell ref="C1294:G1294"/>
    <mergeCell ref="C1295:G1295"/>
    <mergeCell ref="C1296:G1296"/>
    <mergeCell ref="C1259:G1259"/>
    <mergeCell ref="C1260:G1260"/>
    <mergeCell ref="C1261:G1261"/>
    <mergeCell ref="C1262:G1262"/>
    <mergeCell ref="C1263:G1263"/>
    <mergeCell ref="A1265:I1265"/>
    <mergeCell ref="C1329:G1329"/>
    <mergeCell ref="C1330:G1330"/>
    <mergeCell ref="C1331:G1331"/>
    <mergeCell ref="C1332:G1332"/>
    <mergeCell ref="C1333:G1333"/>
    <mergeCell ref="C1334:G1334"/>
    <mergeCell ref="C1297:G1297"/>
    <mergeCell ref="C1298:G1298"/>
    <mergeCell ref="C1299:G1299"/>
    <mergeCell ref="A1301:I1301"/>
    <mergeCell ref="C1327:G1327"/>
    <mergeCell ref="C1328:G1328"/>
    <mergeCell ref="C1367:G1367"/>
    <mergeCell ref="C1368:G1368"/>
    <mergeCell ref="C1369:G1369"/>
    <mergeCell ref="C1370:G1370"/>
    <mergeCell ref="C1371:G1371"/>
    <mergeCell ref="A1373:I1373"/>
    <mergeCell ref="C1335:G1335"/>
    <mergeCell ref="A1337:I1337"/>
    <mergeCell ref="C1363:G1363"/>
    <mergeCell ref="C1364:G1364"/>
    <mergeCell ref="C1365:G1365"/>
    <mergeCell ref="C1366:G1366"/>
    <mergeCell ref="C1405:G1405"/>
    <mergeCell ref="C1406:G1406"/>
    <mergeCell ref="C1407:G1407"/>
    <mergeCell ref="C1399:G1399"/>
    <mergeCell ref="C1400:G1400"/>
    <mergeCell ref="C1401:G1401"/>
    <mergeCell ref="C1402:G1402"/>
    <mergeCell ref="C1403:G1403"/>
    <mergeCell ref="C1404:G1404"/>
  </mergeCells>
  <dataValidations count="1">
    <dataValidation type="list" allowBlank="1" showErrorMessage="1" sqref="H7:H29 H1375:H1397 H43:H65 H79:H101 H115:H137 H151:H173 H187:H209 H223:H245 H259:H281 H295:H317 H331:H353 H367:H389 H403:H425 H439:H461 H475:H497 H511:H533 H547:H569 H583:H605 H619:H641 H655:H677 H691:H713 H727:H749 H763:H785 H799:H821 H835:H857 H871:H893 H907:H929 H943:H965 H979:H1001 H1015:H1037 H1051:H1073 H1087:H1109 H1123:H1145 H1159:H1181 H1195:H1217 H1231:H1253 H1267:H1289 H1303:H1325 H1339:H1361 Y7:Y29" xr:uid="{3ADDD251-8112-4105-A3B2-DBD085031290}">
      <formula1>$P$7:$P$8</formula1>
    </dataValidation>
  </dataValidations>
  <pageMargins left="0.7" right="0.7" top="1.1437499999999998" bottom="1.1437499999999998" header="0.75" footer="0.75"/>
  <pageSetup scale="31" fitToWidth="0" fitToHeight="0" orientation="portrait" r:id="rId1"/>
  <headerFooter alignWithMargins="0"/>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A0549-816E-48A9-83F4-44C1DE533348}">
  <sheetPr>
    <tabColor rgb="FFFFC000"/>
  </sheetPr>
  <dimension ref="A1:M278"/>
  <sheetViews>
    <sheetView showGridLines="0" zoomScaleNormal="100" workbookViewId="0">
      <pane xSplit="2" ySplit="5" topLeftCell="C6" activePane="bottomRight" state="frozen"/>
      <selection activeCell="F17" sqref="F17"/>
      <selection pane="topRight" activeCell="F17" sqref="F17"/>
      <selection pane="bottomLeft" activeCell="F17" sqref="F17"/>
      <selection pane="bottomRight" activeCell="F17" sqref="F17"/>
    </sheetView>
  </sheetViews>
  <sheetFormatPr defaultColWidth="8.85546875" defaultRowHeight="15" outlineLevelRow="2" x14ac:dyDescent="0.25"/>
  <cols>
    <col min="1" max="1" width="52.5703125" style="169" customWidth="1"/>
    <col min="2" max="2" width="22.85546875" style="170" customWidth="1"/>
    <col min="3" max="6" width="20.85546875" style="170" customWidth="1"/>
    <col min="7" max="12" width="20.85546875" style="170" hidden="1" customWidth="1"/>
    <col min="13" max="13" width="57.42578125" style="175" customWidth="1"/>
    <col min="14" max="14" width="8.85546875" style="34"/>
    <col min="15" max="15" width="10.42578125" style="34" bestFit="1" customWidth="1"/>
    <col min="16" max="16" width="13.5703125" style="34" bestFit="1" customWidth="1"/>
    <col min="17" max="16384" width="8.85546875" style="34"/>
  </cols>
  <sheetData>
    <row r="1" spans="1:13" ht="21.75" thickBot="1" x14ac:dyDescent="0.35">
      <c r="A1" s="31" t="s">
        <v>1203</v>
      </c>
      <c r="B1" s="435" t="s">
        <v>1321</v>
      </c>
      <c r="C1" s="32"/>
      <c r="D1" s="32"/>
      <c r="E1" s="32"/>
      <c r="F1" s="32"/>
      <c r="G1" s="32"/>
      <c r="H1" s="32"/>
      <c r="I1" s="32"/>
      <c r="J1" s="32"/>
      <c r="K1" s="32"/>
      <c r="L1" s="32"/>
      <c r="M1" s="33"/>
    </row>
    <row r="2" spans="1:13" ht="36" customHeight="1" thickBot="1" x14ac:dyDescent="0.3">
      <c r="A2" s="436" t="s">
        <v>1576</v>
      </c>
      <c r="B2" s="437" t="s">
        <v>989</v>
      </c>
      <c r="C2" s="437" t="str">
        <f>'2-EVS Facility Data '!B6</f>
        <v>Broward Health Medical Center</v>
      </c>
      <c r="D2" s="437" t="str">
        <f>'2-EVS Facility Data '!C6</f>
        <v>Broward Health Coral Springs</v>
      </c>
      <c r="E2" s="437" t="str">
        <f>'2-EVS Facility Data '!D6</f>
        <v>Broward Health North</v>
      </c>
      <c r="F2" s="437" t="str">
        <f>'2-EVS Facility Data '!E6</f>
        <v>Broward Health Imperial Point</v>
      </c>
      <c r="G2" s="437" t="s">
        <v>994</v>
      </c>
      <c r="H2" s="437" t="s">
        <v>995</v>
      </c>
      <c r="I2" s="437" t="s">
        <v>996</v>
      </c>
      <c r="J2" s="437" t="s">
        <v>997</v>
      </c>
      <c r="K2" s="437" t="s">
        <v>998</v>
      </c>
      <c r="L2" s="437" t="s">
        <v>999</v>
      </c>
      <c r="M2" s="437" t="s">
        <v>1030</v>
      </c>
    </row>
    <row r="3" spans="1:1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8"/>
    </row>
    <row r="4" spans="1:13" ht="15.75" thickBot="1" x14ac:dyDescent="0.3">
      <c r="A4" s="440" t="s">
        <v>1032</v>
      </c>
      <c r="B4" s="39"/>
      <c r="C4" s="40"/>
      <c r="D4" s="40"/>
      <c r="E4" s="40"/>
      <c r="F4" s="40"/>
      <c r="G4" s="40"/>
      <c r="H4" s="40"/>
      <c r="I4" s="40"/>
      <c r="J4" s="40"/>
      <c r="K4" s="40"/>
      <c r="L4" s="40"/>
      <c r="M4" s="41"/>
    </row>
    <row r="5" spans="1:13" x14ac:dyDescent="0.25">
      <c r="A5" s="42" t="s">
        <v>1033</v>
      </c>
      <c r="B5" s="43">
        <f t="shared" ref="B5:B17" si="0">SUM(C5:L5)</f>
        <v>0</v>
      </c>
      <c r="C5" s="44"/>
      <c r="D5" s="44"/>
      <c r="E5" s="44"/>
      <c r="F5" s="44"/>
      <c r="G5" s="44"/>
      <c r="H5" s="44"/>
      <c r="I5" s="44"/>
      <c r="J5" s="44"/>
      <c r="K5" s="44"/>
      <c r="L5" s="44"/>
      <c r="M5" s="45" t="s">
        <v>1034</v>
      </c>
    </row>
    <row r="6" spans="1:13" x14ac:dyDescent="0.25">
      <c r="A6" s="46" t="s">
        <v>1035</v>
      </c>
      <c r="B6" s="47">
        <f t="shared" si="0"/>
        <v>0</v>
      </c>
      <c r="C6" s="48"/>
      <c r="D6" s="48"/>
      <c r="E6" s="48"/>
      <c r="F6" s="48"/>
      <c r="G6" s="48"/>
      <c r="H6" s="48"/>
      <c r="I6" s="48"/>
      <c r="J6" s="48"/>
      <c r="K6" s="48"/>
      <c r="L6" s="48"/>
      <c r="M6" s="49" t="s">
        <v>1034</v>
      </c>
    </row>
    <row r="7" spans="1:13" x14ac:dyDescent="0.25">
      <c r="A7" s="46" t="s">
        <v>1036</v>
      </c>
      <c r="B7" s="47">
        <f t="shared" si="0"/>
        <v>0</v>
      </c>
      <c r="C7" s="48"/>
      <c r="D7" s="48"/>
      <c r="E7" s="48"/>
      <c r="F7" s="48"/>
      <c r="G7" s="48"/>
      <c r="H7" s="48"/>
      <c r="I7" s="48"/>
      <c r="J7" s="48"/>
      <c r="K7" s="48"/>
      <c r="L7" s="48"/>
      <c r="M7" s="49" t="s">
        <v>1034</v>
      </c>
    </row>
    <row r="8" spans="1:13" x14ac:dyDescent="0.25">
      <c r="A8" s="50" t="s">
        <v>1037</v>
      </c>
      <c r="B8" s="47">
        <f t="shared" si="0"/>
        <v>0</v>
      </c>
      <c r="C8" s="48"/>
      <c r="D8" s="48"/>
      <c r="E8" s="48"/>
      <c r="F8" s="48"/>
      <c r="G8" s="48"/>
      <c r="H8" s="48"/>
      <c r="I8" s="48"/>
      <c r="J8" s="48"/>
      <c r="K8" s="48"/>
      <c r="L8" s="48"/>
      <c r="M8" s="49"/>
    </row>
    <row r="9" spans="1:13" x14ac:dyDescent="0.25">
      <c r="A9" s="50" t="s">
        <v>1038</v>
      </c>
      <c r="B9" s="47">
        <f t="shared" si="0"/>
        <v>0</v>
      </c>
      <c r="C9" s="48"/>
      <c r="D9" s="48"/>
      <c r="E9" s="48"/>
      <c r="F9" s="48"/>
      <c r="G9" s="48"/>
      <c r="H9" s="48"/>
      <c r="I9" s="48"/>
      <c r="J9" s="48"/>
      <c r="K9" s="48"/>
      <c r="L9" s="48"/>
      <c r="M9" s="49"/>
    </row>
    <row r="10" spans="1:13" ht="15.75" thickBot="1" x14ac:dyDescent="0.3">
      <c r="A10" s="50" t="s">
        <v>1039</v>
      </c>
      <c r="B10" s="47">
        <f t="shared" si="0"/>
        <v>0</v>
      </c>
      <c r="C10" s="48"/>
      <c r="D10" s="48"/>
      <c r="E10" s="48"/>
      <c r="F10" s="48"/>
      <c r="G10" s="48"/>
      <c r="H10" s="48"/>
      <c r="I10" s="48"/>
      <c r="J10" s="48"/>
      <c r="K10" s="48"/>
      <c r="L10" s="48"/>
      <c r="M10" s="49"/>
    </row>
    <row r="11" spans="1:13" hidden="1" outlineLevel="1" x14ac:dyDescent="0.25">
      <c r="A11" s="42" t="s">
        <v>1040</v>
      </c>
      <c r="B11" s="47">
        <f t="shared" si="0"/>
        <v>0</v>
      </c>
      <c r="C11" s="48"/>
      <c r="D11" s="48"/>
      <c r="E11" s="48"/>
      <c r="F11" s="48"/>
      <c r="G11" s="48"/>
      <c r="H11" s="48"/>
      <c r="I11" s="48"/>
      <c r="J11" s="48"/>
      <c r="K11" s="48"/>
      <c r="L11" s="48"/>
      <c r="M11" s="49" t="s">
        <v>1034</v>
      </c>
    </row>
    <row r="12" spans="1:13" hidden="1" outlineLevel="1" x14ac:dyDescent="0.25">
      <c r="A12" s="46" t="s">
        <v>1041</v>
      </c>
      <c r="B12" s="47">
        <f t="shared" si="0"/>
        <v>0</v>
      </c>
      <c r="C12" s="48"/>
      <c r="D12" s="48"/>
      <c r="E12" s="48"/>
      <c r="F12" s="48"/>
      <c r="G12" s="48"/>
      <c r="H12" s="48"/>
      <c r="I12" s="48"/>
      <c r="J12" s="48"/>
      <c r="K12" s="48"/>
      <c r="L12" s="48"/>
      <c r="M12" s="49" t="s">
        <v>1034</v>
      </c>
    </row>
    <row r="13" spans="1:13" hidden="1" outlineLevel="1" x14ac:dyDescent="0.25">
      <c r="A13" s="46" t="s">
        <v>1042</v>
      </c>
      <c r="B13" s="47">
        <f t="shared" si="0"/>
        <v>0</v>
      </c>
      <c r="C13" s="48"/>
      <c r="D13" s="48"/>
      <c r="E13" s="48"/>
      <c r="F13" s="48"/>
      <c r="G13" s="48"/>
      <c r="H13" s="48"/>
      <c r="I13" s="48"/>
      <c r="J13" s="48"/>
      <c r="K13" s="48"/>
      <c r="L13" s="48"/>
      <c r="M13" s="49" t="s">
        <v>1034</v>
      </c>
    </row>
    <row r="14" spans="1:13" hidden="1" outlineLevel="1" x14ac:dyDescent="0.25">
      <c r="A14" s="50" t="s">
        <v>1043</v>
      </c>
      <c r="B14" s="51">
        <f t="shared" si="0"/>
        <v>0</v>
      </c>
      <c r="C14" s="48"/>
      <c r="D14" s="48"/>
      <c r="E14" s="48"/>
      <c r="F14" s="48"/>
      <c r="G14" s="48"/>
      <c r="H14" s="48"/>
      <c r="I14" s="48"/>
      <c r="J14" s="48"/>
      <c r="K14" s="48"/>
      <c r="L14" s="48"/>
      <c r="M14" s="49" t="s">
        <v>1034</v>
      </c>
    </row>
    <row r="15" spans="1:13" hidden="1" outlineLevel="1" x14ac:dyDescent="0.25">
      <c r="A15" s="50" t="s">
        <v>1044</v>
      </c>
      <c r="B15" s="51">
        <f t="shared" si="0"/>
        <v>0</v>
      </c>
      <c r="C15" s="48"/>
      <c r="D15" s="48"/>
      <c r="E15" s="48"/>
      <c r="F15" s="48"/>
      <c r="G15" s="48"/>
      <c r="H15" s="48"/>
      <c r="I15" s="48"/>
      <c r="J15" s="48"/>
      <c r="K15" s="48"/>
      <c r="L15" s="48"/>
      <c r="M15" s="49" t="s">
        <v>1034</v>
      </c>
    </row>
    <row r="16" spans="1:13" ht="15.75" hidden="1" outlineLevel="1" thickBot="1" x14ac:dyDescent="0.3">
      <c r="A16" s="52" t="s">
        <v>1045</v>
      </c>
      <c r="B16" s="53">
        <f t="shared" si="0"/>
        <v>0</v>
      </c>
      <c r="C16" s="54"/>
      <c r="D16" s="54"/>
      <c r="E16" s="54"/>
      <c r="F16" s="54"/>
      <c r="G16" s="54"/>
      <c r="H16" s="54"/>
      <c r="I16" s="54"/>
      <c r="J16" s="54"/>
      <c r="K16" s="54"/>
      <c r="L16" s="54"/>
      <c r="M16" s="49" t="s">
        <v>1034</v>
      </c>
    </row>
    <row r="17" spans="1:13" ht="32.25" collapsed="1"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SUM(L5:L16)</f>
        <v>0</v>
      </c>
      <c r="M17" s="439"/>
    </row>
    <row r="18" spans="1:13" ht="15.75" outlineLevel="1" thickBot="1" x14ac:dyDescent="0.3">
      <c r="A18" s="440" t="s">
        <v>1047</v>
      </c>
      <c r="B18" s="57"/>
      <c r="C18" s="58"/>
      <c r="D18" s="58"/>
      <c r="E18" s="58"/>
      <c r="F18" s="58"/>
      <c r="G18" s="58"/>
      <c r="H18" s="58"/>
      <c r="I18" s="58"/>
      <c r="J18" s="58"/>
      <c r="K18" s="58"/>
      <c r="L18" s="58"/>
      <c r="M18" s="59"/>
    </row>
    <row r="19" spans="1:13" outlineLevel="1" x14ac:dyDescent="0.25">
      <c r="A19" s="42" t="s">
        <v>1048</v>
      </c>
      <c r="B19" s="60">
        <f t="shared" ref="B19:B25" si="2">SUM(C19:L19)</f>
        <v>0</v>
      </c>
      <c r="C19" s="61"/>
      <c r="D19" s="61"/>
      <c r="E19" s="61"/>
      <c r="F19" s="61"/>
      <c r="G19" s="61"/>
      <c r="H19" s="61"/>
      <c r="I19" s="61"/>
      <c r="J19" s="61"/>
      <c r="K19" s="61"/>
      <c r="L19" s="61"/>
      <c r="M19" s="49" t="s">
        <v>1034</v>
      </c>
    </row>
    <row r="20" spans="1:13" outlineLevel="1" x14ac:dyDescent="0.25">
      <c r="A20" s="46" t="s">
        <v>1049</v>
      </c>
      <c r="B20" s="60">
        <f t="shared" si="2"/>
        <v>0</v>
      </c>
      <c r="C20" s="48"/>
      <c r="D20" s="48"/>
      <c r="E20" s="48"/>
      <c r="F20" s="48"/>
      <c r="G20" s="48"/>
      <c r="H20" s="48"/>
      <c r="I20" s="48"/>
      <c r="J20" s="48"/>
      <c r="K20" s="48"/>
      <c r="L20" s="48"/>
      <c r="M20" s="49" t="s">
        <v>1034</v>
      </c>
    </row>
    <row r="21" spans="1:13" outlineLevel="1" x14ac:dyDescent="0.25">
      <c r="A21" s="46" t="s">
        <v>1050</v>
      </c>
      <c r="B21" s="60">
        <f t="shared" si="2"/>
        <v>0</v>
      </c>
      <c r="C21" s="48"/>
      <c r="D21" s="48"/>
      <c r="E21" s="48"/>
      <c r="F21" s="48"/>
      <c r="G21" s="48"/>
      <c r="H21" s="48"/>
      <c r="I21" s="48"/>
      <c r="J21" s="48"/>
      <c r="K21" s="48"/>
      <c r="L21" s="48"/>
      <c r="M21" s="49" t="s">
        <v>1034</v>
      </c>
    </row>
    <row r="22" spans="1:13" outlineLevel="1" x14ac:dyDescent="0.25">
      <c r="A22" s="50" t="s">
        <v>1051</v>
      </c>
      <c r="B22" s="60">
        <f t="shared" si="2"/>
        <v>0</v>
      </c>
      <c r="C22" s="48"/>
      <c r="D22" s="48"/>
      <c r="E22" s="48"/>
      <c r="F22" s="48"/>
      <c r="G22" s="48"/>
      <c r="H22" s="48"/>
      <c r="I22" s="48"/>
      <c r="J22" s="48"/>
      <c r="K22" s="48"/>
      <c r="L22" s="48"/>
      <c r="M22" s="49" t="s">
        <v>1034</v>
      </c>
    </row>
    <row r="23" spans="1:13" outlineLevel="1" x14ac:dyDescent="0.25">
      <c r="A23" s="50" t="s">
        <v>1052</v>
      </c>
      <c r="B23" s="60">
        <f t="shared" si="2"/>
        <v>0</v>
      </c>
      <c r="C23" s="48"/>
      <c r="D23" s="48"/>
      <c r="E23" s="48"/>
      <c r="F23" s="48"/>
      <c r="G23" s="48"/>
      <c r="H23" s="48"/>
      <c r="I23" s="48"/>
      <c r="J23" s="48"/>
      <c r="K23" s="48"/>
      <c r="L23" s="48"/>
      <c r="M23" s="49" t="s">
        <v>1034</v>
      </c>
    </row>
    <row r="24" spans="1:13" ht="15.75" outlineLevel="1" thickBot="1" x14ac:dyDescent="0.3">
      <c r="A24" s="62" t="s">
        <v>1053</v>
      </c>
      <c r="B24" s="60">
        <f t="shared" si="2"/>
        <v>0</v>
      </c>
      <c r="C24" s="63"/>
      <c r="D24" s="63"/>
      <c r="E24" s="63"/>
      <c r="F24" s="63"/>
      <c r="G24" s="63"/>
      <c r="H24" s="63"/>
      <c r="I24" s="63"/>
      <c r="J24" s="63"/>
      <c r="K24" s="63"/>
      <c r="L24" s="63"/>
      <c r="M24" s="49" t="s">
        <v>1034</v>
      </c>
    </row>
    <row r="25" spans="1:13" ht="16.5" outlineLevel="1" thickBot="1" x14ac:dyDescent="0.3">
      <c r="A25" s="438" t="s">
        <v>1054</v>
      </c>
      <c r="B25" s="439">
        <f t="shared" si="2"/>
        <v>0</v>
      </c>
      <c r="C25" s="439">
        <f t="shared" ref="C25:J25" si="3">SUM(C19:C24)</f>
        <v>0</v>
      </c>
      <c r="D25" s="439">
        <f t="shared" si="3"/>
        <v>0</v>
      </c>
      <c r="E25" s="439">
        <f t="shared" si="3"/>
        <v>0</v>
      </c>
      <c r="F25" s="439">
        <f t="shared" si="3"/>
        <v>0</v>
      </c>
      <c r="G25" s="439">
        <f t="shared" si="3"/>
        <v>0</v>
      </c>
      <c r="H25" s="439">
        <f t="shared" si="3"/>
        <v>0</v>
      </c>
      <c r="I25" s="439">
        <f t="shared" si="3"/>
        <v>0</v>
      </c>
      <c r="J25" s="439">
        <f t="shared" si="3"/>
        <v>0</v>
      </c>
      <c r="K25" s="439">
        <f>SUM(K19:K24)</f>
        <v>0</v>
      </c>
      <c r="L25" s="439">
        <f>SUM(L19:L24)</f>
        <v>0</v>
      </c>
      <c r="M25" s="439"/>
    </row>
    <row r="26" spans="1:13" ht="15.75" thickBot="1" x14ac:dyDescent="0.3">
      <c r="A26" s="440" t="s">
        <v>1055</v>
      </c>
      <c r="B26" s="64"/>
      <c r="C26" s="65"/>
      <c r="D26" s="65"/>
      <c r="E26" s="65"/>
      <c r="F26" s="65"/>
      <c r="G26" s="65"/>
      <c r="H26" s="65"/>
      <c r="I26" s="65"/>
      <c r="J26" s="65"/>
      <c r="K26" s="65"/>
      <c r="L26" s="65"/>
      <c r="M26" s="66"/>
    </row>
    <row r="27" spans="1:13" x14ac:dyDescent="0.25">
      <c r="A27" s="67" t="s">
        <v>1056</v>
      </c>
      <c r="B27" s="68">
        <f t="shared" ref="B27:B33" si="4">SUM(C27:L27)</f>
        <v>0</v>
      </c>
      <c r="C27" s="69"/>
      <c r="D27" s="70"/>
      <c r="E27" s="70"/>
      <c r="F27" s="70"/>
      <c r="G27" s="70"/>
      <c r="H27" s="70"/>
      <c r="I27" s="70"/>
      <c r="J27" s="70"/>
      <c r="K27" s="70"/>
      <c r="L27" s="70"/>
      <c r="M27" s="49" t="s">
        <v>1034</v>
      </c>
    </row>
    <row r="28" spans="1:13" x14ac:dyDescent="0.25">
      <c r="A28" s="71" t="s">
        <v>1057</v>
      </c>
      <c r="B28" s="315">
        <f t="shared" si="4"/>
        <v>0</v>
      </c>
      <c r="C28" s="72"/>
      <c r="D28" s="73"/>
      <c r="E28" s="73"/>
      <c r="F28" s="73"/>
      <c r="G28" s="73"/>
      <c r="H28" s="73"/>
      <c r="I28" s="73"/>
      <c r="J28" s="73"/>
      <c r="K28" s="73"/>
      <c r="L28" s="73"/>
      <c r="M28" s="49" t="s">
        <v>1034</v>
      </c>
    </row>
    <row r="29" spans="1:13" hidden="1" outlineLevel="2" x14ac:dyDescent="0.25">
      <c r="A29" s="74" t="s">
        <v>1058</v>
      </c>
      <c r="B29" s="315">
        <f t="shared" si="4"/>
        <v>0</v>
      </c>
      <c r="C29" s="72"/>
      <c r="D29" s="75"/>
      <c r="E29" s="75"/>
      <c r="F29" s="75"/>
      <c r="G29" s="75"/>
      <c r="H29" s="75"/>
      <c r="I29" s="75"/>
      <c r="J29" s="75"/>
      <c r="K29" s="75"/>
      <c r="L29" s="75"/>
      <c r="M29" s="49" t="s">
        <v>1034</v>
      </c>
    </row>
    <row r="30" spans="1:13" hidden="1" outlineLevel="2" x14ac:dyDescent="0.25">
      <c r="A30" s="76" t="s">
        <v>1059</v>
      </c>
      <c r="B30" s="315">
        <f t="shared" si="4"/>
        <v>0</v>
      </c>
      <c r="C30" s="72"/>
      <c r="D30" s="77"/>
      <c r="E30" s="77"/>
      <c r="F30" s="77"/>
      <c r="G30" s="77"/>
      <c r="H30" s="77"/>
      <c r="I30" s="77"/>
      <c r="J30" s="77"/>
      <c r="K30" s="77"/>
      <c r="L30" s="77"/>
      <c r="M30" s="49" t="s">
        <v>1034</v>
      </c>
    </row>
    <row r="31" spans="1:13" outlineLevel="1" collapsed="1" x14ac:dyDescent="0.25">
      <c r="A31" s="74" t="s">
        <v>1060</v>
      </c>
      <c r="B31" s="315">
        <f t="shared" si="4"/>
        <v>0</v>
      </c>
      <c r="C31" s="72"/>
      <c r="D31" s="77"/>
      <c r="E31" s="77"/>
      <c r="F31" s="77"/>
      <c r="G31" s="77"/>
      <c r="H31" s="77"/>
      <c r="I31" s="77"/>
      <c r="J31" s="77"/>
      <c r="K31" s="77"/>
      <c r="L31" s="77"/>
      <c r="M31" s="49" t="s">
        <v>1034</v>
      </c>
    </row>
    <row r="32" spans="1:13" ht="15.75" outlineLevel="1" thickBot="1" x14ac:dyDescent="0.3">
      <c r="A32" s="71" t="s">
        <v>1061</v>
      </c>
      <c r="B32" s="78">
        <f t="shared" si="4"/>
        <v>0</v>
      </c>
      <c r="C32" s="72"/>
      <c r="D32" s="77"/>
      <c r="E32" s="77"/>
      <c r="F32" s="77"/>
      <c r="G32" s="77"/>
      <c r="H32" s="77"/>
      <c r="I32" s="77"/>
      <c r="J32" s="77"/>
      <c r="K32" s="77"/>
      <c r="L32" s="77"/>
      <c r="M32" s="49" t="s">
        <v>1034</v>
      </c>
    </row>
    <row r="33" spans="1:13" ht="16.5" thickBot="1" x14ac:dyDescent="0.3">
      <c r="A33" s="438" t="s">
        <v>1062</v>
      </c>
      <c r="B33" s="442">
        <f t="shared" si="4"/>
        <v>0</v>
      </c>
      <c r="C33" s="442">
        <f t="shared" ref="C33:J33" si="5">SUM(C27:C32)</f>
        <v>0</v>
      </c>
      <c r="D33" s="442">
        <f t="shared" si="5"/>
        <v>0</v>
      </c>
      <c r="E33" s="442">
        <f t="shared" si="5"/>
        <v>0</v>
      </c>
      <c r="F33" s="442">
        <f t="shared" si="5"/>
        <v>0</v>
      </c>
      <c r="G33" s="442">
        <f t="shared" si="5"/>
        <v>0</v>
      </c>
      <c r="H33" s="442">
        <f t="shared" si="5"/>
        <v>0</v>
      </c>
      <c r="I33" s="442">
        <f t="shared" si="5"/>
        <v>0</v>
      </c>
      <c r="J33" s="442">
        <f t="shared" si="5"/>
        <v>0</v>
      </c>
      <c r="K33" s="442">
        <f>SUM(K27:K32)</f>
        <v>0</v>
      </c>
      <c r="L33" s="442">
        <f>SUM(L27:L32)</f>
        <v>0</v>
      </c>
      <c r="M33" s="439"/>
    </row>
    <row r="34" spans="1:13" ht="15.75" thickBot="1" x14ac:dyDescent="0.3">
      <c r="A34" s="79"/>
      <c r="B34" s="79"/>
      <c r="C34" s="80"/>
      <c r="D34" s="80"/>
      <c r="E34" s="80"/>
      <c r="F34" s="80"/>
      <c r="G34" s="80"/>
      <c r="H34" s="80"/>
      <c r="I34" s="80"/>
      <c r="J34" s="80"/>
      <c r="K34" s="80"/>
      <c r="L34" s="80"/>
      <c r="M34" s="41"/>
    </row>
    <row r="35" spans="1:13" ht="15.75" hidden="1" thickBot="1" x14ac:dyDescent="0.3">
      <c r="A35" s="177" t="s">
        <v>1063</v>
      </c>
      <c r="B35" s="178">
        <f>SUM(C35:L35)</f>
        <v>0</v>
      </c>
      <c r="C35" s="179"/>
      <c r="D35" s="179"/>
      <c r="E35" s="179"/>
      <c r="F35" s="179"/>
      <c r="G35" s="179"/>
      <c r="H35" s="179"/>
      <c r="I35" s="179"/>
      <c r="J35" s="179"/>
      <c r="K35" s="179"/>
      <c r="L35" s="179"/>
      <c r="M35" s="84" t="s">
        <v>1034</v>
      </c>
    </row>
    <row r="36" spans="1:13" x14ac:dyDescent="0.25">
      <c r="A36" s="81" t="s">
        <v>1064</v>
      </c>
      <c r="B36" s="180">
        <f>SUM(C36:L36)</f>
        <v>0</v>
      </c>
      <c r="C36" s="181"/>
      <c r="D36" s="181"/>
      <c r="E36" s="181"/>
      <c r="F36" s="181"/>
      <c r="G36" s="181"/>
      <c r="H36" s="181"/>
      <c r="I36" s="181"/>
      <c r="J36" s="181"/>
      <c r="K36" s="181"/>
      <c r="L36" s="181"/>
      <c r="M36" s="49" t="s">
        <v>1034</v>
      </c>
    </row>
    <row r="37" spans="1:13" x14ac:dyDescent="0.25">
      <c r="A37" s="88" t="s">
        <v>1065</v>
      </c>
      <c r="B37" s="89">
        <f>IFERROR(AVERAGE(C37:L37),0)</f>
        <v>0</v>
      </c>
      <c r="C37" s="90"/>
      <c r="D37" s="90"/>
      <c r="E37" s="90"/>
      <c r="F37" s="90"/>
      <c r="G37" s="90"/>
      <c r="H37" s="90"/>
      <c r="I37" s="90"/>
      <c r="J37" s="90"/>
      <c r="K37" s="90"/>
      <c r="L37" s="90"/>
      <c r="M37" s="49" t="s">
        <v>1034</v>
      </c>
    </row>
    <row r="38" spans="1:13" x14ac:dyDescent="0.25">
      <c r="A38" s="88" t="s">
        <v>1501</v>
      </c>
      <c r="B38" s="91">
        <f>IFERROR(SUM(B6,B7,B12,B13,B15,B16)/SUM(B14,B11,B5),0)</f>
        <v>0</v>
      </c>
      <c r="C38" s="91">
        <f t="shared" ref="C38:L38" si="6">IFERROR(SUM(C6,C7,C12,C13,C15,C16)/SUM(C14,C11,C5),0)</f>
        <v>0</v>
      </c>
      <c r="D38" s="91">
        <f t="shared" si="6"/>
        <v>0</v>
      </c>
      <c r="E38" s="91">
        <f t="shared" si="6"/>
        <v>0</v>
      </c>
      <c r="F38" s="91">
        <f t="shared" si="6"/>
        <v>0</v>
      </c>
      <c r="G38" s="91">
        <f t="shared" si="6"/>
        <v>0</v>
      </c>
      <c r="H38" s="91">
        <f t="shared" si="6"/>
        <v>0</v>
      </c>
      <c r="I38" s="91">
        <f t="shared" si="6"/>
        <v>0</v>
      </c>
      <c r="J38" s="91">
        <f t="shared" si="6"/>
        <v>0</v>
      </c>
      <c r="K38" s="91">
        <f t="shared" si="6"/>
        <v>0</v>
      </c>
      <c r="L38" s="91">
        <f t="shared" si="6"/>
        <v>0</v>
      </c>
      <c r="M38" s="49" t="s">
        <v>1034</v>
      </c>
    </row>
    <row r="39" spans="1:13" ht="15.75" thickBot="1" x14ac:dyDescent="0.3">
      <c r="A39" s="93" t="s">
        <v>1067</v>
      </c>
      <c r="B39" s="94">
        <f>IFERROR(SUM(B20,B21,B23,B24)/SUM(B19,B22),0)</f>
        <v>0</v>
      </c>
      <c r="C39" s="94">
        <f t="shared" ref="C39:L39" si="7">IFERROR(SUM(C20,C21,C23,C24)/SUM(C19,C22),0)</f>
        <v>0</v>
      </c>
      <c r="D39" s="94">
        <f t="shared" si="7"/>
        <v>0</v>
      </c>
      <c r="E39" s="94">
        <f t="shared" si="7"/>
        <v>0</v>
      </c>
      <c r="F39" s="94">
        <f t="shared" si="7"/>
        <v>0</v>
      </c>
      <c r="G39" s="94">
        <f t="shared" si="7"/>
        <v>0</v>
      </c>
      <c r="H39" s="94">
        <f t="shared" si="7"/>
        <v>0</v>
      </c>
      <c r="I39" s="94">
        <f t="shared" si="7"/>
        <v>0</v>
      </c>
      <c r="J39" s="94">
        <f t="shared" si="7"/>
        <v>0</v>
      </c>
      <c r="K39" s="94">
        <f t="shared" si="7"/>
        <v>0</v>
      </c>
      <c r="L39" s="94">
        <f t="shared" si="7"/>
        <v>0</v>
      </c>
      <c r="M39" s="95" t="s">
        <v>1034</v>
      </c>
    </row>
    <row r="40" spans="1:13" x14ac:dyDescent="0.25">
      <c r="A40" s="79"/>
      <c r="B40" s="79"/>
      <c r="C40" s="80"/>
      <c r="D40" s="80"/>
      <c r="E40" s="80"/>
      <c r="F40" s="80"/>
      <c r="G40" s="80"/>
      <c r="H40" s="80"/>
      <c r="I40" s="80"/>
      <c r="J40" s="80"/>
      <c r="K40" s="80"/>
      <c r="L40" s="80"/>
      <c r="M40" s="96"/>
    </row>
    <row r="41" spans="1:13" hidden="1" outlineLevel="1" x14ac:dyDescent="0.25">
      <c r="A41" s="97" t="s">
        <v>1068</v>
      </c>
      <c r="B41" s="43">
        <f t="shared" ref="B41:B49" si="8">SUM(C41:L41)</f>
        <v>0</v>
      </c>
      <c r="C41" s="98">
        <f t="shared" ref="C41:J41" si="9">C77</f>
        <v>0</v>
      </c>
      <c r="D41" s="98">
        <f t="shared" si="9"/>
        <v>0</v>
      </c>
      <c r="E41" s="98">
        <f t="shared" si="9"/>
        <v>0</v>
      </c>
      <c r="F41" s="98">
        <f t="shared" si="9"/>
        <v>0</v>
      </c>
      <c r="G41" s="98">
        <f t="shared" si="9"/>
        <v>0</v>
      </c>
      <c r="H41" s="98">
        <f t="shared" si="9"/>
        <v>0</v>
      </c>
      <c r="I41" s="98">
        <f t="shared" si="9"/>
        <v>0</v>
      </c>
      <c r="J41" s="98">
        <f t="shared" si="9"/>
        <v>0</v>
      </c>
      <c r="K41" s="98">
        <f>K77</f>
        <v>0</v>
      </c>
      <c r="L41" s="98">
        <f>L77</f>
        <v>0</v>
      </c>
      <c r="M41" s="45" t="s">
        <v>1034</v>
      </c>
    </row>
    <row r="42" spans="1:13" collapsed="1" x14ac:dyDescent="0.25">
      <c r="A42" s="46" t="s">
        <v>1069</v>
      </c>
      <c r="B42" s="47">
        <f t="shared" si="8"/>
        <v>0</v>
      </c>
      <c r="C42" s="51">
        <f t="shared" ref="C42:J42" si="10">C111</f>
        <v>0</v>
      </c>
      <c r="D42" s="51">
        <f t="shared" si="10"/>
        <v>0</v>
      </c>
      <c r="E42" s="51">
        <f t="shared" si="10"/>
        <v>0</v>
      </c>
      <c r="F42" s="51">
        <f t="shared" si="10"/>
        <v>0</v>
      </c>
      <c r="G42" s="51">
        <f t="shared" si="10"/>
        <v>0</v>
      </c>
      <c r="H42" s="51">
        <f t="shared" si="10"/>
        <v>0</v>
      </c>
      <c r="I42" s="51">
        <f t="shared" si="10"/>
        <v>0</v>
      </c>
      <c r="J42" s="51">
        <f t="shared" si="10"/>
        <v>0</v>
      </c>
      <c r="K42" s="51">
        <f>K111</f>
        <v>0</v>
      </c>
      <c r="L42" s="51">
        <f>L111</f>
        <v>0</v>
      </c>
      <c r="M42" s="49" t="s">
        <v>1034</v>
      </c>
    </row>
    <row r="43" spans="1:13" x14ac:dyDescent="0.25">
      <c r="A43" s="99" t="s">
        <v>1070</v>
      </c>
      <c r="B43" s="100">
        <f t="shared" si="8"/>
        <v>0</v>
      </c>
      <c r="C43" s="101"/>
      <c r="D43" s="101"/>
      <c r="E43" s="101"/>
      <c r="F43" s="101"/>
      <c r="G43" s="101"/>
      <c r="H43" s="101"/>
      <c r="I43" s="101"/>
      <c r="J43" s="101"/>
      <c r="K43" s="101"/>
      <c r="L43" s="101"/>
      <c r="M43" s="49" t="s">
        <v>1034</v>
      </c>
    </row>
    <row r="44" spans="1:13" ht="13.5" customHeight="1" x14ac:dyDescent="0.25">
      <c r="A44" s="46" t="s">
        <v>1071</v>
      </c>
      <c r="B44" s="47">
        <f t="shared" si="8"/>
        <v>0</v>
      </c>
      <c r="C44" s="51">
        <f t="shared" ref="C44:J44" si="11">C159</f>
        <v>0</v>
      </c>
      <c r="D44" s="51">
        <f t="shared" si="11"/>
        <v>0</v>
      </c>
      <c r="E44" s="51">
        <f t="shared" si="11"/>
        <v>0</v>
      </c>
      <c r="F44" s="51">
        <f t="shared" si="11"/>
        <v>0</v>
      </c>
      <c r="G44" s="51">
        <f t="shared" si="11"/>
        <v>0</v>
      </c>
      <c r="H44" s="51">
        <f t="shared" si="11"/>
        <v>0</v>
      </c>
      <c r="I44" s="51">
        <f t="shared" si="11"/>
        <v>0</v>
      </c>
      <c r="J44" s="51">
        <f t="shared" si="11"/>
        <v>0</v>
      </c>
      <c r="K44" s="51">
        <f>K159</f>
        <v>0</v>
      </c>
      <c r="L44" s="51">
        <f>L159</f>
        <v>0</v>
      </c>
      <c r="M44" s="49" t="s">
        <v>1034</v>
      </c>
    </row>
    <row r="45" spans="1:13" ht="13.5" customHeight="1" x14ac:dyDescent="0.25">
      <c r="A45" s="46" t="s">
        <v>1072</v>
      </c>
      <c r="B45" s="47">
        <f t="shared" si="8"/>
        <v>0</v>
      </c>
      <c r="C45" s="63"/>
      <c r="D45" s="63"/>
      <c r="E45" s="63"/>
      <c r="F45" s="63"/>
      <c r="G45" s="63"/>
      <c r="H45" s="63"/>
      <c r="I45" s="63"/>
      <c r="J45" s="63"/>
      <c r="K45" s="63"/>
      <c r="L45" s="63"/>
      <c r="M45" s="49" t="s">
        <v>1034</v>
      </c>
    </row>
    <row r="46" spans="1:13" ht="13.5" customHeight="1" x14ac:dyDescent="0.25">
      <c r="A46" s="46" t="s">
        <v>1073</v>
      </c>
      <c r="B46" s="47">
        <f t="shared" si="8"/>
        <v>0</v>
      </c>
      <c r="C46" s="102"/>
      <c r="D46" s="48"/>
      <c r="E46" s="48"/>
      <c r="F46" s="48"/>
      <c r="G46" s="48"/>
      <c r="H46" s="48"/>
      <c r="I46" s="48"/>
      <c r="J46" s="48"/>
      <c r="K46" s="48"/>
      <c r="L46" s="48"/>
      <c r="M46" s="49" t="s">
        <v>1034</v>
      </c>
    </row>
    <row r="47" spans="1:13" x14ac:dyDescent="0.25">
      <c r="A47" s="42" t="s">
        <v>1074</v>
      </c>
      <c r="B47" s="47">
        <f t="shared" si="8"/>
        <v>0</v>
      </c>
      <c r="C47" s="60">
        <f t="shared" ref="C47:J47" si="12">C176</f>
        <v>0</v>
      </c>
      <c r="D47" s="60">
        <f t="shared" si="12"/>
        <v>0</v>
      </c>
      <c r="E47" s="60">
        <f t="shared" si="12"/>
        <v>0</v>
      </c>
      <c r="F47" s="60">
        <f t="shared" si="12"/>
        <v>0</v>
      </c>
      <c r="G47" s="60">
        <f t="shared" si="12"/>
        <v>0</v>
      </c>
      <c r="H47" s="60">
        <f t="shared" si="12"/>
        <v>0</v>
      </c>
      <c r="I47" s="60">
        <f t="shared" si="12"/>
        <v>0</v>
      </c>
      <c r="J47" s="60">
        <f t="shared" si="12"/>
        <v>0</v>
      </c>
      <c r="K47" s="60">
        <f>K176</f>
        <v>0</v>
      </c>
      <c r="L47" s="60">
        <f>L176</f>
        <v>0</v>
      </c>
      <c r="M47" s="49" t="s">
        <v>1034</v>
      </c>
    </row>
    <row r="48" spans="1:13" ht="13.5" customHeight="1" thickBot="1" x14ac:dyDescent="0.3">
      <c r="A48" s="103" t="s">
        <v>1075</v>
      </c>
      <c r="B48" s="60">
        <f t="shared" si="8"/>
        <v>0</v>
      </c>
      <c r="C48" s="54"/>
      <c r="D48" s="54"/>
      <c r="E48" s="54"/>
      <c r="F48" s="54"/>
      <c r="G48" s="54"/>
      <c r="H48" s="54"/>
      <c r="I48" s="54"/>
      <c r="J48" s="54"/>
      <c r="K48" s="54"/>
      <c r="L48" s="54"/>
      <c r="M48" s="49" t="s">
        <v>1034</v>
      </c>
    </row>
    <row r="49" spans="1:13" ht="15.75" thickBot="1" x14ac:dyDescent="0.3">
      <c r="A49" s="104" t="s">
        <v>1204</v>
      </c>
      <c r="B49" s="105">
        <f t="shared" si="8"/>
        <v>0</v>
      </c>
      <c r="C49" s="105">
        <f t="shared" ref="C49:G49" si="13">C17+C25+SUM(C41:C48)</f>
        <v>0</v>
      </c>
      <c r="D49" s="105">
        <f t="shared" si="13"/>
        <v>0</v>
      </c>
      <c r="E49" s="105">
        <f t="shared" si="13"/>
        <v>0</v>
      </c>
      <c r="F49" s="105">
        <f t="shared" si="13"/>
        <v>0</v>
      </c>
      <c r="G49" s="105">
        <f t="shared" si="13"/>
        <v>0</v>
      </c>
      <c r="H49" s="105">
        <f t="shared" ref="H49:J49" si="14">H17+H25+SUM(H41:H48)</f>
        <v>0</v>
      </c>
      <c r="I49" s="105">
        <f t="shared" si="14"/>
        <v>0</v>
      </c>
      <c r="J49" s="105">
        <f t="shared" si="14"/>
        <v>0</v>
      </c>
      <c r="K49" s="105">
        <f>K17+K25+SUM(K41:K48)</f>
        <v>0</v>
      </c>
      <c r="L49" s="105">
        <f>L17+L25+SUM(L41:L48)</f>
        <v>0</v>
      </c>
      <c r="M49" s="106"/>
    </row>
    <row r="50" spans="1:13" ht="7.5" customHeight="1" thickTop="1" thickBot="1" x14ac:dyDescent="0.3">
      <c r="A50" s="107"/>
      <c r="B50" s="108"/>
      <c r="C50" s="109"/>
      <c r="D50" s="109"/>
      <c r="E50" s="109"/>
      <c r="F50" s="109"/>
      <c r="G50" s="109"/>
      <c r="H50" s="109"/>
      <c r="I50" s="109"/>
      <c r="J50" s="109"/>
      <c r="K50" s="109"/>
      <c r="L50" s="109"/>
      <c r="M50" s="110"/>
    </row>
    <row r="51" spans="1:13" ht="15.75" hidden="1" outlineLevel="1" thickBot="1" x14ac:dyDescent="0.3">
      <c r="A51" s="104" t="s">
        <v>1077</v>
      </c>
      <c r="B51" s="105">
        <f>SUM(C51:L51)</f>
        <v>0</v>
      </c>
      <c r="C51" s="105">
        <f t="shared" ref="C51:J51" si="15">-C122</f>
        <v>0</v>
      </c>
      <c r="D51" s="105">
        <f t="shared" si="15"/>
        <v>0</v>
      </c>
      <c r="E51" s="105">
        <f t="shared" si="15"/>
        <v>0</v>
      </c>
      <c r="F51" s="105">
        <f t="shared" si="15"/>
        <v>0</v>
      </c>
      <c r="G51" s="105">
        <f t="shared" si="15"/>
        <v>0</v>
      </c>
      <c r="H51" s="105">
        <f t="shared" si="15"/>
        <v>0</v>
      </c>
      <c r="I51" s="105">
        <f t="shared" si="15"/>
        <v>0</v>
      </c>
      <c r="J51" s="105">
        <f t="shared" si="15"/>
        <v>0</v>
      </c>
      <c r="K51" s="105">
        <f>-K122</f>
        <v>0</v>
      </c>
      <c r="L51" s="105">
        <f>-L122</f>
        <v>0</v>
      </c>
      <c r="M51" s="106"/>
    </row>
    <row r="52" spans="1:13" ht="7.5" hidden="1" customHeight="1" outlineLevel="1" thickBot="1" x14ac:dyDescent="0.3">
      <c r="A52" s="107"/>
      <c r="B52" s="108"/>
      <c r="C52" s="109"/>
      <c r="D52" s="109"/>
      <c r="E52" s="109"/>
      <c r="F52" s="109"/>
      <c r="G52" s="109"/>
      <c r="H52" s="109"/>
      <c r="I52" s="109"/>
      <c r="J52" s="109"/>
      <c r="K52" s="109"/>
      <c r="L52" s="109"/>
      <c r="M52" s="111"/>
    </row>
    <row r="53" spans="1:13" ht="15.75" hidden="1" outlineLevel="1" thickBot="1" x14ac:dyDescent="0.3">
      <c r="A53" s="104" t="s">
        <v>1205</v>
      </c>
      <c r="B53" s="105">
        <f>SUM(C53:L53)</f>
        <v>0</v>
      </c>
      <c r="C53" s="105">
        <f t="shared" ref="C53:J53" si="16">C49+C51</f>
        <v>0</v>
      </c>
      <c r="D53" s="105">
        <f t="shared" si="16"/>
        <v>0</v>
      </c>
      <c r="E53" s="105">
        <f t="shared" si="16"/>
        <v>0</v>
      </c>
      <c r="F53" s="105">
        <f t="shared" si="16"/>
        <v>0</v>
      </c>
      <c r="G53" s="105">
        <f t="shared" si="16"/>
        <v>0</v>
      </c>
      <c r="H53" s="105">
        <f t="shared" si="16"/>
        <v>0</v>
      </c>
      <c r="I53" s="105">
        <f t="shared" si="16"/>
        <v>0</v>
      </c>
      <c r="J53" s="105">
        <f t="shared" si="16"/>
        <v>0</v>
      </c>
      <c r="K53" s="105">
        <f>K49+K51</f>
        <v>0</v>
      </c>
      <c r="L53" s="105">
        <f>L49+L51</f>
        <v>0</v>
      </c>
      <c r="M53" s="106"/>
    </row>
    <row r="54" spans="1:13" ht="6.75" hidden="1" customHeight="1" outlineLevel="1" thickBot="1" x14ac:dyDescent="0.3">
      <c r="A54" s="107"/>
      <c r="B54" s="108"/>
      <c r="C54" s="109"/>
      <c r="D54" s="109"/>
      <c r="E54" s="109"/>
      <c r="F54" s="109"/>
      <c r="G54" s="109"/>
      <c r="H54" s="109"/>
      <c r="I54" s="109"/>
      <c r="J54" s="109"/>
      <c r="K54" s="109"/>
      <c r="L54" s="109"/>
      <c r="M54" s="111"/>
    </row>
    <row r="55" spans="1:13" ht="26.25" hidden="1" outlineLevel="1" thickBot="1" x14ac:dyDescent="0.3">
      <c r="A55" s="104" t="s">
        <v>1079</v>
      </c>
      <c r="B55" s="105">
        <f>SUM(C55:L55)</f>
        <v>0</v>
      </c>
      <c r="C55" s="112"/>
      <c r="D55" s="112"/>
      <c r="E55" s="112"/>
      <c r="F55" s="112"/>
      <c r="G55" s="112"/>
      <c r="H55" s="112"/>
      <c r="I55" s="112"/>
      <c r="J55" s="112"/>
      <c r="K55" s="112"/>
      <c r="L55" s="112"/>
      <c r="M55" s="106"/>
    </row>
    <row r="56" spans="1:13" ht="7.5" hidden="1" customHeight="1" outlineLevel="1" thickBot="1" x14ac:dyDescent="0.3">
      <c r="A56" s="113"/>
      <c r="B56" s="114"/>
      <c r="C56" s="115"/>
      <c r="D56" s="115"/>
      <c r="E56" s="115"/>
      <c r="F56" s="115"/>
      <c r="G56" s="115"/>
      <c r="H56" s="115"/>
      <c r="I56" s="115"/>
      <c r="J56" s="115"/>
      <c r="K56" s="115"/>
      <c r="L56" s="115"/>
      <c r="M56" s="116"/>
    </row>
    <row r="57" spans="1:13" ht="26.25" collapsed="1" thickBot="1" x14ac:dyDescent="0.3">
      <c r="A57" s="104" t="s">
        <v>1080</v>
      </c>
      <c r="B57" s="105">
        <f>SUM(C57:L57)</f>
        <v>0</v>
      </c>
      <c r="C57" s="112"/>
      <c r="D57" s="112"/>
      <c r="E57" s="112"/>
      <c r="F57" s="112"/>
      <c r="G57" s="112"/>
      <c r="H57" s="112"/>
      <c r="I57" s="112"/>
      <c r="J57" s="112"/>
      <c r="K57" s="112"/>
      <c r="L57" s="112"/>
      <c r="M57" s="106"/>
    </row>
    <row r="58" spans="1:13" ht="15.75" thickBot="1" x14ac:dyDescent="0.3">
      <c r="A58" s="113"/>
      <c r="B58" s="114"/>
      <c r="C58" s="115"/>
      <c r="D58" s="115"/>
      <c r="E58" s="115"/>
      <c r="F58" s="115"/>
      <c r="G58" s="115"/>
      <c r="H58" s="115"/>
      <c r="I58" s="115"/>
      <c r="J58" s="115"/>
      <c r="K58" s="115"/>
      <c r="L58" s="115"/>
      <c r="M58" s="116"/>
    </row>
    <row r="59" spans="1:13" ht="16.5" thickBot="1" x14ac:dyDescent="0.3">
      <c r="A59" s="438" t="s">
        <v>1206</v>
      </c>
      <c r="B59" s="439">
        <f>SUM(C59:L59)</f>
        <v>0</v>
      </c>
      <c r="C59" s="439">
        <f t="shared" ref="C59:J59" si="17">C53+C55+C57</f>
        <v>0</v>
      </c>
      <c r="D59" s="439">
        <f t="shared" si="17"/>
        <v>0</v>
      </c>
      <c r="E59" s="439">
        <f t="shared" si="17"/>
        <v>0</v>
      </c>
      <c r="F59" s="439">
        <f t="shared" si="17"/>
        <v>0</v>
      </c>
      <c r="G59" s="439">
        <f t="shared" si="17"/>
        <v>0</v>
      </c>
      <c r="H59" s="439">
        <f t="shared" si="17"/>
        <v>0</v>
      </c>
      <c r="I59" s="439">
        <f t="shared" si="17"/>
        <v>0</v>
      </c>
      <c r="J59" s="439">
        <f t="shared" si="17"/>
        <v>0</v>
      </c>
      <c r="K59" s="439">
        <f>K53+K55+K57</f>
        <v>0</v>
      </c>
      <c r="L59" s="439">
        <f>L53+L55+L57</f>
        <v>0</v>
      </c>
      <c r="M59" s="439"/>
    </row>
    <row r="60" spans="1:13" x14ac:dyDescent="0.25">
      <c r="A60" s="79"/>
      <c r="B60" s="117"/>
      <c r="C60" s="118"/>
      <c r="D60" s="118"/>
      <c r="E60" s="118"/>
      <c r="F60" s="118"/>
      <c r="G60" s="118"/>
      <c r="H60" s="118"/>
      <c r="I60" s="118"/>
      <c r="J60" s="118"/>
      <c r="K60" s="118"/>
      <c r="L60" s="118"/>
      <c r="M60" s="119"/>
    </row>
    <row r="61" spans="1:13" x14ac:dyDescent="0.25">
      <c r="A61" s="316" t="s">
        <v>1082</v>
      </c>
      <c r="B61" s="317">
        <f t="shared" ref="B61:L61" si="18">B59/365</f>
        <v>0</v>
      </c>
      <c r="C61" s="317">
        <f t="shared" si="18"/>
        <v>0</v>
      </c>
      <c r="D61" s="317">
        <f t="shared" si="18"/>
        <v>0</v>
      </c>
      <c r="E61" s="317">
        <f t="shared" si="18"/>
        <v>0</v>
      </c>
      <c r="F61" s="317">
        <f t="shared" si="18"/>
        <v>0</v>
      </c>
      <c r="G61" s="317">
        <f t="shared" si="18"/>
        <v>0</v>
      </c>
      <c r="H61" s="317">
        <f t="shared" si="18"/>
        <v>0</v>
      </c>
      <c r="I61" s="317">
        <f t="shared" si="18"/>
        <v>0</v>
      </c>
      <c r="J61" s="317">
        <f t="shared" si="18"/>
        <v>0</v>
      </c>
      <c r="K61" s="317">
        <f t="shared" si="18"/>
        <v>0</v>
      </c>
      <c r="L61" s="317">
        <f t="shared" si="18"/>
        <v>0</v>
      </c>
      <c r="M61" s="318"/>
    </row>
    <row r="62" spans="1:13" x14ac:dyDescent="0.25">
      <c r="A62" s="316" t="s">
        <v>1083</v>
      </c>
      <c r="B62" s="319">
        <f>IFERROR(B59/B35,0)</f>
        <v>0</v>
      </c>
      <c r="C62" s="319">
        <f t="shared" ref="C62:L62" si="19">IFERROR(C59/C35,0)</f>
        <v>0</v>
      </c>
      <c r="D62" s="319">
        <f t="shared" si="19"/>
        <v>0</v>
      </c>
      <c r="E62" s="319">
        <f t="shared" si="19"/>
        <v>0</v>
      </c>
      <c r="F62" s="319">
        <f t="shared" si="19"/>
        <v>0</v>
      </c>
      <c r="G62" s="319">
        <f t="shared" si="19"/>
        <v>0</v>
      </c>
      <c r="H62" s="319">
        <f t="shared" si="19"/>
        <v>0</v>
      </c>
      <c r="I62" s="319">
        <f t="shared" si="19"/>
        <v>0</v>
      </c>
      <c r="J62" s="319">
        <f t="shared" si="19"/>
        <v>0</v>
      </c>
      <c r="K62" s="319">
        <f t="shared" si="19"/>
        <v>0</v>
      </c>
      <c r="L62" s="319">
        <f t="shared" si="19"/>
        <v>0</v>
      </c>
      <c r="M62" s="318"/>
    </row>
    <row r="63" spans="1:13" ht="15.75" hidden="1" outlineLevel="1" thickBot="1" x14ac:dyDescent="0.3">
      <c r="A63" s="120"/>
      <c r="B63" s="117"/>
      <c r="C63" s="118"/>
      <c r="D63" s="118"/>
      <c r="E63" s="118"/>
      <c r="F63" s="118"/>
      <c r="G63" s="118"/>
      <c r="H63" s="118"/>
      <c r="I63" s="118"/>
      <c r="J63" s="118"/>
      <c r="K63" s="118"/>
      <c r="L63" s="118"/>
      <c r="M63" s="121"/>
    </row>
    <row r="64" spans="1:13" ht="16.5" hidden="1" outlineLevel="1" thickBot="1" x14ac:dyDescent="0.3">
      <c r="A64" s="55" t="s">
        <v>1084</v>
      </c>
      <c r="B64" s="56">
        <f>SUM(C64:L64)</f>
        <v>0</v>
      </c>
      <c r="C64" s="56">
        <f t="shared" ref="C64:J64" si="20">C139</f>
        <v>0</v>
      </c>
      <c r="D64" s="56">
        <f t="shared" si="20"/>
        <v>0</v>
      </c>
      <c r="E64" s="56">
        <f t="shared" si="20"/>
        <v>0</v>
      </c>
      <c r="F64" s="56">
        <f t="shared" si="20"/>
        <v>0</v>
      </c>
      <c r="G64" s="56">
        <f t="shared" si="20"/>
        <v>0</v>
      </c>
      <c r="H64" s="56">
        <f t="shared" si="20"/>
        <v>0</v>
      </c>
      <c r="I64" s="56">
        <f t="shared" si="20"/>
        <v>0</v>
      </c>
      <c r="J64" s="56">
        <f t="shared" si="20"/>
        <v>0</v>
      </c>
      <c r="K64" s="56">
        <f>K139</f>
        <v>0</v>
      </c>
      <c r="L64" s="56">
        <f>L139</f>
        <v>0</v>
      </c>
      <c r="M64" s="56"/>
    </row>
    <row r="65" spans="1:13" ht="15.75" collapsed="1" thickBot="1" x14ac:dyDescent="0.3">
      <c r="A65" s="113"/>
      <c r="B65" s="114"/>
      <c r="C65" s="115"/>
      <c r="D65" s="115"/>
      <c r="E65" s="115"/>
      <c r="F65" s="115"/>
      <c r="G65" s="115"/>
      <c r="H65" s="115"/>
      <c r="I65" s="115"/>
      <c r="J65" s="115"/>
      <c r="K65" s="115"/>
      <c r="L65" s="115"/>
      <c r="M65" s="116"/>
    </row>
    <row r="66" spans="1:13" ht="16.5" thickBot="1" x14ac:dyDescent="0.3">
      <c r="A66" s="438" t="s">
        <v>1207</v>
      </c>
      <c r="B66" s="439">
        <f>SUM(C66:L66)</f>
        <v>0</v>
      </c>
      <c r="C66" s="439">
        <f t="shared" ref="C66:L66" si="21">C59+C64</f>
        <v>0</v>
      </c>
      <c r="D66" s="439">
        <f t="shared" si="21"/>
        <v>0</v>
      </c>
      <c r="E66" s="439">
        <f t="shared" si="21"/>
        <v>0</v>
      </c>
      <c r="F66" s="439">
        <f t="shared" si="21"/>
        <v>0</v>
      </c>
      <c r="G66" s="439">
        <f t="shared" si="21"/>
        <v>0</v>
      </c>
      <c r="H66" s="439">
        <f t="shared" si="21"/>
        <v>0</v>
      </c>
      <c r="I66" s="439">
        <f t="shared" si="21"/>
        <v>0</v>
      </c>
      <c r="J66" s="439">
        <f t="shared" si="21"/>
        <v>0</v>
      </c>
      <c r="K66" s="439">
        <f t="shared" si="21"/>
        <v>0</v>
      </c>
      <c r="L66" s="439">
        <f t="shared" si="21"/>
        <v>0</v>
      </c>
      <c r="M66" s="439"/>
    </row>
    <row r="67" spans="1:13" x14ac:dyDescent="0.25">
      <c r="A67" s="122"/>
      <c r="B67" s="123"/>
      <c r="C67" s="124"/>
      <c r="D67" s="124"/>
      <c r="E67" s="124"/>
      <c r="F67" s="124"/>
      <c r="G67" s="124"/>
      <c r="H67" s="124"/>
      <c r="I67" s="124"/>
      <c r="J67" s="124"/>
      <c r="K67" s="124"/>
      <c r="L67" s="124"/>
      <c r="M67" s="125"/>
    </row>
    <row r="68" spans="1:13" hidden="1" outlineLevel="1" x14ac:dyDescent="0.25">
      <c r="A68" s="320" t="s">
        <v>1086</v>
      </c>
      <c r="B68" s="321">
        <f>SUM(C68:L68)</f>
        <v>0</v>
      </c>
      <c r="C68" s="322"/>
      <c r="D68" s="322"/>
      <c r="E68" s="322"/>
      <c r="F68" s="322"/>
      <c r="G68" s="322"/>
      <c r="H68" s="322"/>
      <c r="I68" s="322"/>
      <c r="J68" s="322"/>
      <c r="K68" s="322"/>
      <c r="L68" s="322"/>
      <c r="M68" s="126"/>
    </row>
    <row r="69" spans="1:13" hidden="1" outlineLevel="1" x14ac:dyDescent="0.25">
      <c r="A69" s="320" t="s">
        <v>1087</v>
      </c>
      <c r="B69" s="321">
        <f>SUM(C69:L69)</f>
        <v>0</v>
      </c>
      <c r="C69" s="322"/>
      <c r="D69" s="322"/>
      <c r="E69" s="322"/>
      <c r="F69" s="322"/>
      <c r="G69" s="322"/>
      <c r="H69" s="322"/>
      <c r="I69" s="322"/>
      <c r="J69" s="322"/>
      <c r="K69" s="322"/>
      <c r="L69" s="322"/>
      <c r="M69" s="126"/>
    </row>
    <row r="70" spans="1:13" hidden="1" outlineLevel="1" x14ac:dyDescent="0.25">
      <c r="A70" s="320" t="s">
        <v>1088</v>
      </c>
      <c r="B70" s="321">
        <f>SUM(C70:L70)</f>
        <v>0</v>
      </c>
      <c r="C70" s="321">
        <f>SUM(C68:C69)</f>
        <v>0</v>
      </c>
      <c r="D70" s="321">
        <f t="shared" ref="D70:J70" si="22">SUM(D68:D69)</f>
        <v>0</v>
      </c>
      <c r="E70" s="321">
        <f t="shared" si="22"/>
        <v>0</v>
      </c>
      <c r="F70" s="321">
        <f t="shared" si="22"/>
        <v>0</v>
      </c>
      <c r="G70" s="321">
        <f t="shared" si="22"/>
        <v>0</v>
      </c>
      <c r="H70" s="321">
        <f t="shared" si="22"/>
        <v>0</v>
      </c>
      <c r="I70" s="321">
        <f t="shared" si="22"/>
        <v>0</v>
      </c>
      <c r="J70" s="321">
        <f t="shared" si="22"/>
        <v>0</v>
      </c>
      <c r="K70" s="321">
        <f>SUM(K68:K69)</f>
        <v>0</v>
      </c>
      <c r="L70" s="321">
        <f>SUM(L68:L69)</f>
        <v>0</v>
      </c>
      <c r="M70" s="126"/>
    </row>
    <row r="71" spans="1:13" hidden="1" outlineLevel="1" x14ac:dyDescent="0.25">
      <c r="A71" s="320" t="s">
        <v>1502</v>
      </c>
      <c r="B71" s="321">
        <f>SUM(C71:L71)</f>
        <v>0</v>
      </c>
      <c r="C71" s="322"/>
      <c r="D71" s="322"/>
      <c r="E71" s="322"/>
      <c r="F71" s="322"/>
      <c r="G71" s="322"/>
      <c r="H71" s="322"/>
      <c r="I71" s="322"/>
      <c r="J71" s="322"/>
      <c r="K71" s="322"/>
      <c r="L71" s="322"/>
      <c r="M71" s="126"/>
    </row>
    <row r="72" spans="1:13" collapsed="1" x14ac:dyDescent="0.25">
      <c r="A72" s="320" t="s">
        <v>679</v>
      </c>
      <c r="B72" s="321">
        <f>SUM(C72:L72)</f>
        <v>0</v>
      </c>
      <c r="C72" s="322"/>
      <c r="D72" s="322"/>
      <c r="E72" s="322"/>
      <c r="F72" s="322"/>
      <c r="G72" s="322"/>
      <c r="H72" s="322"/>
      <c r="I72" s="322"/>
      <c r="J72" s="322"/>
      <c r="K72" s="322"/>
      <c r="L72" s="322"/>
      <c r="M72" s="126"/>
    </row>
    <row r="73" spans="1:13" x14ac:dyDescent="0.25">
      <c r="A73" s="320" t="s">
        <v>1090</v>
      </c>
      <c r="B73" s="323"/>
      <c r="C73" s="323"/>
      <c r="D73" s="323"/>
      <c r="E73" s="323"/>
      <c r="F73" s="323"/>
      <c r="G73" s="323"/>
      <c r="H73" s="323"/>
      <c r="I73" s="323"/>
      <c r="J73" s="323"/>
      <c r="K73" s="323"/>
      <c r="L73" s="323"/>
      <c r="M73" s="182"/>
    </row>
    <row r="74" spans="1:13" ht="15.75" hidden="1" outlineLevel="1" thickBot="1" x14ac:dyDescent="0.3">
      <c r="A74" s="127" t="s">
        <v>1091</v>
      </c>
      <c r="B74" s="128"/>
      <c r="C74" s="129"/>
      <c r="D74" s="129"/>
      <c r="E74" s="129"/>
      <c r="F74" s="129"/>
      <c r="G74" s="129"/>
      <c r="H74" s="129"/>
      <c r="I74" s="129"/>
      <c r="J74" s="129"/>
      <c r="K74" s="129"/>
      <c r="L74" s="129"/>
      <c r="M74" s="130"/>
    </row>
    <row r="75" spans="1:13" ht="26.25" hidden="1" outlineLevel="1" x14ac:dyDescent="0.25">
      <c r="A75" s="131" t="s">
        <v>1092</v>
      </c>
      <c r="B75" s="43">
        <f>SUM(C75:L75)</f>
        <v>0</v>
      </c>
      <c r="C75" s="132"/>
      <c r="D75" s="132"/>
      <c r="E75" s="132"/>
      <c r="F75" s="132"/>
      <c r="G75" s="132"/>
      <c r="H75" s="132"/>
      <c r="I75" s="132"/>
      <c r="J75" s="132"/>
      <c r="K75" s="132"/>
      <c r="L75" s="132"/>
      <c r="M75" s="45" t="s">
        <v>1034</v>
      </c>
    </row>
    <row r="76" spans="1:13" ht="15.75" hidden="1" outlineLevel="1" thickBot="1" x14ac:dyDescent="0.3">
      <c r="A76" s="133" t="s">
        <v>1093</v>
      </c>
      <c r="B76" s="134">
        <f>SUM(C76:L76)</f>
        <v>0</v>
      </c>
      <c r="C76" s="135"/>
      <c r="D76" s="135"/>
      <c r="E76" s="135"/>
      <c r="F76" s="135"/>
      <c r="G76" s="135"/>
      <c r="H76" s="135"/>
      <c r="I76" s="135"/>
      <c r="J76" s="135"/>
      <c r="K76" s="135"/>
      <c r="L76" s="135"/>
      <c r="M76" s="136" t="s">
        <v>1034</v>
      </c>
    </row>
    <row r="77" spans="1:13" ht="16.5" hidden="1" outlineLevel="1" thickBot="1" x14ac:dyDescent="0.3">
      <c r="A77" s="55" t="s">
        <v>1094</v>
      </c>
      <c r="B77" s="56">
        <f>SUM(C77:L77)</f>
        <v>0</v>
      </c>
      <c r="C77" s="56">
        <f t="shared" ref="C77:J77" si="23">SUM(C75:C76)</f>
        <v>0</v>
      </c>
      <c r="D77" s="56">
        <f t="shared" si="23"/>
        <v>0</v>
      </c>
      <c r="E77" s="56">
        <f t="shared" si="23"/>
        <v>0</v>
      </c>
      <c r="F77" s="56">
        <f t="shared" si="23"/>
        <v>0</v>
      </c>
      <c r="G77" s="56">
        <f t="shared" si="23"/>
        <v>0</v>
      </c>
      <c r="H77" s="56">
        <f t="shared" si="23"/>
        <v>0</v>
      </c>
      <c r="I77" s="56">
        <f t="shared" si="23"/>
        <v>0</v>
      </c>
      <c r="J77" s="56">
        <f t="shared" si="23"/>
        <v>0</v>
      </c>
      <c r="K77" s="56">
        <f>SUM(K75:K76)</f>
        <v>0</v>
      </c>
      <c r="L77" s="56">
        <f>SUM(L75:L76)</f>
        <v>0</v>
      </c>
      <c r="M77" s="56"/>
    </row>
    <row r="78" spans="1:13" collapsed="1" x14ac:dyDescent="0.25">
      <c r="A78" s="137"/>
      <c r="B78" s="138"/>
      <c r="C78" s="139"/>
      <c r="D78" s="139"/>
      <c r="E78" s="139"/>
      <c r="F78" s="139"/>
      <c r="G78" s="139"/>
      <c r="H78" s="139"/>
      <c r="I78" s="139"/>
      <c r="J78" s="139"/>
      <c r="K78" s="139"/>
      <c r="L78" s="139"/>
      <c r="M78" s="140"/>
    </row>
    <row r="79" spans="1:13" ht="15.75" thickBot="1" x14ac:dyDescent="0.3">
      <c r="A79" s="127" t="s">
        <v>1095</v>
      </c>
      <c r="B79" s="138"/>
      <c r="C79" s="139"/>
      <c r="D79" s="139"/>
      <c r="E79" s="139"/>
      <c r="F79" s="139"/>
      <c r="G79" s="139"/>
      <c r="H79" s="139"/>
      <c r="I79" s="139"/>
      <c r="J79" s="139"/>
      <c r="K79" s="139"/>
      <c r="L79" s="139"/>
      <c r="M79" s="140"/>
    </row>
    <row r="80" spans="1:13" x14ac:dyDescent="0.25">
      <c r="A80" s="141" t="s">
        <v>1096</v>
      </c>
      <c r="B80" s="43">
        <f t="shared" ref="B80:B110" si="24">SUM(C80:L80)</f>
        <v>0</v>
      </c>
      <c r="C80" s="132"/>
      <c r="D80" s="132"/>
      <c r="E80" s="132"/>
      <c r="F80" s="132"/>
      <c r="G80" s="132"/>
      <c r="H80" s="132"/>
      <c r="I80" s="132"/>
      <c r="J80" s="132"/>
      <c r="K80" s="132"/>
      <c r="L80" s="132"/>
      <c r="M80" s="45" t="s">
        <v>1034</v>
      </c>
    </row>
    <row r="81" spans="1:13" x14ac:dyDescent="0.25">
      <c r="A81" s="142" t="s">
        <v>1097</v>
      </c>
      <c r="B81" s="134">
        <f t="shared" si="24"/>
        <v>0</v>
      </c>
      <c r="C81" s="102"/>
      <c r="D81" s="102"/>
      <c r="E81" s="102"/>
      <c r="F81" s="102"/>
      <c r="G81" s="102"/>
      <c r="H81" s="102"/>
      <c r="I81" s="102"/>
      <c r="J81" s="102"/>
      <c r="K81" s="102"/>
      <c r="L81" s="102"/>
      <c r="M81" s="49" t="s">
        <v>1034</v>
      </c>
    </row>
    <row r="82" spans="1:13" x14ac:dyDescent="0.25">
      <c r="A82" s="142" t="s">
        <v>1098</v>
      </c>
      <c r="B82" s="47">
        <f t="shared" si="24"/>
        <v>0</v>
      </c>
      <c r="C82" s="102"/>
      <c r="D82" s="102"/>
      <c r="E82" s="102"/>
      <c r="F82" s="102"/>
      <c r="G82" s="102"/>
      <c r="H82" s="102"/>
      <c r="I82" s="102"/>
      <c r="J82" s="102"/>
      <c r="K82" s="102"/>
      <c r="L82" s="102"/>
      <c r="M82" s="49" t="s">
        <v>1034</v>
      </c>
    </row>
    <row r="83" spans="1:13" x14ac:dyDescent="0.25">
      <c r="A83" s="142" t="s">
        <v>1099</v>
      </c>
      <c r="B83" s="47">
        <f t="shared" si="24"/>
        <v>0</v>
      </c>
      <c r="C83" s="102"/>
      <c r="D83" s="102"/>
      <c r="E83" s="102"/>
      <c r="F83" s="102"/>
      <c r="G83" s="102"/>
      <c r="H83" s="102"/>
      <c r="I83" s="102"/>
      <c r="J83" s="102"/>
      <c r="K83" s="102"/>
      <c r="L83" s="102"/>
      <c r="M83" s="49" t="s">
        <v>1034</v>
      </c>
    </row>
    <row r="84" spans="1:13" x14ac:dyDescent="0.25">
      <c r="A84" s="142" t="s">
        <v>1100</v>
      </c>
      <c r="B84" s="47">
        <f t="shared" si="24"/>
        <v>0</v>
      </c>
      <c r="C84" s="102"/>
      <c r="D84" s="102"/>
      <c r="E84" s="102"/>
      <c r="F84" s="102"/>
      <c r="G84" s="102"/>
      <c r="H84" s="102"/>
      <c r="I84" s="102"/>
      <c r="J84" s="102"/>
      <c r="K84" s="102"/>
      <c r="L84" s="102"/>
      <c r="M84" s="49" t="s">
        <v>1034</v>
      </c>
    </row>
    <row r="85" spans="1:13" x14ac:dyDescent="0.25">
      <c r="A85" s="142" t="s">
        <v>1101</v>
      </c>
      <c r="B85" s="47">
        <f t="shared" si="24"/>
        <v>0</v>
      </c>
      <c r="C85" s="102"/>
      <c r="D85" s="102"/>
      <c r="E85" s="102"/>
      <c r="F85" s="102"/>
      <c r="G85" s="102"/>
      <c r="H85" s="102"/>
      <c r="I85" s="102"/>
      <c r="J85" s="102"/>
      <c r="K85" s="102"/>
      <c r="L85" s="102"/>
      <c r="M85" s="49" t="s">
        <v>1034</v>
      </c>
    </row>
    <row r="86" spans="1:13" x14ac:dyDescent="0.25">
      <c r="A86" s="142" t="s">
        <v>1102</v>
      </c>
      <c r="B86" s="47">
        <f t="shared" si="24"/>
        <v>0</v>
      </c>
      <c r="C86" s="102"/>
      <c r="D86" s="102"/>
      <c r="E86" s="102"/>
      <c r="F86" s="102"/>
      <c r="G86" s="102"/>
      <c r="H86" s="102"/>
      <c r="I86" s="102"/>
      <c r="J86" s="102"/>
      <c r="K86" s="102"/>
      <c r="L86" s="102"/>
      <c r="M86" s="49" t="s">
        <v>1034</v>
      </c>
    </row>
    <row r="87" spans="1:13" x14ac:dyDescent="0.25">
      <c r="A87" s="142" t="s">
        <v>1103</v>
      </c>
      <c r="B87" s="47">
        <f t="shared" si="24"/>
        <v>0</v>
      </c>
      <c r="C87" s="102"/>
      <c r="D87" s="102"/>
      <c r="E87" s="102"/>
      <c r="F87" s="102"/>
      <c r="G87" s="102"/>
      <c r="H87" s="102"/>
      <c r="I87" s="102"/>
      <c r="J87" s="102"/>
      <c r="K87" s="102"/>
      <c r="L87" s="102"/>
      <c r="M87" s="49" t="s">
        <v>1034</v>
      </c>
    </row>
    <row r="88" spans="1:13" x14ac:dyDescent="0.25">
      <c r="A88" s="142" t="s">
        <v>1104</v>
      </c>
      <c r="B88" s="47">
        <f t="shared" si="24"/>
        <v>0</v>
      </c>
      <c r="C88" s="102"/>
      <c r="D88" s="102"/>
      <c r="E88" s="102"/>
      <c r="F88" s="102"/>
      <c r="G88" s="102"/>
      <c r="H88" s="102"/>
      <c r="I88" s="102"/>
      <c r="J88" s="102"/>
      <c r="K88" s="102"/>
      <c r="L88" s="102"/>
      <c r="M88" s="49" t="s">
        <v>1034</v>
      </c>
    </row>
    <row r="89" spans="1:13" x14ac:dyDescent="0.25">
      <c r="A89" s="142" t="s">
        <v>1105</v>
      </c>
      <c r="B89" s="47">
        <f t="shared" si="24"/>
        <v>0</v>
      </c>
      <c r="C89" s="102"/>
      <c r="D89" s="102"/>
      <c r="E89" s="102"/>
      <c r="F89" s="102"/>
      <c r="G89" s="102"/>
      <c r="H89" s="102"/>
      <c r="I89" s="102"/>
      <c r="J89" s="102"/>
      <c r="K89" s="102"/>
      <c r="L89" s="102"/>
      <c r="M89" s="49" t="s">
        <v>1034</v>
      </c>
    </row>
    <row r="90" spans="1:13" x14ac:dyDescent="0.25">
      <c r="A90" s="142" t="s">
        <v>1106</v>
      </c>
      <c r="B90" s="47">
        <f t="shared" si="24"/>
        <v>0</v>
      </c>
      <c r="C90" s="102"/>
      <c r="D90" s="102"/>
      <c r="E90" s="102"/>
      <c r="F90" s="102"/>
      <c r="G90" s="102"/>
      <c r="H90" s="102"/>
      <c r="I90" s="102"/>
      <c r="J90" s="102"/>
      <c r="K90" s="102"/>
      <c r="L90" s="102"/>
      <c r="M90" s="49" t="s">
        <v>1034</v>
      </c>
    </row>
    <row r="91" spans="1:13" x14ac:dyDescent="0.25">
      <c r="A91" s="142" t="s">
        <v>1107</v>
      </c>
      <c r="B91" s="47">
        <f t="shared" si="24"/>
        <v>0</v>
      </c>
      <c r="C91" s="102"/>
      <c r="D91" s="102"/>
      <c r="E91" s="102"/>
      <c r="F91" s="102"/>
      <c r="G91" s="102"/>
      <c r="H91" s="102"/>
      <c r="I91" s="102"/>
      <c r="J91" s="102"/>
      <c r="K91" s="102"/>
      <c r="L91" s="102"/>
      <c r="M91" s="49" t="s">
        <v>1034</v>
      </c>
    </row>
    <row r="92" spans="1:13" x14ac:dyDescent="0.25">
      <c r="A92" s="142" t="s">
        <v>1108</v>
      </c>
      <c r="B92" s="47">
        <f t="shared" si="24"/>
        <v>0</v>
      </c>
      <c r="C92" s="102"/>
      <c r="D92" s="102"/>
      <c r="E92" s="102"/>
      <c r="F92" s="102"/>
      <c r="G92" s="102"/>
      <c r="H92" s="102"/>
      <c r="I92" s="102"/>
      <c r="J92" s="102"/>
      <c r="K92" s="102"/>
      <c r="L92" s="102"/>
      <c r="M92" s="49" t="s">
        <v>1034</v>
      </c>
    </row>
    <row r="93" spans="1:13" x14ac:dyDescent="0.25">
      <c r="A93" s="142" t="s">
        <v>1109</v>
      </c>
      <c r="B93" s="47">
        <f t="shared" si="24"/>
        <v>0</v>
      </c>
      <c r="C93" s="102"/>
      <c r="D93" s="102"/>
      <c r="E93" s="102"/>
      <c r="F93" s="102"/>
      <c r="G93" s="102"/>
      <c r="H93" s="102"/>
      <c r="I93" s="102"/>
      <c r="J93" s="102"/>
      <c r="K93" s="102"/>
      <c r="L93" s="102"/>
      <c r="M93" s="49" t="s">
        <v>1034</v>
      </c>
    </row>
    <row r="94" spans="1:13" x14ac:dyDescent="0.25">
      <c r="A94" s="142" t="s">
        <v>1110</v>
      </c>
      <c r="B94" s="47">
        <f t="shared" si="24"/>
        <v>0</v>
      </c>
      <c r="C94" s="102"/>
      <c r="D94" s="102"/>
      <c r="E94" s="102"/>
      <c r="F94" s="102"/>
      <c r="G94" s="102"/>
      <c r="H94" s="102"/>
      <c r="I94" s="102"/>
      <c r="J94" s="102"/>
      <c r="K94" s="102"/>
      <c r="L94" s="102"/>
      <c r="M94" s="49" t="s">
        <v>1034</v>
      </c>
    </row>
    <row r="95" spans="1:13" x14ac:dyDescent="0.25">
      <c r="A95" s="142" t="s">
        <v>1111</v>
      </c>
      <c r="B95" s="47">
        <f t="shared" si="24"/>
        <v>0</v>
      </c>
      <c r="C95" s="102"/>
      <c r="D95" s="102"/>
      <c r="E95" s="102"/>
      <c r="F95" s="102"/>
      <c r="G95" s="102"/>
      <c r="H95" s="102"/>
      <c r="I95" s="102"/>
      <c r="J95" s="102"/>
      <c r="K95" s="102"/>
      <c r="L95" s="102"/>
      <c r="M95" s="49" t="s">
        <v>1034</v>
      </c>
    </row>
    <row r="96" spans="1:13" x14ac:dyDescent="0.25">
      <c r="A96" s="142" t="s">
        <v>1112</v>
      </c>
      <c r="B96" s="47">
        <f t="shared" si="24"/>
        <v>0</v>
      </c>
      <c r="C96" s="102"/>
      <c r="D96" s="102"/>
      <c r="E96" s="102"/>
      <c r="F96" s="102"/>
      <c r="G96" s="102"/>
      <c r="H96" s="102"/>
      <c r="I96" s="102"/>
      <c r="J96" s="102"/>
      <c r="K96" s="102"/>
      <c r="L96" s="102"/>
      <c r="M96" s="49" t="s">
        <v>1034</v>
      </c>
    </row>
    <row r="97" spans="1:13" x14ac:dyDescent="0.25">
      <c r="A97" s="142" t="s">
        <v>1113</v>
      </c>
      <c r="B97" s="47">
        <f t="shared" si="24"/>
        <v>0</v>
      </c>
      <c r="C97" s="102"/>
      <c r="D97" s="102"/>
      <c r="E97" s="102"/>
      <c r="F97" s="102"/>
      <c r="G97" s="102"/>
      <c r="H97" s="102"/>
      <c r="I97" s="102"/>
      <c r="J97" s="102"/>
      <c r="K97" s="102"/>
      <c r="L97" s="102"/>
      <c r="M97" s="49" t="s">
        <v>1034</v>
      </c>
    </row>
    <row r="98" spans="1:13" x14ac:dyDescent="0.25">
      <c r="A98" s="142" t="s">
        <v>1114</v>
      </c>
      <c r="B98" s="47">
        <f t="shared" si="24"/>
        <v>0</v>
      </c>
      <c r="C98" s="102"/>
      <c r="D98" s="102"/>
      <c r="E98" s="102"/>
      <c r="F98" s="102"/>
      <c r="G98" s="102"/>
      <c r="H98" s="102"/>
      <c r="I98" s="102"/>
      <c r="J98" s="102"/>
      <c r="K98" s="102"/>
      <c r="L98" s="102"/>
      <c r="M98" s="49" t="s">
        <v>1034</v>
      </c>
    </row>
    <row r="99" spans="1:13" ht="26.25" x14ac:dyDescent="0.25">
      <c r="A99" s="142" t="s">
        <v>1115</v>
      </c>
      <c r="B99" s="47">
        <f t="shared" si="24"/>
        <v>0</v>
      </c>
      <c r="C99" s="102"/>
      <c r="D99" s="102"/>
      <c r="E99" s="102"/>
      <c r="F99" s="102"/>
      <c r="G99" s="102"/>
      <c r="H99" s="102"/>
      <c r="I99" s="102"/>
      <c r="J99" s="102"/>
      <c r="K99" s="102"/>
      <c r="L99" s="102"/>
      <c r="M99" s="49" t="s">
        <v>1034</v>
      </c>
    </row>
    <row r="100" spans="1:13" x14ac:dyDescent="0.25">
      <c r="A100" s="142" t="s">
        <v>1116</v>
      </c>
      <c r="B100" s="47">
        <f t="shared" si="24"/>
        <v>0</v>
      </c>
      <c r="C100" s="102"/>
      <c r="D100" s="102"/>
      <c r="E100" s="102"/>
      <c r="F100" s="102"/>
      <c r="G100" s="102"/>
      <c r="H100" s="102"/>
      <c r="I100" s="102"/>
      <c r="J100" s="102"/>
      <c r="K100" s="102"/>
      <c r="L100" s="102"/>
      <c r="M100" s="49" t="s">
        <v>1034</v>
      </c>
    </row>
    <row r="101" spans="1:13" x14ac:dyDescent="0.25">
      <c r="A101" s="142" t="s">
        <v>1117</v>
      </c>
      <c r="B101" s="47">
        <f t="shared" si="24"/>
        <v>0</v>
      </c>
      <c r="C101" s="102"/>
      <c r="D101" s="102"/>
      <c r="E101" s="102"/>
      <c r="F101" s="102"/>
      <c r="G101" s="102"/>
      <c r="H101" s="102"/>
      <c r="I101" s="102"/>
      <c r="J101" s="102"/>
      <c r="K101" s="102"/>
      <c r="L101" s="102"/>
      <c r="M101" s="49" t="s">
        <v>1034</v>
      </c>
    </row>
    <row r="102" spans="1:13" x14ac:dyDescent="0.25">
      <c r="A102" s="142" t="s">
        <v>1118</v>
      </c>
      <c r="B102" s="47">
        <f t="shared" si="24"/>
        <v>0</v>
      </c>
      <c r="C102" s="102"/>
      <c r="D102" s="102"/>
      <c r="E102" s="102"/>
      <c r="F102" s="102"/>
      <c r="G102" s="102"/>
      <c r="H102" s="102"/>
      <c r="I102" s="102"/>
      <c r="J102" s="102"/>
      <c r="K102" s="102"/>
      <c r="L102" s="102"/>
      <c r="M102" s="49" t="s">
        <v>1034</v>
      </c>
    </row>
    <row r="103" spans="1:13" x14ac:dyDescent="0.25">
      <c r="A103" s="142" t="s">
        <v>1119</v>
      </c>
      <c r="B103" s="47">
        <f t="shared" si="24"/>
        <v>0</v>
      </c>
      <c r="C103" s="102"/>
      <c r="D103" s="102"/>
      <c r="E103" s="102"/>
      <c r="F103" s="102"/>
      <c r="G103" s="102"/>
      <c r="H103" s="102"/>
      <c r="I103" s="102"/>
      <c r="J103" s="102"/>
      <c r="K103" s="102"/>
      <c r="L103" s="102"/>
      <c r="M103" s="49" t="s">
        <v>1034</v>
      </c>
    </row>
    <row r="104" spans="1:13" x14ac:dyDescent="0.25">
      <c r="A104" s="142" t="s">
        <v>1120</v>
      </c>
      <c r="B104" s="47">
        <f t="shared" si="24"/>
        <v>0</v>
      </c>
      <c r="C104" s="102"/>
      <c r="D104" s="102"/>
      <c r="E104" s="102"/>
      <c r="F104" s="102"/>
      <c r="G104" s="102"/>
      <c r="H104" s="102"/>
      <c r="I104" s="102"/>
      <c r="J104" s="102"/>
      <c r="K104" s="102"/>
      <c r="L104" s="102"/>
      <c r="M104" s="49" t="s">
        <v>1034</v>
      </c>
    </row>
    <row r="105" spans="1:13" x14ac:dyDescent="0.25">
      <c r="A105" s="142" t="s">
        <v>1121</v>
      </c>
      <c r="B105" s="47">
        <f t="shared" si="24"/>
        <v>0</v>
      </c>
      <c r="C105" s="102"/>
      <c r="D105" s="102"/>
      <c r="E105" s="102"/>
      <c r="F105" s="102"/>
      <c r="G105" s="102"/>
      <c r="H105" s="102"/>
      <c r="I105" s="102"/>
      <c r="J105" s="102"/>
      <c r="K105" s="102"/>
      <c r="L105" s="102"/>
      <c r="M105" s="49" t="s">
        <v>1034</v>
      </c>
    </row>
    <row r="106" spans="1:13" x14ac:dyDescent="0.25">
      <c r="A106" s="142" t="s">
        <v>1122</v>
      </c>
      <c r="B106" s="47">
        <f t="shared" si="24"/>
        <v>0</v>
      </c>
      <c r="C106" s="102"/>
      <c r="D106" s="102"/>
      <c r="E106" s="102"/>
      <c r="F106" s="102"/>
      <c r="G106" s="102"/>
      <c r="H106" s="102"/>
      <c r="I106" s="102"/>
      <c r="J106" s="102"/>
      <c r="K106" s="102"/>
      <c r="L106" s="102"/>
      <c r="M106" s="49" t="s">
        <v>1034</v>
      </c>
    </row>
    <row r="107" spans="1:13" x14ac:dyDescent="0.25">
      <c r="A107" s="142" t="s">
        <v>1123</v>
      </c>
      <c r="B107" s="47">
        <f t="shared" si="24"/>
        <v>0</v>
      </c>
      <c r="C107" s="102"/>
      <c r="D107" s="102"/>
      <c r="E107" s="102"/>
      <c r="F107" s="102"/>
      <c r="G107" s="102"/>
      <c r="H107" s="102"/>
      <c r="I107" s="102"/>
      <c r="J107" s="102"/>
      <c r="K107" s="102"/>
      <c r="L107" s="102"/>
      <c r="M107" s="49" t="s">
        <v>1034</v>
      </c>
    </row>
    <row r="108" spans="1:13" x14ac:dyDescent="0.25">
      <c r="A108" s="142" t="s">
        <v>1124</v>
      </c>
      <c r="B108" s="47">
        <f t="shared" si="24"/>
        <v>0</v>
      </c>
      <c r="C108" s="102"/>
      <c r="D108" s="102"/>
      <c r="E108" s="102"/>
      <c r="F108" s="102"/>
      <c r="G108" s="102"/>
      <c r="H108" s="102"/>
      <c r="I108" s="102"/>
      <c r="J108" s="102"/>
      <c r="K108" s="102"/>
      <c r="L108" s="102"/>
      <c r="M108" s="49" t="s">
        <v>1034</v>
      </c>
    </row>
    <row r="109" spans="1:13" x14ac:dyDescent="0.25">
      <c r="A109" s="142" t="s">
        <v>1125</v>
      </c>
      <c r="B109" s="47">
        <f t="shared" si="24"/>
        <v>0</v>
      </c>
      <c r="C109" s="102"/>
      <c r="D109" s="102"/>
      <c r="E109" s="102"/>
      <c r="F109" s="102"/>
      <c r="G109" s="102"/>
      <c r="H109" s="102"/>
      <c r="I109" s="102"/>
      <c r="J109" s="102"/>
      <c r="K109" s="102"/>
      <c r="L109" s="102"/>
      <c r="M109" s="49" t="s">
        <v>1034</v>
      </c>
    </row>
    <row r="110" spans="1:13" ht="15.75" thickBot="1" x14ac:dyDescent="0.3">
      <c r="A110" s="142" t="s">
        <v>1126</v>
      </c>
      <c r="B110" s="47">
        <f t="shared" si="24"/>
        <v>0</v>
      </c>
      <c r="C110" s="102"/>
      <c r="D110" s="102"/>
      <c r="E110" s="102"/>
      <c r="F110" s="102"/>
      <c r="G110" s="102"/>
      <c r="H110" s="102"/>
      <c r="I110" s="102"/>
      <c r="J110" s="102"/>
      <c r="K110" s="102"/>
      <c r="L110" s="102"/>
      <c r="M110" s="49" t="s">
        <v>1034</v>
      </c>
    </row>
    <row r="111" spans="1:13" ht="16.5" thickBot="1" x14ac:dyDescent="0.3">
      <c r="A111" s="438" t="s">
        <v>1127</v>
      </c>
      <c r="B111" s="439">
        <f>SUM(C111:L111)</f>
        <v>0</v>
      </c>
      <c r="C111" s="439">
        <f t="shared" ref="C111:L111" si="25">SUM(C80:C110)</f>
        <v>0</v>
      </c>
      <c r="D111" s="439">
        <f t="shared" si="25"/>
        <v>0</v>
      </c>
      <c r="E111" s="439">
        <f t="shared" si="25"/>
        <v>0</v>
      </c>
      <c r="F111" s="439">
        <f t="shared" si="25"/>
        <v>0</v>
      </c>
      <c r="G111" s="439">
        <f t="shared" si="25"/>
        <v>0</v>
      </c>
      <c r="H111" s="439">
        <f t="shared" si="25"/>
        <v>0</v>
      </c>
      <c r="I111" s="439">
        <f t="shared" si="25"/>
        <v>0</v>
      </c>
      <c r="J111" s="439">
        <f t="shared" si="25"/>
        <v>0</v>
      </c>
      <c r="K111" s="439">
        <f t="shared" si="25"/>
        <v>0</v>
      </c>
      <c r="L111" s="439">
        <f t="shared" si="25"/>
        <v>0</v>
      </c>
      <c r="M111" s="439"/>
    </row>
    <row r="112" spans="1:13" x14ac:dyDescent="0.25">
      <c r="A112" s="143"/>
      <c r="B112" s="144"/>
      <c r="C112" s="145"/>
      <c r="D112" s="145"/>
      <c r="E112" s="145"/>
      <c r="F112" s="145"/>
      <c r="G112" s="145"/>
      <c r="H112" s="145"/>
      <c r="I112" s="145"/>
      <c r="J112" s="145"/>
      <c r="K112" s="145"/>
      <c r="L112" s="145"/>
      <c r="M112" s="146"/>
    </row>
    <row r="113" spans="1:13" hidden="1" outlineLevel="1" x14ac:dyDescent="0.25">
      <c r="A113" s="147" t="s">
        <v>1077</v>
      </c>
      <c r="B113" s="148"/>
      <c r="C113" s="149"/>
      <c r="D113" s="149"/>
      <c r="E113" s="149"/>
      <c r="F113" s="149"/>
      <c r="G113" s="149"/>
      <c r="H113" s="149"/>
      <c r="I113" s="149"/>
      <c r="J113" s="149"/>
      <c r="K113" s="149"/>
      <c r="L113" s="149"/>
      <c r="M113" s="150"/>
    </row>
    <row r="114" spans="1:13" hidden="1" outlineLevel="1" x14ac:dyDescent="0.25">
      <c r="A114" s="151" t="s">
        <v>1128</v>
      </c>
      <c r="B114" s="43">
        <f t="shared" ref="B114:B122" si="26">SUM(C114:L114)</f>
        <v>0</v>
      </c>
      <c r="C114" s="132"/>
      <c r="D114" s="132"/>
      <c r="E114" s="132"/>
      <c r="F114" s="132"/>
      <c r="G114" s="132"/>
      <c r="H114" s="132"/>
      <c r="I114" s="132"/>
      <c r="J114" s="132"/>
      <c r="K114" s="132"/>
      <c r="L114" s="132"/>
      <c r="M114" s="45" t="s">
        <v>1034</v>
      </c>
    </row>
    <row r="115" spans="1:13" hidden="1" outlineLevel="1" x14ac:dyDescent="0.25">
      <c r="A115" s="152" t="s">
        <v>1129</v>
      </c>
      <c r="B115" s="47">
        <f t="shared" si="26"/>
        <v>0</v>
      </c>
      <c r="C115" s="102"/>
      <c r="D115" s="102"/>
      <c r="E115" s="102"/>
      <c r="F115" s="102"/>
      <c r="G115" s="102"/>
      <c r="H115" s="102"/>
      <c r="I115" s="102"/>
      <c r="J115" s="102"/>
      <c r="K115" s="102"/>
      <c r="L115" s="102"/>
      <c r="M115" s="49" t="s">
        <v>1034</v>
      </c>
    </row>
    <row r="116" spans="1:13" hidden="1" outlineLevel="1" x14ac:dyDescent="0.25">
      <c r="A116" s="152" t="s">
        <v>1130</v>
      </c>
      <c r="B116" s="47">
        <f t="shared" si="26"/>
        <v>0</v>
      </c>
      <c r="C116" s="102"/>
      <c r="D116" s="102"/>
      <c r="E116" s="102"/>
      <c r="F116" s="102"/>
      <c r="G116" s="102"/>
      <c r="H116" s="102"/>
      <c r="I116" s="102"/>
      <c r="J116" s="102"/>
      <c r="K116" s="102"/>
      <c r="L116" s="102"/>
      <c r="M116" s="49" t="s">
        <v>1034</v>
      </c>
    </row>
    <row r="117" spans="1:13" hidden="1" outlineLevel="1" x14ac:dyDescent="0.25">
      <c r="A117" s="152" t="s">
        <v>1131</v>
      </c>
      <c r="B117" s="47">
        <f t="shared" si="26"/>
        <v>0</v>
      </c>
      <c r="C117" s="102"/>
      <c r="D117" s="102"/>
      <c r="E117" s="102"/>
      <c r="F117" s="102"/>
      <c r="G117" s="102"/>
      <c r="H117" s="102"/>
      <c r="I117" s="102"/>
      <c r="J117" s="102"/>
      <c r="K117" s="102"/>
      <c r="L117" s="102"/>
      <c r="M117" s="49" t="s">
        <v>1034</v>
      </c>
    </row>
    <row r="118" spans="1:13" hidden="1" outlineLevel="1" x14ac:dyDescent="0.25">
      <c r="A118" s="152" t="s">
        <v>1132</v>
      </c>
      <c r="B118" s="47">
        <f t="shared" si="26"/>
        <v>0</v>
      </c>
      <c r="C118" s="102"/>
      <c r="D118" s="102"/>
      <c r="E118" s="102"/>
      <c r="F118" s="102"/>
      <c r="G118" s="102"/>
      <c r="H118" s="102"/>
      <c r="I118" s="102"/>
      <c r="J118" s="102"/>
      <c r="K118" s="102"/>
      <c r="L118" s="102"/>
      <c r="M118" s="49" t="s">
        <v>1034</v>
      </c>
    </row>
    <row r="119" spans="1:13" hidden="1" outlineLevel="1" x14ac:dyDescent="0.25">
      <c r="A119" s="152" t="s">
        <v>1133</v>
      </c>
      <c r="B119" s="47">
        <f t="shared" si="26"/>
        <v>0</v>
      </c>
      <c r="C119" s="102"/>
      <c r="D119" s="102"/>
      <c r="E119" s="102"/>
      <c r="F119" s="102"/>
      <c r="G119" s="102"/>
      <c r="H119" s="102"/>
      <c r="I119" s="102"/>
      <c r="J119" s="102"/>
      <c r="K119" s="102"/>
      <c r="L119" s="102"/>
      <c r="M119" s="49" t="s">
        <v>1034</v>
      </c>
    </row>
    <row r="120" spans="1:13" hidden="1" outlineLevel="1" x14ac:dyDescent="0.25">
      <c r="A120" s="152" t="s">
        <v>1134</v>
      </c>
      <c r="B120" s="47">
        <f t="shared" si="26"/>
        <v>0</v>
      </c>
      <c r="C120" s="102"/>
      <c r="D120" s="102"/>
      <c r="E120" s="102"/>
      <c r="F120" s="102"/>
      <c r="G120" s="102"/>
      <c r="H120" s="102"/>
      <c r="I120" s="102"/>
      <c r="J120" s="102"/>
      <c r="K120" s="102"/>
      <c r="L120" s="102"/>
      <c r="M120" s="49" t="s">
        <v>1034</v>
      </c>
    </row>
    <row r="121" spans="1:13" ht="15.75" hidden="1" outlineLevel="1" thickBot="1" x14ac:dyDescent="0.3">
      <c r="A121" s="153" t="s">
        <v>1135</v>
      </c>
      <c r="B121" s="154">
        <f t="shared" si="26"/>
        <v>0</v>
      </c>
      <c r="C121" s="155"/>
      <c r="D121" s="155"/>
      <c r="E121" s="155"/>
      <c r="F121" s="155"/>
      <c r="G121" s="155"/>
      <c r="H121" s="155"/>
      <c r="I121" s="155"/>
      <c r="J121" s="155"/>
      <c r="K121" s="155"/>
      <c r="L121" s="155"/>
      <c r="M121" s="49" t="s">
        <v>1034</v>
      </c>
    </row>
    <row r="122" spans="1:13" ht="16.5" hidden="1" outlineLevel="1" thickBot="1" x14ac:dyDescent="0.3">
      <c r="A122" s="55" t="s">
        <v>1136</v>
      </c>
      <c r="B122" s="56">
        <f t="shared" si="26"/>
        <v>0</v>
      </c>
      <c r="C122" s="56">
        <f t="shared" ref="C122:J122" si="27">SUM(C114:C121)</f>
        <v>0</v>
      </c>
      <c r="D122" s="56">
        <f t="shared" si="27"/>
        <v>0</v>
      </c>
      <c r="E122" s="56">
        <f t="shared" si="27"/>
        <v>0</v>
      </c>
      <c r="F122" s="56">
        <f t="shared" si="27"/>
        <v>0</v>
      </c>
      <c r="G122" s="56">
        <f t="shared" si="27"/>
        <v>0</v>
      </c>
      <c r="H122" s="56">
        <f t="shared" si="27"/>
        <v>0</v>
      </c>
      <c r="I122" s="56">
        <f t="shared" si="27"/>
        <v>0</v>
      </c>
      <c r="J122" s="56">
        <f t="shared" si="27"/>
        <v>0</v>
      </c>
      <c r="K122" s="56">
        <f>SUM(K114:K121)</f>
        <v>0</v>
      </c>
      <c r="L122" s="56">
        <f>SUM(L114:L121)</f>
        <v>0</v>
      </c>
      <c r="M122" s="56"/>
    </row>
    <row r="123" spans="1:13" hidden="1" outlineLevel="1" x14ac:dyDescent="0.25">
      <c r="A123" s="143"/>
      <c r="B123" s="138"/>
      <c r="C123" s="139"/>
      <c r="D123" s="139"/>
      <c r="E123" s="139"/>
      <c r="F123" s="139"/>
      <c r="G123" s="139"/>
      <c r="H123" s="139"/>
      <c r="I123" s="139"/>
      <c r="J123" s="139"/>
      <c r="K123" s="139"/>
      <c r="L123" s="139"/>
      <c r="M123" s="140"/>
    </row>
    <row r="124" spans="1:13" hidden="1" outlineLevel="1" x14ac:dyDescent="0.25">
      <c r="A124" s="147" t="s">
        <v>1137</v>
      </c>
      <c r="B124" s="138"/>
      <c r="C124" s="139"/>
      <c r="D124" s="139"/>
      <c r="E124" s="139"/>
      <c r="F124" s="139"/>
      <c r="G124" s="139"/>
      <c r="H124" s="139"/>
      <c r="I124" s="139"/>
      <c r="J124" s="139"/>
      <c r="K124" s="139"/>
      <c r="L124" s="139"/>
      <c r="M124" s="140"/>
    </row>
    <row r="125" spans="1:13" hidden="1" outlineLevel="1" x14ac:dyDescent="0.25">
      <c r="A125" s="141" t="s">
        <v>1138</v>
      </c>
      <c r="B125" s="43">
        <f t="shared" ref="B125:B139" si="28">SUM(C125:L125)</f>
        <v>0</v>
      </c>
      <c r="C125" s="132"/>
      <c r="D125" s="132"/>
      <c r="E125" s="132"/>
      <c r="F125" s="132"/>
      <c r="G125" s="132"/>
      <c r="H125" s="132"/>
      <c r="I125" s="132"/>
      <c r="J125" s="132"/>
      <c r="K125" s="132"/>
      <c r="L125" s="132"/>
      <c r="M125" s="45" t="s">
        <v>1034</v>
      </c>
    </row>
    <row r="126" spans="1:13" hidden="1" outlineLevel="1" x14ac:dyDescent="0.25">
      <c r="A126" s="46" t="s">
        <v>1139</v>
      </c>
      <c r="B126" s="47">
        <f t="shared" si="28"/>
        <v>0</v>
      </c>
      <c r="C126" s="102"/>
      <c r="D126" s="102"/>
      <c r="E126" s="102"/>
      <c r="F126" s="102"/>
      <c r="G126" s="102"/>
      <c r="H126" s="102"/>
      <c r="I126" s="102"/>
      <c r="J126" s="102"/>
      <c r="K126" s="102"/>
      <c r="L126" s="102"/>
      <c r="M126" s="49" t="s">
        <v>1034</v>
      </c>
    </row>
    <row r="127" spans="1:13" hidden="1" outlineLevel="1" x14ac:dyDescent="0.25">
      <c r="A127" s="46" t="s">
        <v>1140</v>
      </c>
      <c r="B127" s="47">
        <f t="shared" si="28"/>
        <v>0</v>
      </c>
      <c r="C127" s="102"/>
      <c r="D127" s="102"/>
      <c r="E127" s="102"/>
      <c r="F127" s="102"/>
      <c r="G127" s="102"/>
      <c r="H127" s="102"/>
      <c r="I127" s="102"/>
      <c r="J127" s="102"/>
      <c r="K127" s="102"/>
      <c r="L127" s="102"/>
      <c r="M127" s="49" t="s">
        <v>1034</v>
      </c>
    </row>
    <row r="128" spans="1:13" hidden="1" outlineLevel="1" x14ac:dyDescent="0.25">
      <c r="A128" s="46" t="s">
        <v>1141</v>
      </c>
      <c r="B128" s="47">
        <f t="shared" si="28"/>
        <v>0</v>
      </c>
      <c r="C128" s="102"/>
      <c r="D128" s="102"/>
      <c r="E128" s="102"/>
      <c r="F128" s="102"/>
      <c r="G128" s="102"/>
      <c r="H128" s="102"/>
      <c r="I128" s="102"/>
      <c r="J128" s="102"/>
      <c r="K128" s="102"/>
      <c r="L128" s="102"/>
      <c r="M128" s="49" t="s">
        <v>1034</v>
      </c>
    </row>
    <row r="129" spans="1:13" hidden="1" outlineLevel="1" x14ac:dyDescent="0.25">
      <c r="A129" s="46" t="s">
        <v>1142</v>
      </c>
      <c r="B129" s="47">
        <f t="shared" si="28"/>
        <v>0</v>
      </c>
      <c r="C129" s="102"/>
      <c r="D129" s="102"/>
      <c r="E129" s="102"/>
      <c r="F129" s="102"/>
      <c r="G129" s="102"/>
      <c r="H129" s="102"/>
      <c r="I129" s="102"/>
      <c r="J129" s="102"/>
      <c r="K129" s="102"/>
      <c r="L129" s="102"/>
      <c r="M129" s="49" t="s">
        <v>1034</v>
      </c>
    </row>
    <row r="130" spans="1:13" hidden="1" outlineLevel="1" x14ac:dyDescent="0.25">
      <c r="A130" s="46" t="s">
        <v>1143</v>
      </c>
      <c r="B130" s="47">
        <f t="shared" si="28"/>
        <v>0</v>
      </c>
      <c r="C130" s="102"/>
      <c r="D130" s="102"/>
      <c r="E130" s="102"/>
      <c r="F130" s="102"/>
      <c r="G130" s="102"/>
      <c r="H130" s="102"/>
      <c r="I130" s="102"/>
      <c r="J130" s="102"/>
      <c r="K130" s="102"/>
      <c r="L130" s="102"/>
      <c r="M130" s="49" t="s">
        <v>1034</v>
      </c>
    </row>
    <row r="131" spans="1:13" hidden="1" outlineLevel="1" x14ac:dyDescent="0.25">
      <c r="A131" s="46" t="s">
        <v>1144</v>
      </c>
      <c r="B131" s="47">
        <f t="shared" si="28"/>
        <v>0</v>
      </c>
      <c r="C131" s="102"/>
      <c r="D131" s="102"/>
      <c r="E131" s="102"/>
      <c r="F131" s="102"/>
      <c r="G131" s="102"/>
      <c r="H131" s="102"/>
      <c r="I131" s="102"/>
      <c r="J131" s="102"/>
      <c r="K131" s="102"/>
      <c r="L131" s="102"/>
      <c r="M131" s="49" t="s">
        <v>1034</v>
      </c>
    </row>
    <row r="132" spans="1:13" hidden="1" outlineLevel="1" x14ac:dyDescent="0.25">
      <c r="A132" s="46" t="s">
        <v>1145</v>
      </c>
      <c r="B132" s="47">
        <f t="shared" si="28"/>
        <v>0</v>
      </c>
      <c r="C132" s="102"/>
      <c r="D132" s="102"/>
      <c r="E132" s="102"/>
      <c r="F132" s="102"/>
      <c r="G132" s="102"/>
      <c r="H132" s="102"/>
      <c r="I132" s="102"/>
      <c r="J132" s="102"/>
      <c r="K132" s="102"/>
      <c r="L132" s="102"/>
      <c r="M132" s="49" t="s">
        <v>1034</v>
      </c>
    </row>
    <row r="133" spans="1:13" hidden="1" outlineLevel="1" x14ac:dyDescent="0.25">
      <c r="A133" s="46" t="s">
        <v>1146</v>
      </c>
      <c r="B133" s="47">
        <f t="shared" si="28"/>
        <v>0</v>
      </c>
      <c r="C133" s="102"/>
      <c r="D133" s="102"/>
      <c r="E133" s="102"/>
      <c r="F133" s="102"/>
      <c r="G133" s="102"/>
      <c r="H133" s="102"/>
      <c r="I133" s="102"/>
      <c r="J133" s="102"/>
      <c r="K133" s="102"/>
      <c r="L133" s="102"/>
      <c r="M133" s="49" t="s">
        <v>1034</v>
      </c>
    </row>
    <row r="134" spans="1:13" hidden="1" outlineLevel="1" x14ac:dyDescent="0.25">
      <c r="A134" s="46" t="s">
        <v>1147</v>
      </c>
      <c r="B134" s="47">
        <f t="shared" si="28"/>
        <v>0</v>
      </c>
      <c r="C134" s="102"/>
      <c r="D134" s="102"/>
      <c r="E134" s="102"/>
      <c r="F134" s="102"/>
      <c r="G134" s="102"/>
      <c r="H134" s="102"/>
      <c r="I134" s="102"/>
      <c r="J134" s="102"/>
      <c r="K134" s="102"/>
      <c r="L134" s="102"/>
      <c r="M134" s="49" t="s">
        <v>1034</v>
      </c>
    </row>
    <row r="135" spans="1:13" hidden="1" outlineLevel="1" x14ac:dyDescent="0.25">
      <c r="A135" s="46" t="s">
        <v>1148</v>
      </c>
      <c r="B135" s="47">
        <f t="shared" si="28"/>
        <v>0</v>
      </c>
      <c r="C135" s="102"/>
      <c r="D135" s="102"/>
      <c r="E135" s="102"/>
      <c r="F135" s="102"/>
      <c r="G135" s="102"/>
      <c r="H135" s="102"/>
      <c r="I135" s="102"/>
      <c r="J135" s="102"/>
      <c r="K135" s="102"/>
      <c r="L135" s="102"/>
      <c r="M135" s="49" t="s">
        <v>1034</v>
      </c>
    </row>
    <row r="136" spans="1:13" hidden="1" outlineLevel="1" x14ac:dyDescent="0.25">
      <c r="A136" s="46" t="s">
        <v>1149</v>
      </c>
      <c r="B136" s="47">
        <f t="shared" si="28"/>
        <v>0</v>
      </c>
      <c r="C136" s="102"/>
      <c r="D136" s="102"/>
      <c r="E136" s="102"/>
      <c r="F136" s="102"/>
      <c r="G136" s="102"/>
      <c r="H136" s="102"/>
      <c r="I136" s="102"/>
      <c r="J136" s="102"/>
      <c r="K136" s="102"/>
      <c r="L136" s="102"/>
      <c r="M136" s="49" t="s">
        <v>1034</v>
      </c>
    </row>
    <row r="137" spans="1:13" hidden="1" outlineLevel="1" x14ac:dyDescent="0.25">
      <c r="A137" s="46" t="s">
        <v>1150</v>
      </c>
      <c r="B137" s="47">
        <f t="shared" si="28"/>
        <v>0</v>
      </c>
      <c r="C137" s="102"/>
      <c r="D137" s="102"/>
      <c r="E137" s="102"/>
      <c r="F137" s="102"/>
      <c r="G137" s="102"/>
      <c r="H137" s="102"/>
      <c r="I137" s="102"/>
      <c r="J137" s="102"/>
      <c r="K137" s="102"/>
      <c r="L137" s="102"/>
      <c r="M137" s="49" t="s">
        <v>1034</v>
      </c>
    </row>
    <row r="138" spans="1:13" ht="15.75" hidden="1" outlineLevel="1" thickBot="1" x14ac:dyDescent="0.3">
      <c r="A138" s="46" t="s">
        <v>1151</v>
      </c>
      <c r="B138" s="154">
        <f t="shared" si="28"/>
        <v>0</v>
      </c>
      <c r="C138" s="102"/>
      <c r="D138" s="102"/>
      <c r="E138" s="102"/>
      <c r="F138" s="102"/>
      <c r="G138" s="102"/>
      <c r="H138" s="102"/>
      <c r="I138" s="102"/>
      <c r="J138" s="102"/>
      <c r="K138" s="102"/>
      <c r="L138" s="102"/>
      <c r="M138" s="49" t="s">
        <v>1034</v>
      </c>
    </row>
    <row r="139" spans="1:13" ht="32.25" hidden="1" outlineLevel="1" thickBot="1" x14ac:dyDescent="0.3">
      <c r="A139" s="55" t="s">
        <v>1152</v>
      </c>
      <c r="B139" s="56">
        <f t="shared" si="28"/>
        <v>0</v>
      </c>
      <c r="C139" s="56">
        <f t="shared" ref="C139:J139" si="29">SUM(C125:C138)</f>
        <v>0</v>
      </c>
      <c r="D139" s="56">
        <f t="shared" si="29"/>
        <v>0</v>
      </c>
      <c r="E139" s="56">
        <f t="shared" si="29"/>
        <v>0</v>
      </c>
      <c r="F139" s="56">
        <f t="shared" si="29"/>
        <v>0</v>
      </c>
      <c r="G139" s="56">
        <f t="shared" si="29"/>
        <v>0</v>
      </c>
      <c r="H139" s="56">
        <f t="shared" si="29"/>
        <v>0</v>
      </c>
      <c r="I139" s="56">
        <f t="shared" si="29"/>
        <v>0</v>
      </c>
      <c r="J139" s="56">
        <f t="shared" si="29"/>
        <v>0</v>
      </c>
      <c r="K139" s="56">
        <f>SUM(K125:K138)</f>
        <v>0</v>
      </c>
      <c r="L139" s="56">
        <f>SUM(L125:L138)</f>
        <v>0</v>
      </c>
      <c r="M139" s="56"/>
    </row>
    <row r="140" spans="1:13" hidden="1" outlineLevel="1" x14ac:dyDescent="0.25">
      <c r="A140" s="79"/>
      <c r="B140" s="79"/>
      <c r="C140" s="80"/>
      <c r="D140" s="80"/>
      <c r="E140" s="80"/>
      <c r="F140" s="80"/>
      <c r="G140" s="80"/>
      <c r="H140" s="80"/>
      <c r="I140" s="80"/>
      <c r="J140" s="80"/>
      <c r="K140" s="80"/>
      <c r="L140" s="80"/>
      <c r="M140" s="156"/>
    </row>
    <row r="141" spans="1:13" collapsed="1" x14ac:dyDescent="0.25">
      <c r="A141" s="147" t="s">
        <v>1153</v>
      </c>
      <c r="B141" s="147"/>
      <c r="C141" s="157"/>
      <c r="D141" s="157"/>
      <c r="E141" s="157"/>
      <c r="F141" s="157"/>
      <c r="G141" s="157"/>
      <c r="H141" s="157"/>
      <c r="I141" s="157"/>
      <c r="J141" s="157"/>
      <c r="K141" s="157"/>
      <c r="L141" s="157"/>
      <c r="M141" s="158"/>
    </row>
    <row r="142" spans="1:13" ht="16.5" thickBot="1" x14ac:dyDescent="0.3">
      <c r="A142" s="441" t="s">
        <v>1154</v>
      </c>
      <c r="B142" s="147"/>
      <c r="C142" s="157"/>
      <c r="D142" s="157"/>
      <c r="E142" s="157"/>
      <c r="F142" s="157"/>
      <c r="G142" s="157"/>
      <c r="H142" s="157"/>
      <c r="I142" s="157"/>
      <c r="J142" s="157"/>
      <c r="K142" s="157"/>
      <c r="L142" s="157"/>
      <c r="M142" s="158"/>
    </row>
    <row r="143" spans="1:1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8"/>
    </row>
    <row r="144" spans="1:13" x14ac:dyDescent="0.25">
      <c r="A144" s="160"/>
      <c r="B144" s="47">
        <f t="shared" ref="B144:B157" si="30">SUM(C144:L144)</f>
        <v>0</v>
      </c>
      <c r="C144" s="102"/>
      <c r="D144" s="102"/>
      <c r="E144" s="102"/>
      <c r="F144" s="102"/>
      <c r="G144" s="102"/>
      <c r="H144" s="102"/>
      <c r="I144" s="102"/>
      <c r="J144" s="102"/>
      <c r="K144" s="102"/>
      <c r="L144" s="102"/>
      <c r="M144" s="49" t="s">
        <v>1034</v>
      </c>
    </row>
    <row r="145" spans="1:13" x14ac:dyDescent="0.25">
      <c r="A145" s="160"/>
      <c r="B145" s="47">
        <f t="shared" si="30"/>
        <v>0</v>
      </c>
      <c r="C145" s="102"/>
      <c r="D145" s="102"/>
      <c r="E145" s="102"/>
      <c r="F145" s="102"/>
      <c r="G145" s="102"/>
      <c r="H145" s="102"/>
      <c r="I145" s="102"/>
      <c r="J145" s="102"/>
      <c r="K145" s="102"/>
      <c r="L145" s="102"/>
      <c r="M145" s="49" t="s">
        <v>1034</v>
      </c>
    </row>
    <row r="146" spans="1:13" x14ac:dyDescent="0.25">
      <c r="A146" s="160"/>
      <c r="B146" s="47">
        <f t="shared" si="30"/>
        <v>0</v>
      </c>
      <c r="C146" s="102"/>
      <c r="D146" s="102"/>
      <c r="E146" s="102"/>
      <c r="F146" s="102"/>
      <c r="G146" s="102"/>
      <c r="H146" s="102"/>
      <c r="I146" s="102"/>
      <c r="J146" s="102"/>
      <c r="K146" s="102"/>
      <c r="L146" s="102"/>
      <c r="M146" s="49" t="s">
        <v>1034</v>
      </c>
    </row>
    <row r="147" spans="1:13" x14ac:dyDescent="0.25">
      <c r="A147" s="160"/>
      <c r="B147" s="47">
        <f t="shared" si="30"/>
        <v>0</v>
      </c>
      <c r="C147" s="102"/>
      <c r="D147" s="102"/>
      <c r="E147" s="102"/>
      <c r="F147" s="102"/>
      <c r="G147" s="102"/>
      <c r="H147" s="102"/>
      <c r="I147" s="102"/>
      <c r="J147" s="102"/>
      <c r="K147" s="102"/>
      <c r="L147" s="102"/>
      <c r="M147" s="49" t="s">
        <v>1034</v>
      </c>
    </row>
    <row r="148" spans="1:13" x14ac:dyDescent="0.25">
      <c r="A148" s="160"/>
      <c r="B148" s="47">
        <f t="shared" si="30"/>
        <v>0</v>
      </c>
      <c r="C148" s="102"/>
      <c r="D148" s="102"/>
      <c r="E148" s="102"/>
      <c r="F148" s="102"/>
      <c r="G148" s="102"/>
      <c r="H148" s="102"/>
      <c r="I148" s="102"/>
      <c r="J148" s="102"/>
      <c r="K148" s="102"/>
      <c r="L148" s="102"/>
      <c r="M148" s="49" t="s">
        <v>1034</v>
      </c>
    </row>
    <row r="149" spans="1:13" x14ac:dyDescent="0.25">
      <c r="A149" s="161"/>
      <c r="B149" s="47">
        <f t="shared" si="30"/>
        <v>0</v>
      </c>
      <c r="C149" s="102"/>
      <c r="D149" s="102"/>
      <c r="E149" s="102"/>
      <c r="F149" s="102"/>
      <c r="G149" s="102"/>
      <c r="H149" s="102"/>
      <c r="I149" s="102"/>
      <c r="J149" s="102"/>
      <c r="K149" s="102"/>
      <c r="L149" s="102"/>
      <c r="M149" s="49" t="s">
        <v>1034</v>
      </c>
    </row>
    <row r="150" spans="1:13" x14ac:dyDescent="0.25">
      <c r="A150" s="161"/>
      <c r="B150" s="47">
        <f t="shared" si="30"/>
        <v>0</v>
      </c>
      <c r="C150" s="102"/>
      <c r="D150" s="102"/>
      <c r="E150" s="102"/>
      <c r="F150" s="102"/>
      <c r="G150" s="102"/>
      <c r="H150" s="102"/>
      <c r="I150" s="102"/>
      <c r="J150" s="102"/>
      <c r="K150" s="102"/>
      <c r="L150" s="102"/>
      <c r="M150" s="49" t="s">
        <v>1034</v>
      </c>
    </row>
    <row r="151" spans="1:13" x14ac:dyDescent="0.25">
      <c r="A151" s="161"/>
      <c r="B151" s="47">
        <f t="shared" si="30"/>
        <v>0</v>
      </c>
      <c r="C151" s="102"/>
      <c r="D151" s="102"/>
      <c r="E151" s="102"/>
      <c r="F151" s="102"/>
      <c r="G151" s="102"/>
      <c r="H151" s="102"/>
      <c r="I151" s="102"/>
      <c r="J151" s="102"/>
      <c r="K151" s="102"/>
      <c r="L151" s="102"/>
      <c r="M151" s="49" t="s">
        <v>1034</v>
      </c>
    </row>
    <row r="152" spans="1:13" x14ac:dyDescent="0.25">
      <c r="A152" s="161"/>
      <c r="B152" s="47">
        <f t="shared" si="30"/>
        <v>0</v>
      </c>
      <c r="C152" s="102"/>
      <c r="D152" s="102"/>
      <c r="E152" s="102"/>
      <c r="F152" s="102"/>
      <c r="G152" s="102"/>
      <c r="H152" s="102"/>
      <c r="I152" s="102"/>
      <c r="J152" s="102"/>
      <c r="K152" s="102"/>
      <c r="L152" s="102"/>
      <c r="M152" s="49" t="s">
        <v>1034</v>
      </c>
    </row>
    <row r="153" spans="1:13" x14ac:dyDescent="0.25">
      <c r="A153" s="161"/>
      <c r="B153" s="47">
        <f t="shared" si="30"/>
        <v>0</v>
      </c>
      <c r="C153" s="102"/>
      <c r="D153" s="102"/>
      <c r="E153" s="102"/>
      <c r="F153" s="102"/>
      <c r="G153" s="102"/>
      <c r="H153" s="102"/>
      <c r="I153" s="102"/>
      <c r="J153" s="102"/>
      <c r="K153" s="102"/>
      <c r="L153" s="102"/>
      <c r="M153" s="49" t="s">
        <v>1034</v>
      </c>
    </row>
    <row r="154" spans="1:13" x14ac:dyDescent="0.25">
      <c r="A154" s="161"/>
      <c r="B154" s="47">
        <f t="shared" si="30"/>
        <v>0</v>
      </c>
      <c r="C154" s="102"/>
      <c r="D154" s="102"/>
      <c r="E154" s="102"/>
      <c r="F154" s="102"/>
      <c r="G154" s="102"/>
      <c r="H154" s="102"/>
      <c r="I154" s="102"/>
      <c r="J154" s="102"/>
      <c r="K154" s="102"/>
      <c r="L154" s="102"/>
      <c r="M154" s="49" t="s">
        <v>1034</v>
      </c>
    </row>
    <row r="155" spans="1:13" x14ac:dyDescent="0.25">
      <c r="A155" s="161"/>
      <c r="B155" s="47">
        <f t="shared" si="30"/>
        <v>0</v>
      </c>
      <c r="C155" s="102"/>
      <c r="D155" s="102"/>
      <c r="E155" s="102"/>
      <c r="F155" s="102"/>
      <c r="G155" s="102"/>
      <c r="H155" s="102"/>
      <c r="I155" s="102"/>
      <c r="J155" s="102"/>
      <c r="K155" s="102"/>
      <c r="L155" s="102"/>
      <c r="M155" s="49" t="s">
        <v>1034</v>
      </c>
    </row>
    <row r="156" spans="1:13" ht="15.75" thickBot="1" x14ac:dyDescent="0.3">
      <c r="A156" s="162"/>
      <c r="B156" s="47">
        <f t="shared" si="30"/>
        <v>0</v>
      </c>
      <c r="C156" s="102"/>
      <c r="D156" s="102"/>
      <c r="E156" s="102"/>
      <c r="F156" s="102"/>
      <c r="G156" s="102"/>
      <c r="H156" s="102"/>
      <c r="I156" s="102"/>
      <c r="J156" s="102"/>
      <c r="K156" s="102"/>
      <c r="L156" s="102"/>
      <c r="M156" s="49" t="s">
        <v>1034</v>
      </c>
    </row>
    <row r="157" spans="1:13" ht="15.75" thickBot="1" x14ac:dyDescent="0.3">
      <c r="A157" s="163" t="s">
        <v>1156</v>
      </c>
      <c r="B157" s="164">
        <f t="shared" si="30"/>
        <v>0</v>
      </c>
      <c r="C157" s="164">
        <f t="shared" ref="C157:J157" si="31">SUM(C144:C156)</f>
        <v>0</v>
      </c>
      <c r="D157" s="164">
        <f t="shared" si="31"/>
        <v>0</v>
      </c>
      <c r="E157" s="164">
        <f t="shared" si="31"/>
        <v>0</v>
      </c>
      <c r="F157" s="164">
        <f t="shared" si="31"/>
        <v>0</v>
      </c>
      <c r="G157" s="164">
        <f t="shared" si="31"/>
        <v>0</v>
      </c>
      <c r="H157" s="164">
        <f t="shared" si="31"/>
        <v>0</v>
      </c>
      <c r="I157" s="164">
        <f t="shared" si="31"/>
        <v>0</v>
      </c>
      <c r="J157" s="164">
        <f t="shared" si="31"/>
        <v>0</v>
      </c>
      <c r="K157" s="164">
        <f>SUM(K144:K156)</f>
        <v>0</v>
      </c>
      <c r="L157" s="164">
        <f>SUM(L144:L156)</f>
        <v>0</v>
      </c>
      <c r="M157" s="165"/>
    </row>
    <row r="158" spans="1:1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8"/>
    </row>
    <row r="159" spans="1:13" ht="16.5" thickBot="1" x14ac:dyDescent="0.3">
      <c r="A159" s="438" t="s">
        <v>1158</v>
      </c>
      <c r="B159" s="439">
        <f t="shared" ref="B159:J159" si="32">B157/B158</f>
        <v>0</v>
      </c>
      <c r="C159" s="439">
        <f t="shared" si="32"/>
        <v>0</v>
      </c>
      <c r="D159" s="439">
        <f t="shared" si="32"/>
        <v>0</v>
      </c>
      <c r="E159" s="439">
        <f t="shared" si="32"/>
        <v>0</v>
      </c>
      <c r="F159" s="439">
        <f t="shared" si="32"/>
        <v>0</v>
      </c>
      <c r="G159" s="439">
        <f t="shared" si="32"/>
        <v>0</v>
      </c>
      <c r="H159" s="439">
        <f t="shared" si="32"/>
        <v>0</v>
      </c>
      <c r="I159" s="439">
        <f t="shared" si="32"/>
        <v>0</v>
      </c>
      <c r="J159" s="439">
        <f t="shared" si="32"/>
        <v>0</v>
      </c>
      <c r="K159" s="439">
        <f>K157/K158</f>
        <v>0</v>
      </c>
      <c r="L159" s="439">
        <f>L157/L158</f>
        <v>0</v>
      </c>
      <c r="M159" s="439"/>
    </row>
    <row r="160" spans="1:13" x14ac:dyDescent="0.25">
      <c r="B160" s="169"/>
      <c r="M160" s="171"/>
    </row>
    <row r="161" spans="1:13" ht="16.5" thickBot="1" x14ac:dyDescent="0.3">
      <c r="A161" s="441" t="s">
        <v>1159</v>
      </c>
      <c r="B161" s="169"/>
      <c r="M161" s="171"/>
    </row>
    <row r="162" spans="1:1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8"/>
    </row>
    <row r="163" spans="1:13" x14ac:dyDescent="0.25">
      <c r="A163" s="160"/>
      <c r="B163" s="172">
        <f t="shared" ref="B163:B176" si="33">SUM(C163:L163)</f>
        <v>0</v>
      </c>
      <c r="C163" s="102"/>
      <c r="D163" s="102"/>
      <c r="E163" s="102"/>
      <c r="F163" s="102"/>
      <c r="G163" s="102"/>
      <c r="H163" s="102"/>
      <c r="I163" s="102"/>
      <c r="J163" s="102"/>
      <c r="K163" s="102"/>
      <c r="L163" s="102"/>
      <c r="M163" s="49" t="s">
        <v>1034</v>
      </c>
    </row>
    <row r="164" spans="1:13" x14ac:dyDescent="0.25">
      <c r="A164" s="160"/>
      <c r="B164" s="172">
        <f t="shared" si="33"/>
        <v>0</v>
      </c>
      <c r="C164" s="102"/>
      <c r="D164" s="102"/>
      <c r="E164" s="102"/>
      <c r="F164" s="102"/>
      <c r="G164" s="102"/>
      <c r="H164" s="102"/>
      <c r="I164" s="102"/>
      <c r="J164" s="102"/>
      <c r="K164" s="102"/>
      <c r="L164" s="102"/>
      <c r="M164" s="49" t="s">
        <v>1034</v>
      </c>
    </row>
    <row r="165" spans="1:13" x14ac:dyDescent="0.25">
      <c r="A165" s="160"/>
      <c r="B165" s="172">
        <f t="shared" si="33"/>
        <v>0</v>
      </c>
      <c r="C165" s="102"/>
      <c r="D165" s="102"/>
      <c r="E165" s="102"/>
      <c r="F165" s="102"/>
      <c r="G165" s="102"/>
      <c r="H165" s="102"/>
      <c r="I165" s="102"/>
      <c r="J165" s="102"/>
      <c r="K165" s="102"/>
      <c r="L165" s="102"/>
      <c r="M165" s="49" t="s">
        <v>1034</v>
      </c>
    </row>
    <row r="166" spans="1:13" x14ac:dyDescent="0.25">
      <c r="A166" s="160"/>
      <c r="B166" s="172">
        <f t="shared" si="33"/>
        <v>0</v>
      </c>
      <c r="C166" s="102"/>
      <c r="D166" s="102"/>
      <c r="E166" s="102"/>
      <c r="F166" s="102"/>
      <c r="G166" s="102"/>
      <c r="H166" s="102"/>
      <c r="I166" s="102"/>
      <c r="J166" s="102"/>
      <c r="K166" s="102"/>
      <c r="L166" s="102"/>
      <c r="M166" s="49" t="s">
        <v>1034</v>
      </c>
    </row>
    <row r="167" spans="1:13" x14ac:dyDescent="0.25">
      <c r="A167" s="160"/>
      <c r="B167" s="172">
        <f t="shared" si="33"/>
        <v>0</v>
      </c>
      <c r="C167" s="102"/>
      <c r="D167" s="102"/>
      <c r="E167" s="102"/>
      <c r="F167" s="102"/>
      <c r="G167" s="102"/>
      <c r="H167" s="102"/>
      <c r="I167" s="102"/>
      <c r="J167" s="102"/>
      <c r="K167" s="102"/>
      <c r="L167" s="102"/>
      <c r="M167" s="49" t="s">
        <v>1034</v>
      </c>
    </row>
    <row r="168" spans="1:13" x14ac:dyDescent="0.25">
      <c r="A168" s="173"/>
      <c r="B168" s="172">
        <f t="shared" si="33"/>
        <v>0</v>
      </c>
      <c r="C168" s="102"/>
      <c r="D168" s="102"/>
      <c r="E168" s="102"/>
      <c r="F168" s="102"/>
      <c r="G168" s="102"/>
      <c r="H168" s="102"/>
      <c r="I168" s="102"/>
      <c r="J168" s="102"/>
      <c r="K168" s="102"/>
      <c r="L168" s="102"/>
      <c r="M168" s="49" t="s">
        <v>1034</v>
      </c>
    </row>
    <row r="169" spans="1:13" x14ac:dyDescent="0.25">
      <c r="A169" s="173"/>
      <c r="B169" s="172">
        <f t="shared" si="33"/>
        <v>0</v>
      </c>
      <c r="C169" s="102"/>
      <c r="D169" s="102"/>
      <c r="E169" s="102"/>
      <c r="F169" s="102"/>
      <c r="G169" s="102"/>
      <c r="H169" s="102"/>
      <c r="I169" s="102"/>
      <c r="J169" s="102"/>
      <c r="K169" s="102"/>
      <c r="L169" s="102"/>
      <c r="M169" s="49" t="s">
        <v>1034</v>
      </c>
    </row>
    <row r="170" spans="1:13" x14ac:dyDescent="0.25">
      <c r="A170" s="173"/>
      <c r="B170" s="172">
        <f t="shared" si="33"/>
        <v>0</v>
      </c>
      <c r="C170" s="102"/>
      <c r="D170" s="102"/>
      <c r="E170" s="102"/>
      <c r="F170" s="102"/>
      <c r="G170" s="102"/>
      <c r="H170" s="102"/>
      <c r="I170" s="102"/>
      <c r="J170" s="102"/>
      <c r="K170" s="102"/>
      <c r="L170" s="102"/>
      <c r="M170" s="49" t="s">
        <v>1034</v>
      </c>
    </row>
    <row r="171" spans="1:13" x14ac:dyDescent="0.25">
      <c r="A171" s="173"/>
      <c r="B171" s="172">
        <f t="shared" si="33"/>
        <v>0</v>
      </c>
      <c r="C171" s="102"/>
      <c r="D171" s="102"/>
      <c r="E171" s="102"/>
      <c r="F171" s="102"/>
      <c r="G171" s="102"/>
      <c r="H171" s="102"/>
      <c r="I171" s="102"/>
      <c r="J171" s="102"/>
      <c r="K171" s="102"/>
      <c r="L171" s="102"/>
      <c r="M171" s="49" t="s">
        <v>1034</v>
      </c>
    </row>
    <row r="172" spans="1:13" x14ac:dyDescent="0.25">
      <c r="A172" s="173"/>
      <c r="B172" s="172">
        <f t="shared" si="33"/>
        <v>0</v>
      </c>
      <c r="C172" s="102"/>
      <c r="D172" s="102"/>
      <c r="E172" s="102"/>
      <c r="F172" s="102"/>
      <c r="G172" s="102"/>
      <c r="H172" s="102"/>
      <c r="I172" s="102"/>
      <c r="J172" s="102"/>
      <c r="K172" s="102"/>
      <c r="L172" s="102"/>
      <c r="M172" s="49" t="s">
        <v>1034</v>
      </c>
    </row>
    <row r="173" spans="1:13" x14ac:dyDescent="0.25">
      <c r="A173" s="173"/>
      <c r="B173" s="172">
        <f t="shared" si="33"/>
        <v>0</v>
      </c>
      <c r="C173" s="102"/>
      <c r="D173" s="102"/>
      <c r="E173" s="102"/>
      <c r="F173" s="102"/>
      <c r="G173" s="102"/>
      <c r="H173" s="102"/>
      <c r="I173" s="102"/>
      <c r="J173" s="102"/>
      <c r="K173" s="102"/>
      <c r="L173" s="102"/>
      <c r="M173" s="49" t="s">
        <v>1034</v>
      </c>
    </row>
    <row r="174" spans="1:13" x14ac:dyDescent="0.25">
      <c r="A174" s="173"/>
      <c r="B174" s="172">
        <f t="shared" si="33"/>
        <v>0</v>
      </c>
      <c r="C174" s="102"/>
      <c r="D174" s="102"/>
      <c r="E174" s="102"/>
      <c r="F174" s="102"/>
      <c r="G174" s="102"/>
      <c r="H174" s="102"/>
      <c r="I174" s="102"/>
      <c r="J174" s="102"/>
      <c r="K174" s="102"/>
      <c r="L174" s="102"/>
      <c r="M174" s="49" t="s">
        <v>1034</v>
      </c>
    </row>
    <row r="175" spans="1:13" ht="15.75" thickBot="1" x14ac:dyDescent="0.3">
      <c r="A175" s="174"/>
      <c r="B175" s="172">
        <f t="shared" si="33"/>
        <v>0</v>
      </c>
      <c r="C175" s="102"/>
      <c r="D175" s="102"/>
      <c r="E175" s="102"/>
      <c r="F175" s="102"/>
      <c r="G175" s="102"/>
      <c r="H175" s="102"/>
      <c r="I175" s="102"/>
      <c r="J175" s="102"/>
      <c r="K175" s="102"/>
      <c r="L175" s="102"/>
      <c r="M175" s="49" t="s">
        <v>1034</v>
      </c>
    </row>
    <row r="176" spans="1:13" ht="16.5" thickBot="1" x14ac:dyDescent="0.3">
      <c r="A176" s="438" t="s">
        <v>1161</v>
      </c>
      <c r="B176" s="439">
        <f t="shared" si="33"/>
        <v>0</v>
      </c>
      <c r="C176" s="439">
        <f t="shared" ref="C176:J176" si="34">SUM(C163:C175)</f>
        <v>0</v>
      </c>
      <c r="D176" s="439">
        <f t="shared" si="34"/>
        <v>0</v>
      </c>
      <c r="E176" s="439">
        <f t="shared" si="34"/>
        <v>0</v>
      </c>
      <c r="F176" s="439">
        <f t="shared" si="34"/>
        <v>0</v>
      </c>
      <c r="G176" s="439">
        <f t="shared" si="34"/>
        <v>0</v>
      </c>
      <c r="H176" s="439">
        <f t="shared" si="34"/>
        <v>0</v>
      </c>
      <c r="I176" s="439">
        <f t="shared" si="34"/>
        <v>0</v>
      </c>
      <c r="J176" s="439">
        <f t="shared" si="34"/>
        <v>0</v>
      </c>
      <c r="K176" s="439">
        <f>SUM(K163:K175)</f>
        <v>0</v>
      </c>
      <c r="L176" s="439">
        <f>SUM(L163:L175)</f>
        <v>0</v>
      </c>
      <c r="M176" s="439"/>
    </row>
    <row r="177" spans="1:13" x14ac:dyDescent="0.25">
      <c r="B177" s="169"/>
    </row>
    <row r="178" spans="1:13" x14ac:dyDescent="0.25">
      <c r="B178" s="176"/>
    </row>
    <row r="179" spans="1:13" x14ac:dyDescent="0.25">
      <c r="B179" s="169"/>
    </row>
    <row r="180" spans="1:13" x14ac:dyDescent="0.25">
      <c r="B180" s="169"/>
    </row>
    <row r="181" spans="1:13" x14ac:dyDescent="0.25">
      <c r="B181" s="169"/>
    </row>
    <row r="182" spans="1:13" x14ac:dyDescent="0.25">
      <c r="B182" s="169"/>
    </row>
    <row r="183" spans="1:13" x14ac:dyDescent="0.25">
      <c r="B183" s="169"/>
    </row>
    <row r="184" spans="1:13" x14ac:dyDescent="0.25">
      <c r="B184" s="169"/>
    </row>
    <row r="185" spans="1:13" s="170" customFormat="1" x14ac:dyDescent="0.25">
      <c r="A185" s="169"/>
      <c r="B185" s="169"/>
      <c r="M185" s="175"/>
    </row>
    <row r="186" spans="1:13" s="170" customFormat="1" x14ac:dyDescent="0.25">
      <c r="A186" s="169"/>
      <c r="B186" s="169"/>
      <c r="M186" s="175"/>
    </row>
    <row r="187" spans="1:13" s="170" customFormat="1" x14ac:dyDescent="0.25">
      <c r="A187" s="169"/>
      <c r="B187" s="169"/>
      <c r="M187" s="175"/>
    </row>
    <row r="188" spans="1:13" s="170" customFormat="1" x14ac:dyDescent="0.25">
      <c r="A188" s="169"/>
      <c r="B188" s="169"/>
      <c r="M188" s="175"/>
    </row>
    <row r="189" spans="1:13" s="170" customFormat="1" x14ac:dyDescent="0.25">
      <c r="A189" s="169"/>
      <c r="B189" s="169"/>
      <c r="M189" s="175"/>
    </row>
    <row r="190" spans="1:13" s="170" customFormat="1" x14ac:dyDescent="0.25">
      <c r="A190" s="169"/>
      <c r="B190" s="169"/>
      <c r="M190" s="175"/>
    </row>
    <row r="191" spans="1:13" s="170" customFormat="1" x14ac:dyDescent="0.25">
      <c r="A191" s="169"/>
      <c r="B191" s="169"/>
      <c r="M191" s="175"/>
    </row>
    <row r="192" spans="1:13" s="170" customFormat="1" x14ac:dyDescent="0.25">
      <c r="A192" s="169"/>
      <c r="B192" s="169"/>
      <c r="M192" s="175"/>
    </row>
    <row r="193" spans="1:13" s="170" customFormat="1" x14ac:dyDescent="0.25">
      <c r="A193" s="169"/>
      <c r="B193" s="169"/>
      <c r="M193" s="175"/>
    </row>
    <row r="194" spans="1:13" s="170" customFormat="1" x14ac:dyDescent="0.25">
      <c r="A194" s="169"/>
      <c r="B194" s="169"/>
      <c r="M194" s="175"/>
    </row>
    <row r="195" spans="1:13" s="170" customFormat="1" x14ac:dyDescent="0.25">
      <c r="A195" s="169"/>
      <c r="B195" s="169"/>
      <c r="M195" s="175"/>
    </row>
    <row r="196" spans="1:13" s="170" customFormat="1" x14ac:dyDescent="0.25">
      <c r="A196" s="169"/>
      <c r="B196" s="169"/>
      <c r="M196" s="175"/>
    </row>
    <row r="197" spans="1:13" s="170" customFormat="1" x14ac:dyDescent="0.25">
      <c r="A197" s="169"/>
      <c r="B197" s="169"/>
      <c r="M197" s="175"/>
    </row>
    <row r="198" spans="1:13" s="170" customFormat="1" x14ac:dyDescent="0.25">
      <c r="A198" s="169"/>
      <c r="B198" s="169"/>
      <c r="M198" s="175"/>
    </row>
    <row r="199" spans="1:13" s="170" customFormat="1" x14ac:dyDescent="0.25">
      <c r="A199" s="169"/>
      <c r="B199" s="169"/>
      <c r="M199" s="175"/>
    </row>
    <row r="200" spans="1:13" s="170" customFormat="1" x14ac:dyDescent="0.25">
      <c r="A200" s="169"/>
      <c r="B200" s="169"/>
      <c r="M200" s="175"/>
    </row>
    <row r="201" spans="1:13" s="170" customFormat="1" x14ac:dyDescent="0.25">
      <c r="A201" s="169"/>
      <c r="B201" s="169"/>
      <c r="M201" s="175"/>
    </row>
    <row r="202" spans="1:13" s="170" customFormat="1" x14ac:dyDescent="0.25">
      <c r="A202" s="169"/>
      <c r="B202" s="169"/>
      <c r="M202" s="175"/>
    </row>
    <row r="203" spans="1:13" s="170" customFormat="1" x14ac:dyDescent="0.25">
      <c r="A203" s="169"/>
      <c r="B203" s="169"/>
      <c r="M203" s="175"/>
    </row>
    <row r="204" spans="1:13" s="170" customFormat="1" x14ac:dyDescent="0.25">
      <c r="A204" s="169"/>
      <c r="B204" s="169"/>
      <c r="M204" s="175"/>
    </row>
    <row r="205" spans="1:13" s="170" customFormat="1" x14ac:dyDescent="0.25">
      <c r="A205" s="169"/>
      <c r="B205" s="169"/>
      <c r="M205" s="175"/>
    </row>
    <row r="206" spans="1:13" s="170" customFormat="1" x14ac:dyDescent="0.25">
      <c r="A206" s="169"/>
      <c r="B206" s="169"/>
      <c r="M206" s="175"/>
    </row>
    <row r="207" spans="1:13" s="170" customFormat="1" x14ac:dyDescent="0.25">
      <c r="A207" s="169"/>
      <c r="B207" s="169"/>
      <c r="M207" s="175"/>
    </row>
    <row r="208" spans="1:13" s="170" customFormat="1" x14ac:dyDescent="0.25">
      <c r="A208" s="169"/>
      <c r="B208" s="169"/>
      <c r="M208" s="175"/>
    </row>
    <row r="209" spans="1:13" s="170" customFormat="1" x14ac:dyDescent="0.25">
      <c r="A209" s="169"/>
      <c r="B209" s="169"/>
      <c r="M209" s="175"/>
    </row>
    <row r="210" spans="1:13" s="170" customFormat="1" x14ac:dyDescent="0.25">
      <c r="A210" s="169"/>
      <c r="B210" s="169"/>
      <c r="M210" s="175"/>
    </row>
    <row r="211" spans="1:13" s="170" customFormat="1" x14ac:dyDescent="0.25">
      <c r="A211" s="169"/>
      <c r="B211" s="169"/>
      <c r="M211" s="175"/>
    </row>
    <row r="212" spans="1:13" s="170" customFormat="1" x14ac:dyDescent="0.25">
      <c r="A212" s="169"/>
      <c r="B212" s="169"/>
      <c r="M212" s="175"/>
    </row>
    <row r="213" spans="1:13" s="170" customFormat="1" x14ac:dyDescent="0.25">
      <c r="A213" s="169"/>
      <c r="B213" s="169"/>
      <c r="M213" s="175"/>
    </row>
    <row r="214" spans="1:13" s="170" customFormat="1" x14ac:dyDescent="0.25">
      <c r="A214" s="169"/>
      <c r="B214" s="169"/>
      <c r="M214" s="175"/>
    </row>
    <row r="215" spans="1:13" s="170" customFormat="1" x14ac:dyDescent="0.25">
      <c r="A215" s="169"/>
      <c r="B215" s="169"/>
      <c r="M215" s="175"/>
    </row>
    <row r="216" spans="1:13" s="170" customFormat="1" x14ac:dyDescent="0.25">
      <c r="A216" s="169"/>
      <c r="B216" s="169"/>
      <c r="M216" s="175"/>
    </row>
    <row r="217" spans="1:13" s="170" customFormat="1" x14ac:dyDescent="0.25">
      <c r="A217" s="169"/>
      <c r="B217" s="169"/>
      <c r="M217" s="175"/>
    </row>
    <row r="218" spans="1:13" s="170" customFormat="1" x14ac:dyDescent="0.25">
      <c r="A218" s="169"/>
      <c r="B218" s="169"/>
      <c r="M218" s="175"/>
    </row>
    <row r="219" spans="1:13" s="170" customFormat="1" x14ac:dyDescent="0.25">
      <c r="A219" s="169"/>
      <c r="B219" s="169"/>
      <c r="M219" s="175"/>
    </row>
    <row r="220" spans="1:13" s="170" customFormat="1" x14ac:dyDescent="0.25">
      <c r="A220" s="169"/>
      <c r="B220" s="169"/>
      <c r="M220" s="175"/>
    </row>
    <row r="221" spans="1:13" s="170" customFormat="1" x14ac:dyDescent="0.25">
      <c r="A221" s="169"/>
      <c r="B221" s="169"/>
      <c r="M221" s="175"/>
    </row>
    <row r="222" spans="1:13" s="170" customFormat="1" x14ac:dyDescent="0.25">
      <c r="A222" s="169"/>
      <c r="B222" s="169"/>
      <c r="M222" s="175"/>
    </row>
    <row r="223" spans="1:13" s="170" customFormat="1" x14ac:dyDescent="0.25">
      <c r="A223" s="169"/>
      <c r="B223" s="169"/>
      <c r="M223" s="175"/>
    </row>
    <row r="224" spans="1:13" s="170" customFormat="1" x14ac:dyDescent="0.25">
      <c r="A224" s="169"/>
      <c r="B224" s="169"/>
      <c r="M224" s="175"/>
    </row>
    <row r="225" spans="1:13" s="170" customFormat="1" x14ac:dyDescent="0.25">
      <c r="A225" s="169"/>
      <c r="B225" s="169"/>
      <c r="M225" s="175"/>
    </row>
    <row r="226" spans="1:13" s="170" customFormat="1" x14ac:dyDescent="0.25">
      <c r="A226" s="169"/>
      <c r="B226" s="169"/>
      <c r="M226" s="175"/>
    </row>
    <row r="227" spans="1:13" s="170" customFormat="1" x14ac:dyDescent="0.25">
      <c r="A227" s="169"/>
      <c r="B227" s="169"/>
      <c r="M227" s="175"/>
    </row>
    <row r="228" spans="1:13" s="170" customFormat="1" x14ac:dyDescent="0.25">
      <c r="A228" s="169"/>
      <c r="B228" s="169"/>
      <c r="M228" s="175"/>
    </row>
    <row r="229" spans="1:13" s="170" customFormat="1" x14ac:dyDescent="0.25">
      <c r="A229" s="169"/>
      <c r="B229" s="169"/>
      <c r="M229" s="175"/>
    </row>
    <row r="230" spans="1:13" s="170" customFormat="1" x14ac:dyDescent="0.25">
      <c r="A230" s="169"/>
      <c r="B230" s="169"/>
      <c r="M230" s="175"/>
    </row>
    <row r="231" spans="1:13" s="170" customFormat="1" x14ac:dyDescent="0.25">
      <c r="A231" s="169"/>
      <c r="B231" s="169"/>
      <c r="M231" s="175"/>
    </row>
    <row r="232" spans="1:13" s="170" customFormat="1" x14ac:dyDescent="0.25">
      <c r="A232" s="169"/>
      <c r="B232" s="169"/>
      <c r="M232" s="175"/>
    </row>
    <row r="233" spans="1:13" s="170" customFormat="1" x14ac:dyDescent="0.25">
      <c r="A233" s="169"/>
      <c r="B233" s="169"/>
      <c r="M233" s="175"/>
    </row>
    <row r="234" spans="1:13" s="170" customFormat="1" x14ac:dyDescent="0.25">
      <c r="A234" s="169"/>
      <c r="B234" s="169"/>
      <c r="M234" s="175"/>
    </row>
    <row r="235" spans="1:13" s="170" customFormat="1" x14ac:dyDescent="0.25">
      <c r="A235" s="169"/>
      <c r="B235" s="169"/>
      <c r="M235" s="175"/>
    </row>
    <row r="236" spans="1:13" s="170" customFormat="1" x14ac:dyDescent="0.25">
      <c r="A236" s="169"/>
      <c r="B236" s="169"/>
      <c r="M236" s="175"/>
    </row>
    <row r="237" spans="1:13" s="170" customFormat="1" x14ac:dyDescent="0.25">
      <c r="A237" s="169"/>
      <c r="B237" s="169"/>
      <c r="M237" s="175"/>
    </row>
    <row r="238" spans="1:13" s="170" customFormat="1" x14ac:dyDescent="0.25">
      <c r="A238" s="169"/>
      <c r="B238" s="169"/>
      <c r="M238" s="175"/>
    </row>
    <row r="239" spans="1:13" s="170" customFormat="1" x14ac:dyDescent="0.25">
      <c r="A239" s="169"/>
      <c r="B239" s="169"/>
      <c r="M239" s="175"/>
    </row>
    <row r="240" spans="1:13" s="170" customFormat="1" x14ac:dyDescent="0.25">
      <c r="A240" s="169"/>
      <c r="B240" s="169"/>
      <c r="M240" s="175"/>
    </row>
    <row r="241" spans="1:13" s="170" customFormat="1" x14ac:dyDescent="0.25">
      <c r="A241" s="169"/>
      <c r="B241" s="169"/>
      <c r="M241" s="175"/>
    </row>
    <row r="242" spans="1:13" s="170" customFormat="1" x14ac:dyDescent="0.25">
      <c r="A242" s="169"/>
      <c r="B242" s="169"/>
      <c r="M242" s="175"/>
    </row>
    <row r="243" spans="1:13" s="170" customFormat="1" x14ac:dyDescent="0.25">
      <c r="A243" s="169"/>
      <c r="B243" s="169"/>
      <c r="M243" s="175"/>
    </row>
    <row r="244" spans="1:13" s="170" customFormat="1" x14ac:dyDescent="0.25">
      <c r="A244" s="169"/>
      <c r="B244" s="169"/>
      <c r="M244" s="175"/>
    </row>
    <row r="245" spans="1:13" s="170" customFormat="1" x14ac:dyDescent="0.25">
      <c r="A245" s="169"/>
      <c r="B245" s="169"/>
      <c r="M245" s="175"/>
    </row>
    <row r="246" spans="1:13" s="170" customFormat="1" x14ac:dyDescent="0.25">
      <c r="A246" s="169"/>
      <c r="B246" s="169"/>
      <c r="M246" s="175"/>
    </row>
    <row r="247" spans="1:13" s="170" customFormat="1" x14ac:dyDescent="0.25">
      <c r="A247" s="169"/>
      <c r="B247" s="169"/>
      <c r="M247" s="175"/>
    </row>
    <row r="248" spans="1:13" s="170" customFormat="1" x14ac:dyDescent="0.25">
      <c r="A248" s="169"/>
      <c r="B248" s="169"/>
      <c r="M248" s="175"/>
    </row>
    <row r="249" spans="1:13" s="170" customFormat="1" x14ac:dyDescent="0.25">
      <c r="A249" s="169"/>
      <c r="B249" s="169"/>
      <c r="M249" s="175"/>
    </row>
    <row r="250" spans="1:13" s="170" customFormat="1" x14ac:dyDescent="0.25">
      <c r="A250" s="169"/>
      <c r="B250" s="169"/>
      <c r="M250" s="175"/>
    </row>
    <row r="251" spans="1:13" s="170" customFormat="1" x14ac:dyDescent="0.25">
      <c r="A251" s="169"/>
      <c r="B251" s="169"/>
      <c r="M251" s="175"/>
    </row>
    <row r="252" spans="1:13" s="170" customFormat="1" x14ac:dyDescent="0.25">
      <c r="A252" s="169"/>
      <c r="B252" s="169"/>
      <c r="M252" s="175"/>
    </row>
    <row r="253" spans="1:13" s="170" customFormat="1" x14ac:dyDescent="0.25">
      <c r="A253" s="169"/>
      <c r="B253" s="169"/>
      <c r="M253" s="175"/>
    </row>
    <row r="254" spans="1:13" s="170" customFormat="1" x14ac:dyDescent="0.25">
      <c r="A254" s="169"/>
      <c r="B254" s="169"/>
      <c r="M254" s="175"/>
    </row>
    <row r="255" spans="1:13" s="170" customFormat="1" x14ac:dyDescent="0.25">
      <c r="A255" s="169"/>
      <c r="B255" s="169"/>
      <c r="M255" s="175"/>
    </row>
    <row r="256" spans="1:13" s="170" customFormat="1" x14ac:dyDescent="0.25">
      <c r="A256" s="169"/>
      <c r="B256" s="169"/>
      <c r="M256" s="175"/>
    </row>
    <row r="257" spans="1:13" s="170" customFormat="1" x14ac:dyDescent="0.25">
      <c r="A257" s="169"/>
      <c r="B257" s="169"/>
      <c r="M257" s="175"/>
    </row>
    <row r="258" spans="1:13" s="170" customFormat="1" x14ac:dyDescent="0.25">
      <c r="A258" s="169"/>
      <c r="B258" s="169"/>
      <c r="M258" s="175"/>
    </row>
    <row r="259" spans="1:13" s="170" customFormat="1" x14ac:dyDescent="0.25">
      <c r="A259" s="169"/>
      <c r="B259" s="169"/>
      <c r="M259" s="175"/>
    </row>
    <row r="260" spans="1:13" s="170" customFormat="1" x14ac:dyDescent="0.25">
      <c r="A260" s="169"/>
      <c r="B260" s="169"/>
      <c r="M260" s="175"/>
    </row>
    <row r="261" spans="1:13" s="170" customFormat="1" x14ac:dyDescent="0.25">
      <c r="A261" s="169"/>
      <c r="B261" s="169"/>
      <c r="M261" s="175"/>
    </row>
    <row r="262" spans="1:13" s="170" customFormat="1" x14ac:dyDescent="0.25">
      <c r="A262" s="169"/>
      <c r="B262" s="169"/>
      <c r="M262" s="175"/>
    </row>
    <row r="263" spans="1:13" s="170" customFormat="1" x14ac:dyDescent="0.25">
      <c r="A263" s="169"/>
      <c r="B263" s="169"/>
      <c r="M263" s="175"/>
    </row>
    <row r="264" spans="1:13" s="170" customFormat="1" x14ac:dyDescent="0.25">
      <c r="A264" s="169"/>
      <c r="B264" s="169"/>
      <c r="M264" s="175"/>
    </row>
    <row r="265" spans="1:13" s="170" customFormat="1" x14ac:dyDescent="0.25">
      <c r="A265" s="169"/>
      <c r="B265" s="169"/>
      <c r="M265" s="175"/>
    </row>
    <row r="266" spans="1:13" s="170" customFormat="1" x14ac:dyDescent="0.25">
      <c r="A266" s="169"/>
      <c r="B266" s="169"/>
      <c r="M266" s="175"/>
    </row>
    <row r="267" spans="1:13" s="170" customFormat="1" x14ac:dyDescent="0.25">
      <c r="A267" s="169"/>
      <c r="B267" s="169"/>
      <c r="M267" s="175"/>
    </row>
    <row r="268" spans="1:13" s="170" customFormat="1" x14ac:dyDescent="0.25">
      <c r="A268" s="169"/>
      <c r="B268" s="169"/>
      <c r="M268" s="175"/>
    </row>
    <row r="269" spans="1:13" s="170" customFormat="1" x14ac:dyDescent="0.25">
      <c r="A269" s="169"/>
      <c r="B269" s="169"/>
      <c r="M269" s="175"/>
    </row>
    <row r="270" spans="1:13" s="170" customFormat="1" x14ac:dyDescent="0.25">
      <c r="A270" s="169"/>
      <c r="B270" s="169"/>
      <c r="M270" s="175"/>
    </row>
    <row r="271" spans="1:13" s="170" customFormat="1" x14ac:dyDescent="0.25">
      <c r="A271" s="169"/>
      <c r="B271" s="169"/>
      <c r="M271" s="175"/>
    </row>
    <row r="272" spans="1:13" s="170" customFormat="1" x14ac:dyDescent="0.25">
      <c r="A272" s="169"/>
      <c r="B272" s="169"/>
      <c r="M272" s="175"/>
    </row>
    <row r="273" spans="1:13" s="170" customFormat="1" x14ac:dyDescent="0.25">
      <c r="A273" s="169"/>
      <c r="B273" s="169"/>
      <c r="M273" s="175"/>
    </row>
    <row r="274" spans="1:13" s="170" customFormat="1" x14ac:dyDescent="0.25">
      <c r="A274" s="169"/>
      <c r="B274" s="169"/>
      <c r="M274" s="175"/>
    </row>
    <row r="275" spans="1:13" s="170" customFormat="1" x14ac:dyDescent="0.25">
      <c r="A275" s="169"/>
      <c r="B275" s="169"/>
      <c r="M275" s="175"/>
    </row>
    <row r="276" spans="1:13" s="170" customFormat="1" x14ac:dyDescent="0.25">
      <c r="A276" s="169"/>
      <c r="B276" s="169"/>
      <c r="M276" s="175"/>
    </row>
    <row r="277" spans="1:13" s="170" customFormat="1" x14ac:dyDescent="0.25">
      <c r="A277" s="169"/>
      <c r="B277" s="169"/>
      <c r="M277" s="175"/>
    </row>
    <row r="278" spans="1:13" s="170" customFormat="1" x14ac:dyDescent="0.25">
      <c r="A278" s="169"/>
      <c r="B278" s="169"/>
      <c r="M278" s="175"/>
    </row>
  </sheetData>
  <sheetProtection algorithmName="SHA-512" hashValue="sYzE4maTUf+gdS+YQGGqvCdIqRYnUMrmzhlEu+18Rxs1Vj0+n53SDyi2GYCUU8gJcJfRiHzWyEiR2lm27u96Ow==" saltValue="tet+CyryU0fveaTk+v1LXg==" spinCount="100000" sheet="1" objects="1" scenarios="1"/>
  <autoFilter ref="A3:R3" xr:uid="{8A618CE3-CD0D-4784-977A-C58683DDAC04}"/>
  <pageMargins left="0.7" right="0.7" top="0.75" bottom="0.75" header="0.3" footer="0.3"/>
  <pageSetup scale="41" orientation="landscape"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4EED4-0405-43AB-BFC1-EFDB71EBE2E4}">
  <sheetPr>
    <tabColor rgb="FFFFC000"/>
  </sheetPr>
  <dimension ref="A1:M278"/>
  <sheetViews>
    <sheetView showGridLines="0" zoomScaleNormal="100" workbookViewId="0">
      <pane xSplit="2" ySplit="5" topLeftCell="C6" activePane="bottomRight" state="frozen"/>
      <selection activeCell="F17" sqref="F17"/>
      <selection pane="topRight" activeCell="F17" sqref="F17"/>
      <selection pane="bottomLeft" activeCell="F17" sqref="F17"/>
      <selection pane="bottomRight" activeCell="B17" sqref="B17"/>
    </sheetView>
  </sheetViews>
  <sheetFormatPr defaultColWidth="8.85546875" defaultRowHeight="15" outlineLevelRow="1" x14ac:dyDescent="0.25"/>
  <cols>
    <col min="1" max="1" width="52.5703125" style="169" customWidth="1"/>
    <col min="2" max="2" width="22.85546875" style="170" customWidth="1"/>
    <col min="3" max="6" width="20.85546875" style="170" customWidth="1"/>
    <col min="7" max="12" width="20.85546875" style="170" hidden="1" customWidth="1"/>
    <col min="13" max="13" width="57.42578125" style="175" customWidth="1"/>
    <col min="14" max="14" width="8.85546875" style="34"/>
    <col min="15" max="15" width="10.42578125" style="34" bestFit="1" customWidth="1"/>
    <col min="16" max="16" width="13.5703125" style="34" bestFit="1" customWidth="1"/>
    <col min="17" max="16384" width="8.85546875" style="34"/>
  </cols>
  <sheetData>
    <row r="1" spans="1:13" ht="21.75" thickBot="1" x14ac:dyDescent="0.35">
      <c r="A1" s="31" t="s">
        <v>1203</v>
      </c>
      <c r="B1" s="435" t="s">
        <v>1321</v>
      </c>
      <c r="C1" s="32"/>
      <c r="D1" s="32"/>
      <c r="E1" s="32"/>
      <c r="F1" s="32"/>
      <c r="G1" s="32"/>
      <c r="H1" s="32"/>
      <c r="I1" s="32"/>
      <c r="J1" s="32"/>
      <c r="K1" s="32"/>
      <c r="L1" s="32"/>
      <c r="M1" s="33"/>
    </row>
    <row r="2" spans="1:13" ht="36" customHeight="1" thickBot="1" x14ac:dyDescent="0.3">
      <c r="A2" s="436" t="s">
        <v>1575</v>
      </c>
      <c r="B2" s="437" t="s">
        <v>989</v>
      </c>
      <c r="C2" s="437" t="str">
        <f>'2-EVS Facility Data '!B6</f>
        <v>Broward Health Medical Center</v>
      </c>
      <c r="D2" s="437" t="str">
        <f>'2-EVS Facility Data '!C6</f>
        <v>Broward Health Coral Springs</v>
      </c>
      <c r="E2" s="437" t="str">
        <f>'2-EVS Facility Data '!D6</f>
        <v>Broward Health North</v>
      </c>
      <c r="F2" s="437" t="str">
        <f>'2-EVS Facility Data '!E6</f>
        <v>Broward Health Imperial Point</v>
      </c>
      <c r="G2" s="437" t="s">
        <v>994</v>
      </c>
      <c r="H2" s="437" t="s">
        <v>995</v>
      </c>
      <c r="I2" s="437" t="s">
        <v>996</v>
      </c>
      <c r="J2" s="437" t="s">
        <v>997</v>
      </c>
      <c r="K2" s="437" t="s">
        <v>998</v>
      </c>
      <c r="L2" s="437" t="s">
        <v>999</v>
      </c>
      <c r="M2" s="437" t="s">
        <v>1030</v>
      </c>
    </row>
    <row r="3" spans="1:1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8"/>
    </row>
    <row r="4" spans="1:13" ht="15.75" thickBot="1" x14ac:dyDescent="0.3">
      <c r="A4" s="440" t="s">
        <v>1032</v>
      </c>
      <c r="B4" s="39"/>
      <c r="C4" s="40"/>
      <c r="D4" s="40"/>
      <c r="E4" s="40"/>
      <c r="F4" s="40"/>
      <c r="G4" s="40"/>
      <c r="H4" s="40"/>
      <c r="I4" s="40"/>
      <c r="J4" s="40"/>
      <c r="K4" s="40"/>
      <c r="L4" s="40"/>
      <c r="M4" s="41"/>
    </row>
    <row r="5" spans="1:13" x14ac:dyDescent="0.25">
      <c r="A5" s="42" t="s">
        <v>1033</v>
      </c>
      <c r="B5" s="43">
        <f t="shared" ref="B5:B17" si="0">SUM(C5:L5)</f>
        <v>0</v>
      </c>
      <c r="C5" s="44"/>
      <c r="D5" s="44"/>
      <c r="E5" s="44"/>
      <c r="F5" s="44"/>
      <c r="G5" s="44"/>
      <c r="H5" s="44"/>
      <c r="I5" s="44"/>
      <c r="J5" s="44"/>
      <c r="K5" s="44"/>
      <c r="L5" s="44"/>
      <c r="M5" s="45" t="s">
        <v>1034</v>
      </c>
    </row>
    <row r="6" spans="1:13" x14ac:dyDescent="0.25">
      <c r="A6" s="46" t="s">
        <v>1035</v>
      </c>
      <c r="B6" s="47">
        <f t="shared" si="0"/>
        <v>0</v>
      </c>
      <c r="C6" s="48"/>
      <c r="D6" s="48"/>
      <c r="E6" s="48"/>
      <c r="F6" s="48"/>
      <c r="G6" s="48"/>
      <c r="H6" s="48"/>
      <c r="I6" s="48"/>
      <c r="J6" s="48"/>
      <c r="K6" s="48"/>
      <c r="L6" s="48"/>
      <c r="M6" s="49" t="s">
        <v>1034</v>
      </c>
    </row>
    <row r="7" spans="1:13" x14ac:dyDescent="0.25">
      <c r="A7" s="46" t="s">
        <v>1036</v>
      </c>
      <c r="B7" s="47">
        <f t="shared" si="0"/>
        <v>0</v>
      </c>
      <c r="C7" s="48"/>
      <c r="D7" s="48"/>
      <c r="E7" s="48"/>
      <c r="F7" s="48"/>
      <c r="G7" s="48"/>
      <c r="H7" s="48"/>
      <c r="I7" s="48"/>
      <c r="J7" s="48"/>
      <c r="K7" s="48"/>
      <c r="L7" s="48"/>
      <c r="M7" s="49" t="s">
        <v>1034</v>
      </c>
    </row>
    <row r="8" spans="1:13" x14ac:dyDescent="0.25">
      <c r="A8" s="50" t="s">
        <v>1037</v>
      </c>
      <c r="B8" s="47">
        <f t="shared" si="0"/>
        <v>0</v>
      </c>
      <c r="C8" s="48"/>
      <c r="D8" s="48"/>
      <c r="E8" s="48"/>
      <c r="F8" s="48"/>
      <c r="G8" s="48"/>
      <c r="H8" s="48"/>
      <c r="I8" s="48"/>
      <c r="J8" s="48"/>
      <c r="K8" s="48"/>
      <c r="L8" s="48"/>
      <c r="M8" s="49"/>
    </row>
    <row r="9" spans="1:13" x14ac:dyDescent="0.25">
      <c r="A9" s="50" t="s">
        <v>1038</v>
      </c>
      <c r="B9" s="47">
        <f t="shared" si="0"/>
        <v>0</v>
      </c>
      <c r="C9" s="48"/>
      <c r="D9" s="48"/>
      <c r="E9" s="48"/>
      <c r="F9" s="48"/>
      <c r="G9" s="48"/>
      <c r="H9" s="48"/>
      <c r="I9" s="48"/>
      <c r="J9" s="48"/>
      <c r="K9" s="48"/>
      <c r="L9" s="48"/>
      <c r="M9" s="49"/>
    </row>
    <row r="10" spans="1:13" ht="15.75" thickBot="1" x14ac:dyDescent="0.3">
      <c r="A10" s="50" t="s">
        <v>1039</v>
      </c>
      <c r="B10" s="47">
        <f t="shared" si="0"/>
        <v>0</v>
      </c>
      <c r="C10" s="48"/>
      <c r="D10" s="48"/>
      <c r="E10" s="48"/>
      <c r="F10" s="48"/>
      <c r="G10" s="48"/>
      <c r="H10" s="48"/>
      <c r="I10" s="48"/>
      <c r="J10" s="48"/>
      <c r="K10" s="48"/>
      <c r="L10" s="48"/>
      <c r="M10" s="49"/>
    </row>
    <row r="11" spans="1:13" ht="15.75" hidden="1" outlineLevel="1" thickBot="1" x14ac:dyDescent="0.3">
      <c r="A11" s="42" t="s">
        <v>1040</v>
      </c>
      <c r="B11" s="47">
        <f t="shared" si="0"/>
        <v>0</v>
      </c>
      <c r="C11" s="48"/>
      <c r="D11" s="48"/>
      <c r="E11" s="48"/>
      <c r="F11" s="48"/>
      <c r="G11" s="48"/>
      <c r="H11" s="48"/>
      <c r="I11" s="48"/>
      <c r="J11" s="48"/>
      <c r="K11" s="48"/>
      <c r="L11" s="48"/>
      <c r="M11" s="49" t="s">
        <v>1034</v>
      </c>
    </row>
    <row r="12" spans="1:13" ht="15.75" hidden="1" outlineLevel="1" thickBot="1" x14ac:dyDescent="0.3">
      <c r="A12" s="46" t="s">
        <v>1041</v>
      </c>
      <c r="B12" s="47">
        <f t="shared" si="0"/>
        <v>0</v>
      </c>
      <c r="C12" s="48"/>
      <c r="D12" s="48"/>
      <c r="E12" s="48"/>
      <c r="F12" s="48"/>
      <c r="G12" s="48"/>
      <c r="H12" s="48"/>
      <c r="I12" s="48"/>
      <c r="J12" s="48"/>
      <c r="K12" s="48"/>
      <c r="L12" s="48"/>
      <c r="M12" s="49" t="s">
        <v>1034</v>
      </c>
    </row>
    <row r="13" spans="1:13" ht="15.75" hidden="1" outlineLevel="1" thickBot="1" x14ac:dyDescent="0.3">
      <c r="A13" s="46" t="s">
        <v>1042</v>
      </c>
      <c r="B13" s="47">
        <f t="shared" si="0"/>
        <v>0</v>
      </c>
      <c r="C13" s="48"/>
      <c r="D13" s="48"/>
      <c r="E13" s="48"/>
      <c r="F13" s="48"/>
      <c r="G13" s="48"/>
      <c r="H13" s="48"/>
      <c r="I13" s="48"/>
      <c r="J13" s="48"/>
      <c r="K13" s="48"/>
      <c r="L13" s="48"/>
      <c r="M13" s="49" t="s">
        <v>1034</v>
      </c>
    </row>
    <row r="14" spans="1:13" ht="15.75" hidden="1" outlineLevel="1" thickBot="1" x14ac:dyDescent="0.3">
      <c r="A14" s="50" t="s">
        <v>1043</v>
      </c>
      <c r="B14" s="51">
        <f t="shared" si="0"/>
        <v>0</v>
      </c>
      <c r="C14" s="48"/>
      <c r="D14" s="48"/>
      <c r="E14" s="48"/>
      <c r="F14" s="48"/>
      <c r="G14" s="48"/>
      <c r="H14" s="48"/>
      <c r="I14" s="48"/>
      <c r="J14" s="48"/>
      <c r="K14" s="48"/>
      <c r="L14" s="48"/>
      <c r="M14" s="49" t="s">
        <v>1034</v>
      </c>
    </row>
    <row r="15" spans="1:13" ht="15.75" hidden="1" outlineLevel="1" thickBot="1" x14ac:dyDescent="0.3">
      <c r="A15" s="50" t="s">
        <v>1044</v>
      </c>
      <c r="B15" s="51">
        <f t="shared" si="0"/>
        <v>0</v>
      </c>
      <c r="C15" s="48"/>
      <c r="D15" s="48"/>
      <c r="E15" s="48"/>
      <c r="F15" s="48"/>
      <c r="G15" s="48"/>
      <c r="H15" s="48"/>
      <c r="I15" s="48"/>
      <c r="J15" s="48"/>
      <c r="K15" s="48"/>
      <c r="L15" s="48"/>
      <c r="M15" s="49" t="s">
        <v>1034</v>
      </c>
    </row>
    <row r="16" spans="1:13" ht="15.75" hidden="1" outlineLevel="1" thickBot="1" x14ac:dyDescent="0.3">
      <c r="A16" s="52" t="s">
        <v>1045</v>
      </c>
      <c r="B16" s="53">
        <f t="shared" si="0"/>
        <v>0</v>
      </c>
      <c r="C16" s="54"/>
      <c r="D16" s="54"/>
      <c r="E16" s="54"/>
      <c r="F16" s="54"/>
      <c r="G16" s="54"/>
      <c r="H16" s="54"/>
      <c r="I16" s="54"/>
      <c r="J16" s="54"/>
      <c r="K16" s="54"/>
      <c r="L16" s="54"/>
      <c r="M16" s="49" t="s">
        <v>1034</v>
      </c>
    </row>
    <row r="17" spans="1:13" ht="32.25" collapsed="1"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SUM(L5:L16)</f>
        <v>0</v>
      </c>
      <c r="M17" s="439"/>
    </row>
    <row r="18" spans="1:13" ht="15.75" thickBot="1" x14ac:dyDescent="0.3">
      <c r="A18" s="440" t="s">
        <v>1047</v>
      </c>
      <c r="B18" s="57"/>
      <c r="C18" s="58"/>
      <c r="D18" s="58"/>
      <c r="E18" s="58"/>
      <c r="F18" s="58"/>
      <c r="G18" s="58"/>
      <c r="H18" s="58"/>
      <c r="I18" s="58"/>
      <c r="J18" s="58"/>
      <c r="K18" s="58"/>
      <c r="L18" s="58"/>
      <c r="M18" s="59"/>
    </row>
    <row r="19" spans="1:13" x14ac:dyDescent="0.25">
      <c r="A19" s="42" t="s">
        <v>1048</v>
      </c>
      <c r="B19" s="60">
        <f t="shared" ref="B19:B25" si="2">SUM(C19:L19)</f>
        <v>0</v>
      </c>
      <c r="C19" s="61"/>
      <c r="D19" s="61"/>
      <c r="E19" s="61"/>
      <c r="F19" s="61"/>
      <c r="G19" s="61"/>
      <c r="H19" s="61"/>
      <c r="I19" s="61"/>
      <c r="J19" s="61"/>
      <c r="K19" s="61"/>
      <c r="L19" s="61"/>
      <c r="M19" s="49" t="s">
        <v>1034</v>
      </c>
    </row>
    <row r="20" spans="1:13" x14ac:dyDescent="0.25">
      <c r="A20" s="46" t="s">
        <v>1049</v>
      </c>
      <c r="B20" s="60">
        <f t="shared" si="2"/>
        <v>0</v>
      </c>
      <c r="C20" s="48"/>
      <c r="D20" s="48"/>
      <c r="E20" s="48"/>
      <c r="F20" s="48"/>
      <c r="G20" s="48"/>
      <c r="H20" s="48"/>
      <c r="I20" s="48"/>
      <c r="J20" s="48"/>
      <c r="K20" s="48"/>
      <c r="L20" s="48"/>
      <c r="M20" s="49" t="s">
        <v>1034</v>
      </c>
    </row>
    <row r="21" spans="1:13" x14ac:dyDescent="0.25">
      <c r="A21" s="46" t="s">
        <v>1050</v>
      </c>
      <c r="B21" s="60">
        <f t="shared" si="2"/>
        <v>0</v>
      </c>
      <c r="C21" s="48"/>
      <c r="D21" s="48"/>
      <c r="E21" s="48"/>
      <c r="F21" s="48"/>
      <c r="G21" s="48"/>
      <c r="H21" s="48"/>
      <c r="I21" s="48"/>
      <c r="J21" s="48"/>
      <c r="K21" s="48"/>
      <c r="L21" s="48"/>
      <c r="M21" s="49" t="s">
        <v>1034</v>
      </c>
    </row>
    <row r="22" spans="1:13" x14ac:dyDescent="0.25">
      <c r="A22" s="50" t="s">
        <v>1051</v>
      </c>
      <c r="B22" s="60">
        <f t="shared" si="2"/>
        <v>0</v>
      </c>
      <c r="C22" s="48"/>
      <c r="D22" s="48"/>
      <c r="E22" s="48"/>
      <c r="F22" s="48"/>
      <c r="G22" s="48"/>
      <c r="H22" s="48"/>
      <c r="I22" s="48"/>
      <c r="J22" s="48"/>
      <c r="K22" s="48"/>
      <c r="L22" s="48"/>
      <c r="M22" s="49" t="s">
        <v>1034</v>
      </c>
    </row>
    <row r="23" spans="1:13" x14ac:dyDescent="0.25">
      <c r="A23" s="50" t="s">
        <v>1052</v>
      </c>
      <c r="B23" s="60">
        <f t="shared" si="2"/>
        <v>0</v>
      </c>
      <c r="C23" s="48"/>
      <c r="D23" s="48"/>
      <c r="E23" s="48"/>
      <c r="F23" s="48"/>
      <c r="G23" s="48"/>
      <c r="H23" s="48"/>
      <c r="I23" s="48"/>
      <c r="J23" s="48"/>
      <c r="K23" s="48"/>
      <c r="L23" s="48"/>
      <c r="M23" s="49" t="s">
        <v>1034</v>
      </c>
    </row>
    <row r="24" spans="1:13" ht="15.75" thickBot="1" x14ac:dyDescent="0.3">
      <c r="A24" s="62" t="s">
        <v>1053</v>
      </c>
      <c r="B24" s="60">
        <f t="shared" si="2"/>
        <v>0</v>
      </c>
      <c r="C24" s="63"/>
      <c r="D24" s="63"/>
      <c r="E24" s="63"/>
      <c r="F24" s="63"/>
      <c r="G24" s="63"/>
      <c r="H24" s="63"/>
      <c r="I24" s="63"/>
      <c r="J24" s="63"/>
      <c r="K24" s="63"/>
      <c r="L24" s="63"/>
      <c r="M24" s="49" t="s">
        <v>1034</v>
      </c>
    </row>
    <row r="25" spans="1:13" ht="16.5" thickBot="1" x14ac:dyDescent="0.3">
      <c r="A25" s="438" t="s">
        <v>1054</v>
      </c>
      <c r="B25" s="439">
        <f t="shared" si="2"/>
        <v>0</v>
      </c>
      <c r="C25" s="439">
        <f t="shared" ref="C25:J25" si="3">SUM(C19:C24)</f>
        <v>0</v>
      </c>
      <c r="D25" s="439">
        <f t="shared" si="3"/>
        <v>0</v>
      </c>
      <c r="E25" s="439">
        <f t="shared" si="3"/>
        <v>0</v>
      </c>
      <c r="F25" s="439">
        <f t="shared" si="3"/>
        <v>0</v>
      </c>
      <c r="G25" s="439">
        <f t="shared" si="3"/>
        <v>0</v>
      </c>
      <c r="H25" s="439">
        <f t="shared" si="3"/>
        <v>0</v>
      </c>
      <c r="I25" s="439">
        <f t="shared" si="3"/>
        <v>0</v>
      </c>
      <c r="J25" s="439">
        <f t="shared" si="3"/>
        <v>0</v>
      </c>
      <c r="K25" s="439">
        <f>SUM(K19:K24)</f>
        <v>0</v>
      </c>
      <c r="L25" s="439">
        <f>SUM(L19:L24)</f>
        <v>0</v>
      </c>
      <c r="M25" s="439"/>
    </row>
    <row r="26" spans="1:13" ht="15.75" thickBot="1" x14ac:dyDescent="0.3">
      <c r="A26" s="440" t="s">
        <v>1055</v>
      </c>
      <c r="B26" s="64"/>
      <c r="C26" s="65"/>
      <c r="D26" s="65"/>
      <c r="E26" s="65"/>
      <c r="F26" s="65"/>
      <c r="G26" s="65"/>
      <c r="H26" s="65"/>
      <c r="I26" s="65"/>
      <c r="J26" s="65"/>
      <c r="K26" s="65"/>
      <c r="L26" s="65"/>
      <c r="M26" s="66"/>
    </row>
    <row r="27" spans="1:13" x14ac:dyDescent="0.25">
      <c r="A27" s="67" t="s">
        <v>1056</v>
      </c>
      <c r="B27" s="68">
        <f t="shared" ref="B27:B33" si="4">SUM(C27:L27)</f>
        <v>0</v>
      </c>
      <c r="C27" s="69"/>
      <c r="D27" s="70"/>
      <c r="E27" s="70"/>
      <c r="F27" s="70"/>
      <c r="G27" s="70"/>
      <c r="H27" s="70"/>
      <c r="I27" s="70"/>
      <c r="J27" s="70"/>
      <c r="K27" s="70"/>
      <c r="L27" s="70"/>
      <c r="M27" s="49" t="s">
        <v>1034</v>
      </c>
    </row>
    <row r="28" spans="1:13" x14ac:dyDescent="0.25">
      <c r="A28" s="71" t="s">
        <v>1057</v>
      </c>
      <c r="B28" s="315">
        <f t="shared" si="4"/>
        <v>0</v>
      </c>
      <c r="C28" s="72"/>
      <c r="D28" s="73"/>
      <c r="E28" s="73"/>
      <c r="F28" s="73"/>
      <c r="G28" s="73"/>
      <c r="H28" s="73"/>
      <c r="I28" s="73"/>
      <c r="J28" s="73"/>
      <c r="K28" s="73"/>
      <c r="L28" s="73"/>
      <c r="M28" s="49" t="s">
        <v>1034</v>
      </c>
    </row>
    <row r="29" spans="1:13" hidden="1" outlineLevel="1" x14ac:dyDescent="0.25">
      <c r="A29" s="74" t="s">
        <v>1058</v>
      </c>
      <c r="B29" s="315">
        <f t="shared" si="4"/>
        <v>0</v>
      </c>
      <c r="C29" s="72"/>
      <c r="D29" s="75"/>
      <c r="E29" s="75"/>
      <c r="F29" s="75"/>
      <c r="G29" s="75"/>
      <c r="H29" s="75"/>
      <c r="I29" s="75"/>
      <c r="J29" s="75"/>
      <c r="K29" s="75"/>
      <c r="L29" s="75"/>
      <c r="M29" s="49" t="s">
        <v>1034</v>
      </c>
    </row>
    <row r="30" spans="1:13" hidden="1" outlineLevel="1" x14ac:dyDescent="0.25">
      <c r="A30" s="76" t="s">
        <v>1059</v>
      </c>
      <c r="B30" s="315">
        <f t="shared" si="4"/>
        <v>0</v>
      </c>
      <c r="C30" s="72"/>
      <c r="D30" s="77"/>
      <c r="E30" s="77"/>
      <c r="F30" s="77"/>
      <c r="G30" s="77"/>
      <c r="H30" s="77"/>
      <c r="I30" s="77"/>
      <c r="J30" s="77"/>
      <c r="K30" s="77"/>
      <c r="L30" s="77"/>
      <c r="M30" s="49" t="s">
        <v>1034</v>
      </c>
    </row>
    <row r="31" spans="1:13" collapsed="1" x14ac:dyDescent="0.25">
      <c r="A31" s="74" t="s">
        <v>1060</v>
      </c>
      <c r="B31" s="315">
        <f t="shared" si="4"/>
        <v>0</v>
      </c>
      <c r="C31" s="72"/>
      <c r="D31" s="77"/>
      <c r="E31" s="77"/>
      <c r="F31" s="77"/>
      <c r="G31" s="77"/>
      <c r="H31" s="77"/>
      <c r="I31" s="77"/>
      <c r="J31" s="77"/>
      <c r="K31" s="77"/>
      <c r="L31" s="77"/>
      <c r="M31" s="49" t="s">
        <v>1034</v>
      </c>
    </row>
    <row r="32" spans="1:13" ht="15.75" thickBot="1" x14ac:dyDescent="0.3">
      <c r="A32" s="71" t="s">
        <v>1061</v>
      </c>
      <c r="B32" s="78">
        <f t="shared" si="4"/>
        <v>0</v>
      </c>
      <c r="C32" s="72"/>
      <c r="D32" s="77"/>
      <c r="E32" s="77"/>
      <c r="F32" s="77"/>
      <c r="G32" s="77"/>
      <c r="H32" s="77"/>
      <c r="I32" s="77"/>
      <c r="J32" s="77"/>
      <c r="K32" s="77"/>
      <c r="L32" s="77"/>
      <c r="M32" s="49" t="s">
        <v>1034</v>
      </c>
    </row>
    <row r="33" spans="1:13" ht="16.5" thickBot="1" x14ac:dyDescent="0.3">
      <c r="A33" s="438" t="s">
        <v>1062</v>
      </c>
      <c r="B33" s="442">
        <f t="shared" si="4"/>
        <v>0</v>
      </c>
      <c r="C33" s="442">
        <f t="shared" ref="C33:J33" si="5">SUM(C27:C32)</f>
        <v>0</v>
      </c>
      <c r="D33" s="442">
        <f t="shared" si="5"/>
        <v>0</v>
      </c>
      <c r="E33" s="442">
        <f t="shared" si="5"/>
        <v>0</v>
      </c>
      <c r="F33" s="442">
        <f t="shared" si="5"/>
        <v>0</v>
      </c>
      <c r="G33" s="442">
        <f t="shared" si="5"/>
        <v>0</v>
      </c>
      <c r="H33" s="442">
        <f t="shared" si="5"/>
        <v>0</v>
      </c>
      <c r="I33" s="442">
        <f t="shared" si="5"/>
        <v>0</v>
      </c>
      <c r="J33" s="442">
        <f t="shared" si="5"/>
        <v>0</v>
      </c>
      <c r="K33" s="442">
        <f>SUM(K27:K32)</f>
        <v>0</v>
      </c>
      <c r="L33" s="442">
        <f>SUM(L27:L32)</f>
        <v>0</v>
      </c>
      <c r="M33" s="439"/>
    </row>
    <row r="34" spans="1:13" ht="15.75" thickBot="1" x14ac:dyDescent="0.3">
      <c r="A34" s="79"/>
      <c r="B34" s="79"/>
      <c r="C34" s="80"/>
      <c r="D34" s="80"/>
      <c r="E34" s="80"/>
      <c r="F34" s="80"/>
      <c r="G34" s="80"/>
      <c r="H34" s="80"/>
      <c r="I34" s="80"/>
      <c r="J34" s="80"/>
      <c r="K34" s="80"/>
      <c r="L34" s="80"/>
      <c r="M34" s="41"/>
    </row>
    <row r="35" spans="1:13" ht="15.75" hidden="1" thickBot="1" x14ac:dyDescent="0.3">
      <c r="A35" s="177" t="s">
        <v>1063</v>
      </c>
      <c r="B35" s="178">
        <f>SUM(C35:L35)</f>
        <v>0</v>
      </c>
      <c r="C35" s="179"/>
      <c r="D35" s="179"/>
      <c r="E35" s="179"/>
      <c r="F35" s="179"/>
      <c r="G35" s="179"/>
      <c r="H35" s="179"/>
      <c r="I35" s="179"/>
      <c r="J35" s="179"/>
      <c r="K35" s="179"/>
      <c r="L35" s="179"/>
      <c r="M35" s="84" t="s">
        <v>1034</v>
      </c>
    </row>
    <row r="36" spans="1:13" x14ac:dyDescent="0.25">
      <c r="A36" s="81" t="s">
        <v>1064</v>
      </c>
      <c r="B36" s="180">
        <f>SUM(C36:L36)</f>
        <v>0</v>
      </c>
      <c r="C36" s="181"/>
      <c r="D36" s="181"/>
      <c r="E36" s="181"/>
      <c r="F36" s="181"/>
      <c r="G36" s="181"/>
      <c r="H36" s="181"/>
      <c r="I36" s="181"/>
      <c r="J36" s="181"/>
      <c r="K36" s="181"/>
      <c r="L36" s="181"/>
      <c r="M36" s="49" t="s">
        <v>1034</v>
      </c>
    </row>
    <row r="37" spans="1:13" x14ac:dyDescent="0.25">
      <c r="A37" s="88" t="s">
        <v>1065</v>
      </c>
      <c r="B37" s="89">
        <f>IFERROR(AVERAGE(C37:L37),0)</f>
        <v>0</v>
      </c>
      <c r="C37" s="90"/>
      <c r="D37" s="90"/>
      <c r="E37" s="90"/>
      <c r="F37" s="90"/>
      <c r="G37" s="90"/>
      <c r="H37" s="90"/>
      <c r="I37" s="90"/>
      <c r="J37" s="90"/>
      <c r="K37" s="90"/>
      <c r="L37" s="90"/>
      <c r="M37" s="49" t="s">
        <v>1034</v>
      </c>
    </row>
    <row r="38" spans="1:13" x14ac:dyDescent="0.25">
      <c r="A38" s="88" t="s">
        <v>1501</v>
      </c>
      <c r="B38" s="91">
        <f>IFERROR(SUM(B6,B7,B12,B13,B15,B16)/SUM(B14,B11,B5),0)</f>
        <v>0</v>
      </c>
      <c r="C38" s="91">
        <f t="shared" ref="C38:L38" si="6">IFERROR(SUM(C6,C7,C12,C13,C15,C16)/SUM(C14,C11,C5),0)</f>
        <v>0</v>
      </c>
      <c r="D38" s="91">
        <f t="shared" si="6"/>
        <v>0</v>
      </c>
      <c r="E38" s="91">
        <f t="shared" si="6"/>
        <v>0</v>
      </c>
      <c r="F38" s="91">
        <f t="shared" si="6"/>
        <v>0</v>
      </c>
      <c r="G38" s="91">
        <f t="shared" si="6"/>
        <v>0</v>
      </c>
      <c r="H38" s="91">
        <f t="shared" si="6"/>
        <v>0</v>
      </c>
      <c r="I38" s="91">
        <f t="shared" si="6"/>
        <v>0</v>
      </c>
      <c r="J38" s="91">
        <f t="shared" si="6"/>
        <v>0</v>
      </c>
      <c r="K38" s="91">
        <f t="shared" si="6"/>
        <v>0</v>
      </c>
      <c r="L38" s="91">
        <f t="shared" si="6"/>
        <v>0</v>
      </c>
      <c r="M38" s="49" t="s">
        <v>1034</v>
      </c>
    </row>
    <row r="39" spans="1:13" ht="15.75" thickBot="1" x14ac:dyDescent="0.3">
      <c r="A39" s="93" t="s">
        <v>1067</v>
      </c>
      <c r="B39" s="94">
        <f>IFERROR(SUM(B20,B21,B23,B24)/SUM(B19,B22),0)</f>
        <v>0</v>
      </c>
      <c r="C39" s="94">
        <f t="shared" ref="C39:L39" si="7">IFERROR(SUM(C20,C21,C23,C24)/SUM(C19,C22),0)</f>
        <v>0</v>
      </c>
      <c r="D39" s="94">
        <f t="shared" si="7"/>
        <v>0</v>
      </c>
      <c r="E39" s="94">
        <f t="shared" si="7"/>
        <v>0</v>
      </c>
      <c r="F39" s="94">
        <f t="shared" si="7"/>
        <v>0</v>
      </c>
      <c r="G39" s="94">
        <f t="shared" si="7"/>
        <v>0</v>
      </c>
      <c r="H39" s="94">
        <f t="shared" si="7"/>
        <v>0</v>
      </c>
      <c r="I39" s="94">
        <f t="shared" si="7"/>
        <v>0</v>
      </c>
      <c r="J39" s="94">
        <f t="shared" si="7"/>
        <v>0</v>
      </c>
      <c r="K39" s="94">
        <f t="shared" si="7"/>
        <v>0</v>
      </c>
      <c r="L39" s="94">
        <f t="shared" si="7"/>
        <v>0</v>
      </c>
      <c r="M39" s="95" t="s">
        <v>1034</v>
      </c>
    </row>
    <row r="40" spans="1:13" x14ac:dyDescent="0.25">
      <c r="A40" s="79"/>
      <c r="B40" s="79"/>
      <c r="C40" s="80"/>
      <c r="D40" s="80"/>
      <c r="E40" s="80"/>
      <c r="F40" s="80"/>
      <c r="G40" s="80"/>
      <c r="H40" s="80"/>
      <c r="I40" s="80"/>
      <c r="J40" s="80"/>
      <c r="K40" s="80"/>
      <c r="L40" s="80"/>
      <c r="M40" s="96"/>
    </row>
    <row r="41" spans="1:13" hidden="1" outlineLevel="1" x14ac:dyDescent="0.25">
      <c r="A41" s="97" t="s">
        <v>1068</v>
      </c>
      <c r="B41" s="43">
        <f t="shared" ref="B41:B49" si="8">SUM(C41:L41)</f>
        <v>0</v>
      </c>
      <c r="C41" s="98">
        <f t="shared" ref="C41:J41" si="9">C77</f>
        <v>0</v>
      </c>
      <c r="D41" s="98">
        <f t="shared" si="9"/>
        <v>0</v>
      </c>
      <c r="E41" s="98">
        <f t="shared" si="9"/>
        <v>0</v>
      </c>
      <c r="F41" s="98">
        <f t="shared" si="9"/>
        <v>0</v>
      </c>
      <c r="G41" s="98">
        <f t="shared" si="9"/>
        <v>0</v>
      </c>
      <c r="H41" s="98">
        <f t="shared" si="9"/>
        <v>0</v>
      </c>
      <c r="I41" s="98">
        <f t="shared" si="9"/>
        <v>0</v>
      </c>
      <c r="J41" s="98">
        <f t="shared" si="9"/>
        <v>0</v>
      </c>
      <c r="K41" s="98">
        <f>K77</f>
        <v>0</v>
      </c>
      <c r="L41" s="98">
        <f>L77</f>
        <v>0</v>
      </c>
      <c r="M41" s="45" t="s">
        <v>1034</v>
      </c>
    </row>
    <row r="42" spans="1:13" collapsed="1" x14ac:dyDescent="0.25">
      <c r="A42" s="46" t="s">
        <v>1069</v>
      </c>
      <c r="B42" s="47">
        <f t="shared" si="8"/>
        <v>0</v>
      </c>
      <c r="C42" s="51">
        <f t="shared" ref="C42:J42" si="10">C111</f>
        <v>0</v>
      </c>
      <c r="D42" s="51">
        <f t="shared" si="10"/>
        <v>0</v>
      </c>
      <c r="E42" s="51">
        <f t="shared" si="10"/>
        <v>0</v>
      </c>
      <c r="F42" s="51">
        <f t="shared" si="10"/>
        <v>0</v>
      </c>
      <c r="G42" s="51">
        <f t="shared" si="10"/>
        <v>0</v>
      </c>
      <c r="H42" s="51">
        <f t="shared" si="10"/>
        <v>0</v>
      </c>
      <c r="I42" s="51">
        <f t="shared" si="10"/>
        <v>0</v>
      </c>
      <c r="J42" s="51">
        <f t="shared" si="10"/>
        <v>0</v>
      </c>
      <c r="K42" s="51">
        <f>K111</f>
        <v>0</v>
      </c>
      <c r="L42" s="51">
        <f>L111</f>
        <v>0</v>
      </c>
      <c r="M42" s="49" t="s">
        <v>1034</v>
      </c>
    </row>
    <row r="43" spans="1:13" x14ac:dyDescent="0.25">
      <c r="A43" s="99" t="s">
        <v>1070</v>
      </c>
      <c r="B43" s="100">
        <f t="shared" si="8"/>
        <v>0</v>
      </c>
      <c r="C43" s="101"/>
      <c r="D43" s="101"/>
      <c r="E43" s="101"/>
      <c r="F43" s="101"/>
      <c r="G43" s="101"/>
      <c r="H43" s="101"/>
      <c r="I43" s="101"/>
      <c r="J43" s="101"/>
      <c r="K43" s="101"/>
      <c r="L43" s="101"/>
      <c r="M43" s="49" t="s">
        <v>1034</v>
      </c>
    </row>
    <row r="44" spans="1:13" ht="13.5" customHeight="1" x14ac:dyDescent="0.25">
      <c r="A44" s="46" t="s">
        <v>1071</v>
      </c>
      <c r="B44" s="47">
        <f t="shared" si="8"/>
        <v>0</v>
      </c>
      <c r="C44" s="51">
        <f t="shared" ref="C44:J44" si="11">C159</f>
        <v>0</v>
      </c>
      <c r="D44" s="51">
        <f t="shared" si="11"/>
        <v>0</v>
      </c>
      <c r="E44" s="51">
        <f t="shared" si="11"/>
        <v>0</v>
      </c>
      <c r="F44" s="51">
        <f t="shared" si="11"/>
        <v>0</v>
      </c>
      <c r="G44" s="51">
        <f t="shared" si="11"/>
        <v>0</v>
      </c>
      <c r="H44" s="51">
        <f t="shared" si="11"/>
        <v>0</v>
      </c>
      <c r="I44" s="51">
        <f t="shared" si="11"/>
        <v>0</v>
      </c>
      <c r="J44" s="51">
        <f t="shared" si="11"/>
        <v>0</v>
      </c>
      <c r="K44" s="51">
        <f>K159</f>
        <v>0</v>
      </c>
      <c r="L44" s="51">
        <f>L159</f>
        <v>0</v>
      </c>
      <c r="M44" s="49" t="s">
        <v>1034</v>
      </c>
    </row>
    <row r="45" spans="1:13" ht="13.5" customHeight="1" x14ac:dyDescent="0.25">
      <c r="A45" s="46" t="s">
        <v>1072</v>
      </c>
      <c r="B45" s="47">
        <f t="shared" si="8"/>
        <v>0</v>
      </c>
      <c r="C45" s="63"/>
      <c r="D45" s="63"/>
      <c r="E45" s="63"/>
      <c r="F45" s="63"/>
      <c r="G45" s="63"/>
      <c r="H45" s="63"/>
      <c r="I45" s="63"/>
      <c r="J45" s="63"/>
      <c r="K45" s="63"/>
      <c r="L45" s="63"/>
      <c r="M45" s="49" t="s">
        <v>1034</v>
      </c>
    </row>
    <row r="46" spans="1:13" ht="13.5" customHeight="1" x14ac:dyDescent="0.25">
      <c r="A46" s="46" t="s">
        <v>1073</v>
      </c>
      <c r="B46" s="47">
        <f t="shared" si="8"/>
        <v>0</v>
      </c>
      <c r="C46" s="102"/>
      <c r="D46" s="48"/>
      <c r="E46" s="48"/>
      <c r="F46" s="48"/>
      <c r="G46" s="48"/>
      <c r="H46" s="48"/>
      <c r="I46" s="48"/>
      <c r="J46" s="48"/>
      <c r="K46" s="48"/>
      <c r="L46" s="48"/>
      <c r="M46" s="49" t="s">
        <v>1034</v>
      </c>
    </row>
    <row r="47" spans="1:13" x14ac:dyDescent="0.25">
      <c r="A47" s="42" t="s">
        <v>1074</v>
      </c>
      <c r="B47" s="47">
        <f t="shared" si="8"/>
        <v>0</v>
      </c>
      <c r="C47" s="60">
        <f t="shared" ref="C47:J47" si="12">C176</f>
        <v>0</v>
      </c>
      <c r="D47" s="60">
        <f t="shared" si="12"/>
        <v>0</v>
      </c>
      <c r="E47" s="60">
        <f t="shared" si="12"/>
        <v>0</v>
      </c>
      <c r="F47" s="60">
        <f t="shared" si="12"/>
        <v>0</v>
      </c>
      <c r="G47" s="60">
        <f t="shared" si="12"/>
        <v>0</v>
      </c>
      <c r="H47" s="60">
        <f t="shared" si="12"/>
        <v>0</v>
      </c>
      <c r="I47" s="60">
        <f t="shared" si="12"/>
        <v>0</v>
      </c>
      <c r="J47" s="60">
        <f t="shared" si="12"/>
        <v>0</v>
      </c>
      <c r="K47" s="60">
        <f>K176</f>
        <v>0</v>
      </c>
      <c r="L47" s="60">
        <f>L176</f>
        <v>0</v>
      </c>
      <c r="M47" s="49" t="s">
        <v>1034</v>
      </c>
    </row>
    <row r="48" spans="1:13" ht="13.5" customHeight="1" thickBot="1" x14ac:dyDescent="0.3">
      <c r="A48" s="103" t="s">
        <v>1075</v>
      </c>
      <c r="B48" s="60">
        <f t="shared" si="8"/>
        <v>0</v>
      </c>
      <c r="C48" s="54"/>
      <c r="D48" s="54"/>
      <c r="E48" s="54"/>
      <c r="F48" s="54"/>
      <c r="G48" s="54"/>
      <c r="H48" s="54"/>
      <c r="I48" s="54"/>
      <c r="J48" s="54"/>
      <c r="K48" s="54"/>
      <c r="L48" s="54"/>
      <c r="M48" s="49" t="s">
        <v>1034</v>
      </c>
    </row>
    <row r="49" spans="1:13" ht="15.75" thickBot="1" x14ac:dyDescent="0.3">
      <c r="A49" s="104" t="s">
        <v>1204</v>
      </c>
      <c r="B49" s="105">
        <f t="shared" si="8"/>
        <v>0</v>
      </c>
      <c r="C49" s="105">
        <f t="shared" ref="C49:G49" si="13">C17+C25+SUM(C41:C48)</f>
        <v>0</v>
      </c>
      <c r="D49" s="105">
        <f t="shared" si="13"/>
        <v>0</v>
      </c>
      <c r="E49" s="105">
        <f t="shared" si="13"/>
        <v>0</v>
      </c>
      <c r="F49" s="105">
        <f t="shared" si="13"/>
        <v>0</v>
      </c>
      <c r="G49" s="105">
        <f t="shared" si="13"/>
        <v>0</v>
      </c>
      <c r="H49" s="105">
        <f t="shared" ref="H49:J49" si="14">H17+H25+SUM(H41:H48)</f>
        <v>0</v>
      </c>
      <c r="I49" s="105">
        <f t="shared" si="14"/>
        <v>0</v>
      </c>
      <c r="J49" s="105">
        <f t="shared" si="14"/>
        <v>0</v>
      </c>
      <c r="K49" s="105">
        <f>K17+K25+SUM(K41:K48)</f>
        <v>0</v>
      </c>
      <c r="L49" s="105">
        <f>L17+L25+SUM(L41:L48)</f>
        <v>0</v>
      </c>
      <c r="M49" s="106"/>
    </row>
    <row r="50" spans="1:13" ht="7.5" customHeight="1" thickTop="1" thickBot="1" x14ac:dyDescent="0.3">
      <c r="A50" s="107"/>
      <c r="B50" s="108"/>
      <c r="C50" s="109"/>
      <c r="D50" s="109"/>
      <c r="E50" s="109"/>
      <c r="F50" s="109"/>
      <c r="G50" s="109"/>
      <c r="H50" s="109"/>
      <c r="I50" s="109"/>
      <c r="J50" s="109"/>
      <c r="K50" s="109"/>
      <c r="L50" s="109"/>
      <c r="M50" s="110"/>
    </row>
    <row r="51" spans="1:13" ht="15.75" hidden="1" outlineLevel="1" thickBot="1" x14ac:dyDescent="0.3">
      <c r="A51" s="104" t="s">
        <v>1077</v>
      </c>
      <c r="B51" s="105">
        <f>SUM(C51:L51)</f>
        <v>0</v>
      </c>
      <c r="C51" s="105">
        <f t="shared" ref="C51:J51" si="15">-C122</f>
        <v>0</v>
      </c>
      <c r="D51" s="105">
        <f t="shared" si="15"/>
        <v>0</v>
      </c>
      <c r="E51" s="105">
        <f t="shared" si="15"/>
        <v>0</v>
      </c>
      <c r="F51" s="105">
        <f t="shared" si="15"/>
        <v>0</v>
      </c>
      <c r="G51" s="105">
        <f t="shared" si="15"/>
        <v>0</v>
      </c>
      <c r="H51" s="105">
        <f t="shared" si="15"/>
        <v>0</v>
      </c>
      <c r="I51" s="105">
        <f t="shared" si="15"/>
        <v>0</v>
      </c>
      <c r="J51" s="105">
        <f t="shared" si="15"/>
        <v>0</v>
      </c>
      <c r="K51" s="105">
        <f>-K122</f>
        <v>0</v>
      </c>
      <c r="L51" s="105">
        <f>-L122</f>
        <v>0</v>
      </c>
      <c r="M51" s="106"/>
    </row>
    <row r="52" spans="1:13" ht="7.5" hidden="1" customHeight="1" outlineLevel="1" thickBot="1" x14ac:dyDescent="0.3">
      <c r="A52" s="107"/>
      <c r="B52" s="108"/>
      <c r="C52" s="109"/>
      <c r="D52" s="109"/>
      <c r="E52" s="109"/>
      <c r="F52" s="109"/>
      <c r="G52" s="109"/>
      <c r="H52" s="109"/>
      <c r="I52" s="109"/>
      <c r="J52" s="109"/>
      <c r="K52" s="109"/>
      <c r="L52" s="109"/>
      <c r="M52" s="111"/>
    </row>
    <row r="53" spans="1:13" ht="15.75" hidden="1" outlineLevel="1" thickBot="1" x14ac:dyDescent="0.3">
      <c r="A53" s="104" t="s">
        <v>1205</v>
      </c>
      <c r="B53" s="105">
        <f>SUM(C53:L53)</f>
        <v>0</v>
      </c>
      <c r="C53" s="105">
        <f t="shared" ref="C53:J53" si="16">C49+C51</f>
        <v>0</v>
      </c>
      <c r="D53" s="105">
        <f t="shared" si="16"/>
        <v>0</v>
      </c>
      <c r="E53" s="105">
        <f t="shared" si="16"/>
        <v>0</v>
      </c>
      <c r="F53" s="105">
        <f t="shared" si="16"/>
        <v>0</v>
      </c>
      <c r="G53" s="105">
        <f t="shared" si="16"/>
        <v>0</v>
      </c>
      <c r="H53" s="105">
        <f t="shared" si="16"/>
        <v>0</v>
      </c>
      <c r="I53" s="105">
        <f t="shared" si="16"/>
        <v>0</v>
      </c>
      <c r="J53" s="105">
        <f t="shared" si="16"/>
        <v>0</v>
      </c>
      <c r="K53" s="105">
        <f>K49+K51</f>
        <v>0</v>
      </c>
      <c r="L53" s="105">
        <f>L49+L51</f>
        <v>0</v>
      </c>
      <c r="M53" s="106"/>
    </row>
    <row r="54" spans="1:13" ht="6.75" hidden="1" customHeight="1" outlineLevel="1" thickBot="1" x14ac:dyDescent="0.3">
      <c r="A54" s="107"/>
      <c r="B54" s="108"/>
      <c r="C54" s="109"/>
      <c r="D54" s="109"/>
      <c r="E54" s="109"/>
      <c r="F54" s="109"/>
      <c r="G54" s="109"/>
      <c r="H54" s="109"/>
      <c r="I54" s="109"/>
      <c r="J54" s="109"/>
      <c r="K54" s="109"/>
      <c r="L54" s="109"/>
      <c r="M54" s="111"/>
    </row>
    <row r="55" spans="1:13" ht="26.25" hidden="1" outlineLevel="1" thickBot="1" x14ac:dyDescent="0.3">
      <c r="A55" s="104" t="s">
        <v>1079</v>
      </c>
      <c r="B55" s="105">
        <f>SUM(C55:L55)</f>
        <v>0</v>
      </c>
      <c r="C55" s="112"/>
      <c r="D55" s="112"/>
      <c r="E55" s="112"/>
      <c r="F55" s="112"/>
      <c r="G55" s="112"/>
      <c r="H55" s="112"/>
      <c r="I55" s="112"/>
      <c r="J55" s="112"/>
      <c r="K55" s="112"/>
      <c r="L55" s="112"/>
      <c r="M55" s="106"/>
    </row>
    <row r="56" spans="1:13" ht="7.5" hidden="1" customHeight="1" outlineLevel="1" thickBot="1" x14ac:dyDescent="0.3">
      <c r="A56" s="113"/>
      <c r="B56" s="114"/>
      <c r="C56" s="115"/>
      <c r="D56" s="115"/>
      <c r="E56" s="115"/>
      <c r="F56" s="115"/>
      <c r="G56" s="115"/>
      <c r="H56" s="115"/>
      <c r="I56" s="115"/>
      <c r="J56" s="115"/>
      <c r="K56" s="115"/>
      <c r="L56" s="115"/>
      <c r="M56" s="116"/>
    </row>
    <row r="57" spans="1:13" ht="26.25" collapsed="1" thickBot="1" x14ac:dyDescent="0.3">
      <c r="A57" s="104" t="s">
        <v>1080</v>
      </c>
      <c r="B57" s="105">
        <f>SUM(C57:L57)</f>
        <v>0</v>
      </c>
      <c r="C57" s="112"/>
      <c r="D57" s="112"/>
      <c r="E57" s="112"/>
      <c r="F57" s="112"/>
      <c r="G57" s="112"/>
      <c r="H57" s="112"/>
      <c r="I57" s="112"/>
      <c r="J57" s="112"/>
      <c r="K57" s="112"/>
      <c r="L57" s="112"/>
      <c r="M57" s="106"/>
    </row>
    <row r="58" spans="1:13" ht="15.75" thickBot="1" x14ac:dyDescent="0.3">
      <c r="A58" s="113"/>
      <c r="B58" s="114"/>
      <c r="C58" s="115"/>
      <c r="D58" s="115"/>
      <c r="E58" s="115"/>
      <c r="F58" s="115"/>
      <c r="G58" s="115"/>
      <c r="H58" s="115"/>
      <c r="I58" s="115"/>
      <c r="J58" s="115"/>
      <c r="K58" s="115"/>
      <c r="L58" s="115"/>
      <c r="M58" s="116"/>
    </row>
    <row r="59" spans="1:13" ht="16.5" thickBot="1" x14ac:dyDescent="0.3">
      <c r="A59" s="438" t="s">
        <v>1206</v>
      </c>
      <c r="B59" s="439">
        <f>SUM(C59:L59)</f>
        <v>0</v>
      </c>
      <c r="C59" s="439">
        <f t="shared" ref="C59:J59" si="17">C53+C55+C57</f>
        <v>0</v>
      </c>
      <c r="D59" s="439">
        <f t="shared" si="17"/>
        <v>0</v>
      </c>
      <c r="E59" s="439">
        <f t="shared" si="17"/>
        <v>0</v>
      </c>
      <c r="F59" s="439">
        <f t="shared" si="17"/>
        <v>0</v>
      </c>
      <c r="G59" s="439">
        <f t="shared" si="17"/>
        <v>0</v>
      </c>
      <c r="H59" s="439">
        <f t="shared" si="17"/>
        <v>0</v>
      </c>
      <c r="I59" s="439">
        <f t="shared" si="17"/>
        <v>0</v>
      </c>
      <c r="J59" s="439">
        <f t="shared" si="17"/>
        <v>0</v>
      </c>
      <c r="K59" s="439">
        <f>K53+K55+K57</f>
        <v>0</v>
      </c>
      <c r="L59" s="439">
        <f>L53+L55+L57</f>
        <v>0</v>
      </c>
      <c r="M59" s="439"/>
    </row>
    <row r="60" spans="1:13" x14ac:dyDescent="0.25">
      <c r="A60" s="79"/>
      <c r="B60" s="117"/>
      <c r="C60" s="118"/>
      <c r="D60" s="118"/>
      <c r="E60" s="118"/>
      <c r="F60" s="118"/>
      <c r="G60" s="118"/>
      <c r="H60" s="118"/>
      <c r="I60" s="118"/>
      <c r="J60" s="118"/>
      <c r="K60" s="118"/>
      <c r="L60" s="118"/>
      <c r="M60" s="119"/>
    </row>
    <row r="61" spans="1:13" x14ac:dyDescent="0.25">
      <c r="A61" s="316" t="s">
        <v>1082</v>
      </c>
      <c r="B61" s="317">
        <f t="shared" ref="B61:L61" si="18">B59/365</f>
        <v>0</v>
      </c>
      <c r="C61" s="317">
        <f t="shared" si="18"/>
        <v>0</v>
      </c>
      <c r="D61" s="317">
        <f t="shared" si="18"/>
        <v>0</v>
      </c>
      <c r="E61" s="317">
        <f t="shared" si="18"/>
        <v>0</v>
      </c>
      <c r="F61" s="317">
        <f t="shared" si="18"/>
        <v>0</v>
      </c>
      <c r="G61" s="317">
        <f t="shared" si="18"/>
        <v>0</v>
      </c>
      <c r="H61" s="317">
        <f t="shared" si="18"/>
        <v>0</v>
      </c>
      <c r="I61" s="317">
        <f t="shared" si="18"/>
        <v>0</v>
      </c>
      <c r="J61" s="317">
        <f t="shared" si="18"/>
        <v>0</v>
      </c>
      <c r="K61" s="317">
        <f t="shared" si="18"/>
        <v>0</v>
      </c>
      <c r="L61" s="317">
        <f t="shared" si="18"/>
        <v>0</v>
      </c>
      <c r="M61" s="318"/>
    </row>
    <row r="62" spans="1:13" x14ac:dyDescent="0.25">
      <c r="A62" s="316" t="s">
        <v>1083</v>
      </c>
      <c r="B62" s="319">
        <f>IFERROR(B59/B35,0)</f>
        <v>0</v>
      </c>
      <c r="C62" s="319">
        <f t="shared" ref="C62:L62" si="19">IFERROR(C59/C35,0)</f>
        <v>0</v>
      </c>
      <c r="D62" s="319">
        <f t="shared" si="19"/>
        <v>0</v>
      </c>
      <c r="E62" s="319">
        <f t="shared" si="19"/>
        <v>0</v>
      </c>
      <c r="F62" s="319">
        <f t="shared" si="19"/>
        <v>0</v>
      </c>
      <c r="G62" s="319">
        <f t="shared" si="19"/>
        <v>0</v>
      </c>
      <c r="H62" s="319">
        <f t="shared" si="19"/>
        <v>0</v>
      </c>
      <c r="I62" s="319">
        <f t="shared" si="19"/>
        <v>0</v>
      </c>
      <c r="J62" s="319">
        <f t="shared" si="19"/>
        <v>0</v>
      </c>
      <c r="K62" s="319">
        <f t="shared" si="19"/>
        <v>0</v>
      </c>
      <c r="L62" s="319">
        <f t="shared" si="19"/>
        <v>0</v>
      </c>
      <c r="M62" s="318"/>
    </row>
    <row r="63" spans="1:13" hidden="1" outlineLevel="1" x14ac:dyDescent="0.25">
      <c r="A63" s="120"/>
      <c r="B63" s="117"/>
      <c r="C63" s="118"/>
      <c r="D63" s="118"/>
      <c r="E63" s="118"/>
      <c r="F63" s="118"/>
      <c r="G63" s="118"/>
      <c r="H63" s="118"/>
      <c r="I63" s="118"/>
      <c r="J63" s="118"/>
      <c r="K63" s="118"/>
      <c r="L63" s="118"/>
      <c r="M63" s="121"/>
    </row>
    <row r="64" spans="1:13" ht="16.5" hidden="1" outlineLevel="1" thickBot="1" x14ac:dyDescent="0.3">
      <c r="A64" s="55" t="s">
        <v>1084</v>
      </c>
      <c r="B64" s="56">
        <f>SUM(C64:L64)</f>
        <v>0</v>
      </c>
      <c r="C64" s="56">
        <f t="shared" ref="C64:J64" si="20">C139</f>
        <v>0</v>
      </c>
      <c r="D64" s="56">
        <f t="shared" si="20"/>
        <v>0</v>
      </c>
      <c r="E64" s="56">
        <f t="shared" si="20"/>
        <v>0</v>
      </c>
      <c r="F64" s="56">
        <f t="shared" si="20"/>
        <v>0</v>
      </c>
      <c r="G64" s="56">
        <f t="shared" si="20"/>
        <v>0</v>
      </c>
      <c r="H64" s="56">
        <f t="shared" si="20"/>
        <v>0</v>
      </c>
      <c r="I64" s="56">
        <f t="shared" si="20"/>
        <v>0</v>
      </c>
      <c r="J64" s="56">
        <f t="shared" si="20"/>
        <v>0</v>
      </c>
      <c r="K64" s="56">
        <f>K139</f>
        <v>0</v>
      </c>
      <c r="L64" s="56">
        <f>L139</f>
        <v>0</v>
      </c>
      <c r="M64" s="56"/>
    </row>
    <row r="65" spans="1:13" ht="15.75" collapsed="1" thickBot="1" x14ac:dyDescent="0.3">
      <c r="A65" s="113"/>
      <c r="B65" s="114"/>
      <c r="C65" s="115"/>
      <c r="D65" s="115"/>
      <c r="E65" s="115"/>
      <c r="F65" s="115"/>
      <c r="G65" s="115"/>
      <c r="H65" s="115"/>
      <c r="I65" s="115"/>
      <c r="J65" s="115"/>
      <c r="K65" s="115"/>
      <c r="L65" s="115"/>
      <c r="M65" s="116"/>
    </row>
    <row r="66" spans="1:13" ht="16.5" thickBot="1" x14ac:dyDescent="0.3">
      <c r="A66" s="438" t="s">
        <v>1207</v>
      </c>
      <c r="B66" s="439">
        <f>SUM(C66:L66)</f>
        <v>0</v>
      </c>
      <c r="C66" s="439">
        <f t="shared" ref="C66:L66" si="21">C59+C64</f>
        <v>0</v>
      </c>
      <c r="D66" s="439">
        <f t="shared" si="21"/>
        <v>0</v>
      </c>
      <c r="E66" s="439">
        <f t="shared" si="21"/>
        <v>0</v>
      </c>
      <c r="F66" s="439">
        <f t="shared" si="21"/>
        <v>0</v>
      </c>
      <c r="G66" s="439">
        <f t="shared" si="21"/>
        <v>0</v>
      </c>
      <c r="H66" s="439">
        <f t="shared" si="21"/>
        <v>0</v>
      </c>
      <c r="I66" s="439">
        <f t="shared" si="21"/>
        <v>0</v>
      </c>
      <c r="J66" s="439">
        <f t="shared" si="21"/>
        <v>0</v>
      </c>
      <c r="K66" s="439">
        <f t="shared" si="21"/>
        <v>0</v>
      </c>
      <c r="L66" s="439">
        <f t="shared" si="21"/>
        <v>0</v>
      </c>
      <c r="M66" s="439"/>
    </row>
    <row r="67" spans="1:13" x14ac:dyDescent="0.25">
      <c r="A67" s="122"/>
      <c r="B67" s="123"/>
      <c r="C67" s="124"/>
      <c r="D67" s="124"/>
      <c r="E67" s="124"/>
      <c r="F67" s="124"/>
      <c r="G67" s="124"/>
      <c r="H67" s="124"/>
      <c r="I67" s="124"/>
      <c r="J67" s="124"/>
      <c r="K67" s="124"/>
      <c r="L67" s="124"/>
      <c r="M67" s="125"/>
    </row>
    <row r="68" spans="1:13" hidden="1" outlineLevel="1" x14ac:dyDescent="0.25">
      <c r="A68" s="320" t="s">
        <v>1086</v>
      </c>
      <c r="B68" s="321">
        <f>SUM(C68:L68)</f>
        <v>0</v>
      </c>
      <c r="C68" s="322"/>
      <c r="D68" s="322"/>
      <c r="E68" s="322"/>
      <c r="F68" s="322"/>
      <c r="G68" s="322"/>
      <c r="H68" s="322"/>
      <c r="I68" s="322"/>
      <c r="J68" s="322"/>
      <c r="K68" s="322"/>
      <c r="L68" s="322"/>
      <c r="M68" s="126"/>
    </row>
    <row r="69" spans="1:13" hidden="1" outlineLevel="1" x14ac:dyDescent="0.25">
      <c r="A69" s="320" t="s">
        <v>1087</v>
      </c>
      <c r="B69" s="321">
        <f>SUM(C69:L69)</f>
        <v>0</v>
      </c>
      <c r="C69" s="322"/>
      <c r="D69" s="322"/>
      <c r="E69" s="322"/>
      <c r="F69" s="322"/>
      <c r="G69" s="322"/>
      <c r="H69" s="322"/>
      <c r="I69" s="322"/>
      <c r="J69" s="322"/>
      <c r="K69" s="322"/>
      <c r="L69" s="322"/>
      <c r="M69" s="126"/>
    </row>
    <row r="70" spans="1:13" hidden="1" outlineLevel="1" x14ac:dyDescent="0.25">
      <c r="A70" s="320" t="s">
        <v>1088</v>
      </c>
      <c r="B70" s="321">
        <f>SUM(C70:L70)</f>
        <v>0</v>
      </c>
      <c r="C70" s="321">
        <f>SUM(C68:C69)</f>
        <v>0</v>
      </c>
      <c r="D70" s="321">
        <f t="shared" ref="D70:J70" si="22">SUM(D68:D69)</f>
        <v>0</v>
      </c>
      <c r="E70" s="321">
        <f t="shared" si="22"/>
        <v>0</v>
      </c>
      <c r="F70" s="321">
        <f t="shared" si="22"/>
        <v>0</v>
      </c>
      <c r="G70" s="321">
        <f t="shared" si="22"/>
        <v>0</v>
      </c>
      <c r="H70" s="321">
        <f t="shared" si="22"/>
        <v>0</v>
      </c>
      <c r="I70" s="321">
        <f t="shared" si="22"/>
        <v>0</v>
      </c>
      <c r="J70" s="321">
        <f t="shared" si="22"/>
        <v>0</v>
      </c>
      <c r="K70" s="321">
        <f>SUM(K68:K69)</f>
        <v>0</v>
      </c>
      <c r="L70" s="321">
        <f>SUM(L68:L69)</f>
        <v>0</v>
      </c>
      <c r="M70" s="126"/>
    </row>
    <row r="71" spans="1:13" hidden="1" outlineLevel="1" x14ac:dyDescent="0.25">
      <c r="A71" s="320" t="s">
        <v>1502</v>
      </c>
      <c r="B71" s="321">
        <f>SUM(C71:L71)</f>
        <v>0</v>
      </c>
      <c r="C71" s="322"/>
      <c r="D71" s="322"/>
      <c r="E71" s="322"/>
      <c r="F71" s="322"/>
      <c r="G71" s="322"/>
      <c r="H71" s="322"/>
      <c r="I71" s="322"/>
      <c r="J71" s="322"/>
      <c r="K71" s="322"/>
      <c r="L71" s="322"/>
      <c r="M71" s="126"/>
    </row>
    <row r="72" spans="1:13" collapsed="1" x14ac:dyDescent="0.25">
      <c r="A72" s="320" t="s">
        <v>679</v>
      </c>
      <c r="B72" s="321">
        <f>SUM(C72:L72)</f>
        <v>0</v>
      </c>
      <c r="C72" s="322"/>
      <c r="D72" s="322"/>
      <c r="E72" s="322"/>
      <c r="F72" s="322"/>
      <c r="G72" s="322"/>
      <c r="H72" s="322"/>
      <c r="I72" s="322"/>
      <c r="J72" s="322"/>
      <c r="K72" s="322"/>
      <c r="L72" s="322"/>
      <c r="M72" s="126"/>
    </row>
    <row r="73" spans="1:13" x14ac:dyDescent="0.25">
      <c r="A73" s="320" t="s">
        <v>1090</v>
      </c>
      <c r="B73" s="323"/>
      <c r="C73" s="323"/>
      <c r="D73" s="323"/>
      <c r="E73" s="323"/>
      <c r="F73" s="323"/>
      <c r="G73" s="323"/>
      <c r="H73" s="323"/>
      <c r="I73" s="323"/>
      <c r="J73" s="323"/>
      <c r="K73" s="323"/>
      <c r="L73" s="323"/>
      <c r="M73" s="182"/>
    </row>
    <row r="74" spans="1:13" hidden="1" outlineLevel="1" x14ac:dyDescent="0.25">
      <c r="A74" s="127" t="s">
        <v>1091</v>
      </c>
      <c r="B74" s="128"/>
      <c r="C74" s="129"/>
      <c r="D74" s="129"/>
      <c r="E74" s="129"/>
      <c r="F74" s="129"/>
      <c r="G74" s="129"/>
      <c r="H74" s="129"/>
      <c r="I74" s="129"/>
      <c r="J74" s="129"/>
      <c r="K74" s="129"/>
      <c r="L74" s="129"/>
      <c r="M74" s="130"/>
    </row>
    <row r="75" spans="1:13" ht="26.25" hidden="1" outlineLevel="1" x14ac:dyDescent="0.25">
      <c r="A75" s="131" t="s">
        <v>1092</v>
      </c>
      <c r="B75" s="43">
        <f>SUM(C75:L75)</f>
        <v>0</v>
      </c>
      <c r="C75" s="132"/>
      <c r="D75" s="132"/>
      <c r="E75" s="132"/>
      <c r="F75" s="132"/>
      <c r="G75" s="132"/>
      <c r="H75" s="132"/>
      <c r="I75" s="132"/>
      <c r="J75" s="132"/>
      <c r="K75" s="132"/>
      <c r="L75" s="132"/>
      <c r="M75" s="45" t="s">
        <v>1034</v>
      </c>
    </row>
    <row r="76" spans="1:13" ht="15.75" hidden="1" outlineLevel="1" thickBot="1" x14ac:dyDescent="0.3">
      <c r="A76" s="133" t="s">
        <v>1093</v>
      </c>
      <c r="B76" s="134">
        <f>SUM(C76:L76)</f>
        <v>0</v>
      </c>
      <c r="C76" s="135"/>
      <c r="D76" s="135"/>
      <c r="E76" s="135"/>
      <c r="F76" s="135"/>
      <c r="G76" s="135"/>
      <c r="H76" s="135"/>
      <c r="I76" s="135"/>
      <c r="J76" s="135"/>
      <c r="K76" s="135"/>
      <c r="L76" s="135"/>
      <c r="M76" s="136" t="s">
        <v>1034</v>
      </c>
    </row>
    <row r="77" spans="1:13" ht="16.5" hidden="1" outlineLevel="1" thickBot="1" x14ac:dyDescent="0.3">
      <c r="A77" s="55" t="s">
        <v>1094</v>
      </c>
      <c r="B77" s="56">
        <f>SUM(C77:L77)</f>
        <v>0</v>
      </c>
      <c r="C77" s="56">
        <f t="shared" ref="C77:J77" si="23">SUM(C75:C76)</f>
        <v>0</v>
      </c>
      <c r="D77" s="56">
        <f t="shared" si="23"/>
        <v>0</v>
      </c>
      <c r="E77" s="56">
        <f t="shared" si="23"/>
        <v>0</v>
      </c>
      <c r="F77" s="56">
        <f t="shared" si="23"/>
        <v>0</v>
      </c>
      <c r="G77" s="56">
        <f t="shared" si="23"/>
        <v>0</v>
      </c>
      <c r="H77" s="56">
        <f t="shared" si="23"/>
        <v>0</v>
      </c>
      <c r="I77" s="56">
        <f t="shared" si="23"/>
        <v>0</v>
      </c>
      <c r="J77" s="56">
        <f t="shared" si="23"/>
        <v>0</v>
      </c>
      <c r="K77" s="56">
        <f>SUM(K75:K76)</f>
        <v>0</v>
      </c>
      <c r="L77" s="56">
        <f>SUM(L75:L76)</f>
        <v>0</v>
      </c>
      <c r="M77" s="56"/>
    </row>
    <row r="78" spans="1:13" collapsed="1" x14ac:dyDescent="0.25">
      <c r="A78" s="137"/>
      <c r="B78" s="138"/>
      <c r="C78" s="139"/>
      <c r="D78" s="139"/>
      <c r="E78" s="139"/>
      <c r="F78" s="139"/>
      <c r="G78" s="139"/>
      <c r="H78" s="139"/>
      <c r="I78" s="139"/>
      <c r="J78" s="139"/>
      <c r="K78" s="139"/>
      <c r="L78" s="139"/>
      <c r="M78" s="140"/>
    </row>
    <row r="79" spans="1:13" ht="15.75" thickBot="1" x14ac:dyDescent="0.3">
      <c r="A79" s="127" t="s">
        <v>1095</v>
      </c>
      <c r="B79" s="138"/>
      <c r="C79" s="139"/>
      <c r="D79" s="139"/>
      <c r="E79" s="139"/>
      <c r="F79" s="139"/>
      <c r="G79" s="139"/>
      <c r="H79" s="139"/>
      <c r="I79" s="139"/>
      <c r="J79" s="139"/>
      <c r="K79" s="139"/>
      <c r="L79" s="139"/>
      <c r="M79" s="140"/>
    </row>
    <row r="80" spans="1:13" x14ac:dyDescent="0.25">
      <c r="A80" s="141" t="s">
        <v>1096</v>
      </c>
      <c r="B80" s="43">
        <f t="shared" ref="B80:B110" si="24">SUM(C80:L80)</f>
        <v>0</v>
      </c>
      <c r="C80" s="132"/>
      <c r="D80" s="132"/>
      <c r="E80" s="132"/>
      <c r="F80" s="132"/>
      <c r="G80" s="132"/>
      <c r="H80" s="132"/>
      <c r="I80" s="132"/>
      <c r="J80" s="132"/>
      <c r="K80" s="132"/>
      <c r="L80" s="132"/>
      <c r="M80" s="45" t="s">
        <v>1034</v>
      </c>
    </row>
    <row r="81" spans="1:13" x14ac:dyDescent="0.25">
      <c r="A81" s="142" t="s">
        <v>1097</v>
      </c>
      <c r="B81" s="134">
        <f t="shared" si="24"/>
        <v>0</v>
      </c>
      <c r="C81" s="102"/>
      <c r="D81" s="102"/>
      <c r="E81" s="102"/>
      <c r="F81" s="102"/>
      <c r="G81" s="102"/>
      <c r="H81" s="102"/>
      <c r="I81" s="102"/>
      <c r="J81" s="102"/>
      <c r="K81" s="102"/>
      <c r="L81" s="102"/>
      <c r="M81" s="49" t="s">
        <v>1034</v>
      </c>
    </row>
    <row r="82" spans="1:13" x14ac:dyDescent="0.25">
      <c r="A82" s="142" t="s">
        <v>1098</v>
      </c>
      <c r="B82" s="47">
        <f t="shared" si="24"/>
        <v>0</v>
      </c>
      <c r="C82" s="102"/>
      <c r="D82" s="102"/>
      <c r="E82" s="102"/>
      <c r="F82" s="102"/>
      <c r="G82" s="102"/>
      <c r="H82" s="102"/>
      <c r="I82" s="102"/>
      <c r="J82" s="102"/>
      <c r="K82" s="102"/>
      <c r="L82" s="102"/>
      <c r="M82" s="49" t="s">
        <v>1034</v>
      </c>
    </row>
    <row r="83" spans="1:13" x14ac:dyDescent="0.25">
      <c r="A83" s="142" t="s">
        <v>1099</v>
      </c>
      <c r="B83" s="47">
        <f t="shared" si="24"/>
        <v>0</v>
      </c>
      <c r="C83" s="102"/>
      <c r="D83" s="102"/>
      <c r="E83" s="102"/>
      <c r="F83" s="102"/>
      <c r="G83" s="102"/>
      <c r="H83" s="102"/>
      <c r="I83" s="102"/>
      <c r="J83" s="102"/>
      <c r="K83" s="102"/>
      <c r="L83" s="102"/>
      <c r="M83" s="49" t="s">
        <v>1034</v>
      </c>
    </row>
    <row r="84" spans="1:13" x14ac:dyDescent="0.25">
      <c r="A84" s="142" t="s">
        <v>1100</v>
      </c>
      <c r="B84" s="47">
        <f t="shared" si="24"/>
        <v>0</v>
      </c>
      <c r="C84" s="102"/>
      <c r="D84" s="102"/>
      <c r="E84" s="102"/>
      <c r="F84" s="102"/>
      <c r="G84" s="102"/>
      <c r="H84" s="102"/>
      <c r="I84" s="102"/>
      <c r="J84" s="102"/>
      <c r="K84" s="102"/>
      <c r="L84" s="102"/>
      <c r="M84" s="49" t="s">
        <v>1034</v>
      </c>
    </row>
    <row r="85" spans="1:13" x14ac:dyDescent="0.25">
      <c r="A85" s="142" t="s">
        <v>1101</v>
      </c>
      <c r="B85" s="47">
        <f t="shared" si="24"/>
        <v>0</v>
      </c>
      <c r="C85" s="102"/>
      <c r="D85" s="102"/>
      <c r="E85" s="102"/>
      <c r="F85" s="102"/>
      <c r="G85" s="102"/>
      <c r="H85" s="102"/>
      <c r="I85" s="102"/>
      <c r="J85" s="102"/>
      <c r="K85" s="102"/>
      <c r="L85" s="102"/>
      <c r="M85" s="49" t="s">
        <v>1034</v>
      </c>
    </row>
    <row r="86" spans="1:13" x14ac:dyDescent="0.25">
      <c r="A86" s="142" t="s">
        <v>1102</v>
      </c>
      <c r="B86" s="47">
        <f t="shared" si="24"/>
        <v>0</v>
      </c>
      <c r="C86" s="102"/>
      <c r="D86" s="102"/>
      <c r="E86" s="102"/>
      <c r="F86" s="102"/>
      <c r="G86" s="102"/>
      <c r="H86" s="102"/>
      <c r="I86" s="102"/>
      <c r="J86" s="102"/>
      <c r="K86" s="102"/>
      <c r="L86" s="102"/>
      <c r="M86" s="49" t="s">
        <v>1034</v>
      </c>
    </row>
    <row r="87" spans="1:13" x14ac:dyDescent="0.25">
      <c r="A87" s="142" t="s">
        <v>1103</v>
      </c>
      <c r="B87" s="47">
        <f t="shared" si="24"/>
        <v>0</v>
      </c>
      <c r="C87" s="102"/>
      <c r="D87" s="102"/>
      <c r="E87" s="102"/>
      <c r="F87" s="102"/>
      <c r="G87" s="102"/>
      <c r="H87" s="102"/>
      <c r="I87" s="102"/>
      <c r="J87" s="102"/>
      <c r="K87" s="102"/>
      <c r="L87" s="102"/>
      <c r="M87" s="49" t="s">
        <v>1034</v>
      </c>
    </row>
    <row r="88" spans="1:13" x14ac:dyDescent="0.25">
      <c r="A88" s="142" t="s">
        <v>1104</v>
      </c>
      <c r="B88" s="47">
        <f t="shared" si="24"/>
        <v>0</v>
      </c>
      <c r="C88" s="102"/>
      <c r="D88" s="102"/>
      <c r="E88" s="102"/>
      <c r="F88" s="102"/>
      <c r="G88" s="102"/>
      <c r="H88" s="102"/>
      <c r="I88" s="102"/>
      <c r="J88" s="102"/>
      <c r="K88" s="102"/>
      <c r="L88" s="102"/>
      <c r="M88" s="49" t="s">
        <v>1034</v>
      </c>
    </row>
    <row r="89" spans="1:13" x14ac:dyDescent="0.25">
      <c r="A89" s="142" t="s">
        <v>1105</v>
      </c>
      <c r="B89" s="47">
        <f t="shared" si="24"/>
        <v>0</v>
      </c>
      <c r="C89" s="102"/>
      <c r="D89" s="102"/>
      <c r="E89" s="102"/>
      <c r="F89" s="102"/>
      <c r="G89" s="102"/>
      <c r="H89" s="102"/>
      <c r="I89" s="102"/>
      <c r="J89" s="102"/>
      <c r="K89" s="102"/>
      <c r="L89" s="102"/>
      <c r="M89" s="49" t="s">
        <v>1034</v>
      </c>
    </row>
    <row r="90" spans="1:13" x14ac:dyDescent="0.25">
      <c r="A90" s="142" t="s">
        <v>1106</v>
      </c>
      <c r="B90" s="47">
        <f t="shared" si="24"/>
        <v>0</v>
      </c>
      <c r="C90" s="102"/>
      <c r="D90" s="102"/>
      <c r="E90" s="102"/>
      <c r="F90" s="102"/>
      <c r="G90" s="102"/>
      <c r="H90" s="102"/>
      <c r="I90" s="102"/>
      <c r="J90" s="102"/>
      <c r="K90" s="102"/>
      <c r="L90" s="102"/>
      <c r="M90" s="49" t="s">
        <v>1034</v>
      </c>
    </row>
    <row r="91" spans="1:13" x14ac:dyDescent="0.25">
      <c r="A91" s="142" t="s">
        <v>1107</v>
      </c>
      <c r="B91" s="47">
        <f t="shared" si="24"/>
        <v>0</v>
      </c>
      <c r="C91" s="102"/>
      <c r="D91" s="102"/>
      <c r="E91" s="102"/>
      <c r="F91" s="102"/>
      <c r="G91" s="102"/>
      <c r="H91" s="102"/>
      <c r="I91" s="102"/>
      <c r="J91" s="102"/>
      <c r="K91" s="102"/>
      <c r="L91" s="102"/>
      <c r="M91" s="49" t="s">
        <v>1034</v>
      </c>
    </row>
    <row r="92" spans="1:13" x14ac:dyDescent="0.25">
      <c r="A92" s="142" t="s">
        <v>1108</v>
      </c>
      <c r="B92" s="47">
        <f t="shared" si="24"/>
        <v>0</v>
      </c>
      <c r="C92" s="102"/>
      <c r="D92" s="102"/>
      <c r="E92" s="102"/>
      <c r="F92" s="102"/>
      <c r="G92" s="102"/>
      <c r="H92" s="102"/>
      <c r="I92" s="102"/>
      <c r="J92" s="102"/>
      <c r="K92" s="102"/>
      <c r="L92" s="102"/>
      <c r="M92" s="49" t="s">
        <v>1034</v>
      </c>
    </row>
    <row r="93" spans="1:13" x14ac:dyDescent="0.25">
      <c r="A93" s="142" t="s">
        <v>1109</v>
      </c>
      <c r="B93" s="47">
        <f t="shared" si="24"/>
        <v>0</v>
      </c>
      <c r="C93" s="102"/>
      <c r="D93" s="102"/>
      <c r="E93" s="102"/>
      <c r="F93" s="102"/>
      <c r="G93" s="102"/>
      <c r="H93" s="102"/>
      <c r="I93" s="102"/>
      <c r="J93" s="102"/>
      <c r="K93" s="102"/>
      <c r="L93" s="102"/>
      <c r="M93" s="49" t="s">
        <v>1034</v>
      </c>
    </row>
    <row r="94" spans="1:13" x14ac:dyDescent="0.25">
      <c r="A94" s="142" t="s">
        <v>1110</v>
      </c>
      <c r="B94" s="47">
        <f t="shared" si="24"/>
        <v>0</v>
      </c>
      <c r="C94" s="102"/>
      <c r="D94" s="102"/>
      <c r="E94" s="102"/>
      <c r="F94" s="102"/>
      <c r="G94" s="102"/>
      <c r="H94" s="102"/>
      <c r="I94" s="102"/>
      <c r="J94" s="102"/>
      <c r="K94" s="102"/>
      <c r="L94" s="102"/>
      <c r="M94" s="49" t="s">
        <v>1034</v>
      </c>
    </row>
    <row r="95" spans="1:13" x14ac:dyDescent="0.25">
      <c r="A95" s="142" t="s">
        <v>1111</v>
      </c>
      <c r="B95" s="47">
        <f t="shared" si="24"/>
        <v>0</v>
      </c>
      <c r="C95" s="102"/>
      <c r="D95" s="102"/>
      <c r="E95" s="102"/>
      <c r="F95" s="102"/>
      <c r="G95" s="102"/>
      <c r="H95" s="102"/>
      <c r="I95" s="102"/>
      <c r="J95" s="102"/>
      <c r="K95" s="102"/>
      <c r="L95" s="102"/>
      <c r="M95" s="49" t="s">
        <v>1034</v>
      </c>
    </row>
    <row r="96" spans="1:13" x14ac:dyDescent="0.25">
      <c r="A96" s="142" t="s">
        <v>1112</v>
      </c>
      <c r="B96" s="47">
        <f t="shared" si="24"/>
        <v>0</v>
      </c>
      <c r="C96" s="102"/>
      <c r="D96" s="102"/>
      <c r="E96" s="102"/>
      <c r="F96" s="102"/>
      <c r="G96" s="102"/>
      <c r="H96" s="102"/>
      <c r="I96" s="102"/>
      <c r="J96" s="102"/>
      <c r="K96" s="102"/>
      <c r="L96" s="102"/>
      <c r="M96" s="49" t="s">
        <v>1034</v>
      </c>
    </row>
    <row r="97" spans="1:13" x14ac:dyDescent="0.25">
      <c r="A97" s="142" t="s">
        <v>1113</v>
      </c>
      <c r="B97" s="47">
        <f t="shared" si="24"/>
        <v>0</v>
      </c>
      <c r="C97" s="102"/>
      <c r="D97" s="102"/>
      <c r="E97" s="102"/>
      <c r="F97" s="102"/>
      <c r="G97" s="102"/>
      <c r="H97" s="102"/>
      <c r="I97" s="102"/>
      <c r="J97" s="102"/>
      <c r="K97" s="102"/>
      <c r="L97" s="102"/>
      <c r="M97" s="49" t="s">
        <v>1034</v>
      </c>
    </row>
    <row r="98" spans="1:13" x14ac:dyDescent="0.25">
      <c r="A98" s="142" t="s">
        <v>1114</v>
      </c>
      <c r="B98" s="47">
        <f t="shared" si="24"/>
        <v>0</v>
      </c>
      <c r="C98" s="102"/>
      <c r="D98" s="102"/>
      <c r="E98" s="102"/>
      <c r="F98" s="102"/>
      <c r="G98" s="102"/>
      <c r="H98" s="102"/>
      <c r="I98" s="102"/>
      <c r="J98" s="102"/>
      <c r="K98" s="102"/>
      <c r="L98" s="102"/>
      <c r="M98" s="49" t="s">
        <v>1034</v>
      </c>
    </row>
    <row r="99" spans="1:13" ht="26.25" x14ac:dyDescent="0.25">
      <c r="A99" s="142" t="s">
        <v>1115</v>
      </c>
      <c r="B99" s="47">
        <f t="shared" si="24"/>
        <v>0</v>
      </c>
      <c r="C99" s="102"/>
      <c r="D99" s="102"/>
      <c r="E99" s="102"/>
      <c r="F99" s="102"/>
      <c r="G99" s="102"/>
      <c r="H99" s="102"/>
      <c r="I99" s="102"/>
      <c r="J99" s="102"/>
      <c r="K99" s="102"/>
      <c r="L99" s="102"/>
      <c r="M99" s="49" t="s">
        <v>1034</v>
      </c>
    </row>
    <row r="100" spans="1:13" x14ac:dyDescent="0.25">
      <c r="A100" s="142" t="s">
        <v>1116</v>
      </c>
      <c r="B100" s="47">
        <f t="shared" si="24"/>
        <v>0</v>
      </c>
      <c r="C100" s="102"/>
      <c r="D100" s="102"/>
      <c r="E100" s="102"/>
      <c r="F100" s="102"/>
      <c r="G100" s="102"/>
      <c r="H100" s="102"/>
      <c r="I100" s="102"/>
      <c r="J100" s="102"/>
      <c r="K100" s="102"/>
      <c r="L100" s="102"/>
      <c r="M100" s="49" t="s">
        <v>1034</v>
      </c>
    </row>
    <row r="101" spans="1:13" x14ac:dyDescent="0.25">
      <c r="A101" s="142" t="s">
        <v>1117</v>
      </c>
      <c r="B101" s="47">
        <f t="shared" si="24"/>
        <v>0</v>
      </c>
      <c r="C101" s="102"/>
      <c r="D101" s="102"/>
      <c r="E101" s="102"/>
      <c r="F101" s="102"/>
      <c r="G101" s="102"/>
      <c r="H101" s="102"/>
      <c r="I101" s="102"/>
      <c r="J101" s="102"/>
      <c r="K101" s="102"/>
      <c r="L101" s="102"/>
      <c r="M101" s="49" t="s">
        <v>1034</v>
      </c>
    </row>
    <row r="102" spans="1:13" x14ac:dyDescent="0.25">
      <c r="A102" s="142" t="s">
        <v>1118</v>
      </c>
      <c r="B102" s="47">
        <f t="shared" si="24"/>
        <v>0</v>
      </c>
      <c r="C102" s="102"/>
      <c r="D102" s="102"/>
      <c r="E102" s="102"/>
      <c r="F102" s="102"/>
      <c r="G102" s="102"/>
      <c r="H102" s="102"/>
      <c r="I102" s="102"/>
      <c r="J102" s="102"/>
      <c r="K102" s="102"/>
      <c r="L102" s="102"/>
      <c r="M102" s="49" t="s">
        <v>1034</v>
      </c>
    </row>
    <row r="103" spans="1:13" x14ac:dyDescent="0.25">
      <c r="A103" s="142" t="s">
        <v>1119</v>
      </c>
      <c r="B103" s="47">
        <f t="shared" si="24"/>
        <v>0</v>
      </c>
      <c r="C103" s="102"/>
      <c r="D103" s="102"/>
      <c r="E103" s="102"/>
      <c r="F103" s="102"/>
      <c r="G103" s="102"/>
      <c r="H103" s="102"/>
      <c r="I103" s="102"/>
      <c r="J103" s="102"/>
      <c r="K103" s="102"/>
      <c r="L103" s="102"/>
      <c r="M103" s="49" t="s">
        <v>1034</v>
      </c>
    </row>
    <row r="104" spans="1:13" x14ac:dyDescent="0.25">
      <c r="A104" s="142" t="s">
        <v>1120</v>
      </c>
      <c r="B104" s="47">
        <f t="shared" si="24"/>
        <v>0</v>
      </c>
      <c r="C104" s="102"/>
      <c r="D104" s="102"/>
      <c r="E104" s="102"/>
      <c r="F104" s="102"/>
      <c r="G104" s="102"/>
      <c r="H104" s="102"/>
      <c r="I104" s="102"/>
      <c r="J104" s="102"/>
      <c r="K104" s="102"/>
      <c r="L104" s="102"/>
      <c r="M104" s="49" t="s">
        <v>1034</v>
      </c>
    </row>
    <row r="105" spans="1:13" x14ac:dyDescent="0.25">
      <c r="A105" s="142" t="s">
        <v>1121</v>
      </c>
      <c r="B105" s="47">
        <f t="shared" si="24"/>
        <v>0</v>
      </c>
      <c r="C105" s="102"/>
      <c r="D105" s="102"/>
      <c r="E105" s="102"/>
      <c r="F105" s="102"/>
      <c r="G105" s="102"/>
      <c r="H105" s="102"/>
      <c r="I105" s="102"/>
      <c r="J105" s="102"/>
      <c r="K105" s="102"/>
      <c r="L105" s="102"/>
      <c r="M105" s="49" t="s">
        <v>1034</v>
      </c>
    </row>
    <row r="106" spans="1:13" x14ac:dyDescent="0.25">
      <c r="A106" s="142" t="s">
        <v>1122</v>
      </c>
      <c r="B106" s="47">
        <f t="shared" si="24"/>
        <v>0</v>
      </c>
      <c r="C106" s="102"/>
      <c r="D106" s="102"/>
      <c r="E106" s="102"/>
      <c r="F106" s="102"/>
      <c r="G106" s="102"/>
      <c r="H106" s="102"/>
      <c r="I106" s="102"/>
      <c r="J106" s="102"/>
      <c r="K106" s="102"/>
      <c r="L106" s="102"/>
      <c r="M106" s="49" t="s">
        <v>1034</v>
      </c>
    </row>
    <row r="107" spans="1:13" x14ac:dyDescent="0.25">
      <c r="A107" s="142" t="s">
        <v>1123</v>
      </c>
      <c r="B107" s="47">
        <f t="shared" si="24"/>
        <v>0</v>
      </c>
      <c r="C107" s="102"/>
      <c r="D107" s="102"/>
      <c r="E107" s="102"/>
      <c r="F107" s="102"/>
      <c r="G107" s="102"/>
      <c r="H107" s="102"/>
      <c r="I107" s="102"/>
      <c r="J107" s="102"/>
      <c r="K107" s="102"/>
      <c r="L107" s="102"/>
      <c r="M107" s="49" t="s">
        <v>1034</v>
      </c>
    </row>
    <row r="108" spans="1:13" x14ac:dyDescent="0.25">
      <c r="A108" s="142" t="s">
        <v>1124</v>
      </c>
      <c r="B108" s="47">
        <f t="shared" si="24"/>
        <v>0</v>
      </c>
      <c r="C108" s="102"/>
      <c r="D108" s="102"/>
      <c r="E108" s="102"/>
      <c r="F108" s="102"/>
      <c r="G108" s="102"/>
      <c r="H108" s="102"/>
      <c r="I108" s="102"/>
      <c r="J108" s="102"/>
      <c r="K108" s="102"/>
      <c r="L108" s="102"/>
      <c r="M108" s="49" t="s">
        <v>1034</v>
      </c>
    </row>
    <row r="109" spans="1:13" x14ac:dyDescent="0.25">
      <c r="A109" s="142" t="s">
        <v>1125</v>
      </c>
      <c r="B109" s="47">
        <f t="shared" si="24"/>
        <v>0</v>
      </c>
      <c r="C109" s="102"/>
      <c r="D109" s="102"/>
      <c r="E109" s="102"/>
      <c r="F109" s="102"/>
      <c r="G109" s="102"/>
      <c r="H109" s="102"/>
      <c r="I109" s="102"/>
      <c r="J109" s="102"/>
      <c r="K109" s="102"/>
      <c r="L109" s="102"/>
      <c r="M109" s="49" t="s">
        <v>1034</v>
      </c>
    </row>
    <row r="110" spans="1:13" ht="15.75" thickBot="1" x14ac:dyDescent="0.3">
      <c r="A110" s="142" t="s">
        <v>1126</v>
      </c>
      <c r="B110" s="47">
        <f t="shared" si="24"/>
        <v>0</v>
      </c>
      <c r="C110" s="102"/>
      <c r="D110" s="102"/>
      <c r="E110" s="102"/>
      <c r="F110" s="102"/>
      <c r="G110" s="102"/>
      <c r="H110" s="102"/>
      <c r="I110" s="102"/>
      <c r="J110" s="102"/>
      <c r="K110" s="102"/>
      <c r="L110" s="102"/>
      <c r="M110" s="49" t="s">
        <v>1034</v>
      </c>
    </row>
    <row r="111" spans="1:13" ht="16.5" thickBot="1" x14ac:dyDescent="0.3">
      <c r="A111" s="438" t="s">
        <v>1127</v>
      </c>
      <c r="B111" s="439">
        <f>SUM(C111:L111)</f>
        <v>0</v>
      </c>
      <c r="C111" s="439">
        <f t="shared" ref="C111:L111" si="25">SUM(C80:C110)</f>
        <v>0</v>
      </c>
      <c r="D111" s="439">
        <f t="shared" si="25"/>
        <v>0</v>
      </c>
      <c r="E111" s="439">
        <f t="shared" si="25"/>
        <v>0</v>
      </c>
      <c r="F111" s="439">
        <f t="shared" si="25"/>
        <v>0</v>
      </c>
      <c r="G111" s="439">
        <f t="shared" si="25"/>
        <v>0</v>
      </c>
      <c r="H111" s="439">
        <f t="shared" si="25"/>
        <v>0</v>
      </c>
      <c r="I111" s="439">
        <f t="shared" si="25"/>
        <v>0</v>
      </c>
      <c r="J111" s="439">
        <f t="shared" si="25"/>
        <v>0</v>
      </c>
      <c r="K111" s="439">
        <f t="shared" si="25"/>
        <v>0</v>
      </c>
      <c r="L111" s="439">
        <f t="shared" si="25"/>
        <v>0</v>
      </c>
      <c r="M111" s="439"/>
    </row>
    <row r="112" spans="1:13" x14ac:dyDescent="0.25">
      <c r="A112" s="143"/>
      <c r="B112" s="144"/>
      <c r="C112" s="145"/>
      <c r="D112" s="145"/>
      <c r="E112" s="145"/>
      <c r="F112" s="145"/>
      <c r="G112" s="145"/>
      <c r="H112" s="145"/>
      <c r="I112" s="145"/>
      <c r="J112" s="145"/>
      <c r="K112" s="145"/>
      <c r="L112" s="145"/>
      <c r="M112" s="146"/>
    </row>
    <row r="113" spans="1:13" hidden="1" outlineLevel="1" x14ac:dyDescent="0.25">
      <c r="A113" s="147" t="s">
        <v>1077</v>
      </c>
      <c r="B113" s="148"/>
      <c r="C113" s="149"/>
      <c r="D113" s="149"/>
      <c r="E113" s="149"/>
      <c r="F113" s="149"/>
      <c r="G113" s="149"/>
      <c r="H113" s="149"/>
      <c r="I113" s="149"/>
      <c r="J113" s="149"/>
      <c r="K113" s="149"/>
      <c r="L113" s="149"/>
      <c r="M113" s="150"/>
    </row>
    <row r="114" spans="1:13" hidden="1" outlineLevel="1" x14ac:dyDescent="0.25">
      <c r="A114" s="151" t="s">
        <v>1128</v>
      </c>
      <c r="B114" s="43">
        <f t="shared" ref="B114:B122" si="26">SUM(C114:L114)</f>
        <v>0</v>
      </c>
      <c r="C114" s="132"/>
      <c r="D114" s="132"/>
      <c r="E114" s="132"/>
      <c r="F114" s="132"/>
      <c r="G114" s="132"/>
      <c r="H114" s="132"/>
      <c r="I114" s="132"/>
      <c r="J114" s="132"/>
      <c r="K114" s="132"/>
      <c r="L114" s="132"/>
      <c r="M114" s="45" t="s">
        <v>1034</v>
      </c>
    </row>
    <row r="115" spans="1:13" hidden="1" outlineLevel="1" x14ac:dyDescent="0.25">
      <c r="A115" s="152" t="s">
        <v>1129</v>
      </c>
      <c r="B115" s="47">
        <f t="shared" si="26"/>
        <v>0</v>
      </c>
      <c r="C115" s="102"/>
      <c r="D115" s="102"/>
      <c r="E115" s="102"/>
      <c r="F115" s="102"/>
      <c r="G115" s="102"/>
      <c r="H115" s="102"/>
      <c r="I115" s="102"/>
      <c r="J115" s="102"/>
      <c r="K115" s="102"/>
      <c r="L115" s="102"/>
      <c r="M115" s="49" t="s">
        <v>1034</v>
      </c>
    </row>
    <row r="116" spans="1:13" hidden="1" outlineLevel="1" x14ac:dyDescent="0.25">
      <c r="A116" s="152" t="s">
        <v>1130</v>
      </c>
      <c r="B116" s="47">
        <f t="shared" si="26"/>
        <v>0</v>
      </c>
      <c r="C116" s="102"/>
      <c r="D116" s="102"/>
      <c r="E116" s="102"/>
      <c r="F116" s="102"/>
      <c r="G116" s="102"/>
      <c r="H116" s="102"/>
      <c r="I116" s="102"/>
      <c r="J116" s="102"/>
      <c r="K116" s="102"/>
      <c r="L116" s="102"/>
      <c r="M116" s="49" t="s">
        <v>1034</v>
      </c>
    </row>
    <row r="117" spans="1:13" hidden="1" outlineLevel="1" x14ac:dyDescent="0.25">
      <c r="A117" s="152" t="s">
        <v>1131</v>
      </c>
      <c r="B117" s="47">
        <f t="shared" si="26"/>
        <v>0</v>
      </c>
      <c r="C117" s="102"/>
      <c r="D117" s="102"/>
      <c r="E117" s="102"/>
      <c r="F117" s="102"/>
      <c r="G117" s="102"/>
      <c r="H117" s="102"/>
      <c r="I117" s="102"/>
      <c r="J117" s="102"/>
      <c r="K117" s="102"/>
      <c r="L117" s="102"/>
      <c r="M117" s="49" t="s">
        <v>1034</v>
      </c>
    </row>
    <row r="118" spans="1:13" hidden="1" outlineLevel="1" x14ac:dyDescent="0.25">
      <c r="A118" s="152" t="s">
        <v>1132</v>
      </c>
      <c r="B118" s="47">
        <f t="shared" si="26"/>
        <v>0</v>
      </c>
      <c r="C118" s="102"/>
      <c r="D118" s="102"/>
      <c r="E118" s="102"/>
      <c r="F118" s="102"/>
      <c r="G118" s="102"/>
      <c r="H118" s="102"/>
      <c r="I118" s="102"/>
      <c r="J118" s="102"/>
      <c r="K118" s="102"/>
      <c r="L118" s="102"/>
      <c r="M118" s="49" t="s">
        <v>1034</v>
      </c>
    </row>
    <row r="119" spans="1:13" hidden="1" outlineLevel="1" x14ac:dyDescent="0.25">
      <c r="A119" s="152" t="s">
        <v>1133</v>
      </c>
      <c r="B119" s="47">
        <f t="shared" si="26"/>
        <v>0</v>
      </c>
      <c r="C119" s="102"/>
      <c r="D119" s="102"/>
      <c r="E119" s="102"/>
      <c r="F119" s="102"/>
      <c r="G119" s="102"/>
      <c r="H119" s="102"/>
      <c r="I119" s="102"/>
      <c r="J119" s="102"/>
      <c r="K119" s="102"/>
      <c r="L119" s="102"/>
      <c r="M119" s="49" t="s">
        <v>1034</v>
      </c>
    </row>
    <row r="120" spans="1:13" hidden="1" outlineLevel="1" x14ac:dyDescent="0.25">
      <c r="A120" s="152" t="s">
        <v>1134</v>
      </c>
      <c r="B120" s="47">
        <f t="shared" si="26"/>
        <v>0</v>
      </c>
      <c r="C120" s="102"/>
      <c r="D120" s="102"/>
      <c r="E120" s="102"/>
      <c r="F120" s="102"/>
      <c r="G120" s="102"/>
      <c r="H120" s="102"/>
      <c r="I120" s="102"/>
      <c r="J120" s="102"/>
      <c r="K120" s="102"/>
      <c r="L120" s="102"/>
      <c r="M120" s="49" t="s">
        <v>1034</v>
      </c>
    </row>
    <row r="121" spans="1:13" ht="15.75" hidden="1" outlineLevel="1" thickBot="1" x14ac:dyDescent="0.3">
      <c r="A121" s="153" t="s">
        <v>1135</v>
      </c>
      <c r="B121" s="154">
        <f t="shared" si="26"/>
        <v>0</v>
      </c>
      <c r="C121" s="155"/>
      <c r="D121" s="155"/>
      <c r="E121" s="155"/>
      <c r="F121" s="155"/>
      <c r="G121" s="155"/>
      <c r="H121" s="155"/>
      <c r="I121" s="155"/>
      <c r="J121" s="155"/>
      <c r="K121" s="155"/>
      <c r="L121" s="155"/>
      <c r="M121" s="49" t="s">
        <v>1034</v>
      </c>
    </row>
    <row r="122" spans="1:13" ht="16.5" hidden="1" outlineLevel="1" thickBot="1" x14ac:dyDescent="0.3">
      <c r="A122" s="55" t="s">
        <v>1136</v>
      </c>
      <c r="B122" s="56">
        <f t="shared" si="26"/>
        <v>0</v>
      </c>
      <c r="C122" s="56">
        <f t="shared" ref="C122:J122" si="27">SUM(C114:C121)</f>
        <v>0</v>
      </c>
      <c r="D122" s="56">
        <f t="shared" si="27"/>
        <v>0</v>
      </c>
      <c r="E122" s="56">
        <f t="shared" si="27"/>
        <v>0</v>
      </c>
      <c r="F122" s="56">
        <f t="shared" si="27"/>
        <v>0</v>
      </c>
      <c r="G122" s="56">
        <f t="shared" si="27"/>
        <v>0</v>
      </c>
      <c r="H122" s="56">
        <f t="shared" si="27"/>
        <v>0</v>
      </c>
      <c r="I122" s="56">
        <f t="shared" si="27"/>
        <v>0</v>
      </c>
      <c r="J122" s="56">
        <f t="shared" si="27"/>
        <v>0</v>
      </c>
      <c r="K122" s="56">
        <f>SUM(K114:K121)</f>
        <v>0</v>
      </c>
      <c r="L122" s="56">
        <f>SUM(L114:L121)</f>
        <v>0</v>
      </c>
      <c r="M122" s="56"/>
    </row>
    <row r="123" spans="1:13" hidden="1" outlineLevel="1" x14ac:dyDescent="0.25">
      <c r="A123" s="143"/>
      <c r="B123" s="138"/>
      <c r="C123" s="139"/>
      <c r="D123" s="139"/>
      <c r="E123" s="139"/>
      <c r="F123" s="139"/>
      <c r="G123" s="139"/>
      <c r="H123" s="139"/>
      <c r="I123" s="139"/>
      <c r="J123" s="139"/>
      <c r="K123" s="139"/>
      <c r="L123" s="139"/>
      <c r="M123" s="140"/>
    </row>
    <row r="124" spans="1:13" hidden="1" outlineLevel="1" x14ac:dyDescent="0.25">
      <c r="A124" s="147" t="s">
        <v>1137</v>
      </c>
      <c r="B124" s="138"/>
      <c r="C124" s="139"/>
      <c r="D124" s="139"/>
      <c r="E124" s="139"/>
      <c r="F124" s="139"/>
      <c r="G124" s="139"/>
      <c r="H124" s="139"/>
      <c r="I124" s="139"/>
      <c r="J124" s="139"/>
      <c r="K124" s="139"/>
      <c r="L124" s="139"/>
      <c r="M124" s="140"/>
    </row>
    <row r="125" spans="1:13" hidden="1" outlineLevel="1" x14ac:dyDescent="0.25">
      <c r="A125" s="141" t="s">
        <v>1138</v>
      </c>
      <c r="B125" s="43">
        <f t="shared" ref="B125:B139" si="28">SUM(C125:L125)</f>
        <v>0</v>
      </c>
      <c r="C125" s="132"/>
      <c r="D125" s="132"/>
      <c r="E125" s="132"/>
      <c r="F125" s="132"/>
      <c r="G125" s="132"/>
      <c r="H125" s="132"/>
      <c r="I125" s="132"/>
      <c r="J125" s="132"/>
      <c r="K125" s="132"/>
      <c r="L125" s="132"/>
      <c r="M125" s="45" t="s">
        <v>1034</v>
      </c>
    </row>
    <row r="126" spans="1:13" hidden="1" outlineLevel="1" x14ac:dyDescent="0.25">
      <c r="A126" s="46" t="s">
        <v>1139</v>
      </c>
      <c r="B126" s="47">
        <f t="shared" si="28"/>
        <v>0</v>
      </c>
      <c r="C126" s="102"/>
      <c r="D126" s="102"/>
      <c r="E126" s="102"/>
      <c r="F126" s="102"/>
      <c r="G126" s="102"/>
      <c r="H126" s="102"/>
      <c r="I126" s="102"/>
      <c r="J126" s="102"/>
      <c r="K126" s="102"/>
      <c r="L126" s="102"/>
      <c r="M126" s="49" t="s">
        <v>1034</v>
      </c>
    </row>
    <row r="127" spans="1:13" hidden="1" outlineLevel="1" x14ac:dyDescent="0.25">
      <c r="A127" s="46" t="s">
        <v>1140</v>
      </c>
      <c r="B127" s="47">
        <f t="shared" si="28"/>
        <v>0</v>
      </c>
      <c r="C127" s="102"/>
      <c r="D127" s="102"/>
      <c r="E127" s="102"/>
      <c r="F127" s="102"/>
      <c r="G127" s="102"/>
      <c r="H127" s="102"/>
      <c r="I127" s="102"/>
      <c r="J127" s="102"/>
      <c r="K127" s="102"/>
      <c r="L127" s="102"/>
      <c r="M127" s="49" t="s">
        <v>1034</v>
      </c>
    </row>
    <row r="128" spans="1:13" hidden="1" outlineLevel="1" x14ac:dyDescent="0.25">
      <c r="A128" s="46" t="s">
        <v>1141</v>
      </c>
      <c r="B128" s="47">
        <f t="shared" si="28"/>
        <v>0</v>
      </c>
      <c r="C128" s="102"/>
      <c r="D128" s="102"/>
      <c r="E128" s="102"/>
      <c r="F128" s="102"/>
      <c r="G128" s="102"/>
      <c r="H128" s="102"/>
      <c r="I128" s="102"/>
      <c r="J128" s="102"/>
      <c r="K128" s="102"/>
      <c r="L128" s="102"/>
      <c r="M128" s="49" t="s">
        <v>1034</v>
      </c>
    </row>
    <row r="129" spans="1:13" hidden="1" outlineLevel="1" x14ac:dyDescent="0.25">
      <c r="A129" s="46" t="s">
        <v>1142</v>
      </c>
      <c r="B129" s="47">
        <f t="shared" si="28"/>
        <v>0</v>
      </c>
      <c r="C129" s="102"/>
      <c r="D129" s="102"/>
      <c r="E129" s="102"/>
      <c r="F129" s="102"/>
      <c r="G129" s="102"/>
      <c r="H129" s="102"/>
      <c r="I129" s="102"/>
      <c r="J129" s="102"/>
      <c r="K129" s="102"/>
      <c r="L129" s="102"/>
      <c r="M129" s="49" t="s">
        <v>1034</v>
      </c>
    </row>
    <row r="130" spans="1:13" hidden="1" outlineLevel="1" x14ac:dyDescent="0.25">
      <c r="A130" s="46" t="s">
        <v>1143</v>
      </c>
      <c r="B130" s="47">
        <f t="shared" si="28"/>
        <v>0</v>
      </c>
      <c r="C130" s="102"/>
      <c r="D130" s="102"/>
      <c r="E130" s="102"/>
      <c r="F130" s="102"/>
      <c r="G130" s="102"/>
      <c r="H130" s="102"/>
      <c r="I130" s="102"/>
      <c r="J130" s="102"/>
      <c r="K130" s="102"/>
      <c r="L130" s="102"/>
      <c r="M130" s="49" t="s">
        <v>1034</v>
      </c>
    </row>
    <row r="131" spans="1:13" hidden="1" outlineLevel="1" x14ac:dyDescent="0.25">
      <c r="A131" s="46" t="s">
        <v>1144</v>
      </c>
      <c r="B131" s="47">
        <f t="shared" si="28"/>
        <v>0</v>
      </c>
      <c r="C131" s="102"/>
      <c r="D131" s="102"/>
      <c r="E131" s="102"/>
      <c r="F131" s="102"/>
      <c r="G131" s="102"/>
      <c r="H131" s="102"/>
      <c r="I131" s="102"/>
      <c r="J131" s="102"/>
      <c r="K131" s="102"/>
      <c r="L131" s="102"/>
      <c r="M131" s="49" t="s">
        <v>1034</v>
      </c>
    </row>
    <row r="132" spans="1:13" hidden="1" outlineLevel="1" x14ac:dyDescent="0.25">
      <c r="A132" s="46" t="s">
        <v>1145</v>
      </c>
      <c r="B132" s="47">
        <f t="shared" si="28"/>
        <v>0</v>
      </c>
      <c r="C132" s="102"/>
      <c r="D132" s="102"/>
      <c r="E132" s="102"/>
      <c r="F132" s="102"/>
      <c r="G132" s="102"/>
      <c r="H132" s="102"/>
      <c r="I132" s="102"/>
      <c r="J132" s="102"/>
      <c r="K132" s="102"/>
      <c r="L132" s="102"/>
      <c r="M132" s="49" t="s">
        <v>1034</v>
      </c>
    </row>
    <row r="133" spans="1:13" hidden="1" outlineLevel="1" x14ac:dyDescent="0.25">
      <c r="A133" s="46" t="s">
        <v>1146</v>
      </c>
      <c r="B133" s="47">
        <f t="shared" si="28"/>
        <v>0</v>
      </c>
      <c r="C133" s="102"/>
      <c r="D133" s="102"/>
      <c r="E133" s="102"/>
      <c r="F133" s="102"/>
      <c r="G133" s="102"/>
      <c r="H133" s="102"/>
      <c r="I133" s="102"/>
      <c r="J133" s="102"/>
      <c r="K133" s="102"/>
      <c r="L133" s="102"/>
      <c r="M133" s="49" t="s">
        <v>1034</v>
      </c>
    </row>
    <row r="134" spans="1:13" hidden="1" outlineLevel="1" x14ac:dyDescent="0.25">
      <c r="A134" s="46" t="s">
        <v>1147</v>
      </c>
      <c r="B134" s="47">
        <f t="shared" si="28"/>
        <v>0</v>
      </c>
      <c r="C134" s="102"/>
      <c r="D134" s="102"/>
      <c r="E134" s="102"/>
      <c r="F134" s="102"/>
      <c r="G134" s="102"/>
      <c r="H134" s="102"/>
      <c r="I134" s="102"/>
      <c r="J134" s="102"/>
      <c r="K134" s="102"/>
      <c r="L134" s="102"/>
      <c r="M134" s="49" t="s">
        <v>1034</v>
      </c>
    </row>
    <row r="135" spans="1:13" hidden="1" outlineLevel="1" x14ac:dyDescent="0.25">
      <c r="A135" s="46" t="s">
        <v>1148</v>
      </c>
      <c r="B135" s="47">
        <f t="shared" si="28"/>
        <v>0</v>
      </c>
      <c r="C135" s="102"/>
      <c r="D135" s="102"/>
      <c r="E135" s="102"/>
      <c r="F135" s="102"/>
      <c r="G135" s="102"/>
      <c r="H135" s="102"/>
      <c r="I135" s="102"/>
      <c r="J135" s="102"/>
      <c r="K135" s="102"/>
      <c r="L135" s="102"/>
      <c r="M135" s="49" t="s">
        <v>1034</v>
      </c>
    </row>
    <row r="136" spans="1:13" hidden="1" outlineLevel="1" x14ac:dyDescent="0.25">
      <c r="A136" s="46" t="s">
        <v>1149</v>
      </c>
      <c r="B136" s="47">
        <f t="shared" si="28"/>
        <v>0</v>
      </c>
      <c r="C136" s="102"/>
      <c r="D136" s="102"/>
      <c r="E136" s="102"/>
      <c r="F136" s="102"/>
      <c r="G136" s="102"/>
      <c r="H136" s="102"/>
      <c r="I136" s="102"/>
      <c r="J136" s="102"/>
      <c r="K136" s="102"/>
      <c r="L136" s="102"/>
      <c r="M136" s="49" t="s">
        <v>1034</v>
      </c>
    </row>
    <row r="137" spans="1:13" hidden="1" outlineLevel="1" x14ac:dyDescent="0.25">
      <c r="A137" s="46" t="s">
        <v>1150</v>
      </c>
      <c r="B137" s="47">
        <f t="shared" si="28"/>
        <v>0</v>
      </c>
      <c r="C137" s="102"/>
      <c r="D137" s="102"/>
      <c r="E137" s="102"/>
      <c r="F137" s="102"/>
      <c r="G137" s="102"/>
      <c r="H137" s="102"/>
      <c r="I137" s="102"/>
      <c r="J137" s="102"/>
      <c r="K137" s="102"/>
      <c r="L137" s="102"/>
      <c r="M137" s="49" t="s">
        <v>1034</v>
      </c>
    </row>
    <row r="138" spans="1:13" ht="15.75" hidden="1" outlineLevel="1" thickBot="1" x14ac:dyDescent="0.3">
      <c r="A138" s="46" t="s">
        <v>1151</v>
      </c>
      <c r="B138" s="154">
        <f t="shared" si="28"/>
        <v>0</v>
      </c>
      <c r="C138" s="102"/>
      <c r="D138" s="102"/>
      <c r="E138" s="102"/>
      <c r="F138" s="102"/>
      <c r="G138" s="102"/>
      <c r="H138" s="102"/>
      <c r="I138" s="102"/>
      <c r="J138" s="102"/>
      <c r="K138" s="102"/>
      <c r="L138" s="102"/>
      <c r="M138" s="49" t="s">
        <v>1034</v>
      </c>
    </row>
    <row r="139" spans="1:13" ht="32.25" hidden="1" outlineLevel="1" thickBot="1" x14ac:dyDescent="0.3">
      <c r="A139" s="55" t="s">
        <v>1152</v>
      </c>
      <c r="B139" s="56">
        <f t="shared" si="28"/>
        <v>0</v>
      </c>
      <c r="C139" s="56">
        <f t="shared" ref="C139:J139" si="29">SUM(C125:C138)</f>
        <v>0</v>
      </c>
      <c r="D139" s="56">
        <f t="shared" si="29"/>
        <v>0</v>
      </c>
      <c r="E139" s="56">
        <f t="shared" si="29"/>
        <v>0</v>
      </c>
      <c r="F139" s="56">
        <f t="shared" si="29"/>
        <v>0</v>
      </c>
      <c r="G139" s="56">
        <f t="shared" si="29"/>
        <v>0</v>
      </c>
      <c r="H139" s="56">
        <f t="shared" si="29"/>
        <v>0</v>
      </c>
      <c r="I139" s="56">
        <f t="shared" si="29"/>
        <v>0</v>
      </c>
      <c r="J139" s="56">
        <f t="shared" si="29"/>
        <v>0</v>
      </c>
      <c r="K139" s="56">
        <f>SUM(K125:K138)</f>
        <v>0</v>
      </c>
      <c r="L139" s="56">
        <f>SUM(L125:L138)</f>
        <v>0</v>
      </c>
      <c r="M139" s="56"/>
    </row>
    <row r="140" spans="1:13" hidden="1" outlineLevel="1" x14ac:dyDescent="0.25">
      <c r="A140" s="79"/>
      <c r="B140" s="79"/>
      <c r="C140" s="80"/>
      <c r="D140" s="80"/>
      <c r="E140" s="80"/>
      <c r="F140" s="80"/>
      <c r="G140" s="80"/>
      <c r="H140" s="80"/>
      <c r="I140" s="80"/>
      <c r="J140" s="80"/>
      <c r="K140" s="80"/>
      <c r="L140" s="80"/>
      <c r="M140" s="156"/>
    </row>
    <row r="141" spans="1:13" collapsed="1" x14ac:dyDescent="0.25">
      <c r="A141" s="147" t="s">
        <v>1153</v>
      </c>
      <c r="B141" s="147"/>
      <c r="C141" s="157"/>
      <c r="D141" s="157"/>
      <c r="E141" s="157"/>
      <c r="F141" s="157"/>
      <c r="G141" s="157"/>
      <c r="H141" s="157"/>
      <c r="I141" s="157"/>
      <c r="J141" s="157"/>
      <c r="K141" s="157"/>
      <c r="L141" s="157"/>
      <c r="M141" s="158"/>
    </row>
    <row r="142" spans="1:13" ht="16.5" thickBot="1" x14ac:dyDescent="0.3">
      <c r="A142" s="441" t="s">
        <v>1154</v>
      </c>
      <c r="B142" s="147"/>
      <c r="C142" s="157"/>
      <c r="D142" s="157"/>
      <c r="E142" s="157"/>
      <c r="F142" s="157"/>
      <c r="G142" s="157"/>
      <c r="H142" s="157"/>
      <c r="I142" s="157"/>
      <c r="J142" s="157"/>
      <c r="K142" s="157"/>
      <c r="L142" s="157"/>
      <c r="M142" s="158"/>
    </row>
    <row r="143" spans="1:1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8"/>
    </row>
    <row r="144" spans="1:13" x14ac:dyDescent="0.25">
      <c r="A144" s="160"/>
      <c r="B144" s="47">
        <f t="shared" ref="B144:B157" si="30">SUM(C144:L144)</f>
        <v>0</v>
      </c>
      <c r="C144" s="102"/>
      <c r="D144" s="102"/>
      <c r="E144" s="102"/>
      <c r="F144" s="102"/>
      <c r="G144" s="102"/>
      <c r="H144" s="102"/>
      <c r="I144" s="102"/>
      <c r="J144" s="102"/>
      <c r="K144" s="102"/>
      <c r="L144" s="102"/>
      <c r="M144" s="49" t="s">
        <v>1034</v>
      </c>
    </row>
    <row r="145" spans="1:13" x14ac:dyDescent="0.25">
      <c r="A145" s="160"/>
      <c r="B145" s="47">
        <f t="shared" si="30"/>
        <v>0</v>
      </c>
      <c r="C145" s="102"/>
      <c r="D145" s="102"/>
      <c r="E145" s="102"/>
      <c r="F145" s="102"/>
      <c r="G145" s="102"/>
      <c r="H145" s="102"/>
      <c r="I145" s="102"/>
      <c r="J145" s="102"/>
      <c r="K145" s="102"/>
      <c r="L145" s="102"/>
      <c r="M145" s="49" t="s">
        <v>1034</v>
      </c>
    </row>
    <row r="146" spans="1:13" x14ac:dyDescent="0.25">
      <c r="A146" s="160"/>
      <c r="B146" s="47">
        <f t="shared" si="30"/>
        <v>0</v>
      </c>
      <c r="C146" s="102"/>
      <c r="D146" s="102"/>
      <c r="E146" s="102"/>
      <c r="F146" s="102"/>
      <c r="G146" s="102"/>
      <c r="H146" s="102"/>
      <c r="I146" s="102"/>
      <c r="J146" s="102"/>
      <c r="K146" s="102"/>
      <c r="L146" s="102"/>
      <c r="M146" s="49" t="s">
        <v>1034</v>
      </c>
    </row>
    <row r="147" spans="1:13" x14ac:dyDescent="0.25">
      <c r="A147" s="160"/>
      <c r="B147" s="47">
        <f t="shared" si="30"/>
        <v>0</v>
      </c>
      <c r="C147" s="102"/>
      <c r="D147" s="102"/>
      <c r="E147" s="102"/>
      <c r="F147" s="102"/>
      <c r="G147" s="102"/>
      <c r="H147" s="102"/>
      <c r="I147" s="102"/>
      <c r="J147" s="102"/>
      <c r="K147" s="102"/>
      <c r="L147" s="102"/>
      <c r="M147" s="49" t="s">
        <v>1034</v>
      </c>
    </row>
    <row r="148" spans="1:13" x14ac:dyDescent="0.25">
      <c r="A148" s="160"/>
      <c r="B148" s="47">
        <f t="shared" si="30"/>
        <v>0</v>
      </c>
      <c r="C148" s="102"/>
      <c r="D148" s="102"/>
      <c r="E148" s="102"/>
      <c r="F148" s="102"/>
      <c r="G148" s="102"/>
      <c r="H148" s="102"/>
      <c r="I148" s="102"/>
      <c r="J148" s="102"/>
      <c r="K148" s="102"/>
      <c r="L148" s="102"/>
      <c r="M148" s="49" t="s">
        <v>1034</v>
      </c>
    </row>
    <row r="149" spans="1:13" x14ac:dyDescent="0.25">
      <c r="A149" s="161"/>
      <c r="B149" s="47">
        <f t="shared" si="30"/>
        <v>0</v>
      </c>
      <c r="C149" s="102"/>
      <c r="D149" s="102"/>
      <c r="E149" s="102"/>
      <c r="F149" s="102"/>
      <c r="G149" s="102"/>
      <c r="H149" s="102"/>
      <c r="I149" s="102"/>
      <c r="J149" s="102"/>
      <c r="K149" s="102"/>
      <c r="L149" s="102"/>
      <c r="M149" s="49" t="s">
        <v>1034</v>
      </c>
    </row>
    <row r="150" spans="1:13" x14ac:dyDescent="0.25">
      <c r="A150" s="161"/>
      <c r="B150" s="47">
        <f t="shared" si="30"/>
        <v>0</v>
      </c>
      <c r="C150" s="102"/>
      <c r="D150" s="102"/>
      <c r="E150" s="102"/>
      <c r="F150" s="102"/>
      <c r="G150" s="102"/>
      <c r="H150" s="102"/>
      <c r="I150" s="102"/>
      <c r="J150" s="102"/>
      <c r="K150" s="102"/>
      <c r="L150" s="102"/>
      <c r="M150" s="49" t="s">
        <v>1034</v>
      </c>
    </row>
    <row r="151" spans="1:13" x14ac:dyDescent="0.25">
      <c r="A151" s="161"/>
      <c r="B151" s="47">
        <f t="shared" si="30"/>
        <v>0</v>
      </c>
      <c r="C151" s="102"/>
      <c r="D151" s="102"/>
      <c r="E151" s="102"/>
      <c r="F151" s="102"/>
      <c r="G151" s="102"/>
      <c r="H151" s="102"/>
      <c r="I151" s="102"/>
      <c r="J151" s="102"/>
      <c r="K151" s="102"/>
      <c r="L151" s="102"/>
      <c r="M151" s="49" t="s">
        <v>1034</v>
      </c>
    </row>
    <row r="152" spans="1:13" x14ac:dyDescent="0.25">
      <c r="A152" s="161"/>
      <c r="B152" s="47">
        <f t="shared" si="30"/>
        <v>0</v>
      </c>
      <c r="C152" s="102"/>
      <c r="D152" s="102"/>
      <c r="E152" s="102"/>
      <c r="F152" s="102"/>
      <c r="G152" s="102"/>
      <c r="H152" s="102"/>
      <c r="I152" s="102"/>
      <c r="J152" s="102"/>
      <c r="K152" s="102"/>
      <c r="L152" s="102"/>
      <c r="M152" s="49" t="s">
        <v>1034</v>
      </c>
    </row>
    <row r="153" spans="1:13" x14ac:dyDescent="0.25">
      <c r="A153" s="161"/>
      <c r="B153" s="47">
        <f t="shared" si="30"/>
        <v>0</v>
      </c>
      <c r="C153" s="102"/>
      <c r="D153" s="102"/>
      <c r="E153" s="102"/>
      <c r="F153" s="102"/>
      <c r="G153" s="102"/>
      <c r="H153" s="102"/>
      <c r="I153" s="102"/>
      <c r="J153" s="102"/>
      <c r="K153" s="102"/>
      <c r="L153" s="102"/>
      <c r="M153" s="49" t="s">
        <v>1034</v>
      </c>
    </row>
    <row r="154" spans="1:13" x14ac:dyDescent="0.25">
      <c r="A154" s="161"/>
      <c r="B154" s="47">
        <f t="shared" si="30"/>
        <v>0</v>
      </c>
      <c r="C154" s="102"/>
      <c r="D154" s="102"/>
      <c r="E154" s="102"/>
      <c r="F154" s="102"/>
      <c r="G154" s="102"/>
      <c r="H154" s="102"/>
      <c r="I154" s="102"/>
      <c r="J154" s="102"/>
      <c r="K154" s="102"/>
      <c r="L154" s="102"/>
      <c r="M154" s="49" t="s">
        <v>1034</v>
      </c>
    </row>
    <row r="155" spans="1:13" x14ac:dyDescent="0.25">
      <c r="A155" s="161"/>
      <c r="B155" s="47">
        <f t="shared" si="30"/>
        <v>0</v>
      </c>
      <c r="C155" s="102"/>
      <c r="D155" s="102"/>
      <c r="E155" s="102"/>
      <c r="F155" s="102"/>
      <c r="G155" s="102"/>
      <c r="H155" s="102"/>
      <c r="I155" s="102"/>
      <c r="J155" s="102"/>
      <c r="K155" s="102"/>
      <c r="L155" s="102"/>
      <c r="M155" s="49" t="s">
        <v>1034</v>
      </c>
    </row>
    <row r="156" spans="1:13" ht="15.75" thickBot="1" x14ac:dyDescent="0.3">
      <c r="A156" s="162"/>
      <c r="B156" s="47">
        <f t="shared" si="30"/>
        <v>0</v>
      </c>
      <c r="C156" s="102"/>
      <c r="D156" s="102"/>
      <c r="E156" s="102"/>
      <c r="F156" s="102"/>
      <c r="G156" s="102"/>
      <c r="H156" s="102"/>
      <c r="I156" s="102"/>
      <c r="J156" s="102"/>
      <c r="K156" s="102"/>
      <c r="L156" s="102"/>
      <c r="M156" s="49" t="s">
        <v>1034</v>
      </c>
    </row>
    <row r="157" spans="1:13" ht="15.75" thickBot="1" x14ac:dyDescent="0.3">
      <c r="A157" s="163" t="s">
        <v>1156</v>
      </c>
      <c r="B157" s="164">
        <f t="shared" si="30"/>
        <v>0</v>
      </c>
      <c r="C157" s="164">
        <f t="shared" ref="C157:J157" si="31">SUM(C144:C156)</f>
        <v>0</v>
      </c>
      <c r="D157" s="164">
        <f t="shared" si="31"/>
        <v>0</v>
      </c>
      <c r="E157" s="164">
        <f t="shared" si="31"/>
        <v>0</v>
      </c>
      <c r="F157" s="164">
        <f t="shared" si="31"/>
        <v>0</v>
      </c>
      <c r="G157" s="164">
        <f t="shared" si="31"/>
        <v>0</v>
      </c>
      <c r="H157" s="164">
        <f t="shared" si="31"/>
        <v>0</v>
      </c>
      <c r="I157" s="164">
        <f t="shared" si="31"/>
        <v>0</v>
      </c>
      <c r="J157" s="164">
        <f t="shared" si="31"/>
        <v>0</v>
      </c>
      <c r="K157" s="164">
        <f>SUM(K144:K156)</f>
        <v>0</v>
      </c>
      <c r="L157" s="164">
        <f>SUM(L144:L156)</f>
        <v>0</v>
      </c>
      <c r="M157" s="165"/>
    </row>
    <row r="158" spans="1:1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8"/>
    </row>
    <row r="159" spans="1:13" ht="16.5" thickBot="1" x14ac:dyDescent="0.3">
      <c r="A159" s="438" t="s">
        <v>1158</v>
      </c>
      <c r="B159" s="439">
        <f t="shared" ref="B159:J159" si="32">B157/B158</f>
        <v>0</v>
      </c>
      <c r="C159" s="439">
        <f t="shared" si="32"/>
        <v>0</v>
      </c>
      <c r="D159" s="439">
        <f t="shared" si="32"/>
        <v>0</v>
      </c>
      <c r="E159" s="439">
        <f t="shared" si="32"/>
        <v>0</v>
      </c>
      <c r="F159" s="439">
        <f t="shared" si="32"/>
        <v>0</v>
      </c>
      <c r="G159" s="439">
        <f t="shared" si="32"/>
        <v>0</v>
      </c>
      <c r="H159" s="439">
        <f t="shared" si="32"/>
        <v>0</v>
      </c>
      <c r="I159" s="439">
        <f t="shared" si="32"/>
        <v>0</v>
      </c>
      <c r="J159" s="439">
        <f t="shared" si="32"/>
        <v>0</v>
      </c>
      <c r="K159" s="439">
        <f>K157/K158</f>
        <v>0</v>
      </c>
      <c r="L159" s="439">
        <f>L157/L158</f>
        <v>0</v>
      </c>
      <c r="M159" s="439"/>
    </row>
    <row r="160" spans="1:13" x14ac:dyDescent="0.25">
      <c r="B160" s="169"/>
      <c r="M160" s="171"/>
    </row>
    <row r="161" spans="1:13" ht="16.5" thickBot="1" x14ac:dyDescent="0.3">
      <c r="A161" s="441" t="s">
        <v>1159</v>
      </c>
      <c r="B161" s="169"/>
      <c r="M161" s="171"/>
    </row>
    <row r="162" spans="1:1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8"/>
    </row>
    <row r="163" spans="1:13" x14ac:dyDescent="0.25">
      <c r="A163" s="160"/>
      <c r="B163" s="172">
        <f t="shared" ref="B163:B176" si="33">SUM(C163:L163)</f>
        <v>0</v>
      </c>
      <c r="C163" s="102"/>
      <c r="D163" s="102"/>
      <c r="E163" s="102"/>
      <c r="F163" s="102"/>
      <c r="G163" s="102"/>
      <c r="H163" s="102"/>
      <c r="I163" s="102"/>
      <c r="J163" s="102"/>
      <c r="K163" s="102"/>
      <c r="L163" s="102"/>
      <c r="M163" s="49" t="s">
        <v>1034</v>
      </c>
    </row>
    <row r="164" spans="1:13" x14ac:dyDescent="0.25">
      <c r="A164" s="160"/>
      <c r="B164" s="172">
        <f t="shared" si="33"/>
        <v>0</v>
      </c>
      <c r="C164" s="102"/>
      <c r="D164" s="102"/>
      <c r="E164" s="102"/>
      <c r="F164" s="102"/>
      <c r="G164" s="102"/>
      <c r="H164" s="102"/>
      <c r="I164" s="102"/>
      <c r="J164" s="102"/>
      <c r="K164" s="102"/>
      <c r="L164" s="102"/>
      <c r="M164" s="49" t="s">
        <v>1034</v>
      </c>
    </row>
    <row r="165" spans="1:13" x14ac:dyDescent="0.25">
      <c r="A165" s="160"/>
      <c r="B165" s="172">
        <f t="shared" si="33"/>
        <v>0</v>
      </c>
      <c r="C165" s="102"/>
      <c r="D165" s="102"/>
      <c r="E165" s="102"/>
      <c r="F165" s="102"/>
      <c r="G165" s="102"/>
      <c r="H165" s="102"/>
      <c r="I165" s="102"/>
      <c r="J165" s="102"/>
      <c r="K165" s="102"/>
      <c r="L165" s="102"/>
      <c r="M165" s="49" t="s">
        <v>1034</v>
      </c>
    </row>
    <row r="166" spans="1:13" x14ac:dyDescent="0.25">
      <c r="A166" s="160"/>
      <c r="B166" s="172">
        <f t="shared" si="33"/>
        <v>0</v>
      </c>
      <c r="C166" s="102"/>
      <c r="D166" s="102"/>
      <c r="E166" s="102"/>
      <c r="F166" s="102"/>
      <c r="G166" s="102"/>
      <c r="H166" s="102"/>
      <c r="I166" s="102"/>
      <c r="J166" s="102"/>
      <c r="K166" s="102"/>
      <c r="L166" s="102"/>
      <c r="M166" s="49" t="s">
        <v>1034</v>
      </c>
    </row>
    <row r="167" spans="1:13" x14ac:dyDescent="0.25">
      <c r="A167" s="160"/>
      <c r="B167" s="172">
        <f t="shared" si="33"/>
        <v>0</v>
      </c>
      <c r="C167" s="102"/>
      <c r="D167" s="102"/>
      <c r="E167" s="102"/>
      <c r="F167" s="102"/>
      <c r="G167" s="102"/>
      <c r="H167" s="102"/>
      <c r="I167" s="102"/>
      <c r="J167" s="102"/>
      <c r="K167" s="102"/>
      <c r="L167" s="102"/>
      <c r="M167" s="49" t="s">
        <v>1034</v>
      </c>
    </row>
    <row r="168" spans="1:13" x14ac:dyDescent="0.25">
      <c r="A168" s="173"/>
      <c r="B168" s="172">
        <f t="shared" si="33"/>
        <v>0</v>
      </c>
      <c r="C168" s="102"/>
      <c r="D168" s="102"/>
      <c r="E168" s="102"/>
      <c r="F168" s="102"/>
      <c r="G168" s="102"/>
      <c r="H168" s="102"/>
      <c r="I168" s="102"/>
      <c r="J168" s="102"/>
      <c r="K168" s="102"/>
      <c r="L168" s="102"/>
      <c r="M168" s="49" t="s">
        <v>1034</v>
      </c>
    </row>
    <row r="169" spans="1:13" x14ac:dyDescent="0.25">
      <c r="A169" s="173"/>
      <c r="B169" s="172">
        <f t="shared" si="33"/>
        <v>0</v>
      </c>
      <c r="C169" s="102"/>
      <c r="D169" s="102"/>
      <c r="E169" s="102"/>
      <c r="F169" s="102"/>
      <c r="G169" s="102"/>
      <c r="H169" s="102"/>
      <c r="I169" s="102"/>
      <c r="J169" s="102"/>
      <c r="K169" s="102"/>
      <c r="L169" s="102"/>
      <c r="M169" s="49" t="s">
        <v>1034</v>
      </c>
    </row>
    <row r="170" spans="1:13" x14ac:dyDescent="0.25">
      <c r="A170" s="173"/>
      <c r="B170" s="172">
        <f t="shared" si="33"/>
        <v>0</v>
      </c>
      <c r="C170" s="102"/>
      <c r="D170" s="102"/>
      <c r="E170" s="102"/>
      <c r="F170" s="102"/>
      <c r="G170" s="102"/>
      <c r="H170" s="102"/>
      <c r="I170" s="102"/>
      <c r="J170" s="102"/>
      <c r="K170" s="102"/>
      <c r="L170" s="102"/>
      <c r="M170" s="49" t="s">
        <v>1034</v>
      </c>
    </row>
    <row r="171" spans="1:13" x14ac:dyDescent="0.25">
      <c r="A171" s="173"/>
      <c r="B171" s="172">
        <f t="shared" si="33"/>
        <v>0</v>
      </c>
      <c r="C171" s="102"/>
      <c r="D171" s="102"/>
      <c r="E171" s="102"/>
      <c r="F171" s="102"/>
      <c r="G171" s="102"/>
      <c r="H171" s="102"/>
      <c r="I171" s="102"/>
      <c r="J171" s="102"/>
      <c r="K171" s="102"/>
      <c r="L171" s="102"/>
      <c r="M171" s="49" t="s">
        <v>1034</v>
      </c>
    </row>
    <row r="172" spans="1:13" x14ac:dyDescent="0.25">
      <c r="A172" s="173"/>
      <c r="B172" s="172">
        <f t="shared" si="33"/>
        <v>0</v>
      </c>
      <c r="C172" s="102"/>
      <c r="D172" s="102"/>
      <c r="E172" s="102"/>
      <c r="F172" s="102"/>
      <c r="G172" s="102"/>
      <c r="H172" s="102"/>
      <c r="I172" s="102"/>
      <c r="J172" s="102"/>
      <c r="K172" s="102"/>
      <c r="L172" s="102"/>
      <c r="M172" s="49" t="s">
        <v>1034</v>
      </c>
    </row>
    <row r="173" spans="1:13" x14ac:dyDescent="0.25">
      <c r="A173" s="173"/>
      <c r="B173" s="172">
        <f t="shared" si="33"/>
        <v>0</v>
      </c>
      <c r="C173" s="102"/>
      <c r="D173" s="102"/>
      <c r="E173" s="102"/>
      <c r="F173" s="102"/>
      <c r="G173" s="102"/>
      <c r="H173" s="102"/>
      <c r="I173" s="102"/>
      <c r="J173" s="102"/>
      <c r="K173" s="102"/>
      <c r="L173" s="102"/>
      <c r="M173" s="49" t="s">
        <v>1034</v>
      </c>
    </row>
    <row r="174" spans="1:13" x14ac:dyDescent="0.25">
      <c r="A174" s="173"/>
      <c r="B174" s="172">
        <f t="shared" si="33"/>
        <v>0</v>
      </c>
      <c r="C174" s="102"/>
      <c r="D174" s="102"/>
      <c r="E174" s="102"/>
      <c r="F174" s="102"/>
      <c r="G174" s="102"/>
      <c r="H174" s="102"/>
      <c r="I174" s="102"/>
      <c r="J174" s="102"/>
      <c r="K174" s="102"/>
      <c r="L174" s="102"/>
      <c r="M174" s="49" t="s">
        <v>1034</v>
      </c>
    </row>
    <row r="175" spans="1:13" ht="15.75" thickBot="1" x14ac:dyDescent="0.3">
      <c r="A175" s="174"/>
      <c r="B175" s="172">
        <f t="shared" si="33"/>
        <v>0</v>
      </c>
      <c r="C175" s="102"/>
      <c r="D175" s="102"/>
      <c r="E175" s="102"/>
      <c r="F175" s="102"/>
      <c r="G175" s="102"/>
      <c r="H175" s="102"/>
      <c r="I175" s="102"/>
      <c r="J175" s="102"/>
      <c r="K175" s="102"/>
      <c r="L175" s="102"/>
      <c r="M175" s="49" t="s">
        <v>1034</v>
      </c>
    </row>
    <row r="176" spans="1:13" ht="16.5" thickBot="1" x14ac:dyDescent="0.3">
      <c r="A176" s="438" t="s">
        <v>1161</v>
      </c>
      <c r="B176" s="439">
        <f t="shared" si="33"/>
        <v>0</v>
      </c>
      <c r="C176" s="439">
        <f t="shared" ref="C176:J176" si="34">SUM(C163:C175)</f>
        <v>0</v>
      </c>
      <c r="D176" s="439">
        <f t="shared" si="34"/>
        <v>0</v>
      </c>
      <c r="E176" s="439">
        <f t="shared" si="34"/>
        <v>0</v>
      </c>
      <c r="F176" s="439">
        <f t="shared" si="34"/>
        <v>0</v>
      </c>
      <c r="G176" s="439">
        <f t="shared" si="34"/>
        <v>0</v>
      </c>
      <c r="H176" s="439">
        <f t="shared" si="34"/>
        <v>0</v>
      </c>
      <c r="I176" s="439">
        <f t="shared" si="34"/>
        <v>0</v>
      </c>
      <c r="J176" s="439">
        <f t="shared" si="34"/>
        <v>0</v>
      </c>
      <c r="K176" s="439">
        <f>SUM(K163:K175)</f>
        <v>0</v>
      </c>
      <c r="L176" s="439">
        <f>SUM(L163:L175)</f>
        <v>0</v>
      </c>
      <c r="M176" s="439"/>
    </row>
    <row r="177" spans="1:13" x14ac:dyDescent="0.25">
      <c r="B177" s="169"/>
    </row>
    <row r="178" spans="1:13" x14ac:dyDescent="0.25">
      <c r="B178" s="176"/>
    </row>
    <row r="179" spans="1:13" x14ac:dyDescent="0.25">
      <c r="B179" s="169"/>
    </row>
    <row r="180" spans="1:13" x14ac:dyDescent="0.25">
      <c r="B180" s="169"/>
    </row>
    <row r="181" spans="1:13" x14ac:dyDescent="0.25">
      <c r="B181" s="169"/>
    </row>
    <row r="182" spans="1:13" x14ac:dyDescent="0.25">
      <c r="B182" s="169"/>
    </row>
    <row r="183" spans="1:13" x14ac:dyDescent="0.25">
      <c r="B183" s="169"/>
    </row>
    <row r="184" spans="1:13" x14ac:dyDescent="0.25">
      <c r="B184" s="169"/>
    </row>
    <row r="185" spans="1:13" s="170" customFormat="1" x14ac:dyDescent="0.25">
      <c r="A185" s="169"/>
      <c r="B185" s="169"/>
      <c r="M185" s="175"/>
    </row>
    <row r="186" spans="1:13" s="170" customFormat="1" x14ac:dyDescent="0.25">
      <c r="A186" s="169"/>
      <c r="B186" s="169"/>
      <c r="M186" s="175"/>
    </row>
    <row r="187" spans="1:13" s="170" customFormat="1" x14ac:dyDescent="0.25">
      <c r="A187" s="169"/>
      <c r="B187" s="169"/>
      <c r="M187" s="175"/>
    </row>
    <row r="188" spans="1:13" s="170" customFormat="1" x14ac:dyDescent="0.25">
      <c r="A188" s="169"/>
      <c r="B188" s="169"/>
      <c r="M188" s="175"/>
    </row>
    <row r="189" spans="1:13" s="170" customFormat="1" x14ac:dyDescent="0.25">
      <c r="A189" s="169"/>
      <c r="B189" s="169"/>
      <c r="M189" s="175"/>
    </row>
    <row r="190" spans="1:13" s="170" customFormat="1" x14ac:dyDescent="0.25">
      <c r="A190" s="169"/>
      <c r="B190" s="169"/>
      <c r="M190" s="175"/>
    </row>
    <row r="191" spans="1:13" s="170" customFormat="1" x14ac:dyDescent="0.25">
      <c r="A191" s="169"/>
      <c r="B191" s="169"/>
      <c r="M191" s="175"/>
    </row>
    <row r="192" spans="1:13" s="170" customFormat="1" x14ac:dyDescent="0.25">
      <c r="A192" s="169"/>
      <c r="B192" s="169"/>
      <c r="M192" s="175"/>
    </row>
    <row r="193" spans="1:13" s="170" customFormat="1" x14ac:dyDescent="0.25">
      <c r="A193" s="169"/>
      <c r="B193" s="169"/>
      <c r="M193" s="175"/>
    </row>
    <row r="194" spans="1:13" s="170" customFormat="1" x14ac:dyDescent="0.25">
      <c r="A194" s="169"/>
      <c r="B194" s="169"/>
      <c r="M194" s="175"/>
    </row>
    <row r="195" spans="1:13" s="170" customFormat="1" x14ac:dyDescent="0.25">
      <c r="A195" s="169"/>
      <c r="B195" s="169"/>
      <c r="M195" s="175"/>
    </row>
    <row r="196" spans="1:13" s="170" customFormat="1" x14ac:dyDescent="0.25">
      <c r="A196" s="169"/>
      <c r="B196" s="169"/>
      <c r="M196" s="175"/>
    </row>
    <row r="197" spans="1:13" s="170" customFormat="1" x14ac:dyDescent="0.25">
      <c r="A197" s="169"/>
      <c r="B197" s="169"/>
      <c r="M197" s="175"/>
    </row>
    <row r="198" spans="1:13" s="170" customFormat="1" x14ac:dyDescent="0.25">
      <c r="A198" s="169"/>
      <c r="B198" s="169"/>
      <c r="M198" s="175"/>
    </row>
    <row r="199" spans="1:13" s="170" customFormat="1" x14ac:dyDescent="0.25">
      <c r="A199" s="169"/>
      <c r="B199" s="169"/>
      <c r="M199" s="175"/>
    </row>
    <row r="200" spans="1:13" s="170" customFormat="1" x14ac:dyDescent="0.25">
      <c r="A200" s="169"/>
      <c r="B200" s="169"/>
      <c r="M200" s="175"/>
    </row>
    <row r="201" spans="1:13" s="170" customFormat="1" x14ac:dyDescent="0.25">
      <c r="A201" s="169"/>
      <c r="B201" s="169"/>
      <c r="M201" s="175"/>
    </row>
    <row r="202" spans="1:13" s="170" customFormat="1" x14ac:dyDescent="0.25">
      <c r="A202" s="169"/>
      <c r="B202" s="169"/>
      <c r="M202" s="175"/>
    </row>
    <row r="203" spans="1:13" s="170" customFormat="1" x14ac:dyDescent="0.25">
      <c r="A203" s="169"/>
      <c r="B203" s="169"/>
      <c r="M203" s="175"/>
    </row>
    <row r="204" spans="1:13" s="170" customFormat="1" x14ac:dyDescent="0.25">
      <c r="A204" s="169"/>
      <c r="B204" s="169"/>
      <c r="M204" s="175"/>
    </row>
    <row r="205" spans="1:13" s="170" customFormat="1" x14ac:dyDescent="0.25">
      <c r="A205" s="169"/>
      <c r="B205" s="169"/>
      <c r="M205" s="175"/>
    </row>
    <row r="206" spans="1:13" s="170" customFormat="1" x14ac:dyDescent="0.25">
      <c r="A206" s="169"/>
      <c r="B206" s="169"/>
      <c r="M206" s="175"/>
    </row>
    <row r="207" spans="1:13" s="170" customFormat="1" x14ac:dyDescent="0.25">
      <c r="A207" s="169"/>
      <c r="B207" s="169"/>
      <c r="M207" s="175"/>
    </row>
    <row r="208" spans="1:13" s="170" customFormat="1" x14ac:dyDescent="0.25">
      <c r="A208" s="169"/>
      <c r="B208" s="169"/>
      <c r="M208" s="175"/>
    </row>
    <row r="209" spans="1:13" s="170" customFormat="1" x14ac:dyDescent="0.25">
      <c r="A209" s="169"/>
      <c r="B209" s="169"/>
      <c r="M209" s="175"/>
    </row>
    <row r="210" spans="1:13" s="170" customFormat="1" x14ac:dyDescent="0.25">
      <c r="A210" s="169"/>
      <c r="B210" s="169"/>
      <c r="M210" s="175"/>
    </row>
    <row r="211" spans="1:13" s="170" customFormat="1" x14ac:dyDescent="0.25">
      <c r="A211" s="169"/>
      <c r="B211" s="169"/>
      <c r="M211" s="175"/>
    </row>
    <row r="212" spans="1:13" s="170" customFormat="1" x14ac:dyDescent="0.25">
      <c r="A212" s="169"/>
      <c r="B212" s="169"/>
      <c r="M212" s="175"/>
    </row>
    <row r="213" spans="1:13" s="170" customFormat="1" x14ac:dyDescent="0.25">
      <c r="A213" s="169"/>
      <c r="B213" s="169"/>
      <c r="M213" s="175"/>
    </row>
    <row r="214" spans="1:13" s="170" customFormat="1" x14ac:dyDescent="0.25">
      <c r="A214" s="169"/>
      <c r="B214" s="169"/>
      <c r="M214" s="175"/>
    </row>
    <row r="215" spans="1:13" s="170" customFormat="1" x14ac:dyDescent="0.25">
      <c r="A215" s="169"/>
      <c r="B215" s="169"/>
      <c r="M215" s="175"/>
    </row>
    <row r="216" spans="1:13" s="170" customFormat="1" x14ac:dyDescent="0.25">
      <c r="A216" s="169"/>
      <c r="B216" s="169"/>
      <c r="M216" s="175"/>
    </row>
    <row r="217" spans="1:13" s="170" customFormat="1" x14ac:dyDescent="0.25">
      <c r="A217" s="169"/>
      <c r="B217" s="169"/>
      <c r="M217" s="175"/>
    </row>
    <row r="218" spans="1:13" s="170" customFormat="1" x14ac:dyDescent="0.25">
      <c r="A218" s="169"/>
      <c r="B218" s="169"/>
      <c r="M218" s="175"/>
    </row>
    <row r="219" spans="1:13" s="170" customFormat="1" x14ac:dyDescent="0.25">
      <c r="A219" s="169"/>
      <c r="B219" s="169"/>
      <c r="M219" s="175"/>
    </row>
    <row r="220" spans="1:13" s="170" customFormat="1" x14ac:dyDescent="0.25">
      <c r="A220" s="169"/>
      <c r="B220" s="169"/>
      <c r="M220" s="175"/>
    </row>
    <row r="221" spans="1:13" s="170" customFormat="1" x14ac:dyDescent="0.25">
      <c r="A221" s="169"/>
      <c r="B221" s="169"/>
      <c r="M221" s="175"/>
    </row>
    <row r="222" spans="1:13" s="170" customFormat="1" x14ac:dyDescent="0.25">
      <c r="A222" s="169"/>
      <c r="B222" s="169"/>
      <c r="M222" s="175"/>
    </row>
    <row r="223" spans="1:13" s="170" customFormat="1" x14ac:dyDescent="0.25">
      <c r="A223" s="169"/>
      <c r="B223" s="169"/>
      <c r="M223" s="175"/>
    </row>
    <row r="224" spans="1:13" s="170" customFormat="1" x14ac:dyDescent="0.25">
      <c r="A224" s="169"/>
      <c r="B224" s="169"/>
      <c r="M224" s="175"/>
    </row>
    <row r="225" spans="1:13" s="170" customFormat="1" x14ac:dyDescent="0.25">
      <c r="A225" s="169"/>
      <c r="B225" s="169"/>
      <c r="M225" s="175"/>
    </row>
    <row r="226" spans="1:13" s="170" customFormat="1" x14ac:dyDescent="0.25">
      <c r="A226" s="169"/>
      <c r="B226" s="169"/>
      <c r="M226" s="175"/>
    </row>
    <row r="227" spans="1:13" s="170" customFormat="1" x14ac:dyDescent="0.25">
      <c r="A227" s="169"/>
      <c r="B227" s="169"/>
      <c r="M227" s="175"/>
    </row>
    <row r="228" spans="1:13" s="170" customFormat="1" x14ac:dyDescent="0.25">
      <c r="A228" s="169"/>
      <c r="B228" s="169"/>
      <c r="M228" s="175"/>
    </row>
    <row r="229" spans="1:13" s="170" customFormat="1" x14ac:dyDescent="0.25">
      <c r="A229" s="169"/>
      <c r="B229" s="169"/>
      <c r="M229" s="175"/>
    </row>
    <row r="230" spans="1:13" s="170" customFormat="1" x14ac:dyDescent="0.25">
      <c r="A230" s="169"/>
      <c r="B230" s="169"/>
      <c r="M230" s="175"/>
    </row>
    <row r="231" spans="1:13" s="170" customFormat="1" x14ac:dyDescent="0.25">
      <c r="A231" s="169"/>
      <c r="B231" s="169"/>
      <c r="M231" s="175"/>
    </row>
    <row r="232" spans="1:13" s="170" customFormat="1" x14ac:dyDescent="0.25">
      <c r="A232" s="169"/>
      <c r="B232" s="169"/>
      <c r="M232" s="175"/>
    </row>
    <row r="233" spans="1:13" s="170" customFormat="1" x14ac:dyDescent="0.25">
      <c r="A233" s="169"/>
      <c r="B233" s="169"/>
      <c r="M233" s="175"/>
    </row>
    <row r="234" spans="1:13" s="170" customFormat="1" x14ac:dyDescent="0.25">
      <c r="A234" s="169"/>
      <c r="B234" s="169"/>
      <c r="M234" s="175"/>
    </row>
    <row r="235" spans="1:13" s="170" customFormat="1" x14ac:dyDescent="0.25">
      <c r="A235" s="169"/>
      <c r="B235" s="169"/>
      <c r="M235" s="175"/>
    </row>
    <row r="236" spans="1:13" s="170" customFormat="1" x14ac:dyDescent="0.25">
      <c r="A236" s="169"/>
      <c r="B236" s="169"/>
      <c r="M236" s="175"/>
    </row>
    <row r="237" spans="1:13" s="170" customFormat="1" x14ac:dyDescent="0.25">
      <c r="A237" s="169"/>
      <c r="B237" s="169"/>
      <c r="M237" s="175"/>
    </row>
    <row r="238" spans="1:13" s="170" customFormat="1" x14ac:dyDescent="0.25">
      <c r="A238" s="169"/>
      <c r="B238" s="169"/>
      <c r="M238" s="175"/>
    </row>
    <row r="239" spans="1:13" s="170" customFormat="1" x14ac:dyDescent="0.25">
      <c r="A239" s="169"/>
      <c r="B239" s="169"/>
      <c r="M239" s="175"/>
    </row>
    <row r="240" spans="1:13" s="170" customFormat="1" x14ac:dyDescent="0.25">
      <c r="A240" s="169"/>
      <c r="B240" s="169"/>
      <c r="M240" s="175"/>
    </row>
    <row r="241" spans="1:13" s="170" customFormat="1" x14ac:dyDescent="0.25">
      <c r="A241" s="169"/>
      <c r="B241" s="169"/>
      <c r="M241" s="175"/>
    </row>
    <row r="242" spans="1:13" s="170" customFormat="1" x14ac:dyDescent="0.25">
      <c r="A242" s="169"/>
      <c r="B242" s="169"/>
      <c r="M242" s="175"/>
    </row>
    <row r="243" spans="1:13" s="170" customFormat="1" x14ac:dyDescent="0.25">
      <c r="A243" s="169"/>
      <c r="B243" s="169"/>
      <c r="M243" s="175"/>
    </row>
    <row r="244" spans="1:13" s="170" customFormat="1" x14ac:dyDescent="0.25">
      <c r="A244" s="169"/>
      <c r="B244" s="169"/>
      <c r="M244" s="175"/>
    </row>
    <row r="245" spans="1:13" s="170" customFormat="1" x14ac:dyDescent="0.25">
      <c r="A245" s="169"/>
      <c r="B245" s="169"/>
      <c r="M245" s="175"/>
    </row>
    <row r="246" spans="1:13" s="170" customFormat="1" x14ac:dyDescent="0.25">
      <c r="A246" s="169"/>
      <c r="B246" s="169"/>
      <c r="M246" s="175"/>
    </row>
    <row r="247" spans="1:13" s="170" customFormat="1" x14ac:dyDescent="0.25">
      <c r="A247" s="169"/>
      <c r="B247" s="169"/>
      <c r="M247" s="175"/>
    </row>
    <row r="248" spans="1:13" s="170" customFormat="1" x14ac:dyDescent="0.25">
      <c r="A248" s="169"/>
      <c r="B248" s="169"/>
      <c r="M248" s="175"/>
    </row>
    <row r="249" spans="1:13" s="170" customFormat="1" x14ac:dyDescent="0.25">
      <c r="A249" s="169"/>
      <c r="B249" s="169"/>
      <c r="M249" s="175"/>
    </row>
    <row r="250" spans="1:13" s="170" customFormat="1" x14ac:dyDescent="0.25">
      <c r="A250" s="169"/>
      <c r="B250" s="169"/>
      <c r="M250" s="175"/>
    </row>
    <row r="251" spans="1:13" s="170" customFormat="1" x14ac:dyDescent="0.25">
      <c r="A251" s="169"/>
      <c r="B251" s="169"/>
      <c r="M251" s="175"/>
    </row>
    <row r="252" spans="1:13" s="170" customFormat="1" x14ac:dyDescent="0.25">
      <c r="A252" s="169"/>
      <c r="B252" s="169"/>
      <c r="M252" s="175"/>
    </row>
    <row r="253" spans="1:13" s="170" customFormat="1" x14ac:dyDescent="0.25">
      <c r="A253" s="169"/>
      <c r="B253" s="169"/>
      <c r="M253" s="175"/>
    </row>
    <row r="254" spans="1:13" s="170" customFormat="1" x14ac:dyDescent="0.25">
      <c r="A254" s="169"/>
      <c r="B254" s="169"/>
      <c r="M254" s="175"/>
    </row>
    <row r="255" spans="1:13" s="170" customFormat="1" x14ac:dyDescent="0.25">
      <c r="A255" s="169"/>
      <c r="B255" s="169"/>
      <c r="M255" s="175"/>
    </row>
    <row r="256" spans="1:13" s="170" customFormat="1" x14ac:dyDescent="0.25">
      <c r="A256" s="169"/>
      <c r="B256" s="169"/>
      <c r="M256" s="175"/>
    </row>
    <row r="257" spans="1:13" s="170" customFormat="1" x14ac:dyDescent="0.25">
      <c r="A257" s="169"/>
      <c r="B257" s="169"/>
      <c r="M257" s="175"/>
    </row>
    <row r="258" spans="1:13" s="170" customFormat="1" x14ac:dyDescent="0.25">
      <c r="A258" s="169"/>
      <c r="B258" s="169"/>
      <c r="M258" s="175"/>
    </row>
    <row r="259" spans="1:13" s="170" customFormat="1" x14ac:dyDescent="0.25">
      <c r="A259" s="169"/>
      <c r="B259" s="169"/>
      <c r="M259" s="175"/>
    </row>
    <row r="260" spans="1:13" s="170" customFormat="1" x14ac:dyDescent="0.25">
      <c r="A260" s="169"/>
      <c r="B260" s="169"/>
      <c r="M260" s="175"/>
    </row>
    <row r="261" spans="1:13" s="170" customFormat="1" x14ac:dyDescent="0.25">
      <c r="A261" s="169"/>
      <c r="B261" s="169"/>
      <c r="M261" s="175"/>
    </row>
    <row r="262" spans="1:13" s="170" customFormat="1" x14ac:dyDescent="0.25">
      <c r="A262" s="169"/>
      <c r="B262" s="169"/>
      <c r="M262" s="175"/>
    </row>
    <row r="263" spans="1:13" s="170" customFormat="1" x14ac:dyDescent="0.25">
      <c r="A263" s="169"/>
      <c r="B263" s="169"/>
      <c r="M263" s="175"/>
    </row>
    <row r="264" spans="1:13" s="170" customFormat="1" x14ac:dyDescent="0.25">
      <c r="A264" s="169"/>
      <c r="B264" s="169"/>
      <c r="M264" s="175"/>
    </row>
    <row r="265" spans="1:13" s="170" customFormat="1" x14ac:dyDescent="0.25">
      <c r="A265" s="169"/>
      <c r="B265" s="169"/>
      <c r="M265" s="175"/>
    </row>
    <row r="266" spans="1:13" s="170" customFormat="1" x14ac:dyDescent="0.25">
      <c r="A266" s="169"/>
      <c r="B266" s="169"/>
      <c r="M266" s="175"/>
    </row>
    <row r="267" spans="1:13" s="170" customFormat="1" x14ac:dyDescent="0.25">
      <c r="A267" s="169"/>
      <c r="B267" s="169"/>
      <c r="M267" s="175"/>
    </row>
    <row r="268" spans="1:13" s="170" customFormat="1" x14ac:dyDescent="0.25">
      <c r="A268" s="169"/>
      <c r="B268" s="169"/>
      <c r="M268" s="175"/>
    </row>
    <row r="269" spans="1:13" s="170" customFormat="1" x14ac:dyDescent="0.25">
      <c r="A269" s="169"/>
      <c r="B269" s="169"/>
      <c r="M269" s="175"/>
    </row>
    <row r="270" spans="1:13" s="170" customFormat="1" x14ac:dyDescent="0.25">
      <c r="A270" s="169"/>
      <c r="B270" s="169"/>
      <c r="M270" s="175"/>
    </row>
    <row r="271" spans="1:13" s="170" customFormat="1" x14ac:dyDescent="0.25">
      <c r="A271" s="169"/>
      <c r="B271" s="169"/>
      <c r="M271" s="175"/>
    </row>
    <row r="272" spans="1:13" s="170" customFormat="1" x14ac:dyDescent="0.25">
      <c r="A272" s="169"/>
      <c r="B272" s="169"/>
      <c r="M272" s="175"/>
    </row>
    <row r="273" spans="1:13" s="170" customFormat="1" x14ac:dyDescent="0.25">
      <c r="A273" s="169"/>
      <c r="B273" s="169"/>
      <c r="M273" s="175"/>
    </row>
    <row r="274" spans="1:13" s="170" customFormat="1" x14ac:dyDescent="0.25">
      <c r="A274" s="169"/>
      <c r="B274" s="169"/>
      <c r="M274" s="175"/>
    </row>
    <row r="275" spans="1:13" s="170" customFormat="1" x14ac:dyDescent="0.25">
      <c r="A275" s="169"/>
      <c r="B275" s="169"/>
      <c r="M275" s="175"/>
    </row>
    <row r="276" spans="1:13" s="170" customFormat="1" x14ac:dyDescent="0.25">
      <c r="A276" s="169"/>
      <c r="B276" s="169"/>
      <c r="M276" s="175"/>
    </row>
    <row r="277" spans="1:13" s="170" customFormat="1" x14ac:dyDescent="0.25">
      <c r="A277" s="169"/>
      <c r="B277" s="169"/>
      <c r="M277" s="175"/>
    </row>
    <row r="278" spans="1:13" s="170" customFormat="1" x14ac:dyDescent="0.25">
      <c r="A278" s="169"/>
      <c r="B278" s="169"/>
      <c r="M278" s="175"/>
    </row>
  </sheetData>
  <sheetProtection algorithmName="SHA-512" hashValue="O/5LhUf3IbnvnZkRSx6HhJhjkKPT/HPt3HUV3mhG+CEN7D1r0WUZyRBTDg1mTVHVFg9yUyg6ENUsaBsKtODRIw==" saltValue="AhyWUeWVCes8Mz3GNCmEAA==" spinCount="100000" sheet="1" objects="1" scenarios="1"/>
  <autoFilter ref="A3:R3" xr:uid="{8A618CE3-CD0D-4784-977A-C58683DDAC04}"/>
  <pageMargins left="0.7" right="0.7" top="0.75" bottom="0.75" header="0.3" footer="0.3"/>
  <pageSetup scale="41" orientation="landscape"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93AD-77E2-4864-B52E-EF851D1E3E3A}">
  <sheetPr>
    <tabColor rgb="FFFFC000"/>
  </sheetPr>
  <dimension ref="A1:Z1138"/>
  <sheetViews>
    <sheetView showGridLines="0" zoomScale="85" zoomScaleNormal="85" zoomScaleSheetLayoutView="85" workbookViewId="0">
      <pane ySplit="4" topLeftCell="A5" activePane="bottomLeft" state="frozen"/>
      <selection activeCell="F17" sqref="F17"/>
      <selection pane="bottomLeft" activeCell="R44" sqref="R44"/>
    </sheetView>
  </sheetViews>
  <sheetFormatPr defaultColWidth="9" defaultRowHeight="15" outlineLevelRow="2" x14ac:dyDescent="0.25"/>
  <cols>
    <col min="1" max="1" width="45.85546875" style="461" customWidth="1"/>
    <col min="2" max="8" width="16" style="461" customWidth="1"/>
    <col min="9" max="9" width="27.85546875" style="461" customWidth="1"/>
    <col min="10" max="11" width="7" style="458" customWidth="1"/>
    <col min="12" max="12" width="14.5703125" style="458" hidden="1" customWidth="1"/>
    <col min="13" max="13" width="11.85546875" style="458" hidden="1" customWidth="1"/>
    <col min="14" max="17" width="8.85546875" style="458" hidden="1" customWidth="1"/>
    <col min="18" max="18" width="68.42578125" style="458" bestFit="1" customWidth="1"/>
    <col min="19" max="25" width="16" style="458" customWidth="1"/>
    <col min="26" max="26" width="27.85546875" style="458" customWidth="1"/>
    <col min="27" max="1024" width="14.5703125" style="458" customWidth="1"/>
    <col min="1025" max="16384" width="9" style="458"/>
  </cols>
  <sheetData>
    <row r="1" spans="1:26" ht="18.75" x14ac:dyDescent="0.3">
      <c r="A1" s="1162" t="s">
        <v>1208</v>
      </c>
      <c r="B1" s="1162"/>
      <c r="C1" s="1162"/>
      <c r="D1" s="1162"/>
      <c r="E1" s="1162"/>
      <c r="F1" s="1162"/>
      <c r="G1" s="1162"/>
      <c r="H1" s="1162"/>
      <c r="I1" s="1163"/>
      <c r="J1" s="454"/>
      <c r="K1" s="455"/>
      <c r="L1" s="456"/>
      <c r="M1" s="457"/>
      <c r="N1" s="457"/>
      <c r="O1" s="457"/>
      <c r="R1" s="539" t="s">
        <v>1209</v>
      </c>
      <c r="S1" s="459"/>
      <c r="T1" s="459"/>
      <c r="U1" s="459"/>
      <c r="V1" s="459"/>
      <c r="W1" s="459"/>
      <c r="X1" s="459"/>
      <c r="Y1" s="459"/>
      <c r="Z1" s="459"/>
    </row>
    <row r="2" spans="1:26" ht="15.75" x14ac:dyDescent="0.25">
      <c r="A2" s="460" t="s">
        <v>1163</v>
      </c>
      <c r="R2" s="462"/>
      <c r="S2" s="463"/>
      <c r="T2" s="463"/>
      <c r="U2" s="463"/>
      <c r="V2" s="463"/>
      <c r="W2" s="463"/>
      <c r="X2" s="463"/>
      <c r="Y2" s="463"/>
      <c r="Z2" s="463"/>
    </row>
    <row r="3" spans="1:26" ht="15.75" x14ac:dyDescent="0.25">
      <c r="A3" s="460" t="s">
        <v>1164</v>
      </c>
      <c r="R3" s="462"/>
      <c r="S3" s="463"/>
      <c r="T3" s="463"/>
      <c r="U3" s="463"/>
      <c r="V3" s="463"/>
      <c r="W3" s="463"/>
      <c r="X3" s="463"/>
      <c r="Y3" s="463"/>
      <c r="Z3" s="463"/>
    </row>
    <row r="4" spans="1:26" ht="15.75" x14ac:dyDescent="0.25">
      <c r="A4" s="672" t="s">
        <v>1165</v>
      </c>
      <c r="R4" s="462"/>
      <c r="S4" s="463"/>
      <c r="T4" s="463"/>
      <c r="U4" s="463"/>
      <c r="V4" s="463"/>
      <c r="W4" s="463"/>
      <c r="X4" s="463"/>
      <c r="Y4" s="463"/>
      <c r="Z4" s="463"/>
    </row>
    <row r="5" spans="1:26" ht="18.75" x14ac:dyDescent="0.3">
      <c r="A5" s="1168" t="str">
        <f>'17-EVS Pricing Matrix-FO'!C2</f>
        <v>Broward Health Medical Center</v>
      </c>
      <c r="B5" s="1169"/>
      <c r="C5" s="1169"/>
      <c r="D5" s="1169"/>
      <c r="E5" s="1169"/>
      <c r="F5" s="1169"/>
      <c r="G5" s="1169"/>
      <c r="H5" s="1169"/>
      <c r="I5" s="1170"/>
      <c r="R5" s="1165" t="s">
        <v>1166</v>
      </c>
      <c r="S5" s="1166"/>
      <c r="T5" s="1166"/>
      <c r="U5" s="1166"/>
      <c r="V5" s="1166"/>
      <c r="W5" s="1166"/>
      <c r="X5" s="1166"/>
      <c r="Y5" s="1166"/>
      <c r="Z5" s="1167"/>
    </row>
    <row r="6" spans="1:26" ht="60" x14ac:dyDescent="0.25">
      <c r="A6" s="465" t="s">
        <v>1167</v>
      </c>
      <c r="B6" s="465" t="s">
        <v>1168</v>
      </c>
      <c r="C6" s="466" t="s">
        <v>1169</v>
      </c>
      <c r="D6" s="466" t="str">
        <f>"Productive FTEs ("&amp;B38*52&amp;")"</f>
        <v>Productive FTEs (2080)</v>
      </c>
      <c r="E6" s="466" t="str">
        <f>"Non-productive FTEs ("&amp;B38*52&amp;")"</f>
        <v>Non-productive FTEs (2080)</v>
      </c>
      <c r="F6" s="466" t="s">
        <v>1170</v>
      </c>
      <c r="G6" s="466" t="s">
        <v>1171</v>
      </c>
      <c r="H6" s="467" t="s">
        <v>1172</v>
      </c>
      <c r="I6" s="466" t="s">
        <v>716</v>
      </c>
      <c r="R6" s="468" t="s">
        <v>1167</v>
      </c>
      <c r="S6" s="468" t="s">
        <v>1168</v>
      </c>
      <c r="T6" s="469" t="s">
        <v>1169</v>
      </c>
      <c r="U6" s="540" t="str">
        <f>"Productive FTEs ("&amp;S38*52&amp;")"</f>
        <v>Productive FTEs (0)</v>
      </c>
      <c r="V6" s="540" t="str">
        <f>"Non-productive FTEs ("&amp;S38*52&amp;")"</f>
        <v>Non-productive FTEs (0)</v>
      </c>
      <c r="W6" s="469" t="s">
        <v>1170</v>
      </c>
      <c r="X6" s="469" t="s">
        <v>1171</v>
      </c>
      <c r="Y6" s="470" t="s">
        <v>1172</v>
      </c>
      <c r="Z6" s="469" t="s">
        <v>716</v>
      </c>
    </row>
    <row r="7" spans="1:26" x14ac:dyDescent="0.25">
      <c r="A7" s="541" t="s">
        <v>1173</v>
      </c>
      <c r="B7" s="473"/>
      <c r="C7" s="473"/>
      <c r="D7" s="474">
        <f>IF($B$254="","",B7/($B$254*52))</f>
        <v>0</v>
      </c>
      <c r="E7" s="474">
        <f>IF($B$254="","",C7/($B$254*52))</f>
        <v>0</v>
      </c>
      <c r="F7" s="530"/>
      <c r="G7" s="530"/>
      <c r="H7" s="473"/>
      <c r="I7" s="476"/>
      <c r="P7" s="477" t="s">
        <v>1174</v>
      </c>
      <c r="R7" s="542" t="str">
        <f>IF(ISBLANK(A7),"",A7)</f>
        <v>Hourly Staff</v>
      </c>
      <c r="S7" s="481"/>
      <c r="T7" s="481"/>
      <c r="U7" s="479">
        <f>IF($B$254="","",S7/($B$254*52))</f>
        <v>0</v>
      </c>
      <c r="V7" s="479">
        <f>IF($B$254="","",T7/($B$254*52))</f>
        <v>0</v>
      </c>
      <c r="W7" s="480"/>
      <c r="X7" s="480"/>
      <c r="Y7" s="481"/>
      <c r="Z7" s="482"/>
    </row>
    <row r="8" spans="1:26" x14ac:dyDescent="0.25">
      <c r="A8" s="543" t="s">
        <v>1173</v>
      </c>
      <c r="B8" s="485"/>
      <c r="C8" s="485"/>
      <c r="D8" s="486">
        <f t="shared" ref="D8:E14" si="0">IF($B$38="","",B8/($B$38*52))</f>
        <v>0</v>
      </c>
      <c r="E8" s="486">
        <f t="shared" si="0"/>
        <v>0</v>
      </c>
      <c r="F8" s="531"/>
      <c r="G8" s="531"/>
      <c r="H8" s="485"/>
      <c r="I8" s="488"/>
      <c r="P8" s="477" t="s">
        <v>1175</v>
      </c>
      <c r="R8" s="544" t="str">
        <f t="shared" ref="R8:R29" si="1">IF(ISBLANK(A8),"",A8)</f>
        <v>Hourly Staff</v>
      </c>
      <c r="S8" s="490">
        <f t="shared" ref="S8:S14" si="2">SUMIF($A$7:$A$1128,R8,$B$7:$B$1128)</f>
        <v>0</v>
      </c>
      <c r="T8" s="490">
        <f t="shared" ref="T8:T14" si="3">SUMIF($A$7:$A$1128,R8,$C$7:$C$1128)</f>
        <v>0</v>
      </c>
      <c r="U8" s="486">
        <f t="shared" ref="U8:V14" si="4">IF($B$38="","",S8/($B$38*52))</f>
        <v>0</v>
      </c>
      <c r="V8" s="486">
        <f t="shared" si="4"/>
        <v>0</v>
      </c>
      <c r="W8" s="491">
        <f t="shared" ref="W8:W14" si="5">SUMIF($A$7:$A$1128,R8,$F$7:$F$1128)</f>
        <v>0</v>
      </c>
      <c r="X8" s="491">
        <f t="shared" ref="X8:X14" si="6">SUMIF($A$7:$A$1128,R8,$G$7:$G$1128)</f>
        <v>0</v>
      </c>
      <c r="Y8" s="492"/>
      <c r="Z8" s="493"/>
    </row>
    <row r="9" spans="1:26" x14ac:dyDescent="0.25">
      <c r="A9" s="543" t="s">
        <v>1210</v>
      </c>
      <c r="B9" s="485"/>
      <c r="C9" s="485"/>
      <c r="D9" s="486">
        <f t="shared" si="0"/>
        <v>0</v>
      </c>
      <c r="E9" s="486">
        <f t="shared" si="0"/>
        <v>0</v>
      </c>
      <c r="F9" s="531"/>
      <c r="G9" s="531"/>
      <c r="H9" s="485"/>
      <c r="I9" s="488"/>
      <c r="R9" s="544" t="str">
        <f t="shared" si="1"/>
        <v>Housekeeper</v>
      </c>
      <c r="S9" s="490">
        <f t="shared" si="2"/>
        <v>0</v>
      </c>
      <c r="T9" s="490">
        <f t="shared" si="3"/>
        <v>0</v>
      </c>
      <c r="U9" s="486">
        <f t="shared" si="4"/>
        <v>0</v>
      </c>
      <c r="V9" s="486">
        <f t="shared" si="4"/>
        <v>0</v>
      </c>
      <c r="W9" s="491">
        <f t="shared" si="5"/>
        <v>0</v>
      </c>
      <c r="X9" s="491">
        <f t="shared" si="6"/>
        <v>0</v>
      </c>
      <c r="Y9" s="492"/>
      <c r="Z9" s="493"/>
    </row>
    <row r="10" spans="1:26" x14ac:dyDescent="0.25">
      <c r="A10" s="543" t="s">
        <v>1211</v>
      </c>
      <c r="B10" s="485"/>
      <c r="C10" s="485"/>
      <c r="D10" s="486">
        <f t="shared" si="0"/>
        <v>0</v>
      </c>
      <c r="E10" s="486">
        <f t="shared" si="0"/>
        <v>0</v>
      </c>
      <c r="F10" s="531"/>
      <c r="G10" s="531"/>
      <c r="H10" s="485"/>
      <c r="I10" s="488"/>
      <c r="P10" s="477" t="s">
        <v>1178</v>
      </c>
      <c r="R10" s="544" t="str">
        <f t="shared" si="1"/>
        <v>Floor Technician</v>
      </c>
      <c r="S10" s="490">
        <f t="shared" si="2"/>
        <v>0</v>
      </c>
      <c r="T10" s="490">
        <f t="shared" si="3"/>
        <v>0</v>
      </c>
      <c r="U10" s="486">
        <f t="shared" si="4"/>
        <v>0</v>
      </c>
      <c r="V10" s="486">
        <f t="shared" si="4"/>
        <v>0</v>
      </c>
      <c r="W10" s="491">
        <f t="shared" si="5"/>
        <v>0</v>
      </c>
      <c r="X10" s="491">
        <f t="shared" si="6"/>
        <v>0</v>
      </c>
      <c r="Y10" s="492"/>
      <c r="Z10" s="493"/>
    </row>
    <row r="11" spans="1:26" x14ac:dyDescent="0.25">
      <c r="A11" s="543" t="s">
        <v>1212</v>
      </c>
      <c r="B11" s="485"/>
      <c r="C11" s="485"/>
      <c r="D11" s="486">
        <f t="shared" si="0"/>
        <v>0</v>
      </c>
      <c r="E11" s="486">
        <f t="shared" si="0"/>
        <v>0</v>
      </c>
      <c r="F11" s="531"/>
      <c r="G11" s="531"/>
      <c r="H11" s="485"/>
      <c r="I11" s="488"/>
      <c r="P11" s="477" t="s">
        <v>1180</v>
      </c>
      <c r="R11" s="544" t="str">
        <f t="shared" si="1"/>
        <v>Trash Technician</v>
      </c>
      <c r="S11" s="490">
        <f t="shared" si="2"/>
        <v>0</v>
      </c>
      <c r="T11" s="490">
        <f t="shared" si="3"/>
        <v>0</v>
      </c>
      <c r="U11" s="486">
        <f t="shared" si="4"/>
        <v>0</v>
      </c>
      <c r="V11" s="486">
        <f t="shared" si="4"/>
        <v>0</v>
      </c>
      <c r="W11" s="491">
        <f t="shared" si="5"/>
        <v>0</v>
      </c>
      <c r="X11" s="491">
        <f t="shared" si="6"/>
        <v>0</v>
      </c>
      <c r="Y11" s="492"/>
      <c r="Z11" s="493"/>
    </row>
    <row r="12" spans="1:26" x14ac:dyDescent="0.25">
      <c r="A12" s="543" t="s">
        <v>1213</v>
      </c>
      <c r="B12" s="485"/>
      <c r="C12" s="485"/>
      <c r="D12" s="486">
        <f t="shared" si="0"/>
        <v>0</v>
      </c>
      <c r="E12" s="486">
        <f t="shared" si="0"/>
        <v>0</v>
      </c>
      <c r="F12" s="531"/>
      <c r="G12" s="531"/>
      <c r="H12" s="485"/>
      <c r="I12" s="488"/>
      <c r="P12" s="477"/>
      <c r="R12" s="544" t="str">
        <f t="shared" si="1"/>
        <v>Linen Technician</v>
      </c>
      <c r="S12" s="490">
        <f t="shared" si="2"/>
        <v>0</v>
      </c>
      <c r="T12" s="490">
        <f t="shared" si="3"/>
        <v>0</v>
      </c>
      <c r="U12" s="486">
        <f t="shared" si="4"/>
        <v>0</v>
      </c>
      <c r="V12" s="486">
        <f t="shared" si="4"/>
        <v>0</v>
      </c>
      <c r="W12" s="491">
        <f t="shared" si="5"/>
        <v>0</v>
      </c>
      <c r="X12" s="491">
        <f t="shared" si="6"/>
        <v>0</v>
      </c>
      <c r="Y12" s="492"/>
      <c r="Z12" s="493"/>
    </row>
    <row r="13" spans="1:26" x14ac:dyDescent="0.25">
      <c r="A13" s="543" t="s">
        <v>1214</v>
      </c>
      <c r="B13" s="485"/>
      <c r="C13" s="485"/>
      <c r="D13" s="486">
        <f t="shared" si="0"/>
        <v>0</v>
      </c>
      <c r="E13" s="486">
        <f t="shared" si="0"/>
        <v>0</v>
      </c>
      <c r="F13" s="531"/>
      <c r="G13" s="531"/>
      <c r="H13" s="485"/>
      <c r="I13" s="488"/>
      <c r="R13" s="544" t="str">
        <f t="shared" si="1"/>
        <v>Administrative Support</v>
      </c>
      <c r="S13" s="490">
        <f t="shared" si="2"/>
        <v>0</v>
      </c>
      <c r="T13" s="490">
        <f t="shared" si="3"/>
        <v>0</v>
      </c>
      <c r="U13" s="486">
        <f t="shared" si="4"/>
        <v>0</v>
      </c>
      <c r="V13" s="486">
        <f t="shared" si="4"/>
        <v>0</v>
      </c>
      <c r="W13" s="491">
        <f t="shared" si="5"/>
        <v>0</v>
      </c>
      <c r="X13" s="491">
        <f t="shared" si="6"/>
        <v>0</v>
      </c>
      <c r="Y13" s="492"/>
      <c r="Z13" s="493"/>
    </row>
    <row r="14" spans="1:26" x14ac:dyDescent="0.25">
      <c r="A14" s="543" t="s">
        <v>1215</v>
      </c>
      <c r="B14" s="485"/>
      <c r="C14" s="485"/>
      <c r="D14" s="486">
        <f t="shared" si="0"/>
        <v>0</v>
      </c>
      <c r="E14" s="486">
        <f t="shared" si="0"/>
        <v>0</v>
      </c>
      <c r="F14" s="531"/>
      <c r="G14" s="531"/>
      <c r="H14" s="485"/>
      <c r="I14" s="488"/>
      <c r="R14" s="544" t="str">
        <f t="shared" si="1"/>
        <v>Hourly Supervision</v>
      </c>
      <c r="S14" s="490">
        <f t="shared" si="2"/>
        <v>0</v>
      </c>
      <c r="T14" s="490">
        <f t="shared" si="3"/>
        <v>0</v>
      </c>
      <c r="U14" s="486">
        <f t="shared" si="4"/>
        <v>0</v>
      </c>
      <c r="V14" s="486">
        <f t="shared" si="4"/>
        <v>0</v>
      </c>
      <c r="W14" s="491">
        <f t="shared" si="5"/>
        <v>0</v>
      </c>
      <c r="X14" s="491">
        <f t="shared" si="6"/>
        <v>0</v>
      </c>
      <c r="Y14" s="492"/>
      <c r="Z14" s="493"/>
    </row>
    <row r="15" spans="1:26" x14ac:dyDescent="0.25">
      <c r="A15" s="541" t="s">
        <v>1179</v>
      </c>
      <c r="B15" s="473"/>
      <c r="C15" s="473"/>
      <c r="D15" s="479"/>
      <c r="E15" s="479"/>
      <c r="F15" s="530"/>
      <c r="G15" s="530"/>
      <c r="H15" s="473"/>
      <c r="I15" s="476"/>
      <c r="R15" s="542" t="str">
        <f t="shared" si="1"/>
        <v>Salaried Staff</v>
      </c>
      <c r="S15" s="545"/>
      <c r="T15" s="545"/>
      <c r="U15" s="479"/>
      <c r="V15" s="479"/>
      <c r="W15" s="546"/>
      <c r="X15" s="546"/>
      <c r="Y15" s="481"/>
      <c r="Z15" s="482"/>
    </row>
    <row r="16" spans="1:26" x14ac:dyDescent="0.25">
      <c r="A16" s="543" t="s">
        <v>1216</v>
      </c>
      <c r="B16" s="485"/>
      <c r="C16" s="485"/>
      <c r="D16" s="486">
        <f t="shared" ref="D16:E18" si="7">IF($B$38="","",B16/($B$38*52))</f>
        <v>0</v>
      </c>
      <c r="E16" s="486">
        <f t="shared" si="7"/>
        <v>0</v>
      </c>
      <c r="F16" s="531"/>
      <c r="G16" s="531"/>
      <c r="H16" s="485"/>
      <c r="I16" s="488"/>
      <c r="R16" s="544" t="str">
        <f t="shared" si="1"/>
        <v>Salaried Supervision</v>
      </c>
      <c r="S16" s="490">
        <f>SUMIF($A$7:$A$1128,R16,$B$7:$B$1128)</f>
        <v>0</v>
      </c>
      <c r="T16" s="490">
        <f>SUMIF($A$7:$A$1128,R16,$C$7:$C$1128)</f>
        <v>0</v>
      </c>
      <c r="U16" s="486">
        <f t="shared" ref="U16:V18" si="8">IF($B$38="","",S16/($B$38*52))</f>
        <v>0</v>
      </c>
      <c r="V16" s="486">
        <f t="shared" si="8"/>
        <v>0</v>
      </c>
      <c r="W16" s="491">
        <f>SUMIF($A$7:$A$1128,R16,$F$7:$F$1128)</f>
        <v>0</v>
      </c>
      <c r="X16" s="491">
        <f>SUMIF($A$7:$A$1128,R16,$G$7:$G$1128)</f>
        <v>0</v>
      </c>
      <c r="Y16" s="492"/>
      <c r="Z16" s="493"/>
    </row>
    <row r="17" spans="1:26" x14ac:dyDescent="0.25">
      <c r="A17" s="543" t="s">
        <v>1217</v>
      </c>
      <c r="B17" s="485"/>
      <c r="C17" s="485"/>
      <c r="D17" s="486">
        <f t="shared" si="7"/>
        <v>0</v>
      </c>
      <c r="E17" s="486">
        <f t="shared" si="7"/>
        <v>0</v>
      </c>
      <c r="F17" s="531"/>
      <c r="G17" s="531"/>
      <c r="H17" s="485"/>
      <c r="I17" s="488"/>
      <c r="R17" s="544" t="str">
        <f t="shared" si="1"/>
        <v>Managers</v>
      </c>
      <c r="S17" s="490">
        <f>SUMIF($A$7:$A$1128,R17,$B$7:$B$1128)</f>
        <v>0</v>
      </c>
      <c r="T17" s="490">
        <f>SUMIF($A$7:$A$1128,R17,$C$7:$C$1128)</f>
        <v>0</v>
      </c>
      <c r="U17" s="486">
        <f t="shared" si="8"/>
        <v>0</v>
      </c>
      <c r="V17" s="486">
        <f t="shared" si="8"/>
        <v>0</v>
      </c>
      <c r="W17" s="491">
        <f>SUMIF($A$7:$A$1128,R17,$F$7:$F$1128)</f>
        <v>0</v>
      </c>
      <c r="X17" s="491">
        <f>SUMIF($A$7:$A$1128,R17,$G$7:$G$1128)</f>
        <v>0</v>
      </c>
      <c r="Y17" s="492"/>
      <c r="Z17" s="493"/>
    </row>
    <row r="18" spans="1:26" x14ac:dyDescent="0.25">
      <c r="A18" s="543" t="s">
        <v>1181</v>
      </c>
      <c r="B18" s="485"/>
      <c r="C18" s="485"/>
      <c r="D18" s="486">
        <f t="shared" si="7"/>
        <v>0</v>
      </c>
      <c r="E18" s="486">
        <f t="shared" si="7"/>
        <v>0</v>
      </c>
      <c r="F18" s="531"/>
      <c r="G18" s="531"/>
      <c r="H18" s="485"/>
      <c r="I18" s="488"/>
      <c r="R18" s="544" t="str">
        <f t="shared" si="1"/>
        <v>Director</v>
      </c>
      <c r="S18" s="490">
        <f>SUMIF($A$7:$A$1128,R18,$B$7:$B$1128)</f>
        <v>0</v>
      </c>
      <c r="T18" s="490">
        <f>SUMIF($A$7:$A$1128,R18,$C$7:$C$1128)</f>
        <v>0</v>
      </c>
      <c r="U18" s="486">
        <f t="shared" si="8"/>
        <v>0</v>
      </c>
      <c r="V18" s="486">
        <f t="shared" si="8"/>
        <v>0</v>
      </c>
      <c r="W18" s="491">
        <f>SUMIF($A$7:$A$1128,R18,$F$7:$F$1128)</f>
        <v>0</v>
      </c>
      <c r="X18" s="491">
        <f>SUMIF($A$7:$A$1128,R18,$G$7:$G$1128)</f>
        <v>0</v>
      </c>
      <c r="Y18" s="492"/>
      <c r="Z18" s="493"/>
    </row>
    <row r="19" spans="1:26" x14ac:dyDescent="0.25">
      <c r="A19" s="541" t="s">
        <v>1192</v>
      </c>
      <c r="B19" s="473"/>
      <c r="C19" s="473"/>
      <c r="D19" s="479"/>
      <c r="E19" s="479"/>
      <c r="F19" s="530"/>
      <c r="G19" s="530"/>
      <c r="H19" s="473"/>
      <c r="I19" s="476"/>
      <c r="R19" s="542" t="str">
        <f t="shared" si="1"/>
        <v>Other Labor</v>
      </c>
      <c r="S19" s="545"/>
      <c r="T19" s="545"/>
      <c r="U19" s="479"/>
      <c r="V19" s="479"/>
      <c r="W19" s="546"/>
      <c r="X19" s="546"/>
      <c r="Y19" s="481"/>
      <c r="Z19" s="482"/>
    </row>
    <row r="20" spans="1:26" x14ac:dyDescent="0.25">
      <c r="A20" s="543" t="s">
        <v>1218</v>
      </c>
      <c r="B20" s="485"/>
      <c r="C20" s="485"/>
      <c r="D20" s="486">
        <f t="shared" ref="D20:E29" si="9">IF($B$38="","",B20/($B$38*52))</f>
        <v>0</v>
      </c>
      <c r="E20" s="486">
        <f t="shared" si="9"/>
        <v>0</v>
      </c>
      <c r="F20" s="531"/>
      <c r="G20" s="531"/>
      <c r="H20" s="485"/>
      <c r="I20" s="488"/>
      <c r="R20" s="544" t="str">
        <f t="shared" si="1"/>
        <v>Temp/ Agency Labor</v>
      </c>
      <c r="S20" s="490">
        <f t="shared" ref="S20:S29" si="10">SUMIF($A$7:$A$1128,R20,$B$7:$B$1128)</f>
        <v>0</v>
      </c>
      <c r="T20" s="490">
        <f t="shared" ref="T20:T29" si="11">SUMIF($A$7:$A$1128,R20,$C$7:$C$1128)</f>
        <v>0</v>
      </c>
      <c r="U20" s="486">
        <f t="shared" ref="U20:V29" si="12">IF($B$38="","",S20/($B$38*52))</f>
        <v>0</v>
      </c>
      <c r="V20" s="486">
        <f t="shared" si="12"/>
        <v>0</v>
      </c>
      <c r="W20" s="491">
        <f t="shared" ref="W20:W29" si="13">SUMIF($A$7:$A$1128,R20,$F$7:$F$1128)</f>
        <v>0</v>
      </c>
      <c r="X20" s="491">
        <f t="shared" ref="X20:X29" si="14">SUMIF($A$7:$A$1128,R20,$G$7:$G$1128)</f>
        <v>0</v>
      </c>
      <c r="Y20" s="492"/>
      <c r="Z20" s="493"/>
    </row>
    <row r="21" spans="1:26" x14ac:dyDescent="0.25">
      <c r="A21" s="543"/>
      <c r="B21" s="485"/>
      <c r="C21" s="485"/>
      <c r="D21" s="486">
        <f t="shared" si="9"/>
        <v>0</v>
      </c>
      <c r="E21" s="486">
        <f t="shared" si="9"/>
        <v>0</v>
      </c>
      <c r="F21" s="531"/>
      <c r="G21" s="531"/>
      <c r="H21" s="485"/>
      <c r="I21" s="488"/>
      <c r="R21" s="542" t="str">
        <f t="shared" si="1"/>
        <v/>
      </c>
      <c r="S21" s="490">
        <f t="shared" si="10"/>
        <v>0</v>
      </c>
      <c r="T21" s="490">
        <f t="shared" si="11"/>
        <v>0</v>
      </c>
      <c r="U21" s="486">
        <f t="shared" si="12"/>
        <v>0</v>
      </c>
      <c r="V21" s="486">
        <f t="shared" si="12"/>
        <v>0</v>
      </c>
      <c r="W21" s="491">
        <f t="shared" si="13"/>
        <v>0</v>
      </c>
      <c r="X21" s="491">
        <f t="shared" si="14"/>
        <v>0</v>
      </c>
      <c r="Y21" s="492"/>
      <c r="Z21" s="493"/>
    </row>
    <row r="22" spans="1:26" x14ac:dyDescent="0.25">
      <c r="A22" s="543"/>
      <c r="B22" s="485"/>
      <c r="C22" s="485"/>
      <c r="D22" s="486">
        <f t="shared" si="9"/>
        <v>0</v>
      </c>
      <c r="E22" s="486">
        <f t="shared" si="9"/>
        <v>0</v>
      </c>
      <c r="F22" s="531"/>
      <c r="G22" s="531"/>
      <c r="H22" s="485"/>
      <c r="I22" s="488"/>
      <c r="R22" s="542" t="str">
        <f t="shared" si="1"/>
        <v/>
      </c>
      <c r="S22" s="490">
        <f t="shared" si="10"/>
        <v>0</v>
      </c>
      <c r="T22" s="490">
        <f t="shared" si="11"/>
        <v>0</v>
      </c>
      <c r="U22" s="486">
        <f t="shared" si="12"/>
        <v>0</v>
      </c>
      <c r="V22" s="486">
        <f t="shared" si="12"/>
        <v>0</v>
      </c>
      <c r="W22" s="491">
        <f t="shared" si="13"/>
        <v>0</v>
      </c>
      <c r="X22" s="491">
        <f t="shared" si="14"/>
        <v>0</v>
      </c>
      <c r="Y22" s="492"/>
      <c r="Z22" s="493"/>
    </row>
    <row r="23" spans="1:26" x14ac:dyDescent="0.25">
      <c r="A23" s="543"/>
      <c r="B23" s="485"/>
      <c r="C23" s="485"/>
      <c r="D23" s="486">
        <f t="shared" si="9"/>
        <v>0</v>
      </c>
      <c r="E23" s="486">
        <f t="shared" si="9"/>
        <v>0</v>
      </c>
      <c r="F23" s="531"/>
      <c r="G23" s="531"/>
      <c r="H23" s="485"/>
      <c r="I23" s="488"/>
      <c r="R23" s="542" t="str">
        <f t="shared" si="1"/>
        <v/>
      </c>
      <c r="S23" s="490">
        <f t="shared" si="10"/>
        <v>0</v>
      </c>
      <c r="T23" s="490">
        <f t="shared" si="11"/>
        <v>0</v>
      </c>
      <c r="U23" s="486">
        <f t="shared" si="12"/>
        <v>0</v>
      </c>
      <c r="V23" s="486">
        <f t="shared" si="12"/>
        <v>0</v>
      </c>
      <c r="W23" s="491">
        <f t="shared" si="13"/>
        <v>0</v>
      </c>
      <c r="X23" s="491">
        <f t="shared" si="14"/>
        <v>0</v>
      </c>
      <c r="Y23" s="492"/>
      <c r="Z23" s="493"/>
    </row>
    <row r="24" spans="1:26" x14ac:dyDescent="0.25">
      <c r="A24" s="543"/>
      <c r="B24" s="485"/>
      <c r="C24" s="485"/>
      <c r="D24" s="486">
        <f t="shared" si="9"/>
        <v>0</v>
      </c>
      <c r="E24" s="486">
        <f t="shared" si="9"/>
        <v>0</v>
      </c>
      <c r="F24" s="531"/>
      <c r="G24" s="531"/>
      <c r="H24" s="485"/>
      <c r="I24" s="488"/>
      <c r="R24" s="542" t="str">
        <f t="shared" si="1"/>
        <v/>
      </c>
      <c r="S24" s="490">
        <f t="shared" si="10"/>
        <v>0</v>
      </c>
      <c r="T24" s="490">
        <f t="shared" si="11"/>
        <v>0</v>
      </c>
      <c r="U24" s="486">
        <f t="shared" si="12"/>
        <v>0</v>
      </c>
      <c r="V24" s="486">
        <f t="shared" si="12"/>
        <v>0</v>
      </c>
      <c r="W24" s="491">
        <f t="shared" si="13"/>
        <v>0</v>
      </c>
      <c r="X24" s="491">
        <f t="shared" si="14"/>
        <v>0</v>
      </c>
      <c r="Y24" s="492"/>
      <c r="Z24" s="493"/>
    </row>
    <row r="25" spans="1:26" x14ac:dyDescent="0.25">
      <c r="A25" s="543"/>
      <c r="B25" s="485"/>
      <c r="C25" s="485"/>
      <c r="D25" s="486">
        <f t="shared" si="9"/>
        <v>0</v>
      </c>
      <c r="E25" s="486">
        <f t="shared" si="9"/>
        <v>0</v>
      </c>
      <c r="F25" s="531"/>
      <c r="G25" s="531"/>
      <c r="H25" s="485"/>
      <c r="I25" s="488"/>
      <c r="R25" s="542" t="str">
        <f t="shared" si="1"/>
        <v/>
      </c>
      <c r="S25" s="490">
        <f t="shared" si="10"/>
        <v>0</v>
      </c>
      <c r="T25" s="490">
        <f t="shared" si="11"/>
        <v>0</v>
      </c>
      <c r="U25" s="486">
        <f t="shared" si="12"/>
        <v>0</v>
      </c>
      <c r="V25" s="486">
        <f t="shared" si="12"/>
        <v>0</v>
      </c>
      <c r="W25" s="491">
        <f t="shared" si="13"/>
        <v>0</v>
      </c>
      <c r="X25" s="491">
        <f t="shared" si="14"/>
        <v>0</v>
      </c>
      <c r="Y25" s="492"/>
      <c r="Z25" s="493"/>
    </row>
    <row r="26" spans="1:26" x14ac:dyDescent="0.25">
      <c r="A26" s="543"/>
      <c r="B26" s="547"/>
      <c r="C26" s="485"/>
      <c r="D26" s="486">
        <f t="shared" si="9"/>
        <v>0</v>
      </c>
      <c r="E26" s="486">
        <f t="shared" si="9"/>
        <v>0</v>
      </c>
      <c r="F26" s="531"/>
      <c r="G26" s="531"/>
      <c r="H26" s="485"/>
      <c r="I26" s="488"/>
      <c r="R26" s="542" t="str">
        <f t="shared" si="1"/>
        <v/>
      </c>
      <c r="S26" s="490">
        <f t="shared" si="10"/>
        <v>0</v>
      </c>
      <c r="T26" s="490">
        <f t="shared" si="11"/>
        <v>0</v>
      </c>
      <c r="U26" s="486">
        <f t="shared" si="12"/>
        <v>0</v>
      </c>
      <c r="V26" s="486">
        <f t="shared" si="12"/>
        <v>0</v>
      </c>
      <c r="W26" s="491">
        <f t="shared" si="13"/>
        <v>0</v>
      </c>
      <c r="X26" s="491">
        <f t="shared" si="14"/>
        <v>0</v>
      </c>
      <c r="Y26" s="492"/>
      <c r="Z26" s="493"/>
    </row>
    <row r="27" spans="1:26" x14ac:dyDescent="0.25">
      <c r="A27" s="543"/>
      <c r="B27" s="485"/>
      <c r="C27" s="485"/>
      <c r="D27" s="486">
        <f t="shared" si="9"/>
        <v>0</v>
      </c>
      <c r="E27" s="486">
        <f t="shared" si="9"/>
        <v>0</v>
      </c>
      <c r="F27" s="531"/>
      <c r="G27" s="531"/>
      <c r="H27" s="485"/>
      <c r="I27" s="488"/>
      <c r="R27" s="542" t="str">
        <f t="shared" si="1"/>
        <v/>
      </c>
      <c r="S27" s="490">
        <f t="shared" si="10"/>
        <v>0</v>
      </c>
      <c r="T27" s="490">
        <f t="shared" si="11"/>
        <v>0</v>
      </c>
      <c r="U27" s="486">
        <f t="shared" si="12"/>
        <v>0</v>
      </c>
      <c r="V27" s="486">
        <f t="shared" si="12"/>
        <v>0</v>
      </c>
      <c r="W27" s="491">
        <f t="shared" si="13"/>
        <v>0</v>
      </c>
      <c r="X27" s="491">
        <f t="shared" si="14"/>
        <v>0</v>
      </c>
      <c r="Y27" s="492"/>
      <c r="Z27" s="493"/>
    </row>
    <row r="28" spans="1:26" x14ac:dyDescent="0.25">
      <c r="A28" s="543"/>
      <c r="B28" s="485"/>
      <c r="C28" s="485"/>
      <c r="D28" s="486">
        <f t="shared" si="9"/>
        <v>0</v>
      </c>
      <c r="E28" s="486">
        <f t="shared" si="9"/>
        <v>0</v>
      </c>
      <c r="F28" s="531"/>
      <c r="G28" s="531"/>
      <c r="H28" s="485"/>
      <c r="I28" s="488"/>
      <c r="R28" s="542" t="str">
        <f t="shared" si="1"/>
        <v/>
      </c>
      <c r="S28" s="490">
        <f t="shared" si="10"/>
        <v>0</v>
      </c>
      <c r="T28" s="490">
        <f t="shared" si="11"/>
        <v>0</v>
      </c>
      <c r="U28" s="486">
        <f t="shared" si="12"/>
        <v>0</v>
      </c>
      <c r="V28" s="486">
        <f t="shared" si="12"/>
        <v>0</v>
      </c>
      <c r="W28" s="491">
        <f t="shared" si="13"/>
        <v>0</v>
      </c>
      <c r="X28" s="491">
        <f t="shared" si="14"/>
        <v>0</v>
      </c>
      <c r="Y28" s="492"/>
      <c r="Z28" s="493"/>
    </row>
    <row r="29" spans="1:26" x14ac:dyDescent="0.25">
      <c r="A29" s="488"/>
      <c r="B29" s="508"/>
      <c r="C29" s="508"/>
      <c r="D29" s="486">
        <f t="shared" si="9"/>
        <v>0</v>
      </c>
      <c r="E29" s="486">
        <f t="shared" si="9"/>
        <v>0</v>
      </c>
      <c r="F29" s="533"/>
      <c r="G29" s="533"/>
      <c r="H29" s="485"/>
      <c r="I29" s="488"/>
      <c r="R29" s="542" t="str">
        <f t="shared" si="1"/>
        <v/>
      </c>
      <c r="S29" s="490">
        <f t="shared" si="10"/>
        <v>0</v>
      </c>
      <c r="T29" s="490">
        <f t="shared" si="11"/>
        <v>0</v>
      </c>
      <c r="U29" s="486">
        <f t="shared" si="12"/>
        <v>0</v>
      </c>
      <c r="V29" s="486">
        <f t="shared" si="12"/>
        <v>0</v>
      </c>
      <c r="W29" s="491">
        <f t="shared" si="13"/>
        <v>0</v>
      </c>
      <c r="X29" s="491">
        <f t="shared" si="14"/>
        <v>0</v>
      </c>
      <c r="Y29" s="492"/>
      <c r="Z29" s="493"/>
    </row>
    <row r="30" spans="1:26" x14ac:dyDescent="0.25">
      <c r="A30" s="541" t="s">
        <v>1193</v>
      </c>
      <c r="B30" s="511">
        <f t="shared" ref="B30:G30" si="15">SUM(B7:B29)</f>
        <v>0</v>
      </c>
      <c r="C30" s="511">
        <f t="shared" si="15"/>
        <v>0</v>
      </c>
      <c r="D30" s="486">
        <f t="shared" si="15"/>
        <v>0</v>
      </c>
      <c r="E30" s="486">
        <f t="shared" si="15"/>
        <v>0</v>
      </c>
      <c r="F30" s="512">
        <f t="shared" si="15"/>
        <v>0</v>
      </c>
      <c r="G30" s="512">
        <f t="shared" si="15"/>
        <v>0</v>
      </c>
      <c r="H30" s="485"/>
      <c r="I30" s="513"/>
      <c r="R30" s="542" t="s">
        <v>1193</v>
      </c>
      <c r="S30" s="511">
        <f t="shared" ref="S30:X30" si="16">SUM(S7:S29)</f>
        <v>0</v>
      </c>
      <c r="T30" s="511">
        <f t="shared" si="16"/>
        <v>0</v>
      </c>
      <c r="U30" s="486">
        <f t="shared" si="16"/>
        <v>0</v>
      </c>
      <c r="V30" s="486">
        <f t="shared" si="16"/>
        <v>0</v>
      </c>
      <c r="W30" s="548">
        <f t="shared" si="16"/>
        <v>0</v>
      </c>
      <c r="X30" s="548">
        <f t="shared" si="16"/>
        <v>0</v>
      </c>
      <c r="Y30" s="492"/>
      <c r="Z30" s="549"/>
    </row>
    <row r="31" spans="1:26" ht="18.75" x14ac:dyDescent="0.3">
      <c r="A31" s="520" t="s">
        <v>1194</v>
      </c>
      <c r="B31" s="521"/>
      <c r="C31" s="1158" t="s">
        <v>716</v>
      </c>
      <c r="D31" s="1158"/>
      <c r="E31" s="1158"/>
      <c r="F31" s="1158"/>
      <c r="G31" s="1159"/>
      <c r="H31" s="522"/>
      <c r="I31" s="523"/>
    </row>
    <row r="32" spans="1:26" ht="47.25" hidden="1" outlineLevel="1" x14ac:dyDescent="0.25">
      <c r="A32" s="524" t="s">
        <v>1195</v>
      </c>
      <c r="B32" s="525"/>
      <c r="C32" s="1155"/>
      <c r="D32" s="1155"/>
      <c r="E32" s="1155"/>
      <c r="F32" s="1155"/>
      <c r="G32" s="1155"/>
    </row>
    <row r="33" spans="1:9" ht="15.75" hidden="1" outlineLevel="1" x14ac:dyDescent="0.25">
      <c r="A33" s="526" t="s">
        <v>1196</v>
      </c>
      <c r="B33" s="525"/>
      <c r="C33" s="1155"/>
      <c r="D33" s="1155"/>
      <c r="E33" s="1155"/>
      <c r="F33" s="1155"/>
      <c r="G33" s="1155"/>
    </row>
    <row r="34" spans="1:9" ht="15.75" hidden="1" outlineLevel="1" x14ac:dyDescent="0.25">
      <c r="A34" s="526" t="s">
        <v>1197</v>
      </c>
      <c r="B34" s="525"/>
      <c r="C34" s="1155"/>
      <c r="D34" s="1155"/>
      <c r="E34" s="1155"/>
      <c r="F34" s="1155"/>
      <c r="G34" s="1155"/>
    </row>
    <row r="35" spans="1:9" ht="15.75" hidden="1" outlineLevel="1" x14ac:dyDescent="0.25">
      <c r="A35" s="526" t="s">
        <v>1198</v>
      </c>
      <c r="B35" s="525"/>
      <c r="C35" s="1155"/>
      <c r="D35" s="1155"/>
      <c r="E35" s="1155"/>
      <c r="F35" s="1155"/>
      <c r="G35" s="1155"/>
    </row>
    <row r="36" spans="1:9" ht="15.75" hidden="1" outlineLevel="1" x14ac:dyDescent="0.25">
      <c r="A36" s="526" t="s">
        <v>1199</v>
      </c>
      <c r="B36" s="525"/>
      <c r="C36" s="1155"/>
      <c r="D36" s="1155"/>
      <c r="E36" s="1155"/>
      <c r="F36" s="1155"/>
      <c r="G36" s="1155"/>
    </row>
    <row r="37" spans="1:9" ht="15.75" hidden="1" outlineLevel="1" x14ac:dyDescent="0.25">
      <c r="A37" s="526" t="s">
        <v>1200</v>
      </c>
      <c r="B37" s="525"/>
      <c r="C37" s="1155"/>
      <c r="D37" s="1155"/>
      <c r="E37" s="1155"/>
      <c r="F37" s="1155"/>
      <c r="G37" s="1155"/>
    </row>
    <row r="38" spans="1:9" ht="15.75" collapsed="1" x14ac:dyDescent="0.25">
      <c r="A38" s="527" t="s">
        <v>602</v>
      </c>
      <c r="B38" s="528">
        <v>40</v>
      </c>
      <c r="C38" s="1156" t="s">
        <v>1201</v>
      </c>
      <c r="D38" s="1156"/>
      <c r="E38" s="1156"/>
      <c r="F38" s="1156"/>
      <c r="G38" s="1156"/>
    </row>
    <row r="39" spans="1:9" ht="15.75" hidden="1" x14ac:dyDescent="0.25">
      <c r="A39" s="527" t="s">
        <v>1202</v>
      </c>
      <c r="B39" s="529"/>
      <c r="C39" s="1157"/>
      <c r="D39" s="1157"/>
      <c r="E39" s="1157"/>
      <c r="F39" s="1157"/>
      <c r="G39" s="1157"/>
    </row>
    <row r="41" spans="1:9" ht="18.75" x14ac:dyDescent="0.3">
      <c r="A41" s="1168" t="str">
        <f>'17-EVS Pricing Matrix-FO'!D2</f>
        <v>Broward Health Coral Springs</v>
      </c>
      <c r="B41" s="1169"/>
      <c r="C41" s="1169"/>
      <c r="D41" s="1169"/>
      <c r="E41" s="1169"/>
      <c r="F41" s="1169"/>
      <c r="G41" s="1169"/>
      <c r="H41" s="1169"/>
      <c r="I41" s="1170"/>
    </row>
    <row r="42" spans="1:9" ht="60" x14ac:dyDescent="0.25">
      <c r="A42" s="465" t="s">
        <v>1167</v>
      </c>
      <c r="B42" s="465" t="s">
        <v>1168</v>
      </c>
      <c r="C42" s="466" t="s">
        <v>1169</v>
      </c>
      <c r="D42" s="540" t="str">
        <f>"Productive FTEs ("&amp;B74*52&amp;")"</f>
        <v>Productive FTEs (2080)</v>
      </c>
      <c r="E42" s="540" t="str">
        <f>"Non-productive FTEs ("&amp;B74*52&amp;")"</f>
        <v>Non-productive FTEs (2080)</v>
      </c>
      <c r="F42" s="466" t="s">
        <v>1170</v>
      </c>
      <c r="G42" s="466" t="s">
        <v>1171</v>
      </c>
      <c r="H42" s="467" t="s">
        <v>1172</v>
      </c>
      <c r="I42" s="466" t="s">
        <v>716</v>
      </c>
    </row>
    <row r="43" spans="1:9" x14ac:dyDescent="0.25">
      <c r="A43" s="541" t="str">
        <f>IF(ISBLANK($A$7),"",$A$7)</f>
        <v>Hourly Staff</v>
      </c>
      <c r="B43" s="473"/>
      <c r="C43" s="473"/>
      <c r="D43" s="479">
        <f>IF($B$254="","",B43/($B$254*52))</f>
        <v>0</v>
      </c>
      <c r="E43" s="479">
        <f>IF($B$254="","",C43/($B$254*52))</f>
        <v>0</v>
      </c>
      <c r="F43" s="530"/>
      <c r="G43" s="530"/>
      <c r="H43" s="473"/>
      <c r="I43" s="476"/>
    </row>
    <row r="44" spans="1:9" x14ac:dyDescent="0.25">
      <c r="A44" s="543" t="str">
        <f>IF(ISBLANK($A$8),"",$A$8)</f>
        <v>Hourly Staff</v>
      </c>
      <c r="B44" s="485"/>
      <c r="C44" s="485"/>
      <c r="D44" s="486">
        <f t="shared" ref="D44:E50" si="17">IF($B$74="","",B44/($B$74*52))</f>
        <v>0</v>
      </c>
      <c r="E44" s="486">
        <f t="shared" si="17"/>
        <v>0</v>
      </c>
      <c r="F44" s="531"/>
      <c r="G44" s="531"/>
      <c r="H44" s="485"/>
      <c r="I44" s="488"/>
    </row>
    <row r="45" spans="1:9" x14ac:dyDescent="0.25">
      <c r="A45" s="543" t="str">
        <f>IF(ISBLANK($A$9),"",$A$9)</f>
        <v>Housekeeper</v>
      </c>
      <c r="B45" s="485"/>
      <c r="C45" s="485"/>
      <c r="D45" s="486">
        <f t="shared" si="17"/>
        <v>0</v>
      </c>
      <c r="E45" s="486">
        <f t="shared" si="17"/>
        <v>0</v>
      </c>
      <c r="F45" s="531"/>
      <c r="G45" s="531"/>
      <c r="H45" s="485"/>
      <c r="I45" s="488"/>
    </row>
    <row r="46" spans="1:9" x14ac:dyDescent="0.25">
      <c r="A46" s="543" t="str">
        <f>IF(ISBLANK($A$10),"",$A$10)</f>
        <v>Floor Technician</v>
      </c>
      <c r="B46" s="485"/>
      <c r="C46" s="485"/>
      <c r="D46" s="486">
        <f t="shared" si="17"/>
        <v>0</v>
      </c>
      <c r="E46" s="486">
        <f t="shared" si="17"/>
        <v>0</v>
      </c>
      <c r="F46" s="531"/>
      <c r="G46" s="531"/>
      <c r="H46" s="485"/>
      <c r="I46" s="488"/>
    </row>
    <row r="47" spans="1:9" x14ac:dyDescent="0.25">
      <c r="A47" s="543" t="str">
        <f>IF(ISBLANK($A$11),"",$A$11)</f>
        <v>Trash Technician</v>
      </c>
      <c r="B47" s="485"/>
      <c r="C47" s="485"/>
      <c r="D47" s="486">
        <f t="shared" si="17"/>
        <v>0</v>
      </c>
      <c r="E47" s="486">
        <f t="shared" si="17"/>
        <v>0</v>
      </c>
      <c r="F47" s="531"/>
      <c r="G47" s="531"/>
      <c r="H47" s="485"/>
      <c r="I47" s="488"/>
    </row>
    <row r="48" spans="1:9" x14ac:dyDescent="0.25">
      <c r="A48" s="543" t="str">
        <f>IF(ISBLANK($A$12),"",$A$12)</f>
        <v>Linen Technician</v>
      </c>
      <c r="B48" s="485"/>
      <c r="C48" s="485"/>
      <c r="D48" s="486">
        <f t="shared" si="17"/>
        <v>0</v>
      </c>
      <c r="E48" s="486">
        <f t="shared" si="17"/>
        <v>0</v>
      </c>
      <c r="F48" s="531"/>
      <c r="G48" s="531"/>
      <c r="H48" s="485"/>
      <c r="I48" s="488"/>
    </row>
    <row r="49" spans="1:9" x14ac:dyDescent="0.25">
      <c r="A49" s="543" t="str">
        <f>IF(ISBLANK($A$13),"",$A$13)</f>
        <v>Administrative Support</v>
      </c>
      <c r="B49" s="485"/>
      <c r="C49" s="485"/>
      <c r="D49" s="486">
        <f t="shared" si="17"/>
        <v>0</v>
      </c>
      <c r="E49" s="486">
        <f t="shared" si="17"/>
        <v>0</v>
      </c>
      <c r="F49" s="531"/>
      <c r="G49" s="531"/>
      <c r="H49" s="485"/>
      <c r="I49" s="488"/>
    </row>
    <row r="50" spans="1:9" x14ac:dyDescent="0.25">
      <c r="A50" s="543" t="str">
        <f>IF(ISBLANK($A$14),"",$A$14)</f>
        <v>Hourly Supervision</v>
      </c>
      <c r="B50" s="485"/>
      <c r="C50" s="485"/>
      <c r="D50" s="486">
        <f t="shared" si="17"/>
        <v>0</v>
      </c>
      <c r="E50" s="486">
        <f t="shared" si="17"/>
        <v>0</v>
      </c>
      <c r="F50" s="531"/>
      <c r="G50" s="531"/>
      <c r="H50" s="485"/>
      <c r="I50" s="488"/>
    </row>
    <row r="51" spans="1:9" x14ac:dyDescent="0.25">
      <c r="A51" s="541" t="str">
        <f>IF(ISBLANK($A$15),"",$A$15)</f>
        <v>Salaried Staff</v>
      </c>
      <c r="B51" s="473"/>
      <c r="C51" s="473"/>
      <c r="D51" s="545"/>
      <c r="E51" s="545"/>
      <c r="F51" s="530"/>
      <c r="G51" s="530"/>
      <c r="H51" s="473"/>
      <c r="I51" s="476"/>
    </row>
    <row r="52" spans="1:9" x14ac:dyDescent="0.25">
      <c r="A52" s="543" t="str">
        <f>IF(ISBLANK($A$16),"",$A$16)</f>
        <v>Salaried Supervision</v>
      </c>
      <c r="B52" s="485"/>
      <c r="C52" s="485"/>
      <c r="D52" s="486">
        <f t="shared" ref="D52:E54" si="18">IF($B$74="","",B52/($B$74*52))</f>
        <v>0</v>
      </c>
      <c r="E52" s="486">
        <f t="shared" si="18"/>
        <v>0</v>
      </c>
      <c r="F52" s="531"/>
      <c r="G52" s="531"/>
      <c r="H52" s="485"/>
      <c r="I52" s="488"/>
    </row>
    <row r="53" spans="1:9" x14ac:dyDescent="0.25">
      <c r="A53" s="543" t="str">
        <f>IF(ISBLANK($A$17),"",$A$17)</f>
        <v>Managers</v>
      </c>
      <c r="B53" s="485"/>
      <c r="C53" s="485"/>
      <c r="D53" s="486">
        <f t="shared" si="18"/>
        <v>0</v>
      </c>
      <c r="E53" s="486">
        <f t="shared" si="18"/>
        <v>0</v>
      </c>
      <c r="F53" s="531"/>
      <c r="G53" s="531"/>
      <c r="H53" s="485"/>
      <c r="I53" s="488"/>
    </row>
    <row r="54" spans="1:9" x14ac:dyDescent="0.25">
      <c r="A54" s="543" t="str">
        <f t="shared" ref="A54" si="19">IF(ISBLANK(A18),"",A18)</f>
        <v>Director</v>
      </c>
      <c r="B54" s="485"/>
      <c r="C54" s="485"/>
      <c r="D54" s="486">
        <f t="shared" si="18"/>
        <v>0</v>
      </c>
      <c r="E54" s="486">
        <f t="shared" si="18"/>
        <v>0</v>
      </c>
      <c r="F54" s="531"/>
      <c r="G54" s="531"/>
      <c r="H54" s="485"/>
      <c r="I54" s="488"/>
    </row>
    <row r="55" spans="1:9" x14ac:dyDescent="0.25">
      <c r="A55" s="541" t="str">
        <f>IF(ISBLANK($A$19),"",$A$19)</f>
        <v>Other Labor</v>
      </c>
      <c r="B55" s="473"/>
      <c r="C55" s="473"/>
      <c r="D55" s="545"/>
      <c r="E55" s="545"/>
      <c r="F55" s="530"/>
      <c r="G55" s="530"/>
      <c r="H55" s="473"/>
      <c r="I55" s="476"/>
    </row>
    <row r="56" spans="1:9" x14ac:dyDescent="0.25">
      <c r="A56" s="543" t="str">
        <f>IF(ISBLANK($A$20),"",$A$20)</f>
        <v>Temp/ Agency Labor</v>
      </c>
      <c r="B56" s="485"/>
      <c r="C56" s="485"/>
      <c r="D56" s="486">
        <f t="shared" ref="D56:E65" si="20">IF($B$74="","",B56/($B$74*52))</f>
        <v>0</v>
      </c>
      <c r="E56" s="486">
        <f t="shared" si="20"/>
        <v>0</v>
      </c>
      <c r="F56" s="531"/>
      <c r="G56" s="531"/>
      <c r="H56" s="485"/>
      <c r="I56" s="488"/>
    </row>
    <row r="57" spans="1:9" x14ac:dyDescent="0.25">
      <c r="A57" s="541" t="str">
        <f>IF(ISBLANK($A$21),"",$A$21)</f>
        <v/>
      </c>
      <c r="B57" s="485"/>
      <c r="C57" s="485"/>
      <c r="D57" s="486">
        <f t="shared" si="20"/>
        <v>0</v>
      </c>
      <c r="E57" s="486">
        <f t="shared" si="20"/>
        <v>0</v>
      </c>
      <c r="F57" s="531"/>
      <c r="G57" s="531"/>
      <c r="H57" s="485"/>
      <c r="I57" s="488"/>
    </row>
    <row r="58" spans="1:9" x14ac:dyDescent="0.25">
      <c r="A58" s="541" t="str">
        <f>IF(ISBLANK($A$22),"",$A$22)</f>
        <v/>
      </c>
      <c r="B58" s="485"/>
      <c r="C58" s="485"/>
      <c r="D58" s="486">
        <f t="shared" si="20"/>
        <v>0</v>
      </c>
      <c r="E58" s="486">
        <f t="shared" si="20"/>
        <v>0</v>
      </c>
      <c r="F58" s="531"/>
      <c r="G58" s="531"/>
      <c r="H58" s="485"/>
      <c r="I58" s="488"/>
    </row>
    <row r="59" spans="1:9" x14ac:dyDescent="0.25">
      <c r="A59" s="541" t="str">
        <f>IF(ISBLANK($A$23),"",$A$23)</f>
        <v/>
      </c>
      <c r="B59" s="485"/>
      <c r="C59" s="485"/>
      <c r="D59" s="486">
        <f t="shared" si="20"/>
        <v>0</v>
      </c>
      <c r="E59" s="486">
        <f t="shared" si="20"/>
        <v>0</v>
      </c>
      <c r="F59" s="531"/>
      <c r="G59" s="531"/>
      <c r="H59" s="485"/>
      <c r="I59" s="488"/>
    </row>
    <row r="60" spans="1:9" x14ac:dyDescent="0.25">
      <c r="A60" s="541" t="str">
        <f>IF(ISBLANK($A$24),"",$A$24)</f>
        <v/>
      </c>
      <c r="B60" s="485"/>
      <c r="C60" s="485"/>
      <c r="D60" s="486">
        <f t="shared" si="20"/>
        <v>0</v>
      </c>
      <c r="E60" s="486">
        <f t="shared" si="20"/>
        <v>0</v>
      </c>
      <c r="F60" s="531"/>
      <c r="G60" s="531"/>
      <c r="H60" s="485"/>
      <c r="I60" s="488"/>
    </row>
    <row r="61" spans="1:9" x14ac:dyDescent="0.25">
      <c r="A61" s="541" t="str">
        <f>IF(ISBLANK($A$25),"",$A$25)</f>
        <v/>
      </c>
      <c r="B61" s="485"/>
      <c r="C61" s="485"/>
      <c r="D61" s="486">
        <f t="shared" si="20"/>
        <v>0</v>
      </c>
      <c r="E61" s="486">
        <f t="shared" si="20"/>
        <v>0</v>
      </c>
      <c r="F61" s="531"/>
      <c r="G61" s="531"/>
      <c r="H61" s="485"/>
      <c r="I61" s="488"/>
    </row>
    <row r="62" spans="1:9" x14ac:dyDescent="0.25">
      <c r="A62" s="541" t="str">
        <f>IF(ISBLANK($A$26),"",$A$26)</f>
        <v/>
      </c>
      <c r="B62" s="485"/>
      <c r="C62" s="485"/>
      <c r="D62" s="486">
        <f t="shared" si="20"/>
        <v>0</v>
      </c>
      <c r="E62" s="486">
        <f t="shared" si="20"/>
        <v>0</v>
      </c>
      <c r="F62" s="531"/>
      <c r="G62" s="531"/>
      <c r="H62" s="485"/>
      <c r="I62" s="488"/>
    </row>
    <row r="63" spans="1:9" x14ac:dyDescent="0.25">
      <c r="A63" s="541" t="str">
        <f>IF(ISBLANK($A$27),"",$A$27)</f>
        <v/>
      </c>
      <c r="B63" s="485"/>
      <c r="C63" s="485"/>
      <c r="D63" s="486">
        <f t="shared" si="20"/>
        <v>0</v>
      </c>
      <c r="E63" s="486">
        <f t="shared" si="20"/>
        <v>0</v>
      </c>
      <c r="F63" s="531"/>
      <c r="G63" s="531"/>
      <c r="H63" s="485"/>
      <c r="I63" s="488"/>
    </row>
    <row r="64" spans="1:9" x14ac:dyDescent="0.25">
      <c r="A64" s="541" t="str">
        <f>IF(ISBLANK($A$28),"",$A$28)</f>
        <v/>
      </c>
      <c r="B64" s="485"/>
      <c r="C64" s="485"/>
      <c r="D64" s="486">
        <f t="shared" si="20"/>
        <v>0</v>
      </c>
      <c r="E64" s="486">
        <f t="shared" si="20"/>
        <v>0</v>
      </c>
      <c r="F64" s="531"/>
      <c r="G64" s="531"/>
      <c r="H64" s="485"/>
      <c r="I64" s="488"/>
    </row>
    <row r="65" spans="1:9" x14ac:dyDescent="0.25">
      <c r="A65" s="541" t="str">
        <f>IF(ISBLANK($A$29),"",$A$29)</f>
        <v/>
      </c>
      <c r="B65" s="508"/>
      <c r="C65" s="508"/>
      <c r="D65" s="486">
        <f t="shared" si="20"/>
        <v>0</v>
      </c>
      <c r="E65" s="486">
        <f t="shared" si="20"/>
        <v>0</v>
      </c>
      <c r="F65" s="533"/>
      <c r="G65" s="533"/>
      <c r="H65" s="485"/>
      <c r="I65" s="488"/>
    </row>
    <row r="66" spans="1:9" x14ac:dyDescent="0.25">
      <c r="A66" s="541" t="s">
        <v>1193</v>
      </c>
      <c r="B66" s="511">
        <f t="shared" ref="B66:G66" si="21">SUM(B43:B65)</f>
        <v>0</v>
      </c>
      <c r="C66" s="511">
        <f t="shared" si="21"/>
        <v>0</v>
      </c>
      <c r="D66" s="486">
        <f t="shared" si="21"/>
        <v>0</v>
      </c>
      <c r="E66" s="486">
        <f t="shared" si="21"/>
        <v>0</v>
      </c>
      <c r="F66" s="550">
        <f t="shared" si="21"/>
        <v>0</v>
      </c>
      <c r="G66" s="550">
        <f t="shared" si="21"/>
        <v>0</v>
      </c>
      <c r="H66" s="485"/>
      <c r="I66" s="513"/>
    </row>
    <row r="67" spans="1:9" ht="18.75" x14ac:dyDescent="0.25">
      <c r="A67" s="551" t="s">
        <v>1194</v>
      </c>
      <c r="B67" s="552"/>
      <c r="C67" s="1158" t="s">
        <v>716</v>
      </c>
      <c r="D67" s="1158"/>
      <c r="E67" s="1158"/>
      <c r="F67" s="1158"/>
      <c r="G67" s="1159"/>
    </row>
    <row r="68" spans="1:9" ht="47.25" hidden="1" outlineLevel="1" x14ac:dyDescent="0.25">
      <c r="A68" s="524" t="s">
        <v>1195</v>
      </c>
      <c r="B68" s="525"/>
      <c r="C68" s="1155"/>
      <c r="D68" s="1155"/>
      <c r="E68" s="1155"/>
      <c r="F68" s="1155"/>
      <c r="G68" s="1155"/>
    </row>
    <row r="69" spans="1:9" ht="15.75" hidden="1" outlineLevel="1" x14ac:dyDescent="0.25">
      <c r="A69" s="526" t="s">
        <v>1196</v>
      </c>
      <c r="B69" s="525"/>
      <c r="C69" s="1155"/>
      <c r="D69" s="1155"/>
      <c r="E69" s="1155"/>
      <c r="F69" s="1155"/>
      <c r="G69" s="1155"/>
    </row>
    <row r="70" spans="1:9" ht="15.75" hidden="1" outlineLevel="1" x14ac:dyDescent="0.25">
      <c r="A70" s="526" t="s">
        <v>1197</v>
      </c>
      <c r="B70" s="525"/>
      <c r="C70" s="1155"/>
      <c r="D70" s="1155"/>
      <c r="E70" s="1155"/>
      <c r="F70" s="1155"/>
      <c r="G70" s="1155"/>
    </row>
    <row r="71" spans="1:9" ht="15.75" hidden="1" outlineLevel="1" x14ac:dyDescent="0.25">
      <c r="A71" s="526" t="s">
        <v>1198</v>
      </c>
      <c r="B71" s="525"/>
      <c r="C71" s="1155"/>
      <c r="D71" s="1155"/>
      <c r="E71" s="1155"/>
      <c r="F71" s="1155"/>
      <c r="G71" s="1155"/>
    </row>
    <row r="72" spans="1:9" ht="15.75" hidden="1" outlineLevel="1" x14ac:dyDescent="0.25">
      <c r="A72" s="526" t="s">
        <v>1199</v>
      </c>
      <c r="B72" s="525"/>
      <c r="C72" s="1155"/>
      <c r="D72" s="1155"/>
      <c r="E72" s="1155"/>
      <c r="F72" s="1155"/>
      <c r="G72" s="1155"/>
    </row>
    <row r="73" spans="1:9" ht="15.75" hidden="1" outlineLevel="1" x14ac:dyDescent="0.25">
      <c r="A73" s="526" t="s">
        <v>1200</v>
      </c>
      <c r="B73" s="525"/>
      <c r="C73" s="1155"/>
      <c r="D73" s="1155"/>
      <c r="E73" s="1155"/>
      <c r="F73" s="1155"/>
      <c r="G73" s="1155"/>
    </row>
    <row r="74" spans="1:9" ht="15.75" collapsed="1" x14ac:dyDescent="0.25">
      <c r="A74" s="527" t="s">
        <v>602</v>
      </c>
      <c r="B74" s="528">
        <v>40</v>
      </c>
      <c r="C74" s="1156" t="s">
        <v>1201</v>
      </c>
      <c r="D74" s="1156"/>
      <c r="E74" s="1156"/>
      <c r="F74" s="1156"/>
      <c r="G74" s="1156"/>
    </row>
    <row r="75" spans="1:9" ht="15.75" hidden="1" x14ac:dyDescent="0.25">
      <c r="A75" s="527" t="s">
        <v>1202</v>
      </c>
      <c r="B75" s="529"/>
      <c r="C75" s="1157"/>
      <c r="D75" s="1157"/>
      <c r="E75" s="1157"/>
      <c r="F75" s="1157"/>
      <c r="G75" s="1157"/>
    </row>
    <row r="77" spans="1:9" ht="18.75" x14ac:dyDescent="0.3">
      <c r="A77" s="1168" t="str">
        <f>'17-EVS Pricing Matrix-FO'!E2</f>
        <v>Broward Health North</v>
      </c>
      <c r="B77" s="1169"/>
      <c r="C77" s="1169"/>
      <c r="D77" s="1169"/>
      <c r="E77" s="1169"/>
      <c r="F77" s="1169"/>
      <c r="G77" s="1169"/>
      <c r="H77" s="1169"/>
      <c r="I77" s="1170"/>
    </row>
    <row r="78" spans="1:9" ht="60" x14ac:dyDescent="0.25">
      <c r="A78" s="465" t="s">
        <v>1167</v>
      </c>
      <c r="B78" s="465" t="s">
        <v>1168</v>
      </c>
      <c r="C78" s="466" t="s">
        <v>1169</v>
      </c>
      <c r="D78" s="540" t="str">
        <f>"Productive FTEs ("&amp;B110*52&amp;")"</f>
        <v>Productive FTEs (2080)</v>
      </c>
      <c r="E78" s="540" t="str">
        <f>"Non-productive FTEs ("&amp;B110*52&amp;")"</f>
        <v>Non-productive FTEs (2080)</v>
      </c>
      <c r="F78" s="466" t="s">
        <v>1170</v>
      </c>
      <c r="G78" s="466" t="s">
        <v>1171</v>
      </c>
      <c r="H78" s="467" t="s">
        <v>1172</v>
      </c>
      <c r="I78" s="466" t="s">
        <v>716</v>
      </c>
    </row>
    <row r="79" spans="1:9" x14ac:dyDescent="0.25">
      <c r="A79" s="541" t="str">
        <f>IF(ISBLANK($A$7),"",$A$7)</f>
        <v>Hourly Staff</v>
      </c>
      <c r="B79" s="473"/>
      <c r="C79" s="473"/>
      <c r="D79" s="479">
        <f>IF($B$254="","",B79/($B$254*52))</f>
        <v>0</v>
      </c>
      <c r="E79" s="479">
        <f>IF($B$254="","",C79/($B$254*52))</f>
        <v>0</v>
      </c>
      <c r="F79" s="530"/>
      <c r="G79" s="530"/>
      <c r="H79" s="473"/>
      <c r="I79" s="476"/>
    </row>
    <row r="80" spans="1:9" x14ac:dyDescent="0.25">
      <c r="A80" s="543" t="str">
        <f>IF(ISBLANK($A$8),"",$A$8)</f>
        <v>Hourly Staff</v>
      </c>
      <c r="B80" s="485"/>
      <c r="C80" s="485"/>
      <c r="D80" s="486">
        <f t="shared" ref="D80:E86" si="22">IF($B$110="","",B80/($B$110*52))</f>
        <v>0</v>
      </c>
      <c r="E80" s="486">
        <f t="shared" si="22"/>
        <v>0</v>
      </c>
      <c r="F80" s="531"/>
      <c r="G80" s="531"/>
      <c r="H80" s="485"/>
      <c r="I80" s="488"/>
    </row>
    <row r="81" spans="1:9" x14ac:dyDescent="0.25">
      <c r="A81" s="543" t="str">
        <f>IF(ISBLANK($A$9),"",$A$9)</f>
        <v>Housekeeper</v>
      </c>
      <c r="B81" s="485"/>
      <c r="C81" s="485"/>
      <c r="D81" s="486">
        <f t="shared" si="22"/>
        <v>0</v>
      </c>
      <c r="E81" s="486">
        <f t="shared" si="22"/>
        <v>0</v>
      </c>
      <c r="F81" s="531"/>
      <c r="G81" s="531"/>
      <c r="H81" s="485"/>
      <c r="I81" s="488"/>
    </row>
    <row r="82" spans="1:9" x14ac:dyDescent="0.25">
      <c r="A82" s="543" t="str">
        <f>IF(ISBLANK($A$10),"",$A$10)</f>
        <v>Floor Technician</v>
      </c>
      <c r="B82" s="485"/>
      <c r="C82" s="485"/>
      <c r="D82" s="486">
        <f t="shared" si="22"/>
        <v>0</v>
      </c>
      <c r="E82" s="486">
        <f t="shared" si="22"/>
        <v>0</v>
      </c>
      <c r="F82" s="531"/>
      <c r="G82" s="531"/>
      <c r="H82" s="485"/>
      <c r="I82" s="488"/>
    </row>
    <row r="83" spans="1:9" x14ac:dyDescent="0.25">
      <c r="A83" s="543" t="str">
        <f>IF(ISBLANK($A$11),"",$A$11)</f>
        <v>Trash Technician</v>
      </c>
      <c r="B83" s="485"/>
      <c r="C83" s="485"/>
      <c r="D83" s="486">
        <f t="shared" si="22"/>
        <v>0</v>
      </c>
      <c r="E83" s="486">
        <f t="shared" si="22"/>
        <v>0</v>
      </c>
      <c r="F83" s="531"/>
      <c r="G83" s="531"/>
      <c r="H83" s="485"/>
      <c r="I83" s="488"/>
    </row>
    <row r="84" spans="1:9" x14ac:dyDescent="0.25">
      <c r="A84" s="543" t="str">
        <f>IF(ISBLANK($A$12),"",$A$12)</f>
        <v>Linen Technician</v>
      </c>
      <c r="B84" s="485"/>
      <c r="C84" s="485"/>
      <c r="D84" s="486">
        <f t="shared" si="22"/>
        <v>0</v>
      </c>
      <c r="E84" s="486">
        <f t="shared" si="22"/>
        <v>0</v>
      </c>
      <c r="F84" s="531"/>
      <c r="G84" s="531"/>
      <c r="H84" s="485"/>
      <c r="I84" s="488"/>
    </row>
    <row r="85" spans="1:9" x14ac:dyDescent="0.25">
      <c r="A85" s="543" t="str">
        <f>IF(ISBLANK($A$13),"",$A$13)</f>
        <v>Administrative Support</v>
      </c>
      <c r="B85" s="485"/>
      <c r="C85" s="485"/>
      <c r="D85" s="486">
        <f t="shared" si="22"/>
        <v>0</v>
      </c>
      <c r="E85" s="486">
        <f t="shared" si="22"/>
        <v>0</v>
      </c>
      <c r="F85" s="531"/>
      <c r="G85" s="531"/>
      <c r="H85" s="485"/>
      <c r="I85" s="488"/>
    </row>
    <row r="86" spans="1:9" x14ac:dyDescent="0.25">
      <c r="A86" s="543" t="str">
        <f>IF(ISBLANK($A$14),"",$A$14)</f>
        <v>Hourly Supervision</v>
      </c>
      <c r="B86" s="485"/>
      <c r="C86" s="485"/>
      <c r="D86" s="486">
        <f t="shared" si="22"/>
        <v>0</v>
      </c>
      <c r="E86" s="486">
        <f t="shared" si="22"/>
        <v>0</v>
      </c>
      <c r="F86" s="531"/>
      <c r="G86" s="531"/>
      <c r="H86" s="485"/>
      <c r="I86" s="488"/>
    </row>
    <row r="87" spans="1:9" x14ac:dyDescent="0.25">
      <c r="A87" s="541" t="str">
        <f>IF(ISBLANK($A$15),"",$A$15)</f>
        <v>Salaried Staff</v>
      </c>
      <c r="B87" s="473"/>
      <c r="C87" s="473"/>
      <c r="D87" s="479"/>
      <c r="E87" s="479"/>
      <c r="F87" s="530"/>
      <c r="G87" s="530"/>
      <c r="H87" s="473"/>
      <c r="I87" s="476"/>
    </row>
    <row r="88" spans="1:9" x14ac:dyDescent="0.25">
      <c r="A88" s="543" t="str">
        <f>IF(ISBLANK($A$16),"",$A$16)</f>
        <v>Salaried Supervision</v>
      </c>
      <c r="B88" s="485"/>
      <c r="C88" s="485"/>
      <c r="D88" s="486">
        <f t="shared" ref="D88:E90" si="23">IF($B$110="","",B88/($B$110*52))</f>
        <v>0</v>
      </c>
      <c r="E88" s="486">
        <f t="shared" si="23"/>
        <v>0</v>
      </c>
      <c r="F88" s="531"/>
      <c r="G88" s="531"/>
      <c r="H88" s="485"/>
      <c r="I88" s="488"/>
    </row>
    <row r="89" spans="1:9" x14ac:dyDescent="0.25">
      <c r="A89" s="543" t="str">
        <f>IF(ISBLANK($A$17),"",$A$17)</f>
        <v>Managers</v>
      </c>
      <c r="B89" s="485"/>
      <c r="C89" s="485"/>
      <c r="D89" s="486">
        <f t="shared" si="23"/>
        <v>0</v>
      </c>
      <c r="E89" s="486">
        <f t="shared" si="23"/>
        <v>0</v>
      </c>
      <c r="F89" s="531"/>
      <c r="G89" s="531"/>
      <c r="H89" s="485"/>
      <c r="I89" s="488"/>
    </row>
    <row r="90" spans="1:9" x14ac:dyDescent="0.25">
      <c r="A90" s="543" t="str">
        <f t="shared" ref="A90" si="24">IF(ISBLANK(A54),"",A54)</f>
        <v>Director</v>
      </c>
      <c r="B90" s="485"/>
      <c r="C90" s="485"/>
      <c r="D90" s="486">
        <f t="shared" si="23"/>
        <v>0</v>
      </c>
      <c r="E90" s="486">
        <f t="shared" si="23"/>
        <v>0</v>
      </c>
      <c r="F90" s="531"/>
      <c r="G90" s="531"/>
      <c r="H90" s="485"/>
      <c r="I90" s="488"/>
    </row>
    <row r="91" spans="1:9" x14ac:dyDescent="0.25">
      <c r="A91" s="541" t="str">
        <f>IF(ISBLANK($A$19),"",$A$19)</f>
        <v>Other Labor</v>
      </c>
      <c r="B91" s="473"/>
      <c r="C91" s="473"/>
      <c r="D91" s="479"/>
      <c r="E91" s="479"/>
      <c r="F91" s="530"/>
      <c r="G91" s="530"/>
      <c r="H91" s="473"/>
      <c r="I91" s="476"/>
    </row>
    <row r="92" spans="1:9" x14ac:dyDescent="0.25">
      <c r="A92" s="543" t="str">
        <f>IF(ISBLANK($A$20),"",$A$20)</f>
        <v>Temp/ Agency Labor</v>
      </c>
      <c r="B92" s="485"/>
      <c r="C92" s="485"/>
      <c r="D92" s="486">
        <f t="shared" ref="D92:E101" si="25">IF($B$110="","",B92/($B$110*52))</f>
        <v>0</v>
      </c>
      <c r="E92" s="486">
        <f t="shared" si="25"/>
        <v>0</v>
      </c>
      <c r="F92" s="531"/>
      <c r="G92" s="531"/>
      <c r="H92" s="485"/>
      <c r="I92" s="488"/>
    </row>
    <row r="93" spans="1:9" x14ac:dyDescent="0.25">
      <c r="A93" s="541" t="str">
        <f>IF(ISBLANK($A$21),"",$A$21)</f>
        <v/>
      </c>
      <c r="B93" s="485"/>
      <c r="C93" s="485"/>
      <c r="D93" s="486">
        <f t="shared" si="25"/>
        <v>0</v>
      </c>
      <c r="E93" s="486">
        <f t="shared" si="25"/>
        <v>0</v>
      </c>
      <c r="F93" s="531"/>
      <c r="G93" s="531"/>
      <c r="H93" s="485"/>
      <c r="I93" s="488"/>
    </row>
    <row r="94" spans="1:9" x14ac:dyDescent="0.25">
      <c r="A94" s="541" t="str">
        <f>IF(ISBLANK($A$22),"",$A$22)</f>
        <v/>
      </c>
      <c r="B94" s="485"/>
      <c r="C94" s="485"/>
      <c r="D94" s="486">
        <f t="shared" si="25"/>
        <v>0</v>
      </c>
      <c r="E94" s="486">
        <f t="shared" si="25"/>
        <v>0</v>
      </c>
      <c r="F94" s="531"/>
      <c r="G94" s="531"/>
      <c r="H94" s="485"/>
      <c r="I94" s="488"/>
    </row>
    <row r="95" spans="1:9" x14ac:dyDescent="0.25">
      <c r="A95" s="541" t="str">
        <f>IF(ISBLANK($A$23),"",$A$23)</f>
        <v/>
      </c>
      <c r="B95" s="485"/>
      <c r="C95" s="485"/>
      <c r="D95" s="486">
        <f t="shared" si="25"/>
        <v>0</v>
      </c>
      <c r="E95" s="486">
        <f t="shared" si="25"/>
        <v>0</v>
      </c>
      <c r="F95" s="531"/>
      <c r="G95" s="531"/>
      <c r="H95" s="485"/>
      <c r="I95" s="488"/>
    </row>
    <row r="96" spans="1:9" x14ac:dyDescent="0.25">
      <c r="A96" s="541" t="str">
        <f>IF(ISBLANK($A$24),"",$A$24)</f>
        <v/>
      </c>
      <c r="B96" s="485"/>
      <c r="C96" s="485"/>
      <c r="D96" s="486">
        <f t="shared" si="25"/>
        <v>0</v>
      </c>
      <c r="E96" s="486">
        <f t="shared" si="25"/>
        <v>0</v>
      </c>
      <c r="F96" s="531"/>
      <c r="G96" s="531"/>
      <c r="H96" s="485"/>
      <c r="I96" s="488"/>
    </row>
    <row r="97" spans="1:9" x14ac:dyDescent="0.25">
      <c r="A97" s="541" t="str">
        <f>IF(ISBLANK($A$25),"",$A$25)</f>
        <v/>
      </c>
      <c r="B97" s="485"/>
      <c r="C97" s="485"/>
      <c r="D97" s="486">
        <f t="shared" si="25"/>
        <v>0</v>
      </c>
      <c r="E97" s="486">
        <f t="shared" si="25"/>
        <v>0</v>
      </c>
      <c r="F97" s="531"/>
      <c r="G97" s="531"/>
      <c r="H97" s="485"/>
      <c r="I97" s="488"/>
    </row>
    <row r="98" spans="1:9" x14ac:dyDescent="0.25">
      <c r="A98" s="541" t="str">
        <f>IF(ISBLANK($A$26),"",$A$26)</f>
        <v/>
      </c>
      <c r="B98" s="485"/>
      <c r="C98" s="485"/>
      <c r="D98" s="486">
        <f t="shared" si="25"/>
        <v>0</v>
      </c>
      <c r="E98" s="486">
        <f t="shared" si="25"/>
        <v>0</v>
      </c>
      <c r="F98" s="531"/>
      <c r="G98" s="531"/>
      <c r="H98" s="485"/>
      <c r="I98" s="488"/>
    </row>
    <row r="99" spans="1:9" x14ac:dyDescent="0.25">
      <c r="A99" s="541" t="str">
        <f>IF(ISBLANK($A$27),"",$A$27)</f>
        <v/>
      </c>
      <c r="B99" s="485"/>
      <c r="C99" s="485"/>
      <c r="D99" s="486">
        <f t="shared" si="25"/>
        <v>0</v>
      </c>
      <c r="E99" s="486">
        <f t="shared" si="25"/>
        <v>0</v>
      </c>
      <c r="F99" s="531"/>
      <c r="G99" s="531"/>
      <c r="H99" s="485"/>
      <c r="I99" s="488"/>
    </row>
    <row r="100" spans="1:9" x14ac:dyDescent="0.25">
      <c r="A100" s="541" t="str">
        <f>IF(ISBLANK($A$28),"",$A$28)</f>
        <v/>
      </c>
      <c r="B100" s="485"/>
      <c r="C100" s="485"/>
      <c r="D100" s="486">
        <f t="shared" si="25"/>
        <v>0</v>
      </c>
      <c r="E100" s="486">
        <f t="shared" si="25"/>
        <v>0</v>
      </c>
      <c r="F100" s="531"/>
      <c r="G100" s="531"/>
      <c r="H100" s="485"/>
      <c r="I100" s="488"/>
    </row>
    <row r="101" spans="1:9" x14ac:dyDescent="0.25">
      <c r="A101" s="541" t="str">
        <f>IF(ISBLANK($A$29),"",$A$29)</f>
        <v/>
      </c>
      <c r="B101" s="508"/>
      <c r="C101" s="508"/>
      <c r="D101" s="486">
        <f t="shared" si="25"/>
        <v>0</v>
      </c>
      <c r="E101" s="486">
        <f t="shared" si="25"/>
        <v>0</v>
      </c>
      <c r="F101" s="533"/>
      <c r="G101" s="533"/>
      <c r="H101" s="485"/>
      <c r="I101" s="488"/>
    </row>
    <row r="102" spans="1:9" x14ac:dyDescent="0.25">
      <c r="A102" s="541" t="s">
        <v>1193</v>
      </c>
      <c r="B102" s="511">
        <f t="shared" ref="B102:G102" si="26">SUM(B79:B101)</f>
        <v>0</v>
      </c>
      <c r="C102" s="511">
        <f t="shared" si="26"/>
        <v>0</v>
      </c>
      <c r="D102" s="486">
        <f t="shared" si="26"/>
        <v>0</v>
      </c>
      <c r="E102" s="486">
        <f t="shared" si="26"/>
        <v>0</v>
      </c>
      <c r="F102" s="550">
        <f t="shared" si="26"/>
        <v>0</v>
      </c>
      <c r="G102" s="550">
        <f t="shared" si="26"/>
        <v>0</v>
      </c>
      <c r="H102" s="485"/>
      <c r="I102" s="513"/>
    </row>
    <row r="103" spans="1:9" ht="18.75" x14ac:dyDescent="0.25">
      <c r="A103" s="551" t="s">
        <v>1194</v>
      </c>
      <c r="B103" s="552"/>
      <c r="C103" s="1158" t="s">
        <v>716</v>
      </c>
      <c r="D103" s="1158"/>
      <c r="E103" s="1158"/>
      <c r="F103" s="1158"/>
      <c r="G103" s="1159"/>
    </row>
    <row r="104" spans="1:9" ht="47.25" hidden="1" outlineLevel="1" x14ac:dyDescent="0.25">
      <c r="A104" s="524" t="s">
        <v>1195</v>
      </c>
      <c r="B104" s="525"/>
      <c r="C104" s="1155"/>
      <c r="D104" s="1155"/>
      <c r="E104" s="1155"/>
      <c r="F104" s="1155"/>
      <c r="G104" s="1155"/>
    </row>
    <row r="105" spans="1:9" ht="15.75" hidden="1" outlineLevel="1" x14ac:dyDescent="0.25">
      <c r="A105" s="526" t="s">
        <v>1196</v>
      </c>
      <c r="B105" s="525"/>
      <c r="C105" s="1155"/>
      <c r="D105" s="1155"/>
      <c r="E105" s="1155"/>
      <c r="F105" s="1155"/>
      <c r="G105" s="1155"/>
    </row>
    <row r="106" spans="1:9" ht="15.75" hidden="1" outlineLevel="1" x14ac:dyDescent="0.25">
      <c r="A106" s="526" t="s">
        <v>1197</v>
      </c>
      <c r="B106" s="525"/>
      <c r="C106" s="1155"/>
      <c r="D106" s="1155"/>
      <c r="E106" s="1155"/>
      <c r="F106" s="1155"/>
      <c r="G106" s="1155"/>
    </row>
    <row r="107" spans="1:9" ht="15.75" hidden="1" outlineLevel="1" x14ac:dyDescent="0.25">
      <c r="A107" s="526" t="s">
        <v>1198</v>
      </c>
      <c r="B107" s="525"/>
      <c r="C107" s="1155"/>
      <c r="D107" s="1155"/>
      <c r="E107" s="1155"/>
      <c r="F107" s="1155"/>
      <c r="G107" s="1155"/>
    </row>
    <row r="108" spans="1:9" ht="15.75" hidden="1" outlineLevel="1" x14ac:dyDescent="0.25">
      <c r="A108" s="526" t="s">
        <v>1199</v>
      </c>
      <c r="B108" s="525"/>
      <c r="C108" s="1155"/>
      <c r="D108" s="1155"/>
      <c r="E108" s="1155"/>
      <c r="F108" s="1155"/>
      <c r="G108" s="1155"/>
    </row>
    <row r="109" spans="1:9" ht="15.75" hidden="1" outlineLevel="1" x14ac:dyDescent="0.25">
      <c r="A109" s="526" t="s">
        <v>1200</v>
      </c>
      <c r="B109" s="525"/>
      <c r="C109" s="1155"/>
      <c r="D109" s="1155"/>
      <c r="E109" s="1155"/>
      <c r="F109" s="1155"/>
      <c r="G109" s="1155"/>
    </row>
    <row r="110" spans="1:9" ht="15.75" collapsed="1" x14ac:dyDescent="0.25">
      <c r="A110" s="527" t="s">
        <v>602</v>
      </c>
      <c r="B110" s="528">
        <v>40</v>
      </c>
      <c r="C110" s="1156" t="s">
        <v>1201</v>
      </c>
      <c r="D110" s="1156"/>
      <c r="E110" s="1156"/>
      <c r="F110" s="1156"/>
      <c r="G110" s="1156"/>
    </row>
    <row r="111" spans="1:9" ht="15.75" hidden="1" x14ac:dyDescent="0.25">
      <c r="A111" s="527" t="s">
        <v>1202</v>
      </c>
      <c r="B111" s="529" t="s">
        <v>284</v>
      </c>
      <c r="C111" s="1157"/>
      <c r="D111" s="1157"/>
      <c r="E111" s="1157"/>
      <c r="F111" s="1157"/>
      <c r="G111" s="1157"/>
    </row>
    <row r="113" spans="1:9" ht="18.75" x14ac:dyDescent="0.3">
      <c r="A113" s="1168" t="str">
        <f>'17-EVS Pricing Matrix-FO'!F2</f>
        <v>Broward Health Imperial Point</v>
      </c>
      <c r="B113" s="1169"/>
      <c r="C113" s="1169"/>
      <c r="D113" s="1169"/>
      <c r="E113" s="1169"/>
      <c r="F113" s="1169"/>
      <c r="G113" s="1169"/>
      <c r="H113" s="1169"/>
      <c r="I113" s="1170"/>
    </row>
    <row r="114" spans="1:9" ht="60" x14ac:dyDescent="0.25">
      <c r="A114" s="465" t="s">
        <v>1167</v>
      </c>
      <c r="B114" s="465" t="s">
        <v>1168</v>
      </c>
      <c r="C114" s="466" t="s">
        <v>1169</v>
      </c>
      <c r="D114" s="540" t="str">
        <f>"Productive FTEs ("&amp;B146*52&amp;")"</f>
        <v>Productive FTEs (2080)</v>
      </c>
      <c r="E114" s="540" t="str">
        <f>"Non-productive FTEs ("&amp;B146*52&amp;")"</f>
        <v>Non-productive FTEs (2080)</v>
      </c>
      <c r="F114" s="466" t="s">
        <v>1170</v>
      </c>
      <c r="G114" s="466" t="s">
        <v>1171</v>
      </c>
      <c r="H114" s="467" t="s">
        <v>1172</v>
      </c>
      <c r="I114" s="466" t="s">
        <v>716</v>
      </c>
    </row>
    <row r="115" spans="1:9" x14ac:dyDescent="0.25">
      <c r="A115" s="541" t="str">
        <f>IF(ISBLANK($A$7),"",$A$7)</f>
        <v>Hourly Staff</v>
      </c>
      <c r="B115" s="473"/>
      <c r="C115" s="473"/>
      <c r="D115" s="479"/>
      <c r="E115" s="479"/>
      <c r="F115" s="530"/>
      <c r="G115" s="530"/>
      <c r="H115" s="473"/>
      <c r="I115" s="476"/>
    </row>
    <row r="116" spans="1:9" x14ac:dyDescent="0.25">
      <c r="A116" s="543" t="str">
        <f>IF(ISBLANK($A$8),"",$A$8)</f>
        <v>Hourly Staff</v>
      </c>
      <c r="B116" s="485"/>
      <c r="C116" s="485"/>
      <c r="D116" s="486">
        <f t="shared" ref="D116:E122" si="27">IF($B$146="","",B116/($B$146*52))</f>
        <v>0</v>
      </c>
      <c r="E116" s="486">
        <f t="shared" si="27"/>
        <v>0</v>
      </c>
      <c r="F116" s="531"/>
      <c r="G116" s="531"/>
      <c r="H116" s="485"/>
      <c r="I116" s="488"/>
    </row>
    <row r="117" spans="1:9" x14ac:dyDescent="0.25">
      <c r="A117" s="543" t="str">
        <f>IF(ISBLANK($A$9),"",$A$9)</f>
        <v>Housekeeper</v>
      </c>
      <c r="B117" s="485"/>
      <c r="C117" s="485"/>
      <c r="D117" s="486">
        <f t="shared" si="27"/>
        <v>0</v>
      </c>
      <c r="E117" s="486">
        <f t="shared" si="27"/>
        <v>0</v>
      </c>
      <c r="F117" s="531"/>
      <c r="G117" s="531"/>
      <c r="H117" s="485"/>
      <c r="I117" s="488"/>
    </row>
    <row r="118" spans="1:9" x14ac:dyDescent="0.25">
      <c r="A118" s="543" t="str">
        <f>IF(ISBLANK($A$10),"",$A$10)</f>
        <v>Floor Technician</v>
      </c>
      <c r="B118" s="485"/>
      <c r="C118" s="485"/>
      <c r="D118" s="486">
        <f t="shared" si="27"/>
        <v>0</v>
      </c>
      <c r="E118" s="486">
        <f t="shared" si="27"/>
        <v>0</v>
      </c>
      <c r="F118" s="531"/>
      <c r="G118" s="531"/>
      <c r="H118" s="485"/>
      <c r="I118" s="488"/>
    </row>
    <row r="119" spans="1:9" x14ac:dyDescent="0.25">
      <c r="A119" s="543" t="str">
        <f>IF(ISBLANK($A$11),"",$A$11)</f>
        <v>Trash Technician</v>
      </c>
      <c r="B119" s="485"/>
      <c r="C119" s="485"/>
      <c r="D119" s="486">
        <f t="shared" si="27"/>
        <v>0</v>
      </c>
      <c r="E119" s="486">
        <f t="shared" si="27"/>
        <v>0</v>
      </c>
      <c r="F119" s="531"/>
      <c r="G119" s="531"/>
      <c r="H119" s="485"/>
      <c r="I119" s="488"/>
    </row>
    <row r="120" spans="1:9" x14ac:dyDescent="0.25">
      <c r="A120" s="543" t="str">
        <f>IF(ISBLANK($A$12),"",$A$12)</f>
        <v>Linen Technician</v>
      </c>
      <c r="B120" s="485"/>
      <c r="C120" s="485"/>
      <c r="D120" s="486">
        <f t="shared" si="27"/>
        <v>0</v>
      </c>
      <c r="E120" s="486">
        <f t="shared" si="27"/>
        <v>0</v>
      </c>
      <c r="F120" s="531"/>
      <c r="G120" s="531"/>
      <c r="H120" s="485"/>
      <c r="I120" s="488"/>
    </row>
    <row r="121" spans="1:9" x14ac:dyDescent="0.25">
      <c r="A121" s="543" t="str">
        <f>IF(ISBLANK($A$13),"",$A$13)</f>
        <v>Administrative Support</v>
      </c>
      <c r="B121" s="485"/>
      <c r="C121" s="485"/>
      <c r="D121" s="486">
        <f t="shared" si="27"/>
        <v>0</v>
      </c>
      <c r="E121" s="486">
        <f t="shared" si="27"/>
        <v>0</v>
      </c>
      <c r="F121" s="531"/>
      <c r="G121" s="531"/>
      <c r="H121" s="485"/>
      <c r="I121" s="488"/>
    </row>
    <row r="122" spans="1:9" x14ac:dyDescent="0.25">
      <c r="A122" s="543" t="str">
        <f>IF(ISBLANK($A$14),"",$A$14)</f>
        <v>Hourly Supervision</v>
      </c>
      <c r="B122" s="485"/>
      <c r="C122" s="485"/>
      <c r="D122" s="486">
        <f t="shared" si="27"/>
        <v>0</v>
      </c>
      <c r="E122" s="486">
        <f t="shared" si="27"/>
        <v>0</v>
      </c>
      <c r="F122" s="531"/>
      <c r="G122" s="531"/>
      <c r="H122" s="485"/>
      <c r="I122" s="488"/>
    </row>
    <row r="123" spans="1:9" x14ac:dyDescent="0.25">
      <c r="A123" s="541" t="str">
        <f>IF(ISBLANK($A$15),"",$A$15)</f>
        <v>Salaried Staff</v>
      </c>
      <c r="B123" s="473"/>
      <c r="C123" s="473"/>
      <c r="D123" s="479"/>
      <c r="E123" s="479"/>
      <c r="F123" s="530"/>
      <c r="G123" s="530"/>
      <c r="H123" s="473"/>
      <c r="I123" s="476"/>
    </row>
    <row r="124" spans="1:9" x14ac:dyDescent="0.25">
      <c r="A124" s="543" t="str">
        <f>IF(ISBLANK($A$16),"",$A$16)</f>
        <v>Salaried Supervision</v>
      </c>
      <c r="B124" s="485"/>
      <c r="C124" s="485"/>
      <c r="D124" s="486">
        <f t="shared" ref="D124:E126" si="28">IF($B$146="","",B124/($B$146*52))</f>
        <v>0</v>
      </c>
      <c r="E124" s="486">
        <f t="shared" si="28"/>
        <v>0</v>
      </c>
      <c r="F124" s="531"/>
      <c r="G124" s="531"/>
      <c r="H124" s="485"/>
      <c r="I124" s="488"/>
    </row>
    <row r="125" spans="1:9" x14ac:dyDescent="0.25">
      <c r="A125" s="543" t="str">
        <f>IF(ISBLANK($A$17),"",$A$17)</f>
        <v>Managers</v>
      </c>
      <c r="B125" s="485"/>
      <c r="C125" s="485"/>
      <c r="D125" s="486">
        <f t="shared" si="28"/>
        <v>0</v>
      </c>
      <c r="E125" s="486">
        <f t="shared" si="28"/>
        <v>0</v>
      </c>
      <c r="F125" s="531"/>
      <c r="G125" s="531"/>
      <c r="H125" s="485"/>
      <c r="I125" s="488"/>
    </row>
    <row r="126" spans="1:9" x14ac:dyDescent="0.25">
      <c r="A126" s="543" t="str">
        <f t="shared" ref="A126" si="29">IF(ISBLANK(A90),"",A90)</f>
        <v>Director</v>
      </c>
      <c r="B126" s="485"/>
      <c r="C126" s="485"/>
      <c r="D126" s="486">
        <f t="shared" si="28"/>
        <v>0</v>
      </c>
      <c r="E126" s="486">
        <f t="shared" si="28"/>
        <v>0</v>
      </c>
      <c r="F126" s="531"/>
      <c r="G126" s="531"/>
      <c r="H126" s="485"/>
      <c r="I126" s="488"/>
    </row>
    <row r="127" spans="1:9" x14ac:dyDescent="0.25">
      <c r="A127" s="541" t="str">
        <f>IF(ISBLANK($A$19),"",$A$19)</f>
        <v>Other Labor</v>
      </c>
      <c r="B127" s="473"/>
      <c r="C127" s="473"/>
      <c r="D127" s="479"/>
      <c r="E127" s="479"/>
      <c r="F127" s="530"/>
      <c r="G127" s="530"/>
      <c r="H127" s="473"/>
      <c r="I127" s="476"/>
    </row>
    <row r="128" spans="1:9" x14ac:dyDescent="0.25">
      <c r="A128" s="543" t="str">
        <f>IF(ISBLANK($A$20),"",$A$20)</f>
        <v>Temp/ Agency Labor</v>
      </c>
      <c r="B128" s="485"/>
      <c r="C128" s="485"/>
      <c r="D128" s="486">
        <f t="shared" ref="D128:E137" si="30">IF($B$146="","",B128/($B$146*52))</f>
        <v>0</v>
      </c>
      <c r="E128" s="486">
        <f t="shared" si="30"/>
        <v>0</v>
      </c>
      <c r="F128" s="531"/>
      <c r="G128" s="531"/>
      <c r="H128" s="485"/>
      <c r="I128" s="488"/>
    </row>
    <row r="129" spans="1:9" x14ac:dyDescent="0.25">
      <c r="A129" s="541" t="str">
        <f>IF(ISBLANK($A$21),"",$A$21)</f>
        <v/>
      </c>
      <c r="B129" s="485"/>
      <c r="C129" s="485"/>
      <c r="D129" s="486">
        <f t="shared" si="30"/>
        <v>0</v>
      </c>
      <c r="E129" s="486">
        <f t="shared" si="30"/>
        <v>0</v>
      </c>
      <c r="F129" s="531"/>
      <c r="G129" s="531"/>
      <c r="H129" s="485"/>
      <c r="I129" s="488"/>
    </row>
    <row r="130" spans="1:9" x14ac:dyDescent="0.25">
      <c r="A130" s="541" t="str">
        <f>IF(ISBLANK($A$22),"",$A$22)</f>
        <v/>
      </c>
      <c r="B130" s="485"/>
      <c r="C130" s="485"/>
      <c r="D130" s="486">
        <f t="shared" si="30"/>
        <v>0</v>
      </c>
      <c r="E130" s="486">
        <f t="shared" si="30"/>
        <v>0</v>
      </c>
      <c r="F130" s="531"/>
      <c r="G130" s="531"/>
      <c r="H130" s="485"/>
      <c r="I130" s="488"/>
    </row>
    <row r="131" spans="1:9" x14ac:dyDescent="0.25">
      <c r="A131" s="541" t="str">
        <f>IF(ISBLANK($A$23),"",$A$23)</f>
        <v/>
      </c>
      <c r="B131" s="485"/>
      <c r="C131" s="485"/>
      <c r="D131" s="486">
        <f t="shared" si="30"/>
        <v>0</v>
      </c>
      <c r="E131" s="486">
        <f t="shared" si="30"/>
        <v>0</v>
      </c>
      <c r="F131" s="531"/>
      <c r="G131" s="531"/>
      <c r="H131" s="485"/>
      <c r="I131" s="488"/>
    </row>
    <row r="132" spans="1:9" x14ac:dyDescent="0.25">
      <c r="A132" s="541" t="str">
        <f>IF(ISBLANK($A$24),"",$A$24)</f>
        <v/>
      </c>
      <c r="B132" s="485"/>
      <c r="C132" s="485"/>
      <c r="D132" s="486">
        <f t="shared" si="30"/>
        <v>0</v>
      </c>
      <c r="E132" s="486">
        <f t="shared" si="30"/>
        <v>0</v>
      </c>
      <c r="F132" s="531"/>
      <c r="G132" s="531"/>
      <c r="H132" s="485"/>
      <c r="I132" s="488"/>
    </row>
    <row r="133" spans="1:9" x14ac:dyDescent="0.25">
      <c r="A133" s="541" t="str">
        <f>IF(ISBLANK($A$25),"",$A$25)</f>
        <v/>
      </c>
      <c r="B133" s="485"/>
      <c r="C133" s="485"/>
      <c r="D133" s="486">
        <f t="shared" si="30"/>
        <v>0</v>
      </c>
      <c r="E133" s="486">
        <f t="shared" si="30"/>
        <v>0</v>
      </c>
      <c r="F133" s="531"/>
      <c r="G133" s="531"/>
      <c r="H133" s="485"/>
      <c r="I133" s="488"/>
    </row>
    <row r="134" spans="1:9" x14ac:dyDescent="0.25">
      <c r="A134" s="541" t="str">
        <f>IF(ISBLANK($A$26),"",$A$26)</f>
        <v/>
      </c>
      <c r="B134" s="485"/>
      <c r="C134" s="485"/>
      <c r="D134" s="486">
        <f t="shared" si="30"/>
        <v>0</v>
      </c>
      <c r="E134" s="486">
        <f t="shared" si="30"/>
        <v>0</v>
      </c>
      <c r="F134" s="531"/>
      <c r="G134" s="531"/>
      <c r="H134" s="485"/>
      <c r="I134" s="488"/>
    </row>
    <row r="135" spans="1:9" x14ac:dyDescent="0.25">
      <c r="A135" s="541" t="str">
        <f>IF(ISBLANK($A$27),"",$A$27)</f>
        <v/>
      </c>
      <c r="B135" s="485"/>
      <c r="C135" s="485"/>
      <c r="D135" s="486">
        <f t="shared" si="30"/>
        <v>0</v>
      </c>
      <c r="E135" s="486">
        <f t="shared" si="30"/>
        <v>0</v>
      </c>
      <c r="F135" s="531"/>
      <c r="G135" s="531"/>
      <c r="H135" s="485"/>
      <c r="I135" s="488"/>
    </row>
    <row r="136" spans="1:9" x14ac:dyDescent="0.25">
      <c r="A136" s="541" t="str">
        <f>IF(ISBLANK($A$28),"",$A$28)</f>
        <v/>
      </c>
      <c r="B136" s="485"/>
      <c r="C136" s="485"/>
      <c r="D136" s="486">
        <f t="shared" si="30"/>
        <v>0</v>
      </c>
      <c r="E136" s="486">
        <f t="shared" si="30"/>
        <v>0</v>
      </c>
      <c r="F136" s="531"/>
      <c r="G136" s="531"/>
      <c r="H136" s="485"/>
      <c r="I136" s="488"/>
    </row>
    <row r="137" spans="1:9" x14ac:dyDescent="0.25">
      <c r="A137" s="541" t="str">
        <f>IF(ISBLANK($A$29),"",$A$29)</f>
        <v/>
      </c>
      <c r="B137" s="508"/>
      <c r="C137" s="508"/>
      <c r="D137" s="486">
        <f t="shared" si="30"/>
        <v>0</v>
      </c>
      <c r="E137" s="486">
        <f t="shared" si="30"/>
        <v>0</v>
      </c>
      <c r="F137" s="533"/>
      <c r="G137" s="533"/>
      <c r="H137" s="485"/>
      <c r="I137" s="488"/>
    </row>
    <row r="138" spans="1:9" x14ac:dyDescent="0.25">
      <c r="A138" s="541" t="s">
        <v>1193</v>
      </c>
      <c r="B138" s="511">
        <f t="shared" ref="B138:G138" si="31">SUM(B115:B137)</f>
        <v>0</v>
      </c>
      <c r="C138" s="511">
        <f t="shared" si="31"/>
        <v>0</v>
      </c>
      <c r="D138" s="486">
        <f t="shared" si="31"/>
        <v>0</v>
      </c>
      <c r="E138" s="486">
        <f t="shared" si="31"/>
        <v>0</v>
      </c>
      <c r="F138" s="550">
        <f t="shared" si="31"/>
        <v>0</v>
      </c>
      <c r="G138" s="550">
        <f t="shared" si="31"/>
        <v>0</v>
      </c>
      <c r="H138" s="485"/>
      <c r="I138" s="513"/>
    </row>
    <row r="139" spans="1:9" ht="18.75" x14ac:dyDescent="0.25">
      <c r="A139" s="551" t="s">
        <v>1194</v>
      </c>
      <c r="B139" s="552"/>
      <c r="C139" s="1158" t="s">
        <v>716</v>
      </c>
      <c r="D139" s="1158"/>
      <c r="E139" s="1158"/>
      <c r="F139" s="1158"/>
      <c r="G139" s="1159"/>
    </row>
    <row r="140" spans="1:9" ht="47.25" hidden="1" outlineLevel="1" x14ac:dyDescent="0.25">
      <c r="A140" s="524" t="s">
        <v>1195</v>
      </c>
      <c r="B140" s="525"/>
      <c r="C140" s="1155"/>
      <c r="D140" s="1155"/>
      <c r="E140" s="1155"/>
      <c r="F140" s="1155"/>
      <c r="G140" s="1155"/>
    </row>
    <row r="141" spans="1:9" ht="15.75" hidden="1" outlineLevel="1" x14ac:dyDescent="0.25">
      <c r="A141" s="526" t="s">
        <v>1196</v>
      </c>
      <c r="B141" s="525"/>
      <c r="C141" s="1155"/>
      <c r="D141" s="1155"/>
      <c r="E141" s="1155"/>
      <c r="F141" s="1155"/>
      <c r="G141" s="1155"/>
    </row>
    <row r="142" spans="1:9" ht="15.75" hidden="1" outlineLevel="1" x14ac:dyDescent="0.25">
      <c r="A142" s="526" t="s">
        <v>1197</v>
      </c>
      <c r="B142" s="525"/>
      <c r="C142" s="1155"/>
      <c r="D142" s="1155"/>
      <c r="E142" s="1155"/>
      <c r="F142" s="1155"/>
      <c r="G142" s="1155"/>
    </row>
    <row r="143" spans="1:9" ht="15.75" hidden="1" outlineLevel="1" x14ac:dyDescent="0.25">
      <c r="A143" s="526" t="s">
        <v>1198</v>
      </c>
      <c r="B143" s="525"/>
      <c r="C143" s="1155"/>
      <c r="D143" s="1155"/>
      <c r="E143" s="1155"/>
      <c r="F143" s="1155"/>
      <c r="G143" s="1155"/>
    </row>
    <row r="144" spans="1:9" ht="15.75" hidden="1" outlineLevel="1" x14ac:dyDescent="0.25">
      <c r="A144" s="526" t="s">
        <v>1199</v>
      </c>
      <c r="B144" s="525"/>
      <c r="C144" s="1155"/>
      <c r="D144" s="1155"/>
      <c r="E144" s="1155"/>
      <c r="F144" s="1155"/>
      <c r="G144" s="1155"/>
    </row>
    <row r="145" spans="1:9" ht="15.75" hidden="1" outlineLevel="1" x14ac:dyDescent="0.25">
      <c r="A145" s="526" t="s">
        <v>1200</v>
      </c>
      <c r="B145" s="525"/>
      <c r="C145" s="1155"/>
      <c r="D145" s="1155"/>
      <c r="E145" s="1155"/>
      <c r="F145" s="1155"/>
      <c r="G145" s="1155"/>
    </row>
    <row r="146" spans="1:9" ht="15.75" collapsed="1" x14ac:dyDescent="0.25">
      <c r="A146" s="527" t="s">
        <v>602</v>
      </c>
      <c r="B146" s="528">
        <v>40</v>
      </c>
      <c r="C146" s="1156" t="s">
        <v>1201</v>
      </c>
      <c r="D146" s="1156"/>
      <c r="E146" s="1156"/>
      <c r="F146" s="1156"/>
      <c r="G146" s="1156"/>
    </row>
    <row r="147" spans="1:9" ht="15.75" hidden="1" x14ac:dyDescent="0.25">
      <c r="A147" s="527" t="s">
        <v>1202</v>
      </c>
      <c r="B147" s="529"/>
      <c r="C147" s="1157"/>
      <c r="D147" s="1157"/>
      <c r="E147" s="1157"/>
      <c r="F147" s="1157"/>
      <c r="G147" s="1157"/>
    </row>
    <row r="149" spans="1:9" ht="18.75" hidden="1" x14ac:dyDescent="0.3">
      <c r="A149" s="1168" t="str">
        <f>'17-EVS Pricing Matrix-FO'!G2</f>
        <v>FACILITY5</v>
      </c>
      <c r="B149" s="1169"/>
      <c r="C149" s="1169"/>
      <c r="D149" s="1169"/>
      <c r="E149" s="1169"/>
      <c r="F149" s="1169"/>
      <c r="G149" s="1169"/>
      <c r="H149" s="1169"/>
      <c r="I149" s="1170"/>
    </row>
    <row r="150" spans="1:9" ht="60" hidden="1" x14ac:dyDescent="0.25">
      <c r="A150" s="465" t="s">
        <v>1167</v>
      </c>
      <c r="B150" s="465" t="s">
        <v>1168</v>
      </c>
      <c r="C150" s="466" t="s">
        <v>1169</v>
      </c>
      <c r="D150" s="540" t="str">
        <f>"Productive FTEs ("&amp;B182*52&amp;")"</f>
        <v>Productive FTEs (2080)</v>
      </c>
      <c r="E150" s="540" t="str">
        <f>"Non-productive FTEs ("&amp;B182*52&amp;")"</f>
        <v>Non-productive FTEs (2080)</v>
      </c>
      <c r="F150" s="466" t="s">
        <v>1170</v>
      </c>
      <c r="G150" s="466" t="s">
        <v>1171</v>
      </c>
      <c r="H150" s="467" t="s">
        <v>1172</v>
      </c>
      <c r="I150" s="466" t="s">
        <v>716</v>
      </c>
    </row>
    <row r="151" spans="1:9" hidden="1" x14ac:dyDescent="0.25">
      <c r="A151" s="541" t="str">
        <f>IF(ISBLANK($A$7),"",$A$7)</f>
        <v>Hourly Staff</v>
      </c>
      <c r="B151" s="473"/>
      <c r="C151" s="473"/>
      <c r="D151" s="479">
        <f>IF($B$254="","",B151/($B$254*52))</f>
        <v>0</v>
      </c>
      <c r="E151" s="479">
        <f>IF($B$254="","",C151/($B$254*52))</f>
        <v>0</v>
      </c>
      <c r="F151" s="530"/>
      <c r="G151" s="530"/>
      <c r="H151" s="473"/>
      <c r="I151" s="476"/>
    </row>
    <row r="152" spans="1:9" hidden="1" x14ac:dyDescent="0.25">
      <c r="A152" s="543" t="str">
        <f>IF(ISBLANK($A$8),"",$A$8)</f>
        <v>Hourly Staff</v>
      </c>
      <c r="B152" s="485"/>
      <c r="C152" s="485"/>
      <c r="D152" s="486">
        <f t="shared" ref="D152:E158" si="32">IF($B$182="","",B152/($B$182*52))</f>
        <v>0</v>
      </c>
      <c r="E152" s="486">
        <f t="shared" si="32"/>
        <v>0</v>
      </c>
      <c r="F152" s="531"/>
      <c r="G152" s="531"/>
      <c r="H152" s="485"/>
      <c r="I152" s="488"/>
    </row>
    <row r="153" spans="1:9" hidden="1" x14ac:dyDescent="0.25">
      <c r="A153" s="543" t="str">
        <f>IF(ISBLANK($A$9),"",$A$9)</f>
        <v>Housekeeper</v>
      </c>
      <c r="B153" s="485"/>
      <c r="C153" s="485"/>
      <c r="D153" s="486">
        <f t="shared" si="32"/>
        <v>0</v>
      </c>
      <c r="E153" s="486">
        <f t="shared" si="32"/>
        <v>0</v>
      </c>
      <c r="F153" s="531"/>
      <c r="G153" s="531"/>
      <c r="H153" s="485"/>
      <c r="I153" s="488"/>
    </row>
    <row r="154" spans="1:9" hidden="1" x14ac:dyDescent="0.25">
      <c r="A154" s="543" t="str">
        <f>IF(ISBLANK($A$10),"",$A$10)</f>
        <v>Floor Technician</v>
      </c>
      <c r="B154" s="485"/>
      <c r="C154" s="485"/>
      <c r="D154" s="486">
        <f t="shared" si="32"/>
        <v>0</v>
      </c>
      <c r="E154" s="486">
        <f t="shared" si="32"/>
        <v>0</v>
      </c>
      <c r="F154" s="531"/>
      <c r="G154" s="531"/>
      <c r="H154" s="485"/>
      <c r="I154" s="488"/>
    </row>
    <row r="155" spans="1:9" hidden="1" x14ac:dyDescent="0.25">
      <c r="A155" s="543" t="str">
        <f>IF(ISBLANK($A$11),"",$A$11)</f>
        <v>Trash Technician</v>
      </c>
      <c r="B155" s="485"/>
      <c r="C155" s="485"/>
      <c r="D155" s="486">
        <f t="shared" si="32"/>
        <v>0</v>
      </c>
      <c r="E155" s="486">
        <f t="shared" si="32"/>
        <v>0</v>
      </c>
      <c r="F155" s="531"/>
      <c r="G155" s="531"/>
      <c r="H155" s="485"/>
      <c r="I155" s="488"/>
    </row>
    <row r="156" spans="1:9" hidden="1" x14ac:dyDescent="0.25">
      <c r="A156" s="543" t="str">
        <f>IF(ISBLANK($A$12),"",$A$12)</f>
        <v>Linen Technician</v>
      </c>
      <c r="B156" s="485"/>
      <c r="C156" s="485"/>
      <c r="D156" s="486">
        <f t="shared" si="32"/>
        <v>0</v>
      </c>
      <c r="E156" s="486">
        <f t="shared" si="32"/>
        <v>0</v>
      </c>
      <c r="F156" s="531"/>
      <c r="G156" s="531"/>
      <c r="H156" s="485"/>
      <c r="I156" s="488"/>
    </row>
    <row r="157" spans="1:9" hidden="1" x14ac:dyDescent="0.25">
      <c r="A157" s="543" t="str">
        <f>IF(ISBLANK($A$13),"",$A$13)</f>
        <v>Administrative Support</v>
      </c>
      <c r="B157" s="485"/>
      <c r="C157" s="485"/>
      <c r="D157" s="486">
        <f t="shared" si="32"/>
        <v>0</v>
      </c>
      <c r="E157" s="486">
        <f t="shared" si="32"/>
        <v>0</v>
      </c>
      <c r="F157" s="531"/>
      <c r="G157" s="531"/>
      <c r="H157" s="485"/>
      <c r="I157" s="488"/>
    </row>
    <row r="158" spans="1:9" hidden="1" x14ac:dyDescent="0.25">
      <c r="A158" s="543" t="str">
        <f>IF(ISBLANK($A$14),"",$A$14)</f>
        <v>Hourly Supervision</v>
      </c>
      <c r="B158" s="485"/>
      <c r="C158" s="485"/>
      <c r="D158" s="486">
        <f t="shared" si="32"/>
        <v>0</v>
      </c>
      <c r="E158" s="486">
        <f t="shared" si="32"/>
        <v>0</v>
      </c>
      <c r="F158" s="531"/>
      <c r="G158" s="531"/>
      <c r="H158" s="485"/>
      <c r="I158" s="488"/>
    </row>
    <row r="159" spans="1:9" hidden="1" x14ac:dyDescent="0.25">
      <c r="A159" s="541" t="str">
        <f>IF(ISBLANK($A$15),"",$A$15)</f>
        <v>Salaried Staff</v>
      </c>
      <c r="B159" s="473"/>
      <c r="C159" s="473"/>
      <c r="D159" s="479"/>
      <c r="E159" s="479"/>
      <c r="F159" s="530"/>
      <c r="G159" s="530"/>
      <c r="H159" s="473"/>
      <c r="I159" s="476"/>
    </row>
    <row r="160" spans="1:9" hidden="1" x14ac:dyDescent="0.25">
      <c r="A160" s="543" t="str">
        <f>IF(ISBLANK($A$16),"",$A$16)</f>
        <v>Salaried Supervision</v>
      </c>
      <c r="B160" s="485"/>
      <c r="C160" s="485"/>
      <c r="D160" s="486">
        <f t="shared" ref="D160:E162" si="33">IF($B$182="","",B160/($B$182*52))</f>
        <v>0</v>
      </c>
      <c r="E160" s="486">
        <f t="shared" si="33"/>
        <v>0</v>
      </c>
      <c r="F160" s="531"/>
      <c r="G160" s="531"/>
      <c r="H160" s="485"/>
      <c r="I160" s="488"/>
    </row>
    <row r="161" spans="1:9" hidden="1" x14ac:dyDescent="0.25">
      <c r="A161" s="543" t="str">
        <f>IF(ISBLANK($A$17),"",$A$17)</f>
        <v>Managers</v>
      </c>
      <c r="B161" s="485"/>
      <c r="C161" s="485"/>
      <c r="D161" s="486">
        <f t="shared" si="33"/>
        <v>0</v>
      </c>
      <c r="E161" s="486">
        <f t="shared" si="33"/>
        <v>0</v>
      </c>
      <c r="F161" s="531"/>
      <c r="G161" s="531"/>
      <c r="H161" s="485"/>
      <c r="I161" s="488"/>
    </row>
    <row r="162" spans="1:9" hidden="1" x14ac:dyDescent="0.25">
      <c r="A162" s="543" t="str">
        <f t="shared" ref="A162" si="34">IF(ISBLANK(A126),"",A126)</f>
        <v>Director</v>
      </c>
      <c r="B162" s="485"/>
      <c r="C162" s="485"/>
      <c r="D162" s="486">
        <f t="shared" si="33"/>
        <v>0</v>
      </c>
      <c r="E162" s="486">
        <f t="shared" si="33"/>
        <v>0</v>
      </c>
      <c r="F162" s="531"/>
      <c r="G162" s="531"/>
      <c r="H162" s="485"/>
      <c r="I162" s="488"/>
    </row>
    <row r="163" spans="1:9" hidden="1" x14ac:dyDescent="0.25">
      <c r="A163" s="541" t="str">
        <f>IF(ISBLANK($A$19),"",$A$19)</f>
        <v>Other Labor</v>
      </c>
      <c r="B163" s="473"/>
      <c r="C163" s="473"/>
      <c r="D163" s="479"/>
      <c r="E163" s="479"/>
      <c r="F163" s="530"/>
      <c r="G163" s="530"/>
      <c r="H163" s="473"/>
      <c r="I163" s="476"/>
    </row>
    <row r="164" spans="1:9" hidden="1" x14ac:dyDescent="0.25">
      <c r="A164" s="543" t="str">
        <f>IF(ISBLANK($A$20),"",$A$20)</f>
        <v>Temp/ Agency Labor</v>
      </c>
      <c r="B164" s="485"/>
      <c r="C164" s="485"/>
      <c r="D164" s="486">
        <f t="shared" ref="D164:E173" si="35">IF($B$182="","",B164/($B$182*52))</f>
        <v>0</v>
      </c>
      <c r="E164" s="486">
        <f t="shared" si="35"/>
        <v>0</v>
      </c>
      <c r="F164" s="531"/>
      <c r="G164" s="531"/>
      <c r="H164" s="485"/>
      <c r="I164" s="488"/>
    </row>
    <row r="165" spans="1:9" hidden="1" x14ac:dyDescent="0.25">
      <c r="A165" s="541" t="str">
        <f>IF(ISBLANK($A$21),"",$A$21)</f>
        <v/>
      </c>
      <c r="B165" s="485"/>
      <c r="C165" s="485"/>
      <c r="D165" s="486">
        <f t="shared" si="35"/>
        <v>0</v>
      </c>
      <c r="E165" s="486">
        <f t="shared" si="35"/>
        <v>0</v>
      </c>
      <c r="F165" s="531"/>
      <c r="G165" s="531"/>
      <c r="H165" s="485"/>
      <c r="I165" s="488"/>
    </row>
    <row r="166" spans="1:9" hidden="1" x14ac:dyDescent="0.25">
      <c r="A166" s="541" t="str">
        <f>IF(ISBLANK($A$22),"",$A$22)</f>
        <v/>
      </c>
      <c r="B166" s="485"/>
      <c r="C166" s="485"/>
      <c r="D166" s="486">
        <f t="shared" si="35"/>
        <v>0</v>
      </c>
      <c r="E166" s="486">
        <f t="shared" si="35"/>
        <v>0</v>
      </c>
      <c r="F166" s="531"/>
      <c r="G166" s="531"/>
      <c r="H166" s="485"/>
      <c r="I166" s="488"/>
    </row>
    <row r="167" spans="1:9" hidden="1" x14ac:dyDescent="0.25">
      <c r="A167" s="541" t="str">
        <f>IF(ISBLANK($A$23),"",$A$23)</f>
        <v/>
      </c>
      <c r="B167" s="485"/>
      <c r="C167" s="485"/>
      <c r="D167" s="486">
        <f t="shared" si="35"/>
        <v>0</v>
      </c>
      <c r="E167" s="486">
        <f t="shared" si="35"/>
        <v>0</v>
      </c>
      <c r="F167" s="531"/>
      <c r="G167" s="531"/>
      <c r="H167" s="485"/>
      <c r="I167" s="488"/>
    </row>
    <row r="168" spans="1:9" hidden="1" x14ac:dyDescent="0.25">
      <c r="A168" s="541" t="str">
        <f>IF(ISBLANK($A$24),"",$A$24)</f>
        <v/>
      </c>
      <c r="B168" s="485"/>
      <c r="C168" s="485"/>
      <c r="D168" s="486">
        <f t="shared" si="35"/>
        <v>0</v>
      </c>
      <c r="E168" s="486">
        <f t="shared" si="35"/>
        <v>0</v>
      </c>
      <c r="F168" s="531"/>
      <c r="G168" s="531"/>
      <c r="H168" s="485"/>
      <c r="I168" s="488"/>
    </row>
    <row r="169" spans="1:9" hidden="1" x14ac:dyDescent="0.25">
      <c r="A169" s="541" t="str">
        <f>IF(ISBLANK($A$25),"",$A$25)</f>
        <v/>
      </c>
      <c r="B169" s="485"/>
      <c r="C169" s="485"/>
      <c r="D169" s="486">
        <f t="shared" si="35"/>
        <v>0</v>
      </c>
      <c r="E169" s="486">
        <f t="shared" si="35"/>
        <v>0</v>
      </c>
      <c r="F169" s="531"/>
      <c r="G169" s="531"/>
      <c r="H169" s="485"/>
      <c r="I169" s="488"/>
    </row>
    <row r="170" spans="1:9" hidden="1" x14ac:dyDescent="0.25">
      <c r="A170" s="541" t="str">
        <f>IF(ISBLANK($A$26),"",$A$26)</f>
        <v/>
      </c>
      <c r="B170" s="485"/>
      <c r="C170" s="485"/>
      <c r="D170" s="486">
        <f t="shared" si="35"/>
        <v>0</v>
      </c>
      <c r="E170" s="486">
        <f t="shared" si="35"/>
        <v>0</v>
      </c>
      <c r="F170" s="531"/>
      <c r="G170" s="531"/>
      <c r="H170" s="485"/>
      <c r="I170" s="488"/>
    </row>
    <row r="171" spans="1:9" hidden="1" x14ac:dyDescent="0.25">
      <c r="A171" s="541" t="str">
        <f>IF(ISBLANK($A$27),"",$A$27)</f>
        <v/>
      </c>
      <c r="B171" s="485"/>
      <c r="C171" s="485"/>
      <c r="D171" s="486">
        <f t="shared" si="35"/>
        <v>0</v>
      </c>
      <c r="E171" s="486">
        <f t="shared" si="35"/>
        <v>0</v>
      </c>
      <c r="F171" s="531"/>
      <c r="G171" s="531"/>
      <c r="H171" s="485"/>
      <c r="I171" s="488"/>
    </row>
    <row r="172" spans="1:9" hidden="1" x14ac:dyDescent="0.25">
      <c r="A172" s="541" t="str">
        <f>IF(ISBLANK($A$28),"",$A$28)</f>
        <v/>
      </c>
      <c r="B172" s="485"/>
      <c r="C172" s="485"/>
      <c r="D172" s="486">
        <f t="shared" si="35"/>
        <v>0</v>
      </c>
      <c r="E172" s="486">
        <f t="shared" si="35"/>
        <v>0</v>
      </c>
      <c r="F172" s="531"/>
      <c r="G172" s="531"/>
      <c r="H172" s="485"/>
      <c r="I172" s="488"/>
    </row>
    <row r="173" spans="1:9" hidden="1" x14ac:dyDescent="0.25">
      <c r="A173" s="541" t="str">
        <f>IF(ISBLANK($A$29),"",$A$29)</f>
        <v/>
      </c>
      <c r="B173" s="508"/>
      <c r="C173" s="508"/>
      <c r="D173" s="486">
        <f t="shared" si="35"/>
        <v>0</v>
      </c>
      <c r="E173" s="486">
        <f t="shared" si="35"/>
        <v>0</v>
      </c>
      <c r="F173" s="533"/>
      <c r="G173" s="533"/>
      <c r="H173" s="485"/>
      <c r="I173" s="488"/>
    </row>
    <row r="174" spans="1:9" hidden="1" x14ac:dyDescent="0.25">
      <c r="A174" s="541" t="s">
        <v>1193</v>
      </c>
      <c r="B174" s="511">
        <f t="shared" ref="B174:G174" si="36">SUM(B151:B173)</f>
        <v>0</v>
      </c>
      <c r="C174" s="511">
        <f t="shared" si="36"/>
        <v>0</v>
      </c>
      <c r="D174" s="486">
        <f t="shared" si="36"/>
        <v>0</v>
      </c>
      <c r="E174" s="486">
        <f t="shared" si="36"/>
        <v>0</v>
      </c>
      <c r="F174" s="550">
        <f t="shared" si="36"/>
        <v>0</v>
      </c>
      <c r="G174" s="550">
        <f t="shared" si="36"/>
        <v>0</v>
      </c>
      <c r="H174" s="485"/>
      <c r="I174" s="513"/>
    </row>
    <row r="175" spans="1:9" ht="18.75" hidden="1" x14ac:dyDescent="0.25">
      <c r="A175" s="551" t="s">
        <v>1194</v>
      </c>
      <c r="B175" s="552"/>
      <c r="C175" s="1158" t="s">
        <v>716</v>
      </c>
      <c r="D175" s="1158"/>
      <c r="E175" s="1158"/>
      <c r="F175" s="1158"/>
      <c r="G175" s="1159"/>
    </row>
    <row r="176" spans="1:9" ht="47.25" hidden="1" outlineLevel="1" x14ac:dyDescent="0.25">
      <c r="A176" s="524" t="s">
        <v>1195</v>
      </c>
      <c r="B176" s="525"/>
      <c r="C176" s="1155"/>
      <c r="D176" s="1155"/>
      <c r="E176" s="1155"/>
      <c r="F176" s="1155"/>
      <c r="G176" s="1155"/>
    </row>
    <row r="177" spans="1:9" ht="15.75" hidden="1" outlineLevel="1" x14ac:dyDescent="0.25">
      <c r="A177" s="526" t="s">
        <v>1196</v>
      </c>
      <c r="B177" s="525"/>
      <c r="C177" s="1155"/>
      <c r="D177" s="1155"/>
      <c r="E177" s="1155"/>
      <c r="F177" s="1155"/>
      <c r="G177" s="1155"/>
    </row>
    <row r="178" spans="1:9" ht="15.75" hidden="1" outlineLevel="1" x14ac:dyDescent="0.25">
      <c r="A178" s="526" t="s">
        <v>1197</v>
      </c>
      <c r="B178" s="525"/>
      <c r="C178" s="1155"/>
      <c r="D178" s="1155"/>
      <c r="E178" s="1155"/>
      <c r="F178" s="1155"/>
      <c r="G178" s="1155"/>
    </row>
    <row r="179" spans="1:9" ht="15.75" hidden="1" outlineLevel="1" x14ac:dyDescent="0.25">
      <c r="A179" s="526" t="s">
        <v>1198</v>
      </c>
      <c r="B179" s="525"/>
      <c r="C179" s="1155"/>
      <c r="D179" s="1155"/>
      <c r="E179" s="1155"/>
      <c r="F179" s="1155"/>
      <c r="G179" s="1155"/>
    </row>
    <row r="180" spans="1:9" ht="15.75" hidden="1" outlineLevel="1" x14ac:dyDescent="0.25">
      <c r="A180" s="526" t="s">
        <v>1199</v>
      </c>
      <c r="B180" s="525"/>
      <c r="C180" s="1155"/>
      <c r="D180" s="1155"/>
      <c r="E180" s="1155"/>
      <c r="F180" s="1155"/>
      <c r="G180" s="1155"/>
    </row>
    <row r="181" spans="1:9" ht="15.75" hidden="1" outlineLevel="1" x14ac:dyDescent="0.25">
      <c r="A181" s="526" t="s">
        <v>1200</v>
      </c>
      <c r="B181" s="525"/>
      <c r="C181" s="1155"/>
      <c r="D181" s="1155"/>
      <c r="E181" s="1155"/>
      <c r="F181" s="1155"/>
      <c r="G181" s="1155"/>
    </row>
    <row r="182" spans="1:9" ht="15.75" hidden="1" collapsed="1" x14ac:dyDescent="0.25">
      <c r="A182" s="526" t="s">
        <v>602</v>
      </c>
      <c r="B182" s="528">
        <v>40</v>
      </c>
      <c r="C182" s="1156" t="s">
        <v>1201</v>
      </c>
      <c r="D182" s="1156"/>
      <c r="E182" s="1156"/>
      <c r="F182" s="1156"/>
      <c r="G182" s="1156"/>
    </row>
    <row r="183" spans="1:9" ht="15.75" hidden="1" x14ac:dyDescent="0.25">
      <c r="A183" s="527" t="s">
        <v>1202</v>
      </c>
      <c r="B183" s="529" t="s">
        <v>284</v>
      </c>
      <c r="C183" s="1157"/>
      <c r="D183" s="1157"/>
      <c r="E183" s="1157"/>
      <c r="F183" s="1157"/>
      <c r="G183" s="1157"/>
    </row>
    <row r="184" spans="1:9" hidden="1" x14ac:dyDescent="0.25"/>
    <row r="185" spans="1:9" ht="18.75" hidden="1" x14ac:dyDescent="0.3">
      <c r="A185" s="1168" t="str">
        <f>'17-EVS Pricing Matrix-FO'!H2</f>
        <v>FACILITY6</v>
      </c>
      <c r="B185" s="1169"/>
      <c r="C185" s="1169"/>
      <c r="D185" s="1169"/>
      <c r="E185" s="1169"/>
      <c r="F185" s="1169"/>
      <c r="G185" s="1169"/>
      <c r="H185" s="1169"/>
      <c r="I185" s="1170"/>
    </row>
    <row r="186" spans="1:9" ht="60" hidden="1" x14ac:dyDescent="0.25">
      <c r="A186" s="465" t="s">
        <v>1167</v>
      </c>
      <c r="B186" s="465" t="s">
        <v>1168</v>
      </c>
      <c r="C186" s="466" t="s">
        <v>1169</v>
      </c>
      <c r="D186" s="540" t="str">
        <f>"Productive FTEs ("&amp;B218*52&amp;")"</f>
        <v>Productive FTEs (2080)</v>
      </c>
      <c r="E186" s="540" t="str">
        <f>"Non-productive FTEs ("&amp;B218*52&amp;")"</f>
        <v>Non-productive FTEs (2080)</v>
      </c>
      <c r="F186" s="466" t="s">
        <v>1170</v>
      </c>
      <c r="G186" s="466" t="s">
        <v>1171</v>
      </c>
      <c r="H186" s="467" t="s">
        <v>1172</v>
      </c>
      <c r="I186" s="466" t="s">
        <v>716</v>
      </c>
    </row>
    <row r="187" spans="1:9" hidden="1" x14ac:dyDescent="0.25">
      <c r="A187" s="541" t="str">
        <f>IF(ISBLANK($A$7),"",$A$7)</f>
        <v>Hourly Staff</v>
      </c>
      <c r="B187" s="473"/>
      <c r="C187" s="473"/>
      <c r="D187" s="479">
        <f>IF($B$254="","",B187/($B$254*52))</f>
        <v>0</v>
      </c>
      <c r="E187" s="479">
        <f>IF($B$254="","",C187/($B$254*52))</f>
        <v>0</v>
      </c>
      <c r="F187" s="530"/>
      <c r="G187" s="530"/>
      <c r="H187" s="473"/>
      <c r="I187" s="476"/>
    </row>
    <row r="188" spans="1:9" hidden="1" x14ac:dyDescent="0.25">
      <c r="A188" s="543" t="str">
        <f>IF(ISBLANK($A$8),"",$A$8)</f>
        <v>Hourly Staff</v>
      </c>
      <c r="B188" s="485"/>
      <c r="C188" s="485"/>
      <c r="D188" s="486">
        <f t="shared" ref="D188:E194" si="37">IF($B$218="","",B188/($B$218*52))</f>
        <v>0</v>
      </c>
      <c r="E188" s="486">
        <f t="shared" si="37"/>
        <v>0</v>
      </c>
      <c r="F188" s="531"/>
      <c r="G188" s="531"/>
      <c r="H188" s="485"/>
      <c r="I188" s="488"/>
    </row>
    <row r="189" spans="1:9" hidden="1" x14ac:dyDescent="0.25">
      <c r="A189" s="543" t="str">
        <f>IF(ISBLANK($A$9),"",$A$9)</f>
        <v>Housekeeper</v>
      </c>
      <c r="B189" s="485"/>
      <c r="C189" s="485"/>
      <c r="D189" s="486">
        <f t="shared" si="37"/>
        <v>0</v>
      </c>
      <c r="E189" s="486">
        <f t="shared" si="37"/>
        <v>0</v>
      </c>
      <c r="F189" s="531"/>
      <c r="G189" s="531"/>
      <c r="H189" s="485"/>
      <c r="I189" s="488"/>
    </row>
    <row r="190" spans="1:9" hidden="1" x14ac:dyDescent="0.25">
      <c r="A190" s="543" t="str">
        <f>IF(ISBLANK($A$10),"",$A$10)</f>
        <v>Floor Technician</v>
      </c>
      <c r="B190" s="485"/>
      <c r="C190" s="485"/>
      <c r="D190" s="486">
        <f t="shared" si="37"/>
        <v>0</v>
      </c>
      <c r="E190" s="486">
        <f t="shared" si="37"/>
        <v>0</v>
      </c>
      <c r="F190" s="531"/>
      <c r="G190" s="531"/>
      <c r="H190" s="485"/>
      <c r="I190" s="488"/>
    </row>
    <row r="191" spans="1:9" hidden="1" x14ac:dyDescent="0.25">
      <c r="A191" s="543" t="str">
        <f>IF(ISBLANK($A$11),"",$A$11)</f>
        <v>Trash Technician</v>
      </c>
      <c r="B191" s="485"/>
      <c r="C191" s="485"/>
      <c r="D191" s="486">
        <f t="shared" si="37"/>
        <v>0</v>
      </c>
      <c r="E191" s="486">
        <f t="shared" si="37"/>
        <v>0</v>
      </c>
      <c r="F191" s="531"/>
      <c r="G191" s="531"/>
      <c r="H191" s="485"/>
      <c r="I191" s="488"/>
    </row>
    <row r="192" spans="1:9" hidden="1" x14ac:dyDescent="0.25">
      <c r="A192" s="543" t="str">
        <f>IF(ISBLANK($A$12),"",$A$12)</f>
        <v>Linen Technician</v>
      </c>
      <c r="B192" s="485"/>
      <c r="C192" s="485"/>
      <c r="D192" s="486">
        <f t="shared" si="37"/>
        <v>0</v>
      </c>
      <c r="E192" s="486">
        <f t="shared" si="37"/>
        <v>0</v>
      </c>
      <c r="F192" s="531"/>
      <c r="G192" s="531"/>
      <c r="H192" s="485"/>
      <c r="I192" s="488"/>
    </row>
    <row r="193" spans="1:9" hidden="1" x14ac:dyDescent="0.25">
      <c r="A193" s="543" t="str">
        <f>IF(ISBLANK($A$13),"",$A$13)</f>
        <v>Administrative Support</v>
      </c>
      <c r="B193" s="485"/>
      <c r="C193" s="485"/>
      <c r="D193" s="486">
        <f t="shared" si="37"/>
        <v>0</v>
      </c>
      <c r="E193" s="486">
        <f t="shared" si="37"/>
        <v>0</v>
      </c>
      <c r="F193" s="531"/>
      <c r="G193" s="531"/>
      <c r="H193" s="485"/>
      <c r="I193" s="488"/>
    </row>
    <row r="194" spans="1:9" hidden="1" x14ac:dyDescent="0.25">
      <c r="A194" s="543" t="str">
        <f>IF(ISBLANK($A$14),"",$A$14)</f>
        <v>Hourly Supervision</v>
      </c>
      <c r="B194" s="485"/>
      <c r="C194" s="485"/>
      <c r="D194" s="486">
        <f t="shared" si="37"/>
        <v>0</v>
      </c>
      <c r="E194" s="486">
        <f t="shared" si="37"/>
        <v>0</v>
      </c>
      <c r="F194" s="531"/>
      <c r="G194" s="531"/>
      <c r="H194" s="485"/>
      <c r="I194" s="488"/>
    </row>
    <row r="195" spans="1:9" hidden="1" x14ac:dyDescent="0.25">
      <c r="A195" s="541" t="str">
        <f>IF(ISBLANK($A$15),"",$A$15)</f>
        <v>Salaried Staff</v>
      </c>
      <c r="B195" s="473"/>
      <c r="C195" s="473"/>
      <c r="D195" s="479"/>
      <c r="E195" s="479"/>
      <c r="F195" s="530"/>
      <c r="G195" s="530"/>
      <c r="H195" s="473"/>
      <c r="I195" s="476"/>
    </row>
    <row r="196" spans="1:9" hidden="1" x14ac:dyDescent="0.25">
      <c r="A196" s="543" t="str">
        <f>IF(ISBLANK($A$16),"",$A$16)</f>
        <v>Salaried Supervision</v>
      </c>
      <c r="B196" s="485"/>
      <c r="C196" s="485"/>
      <c r="D196" s="486">
        <f t="shared" ref="D196:E198" si="38">IF($B$218="","",B196/($B$218*52))</f>
        <v>0</v>
      </c>
      <c r="E196" s="486">
        <f t="shared" si="38"/>
        <v>0</v>
      </c>
      <c r="F196" s="531"/>
      <c r="G196" s="531"/>
      <c r="H196" s="485"/>
      <c r="I196" s="488"/>
    </row>
    <row r="197" spans="1:9" hidden="1" x14ac:dyDescent="0.25">
      <c r="A197" s="543" t="str">
        <f>IF(ISBLANK($A$17),"",$A$17)</f>
        <v>Managers</v>
      </c>
      <c r="B197" s="485"/>
      <c r="C197" s="485"/>
      <c r="D197" s="486">
        <f t="shared" si="38"/>
        <v>0</v>
      </c>
      <c r="E197" s="486">
        <f t="shared" si="38"/>
        <v>0</v>
      </c>
      <c r="F197" s="531"/>
      <c r="G197" s="531"/>
      <c r="H197" s="485"/>
      <c r="I197" s="488"/>
    </row>
    <row r="198" spans="1:9" hidden="1" x14ac:dyDescent="0.25">
      <c r="A198" s="543" t="str">
        <f t="shared" ref="A198" si="39">IF(ISBLANK(A162),"",A162)</f>
        <v>Director</v>
      </c>
      <c r="B198" s="485"/>
      <c r="C198" s="485"/>
      <c r="D198" s="486">
        <f t="shared" si="38"/>
        <v>0</v>
      </c>
      <c r="E198" s="486">
        <f t="shared" si="38"/>
        <v>0</v>
      </c>
      <c r="F198" s="531"/>
      <c r="G198" s="531"/>
      <c r="H198" s="485"/>
      <c r="I198" s="488"/>
    </row>
    <row r="199" spans="1:9" hidden="1" x14ac:dyDescent="0.25">
      <c r="A199" s="541" t="str">
        <f>IF(ISBLANK($A$19),"",$A$19)</f>
        <v>Other Labor</v>
      </c>
      <c r="B199" s="473"/>
      <c r="C199" s="473"/>
      <c r="D199" s="479">
        <f>IF($B$254="","",B199/($B$254*52))</f>
        <v>0</v>
      </c>
      <c r="E199" s="479">
        <f>IF($B$254="","",C199/($B$254*52))</f>
        <v>0</v>
      </c>
      <c r="F199" s="530"/>
      <c r="G199" s="530"/>
      <c r="H199" s="473"/>
      <c r="I199" s="476"/>
    </row>
    <row r="200" spans="1:9" hidden="1" x14ac:dyDescent="0.25">
      <c r="A200" s="543" t="str">
        <f>IF(ISBLANK($A$20),"",$A$20)</f>
        <v>Temp/ Agency Labor</v>
      </c>
      <c r="B200" s="485"/>
      <c r="C200" s="485"/>
      <c r="D200" s="486">
        <f t="shared" ref="D200:E209" si="40">IF($B$218="","",B200/($B$218*52))</f>
        <v>0</v>
      </c>
      <c r="E200" s="486">
        <f t="shared" si="40"/>
        <v>0</v>
      </c>
      <c r="F200" s="531"/>
      <c r="G200" s="531"/>
      <c r="H200" s="485"/>
      <c r="I200" s="488"/>
    </row>
    <row r="201" spans="1:9" hidden="1" x14ac:dyDescent="0.25">
      <c r="A201" s="541" t="str">
        <f>IF(ISBLANK($A$21),"",$A$21)</f>
        <v/>
      </c>
      <c r="B201" s="485"/>
      <c r="C201" s="485"/>
      <c r="D201" s="486">
        <f t="shared" si="40"/>
        <v>0</v>
      </c>
      <c r="E201" s="486">
        <f t="shared" si="40"/>
        <v>0</v>
      </c>
      <c r="F201" s="531"/>
      <c r="G201" s="531"/>
      <c r="H201" s="485"/>
      <c r="I201" s="488"/>
    </row>
    <row r="202" spans="1:9" hidden="1" x14ac:dyDescent="0.25">
      <c r="A202" s="541" t="str">
        <f>IF(ISBLANK($A$22),"",$A$22)</f>
        <v/>
      </c>
      <c r="B202" s="485"/>
      <c r="C202" s="485"/>
      <c r="D202" s="486">
        <f t="shared" si="40"/>
        <v>0</v>
      </c>
      <c r="E202" s="486">
        <f t="shared" si="40"/>
        <v>0</v>
      </c>
      <c r="F202" s="531"/>
      <c r="G202" s="531"/>
      <c r="H202" s="485"/>
      <c r="I202" s="488"/>
    </row>
    <row r="203" spans="1:9" hidden="1" x14ac:dyDescent="0.25">
      <c r="A203" s="541" t="str">
        <f>IF(ISBLANK($A$23),"",$A$23)</f>
        <v/>
      </c>
      <c r="B203" s="485"/>
      <c r="C203" s="485"/>
      <c r="D203" s="486">
        <f t="shared" si="40"/>
        <v>0</v>
      </c>
      <c r="E203" s="486">
        <f t="shared" si="40"/>
        <v>0</v>
      </c>
      <c r="F203" s="531"/>
      <c r="G203" s="531"/>
      <c r="H203" s="485"/>
      <c r="I203" s="488"/>
    </row>
    <row r="204" spans="1:9" hidden="1" x14ac:dyDescent="0.25">
      <c r="A204" s="541" t="str">
        <f>IF(ISBLANK($A$24),"",$A$24)</f>
        <v/>
      </c>
      <c r="B204" s="485"/>
      <c r="C204" s="485"/>
      <c r="D204" s="486">
        <f t="shared" si="40"/>
        <v>0</v>
      </c>
      <c r="E204" s="486">
        <f t="shared" si="40"/>
        <v>0</v>
      </c>
      <c r="F204" s="531"/>
      <c r="G204" s="531"/>
      <c r="H204" s="485"/>
      <c r="I204" s="488"/>
    </row>
    <row r="205" spans="1:9" hidden="1" x14ac:dyDescent="0.25">
      <c r="A205" s="541" t="str">
        <f>IF(ISBLANK($A$25),"",$A$25)</f>
        <v/>
      </c>
      <c r="B205" s="485"/>
      <c r="C205" s="485"/>
      <c r="D205" s="486">
        <f t="shared" si="40"/>
        <v>0</v>
      </c>
      <c r="E205" s="486">
        <f t="shared" si="40"/>
        <v>0</v>
      </c>
      <c r="F205" s="531"/>
      <c r="G205" s="531"/>
      <c r="H205" s="485"/>
      <c r="I205" s="488"/>
    </row>
    <row r="206" spans="1:9" hidden="1" x14ac:dyDescent="0.25">
      <c r="A206" s="541" t="str">
        <f>IF(ISBLANK($A$26),"",$A$26)</f>
        <v/>
      </c>
      <c r="B206" s="485"/>
      <c r="C206" s="485"/>
      <c r="D206" s="486">
        <f t="shared" si="40"/>
        <v>0</v>
      </c>
      <c r="E206" s="486">
        <f t="shared" si="40"/>
        <v>0</v>
      </c>
      <c r="F206" s="531"/>
      <c r="G206" s="531"/>
      <c r="H206" s="485"/>
      <c r="I206" s="488"/>
    </row>
    <row r="207" spans="1:9" hidden="1" x14ac:dyDescent="0.25">
      <c r="A207" s="541" t="str">
        <f>IF(ISBLANK($A$27),"",$A$27)</f>
        <v/>
      </c>
      <c r="B207" s="485"/>
      <c r="C207" s="485"/>
      <c r="D207" s="486">
        <f t="shared" si="40"/>
        <v>0</v>
      </c>
      <c r="E207" s="486">
        <f t="shared" si="40"/>
        <v>0</v>
      </c>
      <c r="F207" s="531"/>
      <c r="G207" s="531"/>
      <c r="H207" s="485"/>
      <c r="I207" s="488"/>
    </row>
    <row r="208" spans="1:9" hidden="1" x14ac:dyDescent="0.25">
      <c r="A208" s="541" t="str">
        <f>IF(ISBLANK($A$28),"",$A$28)</f>
        <v/>
      </c>
      <c r="B208" s="485"/>
      <c r="C208" s="485"/>
      <c r="D208" s="486">
        <f t="shared" si="40"/>
        <v>0</v>
      </c>
      <c r="E208" s="486">
        <f t="shared" si="40"/>
        <v>0</v>
      </c>
      <c r="F208" s="531"/>
      <c r="G208" s="531"/>
      <c r="H208" s="485"/>
      <c r="I208" s="488"/>
    </row>
    <row r="209" spans="1:9" hidden="1" x14ac:dyDescent="0.25">
      <c r="A209" s="541" t="str">
        <f>IF(ISBLANK($A$29),"",$A$29)</f>
        <v/>
      </c>
      <c r="B209" s="508"/>
      <c r="C209" s="508"/>
      <c r="D209" s="486">
        <f t="shared" si="40"/>
        <v>0</v>
      </c>
      <c r="E209" s="486">
        <f t="shared" si="40"/>
        <v>0</v>
      </c>
      <c r="F209" s="533"/>
      <c r="G209" s="533"/>
      <c r="H209" s="485"/>
      <c r="I209" s="488"/>
    </row>
    <row r="210" spans="1:9" hidden="1" x14ac:dyDescent="0.25">
      <c r="A210" s="541" t="s">
        <v>1193</v>
      </c>
      <c r="B210" s="511">
        <f t="shared" ref="B210:G210" si="41">SUM(B187:B209)</f>
        <v>0</v>
      </c>
      <c r="C210" s="511">
        <f t="shared" si="41"/>
        <v>0</v>
      </c>
      <c r="D210" s="486">
        <f t="shared" si="41"/>
        <v>0</v>
      </c>
      <c r="E210" s="486">
        <f t="shared" si="41"/>
        <v>0</v>
      </c>
      <c r="F210" s="550">
        <f t="shared" si="41"/>
        <v>0</v>
      </c>
      <c r="G210" s="550">
        <f t="shared" si="41"/>
        <v>0</v>
      </c>
      <c r="H210" s="485"/>
      <c r="I210" s="513"/>
    </row>
    <row r="211" spans="1:9" ht="18.75" hidden="1" x14ac:dyDescent="0.25">
      <c r="A211" s="551" t="s">
        <v>1194</v>
      </c>
      <c r="B211" s="552"/>
      <c r="C211" s="1158" t="s">
        <v>716</v>
      </c>
      <c r="D211" s="1158"/>
      <c r="E211" s="1158"/>
      <c r="F211" s="1158"/>
      <c r="G211" s="1159"/>
    </row>
    <row r="212" spans="1:9" ht="47.25" hidden="1" outlineLevel="1" x14ac:dyDescent="0.25">
      <c r="A212" s="524" t="s">
        <v>1195</v>
      </c>
      <c r="B212" s="525"/>
      <c r="C212" s="1155"/>
      <c r="D212" s="1155"/>
      <c r="E212" s="1155"/>
      <c r="F212" s="1155"/>
      <c r="G212" s="1155"/>
    </row>
    <row r="213" spans="1:9" ht="15.75" hidden="1" outlineLevel="1" x14ac:dyDescent="0.25">
      <c r="A213" s="526" t="s">
        <v>1196</v>
      </c>
      <c r="B213" s="525"/>
      <c r="C213" s="1155"/>
      <c r="D213" s="1155"/>
      <c r="E213" s="1155"/>
      <c r="F213" s="1155"/>
      <c r="G213" s="1155"/>
    </row>
    <row r="214" spans="1:9" ht="15.75" hidden="1" outlineLevel="1" x14ac:dyDescent="0.25">
      <c r="A214" s="526" t="s">
        <v>1197</v>
      </c>
      <c r="B214" s="525"/>
      <c r="C214" s="1155"/>
      <c r="D214" s="1155"/>
      <c r="E214" s="1155"/>
      <c r="F214" s="1155"/>
      <c r="G214" s="1155"/>
    </row>
    <row r="215" spans="1:9" ht="15.75" hidden="1" outlineLevel="1" x14ac:dyDescent="0.25">
      <c r="A215" s="526" t="s">
        <v>1198</v>
      </c>
      <c r="B215" s="525"/>
      <c r="C215" s="1155"/>
      <c r="D215" s="1155"/>
      <c r="E215" s="1155"/>
      <c r="F215" s="1155"/>
      <c r="G215" s="1155"/>
    </row>
    <row r="216" spans="1:9" ht="15.75" hidden="1" outlineLevel="1" x14ac:dyDescent="0.25">
      <c r="A216" s="526" t="s">
        <v>1199</v>
      </c>
      <c r="B216" s="525"/>
      <c r="C216" s="1155"/>
      <c r="D216" s="1155"/>
      <c r="E216" s="1155"/>
      <c r="F216" s="1155"/>
      <c r="G216" s="1155"/>
    </row>
    <row r="217" spans="1:9" ht="15.75" hidden="1" outlineLevel="1" x14ac:dyDescent="0.25">
      <c r="A217" s="526" t="s">
        <v>1200</v>
      </c>
      <c r="B217" s="525"/>
      <c r="C217" s="1155"/>
      <c r="D217" s="1155"/>
      <c r="E217" s="1155"/>
      <c r="F217" s="1155"/>
      <c r="G217" s="1155"/>
    </row>
    <row r="218" spans="1:9" ht="15.75" hidden="1" collapsed="1" x14ac:dyDescent="0.25">
      <c r="A218" s="526" t="s">
        <v>602</v>
      </c>
      <c r="B218" s="528">
        <v>40</v>
      </c>
      <c r="C218" s="1156" t="s">
        <v>1201</v>
      </c>
      <c r="D218" s="1156"/>
      <c r="E218" s="1156"/>
      <c r="F218" s="1156"/>
      <c r="G218" s="1156"/>
    </row>
    <row r="219" spans="1:9" ht="15.75" hidden="1" x14ac:dyDescent="0.25">
      <c r="A219" s="527" t="s">
        <v>1202</v>
      </c>
      <c r="B219" s="529" t="s">
        <v>284</v>
      </c>
      <c r="C219" s="1157"/>
      <c r="D219" s="1157"/>
      <c r="E219" s="1157"/>
      <c r="F219" s="1157"/>
      <c r="G219" s="1157"/>
    </row>
    <row r="220" spans="1:9" hidden="1" x14ac:dyDescent="0.25"/>
    <row r="221" spans="1:9" ht="18" hidden="1" customHeight="1" x14ac:dyDescent="0.3">
      <c r="A221" s="1168" t="str">
        <f>'17-EVS Pricing Matrix-FO'!I2</f>
        <v>FACILITY7</v>
      </c>
      <c r="B221" s="1169"/>
      <c r="C221" s="1169"/>
      <c r="D221" s="1169"/>
      <c r="E221" s="1169"/>
      <c r="F221" s="1169"/>
      <c r="G221" s="1169"/>
      <c r="H221" s="1169"/>
      <c r="I221" s="1170"/>
    </row>
    <row r="222" spans="1:9" ht="60" hidden="1" x14ac:dyDescent="0.25">
      <c r="A222" s="465" t="s">
        <v>1167</v>
      </c>
      <c r="B222" s="465" t="s">
        <v>1168</v>
      </c>
      <c r="C222" s="466" t="s">
        <v>1169</v>
      </c>
      <c r="D222" s="540" t="str">
        <f>"Productive FTEs ("&amp;B254*52&amp;")"</f>
        <v>Productive FTEs (2080)</v>
      </c>
      <c r="E222" s="540" t="str">
        <f>"Non-productive FTEs ("&amp;B254*52&amp;")"</f>
        <v>Non-productive FTEs (2080)</v>
      </c>
      <c r="F222" s="466" t="s">
        <v>1170</v>
      </c>
      <c r="G222" s="466" t="s">
        <v>1171</v>
      </c>
      <c r="H222" s="467" t="s">
        <v>1172</v>
      </c>
      <c r="I222" s="466" t="s">
        <v>716</v>
      </c>
    </row>
    <row r="223" spans="1:9" hidden="1" x14ac:dyDescent="0.25">
      <c r="A223" s="541" t="str">
        <f>IF(ISBLANK($A$7),"",$A$7)</f>
        <v>Hourly Staff</v>
      </c>
      <c r="B223" s="473"/>
      <c r="C223" s="473"/>
      <c r="D223" s="479">
        <f t="shared" ref="D223:E230" si="42">IF($B$254="","",B223/($B$254*52))</f>
        <v>0</v>
      </c>
      <c r="E223" s="479">
        <f t="shared" si="42"/>
        <v>0</v>
      </c>
      <c r="F223" s="530"/>
      <c r="G223" s="530"/>
      <c r="H223" s="473"/>
      <c r="I223" s="476"/>
    </row>
    <row r="224" spans="1:9" hidden="1" x14ac:dyDescent="0.25">
      <c r="A224" s="543" t="str">
        <f>IF(ISBLANK($A$8),"",$A$8)</f>
        <v>Hourly Staff</v>
      </c>
      <c r="B224" s="485"/>
      <c r="C224" s="485"/>
      <c r="D224" s="486">
        <f t="shared" si="42"/>
        <v>0</v>
      </c>
      <c r="E224" s="486">
        <f t="shared" si="42"/>
        <v>0</v>
      </c>
      <c r="F224" s="531"/>
      <c r="G224" s="531"/>
      <c r="H224" s="485"/>
      <c r="I224" s="488"/>
    </row>
    <row r="225" spans="1:9" hidden="1" x14ac:dyDescent="0.25">
      <c r="A225" s="543" t="str">
        <f>IF(ISBLANK($A$9),"",$A$9)</f>
        <v>Housekeeper</v>
      </c>
      <c r="B225" s="485"/>
      <c r="C225" s="485"/>
      <c r="D225" s="486">
        <f t="shared" si="42"/>
        <v>0</v>
      </c>
      <c r="E225" s="486">
        <f t="shared" si="42"/>
        <v>0</v>
      </c>
      <c r="F225" s="531"/>
      <c r="G225" s="531"/>
      <c r="H225" s="485"/>
      <c r="I225" s="488"/>
    </row>
    <row r="226" spans="1:9" hidden="1" x14ac:dyDescent="0.25">
      <c r="A226" s="543" t="str">
        <f>IF(ISBLANK($A$10),"",$A$10)</f>
        <v>Floor Technician</v>
      </c>
      <c r="B226" s="485"/>
      <c r="C226" s="485"/>
      <c r="D226" s="486">
        <f t="shared" si="42"/>
        <v>0</v>
      </c>
      <c r="E226" s="486">
        <f t="shared" si="42"/>
        <v>0</v>
      </c>
      <c r="F226" s="531"/>
      <c r="G226" s="531"/>
      <c r="H226" s="485"/>
      <c r="I226" s="488"/>
    </row>
    <row r="227" spans="1:9" hidden="1" x14ac:dyDescent="0.25">
      <c r="A227" s="543" t="str">
        <f>IF(ISBLANK($A$11),"",$A$11)</f>
        <v>Trash Technician</v>
      </c>
      <c r="B227" s="485"/>
      <c r="C227" s="485"/>
      <c r="D227" s="486">
        <f t="shared" si="42"/>
        <v>0</v>
      </c>
      <c r="E227" s="486">
        <f t="shared" si="42"/>
        <v>0</v>
      </c>
      <c r="F227" s="531"/>
      <c r="G227" s="531"/>
      <c r="H227" s="485"/>
      <c r="I227" s="488"/>
    </row>
    <row r="228" spans="1:9" hidden="1" x14ac:dyDescent="0.25">
      <c r="A228" s="543" t="str">
        <f>IF(ISBLANK($A$12),"",$A$12)</f>
        <v>Linen Technician</v>
      </c>
      <c r="B228" s="485"/>
      <c r="C228" s="485"/>
      <c r="D228" s="486">
        <f t="shared" si="42"/>
        <v>0</v>
      </c>
      <c r="E228" s="486">
        <f t="shared" si="42"/>
        <v>0</v>
      </c>
      <c r="F228" s="531"/>
      <c r="G228" s="531"/>
      <c r="H228" s="485"/>
      <c r="I228" s="488"/>
    </row>
    <row r="229" spans="1:9" hidden="1" x14ac:dyDescent="0.25">
      <c r="A229" s="543" t="str">
        <f>IF(ISBLANK($A$13),"",$A$13)</f>
        <v>Administrative Support</v>
      </c>
      <c r="B229" s="485"/>
      <c r="C229" s="485"/>
      <c r="D229" s="486">
        <f t="shared" si="42"/>
        <v>0</v>
      </c>
      <c r="E229" s="486">
        <f t="shared" si="42"/>
        <v>0</v>
      </c>
      <c r="F229" s="531"/>
      <c r="G229" s="531"/>
      <c r="H229" s="485"/>
      <c r="I229" s="488"/>
    </row>
    <row r="230" spans="1:9" hidden="1" x14ac:dyDescent="0.25">
      <c r="A230" s="543" t="str">
        <f>IF(ISBLANK($A$14),"",$A$14)</f>
        <v>Hourly Supervision</v>
      </c>
      <c r="B230" s="485"/>
      <c r="C230" s="485"/>
      <c r="D230" s="486">
        <f t="shared" si="42"/>
        <v>0</v>
      </c>
      <c r="E230" s="486">
        <f t="shared" si="42"/>
        <v>0</v>
      </c>
      <c r="F230" s="531"/>
      <c r="G230" s="531"/>
      <c r="H230" s="485"/>
      <c r="I230" s="488"/>
    </row>
    <row r="231" spans="1:9" hidden="1" x14ac:dyDescent="0.25">
      <c r="A231" s="541" t="str">
        <f>IF(ISBLANK($A$15),"",$A$15)</f>
        <v>Salaried Staff</v>
      </c>
      <c r="B231" s="473"/>
      <c r="C231" s="473"/>
      <c r="D231" s="479"/>
      <c r="E231" s="479"/>
      <c r="F231" s="530"/>
      <c r="G231" s="530"/>
      <c r="H231" s="473"/>
      <c r="I231" s="476"/>
    </row>
    <row r="232" spans="1:9" hidden="1" x14ac:dyDescent="0.25">
      <c r="A232" s="543" t="str">
        <f>IF(ISBLANK($A$16),"",$A$16)</f>
        <v>Salaried Supervision</v>
      </c>
      <c r="B232" s="485"/>
      <c r="C232" s="485"/>
      <c r="D232" s="486">
        <f t="shared" ref="D232:E245" si="43">IF($B$254="","",B232/($B$254*52))</f>
        <v>0</v>
      </c>
      <c r="E232" s="486">
        <f t="shared" si="43"/>
        <v>0</v>
      </c>
      <c r="F232" s="531"/>
      <c r="G232" s="531"/>
      <c r="H232" s="485"/>
      <c r="I232" s="488"/>
    </row>
    <row r="233" spans="1:9" hidden="1" x14ac:dyDescent="0.25">
      <c r="A233" s="543" t="str">
        <f>IF(ISBLANK($A$17),"",$A$17)</f>
        <v>Managers</v>
      </c>
      <c r="B233" s="485"/>
      <c r="C233" s="485"/>
      <c r="D233" s="486">
        <f t="shared" si="43"/>
        <v>0</v>
      </c>
      <c r="E233" s="486">
        <f t="shared" si="43"/>
        <v>0</v>
      </c>
      <c r="F233" s="531"/>
      <c r="G233" s="531"/>
      <c r="H233" s="485"/>
      <c r="I233" s="488"/>
    </row>
    <row r="234" spans="1:9" hidden="1" x14ac:dyDescent="0.25">
      <c r="A234" s="543" t="str">
        <f t="shared" ref="A234" si="44">IF(ISBLANK(A198),"",A198)</f>
        <v>Director</v>
      </c>
      <c r="B234" s="485"/>
      <c r="C234" s="485"/>
      <c r="D234" s="486">
        <f t="shared" si="43"/>
        <v>0</v>
      </c>
      <c r="E234" s="486">
        <f t="shared" si="43"/>
        <v>0</v>
      </c>
      <c r="F234" s="531"/>
      <c r="G234" s="531"/>
      <c r="H234" s="485"/>
      <c r="I234" s="488"/>
    </row>
    <row r="235" spans="1:9" hidden="1" x14ac:dyDescent="0.25">
      <c r="A235" s="541" t="str">
        <f>IF(ISBLANK($A$19),"",$A$19)</f>
        <v>Other Labor</v>
      </c>
      <c r="B235" s="473"/>
      <c r="C235" s="473"/>
      <c r="D235" s="479">
        <f t="shared" si="43"/>
        <v>0</v>
      </c>
      <c r="E235" s="479">
        <f t="shared" si="43"/>
        <v>0</v>
      </c>
      <c r="F235" s="530"/>
      <c r="G235" s="530"/>
      <c r="H235" s="473"/>
      <c r="I235" s="476"/>
    </row>
    <row r="236" spans="1:9" hidden="1" x14ac:dyDescent="0.25">
      <c r="A236" s="543" t="str">
        <f>IF(ISBLANK($A$20),"",$A$20)</f>
        <v>Temp/ Agency Labor</v>
      </c>
      <c r="B236" s="485"/>
      <c r="C236" s="485"/>
      <c r="D236" s="486">
        <f t="shared" si="43"/>
        <v>0</v>
      </c>
      <c r="E236" s="486">
        <f t="shared" si="43"/>
        <v>0</v>
      </c>
      <c r="F236" s="531"/>
      <c r="G236" s="531"/>
      <c r="H236" s="485"/>
      <c r="I236" s="488"/>
    </row>
    <row r="237" spans="1:9" hidden="1" x14ac:dyDescent="0.25">
      <c r="A237" s="541" t="str">
        <f>IF(ISBLANK($A$21),"",$A$21)</f>
        <v/>
      </c>
      <c r="B237" s="485"/>
      <c r="C237" s="485"/>
      <c r="D237" s="486">
        <f t="shared" si="43"/>
        <v>0</v>
      </c>
      <c r="E237" s="486">
        <f t="shared" si="43"/>
        <v>0</v>
      </c>
      <c r="F237" s="531"/>
      <c r="G237" s="531"/>
      <c r="H237" s="485"/>
      <c r="I237" s="488"/>
    </row>
    <row r="238" spans="1:9" hidden="1" x14ac:dyDescent="0.25">
      <c r="A238" s="541" t="str">
        <f>IF(ISBLANK($A$22),"",$A$22)</f>
        <v/>
      </c>
      <c r="B238" s="485"/>
      <c r="C238" s="485"/>
      <c r="D238" s="486">
        <f t="shared" si="43"/>
        <v>0</v>
      </c>
      <c r="E238" s="486">
        <f t="shared" si="43"/>
        <v>0</v>
      </c>
      <c r="F238" s="531"/>
      <c r="G238" s="531"/>
      <c r="H238" s="485"/>
      <c r="I238" s="488"/>
    </row>
    <row r="239" spans="1:9" hidden="1" x14ac:dyDescent="0.25">
      <c r="A239" s="541" t="str">
        <f>IF(ISBLANK($A$23),"",$A$23)</f>
        <v/>
      </c>
      <c r="B239" s="485"/>
      <c r="C239" s="485"/>
      <c r="D239" s="486">
        <f t="shared" si="43"/>
        <v>0</v>
      </c>
      <c r="E239" s="486">
        <f t="shared" si="43"/>
        <v>0</v>
      </c>
      <c r="F239" s="531"/>
      <c r="G239" s="531"/>
      <c r="H239" s="485"/>
      <c r="I239" s="488"/>
    </row>
    <row r="240" spans="1:9" hidden="1" x14ac:dyDescent="0.25">
      <c r="A240" s="541" t="str">
        <f>IF(ISBLANK($A$24),"",$A$24)</f>
        <v/>
      </c>
      <c r="B240" s="485"/>
      <c r="C240" s="485"/>
      <c r="D240" s="486">
        <f t="shared" si="43"/>
        <v>0</v>
      </c>
      <c r="E240" s="486">
        <f t="shared" si="43"/>
        <v>0</v>
      </c>
      <c r="F240" s="531"/>
      <c r="G240" s="531"/>
      <c r="H240" s="485"/>
      <c r="I240" s="488"/>
    </row>
    <row r="241" spans="1:9" hidden="1" x14ac:dyDescent="0.25">
      <c r="A241" s="541" t="str">
        <f>IF(ISBLANK($A$25),"",$A$25)</f>
        <v/>
      </c>
      <c r="B241" s="485"/>
      <c r="C241" s="485"/>
      <c r="D241" s="486">
        <f t="shared" si="43"/>
        <v>0</v>
      </c>
      <c r="E241" s="486">
        <f t="shared" si="43"/>
        <v>0</v>
      </c>
      <c r="F241" s="531"/>
      <c r="G241" s="531"/>
      <c r="H241" s="485"/>
      <c r="I241" s="488"/>
    </row>
    <row r="242" spans="1:9" hidden="1" x14ac:dyDescent="0.25">
      <c r="A242" s="541" t="str">
        <f>IF(ISBLANK($A$26),"",$A$26)</f>
        <v/>
      </c>
      <c r="B242" s="485"/>
      <c r="C242" s="485"/>
      <c r="D242" s="486">
        <f t="shared" si="43"/>
        <v>0</v>
      </c>
      <c r="E242" s="486">
        <f t="shared" si="43"/>
        <v>0</v>
      </c>
      <c r="F242" s="531"/>
      <c r="G242" s="531"/>
      <c r="H242" s="485"/>
      <c r="I242" s="488"/>
    </row>
    <row r="243" spans="1:9" hidden="1" x14ac:dyDescent="0.25">
      <c r="A243" s="541" t="str">
        <f>IF(ISBLANK($A$27),"",$A$27)</f>
        <v/>
      </c>
      <c r="B243" s="485"/>
      <c r="C243" s="485"/>
      <c r="D243" s="486">
        <f t="shared" si="43"/>
        <v>0</v>
      </c>
      <c r="E243" s="486">
        <f t="shared" si="43"/>
        <v>0</v>
      </c>
      <c r="F243" s="531"/>
      <c r="G243" s="531"/>
      <c r="H243" s="485"/>
      <c r="I243" s="488"/>
    </row>
    <row r="244" spans="1:9" hidden="1" x14ac:dyDescent="0.25">
      <c r="A244" s="541" t="str">
        <f>IF(ISBLANK($A$28),"",$A$28)</f>
        <v/>
      </c>
      <c r="B244" s="485"/>
      <c r="C244" s="485"/>
      <c r="D244" s="486">
        <f t="shared" si="43"/>
        <v>0</v>
      </c>
      <c r="E244" s="486">
        <f t="shared" si="43"/>
        <v>0</v>
      </c>
      <c r="F244" s="531"/>
      <c r="G244" s="531"/>
      <c r="H244" s="485"/>
      <c r="I244" s="488"/>
    </row>
    <row r="245" spans="1:9" hidden="1" x14ac:dyDescent="0.25">
      <c r="A245" s="541" t="str">
        <f>IF(ISBLANK($A$29),"",$A$29)</f>
        <v/>
      </c>
      <c r="B245" s="508"/>
      <c r="C245" s="508"/>
      <c r="D245" s="486">
        <f t="shared" si="43"/>
        <v>0</v>
      </c>
      <c r="E245" s="486">
        <f t="shared" si="43"/>
        <v>0</v>
      </c>
      <c r="F245" s="533"/>
      <c r="G245" s="533"/>
      <c r="H245" s="485"/>
      <c r="I245" s="488"/>
    </row>
    <row r="246" spans="1:9" hidden="1" x14ac:dyDescent="0.25">
      <c r="A246" s="541" t="s">
        <v>1193</v>
      </c>
      <c r="B246" s="511">
        <f t="shared" ref="B246:G246" si="45">SUM(B223:B245)</f>
        <v>0</v>
      </c>
      <c r="C246" s="511">
        <f t="shared" si="45"/>
        <v>0</v>
      </c>
      <c r="D246" s="486">
        <f t="shared" si="45"/>
        <v>0</v>
      </c>
      <c r="E246" s="486">
        <f t="shared" si="45"/>
        <v>0</v>
      </c>
      <c r="F246" s="550">
        <f t="shared" si="45"/>
        <v>0</v>
      </c>
      <c r="G246" s="550">
        <f t="shared" si="45"/>
        <v>0</v>
      </c>
      <c r="H246" s="485"/>
      <c r="I246" s="513"/>
    </row>
    <row r="247" spans="1:9" ht="18.75" hidden="1" x14ac:dyDescent="0.25">
      <c r="A247" s="551" t="s">
        <v>1194</v>
      </c>
      <c r="B247" s="552"/>
      <c r="C247" s="1158" t="s">
        <v>716</v>
      </c>
      <c r="D247" s="1158"/>
      <c r="E247" s="1158"/>
      <c r="F247" s="1158"/>
      <c r="G247" s="1159"/>
    </row>
    <row r="248" spans="1:9" ht="47.25" hidden="1" outlineLevel="1" x14ac:dyDescent="0.25">
      <c r="A248" s="524" t="s">
        <v>1195</v>
      </c>
      <c r="B248" s="525"/>
      <c r="C248" s="1155"/>
      <c r="D248" s="1155"/>
      <c r="E248" s="1155"/>
      <c r="F248" s="1155"/>
      <c r="G248" s="1155"/>
    </row>
    <row r="249" spans="1:9" ht="15.75" hidden="1" outlineLevel="1" x14ac:dyDescent="0.25">
      <c r="A249" s="526" t="s">
        <v>1196</v>
      </c>
      <c r="B249" s="525"/>
      <c r="C249" s="1155"/>
      <c r="D249" s="1155"/>
      <c r="E249" s="1155"/>
      <c r="F249" s="1155"/>
      <c r="G249" s="1155"/>
    </row>
    <row r="250" spans="1:9" ht="15.75" hidden="1" outlineLevel="1" x14ac:dyDescent="0.25">
      <c r="A250" s="526" t="s">
        <v>1197</v>
      </c>
      <c r="B250" s="525"/>
      <c r="C250" s="1155"/>
      <c r="D250" s="1155"/>
      <c r="E250" s="1155"/>
      <c r="F250" s="1155"/>
      <c r="G250" s="1155"/>
    </row>
    <row r="251" spans="1:9" ht="15.75" hidden="1" outlineLevel="1" x14ac:dyDescent="0.25">
      <c r="A251" s="526" t="s">
        <v>1198</v>
      </c>
      <c r="B251" s="525"/>
      <c r="C251" s="1155"/>
      <c r="D251" s="1155"/>
      <c r="E251" s="1155"/>
      <c r="F251" s="1155"/>
      <c r="G251" s="1155"/>
    </row>
    <row r="252" spans="1:9" ht="15.75" hidden="1" outlineLevel="1" x14ac:dyDescent="0.25">
      <c r="A252" s="526" t="s">
        <v>1199</v>
      </c>
      <c r="B252" s="525"/>
      <c r="C252" s="1155"/>
      <c r="D252" s="1155"/>
      <c r="E252" s="1155"/>
      <c r="F252" s="1155"/>
      <c r="G252" s="1155"/>
    </row>
    <row r="253" spans="1:9" ht="15.75" hidden="1" outlineLevel="1" x14ac:dyDescent="0.25">
      <c r="A253" s="526" t="s">
        <v>1200</v>
      </c>
      <c r="B253" s="525"/>
      <c r="C253" s="1155"/>
      <c r="D253" s="1155"/>
      <c r="E253" s="1155"/>
      <c r="F253" s="1155"/>
      <c r="G253" s="1155"/>
    </row>
    <row r="254" spans="1:9" ht="15.75" hidden="1" collapsed="1" x14ac:dyDescent="0.25">
      <c r="A254" s="527" t="s">
        <v>602</v>
      </c>
      <c r="B254" s="528">
        <v>40</v>
      </c>
      <c r="C254" s="1156" t="s">
        <v>1201</v>
      </c>
      <c r="D254" s="1156"/>
      <c r="E254" s="1156"/>
      <c r="F254" s="1156"/>
      <c r="G254" s="1156"/>
    </row>
    <row r="255" spans="1:9" ht="15.75" hidden="1" x14ac:dyDescent="0.25">
      <c r="A255" s="527" t="s">
        <v>1202</v>
      </c>
      <c r="B255" s="529" t="s">
        <v>284</v>
      </c>
      <c r="C255" s="1155"/>
      <c r="D255" s="1155"/>
      <c r="E255" s="1155"/>
      <c r="F255" s="1155"/>
      <c r="G255" s="1155"/>
    </row>
    <row r="256" spans="1:9" hidden="1" x14ac:dyDescent="0.25"/>
    <row r="257" spans="1:9" ht="18.75" hidden="1" x14ac:dyDescent="0.3">
      <c r="A257" s="1168" t="str">
        <f>'17-EVS Pricing Matrix-FO'!J2</f>
        <v>FACILITY8</v>
      </c>
      <c r="B257" s="1169"/>
      <c r="C257" s="1169"/>
      <c r="D257" s="1169"/>
      <c r="E257" s="1169"/>
      <c r="F257" s="1169"/>
      <c r="G257" s="1169"/>
      <c r="H257" s="1169"/>
      <c r="I257" s="1170"/>
    </row>
    <row r="258" spans="1:9" ht="60" hidden="1" x14ac:dyDescent="0.25">
      <c r="A258" s="465" t="s">
        <v>1167</v>
      </c>
      <c r="B258" s="465" t="s">
        <v>1168</v>
      </c>
      <c r="C258" s="466" t="s">
        <v>1169</v>
      </c>
      <c r="D258" s="540" t="str">
        <f>"Productive FTEs ("&amp;B290*52&amp;")"</f>
        <v>Productive FTEs (2080)</v>
      </c>
      <c r="E258" s="540" t="str">
        <f>"Non-productive FTEs ("&amp;B290*52&amp;")"</f>
        <v>Non-productive FTEs (2080)</v>
      </c>
      <c r="F258" s="466" t="s">
        <v>1170</v>
      </c>
      <c r="G258" s="466" t="s">
        <v>1171</v>
      </c>
      <c r="H258" s="467" t="s">
        <v>1172</v>
      </c>
      <c r="I258" s="466" t="s">
        <v>716</v>
      </c>
    </row>
    <row r="259" spans="1:9" hidden="1" x14ac:dyDescent="0.25">
      <c r="A259" s="541" t="str">
        <f>IF(ISBLANK($A$7),"",$A$7)</f>
        <v>Hourly Staff</v>
      </c>
      <c r="B259" s="473"/>
      <c r="C259" s="473"/>
      <c r="D259" s="479">
        <f t="shared" ref="D259:E259" si="46">IF($B$254="","",B259/($B$254*52))</f>
        <v>0</v>
      </c>
      <c r="E259" s="479">
        <f t="shared" si="46"/>
        <v>0</v>
      </c>
      <c r="F259" s="530"/>
      <c r="G259" s="530"/>
      <c r="H259" s="473"/>
      <c r="I259" s="476"/>
    </row>
    <row r="260" spans="1:9" hidden="1" x14ac:dyDescent="0.25">
      <c r="A260" s="543" t="str">
        <f>IF(ISBLANK($A$8),"",$A$8)</f>
        <v>Hourly Staff</v>
      </c>
      <c r="B260" s="485"/>
      <c r="C260" s="485"/>
      <c r="D260" s="486">
        <f t="shared" ref="D260:E266" si="47">IF($B$290="","",B260/($B$290*52))</f>
        <v>0</v>
      </c>
      <c r="E260" s="486">
        <f t="shared" si="47"/>
        <v>0</v>
      </c>
      <c r="F260" s="531"/>
      <c r="G260" s="531"/>
      <c r="H260" s="485"/>
      <c r="I260" s="488"/>
    </row>
    <row r="261" spans="1:9" hidden="1" x14ac:dyDescent="0.25">
      <c r="A261" s="543" t="str">
        <f>IF(ISBLANK($A$9),"",$A$9)</f>
        <v>Housekeeper</v>
      </c>
      <c r="B261" s="485"/>
      <c r="C261" s="485"/>
      <c r="D261" s="486">
        <f t="shared" si="47"/>
        <v>0</v>
      </c>
      <c r="E261" s="486">
        <f t="shared" si="47"/>
        <v>0</v>
      </c>
      <c r="F261" s="531"/>
      <c r="G261" s="531"/>
      <c r="H261" s="485"/>
      <c r="I261" s="488"/>
    </row>
    <row r="262" spans="1:9" hidden="1" x14ac:dyDescent="0.25">
      <c r="A262" s="543" t="str">
        <f>IF(ISBLANK($A$10),"",$A$10)</f>
        <v>Floor Technician</v>
      </c>
      <c r="B262" s="485"/>
      <c r="C262" s="485"/>
      <c r="D262" s="486">
        <f t="shared" si="47"/>
        <v>0</v>
      </c>
      <c r="E262" s="486">
        <f t="shared" si="47"/>
        <v>0</v>
      </c>
      <c r="F262" s="531"/>
      <c r="G262" s="531"/>
      <c r="H262" s="485"/>
      <c r="I262" s="488"/>
    </row>
    <row r="263" spans="1:9" hidden="1" x14ac:dyDescent="0.25">
      <c r="A263" s="543" t="str">
        <f>IF(ISBLANK($A$11),"",$A$11)</f>
        <v>Trash Technician</v>
      </c>
      <c r="B263" s="485"/>
      <c r="C263" s="485"/>
      <c r="D263" s="486">
        <f t="shared" si="47"/>
        <v>0</v>
      </c>
      <c r="E263" s="486">
        <f t="shared" si="47"/>
        <v>0</v>
      </c>
      <c r="F263" s="531"/>
      <c r="G263" s="531"/>
      <c r="H263" s="485"/>
      <c r="I263" s="488"/>
    </row>
    <row r="264" spans="1:9" hidden="1" x14ac:dyDescent="0.25">
      <c r="A264" s="543" t="str">
        <f>IF(ISBLANK($A$12),"",$A$12)</f>
        <v>Linen Technician</v>
      </c>
      <c r="B264" s="485"/>
      <c r="C264" s="485"/>
      <c r="D264" s="486">
        <f t="shared" si="47"/>
        <v>0</v>
      </c>
      <c r="E264" s="486">
        <f t="shared" si="47"/>
        <v>0</v>
      </c>
      <c r="F264" s="531"/>
      <c r="G264" s="531"/>
      <c r="H264" s="485"/>
      <c r="I264" s="488"/>
    </row>
    <row r="265" spans="1:9" hidden="1" x14ac:dyDescent="0.25">
      <c r="A265" s="543" t="str">
        <f>IF(ISBLANK($A$13),"",$A$13)</f>
        <v>Administrative Support</v>
      </c>
      <c r="B265" s="485"/>
      <c r="C265" s="485"/>
      <c r="D265" s="486">
        <f t="shared" si="47"/>
        <v>0</v>
      </c>
      <c r="E265" s="486">
        <f t="shared" si="47"/>
        <v>0</v>
      </c>
      <c r="F265" s="531"/>
      <c r="G265" s="531"/>
      <c r="H265" s="485"/>
      <c r="I265" s="488"/>
    </row>
    <row r="266" spans="1:9" hidden="1" x14ac:dyDescent="0.25">
      <c r="A266" s="543" t="str">
        <f>IF(ISBLANK($A$14),"",$A$14)</f>
        <v>Hourly Supervision</v>
      </c>
      <c r="B266" s="485"/>
      <c r="C266" s="485"/>
      <c r="D266" s="486">
        <f t="shared" si="47"/>
        <v>0</v>
      </c>
      <c r="E266" s="486">
        <f t="shared" si="47"/>
        <v>0</v>
      </c>
      <c r="F266" s="531"/>
      <c r="G266" s="531"/>
      <c r="H266" s="485"/>
      <c r="I266" s="488"/>
    </row>
    <row r="267" spans="1:9" hidden="1" x14ac:dyDescent="0.25">
      <c r="A267" s="541" t="str">
        <f>IF(ISBLANK($A$15),"",$A$15)</f>
        <v>Salaried Staff</v>
      </c>
      <c r="B267" s="473"/>
      <c r="C267" s="473"/>
      <c r="D267" s="479"/>
      <c r="E267" s="479"/>
      <c r="F267" s="530"/>
      <c r="G267" s="530"/>
      <c r="H267" s="473"/>
      <c r="I267" s="476"/>
    </row>
    <row r="268" spans="1:9" hidden="1" x14ac:dyDescent="0.25">
      <c r="A268" s="543" t="str">
        <f>IF(ISBLANK($A$16),"",$A$16)</f>
        <v>Salaried Supervision</v>
      </c>
      <c r="B268" s="485"/>
      <c r="C268" s="485"/>
      <c r="D268" s="486">
        <f t="shared" ref="D268:D281" si="48">IF($B$290="","",B268/($B$290*52))</f>
        <v>0</v>
      </c>
      <c r="E268" s="486">
        <f t="shared" ref="E268:E281" si="49">IF($B$290="","",C268/($B$290*52))</f>
        <v>0</v>
      </c>
      <c r="F268" s="531"/>
      <c r="G268" s="531"/>
      <c r="H268" s="485"/>
      <c r="I268" s="488"/>
    </row>
    <row r="269" spans="1:9" hidden="1" x14ac:dyDescent="0.25">
      <c r="A269" s="543" t="str">
        <f>IF(ISBLANK($A$17),"",$A$17)</f>
        <v>Managers</v>
      </c>
      <c r="B269" s="485"/>
      <c r="C269" s="485"/>
      <c r="D269" s="486">
        <f t="shared" si="48"/>
        <v>0</v>
      </c>
      <c r="E269" s="486">
        <f t="shared" si="49"/>
        <v>0</v>
      </c>
      <c r="F269" s="531"/>
      <c r="G269" s="531"/>
      <c r="H269" s="485"/>
      <c r="I269" s="488"/>
    </row>
    <row r="270" spans="1:9" hidden="1" x14ac:dyDescent="0.25">
      <c r="A270" s="543" t="str">
        <f t="shared" ref="A270" si="50">IF(ISBLANK(A234),"",A234)</f>
        <v>Director</v>
      </c>
      <c r="B270" s="485"/>
      <c r="C270" s="485"/>
      <c r="D270" s="486">
        <f t="shared" si="48"/>
        <v>0</v>
      </c>
      <c r="E270" s="486">
        <f t="shared" si="49"/>
        <v>0</v>
      </c>
      <c r="F270" s="531"/>
      <c r="G270" s="531"/>
      <c r="H270" s="485"/>
      <c r="I270" s="488"/>
    </row>
    <row r="271" spans="1:9" hidden="1" x14ac:dyDescent="0.25">
      <c r="A271" s="541" t="str">
        <f>IF(ISBLANK($A$19),"",$A$19)</f>
        <v>Other Labor</v>
      </c>
      <c r="B271" s="473"/>
      <c r="C271" s="473"/>
      <c r="D271" s="479">
        <f t="shared" si="48"/>
        <v>0</v>
      </c>
      <c r="E271" s="479">
        <f t="shared" si="49"/>
        <v>0</v>
      </c>
      <c r="F271" s="530"/>
      <c r="G271" s="530"/>
      <c r="H271" s="473"/>
      <c r="I271" s="476"/>
    </row>
    <row r="272" spans="1:9" hidden="1" x14ac:dyDescent="0.25">
      <c r="A272" s="543" t="str">
        <f>IF(ISBLANK($A$20),"",$A$20)</f>
        <v>Temp/ Agency Labor</v>
      </c>
      <c r="B272" s="485"/>
      <c r="C272" s="485"/>
      <c r="D272" s="486">
        <f t="shared" si="48"/>
        <v>0</v>
      </c>
      <c r="E272" s="486">
        <f t="shared" si="49"/>
        <v>0</v>
      </c>
      <c r="F272" s="531"/>
      <c r="G272" s="531"/>
      <c r="H272" s="485"/>
      <c r="I272" s="488"/>
    </row>
    <row r="273" spans="1:9" hidden="1" x14ac:dyDescent="0.25">
      <c r="A273" s="541" t="str">
        <f>IF(ISBLANK($A$21),"",$A$21)</f>
        <v/>
      </c>
      <c r="B273" s="485"/>
      <c r="C273" s="485"/>
      <c r="D273" s="486">
        <f t="shared" si="48"/>
        <v>0</v>
      </c>
      <c r="E273" s="486">
        <f t="shared" si="49"/>
        <v>0</v>
      </c>
      <c r="F273" s="531"/>
      <c r="G273" s="531"/>
      <c r="H273" s="485"/>
      <c r="I273" s="488"/>
    </row>
    <row r="274" spans="1:9" hidden="1" x14ac:dyDescent="0.25">
      <c r="A274" s="541" t="str">
        <f>IF(ISBLANK($A$22),"",$A$22)</f>
        <v/>
      </c>
      <c r="B274" s="485"/>
      <c r="C274" s="485"/>
      <c r="D274" s="486">
        <f t="shared" si="48"/>
        <v>0</v>
      </c>
      <c r="E274" s="486">
        <f t="shared" si="49"/>
        <v>0</v>
      </c>
      <c r="F274" s="531"/>
      <c r="G274" s="531"/>
      <c r="H274" s="485"/>
      <c r="I274" s="488"/>
    </row>
    <row r="275" spans="1:9" hidden="1" x14ac:dyDescent="0.25">
      <c r="A275" s="541" t="str">
        <f>IF(ISBLANK($A$23),"",$A$23)</f>
        <v/>
      </c>
      <c r="B275" s="485"/>
      <c r="C275" s="485"/>
      <c r="D275" s="486">
        <f t="shared" si="48"/>
        <v>0</v>
      </c>
      <c r="E275" s="486">
        <f t="shared" si="49"/>
        <v>0</v>
      </c>
      <c r="F275" s="531"/>
      <c r="G275" s="531"/>
      <c r="H275" s="485"/>
      <c r="I275" s="488"/>
    </row>
    <row r="276" spans="1:9" hidden="1" x14ac:dyDescent="0.25">
      <c r="A276" s="541" t="str">
        <f>IF(ISBLANK($A$24),"",$A$24)</f>
        <v/>
      </c>
      <c r="B276" s="485"/>
      <c r="C276" s="485"/>
      <c r="D276" s="486">
        <f t="shared" si="48"/>
        <v>0</v>
      </c>
      <c r="E276" s="486">
        <f t="shared" si="49"/>
        <v>0</v>
      </c>
      <c r="F276" s="531"/>
      <c r="G276" s="531"/>
      <c r="H276" s="485"/>
      <c r="I276" s="488"/>
    </row>
    <row r="277" spans="1:9" hidden="1" x14ac:dyDescent="0.25">
      <c r="A277" s="541" t="str">
        <f>IF(ISBLANK($A$25),"",$A$25)</f>
        <v/>
      </c>
      <c r="B277" s="485"/>
      <c r="C277" s="485"/>
      <c r="D277" s="486">
        <f t="shared" si="48"/>
        <v>0</v>
      </c>
      <c r="E277" s="486">
        <f t="shared" si="49"/>
        <v>0</v>
      </c>
      <c r="F277" s="531"/>
      <c r="G277" s="531"/>
      <c r="H277" s="485"/>
      <c r="I277" s="488"/>
    </row>
    <row r="278" spans="1:9" hidden="1" x14ac:dyDescent="0.25">
      <c r="A278" s="541" t="str">
        <f>IF(ISBLANK($A$26),"",$A$26)</f>
        <v/>
      </c>
      <c r="B278" s="485"/>
      <c r="C278" s="485"/>
      <c r="D278" s="486">
        <f t="shared" si="48"/>
        <v>0</v>
      </c>
      <c r="E278" s="486">
        <f t="shared" si="49"/>
        <v>0</v>
      </c>
      <c r="F278" s="531"/>
      <c r="G278" s="531"/>
      <c r="H278" s="485"/>
      <c r="I278" s="488"/>
    </row>
    <row r="279" spans="1:9" hidden="1" x14ac:dyDescent="0.25">
      <c r="A279" s="541" t="str">
        <f>IF(ISBLANK($A$27),"",$A$27)</f>
        <v/>
      </c>
      <c r="B279" s="485"/>
      <c r="C279" s="485"/>
      <c r="D279" s="486">
        <f t="shared" si="48"/>
        <v>0</v>
      </c>
      <c r="E279" s="486">
        <f t="shared" si="49"/>
        <v>0</v>
      </c>
      <c r="F279" s="531"/>
      <c r="G279" s="531"/>
      <c r="H279" s="485"/>
      <c r="I279" s="488"/>
    </row>
    <row r="280" spans="1:9" hidden="1" x14ac:dyDescent="0.25">
      <c r="A280" s="541" t="str">
        <f>IF(ISBLANK($A$28),"",$A$28)</f>
        <v/>
      </c>
      <c r="B280" s="485"/>
      <c r="C280" s="485"/>
      <c r="D280" s="486">
        <f t="shared" si="48"/>
        <v>0</v>
      </c>
      <c r="E280" s="486">
        <f t="shared" si="49"/>
        <v>0</v>
      </c>
      <c r="F280" s="531"/>
      <c r="G280" s="531"/>
      <c r="H280" s="485"/>
      <c r="I280" s="488"/>
    </row>
    <row r="281" spans="1:9" hidden="1" x14ac:dyDescent="0.25">
      <c r="A281" s="541" t="str">
        <f>IF(ISBLANK($A$29),"",$A$29)</f>
        <v/>
      </c>
      <c r="B281" s="508"/>
      <c r="C281" s="508"/>
      <c r="D281" s="486">
        <f t="shared" si="48"/>
        <v>0</v>
      </c>
      <c r="E281" s="486">
        <f t="shared" si="49"/>
        <v>0</v>
      </c>
      <c r="F281" s="533"/>
      <c r="G281" s="533"/>
      <c r="H281" s="485"/>
      <c r="I281" s="488"/>
    </row>
    <row r="282" spans="1:9" hidden="1" x14ac:dyDescent="0.25">
      <c r="A282" s="541" t="s">
        <v>1193</v>
      </c>
      <c r="B282" s="511">
        <f t="shared" ref="B282:G282" si="51">SUM(B259:B281)</f>
        <v>0</v>
      </c>
      <c r="C282" s="511">
        <f t="shared" si="51"/>
        <v>0</v>
      </c>
      <c r="D282" s="486">
        <f t="shared" si="51"/>
        <v>0</v>
      </c>
      <c r="E282" s="486">
        <f t="shared" si="51"/>
        <v>0</v>
      </c>
      <c r="F282" s="550">
        <f t="shared" si="51"/>
        <v>0</v>
      </c>
      <c r="G282" s="550">
        <f t="shared" si="51"/>
        <v>0</v>
      </c>
      <c r="H282" s="485"/>
      <c r="I282" s="513"/>
    </row>
    <row r="283" spans="1:9" ht="18.75" hidden="1" x14ac:dyDescent="0.25">
      <c r="A283" s="551" t="s">
        <v>1194</v>
      </c>
      <c r="B283" s="552"/>
      <c r="C283" s="1158" t="s">
        <v>716</v>
      </c>
      <c r="D283" s="1158"/>
      <c r="E283" s="1158"/>
      <c r="F283" s="1158"/>
      <c r="G283" s="1159"/>
    </row>
    <row r="284" spans="1:9" ht="47.25" hidden="1" outlineLevel="1" x14ac:dyDescent="0.25">
      <c r="A284" s="524" t="s">
        <v>1195</v>
      </c>
      <c r="B284" s="525"/>
      <c r="C284" s="1155"/>
      <c r="D284" s="1155"/>
      <c r="E284" s="1155"/>
      <c r="F284" s="1155"/>
      <c r="G284" s="1155"/>
    </row>
    <row r="285" spans="1:9" ht="15.75" hidden="1" outlineLevel="1" x14ac:dyDescent="0.25">
      <c r="A285" s="526" t="s">
        <v>1196</v>
      </c>
      <c r="B285" s="525"/>
      <c r="C285" s="1155"/>
      <c r="D285" s="1155"/>
      <c r="E285" s="1155"/>
      <c r="F285" s="1155"/>
      <c r="G285" s="1155"/>
    </row>
    <row r="286" spans="1:9" ht="15.75" hidden="1" outlineLevel="1" x14ac:dyDescent="0.25">
      <c r="A286" s="526" t="s">
        <v>1197</v>
      </c>
      <c r="B286" s="525"/>
      <c r="C286" s="1155"/>
      <c r="D286" s="1155"/>
      <c r="E286" s="1155"/>
      <c r="F286" s="1155"/>
      <c r="G286" s="1155"/>
    </row>
    <row r="287" spans="1:9" ht="15.75" hidden="1" outlineLevel="1" x14ac:dyDescent="0.25">
      <c r="A287" s="526" t="s">
        <v>1198</v>
      </c>
      <c r="B287" s="525"/>
      <c r="C287" s="1155"/>
      <c r="D287" s="1155"/>
      <c r="E287" s="1155"/>
      <c r="F287" s="1155"/>
      <c r="G287" s="1155"/>
    </row>
    <row r="288" spans="1:9" ht="15.75" hidden="1" outlineLevel="1" x14ac:dyDescent="0.25">
      <c r="A288" s="526" t="s">
        <v>1199</v>
      </c>
      <c r="B288" s="525"/>
      <c r="C288" s="1155"/>
      <c r="D288" s="1155"/>
      <c r="E288" s="1155"/>
      <c r="F288" s="1155"/>
      <c r="G288" s="1155"/>
    </row>
    <row r="289" spans="1:9" ht="15.75" hidden="1" outlineLevel="1" x14ac:dyDescent="0.25">
      <c r="A289" s="526" t="s">
        <v>1200</v>
      </c>
      <c r="B289" s="525"/>
      <c r="C289" s="1155"/>
      <c r="D289" s="1155"/>
      <c r="E289" s="1155"/>
      <c r="F289" s="1155"/>
      <c r="G289" s="1155"/>
    </row>
    <row r="290" spans="1:9" ht="15.75" hidden="1" collapsed="1" x14ac:dyDescent="0.25">
      <c r="A290" s="527" t="s">
        <v>602</v>
      </c>
      <c r="B290" s="528">
        <v>40</v>
      </c>
      <c r="C290" s="1156" t="s">
        <v>1201</v>
      </c>
      <c r="D290" s="1156"/>
      <c r="E290" s="1156"/>
      <c r="F290" s="1156"/>
      <c r="G290" s="1156"/>
    </row>
    <row r="291" spans="1:9" ht="15.75" hidden="1" x14ac:dyDescent="0.25">
      <c r="A291" s="527" t="s">
        <v>1202</v>
      </c>
      <c r="B291" s="529" t="s">
        <v>284</v>
      </c>
      <c r="C291" s="1155"/>
      <c r="D291" s="1155"/>
      <c r="E291" s="1155"/>
      <c r="F291" s="1155"/>
      <c r="G291" s="1155"/>
    </row>
    <row r="292" spans="1:9" hidden="1" x14ac:dyDescent="0.25"/>
    <row r="293" spans="1:9" ht="18" hidden="1" customHeight="1" x14ac:dyDescent="0.3">
      <c r="A293" s="1168" t="str">
        <f>'17-EVS Pricing Matrix-FO'!K2</f>
        <v>FACILITY9</v>
      </c>
      <c r="B293" s="1169"/>
      <c r="C293" s="1169"/>
      <c r="D293" s="1169"/>
      <c r="E293" s="1169"/>
      <c r="F293" s="1169"/>
      <c r="G293" s="1169"/>
      <c r="H293" s="1169"/>
      <c r="I293" s="1170"/>
    </row>
    <row r="294" spans="1:9" ht="60" hidden="1" x14ac:dyDescent="0.25">
      <c r="A294" s="465" t="s">
        <v>1167</v>
      </c>
      <c r="B294" s="465" t="s">
        <v>1168</v>
      </c>
      <c r="C294" s="466" t="s">
        <v>1169</v>
      </c>
      <c r="D294" s="540" t="str">
        <f>"Productive FTEs ("&amp;B326*52&amp;")"</f>
        <v>Productive FTEs (2080)</v>
      </c>
      <c r="E294" s="540" t="str">
        <f>"Non-productive FTEs ("&amp;B326*52&amp;")"</f>
        <v>Non-productive FTEs (2080)</v>
      </c>
      <c r="F294" s="466" t="s">
        <v>1170</v>
      </c>
      <c r="G294" s="466" t="s">
        <v>1171</v>
      </c>
      <c r="H294" s="467" t="s">
        <v>1172</v>
      </c>
      <c r="I294" s="466" t="s">
        <v>716</v>
      </c>
    </row>
    <row r="295" spans="1:9" hidden="1" x14ac:dyDescent="0.25">
      <c r="A295" s="541" t="str">
        <f>IF(ISBLANK($A$7),"",$A$7)</f>
        <v>Hourly Staff</v>
      </c>
      <c r="B295" s="473"/>
      <c r="C295" s="473"/>
      <c r="D295" s="479">
        <f t="shared" ref="D295:E295" si="52">IF($B$254="","",B295/($B$254*52))</f>
        <v>0</v>
      </c>
      <c r="E295" s="479">
        <f t="shared" si="52"/>
        <v>0</v>
      </c>
      <c r="F295" s="530"/>
      <c r="G295" s="530"/>
      <c r="H295" s="473"/>
      <c r="I295" s="476"/>
    </row>
    <row r="296" spans="1:9" hidden="1" x14ac:dyDescent="0.25">
      <c r="A296" s="543" t="str">
        <f>IF(ISBLANK($A$8),"",$A$8)</f>
        <v>Hourly Staff</v>
      </c>
      <c r="B296" s="485"/>
      <c r="C296" s="485"/>
      <c r="D296" s="486">
        <f t="shared" ref="D296:E302" si="53">IF($B$326="","",B296/($B$326*52))</f>
        <v>0</v>
      </c>
      <c r="E296" s="486">
        <f t="shared" si="53"/>
        <v>0</v>
      </c>
      <c r="F296" s="531"/>
      <c r="G296" s="531"/>
      <c r="H296" s="485"/>
      <c r="I296" s="488"/>
    </row>
    <row r="297" spans="1:9" hidden="1" x14ac:dyDescent="0.25">
      <c r="A297" s="543" t="str">
        <f>IF(ISBLANK($A$9),"",$A$9)</f>
        <v>Housekeeper</v>
      </c>
      <c r="B297" s="485"/>
      <c r="C297" s="485"/>
      <c r="D297" s="486">
        <f t="shared" si="53"/>
        <v>0</v>
      </c>
      <c r="E297" s="486">
        <f t="shared" si="53"/>
        <v>0</v>
      </c>
      <c r="F297" s="531"/>
      <c r="G297" s="531"/>
      <c r="H297" s="485"/>
      <c r="I297" s="488"/>
    </row>
    <row r="298" spans="1:9" hidden="1" x14ac:dyDescent="0.25">
      <c r="A298" s="543" t="str">
        <f>IF(ISBLANK($A$10),"",$A$10)</f>
        <v>Floor Technician</v>
      </c>
      <c r="B298" s="485"/>
      <c r="C298" s="485"/>
      <c r="D298" s="486">
        <f t="shared" si="53"/>
        <v>0</v>
      </c>
      <c r="E298" s="486">
        <f t="shared" si="53"/>
        <v>0</v>
      </c>
      <c r="F298" s="531"/>
      <c r="G298" s="531"/>
      <c r="H298" s="485"/>
      <c r="I298" s="488"/>
    </row>
    <row r="299" spans="1:9" hidden="1" x14ac:dyDescent="0.25">
      <c r="A299" s="543" t="str">
        <f>IF(ISBLANK($A$11),"",$A$11)</f>
        <v>Trash Technician</v>
      </c>
      <c r="B299" s="485"/>
      <c r="C299" s="485"/>
      <c r="D299" s="486">
        <f t="shared" si="53"/>
        <v>0</v>
      </c>
      <c r="E299" s="486">
        <f t="shared" si="53"/>
        <v>0</v>
      </c>
      <c r="F299" s="531"/>
      <c r="G299" s="531"/>
      <c r="H299" s="485"/>
      <c r="I299" s="488"/>
    </row>
    <row r="300" spans="1:9" hidden="1" x14ac:dyDescent="0.25">
      <c r="A300" s="543" t="str">
        <f>IF(ISBLANK($A$12),"",$A$12)</f>
        <v>Linen Technician</v>
      </c>
      <c r="B300" s="485"/>
      <c r="C300" s="485"/>
      <c r="D300" s="486">
        <f t="shared" si="53"/>
        <v>0</v>
      </c>
      <c r="E300" s="486">
        <f t="shared" si="53"/>
        <v>0</v>
      </c>
      <c r="F300" s="531"/>
      <c r="G300" s="531"/>
      <c r="H300" s="485"/>
      <c r="I300" s="488"/>
    </row>
    <row r="301" spans="1:9" hidden="1" x14ac:dyDescent="0.25">
      <c r="A301" s="543" t="str">
        <f>IF(ISBLANK($A$13),"",$A$13)</f>
        <v>Administrative Support</v>
      </c>
      <c r="B301" s="485"/>
      <c r="C301" s="485"/>
      <c r="D301" s="486">
        <f t="shared" si="53"/>
        <v>0</v>
      </c>
      <c r="E301" s="486">
        <f t="shared" si="53"/>
        <v>0</v>
      </c>
      <c r="F301" s="531"/>
      <c r="G301" s="531"/>
      <c r="H301" s="485"/>
      <c r="I301" s="488"/>
    </row>
    <row r="302" spans="1:9" hidden="1" x14ac:dyDescent="0.25">
      <c r="A302" s="543" t="str">
        <f>IF(ISBLANK($A$14),"",$A$14)</f>
        <v>Hourly Supervision</v>
      </c>
      <c r="B302" s="485"/>
      <c r="C302" s="485"/>
      <c r="D302" s="486">
        <f t="shared" si="53"/>
        <v>0</v>
      </c>
      <c r="E302" s="486">
        <f t="shared" si="53"/>
        <v>0</v>
      </c>
      <c r="F302" s="531"/>
      <c r="G302" s="531"/>
      <c r="H302" s="485"/>
      <c r="I302" s="488"/>
    </row>
    <row r="303" spans="1:9" hidden="1" x14ac:dyDescent="0.25">
      <c r="A303" s="541" t="str">
        <f>IF(ISBLANK($A$15),"",$A$15)</f>
        <v>Salaried Staff</v>
      </c>
      <c r="B303" s="473"/>
      <c r="C303" s="473"/>
      <c r="D303" s="479"/>
      <c r="E303" s="479"/>
      <c r="F303" s="530"/>
      <c r="G303" s="530"/>
      <c r="H303" s="473"/>
      <c r="I303" s="476"/>
    </row>
    <row r="304" spans="1:9" hidden="1" x14ac:dyDescent="0.25">
      <c r="A304" s="543" t="str">
        <f>IF(ISBLANK($A$16),"",$A$16)</f>
        <v>Salaried Supervision</v>
      </c>
      <c r="B304" s="485"/>
      <c r="C304" s="485"/>
      <c r="D304" s="486">
        <f t="shared" ref="D304:D317" si="54">IF($B$326="","",B304/($B$326*52))</f>
        <v>0</v>
      </c>
      <c r="E304" s="486">
        <f t="shared" ref="E304:E317" si="55">IF($B$326="","",C304/($B$326*52))</f>
        <v>0</v>
      </c>
      <c r="F304" s="531"/>
      <c r="G304" s="531"/>
      <c r="H304" s="485"/>
      <c r="I304" s="488"/>
    </row>
    <row r="305" spans="1:9" hidden="1" x14ac:dyDescent="0.25">
      <c r="A305" s="543" t="str">
        <f>IF(ISBLANK($A$17),"",$A$17)</f>
        <v>Managers</v>
      </c>
      <c r="B305" s="485"/>
      <c r="C305" s="485"/>
      <c r="D305" s="486">
        <f t="shared" si="54"/>
        <v>0</v>
      </c>
      <c r="E305" s="486">
        <f t="shared" si="55"/>
        <v>0</v>
      </c>
      <c r="F305" s="531"/>
      <c r="G305" s="531"/>
      <c r="H305" s="485"/>
      <c r="I305" s="488"/>
    </row>
    <row r="306" spans="1:9" hidden="1" x14ac:dyDescent="0.25">
      <c r="A306" s="543" t="str">
        <f t="shared" ref="A306" si="56">IF(ISBLANK(A270),"",A270)</f>
        <v>Director</v>
      </c>
      <c r="B306" s="485"/>
      <c r="C306" s="485"/>
      <c r="D306" s="486">
        <f t="shared" si="54"/>
        <v>0</v>
      </c>
      <c r="E306" s="486">
        <f t="shared" si="55"/>
        <v>0</v>
      </c>
      <c r="F306" s="531"/>
      <c r="G306" s="531"/>
      <c r="H306" s="485"/>
      <c r="I306" s="488"/>
    </row>
    <row r="307" spans="1:9" hidden="1" x14ac:dyDescent="0.25">
      <c r="A307" s="541" t="str">
        <f>IF(ISBLANK($A$19),"",$A$19)</f>
        <v>Other Labor</v>
      </c>
      <c r="B307" s="473"/>
      <c r="C307" s="473"/>
      <c r="D307" s="479">
        <f t="shared" si="54"/>
        <v>0</v>
      </c>
      <c r="E307" s="479">
        <f t="shared" si="55"/>
        <v>0</v>
      </c>
      <c r="F307" s="530"/>
      <c r="G307" s="530"/>
      <c r="H307" s="473"/>
      <c r="I307" s="476"/>
    </row>
    <row r="308" spans="1:9" hidden="1" x14ac:dyDescent="0.25">
      <c r="A308" s="543" t="str">
        <f>IF(ISBLANK($A$20),"",$A$20)</f>
        <v>Temp/ Agency Labor</v>
      </c>
      <c r="B308" s="485"/>
      <c r="C308" s="485"/>
      <c r="D308" s="486">
        <f t="shared" si="54"/>
        <v>0</v>
      </c>
      <c r="E308" s="486">
        <f t="shared" si="55"/>
        <v>0</v>
      </c>
      <c r="F308" s="531"/>
      <c r="G308" s="531"/>
      <c r="H308" s="485"/>
      <c r="I308" s="488"/>
    </row>
    <row r="309" spans="1:9" hidden="1" x14ac:dyDescent="0.25">
      <c r="A309" s="541" t="str">
        <f>IF(ISBLANK($A$21),"",$A$21)</f>
        <v/>
      </c>
      <c r="B309" s="485"/>
      <c r="C309" s="485"/>
      <c r="D309" s="486">
        <f t="shared" si="54"/>
        <v>0</v>
      </c>
      <c r="E309" s="486">
        <f t="shared" si="55"/>
        <v>0</v>
      </c>
      <c r="F309" s="531"/>
      <c r="G309" s="531"/>
      <c r="H309" s="485"/>
      <c r="I309" s="488"/>
    </row>
    <row r="310" spans="1:9" hidden="1" x14ac:dyDescent="0.25">
      <c r="A310" s="541" t="str">
        <f>IF(ISBLANK($A$22),"",$A$22)</f>
        <v/>
      </c>
      <c r="B310" s="485"/>
      <c r="C310" s="485"/>
      <c r="D310" s="486">
        <f t="shared" si="54"/>
        <v>0</v>
      </c>
      <c r="E310" s="486">
        <f t="shared" si="55"/>
        <v>0</v>
      </c>
      <c r="F310" s="531"/>
      <c r="G310" s="531"/>
      <c r="H310" s="485"/>
      <c r="I310" s="488"/>
    </row>
    <row r="311" spans="1:9" hidden="1" x14ac:dyDescent="0.25">
      <c r="A311" s="541" t="str">
        <f>IF(ISBLANK($A$23),"",$A$23)</f>
        <v/>
      </c>
      <c r="B311" s="485"/>
      <c r="C311" s="485"/>
      <c r="D311" s="486">
        <f t="shared" si="54"/>
        <v>0</v>
      </c>
      <c r="E311" s="486">
        <f t="shared" si="55"/>
        <v>0</v>
      </c>
      <c r="F311" s="531"/>
      <c r="G311" s="531"/>
      <c r="H311" s="485"/>
      <c r="I311" s="488"/>
    </row>
    <row r="312" spans="1:9" hidden="1" x14ac:dyDescent="0.25">
      <c r="A312" s="541" t="str">
        <f>IF(ISBLANK($A$24),"",$A$24)</f>
        <v/>
      </c>
      <c r="B312" s="485"/>
      <c r="C312" s="485"/>
      <c r="D312" s="486">
        <f t="shared" si="54"/>
        <v>0</v>
      </c>
      <c r="E312" s="486">
        <f t="shared" si="55"/>
        <v>0</v>
      </c>
      <c r="F312" s="531"/>
      <c r="G312" s="531"/>
      <c r="H312" s="485"/>
      <c r="I312" s="488"/>
    </row>
    <row r="313" spans="1:9" hidden="1" x14ac:dyDescent="0.25">
      <c r="A313" s="541" t="str">
        <f>IF(ISBLANK($A$25),"",$A$25)</f>
        <v/>
      </c>
      <c r="B313" s="485"/>
      <c r="C313" s="485"/>
      <c r="D313" s="486">
        <f t="shared" si="54"/>
        <v>0</v>
      </c>
      <c r="E313" s="486">
        <f t="shared" si="55"/>
        <v>0</v>
      </c>
      <c r="F313" s="531"/>
      <c r="G313" s="531"/>
      <c r="H313" s="485"/>
      <c r="I313" s="488"/>
    </row>
    <row r="314" spans="1:9" hidden="1" x14ac:dyDescent="0.25">
      <c r="A314" s="541" t="str">
        <f>IF(ISBLANK($A$26),"",$A$26)</f>
        <v/>
      </c>
      <c r="B314" s="485"/>
      <c r="C314" s="485"/>
      <c r="D314" s="486">
        <f t="shared" si="54"/>
        <v>0</v>
      </c>
      <c r="E314" s="486">
        <f t="shared" si="55"/>
        <v>0</v>
      </c>
      <c r="F314" s="531"/>
      <c r="G314" s="531"/>
      <c r="H314" s="485"/>
      <c r="I314" s="488"/>
    </row>
    <row r="315" spans="1:9" hidden="1" x14ac:dyDescent="0.25">
      <c r="A315" s="541" t="str">
        <f>IF(ISBLANK($A$27),"",$A$27)</f>
        <v/>
      </c>
      <c r="B315" s="485"/>
      <c r="C315" s="485"/>
      <c r="D315" s="486">
        <f t="shared" si="54"/>
        <v>0</v>
      </c>
      <c r="E315" s="486">
        <f t="shared" si="55"/>
        <v>0</v>
      </c>
      <c r="F315" s="531"/>
      <c r="G315" s="531"/>
      <c r="H315" s="485"/>
      <c r="I315" s="488"/>
    </row>
    <row r="316" spans="1:9" hidden="1" x14ac:dyDescent="0.25">
      <c r="A316" s="541" t="str">
        <f>IF(ISBLANK($A$28),"",$A$28)</f>
        <v/>
      </c>
      <c r="B316" s="485"/>
      <c r="C316" s="485"/>
      <c r="D316" s="486">
        <f t="shared" si="54"/>
        <v>0</v>
      </c>
      <c r="E316" s="486">
        <f t="shared" si="55"/>
        <v>0</v>
      </c>
      <c r="F316" s="531"/>
      <c r="G316" s="531"/>
      <c r="H316" s="485"/>
      <c r="I316" s="488"/>
    </row>
    <row r="317" spans="1:9" hidden="1" x14ac:dyDescent="0.25">
      <c r="A317" s="541" t="str">
        <f>IF(ISBLANK($A$29),"",$A$29)</f>
        <v/>
      </c>
      <c r="B317" s="508"/>
      <c r="C317" s="508"/>
      <c r="D317" s="486">
        <f t="shared" si="54"/>
        <v>0</v>
      </c>
      <c r="E317" s="486">
        <f t="shared" si="55"/>
        <v>0</v>
      </c>
      <c r="F317" s="533"/>
      <c r="G317" s="533"/>
      <c r="H317" s="485"/>
      <c r="I317" s="488"/>
    </row>
    <row r="318" spans="1:9" hidden="1" x14ac:dyDescent="0.25">
      <c r="A318" s="541" t="s">
        <v>1193</v>
      </c>
      <c r="B318" s="511">
        <f t="shared" ref="B318:G318" si="57">SUM(B295:B317)</f>
        <v>0</v>
      </c>
      <c r="C318" s="511">
        <f t="shared" si="57"/>
        <v>0</v>
      </c>
      <c r="D318" s="486">
        <f t="shared" si="57"/>
        <v>0</v>
      </c>
      <c r="E318" s="486">
        <f t="shared" si="57"/>
        <v>0</v>
      </c>
      <c r="F318" s="550">
        <f t="shared" si="57"/>
        <v>0</v>
      </c>
      <c r="G318" s="550">
        <f t="shared" si="57"/>
        <v>0</v>
      </c>
      <c r="H318" s="485"/>
      <c r="I318" s="513"/>
    </row>
    <row r="319" spans="1:9" ht="18.75" hidden="1" x14ac:dyDescent="0.25">
      <c r="A319" s="551" t="s">
        <v>1194</v>
      </c>
      <c r="B319" s="552"/>
      <c r="C319" s="1158" t="s">
        <v>716</v>
      </c>
      <c r="D319" s="1158"/>
      <c r="E319" s="1158"/>
      <c r="F319" s="1158"/>
      <c r="G319" s="1159"/>
    </row>
    <row r="320" spans="1:9" ht="47.25" hidden="1" outlineLevel="1" x14ac:dyDescent="0.25">
      <c r="A320" s="524" t="s">
        <v>1195</v>
      </c>
      <c r="B320" s="525"/>
      <c r="C320" s="1155"/>
      <c r="D320" s="1155"/>
      <c r="E320" s="1155"/>
      <c r="F320" s="1155"/>
      <c r="G320" s="1155"/>
    </row>
    <row r="321" spans="1:9" ht="15.75" hidden="1" outlineLevel="1" x14ac:dyDescent="0.25">
      <c r="A321" s="526" t="s">
        <v>1196</v>
      </c>
      <c r="B321" s="525"/>
      <c r="C321" s="1155"/>
      <c r="D321" s="1155"/>
      <c r="E321" s="1155"/>
      <c r="F321" s="1155"/>
      <c r="G321" s="1155"/>
    </row>
    <row r="322" spans="1:9" ht="15.75" hidden="1" outlineLevel="1" x14ac:dyDescent="0.25">
      <c r="A322" s="526" t="s">
        <v>1197</v>
      </c>
      <c r="B322" s="525"/>
      <c r="C322" s="1155"/>
      <c r="D322" s="1155"/>
      <c r="E322" s="1155"/>
      <c r="F322" s="1155"/>
      <c r="G322" s="1155"/>
    </row>
    <row r="323" spans="1:9" ht="15.75" hidden="1" outlineLevel="1" x14ac:dyDescent="0.25">
      <c r="A323" s="526" t="s">
        <v>1198</v>
      </c>
      <c r="B323" s="525"/>
      <c r="C323" s="1155"/>
      <c r="D323" s="1155"/>
      <c r="E323" s="1155"/>
      <c r="F323" s="1155"/>
      <c r="G323" s="1155"/>
    </row>
    <row r="324" spans="1:9" ht="15.75" hidden="1" outlineLevel="1" x14ac:dyDescent="0.25">
      <c r="A324" s="526" t="s">
        <v>1199</v>
      </c>
      <c r="B324" s="525"/>
      <c r="C324" s="1155"/>
      <c r="D324" s="1155"/>
      <c r="E324" s="1155"/>
      <c r="F324" s="1155"/>
      <c r="G324" s="1155"/>
    </row>
    <row r="325" spans="1:9" ht="15.75" hidden="1" outlineLevel="1" x14ac:dyDescent="0.25">
      <c r="A325" s="526" t="s">
        <v>1200</v>
      </c>
      <c r="B325" s="525"/>
      <c r="C325" s="1155"/>
      <c r="D325" s="1155"/>
      <c r="E325" s="1155"/>
      <c r="F325" s="1155"/>
      <c r="G325" s="1155"/>
    </row>
    <row r="326" spans="1:9" ht="15.75" hidden="1" collapsed="1" x14ac:dyDescent="0.25">
      <c r="A326" s="527" t="s">
        <v>602</v>
      </c>
      <c r="B326" s="528">
        <v>40</v>
      </c>
      <c r="C326" s="1156" t="s">
        <v>1201</v>
      </c>
      <c r="D326" s="1156"/>
      <c r="E326" s="1156"/>
      <c r="F326" s="1156"/>
      <c r="G326" s="1156"/>
    </row>
    <row r="327" spans="1:9" ht="15.75" hidden="1" x14ac:dyDescent="0.25">
      <c r="A327" s="527" t="s">
        <v>1202</v>
      </c>
      <c r="B327" s="529" t="s">
        <v>284</v>
      </c>
      <c r="C327" s="1155"/>
      <c r="D327" s="1155"/>
      <c r="E327" s="1155"/>
      <c r="F327" s="1155"/>
      <c r="G327" s="1155"/>
    </row>
    <row r="328" spans="1:9" hidden="1" x14ac:dyDescent="0.25"/>
    <row r="329" spans="1:9" ht="18.75" hidden="1" x14ac:dyDescent="0.3">
      <c r="A329" s="1168" t="str">
        <f>'17-EVS Pricing Matrix-FO'!L2</f>
        <v>FACILITY10</v>
      </c>
      <c r="B329" s="1169"/>
      <c r="C329" s="1169"/>
      <c r="D329" s="1169"/>
      <c r="E329" s="1169"/>
      <c r="F329" s="1169"/>
      <c r="G329" s="1169"/>
      <c r="H329" s="1169"/>
      <c r="I329" s="1170"/>
    </row>
    <row r="330" spans="1:9" ht="60" hidden="1" x14ac:dyDescent="0.25">
      <c r="A330" s="465" t="s">
        <v>1167</v>
      </c>
      <c r="B330" s="465" t="s">
        <v>1168</v>
      </c>
      <c r="C330" s="466" t="s">
        <v>1169</v>
      </c>
      <c r="D330" s="540" t="str">
        <f>"Productive FTEs ("&amp;B362*52&amp;")"</f>
        <v>Productive FTEs (2080)</v>
      </c>
      <c r="E330" s="540" t="str">
        <f>"Non-productive FTEs ("&amp;B362*52&amp;")"</f>
        <v>Non-productive FTEs (2080)</v>
      </c>
      <c r="F330" s="466" t="s">
        <v>1170</v>
      </c>
      <c r="G330" s="466" t="s">
        <v>1171</v>
      </c>
      <c r="H330" s="467" t="s">
        <v>1172</v>
      </c>
      <c r="I330" s="466" t="s">
        <v>716</v>
      </c>
    </row>
    <row r="331" spans="1:9" hidden="1" x14ac:dyDescent="0.25">
      <c r="A331" s="541" t="str">
        <f>IF(ISBLANK($A$7),"",$A$7)</f>
        <v>Hourly Staff</v>
      </c>
      <c r="B331" s="473"/>
      <c r="C331" s="473"/>
      <c r="D331" s="479">
        <f t="shared" ref="D331:E331" si="58">IF($B$254="","",B331/($B$254*52))</f>
        <v>0</v>
      </c>
      <c r="E331" s="479">
        <f t="shared" si="58"/>
        <v>0</v>
      </c>
      <c r="F331" s="530"/>
      <c r="G331" s="530"/>
      <c r="H331" s="473"/>
      <c r="I331" s="476"/>
    </row>
    <row r="332" spans="1:9" hidden="1" x14ac:dyDescent="0.25">
      <c r="A332" s="543" t="str">
        <f>IF(ISBLANK($A$8),"",$A$8)</f>
        <v>Hourly Staff</v>
      </c>
      <c r="B332" s="485"/>
      <c r="C332" s="485"/>
      <c r="D332" s="486">
        <f t="shared" ref="D332:E338" si="59">IF($B$362="","",B332/($B$362*52))</f>
        <v>0</v>
      </c>
      <c r="E332" s="486">
        <f t="shared" si="59"/>
        <v>0</v>
      </c>
      <c r="F332" s="531"/>
      <c r="G332" s="531"/>
      <c r="H332" s="485"/>
      <c r="I332" s="488"/>
    </row>
    <row r="333" spans="1:9" hidden="1" x14ac:dyDescent="0.25">
      <c r="A333" s="543" t="str">
        <f>IF(ISBLANK($A$9),"",$A$9)</f>
        <v>Housekeeper</v>
      </c>
      <c r="B333" s="485"/>
      <c r="C333" s="485"/>
      <c r="D333" s="486">
        <f t="shared" si="59"/>
        <v>0</v>
      </c>
      <c r="E333" s="486">
        <f t="shared" si="59"/>
        <v>0</v>
      </c>
      <c r="F333" s="531"/>
      <c r="G333" s="531"/>
      <c r="H333" s="485"/>
      <c r="I333" s="488"/>
    </row>
    <row r="334" spans="1:9" hidden="1" x14ac:dyDescent="0.25">
      <c r="A334" s="543" t="str">
        <f>IF(ISBLANK($A$10),"",$A$10)</f>
        <v>Floor Technician</v>
      </c>
      <c r="B334" s="485"/>
      <c r="C334" s="485"/>
      <c r="D334" s="486">
        <f t="shared" si="59"/>
        <v>0</v>
      </c>
      <c r="E334" s="486">
        <f t="shared" si="59"/>
        <v>0</v>
      </c>
      <c r="F334" s="531"/>
      <c r="G334" s="531"/>
      <c r="H334" s="485"/>
      <c r="I334" s="488"/>
    </row>
    <row r="335" spans="1:9" hidden="1" x14ac:dyDescent="0.25">
      <c r="A335" s="543" t="str">
        <f>IF(ISBLANK($A$11),"",$A$11)</f>
        <v>Trash Technician</v>
      </c>
      <c r="B335" s="485"/>
      <c r="C335" s="485"/>
      <c r="D335" s="486">
        <f t="shared" si="59"/>
        <v>0</v>
      </c>
      <c r="E335" s="486">
        <f t="shared" si="59"/>
        <v>0</v>
      </c>
      <c r="F335" s="531"/>
      <c r="G335" s="531"/>
      <c r="H335" s="485"/>
      <c r="I335" s="488"/>
    </row>
    <row r="336" spans="1:9" hidden="1" x14ac:dyDescent="0.25">
      <c r="A336" s="543" t="str">
        <f>IF(ISBLANK($A$12),"",$A$12)</f>
        <v>Linen Technician</v>
      </c>
      <c r="B336" s="485"/>
      <c r="C336" s="485"/>
      <c r="D336" s="486">
        <f t="shared" si="59"/>
        <v>0</v>
      </c>
      <c r="E336" s="486">
        <f t="shared" si="59"/>
        <v>0</v>
      </c>
      <c r="F336" s="531"/>
      <c r="G336" s="531"/>
      <c r="H336" s="485"/>
      <c r="I336" s="488"/>
    </row>
    <row r="337" spans="1:9" hidden="1" x14ac:dyDescent="0.25">
      <c r="A337" s="543" t="str">
        <f>IF(ISBLANK($A$13),"",$A$13)</f>
        <v>Administrative Support</v>
      </c>
      <c r="B337" s="485"/>
      <c r="C337" s="485"/>
      <c r="D337" s="486">
        <f t="shared" si="59"/>
        <v>0</v>
      </c>
      <c r="E337" s="486">
        <f t="shared" si="59"/>
        <v>0</v>
      </c>
      <c r="F337" s="531"/>
      <c r="G337" s="531"/>
      <c r="H337" s="485"/>
      <c r="I337" s="488"/>
    </row>
    <row r="338" spans="1:9" hidden="1" x14ac:dyDescent="0.25">
      <c r="A338" s="543" t="str">
        <f>IF(ISBLANK($A$14),"",$A$14)</f>
        <v>Hourly Supervision</v>
      </c>
      <c r="B338" s="485"/>
      <c r="C338" s="485"/>
      <c r="D338" s="486">
        <f t="shared" si="59"/>
        <v>0</v>
      </c>
      <c r="E338" s="486">
        <f t="shared" si="59"/>
        <v>0</v>
      </c>
      <c r="F338" s="531"/>
      <c r="G338" s="531"/>
      <c r="H338" s="485"/>
      <c r="I338" s="488"/>
    </row>
    <row r="339" spans="1:9" hidden="1" x14ac:dyDescent="0.25">
      <c r="A339" s="541" t="str">
        <f>IF(ISBLANK($A$15),"",$A$15)</f>
        <v>Salaried Staff</v>
      </c>
      <c r="B339" s="473"/>
      <c r="C339" s="473"/>
      <c r="D339" s="479"/>
      <c r="E339" s="479"/>
      <c r="F339" s="530"/>
      <c r="G339" s="530"/>
      <c r="H339" s="473"/>
      <c r="I339" s="476"/>
    </row>
    <row r="340" spans="1:9" hidden="1" x14ac:dyDescent="0.25">
      <c r="A340" s="543" t="str">
        <f>IF(ISBLANK($A$16),"",$A$16)</f>
        <v>Salaried Supervision</v>
      </c>
      <c r="B340" s="485"/>
      <c r="C340" s="485"/>
      <c r="D340" s="486">
        <f t="shared" ref="D340:D353" si="60">IF($B$362="","",B340/($B$362*52))</f>
        <v>0</v>
      </c>
      <c r="E340" s="486">
        <f t="shared" ref="E340:E353" si="61">IF($B$362="","",C340/($B$362*52))</f>
        <v>0</v>
      </c>
      <c r="F340" s="531"/>
      <c r="G340" s="531"/>
      <c r="H340" s="485"/>
      <c r="I340" s="488"/>
    </row>
    <row r="341" spans="1:9" hidden="1" x14ac:dyDescent="0.25">
      <c r="A341" s="543" t="str">
        <f>IF(ISBLANK($A$17),"",$A$17)</f>
        <v>Managers</v>
      </c>
      <c r="B341" s="485"/>
      <c r="C341" s="485"/>
      <c r="D341" s="486">
        <f t="shared" si="60"/>
        <v>0</v>
      </c>
      <c r="E341" s="486">
        <f t="shared" si="61"/>
        <v>0</v>
      </c>
      <c r="F341" s="531"/>
      <c r="G341" s="531"/>
      <c r="H341" s="485"/>
      <c r="I341" s="488"/>
    </row>
    <row r="342" spans="1:9" hidden="1" x14ac:dyDescent="0.25">
      <c r="A342" s="543" t="str">
        <f t="shared" ref="A342" si="62">IF(ISBLANK(A306),"",A306)</f>
        <v>Director</v>
      </c>
      <c r="B342" s="485"/>
      <c r="C342" s="485"/>
      <c r="D342" s="486">
        <f t="shared" si="60"/>
        <v>0</v>
      </c>
      <c r="E342" s="486">
        <f t="shared" si="61"/>
        <v>0</v>
      </c>
      <c r="F342" s="531"/>
      <c r="G342" s="531"/>
      <c r="H342" s="485"/>
      <c r="I342" s="488"/>
    </row>
    <row r="343" spans="1:9" hidden="1" x14ac:dyDescent="0.25">
      <c r="A343" s="541" t="str">
        <f>IF(ISBLANK($A$19),"",$A$19)</f>
        <v>Other Labor</v>
      </c>
      <c r="B343" s="473"/>
      <c r="C343" s="473"/>
      <c r="D343" s="479">
        <f t="shared" si="60"/>
        <v>0</v>
      </c>
      <c r="E343" s="479">
        <f t="shared" si="61"/>
        <v>0</v>
      </c>
      <c r="F343" s="530"/>
      <c r="G343" s="530"/>
      <c r="H343" s="473"/>
      <c r="I343" s="476"/>
    </row>
    <row r="344" spans="1:9" hidden="1" x14ac:dyDescent="0.25">
      <c r="A344" s="543" t="str">
        <f>IF(ISBLANK($A$20),"",$A$20)</f>
        <v>Temp/ Agency Labor</v>
      </c>
      <c r="B344" s="485"/>
      <c r="C344" s="485"/>
      <c r="D344" s="486">
        <f t="shared" si="60"/>
        <v>0</v>
      </c>
      <c r="E344" s="486">
        <f t="shared" si="61"/>
        <v>0</v>
      </c>
      <c r="F344" s="531"/>
      <c r="G344" s="531"/>
      <c r="H344" s="485"/>
      <c r="I344" s="488"/>
    </row>
    <row r="345" spans="1:9" hidden="1" x14ac:dyDescent="0.25">
      <c r="A345" s="541" t="str">
        <f>IF(ISBLANK($A$21),"",$A$21)</f>
        <v/>
      </c>
      <c r="B345" s="485"/>
      <c r="C345" s="485"/>
      <c r="D345" s="486">
        <f t="shared" si="60"/>
        <v>0</v>
      </c>
      <c r="E345" s="486">
        <f t="shared" si="61"/>
        <v>0</v>
      </c>
      <c r="F345" s="531"/>
      <c r="G345" s="531"/>
      <c r="H345" s="485"/>
      <c r="I345" s="488"/>
    </row>
    <row r="346" spans="1:9" hidden="1" x14ac:dyDescent="0.25">
      <c r="A346" s="541" t="str">
        <f>IF(ISBLANK($A$22),"",$A$22)</f>
        <v/>
      </c>
      <c r="B346" s="485"/>
      <c r="C346" s="485"/>
      <c r="D346" s="486">
        <f t="shared" si="60"/>
        <v>0</v>
      </c>
      <c r="E346" s="486">
        <f t="shared" si="61"/>
        <v>0</v>
      </c>
      <c r="F346" s="531"/>
      <c r="G346" s="531"/>
      <c r="H346" s="485"/>
      <c r="I346" s="488"/>
    </row>
    <row r="347" spans="1:9" hidden="1" x14ac:dyDescent="0.25">
      <c r="A347" s="541" t="str">
        <f>IF(ISBLANK($A$23),"",$A$23)</f>
        <v/>
      </c>
      <c r="B347" s="485"/>
      <c r="C347" s="485"/>
      <c r="D347" s="486">
        <f t="shared" si="60"/>
        <v>0</v>
      </c>
      <c r="E347" s="486">
        <f t="shared" si="61"/>
        <v>0</v>
      </c>
      <c r="F347" s="531"/>
      <c r="G347" s="531"/>
      <c r="H347" s="485"/>
      <c r="I347" s="488"/>
    </row>
    <row r="348" spans="1:9" hidden="1" x14ac:dyDescent="0.25">
      <c r="A348" s="541" t="str">
        <f>IF(ISBLANK($A$24),"",$A$24)</f>
        <v/>
      </c>
      <c r="B348" s="485"/>
      <c r="C348" s="485"/>
      <c r="D348" s="486">
        <f t="shared" si="60"/>
        <v>0</v>
      </c>
      <c r="E348" s="486">
        <f t="shared" si="61"/>
        <v>0</v>
      </c>
      <c r="F348" s="531"/>
      <c r="G348" s="531"/>
      <c r="H348" s="485"/>
      <c r="I348" s="488"/>
    </row>
    <row r="349" spans="1:9" hidden="1" x14ac:dyDescent="0.25">
      <c r="A349" s="541" t="str">
        <f>IF(ISBLANK($A$25),"",$A$25)</f>
        <v/>
      </c>
      <c r="B349" s="485"/>
      <c r="C349" s="485"/>
      <c r="D349" s="486">
        <f t="shared" si="60"/>
        <v>0</v>
      </c>
      <c r="E349" s="486">
        <f t="shared" si="61"/>
        <v>0</v>
      </c>
      <c r="F349" s="531"/>
      <c r="G349" s="531"/>
      <c r="H349" s="485"/>
      <c r="I349" s="488"/>
    </row>
    <row r="350" spans="1:9" hidden="1" x14ac:dyDescent="0.25">
      <c r="A350" s="541" t="str">
        <f>IF(ISBLANK($A$26),"",$A$26)</f>
        <v/>
      </c>
      <c r="B350" s="485"/>
      <c r="C350" s="485"/>
      <c r="D350" s="486">
        <f t="shared" si="60"/>
        <v>0</v>
      </c>
      <c r="E350" s="486">
        <f t="shared" si="61"/>
        <v>0</v>
      </c>
      <c r="F350" s="531"/>
      <c r="G350" s="531"/>
      <c r="H350" s="485"/>
      <c r="I350" s="488"/>
    </row>
    <row r="351" spans="1:9" hidden="1" x14ac:dyDescent="0.25">
      <c r="A351" s="541" t="str">
        <f>IF(ISBLANK($A$27),"",$A$27)</f>
        <v/>
      </c>
      <c r="B351" s="485"/>
      <c r="C351" s="485"/>
      <c r="D351" s="486">
        <f t="shared" si="60"/>
        <v>0</v>
      </c>
      <c r="E351" s="486">
        <f t="shared" si="61"/>
        <v>0</v>
      </c>
      <c r="F351" s="531"/>
      <c r="G351" s="531"/>
      <c r="H351" s="485"/>
      <c r="I351" s="488"/>
    </row>
    <row r="352" spans="1:9" hidden="1" x14ac:dyDescent="0.25">
      <c r="A352" s="541" t="str">
        <f>IF(ISBLANK($A$28),"",$A$28)</f>
        <v/>
      </c>
      <c r="B352" s="485"/>
      <c r="C352" s="485"/>
      <c r="D352" s="486">
        <f t="shared" si="60"/>
        <v>0</v>
      </c>
      <c r="E352" s="486">
        <f t="shared" si="61"/>
        <v>0</v>
      </c>
      <c r="F352" s="531"/>
      <c r="G352" s="531"/>
      <c r="H352" s="485"/>
      <c r="I352" s="488"/>
    </row>
    <row r="353" spans="1:9" hidden="1" x14ac:dyDescent="0.25">
      <c r="A353" s="541" t="str">
        <f>IF(ISBLANK($A$29),"",$A$29)</f>
        <v/>
      </c>
      <c r="B353" s="508"/>
      <c r="C353" s="508"/>
      <c r="D353" s="486">
        <f t="shared" si="60"/>
        <v>0</v>
      </c>
      <c r="E353" s="486">
        <f t="shared" si="61"/>
        <v>0</v>
      </c>
      <c r="F353" s="533"/>
      <c r="G353" s="533"/>
      <c r="H353" s="485"/>
      <c r="I353" s="488"/>
    </row>
    <row r="354" spans="1:9" hidden="1" x14ac:dyDescent="0.25">
      <c r="A354" s="541" t="s">
        <v>1193</v>
      </c>
      <c r="B354" s="511">
        <f t="shared" ref="B354:G354" si="63">SUM(B331:B353)</f>
        <v>0</v>
      </c>
      <c r="C354" s="511">
        <f t="shared" si="63"/>
        <v>0</v>
      </c>
      <c r="D354" s="486">
        <f t="shared" si="63"/>
        <v>0</v>
      </c>
      <c r="E354" s="486">
        <f t="shared" si="63"/>
        <v>0</v>
      </c>
      <c r="F354" s="550">
        <f t="shared" si="63"/>
        <v>0</v>
      </c>
      <c r="G354" s="550">
        <f t="shared" si="63"/>
        <v>0</v>
      </c>
      <c r="H354" s="485"/>
      <c r="I354" s="513"/>
    </row>
    <row r="355" spans="1:9" ht="18.75" hidden="1" x14ac:dyDescent="0.25">
      <c r="A355" s="551" t="s">
        <v>1194</v>
      </c>
      <c r="B355" s="552"/>
      <c r="C355" s="1158" t="s">
        <v>716</v>
      </c>
      <c r="D355" s="1158"/>
      <c r="E355" s="1158"/>
      <c r="F355" s="1158"/>
      <c r="G355" s="1159"/>
    </row>
    <row r="356" spans="1:9" ht="47.25" hidden="1" outlineLevel="1" x14ac:dyDescent="0.25">
      <c r="A356" s="524" t="s">
        <v>1195</v>
      </c>
      <c r="B356" s="525"/>
      <c r="C356" s="1155"/>
      <c r="D356" s="1155"/>
      <c r="E356" s="1155"/>
      <c r="F356" s="1155"/>
      <c r="G356" s="1155"/>
    </row>
    <row r="357" spans="1:9" ht="15.75" hidden="1" outlineLevel="1" x14ac:dyDescent="0.25">
      <c r="A357" s="526" t="s">
        <v>1196</v>
      </c>
      <c r="B357" s="525"/>
      <c r="C357" s="1155"/>
      <c r="D357" s="1155"/>
      <c r="E357" s="1155"/>
      <c r="F357" s="1155"/>
      <c r="G357" s="1155"/>
    </row>
    <row r="358" spans="1:9" ht="15.75" hidden="1" outlineLevel="1" x14ac:dyDescent="0.25">
      <c r="A358" s="526" t="s">
        <v>1197</v>
      </c>
      <c r="B358" s="525"/>
      <c r="C358" s="1155"/>
      <c r="D358" s="1155"/>
      <c r="E358" s="1155"/>
      <c r="F358" s="1155"/>
      <c r="G358" s="1155"/>
    </row>
    <row r="359" spans="1:9" ht="15.75" hidden="1" outlineLevel="1" x14ac:dyDescent="0.25">
      <c r="A359" s="526" t="s">
        <v>1198</v>
      </c>
      <c r="B359" s="525"/>
      <c r="C359" s="1155"/>
      <c r="D359" s="1155"/>
      <c r="E359" s="1155"/>
      <c r="F359" s="1155"/>
      <c r="G359" s="1155"/>
    </row>
    <row r="360" spans="1:9" ht="15.75" hidden="1" outlineLevel="1" x14ac:dyDescent="0.25">
      <c r="A360" s="526" t="s">
        <v>1199</v>
      </c>
      <c r="B360" s="525"/>
      <c r="C360" s="1155"/>
      <c r="D360" s="1155"/>
      <c r="E360" s="1155"/>
      <c r="F360" s="1155"/>
      <c r="G360" s="1155"/>
    </row>
    <row r="361" spans="1:9" ht="15.75" hidden="1" outlineLevel="1" x14ac:dyDescent="0.25">
      <c r="A361" s="526" t="s">
        <v>1200</v>
      </c>
      <c r="B361" s="525"/>
      <c r="C361" s="1155"/>
      <c r="D361" s="1155"/>
      <c r="E361" s="1155"/>
      <c r="F361" s="1155"/>
      <c r="G361" s="1155"/>
    </row>
    <row r="362" spans="1:9" ht="15.75" hidden="1" collapsed="1" x14ac:dyDescent="0.25">
      <c r="A362" s="527" t="s">
        <v>602</v>
      </c>
      <c r="B362" s="528">
        <v>40</v>
      </c>
      <c r="C362" s="1156" t="s">
        <v>1201</v>
      </c>
      <c r="D362" s="1156"/>
      <c r="E362" s="1156"/>
      <c r="F362" s="1156"/>
      <c r="G362" s="1156"/>
    </row>
    <row r="363" spans="1:9" ht="15.75" hidden="1" x14ac:dyDescent="0.25">
      <c r="A363" s="527" t="s">
        <v>1202</v>
      </c>
      <c r="B363" s="529" t="s">
        <v>284</v>
      </c>
      <c r="C363" s="1155"/>
      <c r="D363" s="1155"/>
      <c r="E363" s="1155"/>
      <c r="F363" s="1155"/>
      <c r="G363" s="1155"/>
    </row>
    <row r="364" spans="1:9" hidden="1" x14ac:dyDescent="0.25"/>
    <row r="365" spans="1:9" ht="18.75" hidden="1" outlineLevel="1" x14ac:dyDescent="0.3">
      <c r="A365" s="1168" t="s">
        <v>1000</v>
      </c>
      <c r="B365" s="1169"/>
      <c r="C365" s="1169"/>
      <c r="D365" s="1169"/>
      <c r="E365" s="1169"/>
      <c r="F365" s="1169"/>
      <c r="G365" s="1169"/>
      <c r="H365" s="1169"/>
      <c r="I365" s="1170"/>
    </row>
    <row r="366" spans="1:9" ht="60" hidden="1" outlineLevel="1" x14ac:dyDescent="0.25">
      <c r="A366" s="465" t="s">
        <v>1167</v>
      </c>
      <c r="B366" s="465" t="s">
        <v>1168</v>
      </c>
      <c r="C366" s="466" t="s">
        <v>1169</v>
      </c>
      <c r="D366" s="540" t="str">
        <f>"Productive FTEs ("&amp;B398*52&amp;")"</f>
        <v>Productive FTEs (2080)</v>
      </c>
      <c r="E366" s="540" t="str">
        <f>"Non-productive FTEs ("&amp;B398*52&amp;")"</f>
        <v>Non-productive FTEs (2080)</v>
      </c>
      <c r="F366" s="466" t="s">
        <v>1170</v>
      </c>
      <c r="G366" s="466" t="s">
        <v>1171</v>
      </c>
      <c r="H366" s="467" t="s">
        <v>1172</v>
      </c>
      <c r="I366" s="466" t="s">
        <v>716</v>
      </c>
    </row>
    <row r="367" spans="1:9" hidden="1" outlineLevel="1" x14ac:dyDescent="0.25">
      <c r="A367" s="541" t="str">
        <f>IF(ISBLANK($A$7),"",$A$7)</f>
        <v>Hourly Staff</v>
      </c>
      <c r="B367" s="473"/>
      <c r="C367" s="473"/>
      <c r="D367" s="479">
        <f t="shared" ref="D367:E367" si="64">IF($B$254="","",B367/($B$254*52))</f>
        <v>0</v>
      </c>
      <c r="E367" s="479">
        <f t="shared" si="64"/>
        <v>0</v>
      </c>
      <c r="F367" s="530"/>
      <c r="G367" s="530"/>
      <c r="H367" s="473"/>
      <c r="I367" s="476"/>
    </row>
    <row r="368" spans="1:9" hidden="1" outlineLevel="1" x14ac:dyDescent="0.25">
      <c r="A368" s="543" t="str">
        <f>IF(ISBLANK($A$8),"",$A$8)</f>
        <v>Hourly Staff</v>
      </c>
      <c r="B368" s="485"/>
      <c r="C368" s="485"/>
      <c r="D368" s="486">
        <f t="shared" ref="D368:E374" si="65">IF($B$398="","",B368/($B$398*52))</f>
        <v>0</v>
      </c>
      <c r="E368" s="486">
        <f t="shared" si="65"/>
        <v>0</v>
      </c>
      <c r="F368" s="531"/>
      <c r="G368" s="531"/>
      <c r="H368" s="485"/>
      <c r="I368" s="488"/>
    </row>
    <row r="369" spans="1:9" hidden="1" outlineLevel="1" x14ac:dyDescent="0.25">
      <c r="A369" s="543" t="str">
        <f>IF(ISBLANK($A$9),"",$A$9)</f>
        <v>Housekeeper</v>
      </c>
      <c r="B369" s="485"/>
      <c r="C369" s="485"/>
      <c r="D369" s="486">
        <f t="shared" si="65"/>
        <v>0</v>
      </c>
      <c r="E369" s="486">
        <f t="shared" si="65"/>
        <v>0</v>
      </c>
      <c r="F369" s="531"/>
      <c r="G369" s="531"/>
      <c r="H369" s="485"/>
      <c r="I369" s="488"/>
    </row>
    <row r="370" spans="1:9" hidden="1" outlineLevel="1" x14ac:dyDescent="0.25">
      <c r="A370" s="543" t="str">
        <f>IF(ISBLANK($A$10),"",$A$10)</f>
        <v>Floor Technician</v>
      </c>
      <c r="B370" s="485"/>
      <c r="C370" s="485"/>
      <c r="D370" s="486">
        <f t="shared" si="65"/>
        <v>0</v>
      </c>
      <c r="E370" s="486">
        <f t="shared" si="65"/>
        <v>0</v>
      </c>
      <c r="F370" s="531"/>
      <c r="G370" s="531"/>
      <c r="H370" s="485"/>
      <c r="I370" s="488"/>
    </row>
    <row r="371" spans="1:9" hidden="1" outlineLevel="1" x14ac:dyDescent="0.25">
      <c r="A371" s="543" t="str">
        <f>IF(ISBLANK($A$11),"",$A$11)</f>
        <v>Trash Technician</v>
      </c>
      <c r="B371" s="485"/>
      <c r="C371" s="485"/>
      <c r="D371" s="486">
        <f t="shared" si="65"/>
        <v>0</v>
      </c>
      <c r="E371" s="486">
        <f t="shared" si="65"/>
        <v>0</v>
      </c>
      <c r="F371" s="531"/>
      <c r="G371" s="531"/>
      <c r="H371" s="485"/>
      <c r="I371" s="488"/>
    </row>
    <row r="372" spans="1:9" hidden="1" outlineLevel="1" x14ac:dyDescent="0.25">
      <c r="A372" s="543" t="str">
        <f>IF(ISBLANK($A$12),"",$A$12)</f>
        <v>Linen Technician</v>
      </c>
      <c r="B372" s="485"/>
      <c r="C372" s="485"/>
      <c r="D372" s="486">
        <f t="shared" si="65"/>
        <v>0</v>
      </c>
      <c r="E372" s="486">
        <f t="shared" si="65"/>
        <v>0</v>
      </c>
      <c r="F372" s="531"/>
      <c r="G372" s="531"/>
      <c r="H372" s="485"/>
      <c r="I372" s="488"/>
    </row>
    <row r="373" spans="1:9" hidden="1" outlineLevel="1" x14ac:dyDescent="0.25">
      <c r="A373" s="543" t="str">
        <f>IF(ISBLANK($A$13),"",$A$13)</f>
        <v>Administrative Support</v>
      </c>
      <c r="B373" s="485"/>
      <c r="C373" s="485"/>
      <c r="D373" s="486">
        <f t="shared" si="65"/>
        <v>0</v>
      </c>
      <c r="E373" s="486">
        <f t="shared" si="65"/>
        <v>0</v>
      </c>
      <c r="F373" s="531"/>
      <c r="G373" s="531"/>
      <c r="H373" s="485"/>
      <c r="I373" s="488"/>
    </row>
    <row r="374" spans="1:9" hidden="1" outlineLevel="1" x14ac:dyDescent="0.25">
      <c r="A374" s="543" t="str">
        <f>IF(ISBLANK($A$14),"",$A$14)</f>
        <v>Hourly Supervision</v>
      </c>
      <c r="B374" s="485"/>
      <c r="C374" s="485"/>
      <c r="D374" s="486">
        <f t="shared" si="65"/>
        <v>0</v>
      </c>
      <c r="E374" s="486">
        <f t="shared" si="65"/>
        <v>0</v>
      </c>
      <c r="F374" s="531"/>
      <c r="G374" s="531"/>
      <c r="H374" s="485"/>
      <c r="I374" s="488"/>
    </row>
    <row r="375" spans="1:9" hidden="1" outlineLevel="1" x14ac:dyDescent="0.25">
      <c r="A375" s="541" t="str">
        <f>IF(ISBLANK($A$15),"",$A$15)</f>
        <v>Salaried Staff</v>
      </c>
      <c r="B375" s="473"/>
      <c r="C375" s="473"/>
      <c r="D375" s="479"/>
      <c r="E375" s="479"/>
      <c r="F375" s="530"/>
      <c r="G375" s="530"/>
      <c r="H375" s="473"/>
      <c r="I375" s="476"/>
    </row>
    <row r="376" spans="1:9" hidden="1" outlineLevel="1" x14ac:dyDescent="0.25">
      <c r="A376" s="543" t="str">
        <f>IF(ISBLANK($A$16),"",$A$16)</f>
        <v>Salaried Supervision</v>
      </c>
      <c r="B376" s="485"/>
      <c r="C376" s="485"/>
      <c r="D376" s="486">
        <f t="shared" ref="D376:D389" si="66">IF($B$398="","",B376/($B$398*52))</f>
        <v>0</v>
      </c>
      <c r="E376" s="486">
        <f t="shared" ref="E376:E389" si="67">IF($B$398="","",C376/($B$398*52))</f>
        <v>0</v>
      </c>
      <c r="F376" s="531"/>
      <c r="G376" s="531"/>
      <c r="H376" s="485"/>
      <c r="I376" s="488"/>
    </row>
    <row r="377" spans="1:9" hidden="1" outlineLevel="1" x14ac:dyDescent="0.25">
      <c r="A377" s="543" t="str">
        <f>IF(ISBLANK($A$17),"",$A$17)</f>
        <v>Managers</v>
      </c>
      <c r="B377" s="485"/>
      <c r="C377" s="485"/>
      <c r="D377" s="486">
        <f t="shared" si="66"/>
        <v>0</v>
      </c>
      <c r="E377" s="486">
        <f t="shared" si="67"/>
        <v>0</v>
      </c>
      <c r="F377" s="531"/>
      <c r="G377" s="531"/>
      <c r="H377" s="485"/>
      <c r="I377" s="488"/>
    </row>
    <row r="378" spans="1:9" hidden="1" outlineLevel="1" x14ac:dyDescent="0.25">
      <c r="A378" s="543" t="str">
        <f t="shared" ref="A378" si="68">IF(ISBLANK(A342),"",A342)</f>
        <v>Director</v>
      </c>
      <c r="B378" s="485"/>
      <c r="C378" s="485"/>
      <c r="D378" s="486">
        <f t="shared" si="66"/>
        <v>0</v>
      </c>
      <c r="E378" s="486">
        <f t="shared" si="67"/>
        <v>0</v>
      </c>
      <c r="F378" s="531"/>
      <c r="G378" s="531"/>
      <c r="H378" s="485"/>
      <c r="I378" s="488"/>
    </row>
    <row r="379" spans="1:9" hidden="1" outlineLevel="1" x14ac:dyDescent="0.25">
      <c r="A379" s="541" t="str">
        <f>IF(ISBLANK($A$19),"",$A$19)</f>
        <v>Other Labor</v>
      </c>
      <c r="B379" s="473"/>
      <c r="C379" s="473"/>
      <c r="D379" s="479">
        <f t="shared" si="66"/>
        <v>0</v>
      </c>
      <c r="E379" s="479">
        <f t="shared" si="67"/>
        <v>0</v>
      </c>
      <c r="F379" s="530"/>
      <c r="G379" s="530"/>
      <c r="H379" s="473"/>
      <c r="I379" s="476"/>
    </row>
    <row r="380" spans="1:9" hidden="1" outlineLevel="1" x14ac:dyDescent="0.25">
      <c r="A380" s="543" t="str">
        <f>IF(ISBLANK($A$20),"",$A$20)</f>
        <v>Temp/ Agency Labor</v>
      </c>
      <c r="B380" s="485"/>
      <c r="C380" s="485"/>
      <c r="D380" s="486">
        <f t="shared" si="66"/>
        <v>0</v>
      </c>
      <c r="E380" s="486">
        <f t="shared" si="67"/>
        <v>0</v>
      </c>
      <c r="F380" s="531"/>
      <c r="G380" s="531"/>
      <c r="H380" s="485"/>
      <c r="I380" s="488"/>
    </row>
    <row r="381" spans="1:9" hidden="1" outlineLevel="1" x14ac:dyDescent="0.25">
      <c r="A381" s="541" t="str">
        <f>IF(ISBLANK($A$21),"",$A$21)</f>
        <v/>
      </c>
      <c r="B381" s="485"/>
      <c r="C381" s="485"/>
      <c r="D381" s="486">
        <f t="shared" si="66"/>
        <v>0</v>
      </c>
      <c r="E381" s="486">
        <f t="shared" si="67"/>
        <v>0</v>
      </c>
      <c r="F381" s="531"/>
      <c r="G381" s="531"/>
      <c r="H381" s="485"/>
      <c r="I381" s="488"/>
    </row>
    <row r="382" spans="1:9" hidden="1" outlineLevel="1" x14ac:dyDescent="0.25">
      <c r="A382" s="541" t="str">
        <f>IF(ISBLANK($A$22),"",$A$22)</f>
        <v/>
      </c>
      <c r="B382" s="485"/>
      <c r="C382" s="485"/>
      <c r="D382" s="486">
        <f t="shared" si="66"/>
        <v>0</v>
      </c>
      <c r="E382" s="486">
        <f t="shared" si="67"/>
        <v>0</v>
      </c>
      <c r="F382" s="531"/>
      <c r="G382" s="531"/>
      <c r="H382" s="485"/>
      <c r="I382" s="488"/>
    </row>
    <row r="383" spans="1:9" hidden="1" outlineLevel="1" x14ac:dyDescent="0.25">
      <c r="A383" s="541" t="str">
        <f>IF(ISBLANK($A$23),"",$A$23)</f>
        <v/>
      </c>
      <c r="B383" s="485"/>
      <c r="C383" s="485"/>
      <c r="D383" s="486">
        <f t="shared" si="66"/>
        <v>0</v>
      </c>
      <c r="E383" s="486">
        <f t="shared" si="67"/>
        <v>0</v>
      </c>
      <c r="F383" s="531"/>
      <c r="G383" s="531"/>
      <c r="H383" s="485"/>
      <c r="I383" s="488"/>
    </row>
    <row r="384" spans="1:9" hidden="1" outlineLevel="1" x14ac:dyDescent="0.25">
      <c r="A384" s="541" t="str">
        <f>IF(ISBLANK($A$24),"",$A$24)</f>
        <v/>
      </c>
      <c r="B384" s="485"/>
      <c r="C384" s="485"/>
      <c r="D384" s="486">
        <f t="shared" si="66"/>
        <v>0</v>
      </c>
      <c r="E384" s="486">
        <f t="shared" si="67"/>
        <v>0</v>
      </c>
      <c r="F384" s="531"/>
      <c r="G384" s="531"/>
      <c r="H384" s="485"/>
      <c r="I384" s="488"/>
    </row>
    <row r="385" spans="1:9" hidden="1" outlineLevel="1" x14ac:dyDescent="0.25">
      <c r="A385" s="541" t="str">
        <f>IF(ISBLANK($A$25),"",$A$25)</f>
        <v/>
      </c>
      <c r="B385" s="485"/>
      <c r="C385" s="485"/>
      <c r="D385" s="486">
        <f t="shared" si="66"/>
        <v>0</v>
      </c>
      <c r="E385" s="486">
        <f t="shared" si="67"/>
        <v>0</v>
      </c>
      <c r="F385" s="531"/>
      <c r="G385" s="531"/>
      <c r="H385" s="485"/>
      <c r="I385" s="488"/>
    </row>
    <row r="386" spans="1:9" hidden="1" outlineLevel="1" x14ac:dyDescent="0.25">
      <c r="A386" s="541" t="str">
        <f>IF(ISBLANK($A$26),"",$A$26)</f>
        <v/>
      </c>
      <c r="B386" s="485"/>
      <c r="C386" s="485"/>
      <c r="D386" s="486">
        <f t="shared" si="66"/>
        <v>0</v>
      </c>
      <c r="E386" s="486">
        <f t="shared" si="67"/>
        <v>0</v>
      </c>
      <c r="F386" s="531"/>
      <c r="G386" s="531"/>
      <c r="H386" s="485"/>
      <c r="I386" s="488"/>
    </row>
    <row r="387" spans="1:9" hidden="1" outlineLevel="1" x14ac:dyDescent="0.25">
      <c r="A387" s="541" t="str">
        <f>IF(ISBLANK($A$27),"",$A$27)</f>
        <v/>
      </c>
      <c r="B387" s="485"/>
      <c r="C387" s="485"/>
      <c r="D387" s="486">
        <f t="shared" si="66"/>
        <v>0</v>
      </c>
      <c r="E387" s="486">
        <f t="shared" si="67"/>
        <v>0</v>
      </c>
      <c r="F387" s="531"/>
      <c r="G387" s="531"/>
      <c r="H387" s="485"/>
      <c r="I387" s="488"/>
    </row>
    <row r="388" spans="1:9" hidden="1" outlineLevel="1" x14ac:dyDescent="0.25">
      <c r="A388" s="541" t="str">
        <f>IF(ISBLANK($A$28),"",$A$28)</f>
        <v/>
      </c>
      <c r="B388" s="485"/>
      <c r="C388" s="485"/>
      <c r="D388" s="486">
        <f t="shared" si="66"/>
        <v>0</v>
      </c>
      <c r="E388" s="486">
        <f t="shared" si="67"/>
        <v>0</v>
      </c>
      <c r="F388" s="531"/>
      <c r="G388" s="531"/>
      <c r="H388" s="485"/>
      <c r="I388" s="488"/>
    </row>
    <row r="389" spans="1:9" hidden="1" outlineLevel="1" x14ac:dyDescent="0.25">
      <c r="A389" s="541" t="str">
        <f>IF(ISBLANK($A$29),"",$A$29)</f>
        <v/>
      </c>
      <c r="B389" s="508"/>
      <c r="C389" s="508"/>
      <c r="D389" s="486">
        <f t="shared" si="66"/>
        <v>0</v>
      </c>
      <c r="E389" s="486">
        <f t="shared" si="67"/>
        <v>0</v>
      </c>
      <c r="F389" s="533"/>
      <c r="G389" s="533"/>
      <c r="H389" s="485"/>
      <c r="I389" s="488"/>
    </row>
    <row r="390" spans="1:9" hidden="1" outlineLevel="1" x14ac:dyDescent="0.25">
      <c r="A390" s="541" t="s">
        <v>1193</v>
      </c>
      <c r="B390" s="511">
        <f t="shared" ref="B390:G390" si="69">SUM(B367:B389)</f>
        <v>0</v>
      </c>
      <c r="C390" s="511">
        <f t="shared" si="69"/>
        <v>0</v>
      </c>
      <c r="D390" s="486">
        <f t="shared" si="69"/>
        <v>0</v>
      </c>
      <c r="E390" s="486">
        <f t="shared" si="69"/>
        <v>0</v>
      </c>
      <c r="F390" s="550">
        <f t="shared" si="69"/>
        <v>0</v>
      </c>
      <c r="G390" s="550">
        <f t="shared" si="69"/>
        <v>0</v>
      </c>
      <c r="H390" s="485"/>
      <c r="I390" s="513"/>
    </row>
    <row r="391" spans="1:9" ht="18.75" hidden="1" outlineLevel="1" x14ac:dyDescent="0.25">
      <c r="A391" s="551" t="s">
        <v>1194</v>
      </c>
      <c r="B391" s="552"/>
      <c r="C391" s="1158" t="s">
        <v>716</v>
      </c>
      <c r="D391" s="1158"/>
      <c r="E391" s="1158"/>
      <c r="F391" s="1158"/>
      <c r="G391" s="1159"/>
    </row>
    <row r="392" spans="1:9" ht="47.25" hidden="1" outlineLevel="2" x14ac:dyDescent="0.25">
      <c r="A392" s="524" t="s">
        <v>1195</v>
      </c>
      <c r="B392" s="525"/>
      <c r="C392" s="1155"/>
      <c r="D392" s="1155"/>
      <c r="E392" s="1155"/>
      <c r="F392" s="1155"/>
      <c r="G392" s="1155"/>
    </row>
    <row r="393" spans="1:9" ht="15.75" hidden="1" outlineLevel="2" x14ac:dyDescent="0.25">
      <c r="A393" s="526" t="s">
        <v>1196</v>
      </c>
      <c r="B393" s="525"/>
      <c r="C393" s="1155"/>
      <c r="D393" s="1155"/>
      <c r="E393" s="1155"/>
      <c r="F393" s="1155"/>
      <c r="G393" s="1155"/>
    </row>
    <row r="394" spans="1:9" ht="15.75" hidden="1" outlineLevel="2" x14ac:dyDescent="0.25">
      <c r="A394" s="526" t="s">
        <v>1197</v>
      </c>
      <c r="B394" s="525"/>
      <c r="C394" s="1155"/>
      <c r="D394" s="1155"/>
      <c r="E394" s="1155"/>
      <c r="F394" s="1155"/>
      <c r="G394" s="1155"/>
    </row>
    <row r="395" spans="1:9" ht="15.75" hidden="1" outlineLevel="2" x14ac:dyDescent="0.25">
      <c r="A395" s="526" t="s">
        <v>1198</v>
      </c>
      <c r="B395" s="525"/>
      <c r="C395" s="1155"/>
      <c r="D395" s="1155"/>
      <c r="E395" s="1155"/>
      <c r="F395" s="1155"/>
      <c r="G395" s="1155"/>
    </row>
    <row r="396" spans="1:9" ht="15.75" hidden="1" outlineLevel="2" x14ac:dyDescent="0.25">
      <c r="A396" s="526" t="s">
        <v>1199</v>
      </c>
      <c r="B396" s="525"/>
      <c r="C396" s="1155"/>
      <c r="D396" s="1155"/>
      <c r="E396" s="1155"/>
      <c r="F396" s="1155"/>
      <c r="G396" s="1155"/>
    </row>
    <row r="397" spans="1:9" ht="15.75" hidden="1" outlineLevel="2" x14ac:dyDescent="0.25">
      <c r="A397" s="526" t="s">
        <v>1200</v>
      </c>
      <c r="B397" s="525"/>
      <c r="C397" s="1155"/>
      <c r="D397" s="1155"/>
      <c r="E397" s="1155"/>
      <c r="F397" s="1155"/>
      <c r="G397" s="1155"/>
    </row>
    <row r="398" spans="1:9" ht="15.75" hidden="1" outlineLevel="1" collapsed="1" x14ac:dyDescent="0.25">
      <c r="A398" s="527" t="s">
        <v>602</v>
      </c>
      <c r="B398" s="528">
        <v>40</v>
      </c>
      <c r="C398" s="1156" t="s">
        <v>1201</v>
      </c>
      <c r="D398" s="1156"/>
      <c r="E398" s="1156"/>
      <c r="F398" s="1156"/>
      <c r="G398" s="1156"/>
    </row>
    <row r="399" spans="1:9" ht="15.75" hidden="1" outlineLevel="1" x14ac:dyDescent="0.25">
      <c r="A399" s="527" t="s">
        <v>1202</v>
      </c>
      <c r="B399" s="529" t="s">
        <v>284</v>
      </c>
      <c r="C399" s="1155"/>
      <c r="D399" s="1155"/>
      <c r="E399" s="1155"/>
      <c r="F399" s="1155"/>
      <c r="G399" s="1155"/>
    </row>
    <row r="400" spans="1:9" hidden="1" outlineLevel="1" x14ac:dyDescent="0.25"/>
    <row r="401" spans="1:9" ht="18.75" hidden="1" outlineLevel="1" x14ac:dyDescent="0.3">
      <c r="A401" s="1168" t="s">
        <v>1001</v>
      </c>
      <c r="B401" s="1169"/>
      <c r="C401" s="1169"/>
      <c r="D401" s="1169"/>
      <c r="E401" s="1169"/>
      <c r="F401" s="1169"/>
      <c r="G401" s="1169"/>
      <c r="H401" s="1169"/>
      <c r="I401" s="1170"/>
    </row>
    <row r="402" spans="1:9" ht="60" hidden="1" outlineLevel="1" x14ac:dyDescent="0.25">
      <c r="A402" s="465" t="s">
        <v>1167</v>
      </c>
      <c r="B402" s="465" t="s">
        <v>1168</v>
      </c>
      <c r="C402" s="466" t="s">
        <v>1169</v>
      </c>
      <c r="D402" s="540" t="str">
        <f>"Productive FTEs ("&amp;B434*52&amp;")"</f>
        <v>Productive FTEs (2080)</v>
      </c>
      <c r="E402" s="540" t="str">
        <f>"Non-productive FTEs ("&amp;B434*52&amp;")"</f>
        <v>Non-productive FTEs (2080)</v>
      </c>
      <c r="F402" s="466" t="s">
        <v>1170</v>
      </c>
      <c r="G402" s="466" t="s">
        <v>1171</v>
      </c>
      <c r="H402" s="467" t="s">
        <v>1172</v>
      </c>
      <c r="I402" s="466" t="s">
        <v>716</v>
      </c>
    </row>
    <row r="403" spans="1:9" hidden="1" outlineLevel="1" x14ac:dyDescent="0.25">
      <c r="A403" s="541" t="str">
        <f>IF(ISBLANK($A$7),"",$A$7)</f>
        <v>Hourly Staff</v>
      </c>
      <c r="B403" s="473"/>
      <c r="C403" s="473"/>
      <c r="D403" s="479">
        <f t="shared" ref="D403:E403" si="70">IF($B$254="","",B403/($B$254*52))</f>
        <v>0</v>
      </c>
      <c r="E403" s="479">
        <f t="shared" si="70"/>
        <v>0</v>
      </c>
      <c r="F403" s="530"/>
      <c r="G403" s="530"/>
      <c r="H403" s="473"/>
      <c r="I403" s="476"/>
    </row>
    <row r="404" spans="1:9" hidden="1" outlineLevel="1" x14ac:dyDescent="0.25">
      <c r="A404" s="543" t="str">
        <f>IF(ISBLANK($A$8),"",$A$8)</f>
        <v>Hourly Staff</v>
      </c>
      <c r="B404" s="485"/>
      <c r="C404" s="485"/>
      <c r="D404" s="486">
        <f t="shared" ref="D404:E410" si="71">IF($B$434="","",B404/($B$434*52))</f>
        <v>0</v>
      </c>
      <c r="E404" s="486">
        <f t="shared" si="71"/>
        <v>0</v>
      </c>
      <c r="F404" s="531"/>
      <c r="G404" s="531"/>
      <c r="H404" s="485"/>
      <c r="I404" s="488"/>
    </row>
    <row r="405" spans="1:9" hidden="1" outlineLevel="1" x14ac:dyDescent="0.25">
      <c r="A405" s="543" t="str">
        <f>IF(ISBLANK($A$9),"",$A$9)</f>
        <v>Housekeeper</v>
      </c>
      <c r="B405" s="485"/>
      <c r="C405" s="485"/>
      <c r="D405" s="486">
        <f t="shared" si="71"/>
        <v>0</v>
      </c>
      <c r="E405" s="486">
        <f t="shared" si="71"/>
        <v>0</v>
      </c>
      <c r="F405" s="531"/>
      <c r="G405" s="531"/>
      <c r="H405" s="485"/>
      <c r="I405" s="488"/>
    </row>
    <row r="406" spans="1:9" hidden="1" outlineLevel="1" x14ac:dyDescent="0.25">
      <c r="A406" s="543" t="str">
        <f>IF(ISBLANK($A$10),"",$A$10)</f>
        <v>Floor Technician</v>
      </c>
      <c r="B406" s="485"/>
      <c r="C406" s="485"/>
      <c r="D406" s="486">
        <f t="shared" si="71"/>
        <v>0</v>
      </c>
      <c r="E406" s="486">
        <f t="shared" si="71"/>
        <v>0</v>
      </c>
      <c r="F406" s="531"/>
      <c r="G406" s="531"/>
      <c r="H406" s="485"/>
      <c r="I406" s="488"/>
    </row>
    <row r="407" spans="1:9" hidden="1" outlineLevel="1" x14ac:dyDescent="0.25">
      <c r="A407" s="543" t="str">
        <f>IF(ISBLANK($A$11),"",$A$11)</f>
        <v>Trash Technician</v>
      </c>
      <c r="B407" s="485"/>
      <c r="C407" s="485"/>
      <c r="D407" s="486">
        <f t="shared" si="71"/>
        <v>0</v>
      </c>
      <c r="E407" s="486">
        <f t="shared" si="71"/>
        <v>0</v>
      </c>
      <c r="F407" s="531"/>
      <c r="G407" s="531"/>
      <c r="H407" s="485"/>
      <c r="I407" s="488"/>
    </row>
    <row r="408" spans="1:9" hidden="1" outlineLevel="1" x14ac:dyDescent="0.25">
      <c r="A408" s="543" t="str">
        <f>IF(ISBLANK($A$12),"",$A$12)</f>
        <v>Linen Technician</v>
      </c>
      <c r="B408" s="485"/>
      <c r="C408" s="485"/>
      <c r="D408" s="486">
        <f t="shared" si="71"/>
        <v>0</v>
      </c>
      <c r="E408" s="486">
        <f t="shared" si="71"/>
        <v>0</v>
      </c>
      <c r="F408" s="531"/>
      <c r="G408" s="531"/>
      <c r="H408" s="485"/>
      <c r="I408" s="488"/>
    </row>
    <row r="409" spans="1:9" hidden="1" outlineLevel="1" x14ac:dyDescent="0.25">
      <c r="A409" s="543" t="str">
        <f>IF(ISBLANK($A$13),"",$A$13)</f>
        <v>Administrative Support</v>
      </c>
      <c r="B409" s="485"/>
      <c r="C409" s="485"/>
      <c r="D409" s="486">
        <f t="shared" si="71"/>
        <v>0</v>
      </c>
      <c r="E409" s="486">
        <f t="shared" si="71"/>
        <v>0</v>
      </c>
      <c r="F409" s="531"/>
      <c r="G409" s="531"/>
      <c r="H409" s="485"/>
      <c r="I409" s="488"/>
    </row>
    <row r="410" spans="1:9" hidden="1" outlineLevel="1" x14ac:dyDescent="0.25">
      <c r="A410" s="543" t="str">
        <f>IF(ISBLANK($A$14),"",$A$14)</f>
        <v>Hourly Supervision</v>
      </c>
      <c r="B410" s="485"/>
      <c r="C410" s="485"/>
      <c r="D410" s="486">
        <f t="shared" si="71"/>
        <v>0</v>
      </c>
      <c r="E410" s="486">
        <f t="shared" si="71"/>
        <v>0</v>
      </c>
      <c r="F410" s="531"/>
      <c r="G410" s="531"/>
      <c r="H410" s="485"/>
      <c r="I410" s="488"/>
    </row>
    <row r="411" spans="1:9" hidden="1" outlineLevel="1" x14ac:dyDescent="0.25">
      <c r="A411" s="541" t="str">
        <f>IF(ISBLANK($A$15),"",$A$15)</f>
        <v>Salaried Staff</v>
      </c>
      <c r="B411" s="473"/>
      <c r="C411" s="473"/>
      <c r="D411" s="479"/>
      <c r="E411" s="479"/>
      <c r="F411" s="530"/>
      <c r="G411" s="530"/>
      <c r="H411" s="473"/>
      <c r="I411" s="476"/>
    </row>
    <row r="412" spans="1:9" hidden="1" outlineLevel="1" x14ac:dyDescent="0.25">
      <c r="A412" s="543" t="str">
        <f>IF(ISBLANK($A$16),"",$A$16)</f>
        <v>Salaried Supervision</v>
      </c>
      <c r="B412" s="485"/>
      <c r="C412" s="485"/>
      <c r="D412" s="486">
        <f t="shared" ref="D412:D425" si="72">IF($B$434="","",B412/($B$434*52))</f>
        <v>0</v>
      </c>
      <c r="E412" s="486">
        <f t="shared" ref="E412:E425" si="73">IF($B$434="","",C412/($B$434*52))</f>
        <v>0</v>
      </c>
      <c r="F412" s="531"/>
      <c r="G412" s="531"/>
      <c r="H412" s="485"/>
      <c r="I412" s="488"/>
    </row>
    <row r="413" spans="1:9" hidden="1" outlineLevel="1" x14ac:dyDescent="0.25">
      <c r="A413" s="543" t="str">
        <f>IF(ISBLANK($A$17),"",$A$17)</f>
        <v>Managers</v>
      </c>
      <c r="B413" s="485"/>
      <c r="C413" s="485"/>
      <c r="D413" s="486">
        <f t="shared" si="72"/>
        <v>0</v>
      </c>
      <c r="E413" s="486">
        <f t="shared" si="73"/>
        <v>0</v>
      </c>
      <c r="F413" s="531"/>
      <c r="G413" s="531"/>
      <c r="H413" s="485"/>
      <c r="I413" s="488"/>
    </row>
    <row r="414" spans="1:9" hidden="1" outlineLevel="1" x14ac:dyDescent="0.25">
      <c r="A414" s="543" t="str">
        <f t="shared" ref="A414" si="74">IF(ISBLANK(A378),"",A378)</f>
        <v>Director</v>
      </c>
      <c r="B414" s="485"/>
      <c r="C414" s="485"/>
      <c r="D414" s="486">
        <f t="shared" si="72"/>
        <v>0</v>
      </c>
      <c r="E414" s="486">
        <f t="shared" si="73"/>
        <v>0</v>
      </c>
      <c r="F414" s="531"/>
      <c r="G414" s="531"/>
      <c r="H414" s="485"/>
      <c r="I414" s="488"/>
    </row>
    <row r="415" spans="1:9" hidden="1" outlineLevel="1" x14ac:dyDescent="0.25">
      <c r="A415" s="541" t="str">
        <f>IF(ISBLANK($A$19),"",$A$19)</f>
        <v>Other Labor</v>
      </c>
      <c r="B415" s="473"/>
      <c r="C415" s="473"/>
      <c r="D415" s="479">
        <f t="shared" si="72"/>
        <v>0</v>
      </c>
      <c r="E415" s="479">
        <f t="shared" si="73"/>
        <v>0</v>
      </c>
      <c r="F415" s="530"/>
      <c r="G415" s="530"/>
      <c r="H415" s="473"/>
      <c r="I415" s="476"/>
    </row>
    <row r="416" spans="1:9" hidden="1" outlineLevel="1" x14ac:dyDescent="0.25">
      <c r="A416" s="543" t="str">
        <f>IF(ISBLANK($A$20),"",$A$20)</f>
        <v>Temp/ Agency Labor</v>
      </c>
      <c r="B416" s="485"/>
      <c r="C416" s="485"/>
      <c r="D416" s="486">
        <f t="shared" si="72"/>
        <v>0</v>
      </c>
      <c r="E416" s="486">
        <f t="shared" si="73"/>
        <v>0</v>
      </c>
      <c r="F416" s="531"/>
      <c r="G416" s="531"/>
      <c r="H416" s="485"/>
      <c r="I416" s="488"/>
    </row>
    <row r="417" spans="1:9" hidden="1" outlineLevel="1" x14ac:dyDescent="0.25">
      <c r="A417" s="541" t="str">
        <f>IF(ISBLANK($A$21),"",$A$21)</f>
        <v/>
      </c>
      <c r="B417" s="485"/>
      <c r="C417" s="485"/>
      <c r="D417" s="486">
        <f t="shared" si="72"/>
        <v>0</v>
      </c>
      <c r="E417" s="486">
        <f t="shared" si="73"/>
        <v>0</v>
      </c>
      <c r="F417" s="531"/>
      <c r="G417" s="531"/>
      <c r="H417" s="485"/>
      <c r="I417" s="488"/>
    </row>
    <row r="418" spans="1:9" hidden="1" outlineLevel="1" x14ac:dyDescent="0.25">
      <c r="A418" s="541" t="str">
        <f>IF(ISBLANK($A$22),"",$A$22)</f>
        <v/>
      </c>
      <c r="B418" s="485"/>
      <c r="C418" s="485"/>
      <c r="D418" s="486">
        <f t="shared" si="72"/>
        <v>0</v>
      </c>
      <c r="E418" s="486">
        <f t="shared" si="73"/>
        <v>0</v>
      </c>
      <c r="F418" s="531"/>
      <c r="G418" s="531"/>
      <c r="H418" s="485"/>
      <c r="I418" s="488"/>
    </row>
    <row r="419" spans="1:9" hidden="1" outlineLevel="1" x14ac:dyDescent="0.25">
      <c r="A419" s="541" t="str">
        <f>IF(ISBLANK($A$23),"",$A$23)</f>
        <v/>
      </c>
      <c r="B419" s="485"/>
      <c r="C419" s="485"/>
      <c r="D419" s="486">
        <f t="shared" si="72"/>
        <v>0</v>
      </c>
      <c r="E419" s="486">
        <f t="shared" si="73"/>
        <v>0</v>
      </c>
      <c r="F419" s="531"/>
      <c r="G419" s="531"/>
      <c r="H419" s="485"/>
      <c r="I419" s="488"/>
    </row>
    <row r="420" spans="1:9" hidden="1" outlineLevel="1" x14ac:dyDescent="0.25">
      <c r="A420" s="541" t="str">
        <f>IF(ISBLANK($A$24),"",$A$24)</f>
        <v/>
      </c>
      <c r="B420" s="485"/>
      <c r="C420" s="485"/>
      <c r="D420" s="486">
        <f t="shared" si="72"/>
        <v>0</v>
      </c>
      <c r="E420" s="486">
        <f t="shared" si="73"/>
        <v>0</v>
      </c>
      <c r="F420" s="531"/>
      <c r="G420" s="531"/>
      <c r="H420" s="485"/>
      <c r="I420" s="488"/>
    </row>
    <row r="421" spans="1:9" hidden="1" outlineLevel="1" x14ac:dyDescent="0.25">
      <c r="A421" s="541" t="str">
        <f>IF(ISBLANK($A$25),"",$A$25)</f>
        <v/>
      </c>
      <c r="B421" s="485"/>
      <c r="C421" s="485"/>
      <c r="D421" s="486">
        <f t="shared" si="72"/>
        <v>0</v>
      </c>
      <c r="E421" s="486">
        <f t="shared" si="73"/>
        <v>0</v>
      </c>
      <c r="F421" s="531"/>
      <c r="G421" s="531"/>
      <c r="H421" s="485"/>
      <c r="I421" s="488"/>
    </row>
    <row r="422" spans="1:9" hidden="1" outlineLevel="1" x14ac:dyDescent="0.25">
      <c r="A422" s="541" t="str">
        <f>IF(ISBLANK($A$26),"",$A$26)</f>
        <v/>
      </c>
      <c r="B422" s="485"/>
      <c r="C422" s="485"/>
      <c r="D422" s="486">
        <f t="shared" si="72"/>
        <v>0</v>
      </c>
      <c r="E422" s="486">
        <f t="shared" si="73"/>
        <v>0</v>
      </c>
      <c r="F422" s="531"/>
      <c r="G422" s="531"/>
      <c r="H422" s="485"/>
      <c r="I422" s="488"/>
    </row>
    <row r="423" spans="1:9" hidden="1" outlineLevel="1" x14ac:dyDescent="0.25">
      <c r="A423" s="541" t="str">
        <f>IF(ISBLANK($A$27),"",$A$27)</f>
        <v/>
      </c>
      <c r="B423" s="485"/>
      <c r="C423" s="485"/>
      <c r="D423" s="486">
        <f t="shared" si="72"/>
        <v>0</v>
      </c>
      <c r="E423" s="486">
        <f t="shared" si="73"/>
        <v>0</v>
      </c>
      <c r="F423" s="531"/>
      <c r="G423" s="531"/>
      <c r="H423" s="485"/>
      <c r="I423" s="488"/>
    </row>
    <row r="424" spans="1:9" hidden="1" outlineLevel="1" x14ac:dyDescent="0.25">
      <c r="A424" s="541" t="str">
        <f>IF(ISBLANK($A$28),"",$A$28)</f>
        <v/>
      </c>
      <c r="B424" s="485"/>
      <c r="C424" s="485"/>
      <c r="D424" s="486">
        <f t="shared" si="72"/>
        <v>0</v>
      </c>
      <c r="E424" s="486">
        <f t="shared" si="73"/>
        <v>0</v>
      </c>
      <c r="F424" s="531"/>
      <c r="G424" s="531"/>
      <c r="H424" s="485"/>
      <c r="I424" s="488"/>
    </row>
    <row r="425" spans="1:9" hidden="1" outlineLevel="1" x14ac:dyDescent="0.25">
      <c r="A425" s="541" t="str">
        <f>IF(ISBLANK($A$29),"",$A$29)</f>
        <v/>
      </c>
      <c r="B425" s="508"/>
      <c r="C425" s="508"/>
      <c r="D425" s="486">
        <f t="shared" si="72"/>
        <v>0</v>
      </c>
      <c r="E425" s="486">
        <f t="shared" si="73"/>
        <v>0</v>
      </c>
      <c r="F425" s="533"/>
      <c r="G425" s="533"/>
      <c r="H425" s="485"/>
      <c r="I425" s="488"/>
    </row>
    <row r="426" spans="1:9" hidden="1" outlineLevel="1" x14ac:dyDescent="0.25">
      <c r="A426" s="541" t="s">
        <v>1193</v>
      </c>
      <c r="B426" s="511">
        <f t="shared" ref="B426:G426" si="75">SUM(B403:B425)</f>
        <v>0</v>
      </c>
      <c r="C426" s="511">
        <f t="shared" si="75"/>
        <v>0</v>
      </c>
      <c r="D426" s="486">
        <f t="shared" si="75"/>
        <v>0</v>
      </c>
      <c r="E426" s="486">
        <f t="shared" si="75"/>
        <v>0</v>
      </c>
      <c r="F426" s="550">
        <f t="shared" si="75"/>
        <v>0</v>
      </c>
      <c r="G426" s="550">
        <f t="shared" si="75"/>
        <v>0</v>
      </c>
      <c r="H426" s="485"/>
      <c r="I426" s="513"/>
    </row>
    <row r="427" spans="1:9" ht="18.75" hidden="1" outlineLevel="1" x14ac:dyDescent="0.25">
      <c r="A427" s="551" t="s">
        <v>1194</v>
      </c>
      <c r="B427" s="552"/>
      <c r="C427" s="1158" t="s">
        <v>716</v>
      </c>
      <c r="D427" s="1158"/>
      <c r="E427" s="1158"/>
      <c r="F427" s="1158"/>
      <c r="G427" s="1159"/>
    </row>
    <row r="428" spans="1:9" ht="47.25" hidden="1" outlineLevel="2" x14ac:dyDescent="0.25">
      <c r="A428" s="524" t="s">
        <v>1195</v>
      </c>
      <c r="B428" s="525"/>
      <c r="C428" s="1155"/>
      <c r="D428" s="1155"/>
      <c r="E428" s="1155"/>
      <c r="F428" s="1155"/>
      <c r="G428" s="1155"/>
    </row>
    <row r="429" spans="1:9" ht="15.75" hidden="1" outlineLevel="2" x14ac:dyDescent="0.25">
      <c r="A429" s="526" t="s">
        <v>1196</v>
      </c>
      <c r="B429" s="525"/>
      <c r="C429" s="1155"/>
      <c r="D429" s="1155"/>
      <c r="E429" s="1155"/>
      <c r="F429" s="1155"/>
      <c r="G429" s="1155"/>
    </row>
    <row r="430" spans="1:9" ht="15.75" hidden="1" outlineLevel="2" x14ac:dyDescent="0.25">
      <c r="A430" s="526" t="s">
        <v>1197</v>
      </c>
      <c r="B430" s="525"/>
      <c r="C430" s="1155"/>
      <c r="D430" s="1155"/>
      <c r="E430" s="1155"/>
      <c r="F430" s="1155"/>
      <c r="G430" s="1155"/>
    </row>
    <row r="431" spans="1:9" ht="15.75" hidden="1" outlineLevel="2" x14ac:dyDescent="0.25">
      <c r="A431" s="526" t="s">
        <v>1198</v>
      </c>
      <c r="B431" s="525"/>
      <c r="C431" s="1155"/>
      <c r="D431" s="1155"/>
      <c r="E431" s="1155"/>
      <c r="F431" s="1155"/>
      <c r="G431" s="1155"/>
    </row>
    <row r="432" spans="1:9" ht="15.75" hidden="1" outlineLevel="2" x14ac:dyDescent="0.25">
      <c r="A432" s="526" t="s">
        <v>1199</v>
      </c>
      <c r="B432" s="525"/>
      <c r="C432" s="1155"/>
      <c r="D432" s="1155"/>
      <c r="E432" s="1155"/>
      <c r="F432" s="1155"/>
      <c r="G432" s="1155"/>
    </row>
    <row r="433" spans="1:9" ht="15.75" hidden="1" outlineLevel="2" x14ac:dyDescent="0.25">
      <c r="A433" s="526" t="s">
        <v>1200</v>
      </c>
      <c r="B433" s="525"/>
      <c r="C433" s="1155"/>
      <c r="D433" s="1155"/>
      <c r="E433" s="1155"/>
      <c r="F433" s="1155"/>
      <c r="G433" s="1155"/>
    </row>
    <row r="434" spans="1:9" ht="15.75" hidden="1" outlineLevel="1" collapsed="1" x14ac:dyDescent="0.25">
      <c r="A434" s="527" t="s">
        <v>602</v>
      </c>
      <c r="B434" s="528">
        <v>40</v>
      </c>
      <c r="C434" s="1156" t="s">
        <v>1201</v>
      </c>
      <c r="D434" s="1156"/>
      <c r="E434" s="1156"/>
      <c r="F434" s="1156"/>
      <c r="G434" s="1156"/>
    </row>
    <row r="435" spans="1:9" ht="15.75" hidden="1" outlineLevel="1" x14ac:dyDescent="0.25">
      <c r="A435" s="527" t="s">
        <v>1202</v>
      </c>
      <c r="B435" s="529" t="s">
        <v>284</v>
      </c>
      <c r="C435" s="1155"/>
      <c r="D435" s="1155"/>
      <c r="E435" s="1155"/>
      <c r="F435" s="1155"/>
      <c r="G435" s="1155"/>
    </row>
    <row r="436" spans="1:9" hidden="1" outlineLevel="1" x14ac:dyDescent="0.25"/>
    <row r="437" spans="1:9" ht="18.75" hidden="1" outlineLevel="1" x14ac:dyDescent="0.3">
      <c r="A437" s="1168" t="s">
        <v>1002</v>
      </c>
      <c r="B437" s="1169"/>
      <c r="C437" s="1169"/>
      <c r="D437" s="1169"/>
      <c r="E437" s="1169"/>
      <c r="F437" s="1169"/>
      <c r="G437" s="1169"/>
      <c r="H437" s="1169"/>
      <c r="I437" s="1170"/>
    </row>
    <row r="438" spans="1:9" ht="60" hidden="1" outlineLevel="1" x14ac:dyDescent="0.25">
      <c r="A438" s="465" t="s">
        <v>1167</v>
      </c>
      <c r="B438" s="465" t="s">
        <v>1168</v>
      </c>
      <c r="C438" s="466" t="s">
        <v>1169</v>
      </c>
      <c r="D438" s="540" t="str">
        <f>"Productive FTEs ("&amp;B470*52&amp;")"</f>
        <v>Productive FTEs (2080)</v>
      </c>
      <c r="E438" s="540" t="str">
        <f>"Non-productive FTEs ("&amp;B470*52&amp;")"</f>
        <v>Non-productive FTEs (2080)</v>
      </c>
      <c r="F438" s="466" t="s">
        <v>1170</v>
      </c>
      <c r="G438" s="466" t="s">
        <v>1171</v>
      </c>
      <c r="H438" s="467" t="s">
        <v>1172</v>
      </c>
      <c r="I438" s="466" t="s">
        <v>716</v>
      </c>
    </row>
    <row r="439" spans="1:9" hidden="1" outlineLevel="1" x14ac:dyDescent="0.25">
      <c r="A439" s="541" t="str">
        <f>IF(ISBLANK($A$7),"",$A$7)</f>
        <v>Hourly Staff</v>
      </c>
      <c r="B439" s="473"/>
      <c r="C439" s="473"/>
      <c r="D439" s="479">
        <f t="shared" ref="D439:E439" si="76">IF($B$254="","",B439/($B$254*52))</f>
        <v>0</v>
      </c>
      <c r="E439" s="479">
        <f t="shared" si="76"/>
        <v>0</v>
      </c>
      <c r="F439" s="530"/>
      <c r="G439" s="530"/>
      <c r="H439" s="473"/>
      <c r="I439" s="476"/>
    </row>
    <row r="440" spans="1:9" hidden="1" outlineLevel="1" x14ac:dyDescent="0.25">
      <c r="A440" s="543" t="str">
        <f>IF(ISBLANK($A$8),"",$A$8)</f>
        <v>Hourly Staff</v>
      </c>
      <c r="B440" s="485"/>
      <c r="C440" s="485"/>
      <c r="D440" s="486">
        <f t="shared" ref="D440:E446" si="77">IF($B$470="","",B440/($B$470*52))</f>
        <v>0</v>
      </c>
      <c r="E440" s="486">
        <f t="shared" si="77"/>
        <v>0</v>
      </c>
      <c r="F440" s="531"/>
      <c r="G440" s="531"/>
      <c r="H440" s="485"/>
      <c r="I440" s="488"/>
    </row>
    <row r="441" spans="1:9" hidden="1" outlineLevel="1" x14ac:dyDescent="0.25">
      <c r="A441" s="543" t="str">
        <f>IF(ISBLANK($A$9),"",$A$9)</f>
        <v>Housekeeper</v>
      </c>
      <c r="B441" s="485"/>
      <c r="C441" s="485"/>
      <c r="D441" s="486">
        <f t="shared" si="77"/>
        <v>0</v>
      </c>
      <c r="E441" s="486">
        <f t="shared" si="77"/>
        <v>0</v>
      </c>
      <c r="F441" s="531"/>
      <c r="G441" s="531"/>
      <c r="H441" s="485"/>
      <c r="I441" s="488"/>
    </row>
    <row r="442" spans="1:9" hidden="1" outlineLevel="1" x14ac:dyDescent="0.25">
      <c r="A442" s="543" t="str">
        <f>IF(ISBLANK($A$10),"",$A$10)</f>
        <v>Floor Technician</v>
      </c>
      <c r="B442" s="485"/>
      <c r="C442" s="485"/>
      <c r="D442" s="486">
        <f t="shared" si="77"/>
        <v>0</v>
      </c>
      <c r="E442" s="486">
        <f t="shared" si="77"/>
        <v>0</v>
      </c>
      <c r="F442" s="531"/>
      <c r="G442" s="531"/>
      <c r="H442" s="485"/>
      <c r="I442" s="488"/>
    </row>
    <row r="443" spans="1:9" hidden="1" outlineLevel="1" x14ac:dyDescent="0.25">
      <c r="A443" s="543" t="str">
        <f>IF(ISBLANK($A$11),"",$A$11)</f>
        <v>Trash Technician</v>
      </c>
      <c r="B443" s="485"/>
      <c r="C443" s="485"/>
      <c r="D443" s="486">
        <f t="shared" si="77"/>
        <v>0</v>
      </c>
      <c r="E443" s="486">
        <f t="shared" si="77"/>
        <v>0</v>
      </c>
      <c r="F443" s="531"/>
      <c r="G443" s="531"/>
      <c r="H443" s="485"/>
      <c r="I443" s="488"/>
    </row>
    <row r="444" spans="1:9" hidden="1" outlineLevel="1" x14ac:dyDescent="0.25">
      <c r="A444" s="543" t="str">
        <f>IF(ISBLANK($A$12),"",$A$12)</f>
        <v>Linen Technician</v>
      </c>
      <c r="B444" s="485"/>
      <c r="C444" s="485"/>
      <c r="D444" s="486">
        <f t="shared" si="77"/>
        <v>0</v>
      </c>
      <c r="E444" s="486">
        <f t="shared" si="77"/>
        <v>0</v>
      </c>
      <c r="F444" s="531"/>
      <c r="G444" s="531"/>
      <c r="H444" s="485"/>
      <c r="I444" s="488"/>
    </row>
    <row r="445" spans="1:9" hidden="1" outlineLevel="1" x14ac:dyDescent="0.25">
      <c r="A445" s="543" t="str">
        <f>IF(ISBLANK($A$13),"",$A$13)</f>
        <v>Administrative Support</v>
      </c>
      <c r="B445" s="485"/>
      <c r="C445" s="485"/>
      <c r="D445" s="486">
        <f t="shared" si="77"/>
        <v>0</v>
      </c>
      <c r="E445" s="486">
        <f t="shared" si="77"/>
        <v>0</v>
      </c>
      <c r="F445" s="531"/>
      <c r="G445" s="531"/>
      <c r="H445" s="485"/>
      <c r="I445" s="488"/>
    </row>
    <row r="446" spans="1:9" hidden="1" outlineLevel="1" x14ac:dyDescent="0.25">
      <c r="A446" s="543" t="str">
        <f>IF(ISBLANK($A$14),"",$A$14)</f>
        <v>Hourly Supervision</v>
      </c>
      <c r="B446" s="485"/>
      <c r="C446" s="485"/>
      <c r="D446" s="486">
        <f t="shared" si="77"/>
        <v>0</v>
      </c>
      <c r="E446" s="486">
        <f t="shared" si="77"/>
        <v>0</v>
      </c>
      <c r="F446" s="531"/>
      <c r="G446" s="531"/>
      <c r="H446" s="485"/>
      <c r="I446" s="488"/>
    </row>
    <row r="447" spans="1:9" hidden="1" outlineLevel="1" x14ac:dyDescent="0.25">
      <c r="A447" s="541" t="str">
        <f>IF(ISBLANK($A$15),"",$A$15)</f>
        <v>Salaried Staff</v>
      </c>
      <c r="B447" s="473"/>
      <c r="C447" s="473"/>
      <c r="D447" s="479"/>
      <c r="E447" s="479"/>
      <c r="F447" s="530"/>
      <c r="G447" s="530"/>
      <c r="H447" s="473"/>
      <c r="I447" s="476"/>
    </row>
    <row r="448" spans="1:9" hidden="1" outlineLevel="1" x14ac:dyDescent="0.25">
      <c r="A448" s="543" t="str">
        <f>IF(ISBLANK($A$16),"",$A$16)</f>
        <v>Salaried Supervision</v>
      </c>
      <c r="B448" s="485"/>
      <c r="C448" s="485"/>
      <c r="D448" s="486">
        <f t="shared" ref="D448:D461" si="78">IF($B$470="","",B448/($B$470*52))</f>
        <v>0</v>
      </c>
      <c r="E448" s="486">
        <f t="shared" ref="E448:E461" si="79">IF($B$470="","",C448/($B$470*52))</f>
        <v>0</v>
      </c>
      <c r="F448" s="531"/>
      <c r="G448" s="531"/>
      <c r="H448" s="485"/>
      <c r="I448" s="488"/>
    </row>
    <row r="449" spans="1:9" hidden="1" outlineLevel="1" x14ac:dyDescent="0.25">
      <c r="A449" s="543" t="str">
        <f>IF(ISBLANK($A$17),"",$A$17)</f>
        <v>Managers</v>
      </c>
      <c r="B449" s="485"/>
      <c r="C449" s="485"/>
      <c r="D449" s="486">
        <f t="shared" si="78"/>
        <v>0</v>
      </c>
      <c r="E449" s="486">
        <f t="shared" si="79"/>
        <v>0</v>
      </c>
      <c r="F449" s="531"/>
      <c r="G449" s="531"/>
      <c r="H449" s="485"/>
      <c r="I449" s="488"/>
    </row>
    <row r="450" spans="1:9" hidden="1" outlineLevel="1" x14ac:dyDescent="0.25">
      <c r="A450" s="543" t="str">
        <f t="shared" ref="A450" si="80">IF(ISBLANK(A414),"",A414)</f>
        <v>Director</v>
      </c>
      <c r="B450" s="485"/>
      <c r="C450" s="485"/>
      <c r="D450" s="486">
        <f t="shared" si="78"/>
        <v>0</v>
      </c>
      <c r="E450" s="486">
        <f t="shared" si="79"/>
        <v>0</v>
      </c>
      <c r="F450" s="531"/>
      <c r="G450" s="531"/>
      <c r="H450" s="485"/>
      <c r="I450" s="488"/>
    </row>
    <row r="451" spans="1:9" hidden="1" outlineLevel="1" x14ac:dyDescent="0.25">
      <c r="A451" s="541" t="str">
        <f>IF(ISBLANK($A$19),"",$A$19)</f>
        <v>Other Labor</v>
      </c>
      <c r="B451" s="473"/>
      <c r="C451" s="473"/>
      <c r="D451" s="479">
        <f t="shared" si="78"/>
        <v>0</v>
      </c>
      <c r="E451" s="479">
        <f t="shared" si="79"/>
        <v>0</v>
      </c>
      <c r="F451" s="530"/>
      <c r="G451" s="530"/>
      <c r="H451" s="473"/>
      <c r="I451" s="476"/>
    </row>
    <row r="452" spans="1:9" hidden="1" outlineLevel="1" x14ac:dyDescent="0.25">
      <c r="A452" s="543" t="str">
        <f>IF(ISBLANK($A$20),"",$A$20)</f>
        <v>Temp/ Agency Labor</v>
      </c>
      <c r="B452" s="485"/>
      <c r="C452" s="485"/>
      <c r="D452" s="486">
        <f t="shared" si="78"/>
        <v>0</v>
      </c>
      <c r="E452" s="486">
        <f t="shared" si="79"/>
        <v>0</v>
      </c>
      <c r="F452" s="531"/>
      <c r="G452" s="531"/>
      <c r="H452" s="485"/>
      <c r="I452" s="488"/>
    </row>
    <row r="453" spans="1:9" hidden="1" outlineLevel="1" x14ac:dyDescent="0.25">
      <c r="A453" s="541" t="str">
        <f>IF(ISBLANK($A$21),"",$A$21)</f>
        <v/>
      </c>
      <c r="B453" s="485"/>
      <c r="C453" s="485"/>
      <c r="D453" s="486">
        <f t="shared" si="78"/>
        <v>0</v>
      </c>
      <c r="E453" s="486">
        <f t="shared" si="79"/>
        <v>0</v>
      </c>
      <c r="F453" s="531"/>
      <c r="G453" s="531"/>
      <c r="H453" s="485"/>
      <c r="I453" s="488"/>
    </row>
    <row r="454" spans="1:9" hidden="1" outlineLevel="1" x14ac:dyDescent="0.25">
      <c r="A454" s="541" t="str">
        <f>IF(ISBLANK($A$22),"",$A$22)</f>
        <v/>
      </c>
      <c r="B454" s="485"/>
      <c r="C454" s="485"/>
      <c r="D454" s="486">
        <f t="shared" si="78"/>
        <v>0</v>
      </c>
      <c r="E454" s="486">
        <f t="shared" si="79"/>
        <v>0</v>
      </c>
      <c r="F454" s="531"/>
      <c r="G454" s="531"/>
      <c r="H454" s="485"/>
      <c r="I454" s="488"/>
    </row>
    <row r="455" spans="1:9" hidden="1" outlineLevel="1" x14ac:dyDescent="0.25">
      <c r="A455" s="541" t="str">
        <f>IF(ISBLANK($A$23),"",$A$23)</f>
        <v/>
      </c>
      <c r="B455" s="485"/>
      <c r="C455" s="485"/>
      <c r="D455" s="486">
        <f t="shared" si="78"/>
        <v>0</v>
      </c>
      <c r="E455" s="486">
        <f t="shared" si="79"/>
        <v>0</v>
      </c>
      <c r="F455" s="531"/>
      <c r="G455" s="531"/>
      <c r="H455" s="485"/>
      <c r="I455" s="488"/>
    </row>
    <row r="456" spans="1:9" hidden="1" outlineLevel="1" x14ac:dyDescent="0.25">
      <c r="A456" s="541" t="str">
        <f>IF(ISBLANK($A$24),"",$A$24)</f>
        <v/>
      </c>
      <c r="B456" s="485"/>
      <c r="C456" s="485"/>
      <c r="D456" s="486">
        <f t="shared" si="78"/>
        <v>0</v>
      </c>
      <c r="E456" s="486">
        <f t="shared" si="79"/>
        <v>0</v>
      </c>
      <c r="F456" s="531"/>
      <c r="G456" s="531"/>
      <c r="H456" s="485"/>
      <c r="I456" s="488"/>
    </row>
    <row r="457" spans="1:9" hidden="1" outlineLevel="1" x14ac:dyDescent="0.25">
      <c r="A457" s="541" t="str">
        <f>IF(ISBLANK($A$25),"",$A$25)</f>
        <v/>
      </c>
      <c r="B457" s="485"/>
      <c r="C457" s="485"/>
      <c r="D457" s="486">
        <f t="shared" si="78"/>
        <v>0</v>
      </c>
      <c r="E457" s="486">
        <f t="shared" si="79"/>
        <v>0</v>
      </c>
      <c r="F457" s="531"/>
      <c r="G457" s="531"/>
      <c r="H457" s="485"/>
      <c r="I457" s="488"/>
    </row>
    <row r="458" spans="1:9" hidden="1" outlineLevel="1" x14ac:dyDescent="0.25">
      <c r="A458" s="541" t="str">
        <f>IF(ISBLANK($A$26),"",$A$26)</f>
        <v/>
      </c>
      <c r="B458" s="485"/>
      <c r="C458" s="485"/>
      <c r="D458" s="486">
        <f t="shared" si="78"/>
        <v>0</v>
      </c>
      <c r="E458" s="486">
        <f t="shared" si="79"/>
        <v>0</v>
      </c>
      <c r="F458" s="531"/>
      <c r="G458" s="531"/>
      <c r="H458" s="485"/>
      <c r="I458" s="488"/>
    </row>
    <row r="459" spans="1:9" hidden="1" outlineLevel="1" x14ac:dyDescent="0.25">
      <c r="A459" s="541" t="str">
        <f>IF(ISBLANK($A$27),"",$A$27)</f>
        <v/>
      </c>
      <c r="B459" s="485"/>
      <c r="C459" s="485"/>
      <c r="D459" s="486">
        <f t="shared" si="78"/>
        <v>0</v>
      </c>
      <c r="E459" s="486">
        <f t="shared" si="79"/>
        <v>0</v>
      </c>
      <c r="F459" s="531"/>
      <c r="G459" s="531"/>
      <c r="H459" s="485"/>
      <c r="I459" s="488"/>
    </row>
    <row r="460" spans="1:9" hidden="1" outlineLevel="1" x14ac:dyDescent="0.25">
      <c r="A460" s="541" t="str">
        <f>IF(ISBLANK($A$28),"",$A$28)</f>
        <v/>
      </c>
      <c r="B460" s="485"/>
      <c r="C460" s="485"/>
      <c r="D460" s="486">
        <f t="shared" si="78"/>
        <v>0</v>
      </c>
      <c r="E460" s="486">
        <f t="shared" si="79"/>
        <v>0</v>
      </c>
      <c r="F460" s="531"/>
      <c r="G460" s="531"/>
      <c r="H460" s="485"/>
      <c r="I460" s="488"/>
    </row>
    <row r="461" spans="1:9" hidden="1" outlineLevel="1" x14ac:dyDescent="0.25">
      <c r="A461" s="541" t="str">
        <f>IF(ISBLANK($A$29),"",$A$29)</f>
        <v/>
      </c>
      <c r="B461" s="508"/>
      <c r="C461" s="508"/>
      <c r="D461" s="486">
        <f t="shared" si="78"/>
        <v>0</v>
      </c>
      <c r="E461" s="486">
        <f t="shared" si="79"/>
        <v>0</v>
      </c>
      <c r="F461" s="533"/>
      <c r="G461" s="533"/>
      <c r="H461" s="485"/>
      <c r="I461" s="488"/>
    </row>
    <row r="462" spans="1:9" hidden="1" outlineLevel="1" x14ac:dyDescent="0.25">
      <c r="A462" s="541" t="s">
        <v>1193</v>
      </c>
      <c r="B462" s="511">
        <f t="shared" ref="B462:G462" si="81">SUM(B439:B461)</f>
        <v>0</v>
      </c>
      <c r="C462" s="511">
        <f t="shared" si="81"/>
        <v>0</v>
      </c>
      <c r="D462" s="486">
        <f t="shared" si="81"/>
        <v>0</v>
      </c>
      <c r="E462" s="486">
        <f t="shared" si="81"/>
        <v>0</v>
      </c>
      <c r="F462" s="550">
        <f t="shared" si="81"/>
        <v>0</v>
      </c>
      <c r="G462" s="550">
        <f t="shared" si="81"/>
        <v>0</v>
      </c>
      <c r="H462" s="485"/>
      <c r="I462" s="513"/>
    </row>
    <row r="463" spans="1:9" ht="18.75" hidden="1" outlineLevel="1" x14ac:dyDescent="0.25">
      <c r="A463" s="551" t="s">
        <v>1194</v>
      </c>
      <c r="B463" s="552"/>
      <c r="C463" s="1158" t="s">
        <v>716</v>
      </c>
      <c r="D463" s="1158"/>
      <c r="E463" s="1158"/>
      <c r="F463" s="1158"/>
      <c r="G463" s="1159"/>
    </row>
    <row r="464" spans="1:9" ht="47.25" hidden="1" outlineLevel="2" x14ac:dyDescent="0.25">
      <c r="A464" s="524" t="s">
        <v>1195</v>
      </c>
      <c r="B464" s="525"/>
      <c r="C464" s="1155"/>
      <c r="D464" s="1155"/>
      <c r="E464" s="1155"/>
      <c r="F464" s="1155"/>
      <c r="G464" s="1155"/>
    </row>
    <row r="465" spans="1:9" ht="15.75" hidden="1" outlineLevel="2" x14ac:dyDescent="0.25">
      <c r="A465" s="526" t="s">
        <v>1196</v>
      </c>
      <c r="B465" s="525"/>
      <c r="C465" s="1155"/>
      <c r="D465" s="1155"/>
      <c r="E465" s="1155"/>
      <c r="F465" s="1155"/>
      <c r="G465" s="1155"/>
    </row>
    <row r="466" spans="1:9" ht="15.75" hidden="1" outlineLevel="2" x14ac:dyDescent="0.25">
      <c r="A466" s="526" t="s">
        <v>1197</v>
      </c>
      <c r="B466" s="525"/>
      <c r="C466" s="1155"/>
      <c r="D466" s="1155"/>
      <c r="E466" s="1155"/>
      <c r="F466" s="1155"/>
      <c r="G466" s="1155"/>
    </row>
    <row r="467" spans="1:9" ht="15.75" hidden="1" outlineLevel="2" x14ac:dyDescent="0.25">
      <c r="A467" s="526" t="s">
        <v>1198</v>
      </c>
      <c r="B467" s="525"/>
      <c r="C467" s="1155"/>
      <c r="D467" s="1155"/>
      <c r="E467" s="1155"/>
      <c r="F467" s="1155"/>
      <c r="G467" s="1155"/>
    </row>
    <row r="468" spans="1:9" ht="15.75" hidden="1" outlineLevel="2" x14ac:dyDescent="0.25">
      <c r="A468" s="526" t="s">
        <v>1199</v>
      </c>
      <c r="B468" s="525"/>
      <c r="C468" s="1155"/>
      <c r="D468" s="1155"/>
      <c r="E468" s="1155"/>
      <c r="F468" s="1155"/>
      <c r="G468" s="1155"/>
    </row>
    <row r="469" spans="1:9" ht="15.75" hidden="1" outlineLevel="2" x14ac:dyDescent="0.25">
      <c r="A469" s="526" t="s">
        <v>1200</v>
      </c>
      <c r="B469" s="525"/>
      <c r="C469" s="1155"/>
      <c r="D469" s="1155"/>
      <c r="E469" s="1155"/>
      <c r="F469" s="1155"/>
      <c r="G469" s="1155"/>
    </row>
    <row r="470" spans="1:9" ht="15.75" hidden="1" outlineLevel="1" collapsed="1" x14ac:dyDescent="0.25">
      <c r="A470" s="527" t="s">
        <v>602</v>
      </c>
      <c r="B470" s="553">
        <v>40</v>
      </c>
      <c r="C470" s="1171" t="s">
        <v>1201</v>
      </c>
      <c r="D470" s="1171"/>
      <c r="E470" s="1171"/>
      <c r="F470" s="1171"/>
      <c r="G470" s="1171"/>
    </row>
    <row r="471" spans="1:9" ht="15.75" hidden="1" outlineLevel="1" x14ac:dyDescent="0.25">
      <c r="A471" s="527" t="s">
        <v>1202</v>
      </c>
      <c r="B471" s="529" t="s">
        <v>284</v>
      </c>
      <c r="C471" s="1155"/>
      <c r="D471" s="1155"/>
      <c r="E471" s="1155"/>
      <c r="F471" s="1155"/>
      <c r="G471" s="1155"/>
    </row>
    <row r="472" spans="1:9" hidden="1" outlineLevel="1" x14ac:dyDescent="0.25"/>
    <row r="473" spans="1:9" ht="18" hidden="1" customHeight="1" outlineLevel="1" x14ac:dyDescent="0.3">
      <c r="A473" s="1168" t="s">
        <v>1003</v>
      </c>
      <c r="B473" s="1169"/>
      <c r="C473" s="1169"/>
      <c r="D473" s="1169"/>
      <c r="E473" s="1169"/>
      <c r="F473" s="1169"/>
      <c r="G473" s="1169"/>
      <c r="H473" s="1169"/>
      <c r="I473" s="1170"/>
    </row>
    <row r="474" spans="1:9" ht="60" hidden="1" outlineLevel="1" x14ac:dyDescent="0.25">
      <c r="A474" s="465" t="s">
        <v>1167</v>
      </c>
      <c r="B474" s="465" t="s">
        <v>1168</v>
      </c>
      <c r="C474" s="466" t="s">
        <v>1169</v>
      </c>
      <c r="D474" s="540" t="str">
        <f>"Productive FTEs ("&amp;B506*52&amp;")"</f>
        <v>Productive FTEs (2080)</v>
      </c>
      <c r="E474" s="540" t="str">
        <f>"Non-productive FTEs ("&amp;B506*52&amp;")"</f>
        <v>Non-productive FTEs (2080)</v>
      </c>
      <c r="F474" s="466" t="s">
        <v>1170</v>
      </c>
      <c r="G474" s="466" t="s">
        <v>1171</v>
      </c>
      <c r="H474" s="467" t="s">
        <v>1172</v>
      </c>
      <c r="I474" s="466" t="s">
        <v>716</v>
      </c>
    </row>
    <row r="475" spans="1:9" hidden="1" outlineLevel="1" x14ac:dyDescent="0.25">
      <c r="A475" s="541" t="str">
        <f>IF(ISBLANK($A$7),"",$A$7)</f>
        <v>Hourly Staff</v>
      </c>
      <c r="B475" s="473"/>
      <c r="C475" s="473"/>
      <c r="D475" s="479">
        <f t="shared" ref="D475:E475" si="82">IF($B$254="","",B475/($B$254*52))</f>
        <v>0</v>
      </c>
      <c r="E475" s="479">
        <f t="shared" si="82"/>
        <v>0</v>
      </c>
      <c r="F475" s="530"/>
      <c r="G475" s="530"/>
      <c r="H475" s="473"/>
      <c r="I475" s="476"/>
    </row>
    <row r="476" spans="1:9" hidden="1" outlineLevel="1" x14ac:dyDescent="0.25">
      <c r="A476" s="543" t="str">
        <f>IF(ISBLANK($A$8),"",$A$8)</f>
        <v>Hourly Staff</v>
      </c>
      <c r="B476" s="485"/>
      <c r="C476" s="485"/>
      <c r="D476" s="486">
        <f t="shared" ref="D476:E482" si="83">IF($B$506="","",B476/($B$506*52))</f>
        <v>0</v>
      </c>
      <c r="E476" s="486">
        <f t="shared" si="83"/>
        <v>0</v>
      </c>
      <c r="F476" s="531"/>
      <c r="G476" s="531"/>
      <c r="H476" s="485"/>
      <c r="I476" s="488"/>
    </row>
    <row r="477" spans="1:9" hidden="1" outlineLevel="1" x14ac:dyDescent="0.25">
      <c r="A477" s="543" t="str">
        <f>IF(ISBLANK($A$9),"",$A$9)</f>
        <v>Housekeeper</v>
      </c>
      <c r="B477" s="485"/>
      <c r="C477" s="485"/>
      <c r="D477" s="486">
        <f t="shared" si="83"/>
        <v>0</v>
      </c>
      <c r="E477" s="486">
        <f t="shared" si="83"/>
        <v>0</v>
      </c>
      <c r="F477" s="531"/>
      <c r="G477" s="531"/>
      <c r="H477" s="485"/>
      <c r="I477" s="488"/>
    </row>
    <row r="478" spans="1:9" hidden="1" outlineLevel="1" x14ac:dyDescent="0.25">
      <c r="A478" s="543" t="str">
        <f>IF(ISBLANK($A$10),"",$A$10)</f>
        <v>Floor Technician</v>
      </c>
      <c r="B478" s="485"/>
      <c r="C478" s="485"/>
      <c r="D478" s="486">
        <f t="shared" si="83"/>
        <v>0</v>
      </c>
      <c r="E478" s="486">
        <f t="shared" si="83"/>
        <v>0</v>
      </c>
      <c r="F478" s="531"/>
      <c r="G478" s="531"/>
      <c r="H478" s="485"/>
      <c r="I478" s="488"/>
    </row>
    <row r="479" spans="1:9" hidden="1" outlineLevel="1" x14ac:dyDescent="0.25">
      <c r="A479" s="543" t="str">
        <f>IF(ISBLANK($A$11),"",$A$11)</f>
        <v>Trash Technician</v>
      </c>
      <c r="B479" s="485"/>
      <c r="C479" s="485"/>
      <c r="D479" s="486">
        <f t="shared" si="83"/>
        <v>0</v>
      </c>
      <c r="E479" s="486">
        <f t="shared" si="83"/>
        <v>0</v>
      </c>
      <c r="F479" s="531"/>
      <c r="G479" s="531"/>
      <c r="H479" s="485"/>
      <c r="I479" s="488"/>
    </row>
    <row r="480" spans="1:9" hidden="1" outlineLevel="1" x14ac:dyDescent="0.25">
      <c r="A480" s="543" t="str">
        <f>IF(ISBLANK($A$12),"",$A$12)</f>
        <v>Linen Technician</v>
      </c>
      <c r="B480" s="485"/>
      <c r="C480" s="485"/>
      <c r="D480" s="486">
        <f t="shared" si="83"/>
        <v>0</v>
      </c>
      <c r="E480" s="486">
        <f t="shared" si="83"/>
        <v>0</v>
      </c>
      <c r="F480" s="531"/>
      <c r="G480" s="531"/>
      <c r="H480" s="485"/>
      <c r="I480" s="488"/>
    </row>
    <row r="481" spans="1:9" hidden="1" outlineLevel="1" x14ac:dyDescent="0.25">
      <c r="A481" s="543" t="str">
        <f>IF(ISBLANK($A$13),"",$A$13)</f>
        <v>Administrative Support</v>
      </c>
      <c r="B481" s="485"/>
      <c r="C481" s="485"/>
      <c r="D481" s="486">
        <f t="shared" si="83"/>
        <v>0</v>
      </c>
      <c r="E481" s="486">
        <f t="shared" si="83"/>
        <v>0</v>
      </c>
      <c r="F481" s="531"/>
      <c r="G481" s="531"/>
      <c r="H481" s="485"/>
      <c r="I481" s="488"/>
    </row>
    <row r="482" spans="1:9" hidden="1" outlineLevel="1" x14ac:dyDescent="0.25">
      <c r="A482" s="543" t="str">
        <f>IF(ISBLANK($A$14),"",$A$14)</f>
        <v>Hourly Supervision</v>
      </c>
      <c r="B482" s="485"/>
      <c r="C482" s="485"/>
      <c r="D482" s="486">
        <f t="shared" si="83"/>
        <v>0</v>
      </c>
      <c r="E482" s="486">
        <f t="shared" si="83"/>
        <v>0</v>
      </c>
      <c r="F482" s="531"/>
      <c r="G482" s="531"/>
      <c r="H482" s="485"/>
      <c r="I482" s="488"/>
    </row>
    <row r="483" spans="1:9" hidden="1" outlineLevel="1" x14ac:dyDescent="0.25">
      <c r="A483" s="541" t="str">
        <f>IF(ISBLANK($A$15),"",$A$15)</f>
        <v>Salaried Staff</v>
      </c>
      <c r="B483" s="473"/>
      <c r="C483" s="473"/>
      <c r="D483" s="479"/>
      <c r="E483" s="479"/>
      <c r="F483" s="530"/>
      <c r="G483" s="530"/>
      <c r="H483" s="473"/>
      <c r="I483" s="476"/>
    </row>
    <row r="484" spans="1:9" hidden="1" outlineLevel="1" x14ac:dyDescent="0.25">
      <c r="A484" s="543" t="str">
        <f>IF(ISBLANK($A$16),"",$A$16)</f>
        <v>Salaried Supervision</v>
      </c>
      <c r="B484" s="485"/>
      <c r="C484" s="485"/>
      <c r="D484" s="486">
        <f t="shared" ref="D484:D497" si="84">IF($B$506="","",B484/($B$506*52))</f>
        <v>0</v>
      </c>
      <c r="E484" s="486">
        <f t="shared" ref="E484:E497" si="85">IF($B$506="","",C484/($B$506*52))</f>
        <v>0</v>
      </c>
      <c r="F484" s="531"/>
      <c r="G484" s="531"/>
      <c r="H484" s="485"/>
      <c r="I484" s="488"/>
    </row>
    <row r="485" spans="1:9" hidden="1" outlineLevel="1" x14ac:dyDescent="0.25">
      <c r="A485" s="543" t="str">
        <f>IF(ISBLANK($A$17),"",$A$17)</f>
        <v>Managers</v>
      </c>
      <c r="B485" s="485"/>
      <c r="C485" s="485"/>
      <c r="D485" s="486">
        <f t="shared" si="84"/>
        <v>0</v>
      </c>
      <c r="E485" s="486">
        <f t="shared" si="85"/>
        <v>0</v>
      </c>
      <c r="F485" s="531"/>
      <c r="G485" s="531"/>
      <c r="H485" s="485"/>
      <c r="I485" s="488"/>
    </row>
    <row r="486" spans="1:9" hidden="1" outlineLevel="1" x14ac:dyDescent="0.25">
      <c r="A486" s="543" t="str">
        <f t="shared" ref="A486" si="86">IF(ISBLANK(A450),"",A450)</f>
        <v>Director</v>
      </c>
      <c r="B486" s="485"/>
      <c r="C486" s="485"/>
      <c r="D486" s="486">
        <f t="shared" si="84"/>
        <v>0</v>
      </c>
      <c r="E486" s="486">
        <f t="shared" si="85"/>
        <v>0</v>
      </c>
      <c r="F486" s="531"/>
      <c r="G486" s="531"/>
      <c r="H486" s="485"/>
      <c r="I486" s="488"/>
    </row>
    <row r="487" spans="1:9" hidden="1" outlineLevel="1" x14ac:dyDescent="0.25">
      <c r="A487" s="541" t="str">
        <f>IF(ISBLANK($A$19),"",$A$19)</f>
        <v>Other Labor</v>
      </c>
      <c r="B487" s="473"/>
      <c r="C487" s="473"/>
      <c r="D487" s="479">
        <f t="shared" si="84"/>
        <v>0</v>
      </c>
      <c r="E487" s="479">
        <f t="shared" si="85"/>
        <v>0</v>
      </c>
      <c r="F487" s="530"/>
      <c r="G487" s="530"/>
      <c r="H487" s="473"/>
      <c r="I487" s="476"/>
    </row>
    <row r="488" spans="1:9" hidden="1" outlineLevel="1" x14ac:dyDescent="0.25">
      <c r="A488" s="543" t="str">
        <f>IF(ISBLANK($A$20),"",$A$20)</f>
        <v>Temp/ Agency Labor</v>
      </c>
      <c r="B488" s="485"/>
      <c r="C488" s="485"/>
      <c r="D488" s="486">
        <f t="shared" si="84"/>
        <v>0</v>
      </c>
      <c r="E488" s="486">
        <f t="shared" si="85"/>
        <v>0</v>
      </c>
      <c r="F488" s="531"/>
      <c r="G488" s="531"/>
      <c r="H488" s="485"/>
      <c r="I488" s="488"/>
    </row>
    <row r="489" spans="1:9" hidden="1" outlineLevel="1" x14ac:dyDescent="0.25">
      <c r="A489" s="541" t="str">
        <f>IF(ISBLANK($A$21),"",$A$21)</f>
        <v/>
      </c>
      <c r="B489" s="485"/>
      <c r="C489" s="485"/>
      <c r="D489" s="486">
        <f t="shared" si="84"/>
        <v>0</v>
      </c>
      <c r="E489" s="486">
        <f t="shared" si="85"/>
        <v>0</v>
      </c>
      <c r="F489" s="531"/>
      <c r="G489" s="531"/>
      <c r="H489" s="485"/>
      <c r="I489" s="488"/>
    </row>
    <row r="490" spans="1:9" hidden="1" outlineLevel="1" x14ac:dyDescent="0.25">
      <c r="A490" s="541" t="str">
        <f>IF(ISBLANK($A$22),"",$A$22)</f>
        <v/>
      </c>
      <c r="B490" s="485"/>
      <c r="C490" s="485"/>
      <c r="D490" s="486">
        <f t="shared" si="84"/>
        <v>0</v>
      </c>
      <c r="E490" s="486">
        <f t="shared" si="85"/>
        <v>0</v>
      </c>
      <c r="F490" s="531"/>
      <c r="G490" s="531"/>
      <c r="H490" s="485"/>
      <c r="I490" s="488"/>
    </row>
    <row r="491" spans="1:9" hidden="1" outlineLevel="1" x14ac:dyDescent="0.25">
      <c r="A491" s="541" t="str">
        <f>IF(ISBLANK($A$23),"",$A$23)</f>
        <v/>
      </c>
      <c r="B491" s="485"/>
      <c r="C491" s="485"/>
      <c r="D491" s="486">
        <f t="shared" si="84"/>
        <v>0</v>
      </c>
      <c r="E491" s="486">
        <f t="shared" si="85"/>
        <v>0</v>
      </c>
      <c r="F491" s="531"/>
      <c r="G491" s="531"/>
      <c r="H491" s="485"/>
      <c r="I491" s="488"/>
    </row>
    <row r="492" spans="1:9" hidden="1" outlineLevel="1" x14ac:dyDescent="0.25">
      <c r="A492" s="541" t="str">
        <f>IF(ISBLANK($A$24),"",$A$24)</f>
        <v/>
      </c>
      <c r="B492" s="485"/>
      <c r="C492" s="485"/>
      <c r="D492" s="486">
        <f t="shared" si="84"/>
        <v>0</v>
      </c>
      <c r="E492" s="486">
        <f t="shared" si="85"/>
        <v>0</v>
      </c>
      <c r="F492" s="531"/>
      <c r="G492" s="531"/>
      <c r="H492" s="485"/>
      <c r="I492" s="488"/>
    </row>
    <row r="493" spans="1:9" hidden="1" outlineLevel="1" x14ac:dyDescent="0.25">
      <c r="A493" s="541" t="str">
        <f>IF(ISBLANK($A$25),"",$A$25)</f>
        <v/>
      </c>
      <c r="B493" s="485"/>
      <c r="C493" s="485"/>
      <c r="D493" s="486">
        <f t="shared" si="84"/>
        <v>0</v>
      </c>
      <c r="E493" s="486">
        <f t="shared" si="85"/>
        <v>0</v>
      </c>
      <c r="F493" s="531"/>
      <c r="G493" s="531"/>
      <c r="H493" s="485"/>
      <c r="I493" s="488"/>
    </row>
    <row r="494" spans="1:9" hidden="1" outlineLevel="1" x14ac:dyDescent="0.25">
      <c r="A494" s="541" t="str">
        <f>IF(ISBLANK($A$26),"",$A$26)</f>
        <v/>
      </c>
      <c r="B494" s="485"/>
      <c r="C494" s="485"/>
      <c r="D494" s="486">
        <f t="shared" si="84"/>
        <v>0</v>
      </c>
      <c r="E494" s="486">
        <f t="shared" si="85"/>
        <v>0</v>
      </c>
      <c r="F494" s="531"/>
      <c r="G494" s="531"/>
      <c r="H494" s="485"/>
      <c r="I494" s="488"/>
    </row>
    <row r="495" spans="1:9" hidden="1" outlineLevel="1" x14ac:dyDescent="0.25">
      <c r="A495" s="541" t="str">
        <f>IF(ISBLANK($A$27),"",$A$27)</f>
        <v/>
      </c>
      <c r="B495" s="485"/>
      <c r="C495" s="485"/>
      <c r="D495" s="486">
        <f t="shared" si="84"/>
        <v>0</v>
      </c>
      <c r="E495" s="486">
        <f t="shared" si="85"/>
        <v>0</v>
      </c>
      <c r="F495" s="531"/>
      <c r="G495" s="531"/>
      <c r="H495" s="485"/>
      <c r="I495" s="488"/>
    </row>
    <row r="496" spans="1:9" hidden="1" outlineLevel="1" x14ac:dyDescent="0.25">
      <c r="A496" s="541" t="str">
        <f>IF(ISBLANK($A$28),"",$A$28)</f>
        <v/>
      </c>
      <c r="B496" s="485"/>
      <c r="C496" s="485"/>
      <c r="D496" s="486">
        <f t="shared" si="84"/>
        <v>0</v>
      </c>
      <c r="E496" s="486">
        <f t="shared" si="85"/>
        <v>0</v>
      </c>
      <c r="F496" s="531"/>
      <c r="G496" s="531"/>
      <c r="H496" s="485"/>
      <c r="I496" s="488"/>
    </row>
    <row r="497" spans="1:9" hidden="1" outlineLevel="1" x14ac:dyDescent="0.25">
      <c r="A497" s="541" t="str">
        <f>IF(ISBLANK($A$29),"",$A$29)</f>
        <v/>
      </c>
      <c r="B497" s="508"/>
      <c r="C497" s="508"/>
      <c r="D497" s="486">
        <f t="shared" si="84"/>
        <v>0</v>
      </c>
      <c r="E497" s="486">
        <f t="shared" si="85"/>
        <v>0</v>
      </c>
      <c r="F497" s="533"/>
      <c r="G497" s="533"/>
      <c r="H497" s="485"/>
      <c r="I497" s="488"/>
    </row>
    <row r="498" spans="1:9" hidden="1" outlineLevel="1" x14ac:dyDescent="0.25">
      <c r="A498" s="541" t="s">
        <v>1193</v>
      </c>
      <c r="B498" s="511">
        <f t="shared" ref="B498:G498" si="87">SUM(B475:B497)</f>
        <v>0</v>
      </c>
      <c r="C498" s="511">
        <f t="shared" si="87"/>
        <v>0</v>
      </c>
      <c r="D498" s="486">
        <f t="shared" si="87"/>
        <v>0</v>
      </c>
      <c r="E498" s="486">
        <f t="shared" si="87"/>
        <v>0</v>
      </c>
      <c r="F498" s="550">
        <f t="shared" si="87"/>
        <v>0</v>
      </c>
      <c r="G498" s="550">
        <f t="shared" si="87"/>
        <v>0</v>
      </c>
      <c r="H498" s="485"/>
      <c r="I498" s="513"/>
    </row>
    <row r="499" spans="1:9" ht="18.75" hidden="1" outlineLevel="1" x14ac:dyDescent="0.25">
      <c r="A499" s="551" t="s">
        <v>1194</v>
      </c>
      <c r="B499" s="552"/>
      <c r="C499" s="1158" t="s">
        <v>716</v>
      </c>
      <c r="D499" s="1158"/>
      <c r="E499" s="1158"/>
      <c r="F499" s="1158"/>
      <c r="G499" s="1159"/>
    </row>
    <row r="500" spans="1:9" ht="47.25" hidden="1" outlineLevel="2" x14ac:dyDescent="0.25">
      <c r="A500" s="524" t="s">
        <v>1195</v>
      </c>
      <c r="B500" s="525"/>
      <c r="C500" s="1155"/>
      <c r="D500" s="1155"/>
      <c r="E500" s="1155"/>
      <c r="F500" s="1155"/>
      <c r="G500" s="1155"/>
    </row>
    <row r="501" spans="1:9" ht="15.75" hidden="1" outlineLevel="2" x14ac:dyDescent="0.25">
      <c r="A501" s="526" t="s">
        <v>1196</v>
      </c>
      <c r="B501" s="525"/>
      <c r="C501" s="1155"/>
      <c r="D501" s="1155"/>
      <c r="E501" s="1155"/>
      <c r="F501" s="1155"/>
      <c r="G501" s="1155"/>
    </row>
    <row r="502" spans="1:9" ht="15.75" hidden="1" outlineLevel="2" x14ac:dyDescent="0.25">
      <c r="A502" s="526" t="s">
        <v>1197</v>
      </c>
      <c r="B502" s="525"/>
      <c r="C502" s="1155"/>
      <c r="D502" s="1155"/>
      <c r="E502" s="1155"/>
      <c r="F502" s="1155"/>
      <c r="G502" s="1155"/>
    </row>
    <row r="503" spans="1:9" ht="15.75" hidden="1" outlineLevel="2" x14ac:dyDescent="0.25">
      <c r="A503" s="526" t="s">
        <v>1198</v>
      </c>
      <c r="B503" s="525"/>
      <c r="C503" s="1155"/>
      <c r="D503" s="1155"/>
      <c r="E503" s="1155"/>
      <c r="F503" s="1155"/>
      <c r="G503" s="1155"/>
    </row>
    <row r="504" spans="1:9" ht="15.75" hidden="1" outlineLevel="2" x14ac:dyDescent="0.25">
      <c r="A504" s="526" t="s">
        <v>1199</v>
      </c>
      <c r="B504" s="525"/>
      <c r="C504" s="1155"/>
      <c r="D504" s="1155"/>
      <c r="E504" s="1155"/>
      <c r="F504" s="1155"/>
      <c r="G504" s="1155"/>
    </row>
    <row r="505" spans="1:9" ht="15.75" hidden="1" outlineLevel="2" x14ac:dyDescent="0.25">
      <c r="A505" s="526" t="s">
        <v>1200</v>
      </c>
      <c r="B505" s="525"/>
      <c r="C505" s="1155"/>
      <c r="D505" s="1155"/>
      <c r="E505" s="1155"/>
      <c r="F505" s="1155"/>
      <c r="G505" s="1155"/>
    </row>
    <row r="506" spans="1:9" ht="15.75" hidden="1" outlineLevel="1" collapsed="1" x14ac:dyDescent="0.25">
      <c r="A506" s="527" t="s">
        <v>602</v>
      </c>
      <c r="B506" s="528">
        <v>40</v>
      </c>
      <c r="C506" s="1156" t="s">
        <v>1201</v>
      </c>
      <c r="D506" s="1156"/>
      <c r="E506" s="1156"/>
      <c r="F506" s="1156"/>
      <c r="G506" s="1156"/>
    </row>
    <row r="507" spans="1:9" ht="15.75" hidden="1" outlineLevel="1" x14ac:dyDescent="0.25">
      <c r="A507" s="527" t="s">
        <v>1202</v>
      </c>
      <c r="B507" s="529" t="s">
        <v>284</v>
      </c>
      <c r="C507" s="1155"/>
      <c r="D507" s="1155"/>
      <c r="E507" s="1155"/>
      <c r="F507" s="1155"/>
      <c r="G507" s="1155"/>
    </row>
    <row r="508" spans="1:9" ht="15.75" hidden="1" outlineLevel="1" x14ac:dyDescent="0.25">
      <c r="A508" s="554"/>
      <c r="C508" s="555"/>
      <c r="D508" s="555"/>
      <c r="E508" s="555"/>
      <c r="F508" s="555"/>
      <c r="G508" s="555"/>
    </row>
    <row r="509" spans="1:9" ht="18" hidden="1" customHeight="1" outlineLevel="1" x14ac:dyDescent="0.3">
      <c r="A509" s="1168" t="s">
        <v>1004</v>
      </c>
      <c r="B509" s="1169"/>
      <c r="C509" s="1169"/>
      <c r="D509" s="1169"/>
      <c r="E509" s="1169"/>
      <c r="F509" s="1169"/>
      <c r="G509" s="1169"/>
      <c r="H509" s="1169"/>
      <c r="I509" s="1170"/>
    </row>
    <row r="510" spans="1:9" ht="60" hidden="1" outlineLevel="1" x14ac:dyDescent="0.25">
      <c r="A510" s="465" t="s">
        <v>1167</v>
      </c>
      <c r="B510" s="465" t="s">
        <v>1168</v>
      </c>
      <c r="C510" s="466" t="s">
        <v>1169</v>
      </c>
      <c r="D510" s="540" t="str">
        <f>"Productive FTEs ("&amp;B542*52&amp;")"</f>
        <v>Productive FTEs (2080)</v>
      </c>
      <c r="E510" s="540" t="str">
        <f>"Non-productive FTEs ("&amp;B542*52&amp;")"</f>
        <v>Non-productive FTEs (2080)</v>
      </c>
      <c r="F510" s="466" t="s">
        <v>1170</v>
      </c>
      <c r="G510" s="466" t="s">
        <v>1171</v>
      </c>
      <c r="H510" s="467" t="s">
        <v>1172</v>
      </c>
      <c r="I510" s="466" t="s">
        <v>716</v>
      </c>
    </row>
    <row r="511" spans="1:9" hidden="1" outlineLevel="1" x14ac:dyDescent="0.25">
      <c r="A511" s="541" t="str">
        <f>IF(ISBLANK($A$7),"",$A$7)</f>
        <v>Hourly Staff</v>
      </c>
      <c r="B511" s="473"/>
      <c r="C511" s="473"/>
      <c r="D511" s="479">
        <f t="shared" ref="D511:E511" si="88">IF($B$254="","",B511/($B$254*52))</f>
        <v>0</v>
      </c>
      <c r="E511" s="479">
        <f t="shared" si="88"/>
        <v>0</v>
      </c>
      <c r="F511" s="530"/>
      <c r="G511" s="530"/>
      <c r="H511" s="473"/>
      <c r="I511" s="476"/>
    </row>
    <row r="512" spans="1:9" hidden="1" outlineLevel="1" x14ac:dyDescent="0.25">
      <c r="A512" s="543" t="str">
        <f>IF(ISBLANK($A$8),"",$A$8)</f>
        <v>Hourly Staff</v>
      </c>
      <c r="B512" s="485"/>
      <c r="C512" s="485"/>
      <c r="D512" s="486">
        <f t="shared" ref="D512:E518" si="89">IF($B$542="","",B512/($B$542*52))</f>
        <v>0</v>
      </c>
      <c r="E512" s="486">
        <f t="shared" si="89"/>
        <v>0</v>
      </c>
      <c r="F512" s="531"/>
      <c r="G512" s="531"/>
      <c r="H512" s="485"/>
      <c r="I512" s="488"/>
    </row>
    <row r="513" spans="1:9" hidden="1" outlineLevel="1" x14ac:dyDescent="0.25">
      <c r="A513" s="543" t="str">
        <f>IF(ISBLANK($A$9),"",$A$9)</f>
        <v>Housekeeper</v>
      </c>
      <c r="B513" s="485"/>
      <c r="C513" s="485"/>
      <c r="D513" s="486">
        <f t="shared" si="89"/>
        <v>0</v>
      </c>
      <c r="E513" s="486">
        <f t="shared" si="89"/>
        <v>0</v>
      </c>
      <c r="F513" s="531"/>
      <c r="G513" s="531"/>
      <c r="H513" s="485"/>
      <c r="I513" s="488"/>
    </row>
    <row r="514" spans="1:9" s="461" customFormat="1" hidden="1" outlineLevel="1" x14ac:dyDescent="0.25">
      <c r="A514" s="543" t="str">
        <f>IF(ISBLANK($A$10),"",$A$10)</f>
        <v>Floor Technician</v>
      </c>
      <c r="B514" s="485"/>
      <c r="C514" s="485"/>
      <c r="D514" s="486">
        <f t="shared" si="89"/>
        <v>0</v>
      </c>
      <c r="E514" s="486">
        <f t="shared" si="89"/>
        <v>0</v>
      </c>
      <c r="F514" s="531"/>
      <c r="G514" s="531"/>
      <c r="H514" s="485"/>
      <c r="I514" s="488"/>
    </row>
    <row r="515" spans="1:9" s="461" customFormat="1" hidden="1" outlineLevel="1" x14ac:dyDescent="0.25">
      <c r="A515" s="543" t="str">
        <f>IF(ISBLANK($A$11),"",$A$11)</f>
        <v>Trash Technician</v>
      </c>
      <c r="B515" s="485"/>
      <c r="C515" s="485"/>
      <c r="D515" s="486">
        <f t="shared" si="89"/>
        <v>0</v>
      </c>
      <c r="E515" s="486">
        <f t="shared" si="89"/>
        <v>0</v>
      </c>
      <c r="F515" s="531"/>
      <c r="G515" s="531"/>
      <c r="H515" s="485"/>
      <c r="I515" s="488"/>
    </row>
    <row r="516" spans="1:9" s="461" customFormat="1" hidden="1" outlineLevel="1" x14ac:dyDescent="0.25">
      <c r="A516" s="543" t="str">
        <f>IF(ISBLANK($A$12),"",$A$12)</f>
        <v>Linen Technician</v>
      </c>
      <c r="B516" s="485"/>
      <c r="C516" s="485"/>
      <c r="D516" s="486">
        <f t="shared" si="89"/>
        <v>0</v>
      </c>
      <c r="E516" s="486">
        <f t="shared" si="89"/>
        <v>0</v>
      </c>
      <c r="F516" s="531"/>
      <c r="G516" s="531"/>
      <c r="H516" s="485"/>
      <c r="I516" s="488"/>
    </row>
    <row r="517" spans="1:9" s="461" customFormat="1" hidden="1" outlineLevel="1" x14ac:dyDescent="0.25">
      <c r="A517" s="543" t="str">
        <f>IF(ISBLANK($A$13),"",$A$13)</f>
        <v>Administrative Support</v>
      </c>
      <c r="B517" s="485"/>
      <c r="C517" s="485"/>
      <c r="D517" s="486">
        <f t="shared" si="89"/>
        <v>0</v>
      </c>
      <c r="E517" s="486">
        <f t="shared" si="89"/>
        <v>0</v>
      </c>
      <c r="F517" s="531"/>
      <c r="G517" s="531"/>
      <c r="H517" s="485"/>
      <c r="I517" s="488"/>
    </row>
    <row r="518" spans="1:9" s="461" customFormat="1" hidden="1" outlineLevel="1" x14ac:dyDescent="0.25">
      <c r="A518" s="543" t="str">
        <f>IF(ISBLANK($A$14),"",$A$14)</f>
        <v>Hourly Supervision</v>
      </c>
      <c r="B518" s="485"/>
      <c r="C518" s="485"/>
      <c r="D518" s="486">
        <f t="shared" si="89"/>
        <v>0</v>
      </c>
      <c r="E518" s="486">
        <f t="shared" si="89"/>
        <v>0</v>
      </c>
      <c r="F518" s="531"/>
      <c r="G518" s="531"/>
      <c r="H518" s="485"/>
      <c r="I518" s="488"/>
    </row>
    <row r="519" spans="1:9" s="461" customFormat="1" hidden="1" outlineLevel="1" x14ac:dyDescent="0.25">
      <c r="A519" s="541" t="str">
        <f>IF(ISBLANK($A$15),"",$A$15)</f>
        <v>Salaried Staff</v>
      </c>
      <c r="B519" s="473"/>
      <c r="C519" s="473"/>
      <c r="D519" s="479"/>
      <c r="E519" s="479"/>
      <c r="F519" s="530"/>
      <c r="G519" s="530"/>
      <c r="H519" s="473"/>
      <c r="I519" s="476"/>
    </row>
    <row r="520" spans="1:9" s="461" customFormat="1" hidden="1" outlineLevel="1" x14ac:dyDescent="0.25">
      <c r="A520" s="543" t="str">
        <f>IF(ISBLANK($A$16),"",$A$16)</f>
        <v>Salaried Supervision</v>
      </c>
      <c r="B520" s="485"/>
      <c r="C520" s="485"/>
      <c r="D520" s="486">
        <f t="shared" ref="D520:D533" si="90">IF($B$542="","",B520/($B$542*52))</f>
        <v>0</v>
      </c>
      <c r="E520" s="486">
        <f t="shared" ref="E520:E533" si="91">IF($B$542="","",C520/($B$542*52))</f>
        <v>0</v>
      </c>
      <c r="F520" s="531"/>
      <c r="G520" s="531"/>
      <c r="H520" s="485"/>
      <c r="I520" s="488"/>
    </row>
    <row r="521" spans="1:9" s="461" customFormat="1" hidden="1" outlineLevel="1" x14ac:dyDescent="0.25">
      <c r="A521" s="543" t="str">
        <f>IF(ISBLANK($A$17),"",$A$17)</f>
        <v>Managers</v>
      </c>
      <c r="B521" s="485"/>
      <c r="C521" s="485"/>
      <c r="D521" s="486">
        <f t="shared" si="90"/>
        <v>0</v>
      </c>
      <c r="E521" s="486">
        <f t="shared" si="91"/>
        <v>0</v>
      </c>
      <c r="F521" s="531"/>
      <c r="G521" s="531"/>
      <c r="H521" s="485"/>
      <c r="I521" s="488"/>
    </row>
    <row r="522" spans="1:9" s="461" customFormat="1" hidden="1" outlineLevel="1" x14ac:dyDescent="0.25">
      <c r="A522" s="543" t="str">
        <f t="shared" ref="A522" si="92">IF(ISBLANK(A486),"",A486)</f>
        <v>Director</v>
      </c>
      <c r="B522" s="485"/>
      <c r="C522" s="485"/>
      <c r="D522" s="486">
        <f t="shared" si="90"/>
        <v>0</v>
      </c>
      <c r="E522" s="486">
        <f t="shared" si="91"/>
        <v>0</v>
      </c>
      <c r="F522" s="531"/>
      <c r="G522" s="531"/>
      <c r="H522" s="485"/>
      <c r="I522" s="488"/>
    </row>
    <row r="523" spans="1:9" s="461" customFormat="1" hidden="1" outlineLevel="1" x14ac:dyDescent="0.25">
      <c r="A523" s="541" t="str">
        <f>IF(ISBLANK($A$19),"",$A$19)</f>
        <v>Other Labor</v>
      </c>
      <c r="B523" s="473"/>
      <c r="C523" s="473"/>
      <c r="D523" s="479">
        <f t="shared" si="90"/>
        <v>0</v>
      </c>
      <c r="E523" s="479">
        <f t="shared" si="91"/>
        <v>0</v>
      </c>
      <c r="F523" s="530"/>
      <c r="G523" s="530"/>
      <c r="H523" s="473"/>
      <c r="I523" s="476"/>
    </row>
    <row r="524" spans="1:9" s="461" customFormat="1" hidden="1" outlineLevel="1" x14ac:dyDescent="0.25">
      <c r="A524" s="543" t="str">
        <f>IF(ISBLANK($A$20),"",$A$20)</f>
        <v>Temp/ Agency Labor</v>
      </c>
      <c r="B524" s="485"/>
      <c r="C524" s="485"/>
      <c r="D524" s="486">
        <f t="shared" si="90"/>
        <v>0</v>
      </c>
      <c r="E524" s="486">
        <f t="shared" si="91"/>
        <v>0</v>
      </c>
      <c r="F524" s="531"/>
      <c r="G524" s="531"/>
      <c r="H524" s="485"/>
      <c r="I524" s="488"/>
    </row>
    <row r="525" spans="1:9" s="461" customFormat="1" hidden="1" outlineLevel="1" x14ac:dyDescent="0.25">
      <c r="A525" s="541" t="str">
        <f>IF(ISBLANK($A$21),"",$A$21)</f>
        <v/>
      </c>
      <c r="B525" s="485"/>
      <c r="C525" s="485"/>
      <c r="D525" s="486">
        <f t="shared" si="90"/>
        <v>0</v>
      </c>
      <c r="E525" s="486">
        <f t="shared" si="91"/>
        <v>0</v>
      </c>
      <c r="F525" s="531"/>
      <c r="G525" s="531"/>
      <c r="H525" s="485"/>
      <c r="I525" s="488"/>
    </row>
    <row r="526" spans="1:9" s="461" customFormat="1" hidden="1" outlineLevel="1" x14ac:dyDescent="0.25">
      <c r="A526" s="541" t="str">
        <f>IF(ISBLANK($A$22),"",$A$22)</f>
        <v/>
      </c>
      <c r="B526" s="485"/>
      <c r="C526" s="485"/>
      <c r="D526" s="486">
        <f t="shared" si="90"/>
        <v>0</v>
      </c>
      <c r="E526" s="486">
        <f t="shared" si="91"/>
        <v>0</v>
      </c>
      <c r="F526" s="531"/>
      <c r="G526" s="531"/>
      <c r="H526" s="485"/>
      <c r="I526" s="488"/>
    </row>
    <row r="527" spans="1:9" s="461" customFormat="1" hidden="1" outlineLevel="1" x14ac:dyDescent="0.25">
      <c r="A527" s="541" t="str">
        <f>IF(ISBLANK($A$23),"",$A$23)</f>
        <v/>
      </c>
      <c r="B527" s="485"/>
      <c r="C527" s="485"/>
      <c r="D527" s="486">
        <f t="shared" si="90"/>
        <v>0</v>
      </c>
      <c r="E527" s="486">
        <f t="shared" si="91"/>
        <v>0</v>
      </c>
      <c r="F527" s="531"/>
      <c r="G527" s="531"/>
      <c r="H527" s="485"/>
      <c r="I527" s="488"/>
    </row>
    <row r="528" spans="1:9" s="461" customFormat="1" hidden="1" outlineLevel="1" x14ac:dyDescent="0.25">
      <c r="A528" s="541" t="str">
        <f>IF(ISBLANK($A$24),"",$A$24)</f>
        <v/>
      </c>
      <c r="B528" s="485"/>
      <c r="C528" s="485"/>
      <c r="D528" s="486">
        <f t="shared" si="90"/>
        <v>0</v>
      </c>
      <c r="E528" s="486">
        <f t="shared" si="91"/>
        <v>0</v>
      </c>
      <c r="F528" s="531"/>
      <c r="G528" s="531"/>
      <c r="H528" s="485"/>
      <c r="I528" s="488"/>
    </row>
    <row r="529" spans="1:26" s="461" customFormat="1" hidden="1" outlineLevel="1" x14ac:dyDescent="0.25">
      <c r="A529" s="541" t="str">
        <f>IF(ISBLANK($A$25),"",$A$25)</f>
        <v/>
      </c>
      <c r="B529" s="485"/>
      <c r="C529" s="485"/>
      <c r="D529" s="486">
        <f t="shared" si="90"/>
        <v>0</v>
      </c>
      <c r="E529" s="486">
        <f t="shared" si="91"/>
        <v>0</v>
      </c>
      <c r="F529" s="531"/>
      <c r="G529" s="531"/>
      <c r="H529" s="485"/>
      <c r="I529" s="488"/>
    </row>
    <row r="530" spans="1:26" s="461" customFormat="1" hidden="1" outlineLevel="1" x14ac:dyDescent="0.25">
      <c r="A530" s="541" t="str">
        <f>IF(ISBLANK($A$26),"",$A$26)</f>
        <v/>
      </c>
      <c r="B530" s="485"/>
      <c r="C530" s="485"/>
      <c r="D530" s="486">
        <f t="shared" si="90"/>
        <v>0</v>
      </c>
      <c r="E530" s="486">
        <f t="shared" si="91"/>
        <v>0</v>
      </c>
      <c r="F530" s="531"/>
      <c r="G530" s="531"/>
      <c r="H530" s="485"/>
      <c r="I530" s="488"/>
      <c r="J530" s="458"/>
      <c r="K530" s="458"/>
      <c r="L530" s="458"/>
      <c r="M530" s="458"/>
      <c r="N530" s="458"/>
      <c r="O530" s="458"/>
      <c r="P530" s="458"/>
      <c r="Q530" s="458"/>
      <c r="R530" s="458"/>
      <c r="S530" s="458"/>
      <c r="T530" s="458"/>
      <c r="U530" s="458"/>
      <c r="V530" s="458"/>
      <c r="W530" s="458"/>
      <c r="X530" s="458"/>
      <c r="Y530" s="458"/>
      <c r="Z530" s="458"/>
    </row>
    <row r="531" spans="1:26" s="461" customFormat="1" hidden="1" outlineLevel="1" x14ac:dyDescent="0.25">
      <c r="A531" s="541" t="str">
        <f>IF(ISBLANK($A$27),"",$A$27)</f>
        <v/>
      </c>
      <c r="B531" s="485"/>
      <c r="C531" s="485"/>
      <c r="D531" s="486">
        <f t="shared" si="90"/>
        <v>0</v>
      </c>
      <c r="E531" s="486">
        <f t="shared" si="91"/>
        <v>0</v>
      </c>
      <c r="F531" s="531"/>
      <c r="G531" s="531"/>
      <c r="H531" s="485"/>
      <c r="I531" s="488"/>
      <c r="J531" s="458"/>
      <c r="K531" s="458"/>
      <c r="L531" s="458"/>
      <c r="M531" s="458"/>
      <c r="N531" s="458"/>
      <c r="O531" s="458"/>
      <c r="P531" s="458"/>
      <c r="Q531" s="458"/>
      <c r="R531" s="458"/>
      <c r="S531" s="458"/>
      <c r="T531" s="458"/>
      <c r="U531" s="458"/>
      <c r="V531" s="458"/>
      <c r="W531" s="458"/>
      <c r="X531" s="458"/>
      <c r="Y531" s="458"/>
      <c r="Z531" s="458"/>
    </row>
    <row r="532" spans="1:26" s="461" customFormat="1" hidden="1" outlineLevel="1" x14ac:dyDescent="0.25">
      <c r="A532" s="541" t="str">
        <f>IF(ISBLANK($A$28),"",$A$28)</f>
        <v/>
      </c>
      <c r="B532" s="485"/>
      <c r="C532" s="485"/>
      <c r="D532" s="486">
        <f t="shared" si="90"/>
        <v>0</v>
      </c>
      <c r="E532" s="486">
        <f t="shared" si="91"/>
        <v>0</v>
      </c>
      <c r="F532" s="531"/>
      <c r="G532" s="531"/>
      <c r="H532" s="485"/>
      <c r="I532" s="488"/>
      <c r="J532" s="458"/>
      <c r="K532" s="458"/>
      <c r="L532" s="458"/>
      <c r="M532" s="458"/>
      <c r="N532" s="458"/>
      <c r="O532" s="458"/>
      <c r="P532" s="458"/>
      <c r="Q532" s="458"/>
      <c r="R532" s="458"/>
      <c r="S532" s="458"/>
      <c r="T532" s="458"/>
      <c r="U532" s="458"/>
      <c r="V532" s="458"/>
      <c r="W532" s="458"/>
      <c r="X532" s="458"/>
      <c r="Y532" s="458"/>
      <c r="Z532" s="458"/>
    </row>
    <row r="533" spans="1:26" s="461" customFormat="1" hidden="1" outlineLevel="1" x14ac:dyDescent="0.25">
      <c r="A533" s="541" t="str">
        <f>IF(ISBLANK($A$29),"",$A$29)</f>
        <v/>
      </c>
      <c r="B533" s="508"/>
      <c r="C533" s="508"/>
      <c r="D533" s="486">
        <f t="shared" si="90"/>
        <v>0</v>
      </c>
      <c r="E533" s="486">
        <f t="shared" si="91"/>
        <v>0</v>
      </c>
      <c r="F533" s="533"/>
      <c r="G533" s="533"/>
      <c r="H533" s="485"/>
      <c r="I533" s="488"/>
      <c r="J533" s="458"/>
      <c r="K533" s="458"/>
      <c r="L533" s="458"/>
      <c r="M533" s="458"/>
      <c r="N533" s="458"/>
      <c r="O533" s="458"/>
      <c r="P533" s="458"/>
      <c r="Q533" s="458"/>
      <c r="R533" s="458"/>
      <c r="S533" s="458"/>
      <c r="T533" s="458"/>
      <c r="U533" s="458"/>
      <c r="V533" s="458"/>
      <c r="W533" s="458"/>
      <c r="X533" s="458"/>
      <c r="Y533" s="458"/>
      <c r="Z533" s="458"/>
    </row>
    <row r="534" spans="1:26" s="461" customFormat="1" hidden="1" outlineLevel="1" x14ac:dyDescent="0.25">
      <c r="A534" s="541" t="s">
        <v>1193</v>
      </c>
      <c r="B534" s="511">
        <f t="shared" ref="B534:G534" si="93">SUM(B511:B533)</f>
        <v>0</v>
      </c>
      <c r="C534" s="511">
        <f t="shared" si="93"/>
        <v>0</v>
      </c>
      <c r="D534" s="486">
        <f t="shared" si="93"/>
        <v>0</v>
      </c>
      <c r="E534" s="486">
        <f t="shared" si="93"/>
        <v>0</v>
      </c>
      <c r="F534" s="550">
        <f t="shared" si="93"/>
        <v>0</v>
      </c>
      <c r="G534" s="550">
        <f t="shared" si="93"/>
        <v>0</v>
      </c>
      <c r="H534" s="485"/>
      <c r="I534" s="513"/>
      <c r="J534" s="458"/>
      <c r="K534" s="458"/>
      <c r="L534" s="458"/>
      <c r="M534" s="458"/>
      <c r="N534" s="458"/>
      <c r="O534" s="458"/>
      <c r="P534" s="458"/>
      <c r="Q534" s="458"/>
      <c r="R534" s="458"/>
      <c r="S534" s="458"/>
      <c r="T534" s="458"/>
      <c r="U534" s="458"/>
      <c r="V534" s="458"/>
      <c r="W534" s="458"/>
      <c r="X534" s="458"/>
      <c r="Y534" s="458"/>
      <c r="Z534" s="458"/>
    </row>
    <row r="535" spans="1:26" s="461" customFormat="1" ht="18.75" hidden="1" outlineLevel="1" x14ac:dyDescent="0.25">
      <c r="A535" s="551" t="s">
        <v>1194</v>
      </c>
      <c r="B535" s="552"/>
      <c r="C535" s="1158" t="s">
        <v>716</v>
      </c>
      <c r="D535" s="1158"/>
      <c r="E535" s="1158"/>
      <c r="F535" s="1158"/>
      <c r="G535" s="1159"/>
      <c r="J535" s="458"/>
      <c r="K535" s="458"/>
      <c r="L535" s="458"/>
      <c r="M535" s="458"/>
      <c r="N535" s="458"/>
      <c r="O535" s="458"/>
      <c r="P535" s="458"/>
      <c r="Q535" s="458"/>
      <c r="R535" s="458"/>
      <c r="S535" s="458"/>
      <c r="T535" s="458"/>
      <c r="U535" s="458"/>
      <c r="V535" s="458"/>
      <c r="W535" s="458"/>
      <c r="X535" s="458"/>
      <c r="Y535" s="458"/>
      <c r="Z535" s="458"/>
    </row>
    <row r="536" spans="1:26" s="461" customFormat="1" ht="47.25" hidden="1" outlineLevel="2" x14ac:dyDescent="0.25">
      <c r="A536" s="524" t="s">
        <v>1195</v>
      </c>
      <c r="B536" s="525"/>
      <c r="C536" s="1155"/>
      <c r="D536" s="1155"/>
      <c r="E536" s="1155"/>
      <c r="F536" s="1155"/>
      <c r="G536" s="1155"/>
      <c r="J536" s="458"/>
      <c r="K536" s="458"/>
      <c r="L536" s="458"/>
      <c r="M536" s="458"/>
      <c r="N536" s="458"/>
      <c r="O536" s="458"/>
      <c r="P536" s="458"/>
      <c r="Q536" s="458"/>
      <c r="R536" s="458"/>
      <c r="S536" s="458"/>
      <c r="T536" s="458"/>
      <c r="U536" s="458"/>
      <c r="V536" s="458"/>
      <c r="W536" s="458"/>
      <c r="X536" s="458"/>
      <c r="Y536" s="458"/>
      <c r="Z536" s="458"/>
    </row>
    <row r="537" spans="1:26" s="461" customFormat="1" ht="15.75" hidden="1" outlineLevel="2" x14ac:dyDescent="0.25">
      <c r="A537" s="526" t="s">
        <v>1196</v>
      </c>
      <c r="B537" s="525"/>
      <c r="C537" s="1155"/>
      <c r="D537" s="1155"/>
      <c r="E537" s="1155"/>
      <c r="F537" s="1155"/>
      <c r="G537" s="1155"/>
      <c r="J537" s="458"/>
      <c r="K537" s="458"/>
      <c r="L537" s="458"/>
      <c r="M537" s="458"/>
      <c r="N537" s="458"/>
      <c r="O537" s="458"/>
      <c r="P537" s="458"/>
      <c r="Q537" s="458"/>
      <c r="R537" s="458"/>
      <c r="S537" s="458"/>
      <c r="T537" s="458"/>
      <c r="U537" s="458"/>
      <c r="V537" s="458"/>
      <c r="W537" s="458"/>
      <c r="X537" s="458"/>
      <c r="Y537" s="458"/>
      <c r="Z537" s="458"/>
    </row>
    <row r="538" spans="1:26" s="461" customFormat="1" ht="15.75" hidden="1" outlineLevel="2" x14ac:dyDescent="0.25">
      <c r="A538" s="526" t="s">
        <v>1197</v>
      </c>
      <c r="B538" s="525"/>
      <c r="C538" s="1155"/>
      <c r="D538" s="1155"/>
      <c r="E538" s="1155"/>
      <c r="F538" s="1155"/>
      <c r="G538" s="1155"/>
      <c r="J538" s="458"/>
      <c r="K538" s="458"/>
      <c r="L538" s="458"/>
      <c r="M538" s="458"/>
      <c r="N538" s="458"/>
      <c r="O538" s="458"/>
      <c r="P538" s="458"/>
      <c r="Q538" s="458"/>
      <c r="R538" s="458"/>
      <c r="S538" s="458"/>
      <c r="T538" s="458"/>
      <c r="U538" s="458"/>
      <c r="V538" s="458"/>
      <c r="W538" s="458"/>
      <c r="X538" s="458"/>
      <c r="Y538" s="458"/>
      <c r="Z538" s="458"/>
    </row>
    <row r="539" spans="1:26" s="461" customFormat="1" ht="15.75" hidden="1" outlineLevel="2" x14ac:dyDescent="0.25">
      <c r="A539" s="526" t="s">
        <v>1198</v>
      </c>
      <c r="B539" s="525"/>
      <c r="C539" s="1155"/>
      <c r="D539" s="1155"/>
      <c r="E539" s="1155"/>
      <c r="F539" s="1155"/>
      <c r="G539" s="1155"/>
      <c r="J539" s="458"/>
      <c r="K539" s="458"/>
      <c r="L539" s="458"/>
      <c r="M539" s="458"/>
      <c r="N539" s="458"/>
      <c r="O539" s="458"/>
      <c r="P539" s="458"/>
      <c r="Q539" s="458"/>
      <c r="R539" s="458"/>
      <c r="S539" s="458"/>
      <c r="T539" s="458"/>
      <c r="U539" s="458"/>
      <c r="V539" s="458"/>
      <c r="W539" s="458"/>
      <c r="X539" s="458"/>
      <c r="Y539" s="458"/>
      <c r="Z539" s="458"/>
    </row>
    <row r="540" spans="1:26" s="461" customFormat="1" ht="15.75" hidden="1" outlineLevel="2" x14ac:dyDescent="0.25">
      <c r="A540" s="526" t="s">
        <v>1199</v>
      </c>
      <c r="B540" s="525"/>
      <c r="C540" s="1155"/>
      <c r="D540" s="1155"/>
      <c r="E540" s="1155"/>
      <c r="F540" s="1155"/>
      <c r="G540" s="1155"/>
      <c r="J540" s="458"/>
      <c r="K540" s="458"/>
      <c r="L540" s="458"/>
      <c r="M540" s="458"/>
      <c r="N540" s="458"/>
      <c r="O540" s="458"/>
      <c r="P540" s="458"/>
      <c r="Q540" s="458"/>
      <c r="R540" s="458"/>
      <c r="S540" s="458"/>
      <c r="T540" s="458"/>
      <c r="U540" s="458"/>
      <c r="V540" s="458"/>
      <c r="W540" s="458"/>
      <c r="X540" s="458"/>
      <c r="Y540" s="458"/>
      <c r="Z540" s="458"/>
    </row>
    <row r="541" spans="1:26" s="461" customFormat="1" ht="15.75" hidden="1" outlineLevel="2" x14ac:dyDescent="0.25">
      <c r="A541" s="526" t="s">
        <v>1200</v>
      </c>
      <c r="B541" s="525"/>
      <c r="C541" s="1155"/>
      <c r="D541" s="1155"/>
      <c r="E541" s="1155"/>
      <c r="F541" s="1155"/>
      <c r="G541" s="1155"/>
      <c r="J541" s="458"/>
      <c r="K541" s="458"/>
      <c r="L541" s="458"/>
      <c r="M541" s="458"/>
      <c r="N541" s="458"/>
      <c r="O541" s="458"/>
      <c r="P541" s="458"/>
      <c r="Q541" s="458"/>
      <c r="R541" s="458"/>
      <c r="S541" s="458"/>
      <c r="T541" s="458"/>
      <c r="U541" s="458"/>
      <c r="V541" s="458"/>
      <c r="W541" s="458"/>
      <c r="X541" s="458"/>
      <c r="Y541" s="458"/>
      <c r="Z541" s="458"/>
    </row>
    <row r="542" spans="1:26" s="461" customFormat="1" ht="15.75" hidden="1" outlineLevel="1" collapsed="1" x14ac:dyDescent="0.25">
      <c r="A542" s="527" t="s">
        <v>602</v>
      </c>
      <c r="B542" s="528">
        <v>40</v>
      </c>
      <c r="C542" s="1156" t="s">
        <v>1201</v>
      </c>
      <c r="D542" s="1156"/>
      <c r="E542" s="1156"/>
      <c r="F542" s="1156"/>
      <c r="G542" s="1156"/>
      <c r="J542" s="458"/>
      <c r="K542" s="458"/>
      <c r="L542" s="458"/>
      <c r="M542" s="458"/>
      <c r="N542" s="458"/>
      <c r="O542" s="458"/>
      <c r="P542" s="458"/>
      <c r="Q542" s="458"/>
      <c r="R542" s="458"/>
      <c r="S542" s="458"/>
      <c r="T542" s="458"/>
      <c r="U542" s="458"/>
      <c r="V542" s="458"/>
      <c r="W542" s="458"/>
      <c r="X542" s="458"/>
      <c r="Y542" s="458"/>
      <c r="Z542" s="458"/>
    </row>
    <row r="543" spans="1:26" s="461" customFormat="1" hidden="1" outlineLevel="1" x14ac:dyDescent="0.25">
      <c r="J543" s="458"/>
      <c r="K543" s="458"/>
      <c r="L543" s="458"/>
      <c r="M543" s="458"/>
      <c r="N543" s="458"/>
      <c r="O543" s="458"/>
      <c r="P543" s="458"/>
      <c r="Q543" s="458"/>
      <c r="R543" s="458"/>
      <c r="S543" s="458"/>
      <c r="T543" s="458"/>
      <c r="U543" s="458"/>
      <c r="V543" s="458"/>
      <c r="W543" s="458"/>
      <c r="X543" s="458"/>
      <c r="Y543" s="458"/>
      <c r="Z543" s="458"/>
    </row>
    <row r="544" spans="1:26" ht="18.75" hidden="1" outlineLevel="1" x14ac:dyDescent="0.3">
      <c r="A544" s="1168" t="s">
        <v>1005</v>
      </c>
      <c r="B544" s="1169"/>
      <c r="C544" s="1169"/>
      <c r="D544" s="1169"/>
      <c r="E544" s="1169"/>
      <c r="F544" s="1169"/>
      <c r="G544" s="1169"/>
      <c r="H544" s="1169"/>
      <c r="I544" s="1170"/>
    </row>
    <row r="545" spans="1:9" ht="60" hidden="1" outlineLevel="1" x14ac:dyDescent="0.25">
      <c r="A545" s="465" t="s">
        <v>1167</v>
      </c>
      <c r="B545" s="465" t="s">
        <v>1168</v>
      </c>
      <c r="C545" s="466" t="s">
        <v>1169</v>
      </c>
      <c r="D545" s="540" t="str">
        <f>"Productive FTEs ("&amp;B577*52&amp;")"</f>
        <v>Productive FTEs (2080)</v>
      </c>
      <c r="E545" s="540" t="str">
        <f>"Non-productive FTEs ("&amp;B577*52&amp;")"</f>
        <v>Non-productive FTEs (2080)</v>
      </c>
      <c r="F545" s="466" t="s">
        <v>1170</v>
      </c>
      <c r="G545" s="466" t="s">
        <v>1171</v>
      </c>
      <c r="H545" s="467" t="s">
        <v>1172</v>
      </c>
      <c r="I545" s="466" t="s">
        <v>716</v>
      </c>
    </row>
    <row r="546" spans="1:9" hidden="1" outlineLevel="1" x14ac:dyDescent="0.25">
      <c r="A546" s="541" t="str">
        <f>IF(ISBLANK($A$7),"",$A$7)</f>
        <v>Hourly Staff</v>
      </c>
      <c r="B546" s="473"/>
      <c r="C546" s="473"/>
      <c r="D546" s="479">
        <f t="shared" ref="D546:E546" si="94">IF($B$254="","",B546/($B$254*52))</f>
        <v>0</v>
      </c>
      <c r="E546" s="479">
        <f t="shared" si="94"/>
        <v>0</v>
      </c>
      <c r="F546" s="530"/>
      <c r="G546" s="530"/>
      <c r="H546" s="473"/>
      <c r="I546" s="476"/>
    </row>
    <row r="547" spans="1:9" hidden="1" outlineLevel="1" x14ac:dyDescent="0.25">
      <c r="A547" s="543" t="str">
        <f>IF(ISBLANK($A$8),"",$A$8)</f>
        <v>Hourly Staff</v>
      </c>
      <c r="B547" s="485"/>
      <c r="C547" s="485"/>
      <c r="D547" s="486">
        <f t="shared" ref="D547:E553" si="95">IF($B$577="","",B547/($B$577*52))</f>
        <v>0</v>
      </c>
      <c r="E547" s="486">
        <f t="shared" si="95"/>
        <v>0</v>
      </c>
      <c r="F547" s="531"/>
      <c r="G547" s="531"/>
      <c r="H547" s="485"/>
      <c r="I547" s="488"/>
    </row>
    <row r="548" spans="1:9" hidden="1" outlineLevel="1" x14ac:dyDescent="0.25">
      <c r="A548" s="543" t="str">
        <f>IF(ISBLANK($A$9),"",$A$9)</f>
        <v>Housekeeper</v>
      </c>
      <c r="B548" s="485"/>
      <c r="C548" s="485"/>
      <c r="D548" s="486">
        <f t="shared" si="95"/>
        <v>0</v>
      </c>
      <c r="E548" s="486">
        <f t="shared" si="95"/>
        <v>0</v>
      </c>
      <c r="F548" s="531"/>
      <c r="G548" s="531"/>
      <c r="H548" s="485"/>
      <c r="I548" s="488"/>
    </row>
    <row r="549" spans="1:9" s="461" customFormat="1" hidden="1" outlineLevel="1" x14ac:dyDescent="0.25">
      <c r="A549" s="543" t="str">
        <f>IF(ISBLANK($A$10),"",$A$10)</f>
        <v>Floor Technician</v>
      </c>
      <c r="B549" s="485"/>
      <c r="C549" s="485"/>
      <c r="D549" s="486">
        <f t="shared" si="95"/>
        <v>0</v>
      </c>
      <c r="E549" s="486">
        <f t="shared" si="95"/>
        <v>0</v>
      </c>
      <c r="F549" s="531"/>
      <c r="G549" s="531"/>
      <c r="H549" s="485"/>
      <c r="I549" s="488"/>
    </row>
    <row r="550" spans="1:9" s="461" customFormat="1" hidden="1" outlineLevel="1" x14ac:dyDescent="0.25">
      <c r="A550" s="543" t="str">
        <f>IF(ISBLANK($A$11),"",$A$11)</f>
        <v>Trash Technician</v>
      </c>
      <c r="B550" s="485"/>
      <c r="C550" s="485"/>
      <c r="D550" s="486">
        <f t="shared" si="95"/>
        <v>0</v>
      </c>
      <c r="E550" s="486">
        <f t="shared" si="95"/>
        <v>0</v>
      </c>
      <c r="F550" s="531"/>
      <c r="G550" s="531"/>
      <c r="H550" s="485"/>
      <c r="I550" s="488"/>
    </row>
    <row r="551" spans="1:9" s="461" customFormat="1" hidden="1" outlineLevel="1" x14ac:dyDescent="0.25">
      <c r="A551" s="543" t="str">
        <f>IF(ISBLANK($A$12),"",$A$12)</f>
        <v>Linen Technician</v>
      </c>
      <c r="B551" s="485"/>
      <c r="C551" s="485"/>
      <c r="D551" s="486">
        <f t="shared" si="95"/>
        <v>0</v>
      </c>
      <c r="E551" s="486">
        <f t="shared" si="95"/>
        <v>0</v>
      </c>
      <c r="F551" s="531"/>
      <c r="G551" s="531"/>
      <c r="H551" s="485"/>
      <c r="I551" s="488"/>
    </row>
    <row r="552" spans="1:9" s="461" customFormat="1" hidden="1" outlineLevel="1" x14ac:dyDescent="0.25">
      <c r="A552" s="543" t="str">
        <f>IF(ISBLANK($A$13),"",$A$13)</f>
        <v>Administrative Support</v>
      </c>
      <c r="B552" s="485"/>
      <c r="C552" s="485"/>
      <c r="D552" s="486">
        <f t="shared" si="95"/>
        <v>0</v>
      </c>
      <c r="E552" s="486">
        <f t="shared" si="95"/>
        <v>0</v>
      </c>
      <c r="F552" s="531"/>
      <c r="G552" s="531"/>
      <c r="H552" s="485"/>
      <c r="I552" s="488"/>
    </row>
    <row r="553" spans="1:9" s="461" customFormat="1" hidden="1" outlineLevel="1" x14ac:dyDescent="0.25">
      <c r="A553" s="543" t="str">
        <f>IF(ISBLANK($A$14),"",$A$14)</f>
        <v>Hourly Supervision</v>
      </c>
      <c r="B553" s="485"/>
      <c r="C553" s="485"/>
      <c r="D553" s="486">
        <f t="shared" si="95"/>
        <v>0</v>
      </c>
      <c r="E553" s="486">
        <f t="shared" si="95"/>
        <v>0</v>
      </c>
      <c r="F553" s="531"/>
      <c r="G553" s="531"/>
      <c r="H553" s="485"/>
      <c r="I553" s="488"/>
    </row>
    <row r="554" spans="1:9" s="461" customFormat="1" hidden="1" outlineLevel="1" x14ac:dyDescent="0.25">
      <c r="A554" s="541" t="str">
        <f>IF(ISBLANK($A$15),"",$A$15)</f>
        <v>Salaried Staff</v>
      </c>
      <c r="B554" s="473"/>
      <c r="C554" s="473"/>
      <c r="D554" s="479"/>
      <c r="E554" s="479"/>
      <c r="F554" s="530"/>
      <c r="G554" s="530"/>
      <c r="H554" s="473"/>
      <c r="I554" s="476"/>
    </row>
    <row r="555" spans="1:9" s="461" customFormat="1" hidden="1" outlineLevel="1" x14ac:dyDescent="0.25">
      <c r="A555" s="543" t="str">
        <f>IF(ISBLANK($A$16),"",$A$16)</f>
        <v>Salaried Supervision</v>
      </c>
      <c r="B555" s="485"/>
      <c r="C555" s="485"/>
      <c r="D555" s="486">
        <f t="shared" ref="D555:D568" si="96">IF($B$577="","",B555/($B$577*52))</f>
        <v>0</v>
      </c>
      <c r="E555" s="486">
        <f t="shared" ref="E555:E568" si="97">IF($B$577="","",C555/($B$577*52))</f>
        <v>0</v>
      </c>
      <c r="F555" s="531"/>
      <c r="G555" s="531"/>
      <c r="H555" s="485"/>
      <c r="I555" s="488"/>
    </row>
    <row r="556" spans="1:9" s="461" customFormat="1" hidden="1" outlineLevel="1" x14ac:dyDescent="0.25">
      <c r="A556" s="543" t="str">
        <f>IF(ISBLANK($A$17),"",$A$17)</f>
        <v>Managers</v>
      </c>
      <c r="B556" s="485"/>
      <c r="C556" s="485"/>
      <c r="D556" s="486">
        <f t="shared" si="96"/>
        <v>0</v>
      </c>
      <c r="E556" s="486">
        <f t="shared" si="97"/>
        <v>0</v>
      </c>
      <c r="F556" s="531"/>
      <c r="G556" s="531"/>
      <c r="H556" s="485"/>
      <c r="I556" s="488"/>
    </row>
    <row r="557" spans="1:9" s="461" customFormat="1" hidden="1" outlineLevel="1" x14ac:dyDescent="0.25">
      <c r="A557" s="543" t="str">
        <f t="shared" ref="A557" si="98">IF(ISBLANK(A521),"",A521)</f>
        <v>Managers</v>
      </c>
      <c r="B557" s="485"/>
      <c r="C557" s="485"/>
      <c r="D557" s="486">
        <f t="shared" si="96"/>
        <v>0</v>
      </c>
      <c r="E557" s="486">
        <f t="shared" si="97"/>
        <v>0</v>
      </c>
      <c r="F557" s="531"/>
      <c r="G557" s="531"/>
      <c r="H557" s="485"/>
      <c r="I557" s="488"/>
    </row>
    <row r="558" spans="1:9" s="461" customFormat="1" hidden="1" outlineLevel="1" x14ac:dyDescent="0.25">
      <c r="A558" s="541" t="str">
        <f>IF(ISBLANK($A$19),"",$A$19)</f>
        <v>Other Labor</v>
      </c>
      <c r="B558" s="473"/>
      <c r="C558" s="473"/>
      <c r="D558" s="479">
        <f t="shared" si="96"/>
        <v>0</v>
      </c>
      <c r="E558" s="479">
        <f t="shared" si="97"/>
        <v>0</v>
      </c>
      <c r="F558" s="530"/>
      <c r="G558" s="530"/>
      <c r="H558" s="473"/>
      <c r="I558" s="476"/>
    </row>
    <row r="559" spans="1:9" s="461" customFormat="1" hidden="1" outlineLevel="1" x14ac:dyDescent="0.25">
      <c r="A559" s="543" t="str">
        <f>IF(ISBLANK($A$20),"",$A$20)</f>
        <v>Temp/ Agency Labor</v>
      </c>
      <c r="B559" s="485"/>
      <c r="C559" s="485"/>
      <c r="D559" s="486">
        <f t="shared" si="96"/>
        <v>0</v>
      </c>
      <c r="E559" s="486">
        <f t="shared" si="97"/>
        <v>0</v>
      </c>
      <c r="F559" s="531"/>
      <c r="G559" s="531"/>
      <c r="H559" s="485"/>
      <c r="I559" s="488"/>
    </row>
    <row r="560" spans="1:9" s="461" customFormat="1" hidden="1" outlineLevel="1" x14ac:dyDescent="0.25">
      <c r="A560" s="541" t="str">
        <f>IF(ISBLANK($A$21),"",$A$21)</f>
        <v/>
      </c>
      <c r="B560" s="485"/>
      <c r="C560" s="485"/>
      <c r="D560" s="486">
        <f t="shared" si="96"/>
        <v>0</v>
      </c>
      <c r="E560" s="486">
        <f t="shared" si="97"/>
        <v>0</v>
      </c>
      <c r="F560" s="531"/>
      <c r="G560" s="531"/>
      <c r="H560" s="485"/>
      <c r="I560" s="488"/>
    </row>
    <row r="561" spans="1:26" s="461" customFormat="1" hidden="1" outlineLevel="1" x14ac:dyDescent="0.25">
      <c r="A561" s="541" t="str">
        <f>IF(ISBLANK($A$22),"",$A$22)</f>
        <v/>
      </c>
      <c r="B561" s="485"/>
      <c r="C561" s="485"/>
      <c r="D561" s="486">
        <f t="shared" si="96"/>
        <v>0</v>
      </c>
      <c r="E561" s="486">
        <f t="shared" si="97"/>
        <v>0</v>
      </c>
      <c r="F561" s="531"/>
      <c r="G561" s="531"/>
      <c r="H561" s="485"/>
      <c r="I561" s="488"/>
    </row>
    <row r="562" spans="1:26" s="461" customFormat="1" hidden="1" outlineLevel="1" x14ac:dyDescent="0.25">
      <c r="A562" s="541" t="str">
        <f>IF(ISBLANK($A$23),"",$A$23)</f>
        <v/>
      </c>
      <c r="B562" s="485"/>
      <c r="C562" s="485"/>
      <c r="D562" s="486">
        <f t="shared" si="96"/>
        <v>0</v>
      </c>
      <c r="E562" s="486">
        <f t="shared" si="97"/>
        <v>0</v>
      </c>
      <c r="F562" s="531"/>
      <c r="G562" s="531"/>
      <c r="H562" s="485"/>
      <c r="I562" s="488"/>
    </row>
    <row r="563" spans="1:26" s="461" customFormat="1" hidden="1" outlineLevel="1" x14ac:dyDescent="0.25">
      <c r="A563" s="541" t="str">
        <f>IF(ISBLANK($A$24),"",$A$24)</f>
        <v/>
      </c>
      <c r="B563" s="485"/>
      <c r="C563" s="485"/>
      <c r="D563" s="486">
        <f t="shared" si="96"/>
        <v>0</v>
      </c>
      <c r="E563" s="486">
        <f t="shared" si="97"/>
        <v>0</v>
      </c>
      <c r="F563" s="531"/>
      <c r="G563" s="531"/>
      <c r="H563" s="485"/>
      <c r="I563" s="488"/>
    </row>
    <row r="564" spans="1:26" s="461" customFormat="1" hidden="1" outlineLevel="1" x14ac:dyDescent="0.25">
      <c r="A564" s="541" t="str">
        <f>IF(ISBLANK($A$25),"",$A$25)</f>
        <v/>
      </c>
      <c r="B564" s="485"/>
      <c r="C564" s="485"/>
      <c r="D564" s="486">
        <f t="shared" si="96"/>
        <v>0</v>
      </c>
      <c r="E564" s="486">
        <f t="shared" si="97"/>
        <v>0</v>
      </c>
      <c r="F564" s="531"/>
      <c r="G564" s="531"/>
      <c r="H564" s="485"/>
      <c r="I564" s="488"/>
    </row>
    <row r="565" spans="1:26" s="461" customFormat="1" hidden="1" outlineLevel="1" x14ac:dyDescent="0.25">
      <c r="A565" s="541" t="str">
        <f>IF(ISBLANK($A$26),"",$A$26)</f>
        <v/>
      </c>
      <c r="B565" s="485"/>
      <c r="C565" s="485"/>
      <c r="D565" s="486">
        <f t="shared" si="96"/>
        <v>0</v>
      </c>
      <c r="E565" s="486">
        <f t="shared" si="97"/>
        <v>0</v>
      </c>
      <c r="F565" s="531"/>
      <c r="G565" s="531"/>
      <c r="H565" s="485"/>
      <c r="I565" s="488"/>
      <c r="J565" s="458"/>
      <c r="K565" s="458"/>
      <c r="L565" s="458"/>
      <c r="M565" s="458"/>
      <c r="N565" s="458"/>
      <c r="O565" s="458"/>
      <c r="P565" s="458"/>
      <c r="Q565" s="458"/>
      <c r="R565" s="458"/>
      <c r="S565" s="458"/>
      <c r="T565" s="458"/>
      <c r="U565" s="458"/>
      <c r="V565" s="458"/>
      <c r="W565" s="458"/>
      <c r="X565" s="458"/>
      <c r="Y565" s="458"/>
      <c r="Z565" s="458"/>
    </row>
    <row r="566" spans="1:26" s="461" customFormat="1" hidden="1" outlineLevel="1" x14ac:dyDescent="0.25">
      <c r="A566" s="541" t="str">
        <f>IF(ISBLANK($A$27),"",$A$27)</f>
        <v/>
      </c>
      <c r="B566" s="485"/>
      <c r="C566" s="485"/>
      <c r="D566" s="486">
        <f t="shared" si="96"/>
        <v>0</v>
      </c>
      <c r="E566" s="486">
        <f t="shared" si="97"/>
        <v>0</v>
      </c>
      <c r="F566" s="531"/>
      <c r="G566" s="531"/>
      <c r="H566" s="485"/>
      <c r="I566" s="488"/>
      <c r="J566" s="458"/>
      <c r="K566" s="458"/>
      <c r="L566" s="458"/>
      <c r="M566" s="458"/>
      <c r="N566" s="458"/>
      <c r="O566" s="458"/>
      <c r="P566" s="458"/>
      <c r="Q566" s="458"/>
      <c r="R566" s="458"/>
      <c r="S566" s="458"/>
      <c r="T566" s="458"/>
      <c r="U566" s="458"/>
      <c r="V566" s="458"/>
      <c r="W566" s="458"/>
      <c r="X566" s="458"/>
      <c r="Y566" s="458"/>
      <c r="Z566" s="458"/>
    </row>
    <row r="567" spans="1:26" s="461" customFormat="1" hidden="1" outlineLevel="1" x14ac:dyDescent="0.25">
      <c r="A567" s="541" t="str">
        <f>IF(ISBLANK($A$28),"",$A$28)</f>
        <v/>
      </c>
      <c r="B567" s="485"/>
      <c r="C567" s="485"/>
      <c r="D567" s="486">
        <f t="shared" si="96"/>
        <v>0</v>
      </c>
      <c r="E567" s="486">
        <f t="shared" si="97"/>
        <v>0</v>
      </c>
      <c r="F567" s="531"/>
      <c r="G567" s="531"/>
      <c r="H567" s="485"/>
      <c r="I567" s="488"/>
      <c r="J567" s="458"/>
      <c r="K567" s="458"/>
      <c r="L567" s="458"/>
      <c r="M567" s="458"/>
      <c r="N567" s="458"/>
      <c r="O567" s="458"/>
      <c r="P567" s="458"/>
      <c r="Q567" s="458"/>
      <c r="R567" s="458"/>
      <c r="S567" s="458"/>
      <c r="T567" s="458"/>
      <c r="U567" s="458"/>
      <c r="V567" s="458"/>
      <c r="W567" s="458"/>
      <c r="X567" s="458"/>
      <c r="Y567" s="458"/>
      <c r="Z567" s="458"/>
    </row>
    <row r="568" spans="1:26" s="461" customFormat="1" hidden="1" outlineLevel="1" x14ac:dyDescent="0.25">
      <c r="A568" s="541" t="str">
        <f>IF(ISBLANK($A$29),"",$A$29)</f>
        <v/>
      </c>
      <c r="B568" s="508"/>
      <c r="C568" s="508"/>
      <c r="D568" s="486">
        <f t="shared" si="96"/>
        <v>0</v>
      </c>
      <c r="E568" s="486">
        <f t="shared" si="97"/>
        <v>0</v>
      </c>
      <c r="F568" s="533"/>
      <c r="G568" s="533"/>
      <c r="H568" s="485"/>
      <c r="I568" s="488"/>
      <c r="J568" s="458"/>
      <c r="K568" s="458"/>
      <c r="L568" s="458"/>
      <c r="M568" s="458"/>
      <c r="N568" s="458"/>
      <c r="O568" s="458"/>
      <c r="P568" s="458"/>
      <c r="Q568" s="458"/>
      <c r="R568" s="458"/>
      <c r="S568" s="458"/>
      <c r="T568" s="458"/>
      <c r="U568" s="458"/>
      <c r="V568" s="458"/>
      <c r="W568" s="458"/>
      <c r="X568" s="458"/>
      <c r="Y568" s="458"/>
      <c r="Z568" s="458"/>
    </row>
    <row r="569" spans="1:26" s="461" customFormat="1" hidden="1" outlineLevel="1" x14ac:dyDescent="0.25">
      <c r="A569" s="541" t="s">
        <v>1193</v>
      </c>
      <c r="B569" s="511">
        <f t="shared" ref="B569:G569" si="99">SUM(B546:B568)</f>
        <v>0</v>
      </c>
      <c r="C569" s="511">
        <f t="shared" si="99"/>
        <v>0</v>
      </c>
      <c r="D569" s="486">
        <f t="shared" si="99"/>
        <v>0</v>
      </c>
      <c r="E569" s="486">
        <f t="shared" si="99"/>
        <v>0</v>
      </c>
      <c r="F569" s="550">
        <f t="shared" si="99"/>
        <v>0</v>
      </c>
      <c r="G569" s="550">
        <f t="shared" si="99"/>
        <v>0</v>
      </c>
      <c r="H569" s="485"/>
      <c r="I569" s="513"/>
      <c r="J569" s="458"/>
      <c r="K569" s="458"/>
      <c r="L569" s="458"/>
      <c r="M569" s="458"/>
      <c r="N569" s="458"/>
      <c r="O569" s="458"/>
      <c r="P569" s="458"/>
      <c r="Q569" s="458"/>
      <c r="R569" s="458"/>
      <c r="S569" s="458"/>
      <c r="T569" s="458"/>
      <c r="U569" s="458"/>
      <c r="V569" s="458"/>
      <c r="W569" s="458"/>
      <c r="X569" s="458"/>
      <c r="Y569" s="458"/>
      <c r="Z569" s="458"/>
    </row>
    <row r="570" spans="1:26" s="461" customFormat="1" ht="18.75" hidden="1" outlineLevel="1" x14ac:dyDescent="0.25">
      <c r="A570" s="551" t="s">
        <v>1194</v>
      </c>
      <c r="B570" s="552"/>
      <c r="C570" s="1158" t="s">
        <v>716</v>
      </c>
      <c r="D570" s="1158"/>
      <c r="E570" s="1158"/>
      <c r="F570" s="1158"/>
      <c r="G570" s="1159"/>
      <c r="J570" s="458"/>
      <c r="K570" s="458"/>
      <c r="L570" s="458"/>
      <c r="M570" s="458"/>
      <c r="N570" s="458"/>
      <c r="O570" s="458"/>
      <c r="P570" s="458"/>
      <c r="Q570" s="458"/>
      <c r="R570" s="458"/>
      <c r="S570" s="458"/>
      <c r="T570" s="458"/>
      <c r="U570" s="458"/>
      <c r="V570" s="458"/>
      <c r="W570" s="458"/>
      <c r="X570" s="458"/>
      <c r="Y570" s="458"/>
      <c r="Z570" s="458"/>
    </row>
    <row r="571" spans="1:26" s="461" customFormat="1" ht="47.25" hidden="1" outlineLevel="2" x14ac:dyDescent="0.25">
      <c r="A571" s="524" t="s">
        <v>1195</v>
      </c>
      <c r="B571" s="525"/>
      <c r="C571" s="1155"/>
      <c r="D571" s="1155"/>
      <c r="E571" s="1155"/>
      <c r="F571" s="1155"/>
      <c r="G571" s="1155"/>
      <c r="J571" s="458"/>
      <c r="K571" s="458"/>
      <c r="L571" s="458"/>
      <c r="M571" s="458"/>
      <c r="N571" s="458"/>
      <c r="O571" s="458"/>
      <c r="P571" s="458"/>
      <c r="Q571" s="458"/>
      <c r="R571" s="458"/>
      <c r="S571" s="458"/>
      <c r="T571" s="458"/>
      <c r="U571" s="458"/>
      <c r="V571" s="458"/>
      <c r="W571" s="458"/>
      <c r="X571" s="458"/>
      <c r="Y571" s="458"/>
      <c r="Z571" s="458"/>
    </row>
    <row r="572" spans="1:26" s="461" customFormat="1" ht="15.75" hidden="1" outlineLevel="2" x14ac:dyDescent="0.25">
      <c r="A572" s="526" t="s">
        <v>1196</v>
      </c>
      <c r="B572" s="525"/>
      <c r="C572" s="1155"/>
      <c r="D572" s="1155"/>
      <c r="E572" s="1155"/>
      <c r="F572" s="1155"/>
      <c r="G572" s="1155"/>
      <c r="J572" s="458"/>
      <c r="K572" s="458"/>
      <c r="L572" s="458"/>
      <c r="M572" s="458"/>
      <c r="N572" s="458"/>
      <c r="O572" s="458"/>
      <c r="P572" s="458"/>
      <c r="Q572" s="458"/>
      <c r="R572" s="458"/>
      <c r="S572" s="458"/>
      <c r="T572" s="458"/>
      <c r="U572" s="458"/>
      <c r="V572" s="458"/>
      <c r="W572" s="458"/>
      <c r="X572" s="458"/>
      <c r="Y572" s="458"/>
      <c r="Z572" s="458"/>
    </row>
    <row r="573" spans="1:26" s="461" customFormat="1" ht="15.75" hidden="1" outlineLevel="2" x14ac:dyDescent="0.25">
      <c r="A573" s="526" t="s">
        <v>1197</v>
      </c>
      <c r="B573" s="525"/>
      <c r="C573" s="1155"/>
      <c r="D573" s="1155"/>
      <c r="E573" s="1155"/>
      <c r="F573" s="1155"/>
      <c r="G573" s="1155"/>
      <c r="J573" s="458"/>
      <c r="K573" s="458"/>
      <c r="L573" s="458"/>
      <c r="M573" s="458"/>
      <c r="N573" s="458"/>
      <c r="O573" s="458"/>
      <c r="P573" s="458"/>
      <c r="Q573" s="458"/>
      <c r="R573" s="458"/>
      <c r="S573" s="458"/>
      <c r="T573" s="458"/>
      <c r="U573" s="458"/>
      <c r="V573" s="458"/>
      <c r="W573" s="458"/>
      <c r="X573" s="458"/>
      <c r="Y573" s="458"/>
      <c r="Z573" s="458"/>
    </row>
    <row r="574" spans="1:26" s="461" customFormat="1" ht="15.75" hidden="1" outlineLevel="2" x14ac:dyDescent="0.25">
      <c r="A574" s="526" t="s">
        <v>1198</v>
      </c>
      <c r="B574" s="525"/>
      <c r="C574" s="1155"/>
      <c r="D574" s="1155"/>
      <c r="E574" s="1155"/>
      <c r="F574" s="1155"/>
      <c r="G574" s="1155"/>
      <c r="J574" s="458"/>
      <c r="K574" s="458"/>
      <c r="L574" s="458"/>
      <c r="M574" s="458"/>
      <c r="N574" s="458"/>
      <c r="O574" s="458"/>
      <c r="P574" s="458"/>
      <c r="Q574" s="458"/>
      <c r="R574" s="458"/>
      <c r="S574" s="458"/>
      <c r="T574" s="458"/>
      <c r="U574" s="458"/>
      <c r="V574" s="458"/>
      <c r="W574" s="458"/>
      <c r="X574" s="458"/>
      <c r="Y574" s="458"/>
      <c r="Z574" s="458"/>
    </row>
    <row r="575" spans="1:26" s="461" customFormat="1" ht="15.75" hidden="1" outlineLevel="2" x14ac:dyDescent="0.25">
      <c r="A575" s="526" t="s">
        <v>1199</v>
      </c>
      <c r="B575" s="525"/>
      <c r="C575" s="1155"/>
      <c r="D575" s="1155"/>
      <c r="E575" s="1155"/>
      <c r="F575" s="1155"/>
      <c r="G575" s="1155"/>
      <c r="J575" s="458"/>
      <c r="K575" s="458"/>
      <c r="L575" s="458"/>
      <c r="M575" s="458"/>
      <c r="N575" s="458"/>
      <c r="O575" s="458"/>
      <c r="P575" s="458"/>
      <c r="Q575" s="458"/>
      <c r="R575" s="458"/>
      <c r="S575" s="458"/>
      <c r="T575" s="458"/>
      <c r="U575" s="458"/>
      <c r="V575" s="458"/>
      <c r="W575" s="458"/>
      <c r="X575" s="458"/>
      <c r="Y575" s="458"/>
      <c r="Z575" s="458"/>
    </row>
    <row r="576" spans="1:26" s="461" customFormat="1" ht="15.75" hidden="1" outlineLevel="2" x14ac:dyDescent="0.25">
      <c r="A576" s="526" t="s">
        <v>1200</v>
      </c>
      <c r="B576" s="525"/>
      <c r="C576" s="1155"/>
      <c r="D576" s="1155"/>
      <c r="E576" s="1155"/>
      <c r="F576" s="1155"/>
      <c r="G576" s="1155"/>
      <c r="J576" s="458"/>
      <c r="K576" s="458"/>
      <c r="L576" s="458"/>
      <c r="M576" s="458"/>
      <c r="N576" s="458"/>
      <c r="O576" s="458"/>
      <c r="P576" s="458"/>
      <c r="Q576" s="458"/>
      <c r="R576" s="458"/>
      <c r="S576" s="458"/>
      <c r="T576" s="458"/>
      <c r="U576" s="458"/>
      <c r="V576" s="458"/>
      <c r="W576" s="458"/>
      <c r="X576" s="458"/>
      <c r="Y576" s="458"/>
      <c r="Z576" s="458"/>
    </row>
    <row r="577" spans="1:26" s="461" customFormat="1" ht="15.75" hidden="1" outlineLevel="1" collapsed="1" x14ac:dyDescent="0.25">
      <c r="A577" s="527" t="s">
        <v>602</v>
      </c>
      <c r="B577" s="528">
        <v>40</v>
      </c>
      <c r="C577" s="1156" t="s">
        <v>1201</v>
      </c>
      <c r="D577" s="1156"/>
      <c r="E577" s="1156"/>
      <c r="F577" s="1156"/>
      <c r="G577" s="1156"/>
      <c r="J577" s="458"/>
      <c r="K577" s="458"/>
      <c r="L577" s="458"/>
      <c r="M577" s="458"/>
      <c r="N577" s="458"/>
      <c r="O577" s="458"/>
      <c r="P577" s="458"/>
      <c r="Q577" s="458"/>
      <c r="R577" s="458"/>
      <c r="S577" s="458"/>
      <c r="T577" s="458"/>
      <c r="U577" s="458"/>
      <c r="V577" s="458"/>
      <c r="W577" s="458"/>
      <c r="X577" s="458"/>
      <c r="Y577" s="458"/>
      <c r="Z577" s="458"/>
    </row>
    <row r="578" spans="1:26" s="461" customFormat="1" hidden="1" outlineLevel="1" x14ac:dyDescent="0.25">
      <c r="J578" s="458"/>
      <c r="K578" s="458"/>
      <c r="L578" s="458"/>
      <c r="M578" s="458"/>
      <c r="N578" s="458"/>
      <c r="O578" s="458"/>
      <c r="P578" s="458"/>
      <c r="Q578" s="458"/>
      <c r="R578" s="458"/>
      <c r="S578" s="458"/>
      <c r="T578" s="458"/>
      <c r="U578" s="458"/>
      <c r="V578" s="458"/>
      <c r="W578" s="458"/>
      <c r="X578" s="458"/>
      <c r="Y578" s="458"/>
      <c r="Z578" s="458"/>
    </row>
    <row r="579" spans="1:26" ht="18.75" hidden="1" outlineLevel="1" x14ac:dyDescent="0.3">
      <c r="A579" s="1168" t="s">
        <v>1006</v>
      </c>
      <c r="B579" s="1169"/>
      <c r="C579" s="1169"/>
      <c r="D579" s="1169"/>
      <c r="E579" s="1169"/>
      <c r="F579" s="1169"/>
      <c r="G579" s="1169"/>
      <c r="H579" s="1169"/>
      <c r="I579" s="1170"/>
    </row>
    <row r="580" spans="1:26" ht="60" hidden="1" outlineLevel="1" x14ac:dyDescent="0.25">
      <c r="A580" s="465" t="s">
        <v>1167</v>
      </c>
      <c r="B580" s="465" t="s">
        <v>1168</v>
      </c>
      <c r="C580" s="466" t="s">
        <v>1169</v>
      </c>
      <c r="D580" s="540" t="str">
        <f>"Productive FTEs ("&amp;B612*52&amp;")"</f>
        <v>Productive FTEs (2080)</v>
      </c>
      <c r="E580" s="540" t="str">
        <f>"Non-productive FTEs ("&amp;B612*52&amp;")"</f>
        <v>Non-productive FTEs (2080)</v>
      </c>
      <c r="F580" s="466" t="s">
        <v>1170</v>
      </c>
      <c r="G580" s="466" t="s">
        <v>1171</v>
      </c>
      <c r="H580" s="467" t="s">
        <v>1172</v>
      </c>
      <c r="I580" s="466" t="s">
        <v>716</v>
      </c>
    </row>
    <row r="581" spans="1:26" hidden="1" outlineLevel="1" x14ac:dyDescent="0.25">
      <c r="A581" s="541" t="str">
        <f>IF(ISBLANK($A$7),"",$A$7)</f>
        <v>Hourly Staff</v>
      </c>
      <c r="B581" s="473"/>
      <c r="C581" s="473"/>
      <c r="D581" s="479">
        <f t="shared" ref="D581:E581" si="100">IF($B$254="","",B581/($B$254*52))</f>
        <v>0</v>
      </c>
      <c r="E581" s="479">
        <f t="shared" si="100"/>
        <v>0</v>
      </c>
      <c r="F581" s="530"/>
      <c r="G581" s="530"/>
      <c r="H581" s="473"/>
      <c r="I581" s="476"/>
    </row>
    <row r="582" spans="1:26" hidden="1" outlineLevel="1" x14ac:dyDescent="0.25">
      <c r="A582" s="543" t="str">
        <f>IF(ISBLANK($A$8),"",$A$8)</f>
        <v>Hourly Staff</v>
      </c>
      <c r="B582" s="485"/>
      <c r="C582" s="485"/>
      <c r="D582" s="486">
        <f t="shared" ref="D582:E588" si="101">IF($B$612="","",B582/($B$612*52))</f>
        <v>0</v>
      </c>
      <c r="E582" s="486">
        <f t="shared" si="101"/>
        <v>0</v>
      </c>
      <c r="F582" s="531"/>
      <c r="G582" s="531"/>
      <c r="H582" s="485"/>
      <c r="I582" s="488"/>
    </row>
    <row r="583" spans="1:26" hidden="1" outlineLevel="1" x14ac:dyDescent="0.25">
      <c r="A583" s="543" t="str">
        <f>IF(ISBLANK($A$9),"",$A$9)</f>
        <v>Housekeeper</v>
      </c>
      <c r="B583" s="485"/>
      <c r="C583" s="485"/>
      <c r="D583" s="486">
        <f t="shared" si="101"/>
        <v>0</v>
      </c>
      <c r="E583" s="486">
        <f t="shared" si="101"/>
        <v>0</v>
      </c>
      <c r="F583" s="531"/>
      <c r="G583" s="531"/>
      <c r="H583" s="485"/>
      <c r="I583" s="488"/>
    </row>
    <row r="584" spans="1:26" s="461" customFormat="1" hidden="1" outlineLevel="1" x14ac:dyDescent="0.25">
      <c r="A584" s="543" t="str">
        <f>IF(ISBLANK($A$10),"",$A$10)</f>
        <v>Floor Technician</v>
      </c>
      <c r="B584" s="485"/>
      <c r="C584" s="485"/>
      <c r="D584" s="486">
        <f t="shared" si="101"/>
        <v>0</v>
      </c>
      <c r="E584" s="486">
        <f t="shared" si="101"/>
        <v>0</v>
      </c>
      <c r="F584" s="531"/>
      <c r="G584" s="531"/>
      <c r="H584" s="485"/>
      <c r="I584" s="488"/>
    </row>
    <row r="585" spans="1:26" s="461" customFormat="1" hidden="1" outlineLevel="1" x14ac:dyDescent="0.25">
      <c r="A585" s="543" t="str">
        <f>IF(ISBLANK($A$11),"",$A$11)</f>
        <v>Trash Technician</v>
      </c>
      <c r="B585" s="485"/>
      <c r="C585" s="485"/>
      <c r="D585" s="486">
        <f t="shared" si="101"/>
        <v>0</v>
      </c>
      <c r="E585" s="486">
        <f t="shared" si="101"/>
        <v>0</v>
      </c>
      <c r="F585" s="531"/>
      <c r="G585" s="531"/>
      <c r="H585" s="485"/>
      <c r="I585" s="488"/>
    </row>
    <row r="586" spans="1:26" s="461" customFormat="1" hidden="1" outlineLevel="1" x14ac:dyDescent="0.25">
      <c r="A586" s="543" t="str">
        <f>IF(ISBLANK($A$12),"",$A$12)</f>
        <v>Linen Technician</v>
      </c>
      <c r="B586" s="485"/>
      <c r="C586" s="485"/>
      <c r="D586" s="486">
        <f t="shared" si="101"/>
        <v>0</v>
      </c>
      <c r="E586" s="486">
        <f t="shared" si="101"/>
        <v>0</v>
      </c>
      <c r="F586" s="531"/>
      <c r="G586" s="531"/>
      <c r="H586" s="485"/>
      <c r="I586" s="488"/>
    </row>
    <row r="587" spans="1:26" s="461" customFormat="1" hidden="1" outlineLevel="1" x14ac:dyDescent="0.25">
      <c r="A587" s="543" t="str">
        <f>IF(ISBLANK($A$13),"",$A$13)</f>
        <v>Administrative Support</v>
      </c>
      <c r="B587" s="485"/>
      <c r="C587" s="485"/>
      <c r="D587" s="486">
        <f t="shared" si="101"/>
        <v>0</v>
      </c>
      <c r="E587" s="486">
        <f t="shared" si="101"/>
        <v>0</v>
      </c>
      <c r="F587" s="531"/>
      <c r="G587" s="531"/>
      <c r="H587" s="485"/>
      <c r="I587" s="488"/>
    </row>
    <row r="588" spans="1:26" s="461" customFormat="1" hidden="1" outlineLevel="1" x14ac:dyDescent="0.25">
      <c r="A588" s="543" t="str">
        <f>IF(ISBLANK($A$14),"",$A$14)</f>
        <v>Hourly Supervision</v>
      </c>
      <c r="B588" s="485"/>
      <c r="C588" s="485"/>
      <c r="D588" s="486">
        <f t="shared" si="101"/>
        <v>0</v>
      </c>
      <c r="E588" s="486">
        <f t="shared" si="101"/>
        <v>0</v>
      </c>
      <c r="F588" s="531"/>
      <c r="G588" s="531"/>
      <c r="H588" s="485"/>
      <c r="I588" s="488"/>
    </row>
    <row r="589" spans="1:26" s="461" customFormat="1" hidden="1" outlineLevel="1" x14ac:dyDescent="0.25">
      <c r="A589" s="541" t="str">
        <f>IF(ISBLANK($A$15),"",$A$15)</f>
        <v>Salaried Staff</v>
      </c>
      <c r="B589" s="473"/>
      <c r="C589" s="473"/>
      <c r="D589" s="479"/>
      <c r="E589" s="479"/>
      <c r="F589" s="530"/>
      <c r="G589" s="530"/>
      <c r="H589" s="473"/>
      <c r="I589" s="476"/>
    </row>
    <row r="590" spans="1:26" s="461" customFormat="1" hidden="1" outlineLevel="1" x14ac:dyDescent="0.25">
      <c r="A590" s="543" t="str">
        <f>IF(ISBLANK($A$16),"",$A$16)</f>
        <v>Salaried Supervision</v>
      </c>
      <c r="B590" s="485"/>
      <c r="C590" s="485"/>
      <c r="D590" s="486">
        <f t="shared" ref="D590:D603" si="102">IF($B$612="","",B590/($B$612*52))</f>
        <v>0</v>
      </c>
      <c r="E590" s="486">
        <f t="shared" ref="E590:E603" si="103">IF($B$612="","",C590/($B$612*52))</f>
        <v>0</v>
      </c>
      <c r="F590" s="531"/>
      <c r="G590" s="531"/>
      <c r="H590" s="485"/>
      <c r="I590" s="488"/>
    </row>
    <row r="591" spans="1:26" s="461" customFormat="1" hidden="1" outlineLevel="1" x14ac:dyDescent="0.25">
      <c r="A591" s="543" t="str">
        <f>IF(ISBLANK($A$17),"",$A$17)</f>
        <v>Managers</v>
      </c>
      <c r="B591" s="485"/>
      <c r="C591" s="485"/>
      <c r="D591" s="486">
        <f t="shared" si="102"/>
        <v>0</v>
      </c>
      <c r="E591" s="486">
        <f t="shared" si="103"/>
        <v>0</v>
      </c>
      <c r="F591" s="531"/>
      <c r="G591" s="531"/>
      <c r="H591" s="485"/>
      <c r="I591" s="488"/>
    </row>
    <row r="592" spans="1:26" s="461" customFormat="1" hidden="1" outlineLevel="1" x14ac:dyDescent="0.25">
      <c r="A592" s="543" t="str">
        <f t="shared" ref="A592" si="104">IF(ISBLANK(A556),"",A556)</f>
        <v>Managers</v>
      </c>
      <c r="B592" s="485"/>
      <c r="C592" s="485"/>
      <c r="D592" s="486">
        <f t="shared" si="102"/>
        <v>0</v>
      </c>
      <c r="E592" s="486">
        <f t="shared" si="103"/>
        <v>0</v>
      </c>
      <c r="F592" s="531"/>
      <c r="G592" s="531"/>
      <c r="H592" s="485"/>
      <c r="I592" s="488"/>
    </row>
    <row r="593" spans="1:26" s="461" customFormat="1" hidden="1" outlineLevel="1" x14ac:dyDescent="0.25">
      <c r="A593" s="541" t="str">
        <f>IF(ISBLANK($A$19),"",$A$19)</f>
        <v>Other Labor</v>
      </c>
      <c r="B593" s="473"/>
      <c r="C593" s="473"/>
      <c r="D593" s="479">
        <f t="shared" si="102"/>
        <v>0</v>
      </c>
      <c r="E593" s="479">
        <f t="shared" si="103"/>
        <v>0</v>
      </c>
      <c r="F593" s="530"/>
      <c r="G593" s="530"/>
      <c r="H593" s="473"/>
      <c r="I593" s="476"/>
    </row>
    <row r="594" spans="1:26" s="461" customFormat="1" hidden="1" outlineLevel="1" x14ac:dyDescent="0.25">
      <c r="A594" s="543" t="str">
        <f>IF(ISBLANK($A$20),"",$A$20)</f>
        <v>Temp/ Agency Labor</v>
      </c>
      <c r="B594" s="485"/>
      <c r="C594" s="485"/>
      <c r="D594" s="486">
        <f t="shared" si="102"/>
        <v>0</v>
      </c>
      <c r="E594" s="486">
        <f t="shared" si="103"/>
        <v>0</v>
      </c>
      <c r="F594" s="531"/>
      <c r="G594" s="531"/>
      <c r="H594" s="485"/>
      <c r="I594" s="488"/>
    </row>
    <row r="595" spans="1:26" s="461" customFormat="1" hidden="1" outlineLevel="1" x14ac:dyDescent="0.25">
      <c r="A595" s="541" t="str">
        <f>IF(ISBLANK($A$21),"",$A$21)</f>
        <v/>
      </c>
      <c r="B595" s="485"/>
      <c r="C595" s="485"/>
      <c r="D595" s="486">
        <f t="shared" si="102"/>
        <v>0</v>
      </c>
      <c r="E595" s="486">
        <f t="shared" si="103"/>
        <v>0</v>
      </c>
      <c r="F595" s="531"/>
      <c r="G595" s="531"/>
      <c r="H595" s="485"/>
      <c r="I595" s="488"/>
    </row>
    <row r="596" spans="1:26" s="461" customFormat="1" hidden="1" outlineLevel="1" x14ac:dyDescent="0.25">
      <c r="A596" s="541" t="str">
        <f>IF(ISBLANK($A$22),"",$A$22)</f>
        <v/>
      </c>
      <c r="B596" s="485"/>
      <c r="C596" s="485"/>
      <c r="D596" s="486">
        <f t="shared" si="102"/>
        <v>0</v>
      </c>
      <c r="E596" s="486">
        <f t="shared" si="103"/>
        <v>0</v>
      </c>
      <c r="F596" s="531"/>
      <c r="G596" s="531"/>
      <c r="H596" s="485"/>
      <c r="I596" s="488"/>
    </row>
    <row r="597" spans="1:26" s="461" customFormat="1" hidden="1" outlineLevel="1" x14ac:dyDescent="0.25">
      <c r="A597" s="541" t="str">
        <f>IF(ISBLANK($A$23),"",$A$23)</f>
        <v/>
      </c>
      <c r="B597" s="485"/>
      <c r="C597" s="485"/>
      <c r="D597" s="486">
        <f t="shared" si="102"/>
        <v>0</v>
      </c>
      <c r="E597" s="486">
        <f t="shared" si="103"/>
        <v>0</v>
      </c>
      <c r="F597" s="531"/>
      <c r="G597" s="531"/>
      <c r="H597" s="485"/>
      <c r="I597" s="488"/>
    </row>
    <row r="598" spans="1:26" s="461" customFormat="1" hidden="1" outlineLevel="1" x14ac:dyDescent="0.25">
      <c r="A598" s="541" t="str">
        <f>IF(ISBLANK($A$24),"",$A$24)</f>
        <v/>
      </c>
      <c r="B598" s="485"/>
      <c r="C598" s="485"/>
      <c r="D598" s="486">
        <f t="shared" si="102"/>
        <v>0</v>
      </c>
      <c r="E598" s="486">
        <f t="shared" si="103"/>
        <v>0</v>
      </c>
      <c r="F598" s="531"/>
      <c r="G598" s="531"/>
      <c r="H598" s="485"/>
      <c r="I598" s="488"/>
    </row>
    <row r="599" spans="1:26" s="461" customFormat="1" hidden="1" outlineLevel="1" x14ac:dyDescent="0.25">
      <c r="A599" s="541" t="str">
        <f>IF(ISBLANK($A$25),"",$A$25)</f>
        <v/>
      </c>
      <c r="B599" s="485"/>
      <c r="C599" s="485"/>
      <c r="D599" s="486">
        <f t="shared" si="102"/>
        <v>0</v>
      </c>
      <c r="E599" s="486">
        <f t="shared" si="103"/>
        <v>0</v>
      </c>
      <c r="F599" s="531"/>
      <c r="G599" s="531"/>
      <c r="H599" s="485"/>
      <c r="I599" s="488"/>
    </row>
    <row r="600" spans="1:26" s="461" customFormat="1" hidden="1" outlineLevel="1" x14ac:dyDescent="0.25">
      <c r="A600" s="541" t="str">
        <f>IF(ISBLANK($A$26),"",$A$26)</f>
        <v/>
      </c>
      <c r="B600" s="485"/>
      <c r="C600" s="485"/>
      <c r="D600" s="486">
        <f t="shared" si="102"/>
        <v>0</v>
      </c>
      <c r="E600" s="486">
        <f t="shared" si="103"/>
        <v>0</v>
      </c>
      <c r="F600" s="531"/>
      <c r="G600" s="531"/>
      <c r="H600" s="485"/>
      <c r="I600" s="488"/>
      <c r="J600" s="458"/>
      <c r="K600" s="458"/>
      <c r="L600" s="458"/>
      <c r="M600" s="458"/>
      <c r="N600" s="458"/>
      <c r="O600" s="458"/>
      <c r="P600" s="458"/>
      <c r="Q600" s="458"/>
      <c r="R600" s="458"/>
      <c r="S600" s="458"/>
      <c r="T600" s="458"/>
      <c r="U600" s="458"/>
      <c r="V600" s="458"/>
      <c r="W600" s="458"/>
      <c r="X600" s="458"/>
      <c r="Y600" s="458"/>
      <c r="Z600" s="458"/>
    </row>
    <row r="601" spans="1:26" s="461" customFormat="1" hidden="1" outlineLevel="1" x14ac:dyDescent="0.25">
      <c r="A601" s="541" t="str">
        <f>IF(ISBLANK($A$27),"",$A$27)</f>
        <v/>
      </c>
      <c r="B601" s="485"/>
      <c r="C601" s="485"/>
      <c r="D601" s="486">
        <f t="shared" si="102"/>
        <v>0</v>
      </c>
      <c r="E601" s="486">
        <f t="shared" si="103"/>
        <v>0</v>
      </c>
      <c r="F601" s="531"/>
      <c r="G601" s="531"/>
      <c r="H601" s="485"/>
      <c r="I601" s="488"/>
      <c r="J601" s="458"/>
      <c r="K601" s="458"/>
      <c r="L601" s="458"/>
      <c r="M601" s="458"/>
      <c r="N601" s="458"/>
      <c r="O601" s="458"/>
      <c r="P601" s="458"/>
      <c r="Q601" s="458"/>
      <c r="R601" s="458"/>
      <c r="S601" s="458"/>
      <c r="T601" s="458"/>
      <c r="U601" s="458"/>
      <c r="V601" s="458"/>
      <c r="W601" s="458"/>
      <c r="X601" s="458"/>
      <c r="Y601" s="458"/>
      <c r="Z601" s="458"/>
    </row>
    <row r="602" spans="1:26" s="461" customFormat="1" hidden="1" outlineLevel="1" x14ac:dyDescent="0.25">
      <c r="A602" s="541" t="str">
        <f>IF(ISBLANK($A$28),"",$A$28)</f>
        <v/>
      </c>
      <c r="B602" s="485"/>
      <c r="C602" s="485"/>
      <c r="D602" s="486">
        <f t="shared" si="102"/>
        <v>0</v>
      </c>
      <c r="E602" s="486">
        <f t="shared" si="103"/>
        <v>0</v>
      </c>
      <c r="F602" s="531"/>
      <c r="G602" s="531"/>
      <c r="H602" s="485"/>
      <c r="I602" s="488"/>
      <c r="J602" s="458"/>
      <c r="K602" s="458"/>
      <c r="L602" s="458"/>
      <c r="M602" s="458"/>
      <c r="N602" s="458"/>
      <c r="O602" s="458"/>
      <c r="P602" s="458"/>
      <c r="Q602" s="458"/>
      <c r="R602" s="458"/>
      <c r="S602" s="458"/>
      <c r="T602" s="458"/>
      <c r="U602" s="458"/>
      <c r="V602" s="458"/>
      <c r="W602" s="458"/>
      <c r="X602" s="458"/>
      <c r="Y602" s="458"/>
      <c r="Z602" s="458"/>
    </row>
    <row r="603" spans="1:26" s="461" customFormat="1" hidden="1" outlineLevel="1" x14ac:dyDescent="0.25">
      <c r="A603" s="541" t="str">
        <f>IF(ISBLANK($A$29),"",$A$29)</f>
        <v/>
      </c>
      <c r="B603" s="508"/>
      <c r="C603" s="508"/>
      <c r="D603" s="486">
        <f t="shared" si="102"/>
        <v>0</v>
      </c>
      <c r="E603" s="486">
        <f t="shared" si="103"/>
        <v>0</v>
      </c>
      <c r="F603" s="533"/>
      <c r="G603" s="533"/>
      <c r="H603" s="485"/>
      <c r="I603" s="488"/>
      <c r="J603" s="458"/>
      <c r="K603" s="458"/>
      <c r="L603" s="458"/>
      <c r="M603" s="458"/>
      <c r="N603" s="458"/>
      <c r="O603" s="458"/>
      <c r="P603" s="458"/>
      <c r="Q603" s="458"/>
      <c r="R603" s="458"/>
      <c r="S603" s="458"/>
      <c r="T603" s="458"/>
      <c r="U603" s="458"/>
      <c r="V603" s="458"/>
      <c r="W603" s="458"/>
      <c r="X603" s="458"/>
      <c r="Y603" s="458"/>
      <c r="Z603" s="458"/>
    </row>
    <row r="604" spans="1:26" s="461" customFormat="1" hidden="1" outlineLevel="1" x14ac:dyDescent="0.25">
      <c r="A604" s="541" t="s">
        <v>1193</v>
      </c>
      <c r="B604" s="511">
        <f t="shared" ref="B604:G604" si="105">SUM(B581:B603)</f>
        <v>0</v>
      </c>
      <c r="C604" s="511">
        <f t="shared" si="105"/>
        <v>0</v>
      </c>
      <c r="D604" s="486">
        <f t="shared" si="105"/>
        <v>0</v>
      </c>
      <c r="E604" s="486">
        <f t="shared" si="105"/>
        <v>0</v>
      </c>
      <c r="F604" s="550">
        <f t="shared" si="105"/>
        <v>0</v>
      </c>
      <c r="G604" s="550">
        <f t="shared" si="105"/>
        <v>0</v>
      </c>
      <c r="H604" s="485"/>
      <c r="I604" s="513"/>
      <c r="J604" s="458"/>
      <c r="K604" s="458"/>
      <c r="L604" s="458"/>
      <c r="M604" s="458"/>
      <c r="N604" s="458"/>
      <c r="O604" s="458"/>
      <c r="P604" s="458"/>
      <c r="Q604" s="458"/>
      <c r="R604" s="458"/>
      <c r="S604" s="458"/>
      <c r="T604" s="458"/>
      <c r="U604" s="458"/>
      <c r="V604" s="458"/>
      <c r="W604" s="458"/>
      <c r="X604" s="458"/>
      <c r="Y604" s="458"/>
      <c r="Z604" s="458"/>
    </row>
    <row r="605" spans="1:26" s="461" customFormat="1" ht="18.75" hidden="1" outlineLevel="1" x14ac:dyDescent="0.25">
      <c r="A605" s="551" t="s">
        <v>1194</v>
      </c>
      <c r="B605" s="552"/>
      <c r="C605" s="1158" t="s">
        <v>716</v>
      </c>
      <c r="D605" s="1158"/>
      <c r="E605" s="1158"/>
      <c r="F605" s="1158"/>
      <c r="G605" s="1159"/>
      <c r="J605" s="458"/>
      <c r="K605" s="458"/>
      <c r="L605" s="458"/>
      <c r="M605" s="458"/>
      <c r="N605" s="458"/>
      <c r="O605" s="458"/>
      <c r="P605" s="458"/>
      <c r="Q605" s="458"/>
      <c r="R605" s="458"/>
      <c r="S605" s="458"/>
      <c r="T605" s="458"/>
      <c r="U605" s="458"/>
      <c r="V605" s="458"/>
      <c r="W605" s="458"/>
      <c r="X605" s="458"/>
      <c r="Y605" s="458"/>
      <c r="Z605" s="458"/>
    </row>
    <row r="606" spans="1:26" s="461" customFormat="1" ht="47.25" hidden="1" outlineLevel="2" x14ac:dyDescent="0.25">
      <c r="A606" s="524" t="s">
        <v>1195</v>
      </c>
      <c r="B606" s="525"/>
      <c r="C606" s="1155"/>
      <c r="D606" s="1155"/>
      <c r="E606" s="1155"/>
      <c r="F606" s="1155"/>
      <c r="G606" s="1155"/>
      <c r="J606" s="458"/>
      <c r="K606" s="458"/>
      <c r="L606" s="458"/>
      <c r="M606" s="458"/>
      <c r="N606" s="458"/>
      <c r="O606" s="458"/>
      <c r="P606" s="458"/>
      <c r="Q606" s="458"/>
      <c r="R606" s="458"/>
      <c r="S606" s="458"/>
      <c r="T606" s="458"/>
      <c r="U606" s="458"/>
      <c r="V606" s="458"/>
      <c r="W606" s="458"/>
      <c r="X606" s="458"/>
      <c r="Y606" s="458"/>
      <c r="Z606" s="458"/>
    </row>
    <row r="607" spans="1:26" s="461" customFormat="1" ht="15.75" hidden="1" outlineLevel="2" x14ac:dyDescent="0.25">
      <c r="A607" s="526" t="s">
        <v>1196</v>
      </c>
      <c r="B607" s="525"/>
      <c r="C607" s="1155"/>
      <c r="D607" s="1155"/>
      <c r="E607" s="1155"/>
      <c r="F607" s="1155"/>
      <c r="G607" s="1155"/>
      <c r="J607" s="458"/>
      <c r="K607" s="458"/>
      <c r="L607" s="458"/>
      <c r="M607" s="458"/>
      <c r="N607" s="458"/>
      <c r="O607" s="458"/>
      <c r="P607" s="458"/>
      <c r="Q607" s="458"/>
      <c r="R607" s="458"/>
      <c r="S607" s="458"/>
      <c r="T607" s="458"/>
      <c r="U607" s="458"/>
      <c r="V607" s="458"/>
      <c r="W607" s="458"/>
      <c r="X607" s="458"/>
      <c r="Y607" s="458"/>
      <c r="Z607" s="458"/>
    </row>
    <row r="608" spans="1:26" s="461" customFormat="1" ht="15.75" hidden="1" outlineLevel="2" x14ac:dyDescent="0.25">
      <c r="A608" s="526" t="s">
        <v>1197</v>
      </c>
      <c r="B608" s="525"/>
      <c r="C608" s="1155"/>
      <c r="D608" s="1155"/>
      <c r="E608" s="1155"/>
      <c r="F608" s="1155"/>
      <c r="G608" s="1155"/>
      <c r="J608" s="458"/>
      <c r="K608" s="458"/>
      <c r="L608" s="458"/>
      <c r="M608" s="458"/>
      <c r="N608" s="458"/>
      <c r="O608" s="458"/>
      <c r="P608" s="458"/>
      <c r="Q608" s="458"/>
      <c r="R608" s="458"/>
      <c r="S608" s="458"/>
      <c r="T608" s="458"/>
      <c r="U608" s="458"/>
      <c r="V608" s="458"/>
      <c r="W608" s="458"/>
      <c r="X608" s="458"/>
      <c r="Y608" s="458"/>
      <c r="Z608" s="458"/>
    </row>
    <row r="609" spans="1:26" s="461" customFormat="1" ht="15.75" hidden="1" outlineLevel="2" x14ac:dyDescent="0.25">
      <c r="A609" s="526" t="s">
        <v>1198</v>
      </c>
      <c r="B609" s="525"/>
      <c r="C609" s="1155"/>
      <c r="D609" s="1155"/>
      <c r="E609" s="1155"/>
      <c r="F609" s="1155"/>
      <c r="G609" s="1155"/>
      <c r="J609" s="458"/>
      <c r="K609" s="458"/>
      <c r="L609" s="458"/>
      <c r="M609" s="458"/>
      <c r="N609" s="458"/>
      <c r="O609" s="458"/>
      <c r="P609" s="458"/>
      <c r="Q609" s="458"/>
      <c r="R609" s="458"/>
      <c r="S609" s="458"/>
      <c r="T609" s="458"/>
      <c r="U609" s="458"/>
      <c r="V609" s="458"/>
      <c r="W609" s="458"/>
      <c r="X609" s="458"/>
      <c r="Y609" s="458"/>
      <c r="Z609" s="458"/>
    </row>
    <row r="610" spans="1:26" s="461" customFormat="1" ht="15.75" hidden="1" outlineLevel="2" x14ac:dyDescent="0.25">
      <c r="A610" s="526" t="s">
        <v>1199</v>
      </c>
      <c r="B610" s="525"/>
      <c r="C610" s="1155"/>
      <c r="D610" s="1155"/>
      <c r="E610" s="1155"/>
      <c r="F610" s="1155"/>
      <c r="G610" s="1155"/>
      <c r="J610" s="458"/>
      <c r="K610" s="458"/>
      <c r="L610" s="458"/>
      <c r="M610" s="458"/>
      <c r="N610" s="458"/>
      <c r="O610" s="458"/>
      <c r="P610" s="458"/>
      <c r="Q610" s="458"/>
      <c r="R610" s="458"/>
      <c r="S610" s="458"/>
      <c r="T610" s="458"/>
      <c r="U610" s="458"/>
      <c r="V610" s="458"/>
      <c r="W610" s="458"/>
      <c r="X610" s="458"/>
      <c r="Y610" s="458"/>
      <c r="Z610" s="458"/>
    </row>
    <row r="611" spans="1:26" s="461" customFormat="1" ht="15.75" hidden="1" outlineLevel="2" x14ac:dyDescent="0.25">
      <c r="A611" s="526" t="s">
        <v>1200</v>
      </c>
      <c r="B611" s="525"/>
      <c r="C611" s="1155"/>
      <c r="D611" s="1155"/>
      <c r="E611" s="1155"/>
      <c r="F611" s="1155"/>
      <c r="G611" s="1155"/>
      <c r="J611" s="458"/>
      <c r="K611" s="458"/>
      <c r="L611" s="458"/>
      <c r="M611" s="458"/>
      <c r="N611" s="458"/>
      <c r="O611" s="458"/>
      <c r="P611" s="458"/>
      <c r="Q611" s="458"/>
      <c r="R611" s="458"/>
      <c r="S611" s="458"/>
      <c r="T611" s="458"/>
      <c r="U611" s="458"/>
      <c r="V611" s="458"/>
      <c r="W611" s="458"/>
      <c r="X611" s="458"/>
      <c r="Y611" s="458"/>
      <c r="Z611" s="458"/>
    </row>
    <row r="612" spans="1:26" s="461" customFormat="1" ht="15.75" hidden="1" outlineLevel="1" collapsed="1" x14ac:dyDescent="0.25">
      <c r="A612" s="527" t="s">
        <v>602</v>
      </c>
      <c r="B612" s="528">
        <v>40</v>
      </c>
      <c r="C612" s="1156" t="s">
        <v>1201</v>
      </c>
      <c r="D612" s="1156"/>
      <c r="E612" s="1156"/>
      <c r="F612" s="1156"/>
      <c r="G612" s="1156"/>
      <c r="J612" s="458"/>
      <c r="K612" s="458"/>
      <c r="L612" s="458"/>
      <c r="M612" s="458"/>
      <c r="N612" s="458"/>
      <c r="O612" s="458"/>
      <c r="P612" s="458"/>
      <c r="Q612" s="458"/>
      <c r="R612" s="458"/>
      <c r="S612" s="458"/>
      <c r="T612" s="458"/>
      <c r="U612" s="458"/>
      <c r="V612" s="458"/>
      <c r="W612" s="458"/>
      <c r="X612" s="458"/>
      <c r="Y612" s="458"/>
      <c r="Z612" s="458"/>
    </row>
    <row r="613" spans="1:26" s="461" customFormat="1" hidden="1" outlineLevel="1" x14ac:dyDescent="0.25">
      <c r="J613" s="458"/>
      <c r="K613" s="458"/>
      <c r="L613" s="458"/>
      <c r="M613" s="458"/>
      <c r="N613" s="458"/>
      <c r="O613" s="458"/>
      <c r="P613" s="458"/>
      <c r="Q613" s="458"/>
      <c r="R613" s="458"/>
      <c r="S613" s="458"/>
      <c r="T613" s="458"/>
      <c r="U613" s="458"/>
      <c r="V613" s="458"/>
      <c r="W613" s="458"/>
      <c r="X613" s="458"/>
      <c r="Y613" s="458"/>
      <c r="Z613" s="458"/>
    </row>
    <row r="614" spans="1:26" ht="18.75" hidden="1" outlineLevel="1" x14ac:dyDescent="0.3">
      <c r="A614" s="1168" t="s">
        <v>1007</v>
      </c>
      <c r="B614" s="1169"/>
      <c r="C614" s="1169"/>
      <c r="D614" s="1169"/>
      <c r="E614" s="1169"/>
      <c r="F614" s="1169"/>
      <c r="G614" s="1169"/>
      <c r="H614" s="1169"/>
      <c r="I614" s="1170"/>
    </row>
    <row r="615" spans="1:26" ht="60" hidden="1" outlineLevel="1" x14ac:dyDescent="0.25">
      <c r="A615" s="465" t="s">
        <v>1167</v>
      </c>
      <c r="B615" s="465" t="s">
        <v>1168</v>
      </c>
      <c r="C615" s="466" t="s">
        <v>1169</v>
      </c>
      <c r="D615" s="540" t="str">
        <f>"Productive FTEs ("&amp;B647*52&amp;")"</f>
        <v>Productive FTEs (2080)</v>
      </c>
      <c r="E615" s="540" t="str">
        <f>"Non-productive FTEs ("&amp;B647*52&amp;")"</f>
        <v>Non-productive FTEs (2080)</v>
      </c>
      <c r="F615" s="466" t="s">
        <v>1170</v>
      </c>
      <c r="G615" s="466" t="s">
        <v>1171</v>
      </c>
      <c r="H615" s="467" t="s">
        <v>1172</v>
      </c>
      <c r="I615" s="466" t="s">
        <v>716</v>
      </c>
    </row>
    <row r="616" spans="1:26" hidden="1" outlineLevel="1" x14ac:dyDescent="0.25">
      <c r="A616" s="541" t="str">
        <f>IF(ISBLANK($A$7),"",$A$7)</f>
        <v>Hourly Staff</v>
      </c>
      <c r="B616" s="473"/>
      <c r="C616" s="473"/>
      <c r="D616" s="479">
        <f t="shared" ref="D616:E616" si="106">IF($B$254="","",B616/($B$254*52))</f>
        <v>0</v>
      </c>
      <c r="E616" s="479">
        <f t="shared" si="106"/>
        <v>0</v>
      </c>
      <c r="F616" s="530"/>
      <c r="G616" s="530"/>
      <c r="H616" s="473"/>
      <c r="I616" s="476"/>
    </row>
    <row r="617" spans="1:26" hidden="1" outlineLevel="1" x14ac:dyDescent="0.25">
      <c r="A617" s="543" t="str">
        <f>IF(ISBLANK($A$8),"",$A$8)</f>
        <v>Hourly Staff</v>
      </c>
      <c r="B617" s="485"/>
      <c r="C617" s="485"/>
      <c r="D617" s="486">
        <f t="shared" ref="D617:E623" si="107">IF($B$647="","",B617/($B$647*52))</f>
        <v>0</v>
      </c>
      <c r="E617" s="486">
        <f t="shared" si="107"/>
        <v>0</v>
      </c>
      <c r="F617" s="531"/>
      <c r="G617" s="531"/>
      <c r="H617" s="485"/>
      <c r="I617" s="488"/>
    </row>
    <row r="618" spans="1:26" hidden="1" outlineLevel="1" x14ac:dyDescent="0.25">
      <c r="A618" s="543" t="str">
        <f>IF(ISBLANK($A$9),"",$A$9)</f>
        <v>Housekeeper</v>
      </c>
      <c r="B618" s="485"/>
      <c r="C618" s="485"/>
      <c r="D618" s="486">
        <f t="shared" si="107"/>
        <v>0</v>
      </c>
      <c r="E618" s="486">
        <f t="shared" si="107"/>
        <v>0</v>
      </c>
      <c r="F618" s="531"/>
      <c r="G618" s="531"/>
      <c r="H618" s="485"/>
      <c r="I618" s="488"/>
    </row>
    <row r="619" spans="1:26" s="461" customFormat="1" hidden="1" outlineLevel="1" x14ac:dyDescent="0.25">
      <c r="A619" s="543" t="str">
        <f>IF(ISBLANK($A$10),"",$A$10)</f>
        <v>Floor Technician</v>
      </c>
      <c r="B619" s="485"/>
      <c r="C619" s="485"/>
      <c r="D619" s="486">
        <f t="shared" si="107"/>
        <v>0</v>
      </c>
      <c r="E619" s="486">
        <f t="shared" si="107"/>
        <v>0</v>
      </c>
      <c r="F619" s="531"/>
      <c r="G619" s="531"/>
      <c r="H619" s="485"/>
      <c r="I619" s="488"/>
    </row>
    <row r="620" spans="1:26" s="461" customFormat="1" hidden="1" outlineLevel="1" x14ac:dyDescent="0.25">
      <c r="A620" s="543" t="str">
        <f>IF(ISBLANK($A$11),"",$A$11)</f>
        <v>Trash Technician</v>
      </c>
      <c r="B620" s="485"/>
      <c r="C620" s="485"/>
      <c r="D620" s="486">
        <f t="shared" si="107"/>
        <v>0</v>
      </c>
      <c r="E620" s="486">
        <f t="shared" si="107"/>
        <v>0</v>
      </c>
      <c r="F620" s="531"/>
      <c r="G620" s="531"/>
      <c r="H620" s="485"/>
      <c r="I620" s="488"/>
    </row>
    <row r="621" spans="1:26" s="461" customFormat="1" hidden="1" outlineLevel="1" x14ac:dyDescent="0.25">
      <c r="A621" s="543" t="str">
        <f>IF(ISBLANK($A$12),"",$A$12)</f>
        <v>Linen Technician</v>
      </c>
      <c r="B621" s="485"/>
      <c r="C621" s="485"/>
      <c r="D621" s="486">
        <f t="shared" si="107"/>
        <v>0</v>
      </c>
      <c r="E621" s="486">
        <f t="shared" si="107"/>
        <v>0</v>
      </c>
      <c r="F621" s="531"/>
      <c r="G621" s="531"/>
      <c r="H621" s="485"/>
      <c r="I621" s="488"/>
    </row>
    <row r="622" spans="1:26" s="461" customFormat="1" hidden="1" outlineLevel="1" x14ac:dyDescent="0.25">
      <c r="A622" s="543" t="str">
        <f>IF(ISBLANK($A$13),"",$A$13)</f>
        <v>Administrative Support</v>
      </c>
      <c r="B622" s="485"/>
      <c r="C622" s="485"/>
      <c r="D622" s="486">
        <f t="shared" si="107"/>
        <v>0</v>
      </c>
      <c r="E622" s="486">
        <f t="shared" si="107"/>
        <v>0</v>
      </c>
      <c r="F622" s="531"/>
      <c r="G622" s="531"/>
      <c r="H622" s="485"/>
      <c r="I622" s="488"/>
    </row>
    <row r="623" spans="1:26" s="461" customFormat="1" hidden="1" outlineLevel="1" x14ac:dyDescent="0.25">
      <c r="A623" s="543" t="str">
        <f>IF(ISBLANK($A$14),"",$A$14)</f>
        <v>Hourly Supervision</v>
      </c>
      <c r="B623" s="485"/>
      <c r="C623" s="485"/>
      <c r="D623" s="486">
        <f t="shared" si="107"/>
        <v>0</v>
      </c>
      <c r="E623" s="486">
        <f t="shared" si="107"/>
        <v>0</v>
      </c>
      <c r="F623" s="531"/>
      <c r="G623" s="531"/>
      <c r="H623" s="485"/>
      <c r="I623" s="488"/>
    </row>
    <row r="624" spans="1:26" s="461" customFormat="1" hidden="1" outlineLevel="1" x14ac:dyDescent="0.25">
      <c r="A624" s="541" t="str">
        <f>IF(ISBLANK($A$15),"",$A$15)</f>
        <v>Salaried Staff</v>
      </c>
      <c r="B624" s="473"/>
      <c r="C624" s="473"/>
      <c r="D624" s="479"/>
      <c r="E624" s="479"/>
      <c r="F624" s="530"/>
      <c r="G624" s="530"/>
      <c r="H624" s="473"/>
      <c r="I624" s="476"/>
    </row>
    <row r="625" spans="1:26" s="461" customFormat="1" hidden="1" outlineLevel="1" x14ac:dyDescent="0.25">
      <c r="A625" s="543" t="str">
        <f>IF(ISBLANK($A$16),"",$A$16)</f>
        <v>Salaried Supervision</v>
      </c>
      <c r="B625" s="485"/>
      <c r="C625" s="485"/>
      <c r="D625" s="486">
        <f t="shared" ref="D625:D638" si="108">IF($B$647="","",B625/($B$647*52))</f>
        <v>0</v>
      </c>
      <c r="E625" s="486">
        <f t="shared" ref="E625:E638" si="109">IF($B$647="","",C625/($B$647*52))</f>
        <v>0</v>
      </c>
      <c r="F625" s="531"/>
      <c r="G625" s="531"/>
      <c r="H625" s="485"/>
      <c r="I625" s="488"/>
    </row>
    <row r="626" spans="1:26" s="461" customFormat="1" hidden="1" outlineLevel="1" x14ac:dyDescent="0.25">
      <c r="A626" s="543" t="str">
        <f>IF(ISBLANK($A$17),"",$A$17)</f>
        <v>Managers</v>
      </c>
      <c r="B626" s="485"/>
      <c r="C626" s="485"/>
      <c r="D626" s="486">
        <f t="shared" si="108"/>
        <v>0</v>
      </c>
      <c r="E626" s="486">
        <f t="shared" si="109"/>
        <v>0</v>
      </c>
      <c r="F626" s="531"/>
      <c r="G626" s="531"/>
      <c r="H626" s="485"/>
      <c r="I626" s="488"/>
    </row>
    <row r="627" spans="1:26" s="461" customFormat="1" hidden="1" outlineLevel="1" x14ac:dyDescent="0.25">
      <c r="A627" s="543" t="str">
        <f t="shared" ref="A627" si="110">IF(ISBLANK(A591),"",A591)</f>
        <v>Managers</v>
      </c>
      <c r="B627" s="485"/>
      <c r="C627" s="485"/>
      <c r="D627" s="486">
        <f t="shared" si="108"/>
        <v>0</v>
      </c>
      <c r="E627" s="486">
        <f t="shared" si="109"/>
        <v>0</v>
      </c>
      <c r="F627" s="531"/>
      <c r="G627" s="531"/>
      <c r="H627" s="485"/>
      <c r="I627" s="488"/>
    </row>
    <row r="628" spans="1:26" s="461" customFormat="1" hidden="1" outlineLevel="1" x14ac:dyDescent="0.25">
      <c r="A628" s="541" t="str">
        <f>IF(ISBLANK($A$19),"",$A$19)</f>
        <v>Other Labor</v>
      </c>
      <c r="B628" s="473"/>
      <c r="C628" s="473"/>
      <c r="D628" s="479">
        <f t="shared" si="108"/>
        <v>0</v>
      </c>
      <c r="E628" s="479">
        <f t="shared" si="109"/>
        <v>0</v>
      </c>
      <c r="F628" s="530"/>
      <c r="G628" s="530"/>
      <c r="H628" s="473"/>
      <c r="I628" s="476"/>
    </row>
    <row r="629" spans="1:26" s="461" customFormat="1" hidden="1" outlineLevel="1" x14ac:dyDescent="0.25">
      <c r="A629" s="543" t="str">
        <f>IF(ISBLANK($A$20),"",$A$20)</f>
        <v>Temp/ Agency Labor</v>
      </c>
      <c r="B629" s="485"/>
      <c r="C629" s="485"/>
      <c r="D629" s="486">
        <f t="shared" si="108"/>
        <v>0</v>
      </c>
      <c r="E629" s="486">
        <f t="shared" si="109"/>
        <v>0</v>
      </c>
      <c r="F629" s="531"/>
      <c r="G629" s="531"/>
      <c r="H629" s="485"/>
      <c r="I629" s="488"/>
    </row>
    <row r="630" spans="1:26" s="461" customFormat="1" hidden="1" outlineLevel="1" x14ac:dyDescent="0.25">
      <c r="A630" s="541" t="str">
        <f>IF(ISBLANK($A$21),"",$A$21)</f>
        <v/>
      </c>
      <c r="B630" s="485"/>
      <c r="C630" s="485"/>
      <c r="D630" s="486">
        <f t="shared" si="108"/>
        <v>0</v>
      </c>
      <c r="E630" s="486">
        <f t="shared" si="109"/>
        <v>0</v>
      </c>
      <c r="F630" s="531"/>
      <c r="G630" s="531"/>
      <c r="H630" s="485"/>
      <c r="I630" s="488"/>
    </row>
    <row r="631" spans="1:26" s="461" customFormat="1" hidden="1" outlineLevel="1" x14ac:dyDescent="0.25">
      <c r="A631" s="541" t="str">
        <f>IF(ISBLANK($A$22),"",$A$22)</f>
        <v/>
      </c>
      <c r="B631" s="485"/>
      <c r="C631" s="485"/>
      <c r="D631" s="486">
        <f t="shared" si="108"/>
        <v>0</v>
      </c>
      <c r="E631" s="486">
        <f t="shared" si="109"/>
        <v>0</v>
      </c>
      <c r="F631" s="531"/>
      <c r="G631" s="531"/>
      <c r="H631" s="485"/>
      <c r="I631" s="488"/>
    </row>
    <row r="632" spans="1:26" s="461" customFormat="1" hidden="1" outlineLevel="1" x14ac:dyDescent="0.25">
      <c r="A632" s="541" t="str">
        <f>IF(ISBLANK($A$23),"",$A$23)</f>
        <v/>
      </c>
      <c r="B632" s="485"/>
      <c r="C632" s="485"/>
      <c r="D632" s="486">
        <f t="shared" si="108"/>
        <v>0</v>
      </c>
      <c r="E632" s="486">
        <f t="shared" si="109"/>
        <v>0</v>
      </c>
      <c r="F632" s="531"/>
      <c r="G632" s="531"/>
      <c r="H632" s="485"/>
      <c r="I632" s="488"/>
    </row>
    <row r="633" spans="1:26" s="461" customFormat="1" hidden="1" outlineLevel="1" x14ac:dyDescent="0.25">
      <c r="A633" s="541" t="str">
        <f>IF(ISBLANK($A$24),"",$A$24)</f>
        <v/>
      </c>
      <c r="B633" s="485"/>
      <c r="C633" s="485"/>
      <c r="D633" s="486">
        <f t="shared" si="108"/>
        <v>0</v>
      </c>
      <c r="E633" s="486">
        <f t="shared" si="109"/>
        <v>0</v>
      </c>
      <c r="F633" s="531"/>
      <c r="G633" s="531"/>
      <c r="H633" s="485"/>
      <c r="I633" s="488"/>
    </row>
    <row r="634" spans="1:26" s="461" customFormat="1" hidden="1" outlineLevel="1" x14ac:dyDescent="0.25">
      <c r="A634" s="541" t="str">
        <f>IF(ISBLANK($A$25),"",$A$25)</f>
        <v/>
      </c>
      <c r="B634" s="485"/>
      <c r="C634" s="485"/>
      <c r="D634" s="486">
        <f t="shared" si="108"/>
        <v>0</v>
      </c>
      <c r="E634" s="486">
        <f t="shared" si="109"/>
        <v>0</v>
      </c>
      <c r="F634" s="531"/>
      <c r="G634" s="531"/>
      <c r="H634" s="485"/>
      <c r="I634" s="488"/>
    </row>
    <row r="635" spans="1:26" s="461" customFormat="1" hidden="1" outlineLevel="1" x14ac:dyDescent="0.25">
      <c r="A635" s="541" t="str">
        <f>IF(ISBLANK($A$26),"",$A$26)</f>
        <v/>
      </c>
      <c r="B635" s="485"/>
      <c r="C635" s="485"/>
      <c r="D635" s="486">
        <f t="shared" si="108"/>
        <v>0</v>
      </c>
      <c r="E635" s="486">
        <f t="shared" si="109"/>
        <v>0</v>
      </c>
      <c r="F635" s="531"/>
      <c r="G635" s="531"/>
      <c r="H635" s="485"/>
      <c r="I635" s="488"/>
      <c r="J635" s="458"/>
      <c r="K635" s="458"/>
      <c r="L635" s="458"/>
      <c r="M635" s="458"/>
      <c r="N635" s="458"/>
      <c r="O635" s="458"/>
      <c r="P635" s="458"/>
      <c r="Q635" s="458"/>
      <c r="R635" s="458"/>
      <c r="S635" s="458"/>
      <c r="T635" s="458"/>
      <c r="U635" s="458"/>
      <c r="V635" s="458"/>
      <c r="W635" s="458"/>
      <c r="X635" s="458"/>
      <c r="Y635" s="458"/>
      <c r="Z635" s="458"/>
    </row>
    <row r="636" spans="1:26" s="461" customFormat="1" hidden="1" outlineLevel="1" x14ac:dyDescent="0.25">
      <c r="A636" s="541" t="str">
        <f>IF(ISBLANK($A$27),"",$A$27)</f>
        <v/>
      </c>
      <c r="B636" s="485"/>
      <c r="C636" s="485"/>
      <c r="D636" s="486">
        <f t="shared" si="108"/>
        <v>0</v>
      </c>
      <c r="E636" s="486">
        <f t="shared" si="109"/>
        <v>0</v>
      </c>
      <c r="F636" s="531"/>
      <c r="G636" s="531"/>
      <c r="H636" s="485"/>
      <c r="I636" s="488"/>
      <c r="J636" s="458"/>
      <c r="K636" s="458"/>
      <c r="L636" s="458"/>
      <c r="M636" s="458"/>
      <c r="N636" s="458"/>
      <c r="O636" s="458"/>
      <c r="P636" s="458"/>
      <c r="Q636" s="458"/>
      <c r="R636" s="458"/>
      <c r="S636" s="458"/>
      <c r="T636" s="458"/>
      <c r="U636" s="458"/>
      <c r="V636" s="458"/>
      <c r="W636" s="458"/>
      <c r="X636" s="458"/>
      <c r="Y636" s="458"/>
      <c r="Z636" s="458"/>
    </row>
    <row r="637" spans="1:26" s="461" customFormat="1" hidden="1" outlineLevel="1" x14ac:dyDescent="0.25">
      <c r="A637" s="541" t="str">
        <f>IF(ISBLANK($A$28),"",$A$28)</f>
        <v/>
      </c>
      <c r="B637" s="485"/>
      <c r="C637" s="485"/>
      <c r="D637" s="486">
        <f t="shared" si="108"/>
        <v>0</v>
      </c>
      <c r="E637" s="486">
        <f t="shared" si="109"/>
        <v>0</v>
      </c>
      <c r="F637" s="531"/>
      <c r="G637" s="531"/>
      <c r="H637" s="485"/>
      <c r="I637" s="488"/>
      <c r="J637" s="458"/>
      <c r="K637" s="458"/>
      <c r="L637" s="458"/>
      <c r="M637" s="458"/>
      <c r="N637" s="458"/>
      <c r="O637" s="458"/>
      <c r="P637" s="458"/>
      <c r="Q637" s="458"/>
      <c r="R637" s="458"/>
      <c r="S637" s="458"/>
      <c r="T637" s="458"/>
      <c r="U637" s="458"/>
      <c r="V637" s="458"/>
      <c r="W637" s="458"/>
      <c r="X637" s="458"/>
      <c r="Y637" s="458"/>
      <c r="Z637" s="458"/>
    </row>
    <row r="638" spans="1:26" s="461" customFormat="1" hidden="1" outlineLevel="1" x14ac:dyDescent="0.25">
      <c r="A638" s="541" t="str">
        <f>IF(ISBLANK($A$29),"",$A$29)</f>
        <v/>
      </c>
      <c r="B638" s="508"/>
      <c r="C638" s="508"/>
      <c r="D638" s="486">
        <f t="shared" si="108"/>
        <v>0</v>
      </c>
      <c r="E638" s="486">
        <f t="shared" si="109"/>
        <v>0</v>
      </c>
      <c r="F638" s="533"/>
      <c r="G638" s="533"/>
      <c r="H638" s="485"/>
      <c r="I638" s="488"/>
      <c r="J638" s="458"/>
      <c r="K638" s="458"/>
      <c r="L638" s="458"/>
      <c r="M638" s="458"/>
      <c r="N638" s="458"/>
      <c r="O638" s="458"/>
      <c r="P638" s="458"/>
      <c r="Q638" s="458"/>
      <c r="R638" s="458"/>
      <c r="S638" s="458"/>
      <c r="T638" s="458"/>
      <c r="U638" s="458"/>
      <c r="V638" s="458"/>
      <c r="W638" s="458"/>
      <c r="X638" s="458"/>
      <c r="Y638" s="458"/>
      <c r="Z638" s="458"/>
    </row>
    <row r="639" spans="1:26" s="461" customFormat="1" hidden="1" outlineLevel="1" x14ac:dyDescent="0.25">
      <c r="A639" s="541" t="s">
        <v>1193</v>
      </c>
      <c r="B639" s="511">
        <f t="shared" ref="B639:G639" si="111">SUM(B616:B638)</f>
        <v>0</v>
      </c>
      <c r="C639" s="511">
        <f t="shared" si="111"/>
        <v>0</v>
      </c>
      <c r="D639" s="486">
        <f t="shared" si="111"/>
        <v>0</v>
      </c>
      <c r="E639" s="486">
        <f t="shared" si="111"/>
        <v>0</v>
      </c>
      <c r="F639" s="550">
        <f t="shared" si="111"/>
        <v>0</v>
      </c>
      <c r="G639" s="550">
        <f t="shared" si="111"/>
        <v>0</v>
      </c>
      <c r="H639" s="485"/>
      <c r="I639" s="513"/>
      <c r="J639" s="458"/>
      <c r="K639" s="458"/>
      <c r="L639" s="458"/>
      <c r="M639" s="458"/>
      <c r="N639" s="458"/>
      <c r="O639" s="458"/>
      <c r="P639" s="458"/>
      <c r="Q639" s="458"/>
      <c r="R639" s="458"/>
      <c r="S639" s="458"/>
      <c r="T639" s="458"/>
      <c r="U639" s="458"/>
      <c r="V639" s="458"/>
      <c r="W639" s="458"/>
      <c r="X639" s="458"/>
      <c r="Y639" s="458"/>
      <c r="Z639" s="458"/>
    </row>
    <row r="640" spans="1:26" s="461" customFormat="1" ht="18.75" hidden="1" outlineLevel="1" x14ac:dyDescent="0.25">
      <c r="A640" s="551" t="s">
        <v>1194</v>
      </c>
      <c r="B640" s="552"/>
      <c r="C640" s="1158" t="s">
        <v>716</v>
      </c>
      <c r="D640" s="1158"/>
      <c r="E640" s="1158"/>
      <c r="F640" s="1158"/>
      <c r="G640" s="1159"/>
      <c r="J640" s="458"/>
      <c r="K640" s="458"/>
      <c r="L640" s="458"/>
      <c r="M640" s="458"/>
      <c r="N640" s="458"/>
      <c r="O640" s="458"/>
      <c r="P640" s="458"/>
      <c r="Q640" s="458"/>
      <c r="R640" s="458"/>
      <c r="S640" s="458"/>
      <c r="T640" s="458"/>
      <c r="U640" s="458"/>
      <c r="V640" s="458"/>
      <c r="W640" s="458"/>
      <c r="X640" s="458"/>
      <c r="Y640" s="458"/>
      <c r="Z640" s="458"/>
    </row>
    <row r="641" spans="1:26" s="461" customFormat="1" ht="47.25" hidden="1" outlineLevel="2" x14ac:dyDescent="0.25">
      <c r="A641" s="524" t="s">
        <v>1195</v>
      </c>
      <c r="B641" s="525"/>
      <c r="C641" s="1155"/>
      <c r="D641" s="1155"/>
      <c r="E641" s="1155"/>
      <c r="F641" s="1155"/>
      <c r="G641" s="1155"/>
      <c r="J641" s="458"/>
      <c r="K641" s="458"/>
      <c r="L641" s="458"/>
      <c r="M641" s="458"/>
      <c r="N641" s="458"/>
      <c r="O641" s="458"/>
      <c r="P641" s="458"/>
      <c r="Q641" s="458"/>
      <c r="R641" s="458"/>
      <c r="S641" s="458"/>
      <c r="T641" s="458"/>
      <c r="U641" s="458"/>
      <c r="V641" s="458"/>
      <c r="W641" s="458"/>
      <c r="X641" s="458"/>
      <c r="Y641" s="458"/>
      <c r="Z641" s="458"/>
    </row>
    <row r="642" spans="1:26" s="461" customFormat="1" ht="15.75" hidden="1" outlineLevel="2" x14ac:dyDescent="0.25">
      <c r="A642" s="526" t="s">
        <v>1196</v>
      </c>
      <c r="B642" s="525"/>
      <c r="C642" s="1155"/>
      <c r="D642" s="1155"/>
      <c r="E642" s="1155"/>
      <c r="F642" s="1155"/>
      <c r="G642" s="1155"/>
      <c r="J642" s="458"/>
      <c r="K642" s="458"/>
      <c r="L642" s="458"/>
      <c r="M642" s="458"/>
      <c r="N642" s="458"/>
      <c r="O642" s="458"/>
      <c r="P642" s="458"/>
      <c r="Q642" s="458"/>
      <c r="R642" s="458"/>
      <c r="S642" s="458"/>
      <c r="T642" s="458"/>
      <c r="U642" s="458"/>
      <c r="V642" s="458"/>
      <c r="W642" s="458"/>
      <c r="X642" s="458"/>
      <c r="Y642" s="458"/>
      <c r="Z642" s="458"/>
    </row>
    <row r="643" spans="1:26" s="461" customFormat="1" ht="15.75" hidden="1" outlineLevel="2" x14ac:dyDescent="0.25">
      <c r="A643" s="526" t="s">
        <v>1197</v>
      </c>
      <c r="B643" s="525"/>
      <c r="C643" s="1155"/>
      <c r="D643" s="1155"/>
      <c r="E643" s="1155"/>
      <c r="F643" s="1155"/>
      <c r="G643" s="1155"/>
      <c r="J643" s="458"/>
      <c r="K643" s="458"/>
      <c r="L643" s="458"/>
      <c r="M643" s="458"/>
      <c r="N643" s="458"/>
      <c r="O643" s="458"/>
      <c r="P643" s="458"/>
      <c r="Q643" s="458"/>
      <c r="R643" s="458"/>
      <c r="S643" s="458"/>
      <c r="T643" s="458"/>
      <c r="U643" s="458"/>
      <c r="V643" s="458"/>
      <c r="W643" s="458"/>
      <c r="X643" s="458"/>
      <c r="Y643" s="458"/>
      <c r="Z643" s="458"/>
    </row>
    <row r="644" spans="1:26" s="461" customFormat="1" ht="15.75" hidden="1" outlineLevel="2" x14ac:dyDescent="0.25">
      <c r="A644" s="526" t="s">
        <v>1198</v>
      </c>
      <c r="B644" s="525"/>
      <c r="C644" s="1155"/>
      <c r="D644" s="1155"/>
      <c r="E644" s="1155"/>
      <c r="F644" s="1155"/>
      <c r="G644" s="1155"/>
      <c r="J644" s="458"/>
      <c r="K644" s="458"/>
      <c r="L644" s="458"/>
      <c r="M644" s="458"/>
      <c r="N644" s="458"/>
      <c r="O644" s="458"/>
      <c r="P644" s="458"/>
      <c r="Q644" s="458"/>
      <c r="R644" s="458"/>
      <c r="S644" s="458"/>
      <c r="T644" s="458"/>
      <c r="U644" s="458"/>
      <c r="V644" s="458"/>
      <c r="W644" s="458"/>
      <c r="X644" s="458"/>
      <c r="Y644" s="458"/>
      <c r="Z644" s="458"/>
    </row>
    <row r="645" spans="1:26" s="461" customFormat="1" ht="15.75" hidden="1" outlineLevel="2" x14ac:dyDescent="0.25">
      <c r="A645" s="526" t="s">
        <v>1199</v>
      </c>
      <c r="B645" s="525"/>
      <c r="C645" s="1155"/>
      <c r="D645" s="1155"/>
      <c r="E645" s="1155"/>
      <c r="F645" s="1155"/>
      <c r="G645" s="1155"/>
      <c r="J645" s="458"/>
      <c r="K645" s="458"/>
      <c r="L645" s="458"/>
      <c r="M645" s="458"/>
      <c r="N645" s="458"/>
      <c r="O645" s="458"/>
      <c r="P645" s="458"/>
      <c r="Q645" s="458"/>
      <c r="R645" s="458"/>
      <c r="S645" s="458"/>
      <c r="T645" s="458"/>
      <c r="U645" s="458"/>
      <c r="V645" s="458"/>
      <c r="W645" s="458"/>
      <c r="X645" s="458"/>
      <c r="Y645" s="458"/>
      <c r="Z645" s="458"/>
    </row>
    <row r="646" spans="1:26" s="461" customFormat="1" ht="15.75" hidden="1" outlineLevel="2" x14ac:dyDescent="0.25">
      <c r="A646" s="526" t="s">
        <v>1200</v>
      </c>
      <c r="B646" s="525"/>
      <c r="C646" s="1155"/>
      <c r="D646" s="1155"/>
      <c r="E646" s="1155"/>
      <c r="F646" s="1155"/>
      <c r="G646" s="1155"/>
      <c r="J646" s="458"/>
      <c r="K646" s="458"/>
      <c r="L646" s="458"/>
      <c r="M646" s="458"/>
      <c r="N646" s="458"/>
      <c r="O646" s="458"/>
      <c r="P646" s="458"/>
      <c r="Q646" s="458"/>
      <c r="R646" s="458"/>
      <c r="S646" s="458"/>
      <c r="T646" s="458"/>
      <c r="U646" s="458"/>
      <c r="V646" s="458"/>
      <c r="W646" s="458"/>
      <c r="X646" s="458"/>
      <c r="Y646" s="458"/>
      <c r="Z646" s="458"/>
    </row>
    <row r="647" spans="1:26" s="461" customFormat="1" ht="15.75" hidden="1" outlineLevel="1" collapsed="1" x14ac:dyDescent="0.25">
      <c r="A647" s="527" t="s">
        <v>602</v>
      </c>
      <c r="B647" s="528">
        <v>40</v>
      </c>
      <c r="C647" s="1156" t="s">
        <v>1201</v>
      </c>
      <c r="D647" s="1156"/>
      <c r="E647" s="1156"/>
      <c r="F647" s="1156"/>
      <c r="G647" s="1156"/>
      <c r="J647" s="458"/>
      <c r="K647" s="458"/>
      <c r="L647" s="458"/>
      <c r="M647" s="458"/>
      <c r="N647" s="458"/>
      <c r="O647" s="458"/>
      <c r="P647" s="458"/>
      <c r="Q647" s="458"/>
      <c r="R647" s="458"/>
      <c r="S647" s="458"/>
      <c r="T647" s="458"/>
      <c r="U647" s="458"/>
      <c r="V647" s="458"/>
      <c r="W647" s="458"/>
      <c r="X647" s="458"/>
      <c r="Y647" s="458"/>
      <c r="Z647" s="458"/>
    </row>
    <row r="648" spans="1:26" s="461" customFormat="1" hidden="1" outlineLevel="1" x14ac:dyDescent="0.25">
      <c r="J648" s="458"/>
      <c r="K648" s="458"/>
      <c r="L648" s="458"/>
      <c r="M648" s="458"/>
      <c r="N648" s="458"/>
      <c r="O648" s="458"/>
      <c r="P648" s="458"/>
      <c r="Q648" s="458"/>
      <c r="R648" s="458"/>
      <c r="S648" s="458"/>
      <c r="T648" s="458"/>
      <c r="U648" s="458"/>
      <c r="V648" s="458"/>
      <c r="W648" s="458"/>
      <c r="X648" s="458"/>
      <c r="Y648" s="458"/>
      <c r="Z648" s="458"/>
    </row>
    <row r="649" spans="1:26" ht="18.75" hidden="1" outlineLevel="1" x14ac:dyDescent="0.3">
      <c r="A649" s="1168" t="s">
        <v>1008</v>
      </c>
      <c r="B649" s="1169"/>
      <c r="C649" s="1169"/>
      <c r="D649" s="1169"/>
      <c r="E649" s="1169"/>
      <c r="F649" s="1169"/>
      <c r="G649" s="1169"/>
      <c r="H649" s="1169"/>
      <c r="I649" s="1170"/>
    </row>
    <row r="650" spans="1:26" ht="60" hidden="1" outlineLevel="1" x14ac:dyDescent="0.25">
      <c r="A650" s="465" t="s">
        <v>1167</v>
      </c>
      <c r="B650" s="465" t="s">
        <v>1168</v>
      </c>
      <c r="C650" s="466" t="s">
        <v>1169</v>
      </c>
      <c r="D650" s="540" t="str">
        <f>"Productive FTEs ("&amp;B682*52&amp;")"</f>
        <v>Productive FTEs (2080)</v>
      </c>
      <c r="E650" s="540" t="str">
        <f>"Non-productive FTEs ("&amp;B682*52&amp;")"</f>
        <v>Non-productive FTEs (2080)</v>
      </c>
      <c r="F650" s="466" t="s">
        <v>1170</v>
      </c>
      <c r="G650" s="466" t="s">
        <v>1171</v>
      </c>
      <c r="H650" s="467" t="s">
        <v>1172</v>
      </c>
      <c r="I650" s="466" t="s">
        <v>716</v>
      </c>
    </row>
    <row r="651" spans="1:26" hidden="1" outlineLevel="1" x14ac:dyDescent="0.25">
      <c r="A651" s="541" t="str">
        <f>IF(ISBLANK($A$7),"",$A$7)</f>
        <v>Hourly Staff</v>
      </c>
      <c r="B651" s="473"/>
      <c r="C651" s="473"/>
      <c r="D651" s="479">
        <f t="shared" ref="D651:E651" si="112">IF($B$254="","",B651/($B$254*52))</f>
        <v>0</v>
      </c>
      <c r="E651" s="479">
        <f t="shared" si="112"/>
        <v>0</v>
      </c>
      <c r="F651" s="530"/>
      <c r="G651" s="530"/>
      <c r="H651" s="473"/>
      <c r="I651" s="476"/>
    </row>
    <row r="652" spans="1:26" hidden="1" outlineLevel="1" x14ac:dyDescent="0.25">
      <c r="A652" s="543" t="str">
        <f>IF(ISBLANK($A$8),"",$A$8)</f>
        <v>Hourly Staff</v>
      </c>
      <c r="B652" s="485"/>
      <c r="C652" s="485"/>
      <c r="D652" s="486">
        <f t="shared" ref="D652:E658" si="113">IF($B$682="","",B652/($B$682*52))</f>
        <v>0</v>
      </c>
      <c r="E652" s="486">
        <f t="shared" si="113"/>
        <v>0</v>
      </c>
      <c r="F652" s="531"/>
      <c r="G652" s="531"/>
      <c r="H652" s="485"/>
      <c r="I652" s="488"/>
    </row>
    <row r="653" spans="1:26" hidden="1" outlineLevel="1" x14ac:dyDescent="0.25">
      <c r="A653" s="543" t="str">
        <f>IF(ISBLANK($A$9),"",$A$9)</f>
        <v>Housekeeper</v>
      </c>
      <c r="B653" s="485"/>
      <c r="C653" s="485"/>
      <c r="D653" s="486">
        <f t="shared" si="113"/>
        <v>0</v>
      </c>
      <c r="E653" s="486">
        <f t="shared" si="113"/>
        <v>0</v>
      </c>
      <c r="F653" s="531"/>
      <c r="G653" s="531"/>
      <c r="H653" s="485"/>
      <c r="I653" s="488"/>
    </row>
    <row r="654" spans="1:26" s="461" customFormat="1" hidden="1" outlineLevel="1" x14ac:dyDescent="0.25">
      <c r="A654" s="543" t="str">
        <f>IF(ISBLANK($A$10),"",$A$10)</f>
        <v>Floor Technician</v>
      </c>
      <c r="B654" s="485"/>
      <c r="C654" s="485"/>
      <c r="D654" s="486">
        <f t="shared" si="113"/>
        <v>0</v>
      </c>
      <c r="E654" s="486">
        <f t="shared" si="113"/>
        <v>0</v>
      </c>
      <c r="F654" s="531"/>
      <c r="G654" s="531"/>
      <c r="H654" s="485"/>
      <c r="I654" s="488"/>
    </row>
    <row r="655" spans="1:26" s="461" customFormat="1" hidden="1" outlineLevel="1" x14ac:dyDescent="0.25">
      <c r="A655" s="543" t="str">
        <f>IF(ISBLANK($A$11),"",$A$11)</f>
        <v>Trash Technician</v>
      </c>
      <c r="B655" s="485"/>
      <c r="C655" s="485"/>
      <c r="D655" s="486">
        <f t="shared" si="113"/>
        <v>0</v>
      </c>
      <c r="E655" s="486">
        <f t="shared" si="113"/>
        <v>0</v>
      </c>
      <c r="F655" s="531"/>
      <c r="G655" s="531"/>
      <c r="H655" s="485"/>
      <c r="I655" s="488"/>
    </row>
    <row r="656" spans="1:26" s="461" customFormat="1" hidden="1" outlineLevel="1" x14ac:dyDescent="0.25">
      <c r="A656" s="543" t="str">
        <f>IF(ISBLANK($A$12),"",$A$12)</f>
        <v>Linen Technician</v>
      </c>
      <c r="B656" s="485"/>
      <c r="C656" s="485"/>
      <c r="D656" s="486">
        <f t="shared" si="113"/>
        <v>0</v>
      </c>
      <c r="E656" s="486">
        <f t="shared" si="113"/>
        <v>0</v>
      </c>
      <c r="F656" s="531"/>
      <c r="G656" s="531"/>
      <c r="H656" s="485"/>
      <c r="I656" s="488"/>
    </row>
    <row r="657" spans="1:26" s="461" customFormat="1" hidden="1" outlineLevel="1" x14ac:dyDescent="0.25">
      <c r="A657" s="543" t="str">
        <f>IF(ISBLANK($A$13),"",$A$13)</f>
        <v>Administrative Support</v>
      </c>
      <c r="B657" s="485"/>
      <c r="C657" s="485"/>
      <c r="D657" s="486">
        <f t="shared" si="113"/>
        <v>0</v>
      </c>
      <c r="E657" s="486">
        <f t="shared" si="113"/>
        <v>0</v>
      </c>
      <c r="F657" s="531"/>
      <c r="G657" s="531"/>
      <c r="H657" s="485"/>
      <c r="I657" s="488"/>
    </row>
    <row r="658" spans="1:26" s="461" customFormat="1" hidden="1" outlineLevel="1" x14ac:dyDescent="0.25">
      <c r="A658" s="543" t="str">
        <f>IF(ISBLANK($A$14),"",$A$14)</f>
        <v>Hourly Supervision</v>
      </c>
      <c r="B658" s="485"/>
      <c r="C658" s="485"/>
      <c r="D658" s="486">
        <f t="shared" si="113"/>
        <v>0</v>
      </c>
      <c r="E658" s="486">
        <f t="shared" si="113"/>
        <v>0</v>
      </c>
      <c r="F658" s="531"/>
      <c r="G658" s="531"/>
      <c r="H658" s="485"/>
      <c r="I658" s="488"/>
    </row>
    <row r="659" spans="1:26" s="461" customFormat="1" hidden="1" outlineLevel="1" x14ac:dyDescent="0.25">
      <c r="A659" s="541" t="str">
        <f>IF(ISBLANK($A$15),"",$A$15)</f>
        <v>Salaried Staff</v>
      </c>
      <c r="B659" s="473"/>
      <c r="C659" s="473"/>
      <c r="D659" s="479"/>
      <c r="E659" s="479"/>
      <c r="F659" s="530"/>
      <c r="G659" s="530"/>
      <c r="H659" s="473"/>
      <c r="I659" s="476"/>
    </row>
    <row r="660" spans="1:26" s="461" customFormat="1" hidden="1" outlineLevel="1" x14ac:dyDescent="0.25">
      <c r="A660" s="543" t="str">
        <f>IF(ISBLANK($A$16),"",$A$16)</f>
        <v>Salaried Supervision</v>
      </c>
      <c r="B660" s="485"/>
      <c r="C660" s="485"/>
      <c r="D660" s="486">
        <f t="shared" ref="D660:D673" si="114">IF($B$682="","",B660/($B$682*52))</f>
        <v>0</v>
      </c>
      <c r="E660" s="486">
        <f t="shared" ref="E660:E673" si="115">IF($B$682="","",C660/($B$682*52))</f>
        <v>0</v>
      </c>
      <c r="F660" s="531"/>
      <c r="G660" s="531"/>
      <c r="H660" s="485"/>
      <c r="I660" s="488"/>
    </row>
    <row r="661" spans="1:26" s="461" customFormat="1" hidden="1" outlineLevel="1" x14ac:dyDescent="0.25">
      <c r="A661" s="543" t="str">
        <f>IF(ISBLANK($A$17),"",$A$17)</f>
        <v>Managers</v>
      </c>
      <c r="B661" s="485"/>
      <c r="C661" s="485"/>
      <c r="D661" s="486">
        <f t="shared" si="114"/>
        <v>0</v>
      </c>
      <c r="E661" s="486">
        <f t="shared" si="115"/>
        <v>0</v>
      </c>
      <c r="F661" s="531"/>
      <c r="G661" s="531"/>
      <c r="H661" s="485"/>
      <c r="I661" s="488"/>
    </row>
    <row r="662" spans="1:26" s="461" customFormat="1" hidden="1" outlineLevel="1" x14ac:dyDescent="0.25">
      <c r="A662" s="543" t="str">
        <f t="shared" ref="A662" si="116">IF(ISBLANK(A626),"",A626)</f>
        <v>Managers</v>
      </c>
      <c r="B662" s="485"/>
      <c r="C662" s="485"/>
      <c r="D662" s="486">
        <f t="shared" si="114"/>
        <v>0</v>
      </c>
      <c r="E662" s="486">
        <f t="shared" si="115"/>
        <v>0</v>
      </c>
      <c r="F662" s="531"/>
      <c r="G662" s="531"/>
      <c r="H662" s="485"/>
      <c r="I662" s="488"/>
    </row>
    <row r="663" spans="1:26" s="461" customFormat="1" hidden="1" outlineLevel="1" x14ac:dyDescent="0.25">
      <c r="A663" s="541" t="str">
        <f>IF(ISBLANK($A$19),"",$A$19)</f>
        <v>Other Labor</v>
      </c>
      <c r="B663" s="473"/>
      <c r="C663" s="473"/>
      <c r="D663" s="479">
        <f t="shared" si="114"/>
        <v>0</v>
      </c>
      <c r="E663" s="479">
        <f t="shared" si="115"/>
        <v>0</v>
      </c>
      <c r="F663" s="530"/>
      <c r="G663" s="530"/>
      <c r="H663" s="473"/>
      <c r="I663" s="476"/>
    </row>
    <row r="664" spans="1:26" s="461" customFormat="1" hidden="1" outlineLevel="1" x14ac:dyDescent="0.25">
      <c r="A664" s="543" t="str">
        <f>IF(ISBLANK($A$20),"",$A$20)</f>
        <v>Temp/ Agency Labor</v>
      </c>
      <c r="B664" s="485"/>
      <c r="C664" s="485"/>
      <c r="D664" s="486">
        <f t="shared" si="114"/>
        <v>0</v>
      </c>
      <c r="E664" s="486">
        <f t="shared" si="115"/>
        <v>0</v>
      </c>
      <c r="F664" s="531"/>
      <c r="G664" s="531"/>
      <c r="H664" s="485"/>
      <c r="I664" s="488"/>
    </row>
    <row r="665" spans="1:26" s="461" customFormat="1" hidden="1" outlineLevel="1" x14ac:dyDescent="0.25">
      <c r="A665" s="541" t="str">
        <f>IF(ISBLANK($A$21),"",$A$21)</f>
        <v/>
      </c>
      <c r="B665" s="485"/>
      <c r="C665" s="485"/>
      <c r="D665" s="486">
        <f t="shared" si="114"/>
        <v>0</v>
      </c>
      <c r="E665" s="486">
        <f t="shared" si="115"/>
        <v>0</v>
      </c>
      <c r="F665" s="531"/>
      <c r="G665" s="531"/>
      <c r="H665" s="485"/>
      <c r="I665" s="488"/>
    </row>
    <row r="666" spans="1:26" s="461" customFormat="1" hidden="1" outlineLevel="1" x14ac:dyDescent="0.25">
      <c r="A666" s="541" t="str">
        <f>IF(ISBLANK($A$22),"",$A$22)</f>
        <v/>
      </c>
      <c r="B666" s="485"/>
      <c r="C666" s="485"/>
      <c r="D666" s="486">
        <f t="shared" si="114"/>
        <v>0</v>
      </c>
      <c r="E666" s="486">
        <f t="shared" si="115"/>
        <v>0</v>
      </c>
      <c r="F666" s="531"/>
      <c r="G666" s="531"/>
      <c r="H666" s="485"/>
      <c r="I666" s="488"/>
    </row>
    <row r="667" spans="1:26" s="461" customFormat="1" hidden="1" outlineLevel="1" x14ac:dyDescent="0.25">
      <c r="A667" s="541" t="str">
        <f>IF(ISBLANK($A$23),"",$A$23)</f>
        <v/>
      </c>
      <c r="B667" s="485"/>
      <c r="C667" s="485"/>
      <c r="D667" s="486">
        <f t="shared" si="114"/>
        <v>0</v>
      </c>
      <c r="E667" s="486">
        <f t="shared" si="115"/>
        <v>0</v>
      </c>
      <c r="F667" s="531"/>
      <c r="G667" s="531"/>
      <c r="H667" s="485"/>
      <c r="I667" s="488"/>
    </row>
    <row r="668" spans="1:26" s="461" customFormat="1" hidden="1" outlineLevel="1" x14ac:dyDescent="0.25">
      <c r="A668" s="541" t="str">
        <f>IF(ISBLANK($A$24),"",$A$24)</f>
        <v/>
      </c>
      <c r="B668" s="485"/>
      <c r="C668" s="485"/>
      <c r="D668" s="486">
        <f t="shared" si="114"/>
        <v>0</v>
      </c>
      <c r="E668" s="486">
        <f t="shared" si="115"/>
        <v>0</v>
      </c>
      <c r="F668" s="531"/>
      <c r="G668" s="531"/>
      <c r="H668" s="485"/>
      <c r="I668" s="488"/>
    </row>
    <row r="669" spans="1:26" s="461" customFormat="1" hidden="1" outlineLevel="1" x14ac:dyDescent="0.25">
      <c r="A669" s="541" t="str">
        <f>IF(ISBLANK($A$25),"",$A$25)</f>
        <v/>
      </c>
      <c r="B669" s="485"/>
      <c r="C669" s="485"/>
      <c r="D669" s="486">
        <f t="shared" si="114"/>
        <v>0</v>
      </c>
      <c r="E669" s="486">
        <f t="shared" si="115"/>
        <v>0</v>
      </c>
      <c r="F669" s="531"/>
      <c r="G669" s="531"/>
      <c r="H669" s="485"/>
      <c r="I669" s="488"/>
    </row>
    <row r="670" spans="1:26" s="461" customFormat="1" hidden="1" outlineLevel="1" x14ac:dyDescent="0.25">
      <c r="A670" s="541" t="str">
        <f>IF(ISBLANK($A$26),"",$A$26)</f>
        <v/>
      </c>
      <c r="B670" s="485"/>
      <c r="C670" s="485"/>
      <c r="D670" s="486">
        <f t="shared" si="114"/>
        <v>0</v>
      </c>
      <c r="E670" s="486">
        <f t="shared" si="115"/>
        <v>0</v>
      </c>
      <c r="F670" s="531"/>
      <c r="G670" s="531"/>
      <c r="H670" s="485"/>
      <c r="I670" s="488"/>
      <c r="J670" s="458"/>
      <c r="K670" s="458"/>
      <c r="L670" s="458"/>
      <c r="M670" s="458"/>
      <c r="N670" s="458"/>
      <c r="O670" s="458"/>
      <c r="P670" s="458"/>
      <c r="Q670" s="458"/>
      <c r="R670" s="458"/>
      <c r="S670" s="458"/>
      <c r="T670" s="458"/>
      <c r="U670" s="458"/>
      <c r="V670" s="458"/>
      <c r="W670" s="458"/>
      <c r="X670" s="458"/>
      <c r="Y670" s="458"/>
      <c r="Z670" s="458"/>
    </row>
    <row r="671" spans="1:26" s="461" customFormat="1" hidden="1" outlineLevel="1" x14ac:dyDescent="0.25">
      <c r="A671" s="541" t="str">
        <f>IF(ISBLANK($A$27),"",$A$27)</f>
        <v/>
      </c>
      <c r="B671" s="485"/>
      <c r="C671" s="485"/>
      <c r="D671" s="486">
        <f t="shared" si="114"/>
        <v>0</v>
      </c>
      <c r="E671" s="486">
        <f t="shared" si="115"/>
        <v>0</v>
      </c>
      <c r="F671" s="531"/>
      <c r="G671" s="531"/>
      <c r="H671" s="485"/>
      <c r="I671" s="488"/>
      <c r="J671" s="458"/>
      <c r="K671" s="458"/>
      <c r="L671" s="458"/>
      <c r="M671" s="458"/>
      <c r="N671" s="458"/>
      <c r="O671" s="458"/>
      <c r="P671" s="458"/>
      <c r="Q671" s="458"/>
      <c r="R671" s="458"/>
      <c r="S671" s="458"/>
      <c r="T671" s="458"/>
      <c r="U671" s="458"/>
      <c r="V671" s="458"/>
      <c r="W671" s="458"/>
      <c r="X671" s="458"/>
      <c r="Y671" s="458"/>
      <c r="Z671" s="458"/>
    </row>
    <row r="672" spans="1:26" s="461" customFormat="1" hidden="1" outlineLevel="1" x14ac:dyDescent="0.25">
      <c r="A672" s="541" t="str">
        <f>IF(ISBLANK($A$28),"",$A$28)</f>
        <v/>
      </c>
      <c r="B672" s="485"/>
      <c r="C672" s="485"/>
      <c r="D672" s="486">
        <f t="shared" si="114"/>
        <v>0</v>
      </c>
      <c r="E672" s="486">
        <f t="shared" si="115"/>
        <v>0</v>
      </c>
      <c r="F672" s="531"/>
      <c r="G672" s="531"/>
      <c r="H672" s="485"/>
      <c r="I672" s="488"/>
      <c r="J672" s="458"/>
      <c r="K672" s="458"/>
      <c r="L672" s="458"/>
      <c r="M672" s="458"/>
      <c r="N672" s="458"/>
      <c r="O672" s="458"/>
      <c r="P672" s="458"/>
      <c r="Q672" s="458"/>
      <c r="R672" s="458"/>
      <c r="S672" s="458"/>
      <c r="T672" s="458"/>
      <c r="U672" s="458"/>
      <c r="V672" s="458"/>
      <c r="W672" s="458"/>
      <c r="X672" s="458"/>
      <c r="Y672" s="458"/>
      <c r="Z672" s="458"/>
    </row>
    <row r="673" spans="1:26" s="461" customFormat="1" hidden="1" outlineLevel="1" x14ac:dyDescent="0.25">
      <c r="A673" s="541" t="str">
        <f>IF(ISBLANK($A$29),"",$A$29)</f>
        <v/>
      </c>
      <c r="B673" s="508"/>
      <c r="C673" s="508"/>
      <c r="D673" s="486">
        <f t="shared" si="114"/>
        <v>0</v>
      </c>
      <c r="E673" s="486">
        <f t="shared" si="115"/>
        <v>0</v>
      </c>
      <c r="F673" s="533"/>
      <c r="G673" s="533"/>
      <c r="H673" s="485"/>
      <c r="I673" s="488"/>
      <c r="J673" s="458"/>
      <c r="K673" s="458"/>
      <c r="L673" s="458"/>
      <c r="M673" s="458"/>
      <c r="N673" s="458"/>
      <c r="O673" s="458"/>
      <c r="P673" s="458"/>
      <c r="Q673" s="458"/>
      <c r="R673" s="458"/>
      <c r="S673" s="458"/>
      <c r="T673" s="458"/>
      <c r="U673" s="458"/>
      <c r="V673" s="458"/>
      <c r="W673" s="458"/>
      <c r="X673" s="458"/>
      <c r="Y673" s="458"/>
      <c r="Z673" s="458"/>
    </row>
    <row r="674" spans="1:26" s="461" customFormat="1" hidden="1" outlineLevel="1" x14ac:dyDescent="0.25">
      <c r="A674" s="541" t="s">
        <v>1193</v>
      </c>
      <c r="B674" s="511">
        <f t="shared" ref="B674:G674" si="117">SUM(B651:B673)</f>
        <v>0</v>
      </c>
      <c r="C674" s="511">
        <f t="shared" si="117"/>
        <v>0</v>
      </c>
      <c r="D674" s="486">
        <f t="shared" si="117"/>
        <v>0</v>
      </c>
      <c r="E674" s="486">
        <f t="shared" si="117"/>
        <v>0</v>
      </c>
      <c r="F674" s="550">
        <f t="shared" si="117"/>
        <v>0</v>
      </c>
      <c r="G674" s="550">
        <f t="shared" si="117"/>
        <v>0</v>
      </c>
      <c r="H674" s="485"/>
      <c r="I674" s="513"/>
      <c r="J674" s="458"/>
      <c r="K674" s="458"/>
      <c r="L674" s="458"/>
      <c r="M674" s="458"/>
      <c r="N674" s="458"/>
      <c r="O674" s="458"/>
      <c r="P674" s="458"/>
      <c r="Q674" s="458"/>
      <c r="R674" s="458"/>
      <c r="S674" s="458"/>
      <c r="T674" s="458"/>
      <c r="U674" s="458"/>
      <c r="V674" s="458"/>
      <c r="W674" s="458"/>
      <c r="X674" s="458"/>
      <c r="Y674" s="458"/>
      <c r="Z674" s="458"/>
    </row>
    <row r="675" spans="1:26" s="461" customFormat="1" ht="18.75" hidden="1" outlineLevel="1" x14ac:dyDescent="0.25">
      <c r="A675" s="551" t="s">
        <v>1194</v>
      </c>
      <c r="B675" s="552"/>
      <c r="C675" s="1158" t="s">
        <v>716</v>
      </c>
      <c r="D675" s="1158"/>
      <c r="E675" s="1158"/>
      <c r="F675" s="1158"/>
      <c r="G675" s="1159"/>
      <c r="J675" s="458"/>
      <c r="K675" s="458"/>
      <c r="L675" s="458"/>
      <c r="M675" s="458"/>
      <c r="N675" s="458"/>
      <c r="O675" s="458"/>
      <c r="P675" s="458"/>
      <c r="Q675" s="458"/>
      <c r="R675" s="458"/>
      <c r="S675" s="458"/>
      <c r="T675" s="458"/>
      <c r="U675" s="458"/>
      <c r="V675" s="458"/>
      <c r="W675" s="458"/>
      <c r="X675" s="458"/>
      <c r="Y675" s="458"/>
      <c r="Z675" s="458"/>
    </row>
    <row r="676" spans="1:26" s="461" customFormat="1" ht="47.25" hidden="1" outlineLevel="2" x14ac:dyDescent="0.25">
      <c r="A676" s="524" t="s">
        <v>1195</v>
      </c>
      <c r="B676" s="525"/>
      <c r="C676" s="1155"/>
      <c r="D676" s="1155"/>
      <c r="E676" s="1155"/>
      <c r="F676" s="1155"/>
      <c r="G676" s="1155"/>
      <c r="J676" s="458"/>
      <c r="K676" s="458"/>
      <c r="L676" s="458"/>
      <c r="M676" s="458"/>
      <c r="N676" s="458"/>
      <c r="O676" s="458"/>
      <c r="P676" s="458"/>
      <c r="Q676" s="458"/>
      <c r="R676" s="458"/>
      <c r="S676" s="458"/>
      <c r="T676" s="458"/>
      <c r="U676" s="458"/>
      <c r="V676" s="458"/>
      <c r="W676" s="458"/>
      <c r="X676" s="458"/>
      <c r="Y676" s="458"/>
      <c r="Z676" s="458"/>
    </row>
    <row r="677" spans="1:26" s="461" customFormat="1" ht="15.75" hidden="1" outlineLevel="2" x14ac:dyDescent="0.25">
      <c r="A677" s="526" t="s">
        <v>1196</v>
      </c>
      <c r="B677" s="525"/>
      <c r="C677" s="1155"/>
      <c r="D677" s="1155"/>
      <c r="E677" s="1155"/>
      <c r="F677" s="1155"/>
      <c r="G677" s="1155"/>
      <c r="J677" s="458"/>
      <c r="K677" s="458"/>
      <c r="L677" s="458"/>
      <c r="M677" s="458"/>
      <c r="N677" s="458"/>
      <c r="O677" s="458"/>
      <c r="P677" s="458"/>
      <c r="Q677" s="458"/>
      <c r="R677" s="458"/>
      <c r="S677" s="458"/>
      <c r="T677" s="458"/>
      <c r="U677" s="458"/>
      <c r="V677" s="458"/>
      <c r="W677" s="458"/>
      <c r="X677" s="458"/>
      <c r="Y677" s="458"/>
      <c r="Z677" s="458"/>
    </row>
    <row r="678" spans="1:26" s="461" customFormat="1" ht="15.75" hidden="1" outlineLevel="2" x14ac:dyDescent="0.25">
      <c r="A678" s="526" t="s">
        <v>1197</v>
      </c>
      <c r="B678" s="525"/>
      <c r="C678" s="1155"/>
      <c r="D678" s="1155"/>
      <c r="E678" s="1155"/>
      <c r="F678" s="1155"/>
      <c r="G678" s="1155"/>
      <c r="J678" s="458"/>
      <c r="K678" s="458"/>
      <c r="L678" s="458"/>
      <c r="M678" s="458"/>
      <c r="N678" s="458"/>
      <c r="O678" s="458"/>
      <c r="P678" s="458"/>
      <c r="Q678" s="458"/>
      <c r="R678" s="458"/>
      <c r="S678" s="458"/>
      <c r="T678" s="458"/>
      <c r="U678" s="458"/>
      <c r="V678" s="458"/>
      <c r="W678" s="458"/>
      <c r="X678" s="458"/>
      <c r="Y678" s="458"/>
      <c r="Z678" s="458"/>
    </row>
    <row r="679" spans="1:26" s="461" customFormat="1" ht="15.75" hidden="1" outlineLevel="2" x14ac:dyDescent="0.25">
      <c r="A679" s="526" t="s">
        <v>1198</v>
      </c>
      <c r="B679" s="525"/>
      <c r="C679" s="1155"/>
      <c r="D679" s="1155"/>
      <c r="E679" s="1155"/>
      <c r="F679" s="1155"/>
      <c r="G679" s="1155"/>
      <c r="J679" s="458"/>
      <c r="K679" s="458"/>
      <c r="L679" s="458"/>
      <c r="M679" s="458"/>
      <c r="N679" s="458"/>
      <c r="O679" s="458"/>
      <c r="P679" s="458"/>
      <c r="Q679" s="458"/>
      <c r="R679" s="458"/>
      <c r="S679" s="458"/>
      <c r="T679" s="458"/>
      <c r="U679" s="458"/>
      <c r="V679" s="458"/>
      <c r="W679" s="458"/>
      <c r="X679" s="458"/>
      <c r="Y679" s="458"/>
      <c r="Z679" s="458"/>
    </row>
    <row r="680" spans="1:26" s="461" customFormat="1" ht="15.75" hidden="1" outlineLevel="2" x14ac:dyDescent="0.25">
      <c r="A680" s="526" t="s">
        <v>1199</v>
      </c>
      <c r="B680" s="525"/>
      <c r="C680" s="1155"/>
      <c r="D680" s="1155"/>
      <c r="E680" s="1155"/>
      <c r="F680" s="1155"/>
      <c r="G680" s="1155"/>
      <c r="J680" s="458"/>
      <c r="K680" s="458"/>
      <c r="L680" s="458"/>
      <c r="M680" s="458"/>
      <c r="N680" s="458"/>
      <c r="O680" s="458"/>
      <c r="P680" s="458"/>
      <c r="Q680" s="458"/>
      <c r="R680" s="458"/>
      <c r="S680" s="458"/>
      <c r="T680" s="458"/>
      <c r="U680" s="458"/>
      <c r="V680" s="458"/>
      <c r="W680" s="458"/>
      <c r="X680" s="458"/>
      <c r="Y680" s="458"/>
      <c r="Z680" s="458"/>
    </row>
    <row r="681" spans="1:26" s="461" customFormat="1" ht="15.75" hidden="1" outlineLevel="2" x14ac:dyDescent="0.25">
      <c r="A681" s="526" t="s">
        <v>1200</v>
      </c>
      <c r="B681" s="525"/>
      <c r="C681" s="1155"/>
      <c r="D681" s="1155"/>
      <c r="E681" s="1155"/>
      <c r="F681" s="1155"/>
      <c r="G681" s="1155"/>
      <c r="J681" s="458"/>
      <c r="K681" s="458"/>
      <c r="L681" s="458"/>
      <c r="M681" s="458"/>
      <c r="N681" s="458"/>
      <c r="O681" s="458"/>
      <c r="P681" s="458"/>
      <c r="Q681" s="458"/>
      <c r="R681" s="458"/>
      <c r="S681" s="458"/>
      <c r="T681" s="458"/>
      <c r="U681" s="458"/>
      <c r="V681" s="458"/>
      <c r="W681" s="458"/>
      <c r="X681" s="458"/>
      <c r="Y681" s="458"/>
      <c r="Z681" s="458"/>
    </row>
    <row r="682" spans="1:26" s="461" customFormat="1" ht="15.75" hidden="1" outlineLevel="1" collapsed="1" x14ac:dyDescent="0.25">
      <c r="A682" s="527" t="s">
        <v>602</v>
      </c>
      <c r="B682" s="528">
        <v>40</v>
      </c>
      <c r="C682" s="1156" t="s">
        <v>1201</v>
      </c>
      <c r="D682" s="1156"/>
      <c r="E682" s="1156"/>
      <c r="F682" s="1156"/>
      <c r="G682" s="1156"/>
      <c r="J682" s="458"/>
      <c r="K682" s="458"/>
      <c r="L682" s="458"/>
      <c r="M682" s="458"/>
      <c r="N682" s="458"/>
      <c r="O682" s="458"/>
      <c r="P682" s="458"/>
      <c r="Q682" s="458"/>
      <c r="R682" s="458"/>
      <c r="S682" s="458"/>
      <c r="T682" s="458"/>
      <c r="U682" s="458"/>
      <c r="V682" s="458"/>
      <c r="W682" s="458"/>
      <c r="X682" s="458"/>
      <c r="Y682" s="458"/>
      <c r="Z682" s="458"/>
    </row>
    <row r="683" spans="1:26" s="461" customFormat="1" hidden="1" outlineLevel="1" x14ac:dyDescent="0.25">
      <c r="J683" s="458"/>
      <c r="K683" s="458"/>
      <c r="L683" s="458"/>
      <c r="M683" s="458"/>
      <c r="N683" s="458"/>
      <c r="O683" s="458"/>
      <c r="P683" s="458"/>
      <c r="Q683" s="458"/>
      <c r="R683" s="458"/>
      <c r="S683" s="458"/>
      <c r="T683" s="458"/>
      <c r="U683" s="458"/>
      <c r="V683" s="458"/>
      <c r="W683" s="458"/>
      <c r="X683" s="458"/>
      <c r="Y683" s="458"/>
      <c r="Z683" s="458"/>
    </row>
    <row r="684" spans="1:26" ht="18.75" hidden="1" outlineLevel="1" x14ac:dyDescent="0.3">
      <c r="A684" s="1168" t="s">
        <v>1009</v>
      </c>
      <c r="B684" s="1169"/>
      <c r="C684" s="1169"/>
      <c r="D684" s="1169"/>
      <c r="E684" s="1169"/>
      <c r="F684" s="1169"/>
      <c r="G684" s="1169"/>
      <c r="H684" s="1169"/>
      <c r="I684" s="1170"/>
    </row>
    <row r="685" spans="1:26" ht="60" hidden="1" outlineLevel="1" x14ac:dyDescent="0.25">
      <c r="A685" s="465" t="s">
        <v>1167</v>
      </c>
      <c r="B685" s="465" t="s">
        <v>1168</v>
      </c>
      <c r="C685" s="466" t="s">
        <v>1169</v>
      </c>
      <c r="D685" s="540" t="str">
        <f>"Productive FTEs ("&amp;B717*52&amp;")"</f>
        <v>Productive FTEs (2080)</v>
      </c>
      <c r="E685" s="540" t="str">
        <f>"Non-productive FTEs ("&amp;B717*52&amp;")"</f>
        <v>Non-productive FTEs (2080)</v>
      </c>
      <c r="F685" s="466" t="s">
        <v>1170</v>
      </c>
      <c r="G685" s="466" t="s">
        <v>1171</v>
      </c>
      <c r="H685" s="467" t="s">
        <v>1172</v>
      </c>
      <c r="I685" s="466" t="s">
        <v>716</v>
      </c>
    </row>
    <row r="686" spans="1:26" hidden="1" outlineLevel="1" x14ac:dyDescent="0.25">
      <c r="A686" s="541" t="str">
        <f>IF(ISBLANK($A$7),"",$A$7)</f>
        <v>Hourly Staff</v>
      </c>
      <c r="B686" s="473"/>
      <c r="C686" s="473"/>
      <c r="D686" s="479">
        <f t="shared" ref="D686:E686" si="118">IF($B$254="","",B686/($B$254*52))</f>
        <v>0</v>
      </c>
      <c r="E686" s="479">
        <f t="shared" si="118"/>
        <v>0</v>
      </c>
      <c r="F686" s="530"/>
      <c r="G686" s="530"/>
      <c r="H686" s="473"/>
      <c r="I686" s="476"/>
    </row>
    <row r="687" spans="1:26" hidden="1" outlineLevel="1" x14ac:dyDescent="0.25">
      <c r="A687" s="543" t="str">
        <f>IF(ISBLANK($A$8),"",$A$8)</f>
        <v>Hourly Staff</v>
      </c>
      <c r="B687" s="485"/>
      <c r="C687" s="485"/>
      <c r="D687" s="486">
        <f t="shared" ref="D687:E693" si="119">IF($B$717="","",B687/($B$717*52))</f>
        <v>0</v>
      </c>
      <c r="E687" s="486">
        <f t="shared" si="119"/>
        <v>0</v>
      </c>
      <c r="F687" s="531"/>
      <c r="G687" s="531"/>
      <c r="H687" s="485"/>
      <c r="I687" s="488"/>
    </row>
    <row r="688" spans="1:26" hidden="1" outlineLevel="1" x14ac:dyDescent="0.25">
      <c r="A688" s="543" t="str">
        <f>IF(ISBLANK($A$9),"",$A$9)</f>
        <v>Housekeeper</v>
      </c>
      <c r="B688" s="485"/>
      <c r="C688" s="485"/>
      <c r="D688" s="486">
        <f t="shared" si="119"/>
        <v>0</v>
      </c>
      <c r="E688" s="486">
        <f t="shared" si="119"/>
        <v>0</v>
      </c>
      <c r="F688" s="531"/>
      <c r="G688" s="531"/>
      <c r="H688" s="485"/>
      <c r="I688" s="488"/>
    </row>
    <row r="689" spans="1:9" s="461" customFormat="1" hidden="1" outlineLevel="1" x14ac:dyDescent="0.25">
      <c r="A689" s="543" t="str">
        <f>IF(ISBLANK($A$10),"",$A$10)</f>
        <v>Floor Technician</v>
      </c>
      <c r="B689" s="485"/>
      <c r="C689" s="485"/>
      <c r="D689" s="486">
        <f t="shared" si="119"/>
        <v>0</v>
      </c>
      <c r="E689" s="486">
        <f t="shared" si="119"/>
        <v>0</v>
      </c>
      <c r="F689" s="531"/>
      <c r="G689" s="531"/>
      <c r="H689" s="485"/>
      <c r="I689" s="488"/>
    </row>
    <row r="690" spans="1:9" s="461" customFormat="1" hidden="1" outlineLevel="1" x14ac:dyDescent="0.25">
      <c r="A690" s="543" t="str">
        <f>IF(ISBLANK($A$11),"",$A$11)</f>
        <v>Trash Technician</v>
      </c>
      <c r="B690" s="485"/>
      <c r="C690" s="485"/>
      <c r="D690" s="486">
        <f t="shared" si="119"/>
        <v>0</v>
      </c>
      <c r="E690" s="486">
        <f t="shared" si="119"/>
        <v>0</v>
      </c>
      <c r="F690" s="531"/>
      <c r="G690" s="531"/>
      <c r="H690" s="485"/>
      <c r="I690" s="488"/>
    </row>
    <row r="691" spans="1:9" s="461" customFormat="1" hidden="1" outlineLevel="1" x14ac:dyDescent="0.25">
      <c r="A691" s="543" t="str">
        <f>IF(ISBLANK($A$12),"",$A$12)</f>
        <v>Linen Technician</v>
      </c>
      <c r="B691" s="485"/>
      <c r="C691" s="485"/>
      <c r="D691" s="486">
        <f t="shared" si="119"/>
        <v>0</v>
      </c>
      <c r="E691" s="486">
        <f t="shared" si="119"/>
        <v>0</v>
      </c>
      <c r="F691" s="531"/>
      <c r="G691" s="531"/>
      <c r="H691" s="485"/>
      <c r="I691" s="488"/>
    </row>
    <row r="692" spans="1:9" s="461" customFormat="1" hidden="1" outlineLevel="1" x14ac:dyDescent="0.25">
      <c r="A692" s="543" t="str">
        <f>IF(ISBLANK($A$13),"",$A$13)</f>
        <v>Administrative Support</v>
      </c>
      <c r="B692" s="485"/>
      <c r="C692" s="485"/>
      <c r="D692" s="486">
        <f t="shared" si="119"/>
        <v>0</v>
      </c>
      <c r="E692" s="486">
        <f t="shared" si="119"/>
        <v>0</v>
      </c>
      <c r="F692" s="531"/>
      <c r="G692" s="531"/>
      <c r="H692" s="485"/>
      <c r="I692" s="488"/>
    </row>
    <row r="693" spans="1:9" s="461" customFormat="1" hidden="1" outlineLevel="1" x14ac:dyDescent="0.25">
      <c r="A693" s="543" t="str">
        <f>IF(ISBLANK($A$14),"",$A$14)</f>
        <v>Hourly Supervision</v>
      </c>
      <c r="B693" s="485"/>
      <c r="C693" s="485"/>
      <c r="D693" s="486">
        <f t="shared" si="119"/>
        <v>0</v>
      </c>
      <c r="E693" s="486">
        <f t="shared" si="119"/>
        <v>0</v>
      </c>
      <c r="F693" s="531"/>
      <c r="G693" s="531"/>
      <c r="H693" s="485"/>
      <c r="I693" s="488"/>
    </row>
    <row r="694" spans="1:9" s="461" customFormat="1" hidden="1" outlineLevel="1" x14ac:dyDescent="0.25">
      <c r="A694" s="541" t="str">
        <f>IF(ISBLANK($A$15),"",$A$15)</f>
        <v>Salaried Staff</v>
      </c>
      <c r="B694" s="473"/>
      <c r="C694" s="473"/>
      <c r="D694" s="479"/>
      <c r="E694" s="479"/>
      <c r="F694" s="530"/>
      <c r="G694" s="530"/>
      <c r="H694" s="473"/>
      <c r="I694" s="476"/>
    </row>
    <row r="695" spans="1:9" s="461" customFormat="1" hidden="1" outlineLevel="1" x14ac:dyDescent="0.25">
      <c r="A695" s="543" t="str">
        <f>IF(ISBLANK($A$16),"",$A$16)</f>
        <v>Salaried Supervision</v>
      </c>
      <c r="B695" s="485"/>
      <c r="C695" s="485"/>
      <c r="D695" s="486">
        <f t="shared" ref="D695:D708" si="120">IF($B$717="","",B695/($B$717*52))</f>
        <v>0</v>
      </c>
      <c r="E695" s="486">
        <f t="shared" ref="E695:E708" si="121">IF($B$717="","",C695/($B$717*52))</f>
        <v>0</v>
      </c>
      <c r="F695" s="531"/>
      <c r="G695" s="531"/>
      <c r="H695" s="485"/>
      <c r="I695" s="488"/>
    </row>
    <row r="696" spans="1:9" s="461" customFormat="1" hidden="1" outlineLevel="1" x14ac:dyDescent="0.25">
      <c r="A696" s="543" t="str">
        <f>IF(ISBLANK($A$17),"",$A$17)</f>
        <v>Managers</v>
      </c>
      <c r="B696" s="485"/>
      <c r="C696" s="485"/>
      <c r="D696" s="486">
        <f t="shared" si="120"/>
        <v>0</v>
      </c>
      <c r="E696" s="486">
        <f t="shared" si="121"/>
        <v>0</v>
      </c>
      <c r="F696" s="531"/>
      <c r="G696" s="531"/>
      <c r="H696" s="485"/>
      <c r="I696" s="488"/>
    </row>
    <row r="697" spans="1:9" s="461" customFormat="1" hidden="1" outlineLevel="1" x14ac:dyDescent="0.25">
      <c r="A697" s="543" t="str">
        <f t="shared" ref="A697" si="122">IF(ISBLANK(A661),"",A661)</f>
        <v>Managers</v>
      </c>
      <c r="B697" s="485"/>
      <c r="C697" s="485"/>
      <c r="D697" s="486">
        <f t="shared" si="120"/>
        <v>0</v>
      </c>
      <c r="E697" s="486">
        <f t="shared" si="121"/>
        <v>0</v>
      </c>
      <c r="F697" s="531"/>
      <c r="G697" s="531"/>
      <c r="H697" s="485"/>
      <c r="I697" s="488"/>
    </row>
    <row r="698" spans="1:9" s="461" customFormat="1" hidden="1" outlineLevel="1" x14ac:dyDescent="0.25">
      <c r="A698" s="541" t="str">
        <f>IF(ISBLANK($A$19),"",$A$19)</f>
        <v>Other Labor</v>
      </c>
      <c r="B698" s="473"/>
      <c r="C698" s="473"/>
      <c r="D698" s="479">
        <f t="shared" si="120"/>
        <v>0</v>
      </c>
      <c r="E698" s="479">
        <f t="shared" si="121"/>
        <v>0</v>
      </c>
      <c r="F698" s="530"/>
      <c r="G698" s="530"/>
      <c r="H698" s="473"/>
      <c r="I698" s="476"/>
    </row>
    <row r="699" spans="1:9" s="461" customFormat="1" hidden="1" outlineLevel="1" x14ac:dyDescent="0.25">
      <c r="A699" s="543" t="str">
        <f>IF(ISBLANK($A$20),"",$A$20)</f>
        <v>Temp/ Agency Labor</v>
      </c>
      <c r="B699" s="485"/>
      <c r="C699" s="485"/>
      <c r="D699" s="486">
        <f t="shared" si="120"/>
        <v>0</v>
      </c>
      <c r="E699" s="486">
        <f t="shared" si="121"/>
        <v>0</v>
      </c>
      <c r="F699" s="531"/>
      <c r="G699" s="531"/>
      <c r="H699" s="485"/>
      <c r="I699" s="488"/>
    </row>
    <row r="700" spans="1:9" s="461" customFormat="1" hidden="1" outlineLevel="1" x14ac:dyDescent="0.25">
      <c r="A700" s="541" t="str">
        <f>IF(ISBLANK($A$21),"",$A$21)</f>
        <v/>
      </c>
      <c r="B700" s="485"/>
      <c r="C700" s="485"/>
      <c r="D700" s="486">
        <f t="shared" si="120"/>
        <v>0</v>
      </c>
      <c r="E700" s="486">
        <f t="shared" si="121"/>
        <v>0</v>
      </c>
      <c r="F700" s="531"/>
      <c r="G700" s="531"/>
      <c r="H700" s="485"/>
      <c r="I700" s="488"/>
    </row>
    <row r="701" spans="1:9" s="461" customFormat="1" hidden="1" outlineLevel="1" x14ac:dyDescent="0.25">
      <c r="A701" s="541" t="str">
        <f>IF(ISBLANK($A$22),"",$A$22)</f>
        <v/>
      </c>
      <c r="B701" s="485"/>
      <c r="C701" s="485"/>
      <c r="D701" s="486">
        <f t="shared" si="120"/>
        <v>0</v>
      </c>
      <c r="E701" s="486">
        <f t="shared" si="121"/>
        <v>0</v>
      </c>
      <c r="F701" s="531"/>
      <c r="G701" s="531"/>
      <c r="H701" s="485"/>
      <c r="I701" s="488"/>
    </row>
    <row r="702" spans="1:9" s="461" customFormat="1" hidden="1" outlineLevel="1" x14ac:dyDescent="0.25">
      <c r="A702" s="541" t="str">
        <f>IF(ISBLANK($A$23),"",$A$23)</f>
        <v/>
      </c>
      <c r="B702" s="485"/>
      <c r="C702" s="485"/>
      <c r="D702" s="486">
        <f t="shared" si="120"/>
        <v>0</v>
      </c>
      <c r="E702" s="486">
        <f t="shared" si="121"/>
        <v>0</v>
      </c>
      <c r="F702" s="531"/>
      <c r="G702" s="531"/>
      <c r="H702" s="485"/>
      <c r="I702" s="488"/>
    </row>
    <row r="703" spans="1:9" s="461" customFormat="1" hidden="1" outlineLevel="1" x14ac:dyDescent="0.25">
      <c r="A703" s="541" t="str">
        <f>IF(ISBLANK($A$24),"",$A$24)</f>
        <v/>
      </c>
      <c r="B703" s="485"/>
      <c r="C703" s="485"/>
      <c r="D703" s="486">
        <f t="shared" si="120"/>
        <v>0</v>
      </c>
      <c r="E703" s="486">
        <f t="shared" si="121"/>
        <v>0</v>
      </c>
      <c r="F703" s="531"/>
      <c r="G703" s="531"/>
      <c r="H703" s="485"/>
      <c r="I703" s="488"/>
    </row>
    <row r="704" spans="1:9" s="461" customFormat="1" hidden="1" outlineLevel="1" x14ac:dyDescent="0.25">
      <c r="A704" s="541" t="str">
        <f>IF(ISBLANK($A$25),"",$A$25)</f>
        <v/>
      </c>
      <c r="B704" s="485"/>
      <c r="C704" s="485"/>
      <c r="D704" s="486">
        <f t="shared" si="120"/>
        <v>0</v>
      </c>
      <c r="E704" s="486">
        <f t="shared" si="121"/>
        <v>0</v>
      </c>
      <c r="F704" s="531"/>
      <c r="G704" s="531"/>
      <c r="H704" s="485"/>
      <c r="I704" s="488"/>
    </row>
    <row r="705" spans="1:26" s="461" customFormat="1" hidden="1" outlineLevel="1" x14ac:dyDescent="0.25">
      <c r="A705" s="541" t="str">
        <f>IF(ISBLANK($A$26),"",$A$26)</f>
        <v/>
      </c>
      <c r="B705" s="485"/>
      <c r="C705" s="485"/>
      <c r="D705" s="486">
        <f t="shared" si="120"/>
        <v>0</v>
      </c>
      <c r="E705" s="486">
        <f t="shared" si="121"/>
        <v>0</v>
      </c>
      <c r="F705" s="531"/>
      <c r="G705" s="531"/>
      <c r="H705" s="485"/>
      <c r="I705" s="488"/>
      <c r="J705" s="458"/>
      <c r="K705" s="458"/>
      <c r="L705" s="458"/>
      <c r="M705" s="458"/>
      <c r="N705" s="458"/>
      <c r="O705" s="458"/>
      <c r="P705" s="458"/>
      <c r="Q705" s="458"/>
      <c r="R705" s="458"/>
      <c r="S705" s="458"/>
      <c r="T705" s="458"/>
      <c r="U705" s="458"/>
      <c r="V705" s="458"/>
      <c r="W705" s="458"/>
      <c r="X705" s="458"/>
      <c r="Y705" s="458"/>
      <c r="Z705" s="458"/>
    </row>
    <row r="706" spans="1:26" s="461" customFormat="1" hidden="1" outlineLevel="1" x14ac:dyDescent="0.25">
      <c r="A706" s="541" t="str">
        <f>IF(ISBLANK($A$27),"",$A$27)</f>
        <v/>
      </c>
      <c r="B706" s="485"/>
      <c r="C706" s="485"/>
      <c r="D706" s="486">
        <f t="shared" si="120"/>
        <v>0</v>
      </c>
      <c r="E706" s="486">
        <f t="shared" si="121"/>
        <v>0</v>
      </c>
      <c r="F706" s="531"/>
      <c r="G706" s="531"/>
      <c r="H706" s="485"/>
      <c r="I706" s="488"/>
      <c r="J706" s="458"/>
      <c r="K706" s="458"/>
      <c r="L706" s="458"/>
      <c r="M706" s="458"/>
      <c r="N706" s="458"/>
      <c r="O706" s="458"/>
      <c r="P706" s="458"/>
      <c r="Q706" s="458"/>
      <c r="R706" s="458"/>
      <c r="S706" s="458"/>
      <c r="T706" s="458"/>
      <c r="U706" s="458"/>
      <c r="V706" s="458"/>
      <c r="W706" s="458"/>
      <c r="X706" s="458"/>
      <c r="Y706" s="458"/>
      <c r="Z706" s="458"/>
    </row>
    <row r="707" spans="1:26" s="461" customFormat="1" hidden="1" outlineLevel="1" x14ac:dyDescent="0.25">
      <c r="A707" s="541" t="str">
        <f>IF(ISBLANK($A$28),"",$A$28)</f>
        <v/>
      </c>
      <c r="B707" s="485"/>
      <c r="C707" s="485"/>
      <c r="D707" s="486">
        <f t="shared" si="120"/>
        <v>0</v>
      </c>
      <c r="E707" s="486">
        <f t="shared" si="121"/>
        <v>0</v>
      </c>
      <c r="F707" s="531"/>
      <c r="G707" s="531"/>
      <c r="H707" s="485"/>
      <c r="I707" s="488"/>
      <c r="J707" s="458"/>
      <c r="K707" s="458"/>
      <c r="L707" s="458"/>
      <c r="M707" s="458"/>
      <c r="N707" s="458"/>
      <c r="O707" s="458"/>
      <c r="P707" s="458"/>
      <c r="Q707" s="458"/>
      <c r="R707" s="458"/>
      <c r="S707" s="458"/>
      <c r="T707" s="458"/>
      <c r="U707" s="458"/>
      <c r="V707" s="458"/>
      <c r="W707" s="458"/>
      <c r="X707" s="458"/>
      <c r="Y707" s="458"/>
      <c r="Z707" s="458"/>
    </row>
    <row r="708" spans="1:26" s="461" customFormat="1" hidden="1" outlineLevel="1" x14ac:dyDescent="0.25">
      <c r="A708" s="541" t="str">
        <f>IF(ISBLANK($A$29),"",$A$29)</f>
        <v/>
      </c>
      <c r="B708" s="508"/>
      <c r="C708" s="508"/>
      <c r="D708" s="486">
        <f t="shared" si="120"/>
        <v>0</v>
      </c>
      <c r="E708" s="486">
        <f t="shared" si="121"/>
        <v>0</v>
      </c>
      <c r="F708" s="533"/>
      <c r="G708" s="533"/>
      <c r="H708" s="485"/>
      <c r="I708" s="488"/>
      <c r="J708" s="458"/>
      <c r="K708" s="458"/>
      <c r="L708" s="458"/>
      <c r="M708" s="458"/>
      <c r="N708" s="458"/>
      <c r="O708" s="458"/>
      <c r="P708" s="458"/>
      <c r="Q708" s="458"/>
      <c r="R708" s="458"/>
      <c r="S708" s="458"/>
      <c r="T708" s="458"/>
      <c r="U708" s="458"/>
      <c r="V708" s="458"/>
      <c r="W708" s="458"/>
      <c r="X708" s="458"/>
      <c r="Y708" s="458"/>
      <c r="Z708" s="458"/>
    </row>
    <row r="709" spans="1:26" s="461" customFormat="1" hidden="1" outlineLevel="1" x14ac:dyDescent="0.25">
      <c r="A709" s="541" t="s">
        <v>1193</v>
      </c>
      <c r="B709" s="511">
        <f t="shared" ref="B709:G709" si="123">SUM(B686:B708)</f>
        <v>0</v>
      </c>
      <c r="C709" s="511">
        <f t="shared" si="123"/>
        <v>0</v>
      </c>
      <c r="D709" s="486">
        <f t="shared" si="123"/>
        <v>0</v>
      </c>
      <c r="E709" s="486">
        <f t="shared" si="123"/>
        <v>0</v>
      </c>
      <c r="F709" s="550">
        <f t="shared" si="123"/>
        <v>0</v>
      </c>
      <c r="G709" s="550">
        <f t="shared" si="123"/>
        <v>0</v>
      </c>
      <c r="H709" s="485"/>
      <c r="I709" s="513"/>
      <c r="J709" s="458"/>
      <c r="K709" s="458"/>
      <c r="L709" s="458"/>
      <c r="M709" s="458"/>
      <c r="N709" s="458"/>
      <c r="O709" s="458"/>
      <c r="P709" s="458"/>
      <c r="Q709" s="458"/>
      <c r="R709" s="458"/>
      <c r="S709" s="458"/>
      <c r="T709" s="458"/>
      <c r="U709" s="458"/>
      <c r="V709" s="458"/>
      <c r="W709" s="458"/>
      <c r="X709" s="458"/>
      <c r="Y709" s="458"/>
      <c r="Z709" s="458"/>
    </row>
    <row r="710" spans="1:26" s="461" customFormat="1" ht="18.75" hidden="1" outlineLevel="1" x14ac:dyDescent="0.25">
      <c r="A710" s="551" t="s">
        <v>1194</v>
      </c>
      <c r="B710" s="552"/>
      <c r="C710" s="1158" t="s">
        <v>716</v>
      </c>
      <c r="D710" s="1158"/>
      <c r="E710" s="1158"/>
      <c r="F710" s="1158"/>
      <c r="G710" s="1159"/>
      <c r="J710" s="458"/>
      <c r="K710" s="458"/>
      <c r="L710" s="458"/>
      <c r="M710" s="458"/>
      <c r="N710" s="458"/>
      <c r="O710" s="458"/>
      <c r="P710" s="458"/>
      <c r="Q710" s="458"/>
      <c r="R710" s="458"/>
      <c r="S710" s="458"/>
      <c r="T710" s="458"/>
      <c r="U710" s="458"/>
      <c r="V710" s="458"/>
      <c r="W710" s="458"/>
      <c r="X710" s="458"/>
      <c r="Y710" s="458"/>
      <c r="Z710" s="458"/>
    </row>
    <row r="711" spans="1:26" s="461" customFormat="1" ht="47.25" hidden="1" outlineLevel="2" x14ac:dyDescent="0.25">
      <c r="A711" s="524" t="s">
        <v>1195</v>
      </c>
      <c r="B711" s="525"/>
      <c r="C711" s="1155"/>
      <c r="D711" s="1155"/>
      <c r="E711" s="1155"/>
      <c r="F711" s="1155"/>
      <c r="G711" s="1155"/>
      <c r="J711" s="458"/>
      <c r="K711" s="458"/>
      <c r="L711" s="458"/>
      <c r="M711" s="458"/>
      <c r="N711" s="458"/>
      <c r="O711" s="458"/>
      <c r="P711" s="458"/>
      <c r="Q711" s="458"/>
      <c r="R711" s="458"/>
      <c r="S711" s="458"/>
      <c r="T711" s="458"/>
      <c r="U711" s="458"/>
      <c r="V711" s="458"/>
      <c r="W711" s="458"/>
      <c r="X711" s="458"/>
      <c r="Y711" s="458"/>
      <c r="Z711" s="458"/>
    </row>
    <row r="712" spans="1:26" s="461" customFormat="1" ht="15.75" hidden="1" outlineLevel="2" x14ac:dyDescent="0.25">
      <c r="A712" s="526" t="s">
        <v>1196</v>
      </c>
      <c r="B712" s="525"/>
      <c r="C712" s="1155"/>
      <c r="D712" s="1155"/>
      <c r="E712" s="1155"/>
      <c r="F712" s="1155"/>
      <c r="G712" s="1155"/>
      <c r="J712" s="458"/>
      <c r="K712" s="458"/>
      <c r="L712" s="458"/>
      <c r="M712" s="458"/>
      <c r="N712" s="458"/>
      <c r="O712" s="458"/>
      <c r="P712" s="458"/>
      <c r="Q712" s="458"/>
      <c r="R712" s="458"/>
      <c r="S712" s="458"/>
      <c r="T712" s="458"/>
      <c r="U712" s="458"/>
      <c r="V712" s="458"/>
      <c r="W712" s="458"/>
      <c r="X712" s="458"/>
      <c r="Y712" s="458"/>
      <c r="Z712" s="458"/>
    </row>
    <row r="713" spans="1:26" s="461" customFormat="1" ht="15.75" hidden="1" outlineLevel="2" x14ac:dyDescent="0.25">
      <c r="A713" s="526" t="s">
        <v>1197</v>
      </c>
      <c r="B713" s="525"/>
      <c r="C713" s="1155"/>
      <c r="D713" s="1155"/>
      <c r="E713" s="1155"/>
      <c r="F713" s="1155"/>
      <c r="G713" s="1155"/>
      <c r="J713" s="458"/>
      <c r="K713" s="458"/>
      <c r="L713" s="458"/>
      <c r="M713" s="458"/>
      <c r="N713" s="458"/>
      <c r="O713" s="458"/>
      <c r="P713" s="458"/>
      <c r="Q713" s="458"/>
      <c r="R713" s="458"/>
      <c r="S713" s="458"/>
      <c r="T713" s="458"/>
      <c r="U713" s="458"/>
      <c r="V713" s="458"/>
      <c r="W713" s="458"/>
      <c r="X713" s="458"/>
      <c r="Y713" s="458"/>
      <c r="Z713" s="458"/>
    </row>
    <row r="714" spans="1:26" s="461" customFormat="1" ht="15.75" hidden="1" outlineLevel="2" x14ac:dyDescent="0.25">
      <c r="A714" s="526" t="s">
        <v>1198</v>
      </c>
      <c r="B714" s="525"/>
      <c r="C714" s="1155"/>
      <c r="D714" s="1155"/>
      <c r="E714" s="1155"/>
      <c r="F714" s="1155"/>
      <c r="G714" s="1155"/>
      <c r="J714" s="458"/>
      <c r="K714" s="458"/>
      <c r="L714" s="458"/>
      <c r="M714" s="458"/>
      <c r="N714" s="458"/>
      <c r="O714" s="458"/>
      <c r="P714" s="458"/>
      <c r="Q714" s="458"/>
      <c r="R714" s="458"/>
      <c r="S714" s="458"/>
      <c r="T714" s="458"/>
      <c r="U714" s="458"/>
      <c r="V714" s="458"/>
      <c r="W714" s="458"/>
      <c r="X714" s="458"/>
      <c r="Y714" s="458"/>
      <c r="Z714" s="458"/>
    </row>
    <row r="715" spans="1:26" s="461" customFormat="1" ht="15.75" hidden="1" outlineLevel="2" x14ac:dyDescent="0.25">
      <c r="A715" s="526" t="s">
        <v>1199</v>
      </c>
      <c r="B715" s="525"/>
      <c r="C715" s="1155"/>
      <c r="D715" s="1155"/>
      <c r="E715" s="1155"/>
      <c r="F715" s="1155"/>
      <c r="G715" s="1155"/>
      <c r="J715" s="458"/>
      <c r="K715" s="458"/>
      <c r="L715" s="458"/>
      <c r="M715" s="458"/>
      <c r="N715" s="458"/>
      <c r="O715" s="458"/>
      <c r="P715" s="458"/>
      <c r="Q715" s="458"/>
      <c r="R715" s="458"/>
      <c r="S715" s="458"/>
      <c r="T715" s="458"/>
      <c r="U715" s="458"/>
      <c r="V715" s="458"/>
      <c r="W715" s="458"/>
      <c r="X715" s="458"/>
      <c r="Y715" s="458"/>
      <c r="Z715" s="458"/>
    </row>
    <row r="716" spans="1:26" s="461" customFormat="1" ht="15.75" hidden="1" outlineLevel="2" x14ac:dyDescent="0.25">
      <c r="A716" s="526" t="s">
        <v>1200</v>
      </c>
      <c r="B716" s="525"/>
      <c r="C716" s="1155"/>
      <c r="D716" s="1155"/>
      <c r="E716" s="1155"/>
      <c r="F716" s="1155"/>
      <c r="G716" s="1155"/>
      <c r="J716" s="458"/>
      <c r="K716" s="458"/>
      <c r="L716" s="458"/>
      <c r="M716" s="458"/>
      <c r="N716" s="458"/>
      <c r="O716" s="458"/>
      <c r="P716" s="458"/>
      <c r="Q716" s="458"/>
      <c r="R716" s="458"/>
      <c r="S716" s="458"/>
      <c r="T716" s="458"/>
      <c r="U716" s="458"/>
      <c r="V716" s="458"/>
      <c r="W716" s="458"/>
      <c r="X716" s="458"/>
      <c r="Y716" s="458"/>
      <c r="Z716" s="458"/>
    </row>
    <row r="717" spans="1:26" s="461" customFormat="1" ht="15.75" hidden="1" outlineLevel="1" collapsed="1" x14ac:dyDescent="0.25">
      <c r="A717" s="527" t="s">
        <v>602</v>
      </c>
      <c r="B717" s="528">
        <v>40</v>
      </c>
      <c r="C717" s="1156" t="s">
        <v>1201</v>
      </c>
      <c r="D717" s="1156"/>
      <c r="E717" s="1156"/>
      <c r="F717" s="1156"/>
      <c r="G717" s="1156"/>
      <c r="J717" s="458"/>
      <c r="K717" s="458"/>
      <c r="L717" s="458"/>
      <c r="M717" s="458"/>
      <c r="N717" s="458"/>
      <c r="O717" s="458"/>
      <c r="P717" s="458"/>
      <c r="Q717" s="458"/>
      <c r="R717" s="458"/>
      <c r="S717" s="458"/>
      <c r="T717" s="458"/>
      <c r="U717" s="458"/>
      <c r="V717" s="458"/>
      <c r="W717" s="458"/>
      <c r="X717" s="458"/>
      <c r="Y717" s="458"/>
      <c r="Z717" s="458"/>
    </row>
    <row r="718" spans="1:26" s="461" customFormat="1" hidden="1" outlineLevel="1" x14ac:dyDescent="0.25">
      <c r="J718" s="458"/>
      <c r="K718" s="458"/>
      <c r="L718" s="458"/>
      <c r="M718" s="458"/>
      <c r="N718" s="458"/>
      <c r="O718" s="458"/>
      <c r="P718" s="458"/>
      <c r="Q718" s="458"/>
      <c r="R718" s="458"/>
      <c r="S718" s="458"/>
      <c r="T718" s="458"/>
      <c r="U718" s="458"/>
      <c r="V718" s="458"/>
      <c r="W718" s="458"/>
      <c r="X718" s="458"/>
      <c r="Y718" s="458"/>
      <c r="Z718" s="458"/>
    </row>
    <row r="719" spans="1:26" ht="18.75" hidden="1" outlineLevel="1" x14ac:dyDescent="0.3">
      <c r="A719" s="1168" t="s">
        <v>1010</v>
      </c>
      <c r="B719" s="1169"/>
      <c r="C719" s="1169"/>
      <c r="D719" s="1169"/>
      <c r="E719" s="1169"/>
      <c r="F719" s="1169"/>
      <c r="G719" s="1169"/>
      <c r="H719" s="1169"/>
      <c r="I719" s="1170"/>
    </row>
    <row r="720" spans="1:26" ht="60" hidden="1" outlineLevel="1" x14ac:dyDescent="0.25">
      <c r="A720" s="465" t="s">
        <v>1167</v>
      </c>
      <c r="B720" s="465" t="s">
        <v>1168</v>
      </c>
      <c r="C720" s="466" t="s">
        <v>1169</v>
      </c>
      <c r="D720" s="540" t="str">
        <f>"Productive FTEs ("&amp;B752*52&amp;")"</f>
        <v>Productive FTEs (2080)</v>
      </c>
      <c r="E720" s="540" t="str">
        <f>"Non-productive FTEs ("&amp;B752*52&amp;")"</f>
        <v>Non-productive FTEs (2080)</v>
      </c>
      <c r="F720" s="466" t="s">
        <v>1170</v>
      </c>
      <c r="G720" s="466" t="s">
        <v>1171</v>
      </c>
      <c r="H720" s="467" t="s">
        <v>1172</v>
      </c>
      <c r="I720" s="466" t="s">
        <v>716</v>
      </c>
    </row>
    <row r="721" spans="1:9" hidden="1" outlineLevel="1" x14ac:dyDescent="0.25">
      <c r="A721" s="541" t="str">
        <f>IF(ISBLANK($A$7),"",$A$7)</f>
        <v>Hourly Staff</v>
      </c>
      <c r="B721" s="473"/>
      <c r="C721" s="473"/>
      <c r="D721" s="479">
        <f t="shared" ref="D721:E721" si="124">IF($B$254="","",B721/($B$254*52))</f>
        <v>0</v>
      </c>
      <c r="E721" s="479">
        <f t="shared" si="124"/>
        <v>0</v>
      </c>
      <c r="F721" s="530"/>
      <c r="G721" s="530"/>
      <c r="H721" s="473"/>
      <c r="I721" s="476"/>
    </row>
    <row r="722" spans="1:9" hidden="1" outlineLevel="1" x14ac:dyDescent="0.25">
      <c r="A722" s="543" t="str">
        <f>IF(ISBLANK($A$8),"",$A$8)</f>
        <v>Hourly Staff</v>
      </c>
      <c r="B722" s="485"/>
      <c r="C722" s="485"/>
      <c r="D722" s="486">
        <f t="shared" ref="D722:E728" si="125">IF($B$752="","",B722/($B$752*52))</f>
        <v>0</v>
      </c>
      <c r="E722" s="486">
        <f t="shared" si="125"/>
        <v>0</v>
      </c>
      <c r="F722" s="531"/>
      <c r="G722" s="531"/>
      <c r="H722" s="485"/>
      <c r="I722" s="488"/>
    </row>
    <row r="723" spans="1:9" hidden="1" outlineLevel="1" x14ac:dyDescent="0.25">
      <c r="A723" s="543" t="str">
        <f>IF(ISBLANK($A$9),"",$A$9)</f>
        <v>Housekeeper</v>
      </c>
      <c r="B723" s="485"/>
      <c r="C723" s="485"/>
      <c r="D723" s="486">
        <f t="shared" si="125"/>
        <v>0</v>
      </c>
      <c r="E723" s="486">
        <f t="shared" si="125"/>
        <v>0</v>
      </c>
      <c r="F723" s="531"/>
      <c r="G723" s="531"/>
      <c r="H723" s="485"/>
      <c r="I723" s="488"/>
    </row>
    <row r="724" spans="1:9" s="461" customFormat="1" hidden="1" outlineLevel="1" x14ac:dyDescent="0.25">
      <c r="A724" s="543" t="str">
        <f>IF(ISBLANK($A$10),"",$A$10)</f>
        <v>Floor Technician</v>
      </c>
      <c r="B724" s="485"/>
      <c r="C724" s="485"/>
      <c r="D724" s="486">
        <f t="shared" si="125"/>
        <v>0</v>
      </c>
      <c r="E724" s="486">
        <f t="shared" si="125"/>
        <v>0</v>
      </c>
      <c r="F724" s="531"/>
      <c r="G724" s="531"/>
      <c r="H724" s="485"/>
      <c r="I724" s="488"/>
    </row>
    <row r="725" spans="1:9" s="461" customFormat="1" hidden="1" outlineLevel="1" x14ac:dyDescent="0.25">
      <c r="A725" s="543" t="str">
        <f>IF(ISBLANK($A$11),"",$A$11)</f>
        <v>Trash Technician</v>
      </c>
      <c r="B725" s="485"/>
      <c r="C725" s="485"/>
      <c r="D725" s="486">
        <f t="shared" si="125"/>
        <v>0</v>
      </c>
      <c r="E725" s="486">
        <f t="shared" si="125"/>
        <v>0</v>
      </c>
      <c r="F725" s="531"/>
      <c r="G725" s="531"/>
      <c r="H725" s="485"/>
      <c r="I725" s="488"/>
    </row>
    <row r="726" spans="1:9" s="461" customFormat="1" hidden="1" outlineLevel="1" x14ac:dyDescent="0.25">
      <c r="A726" s="543" t="str">
        <f>IF(ISBLANK($A$12),"",$A$12)</f>
        <v>Linen Technician</v>
      </c>
      <c r="B726" s="485"/>
      <c r="C726" s="485"/>
      <c r="D726" s="486">
        <f t="shared" si="125"/>
        <v>0</v>
      </c>
      <c r="E726" s="486">
        <f t="shared" si="125"/>
        <v>0</v>
      </c>
      <c r="F726" s="531"/>
      <c r="G726" s="531"/>
      <c r="H726" s="485"/>
      <c r="I726" s="488"/>
    </row>
    <row r="727" spans="1:9" s="461" customFormat="1" hidden="1" outlineLevel="1" x14ac:dyDescent="0.25">
      <c r="A727" s="543" t="str">
        <f>IF(ISBLANK($A$13),"",$A$13)</f>
        <v>Administrative Support</v>
      </c>
      <c r="B727" s="485"/>
      <c r="C727" s="485"/>
      <c r="D727" s="486">
        <f t="shared" si="125"/>
        <v>0</v>
      </c>
      <c r="E727" s="486">
        <f t="shared" si="125"/>
        <v>0</v>
      </c>
      <c r="F727" s="531"/>
      <c r="G727" s="531"/>
      <c r="H727" s="485"/>
      <c r="I727" s="488"/>
    </row>
    <row r="728" spans="1:9" s="461" customFormat="1" hidden="1" outlineLevel="1" x14ac:dyDescent="0.25">
      <c r="A728" s="543" t="str">
        <f>IF(ISBLANK($A$14),"",$A$14)</f>
        <v>Hourly Supervision</v>
      </c>
      <c r="B728" s="485"/>
      <c r="C728" s="485"/>
      <c r="D728" s="486">
        <f t="shared" si="125"/>
        <v>0</v>
      </c>
      <c r="E728" s="486">
        <f t="shared" si="125"/>
        <v>0</v>
      </c>
      <c r="F728" s="531"/>
      <c r="G728" s="531"/>
      <c r="H728" s="485"/>
      <c r="I728" s="488"/>
    </row>
    <row r="729" spans="1:9" s="461" customFormat="1" hidden="1" outlineLevel="1" x14ac:dyDescent="0.25">
      <c r="A729" s="541" t="str">
        <f>IF(ISBLANK($A$15),"",$A$15)</f>
        <v>Salaried Staff</v>
      </c>
      <c r="B729" s="473"/>
      <c r="C729" s="473"/>
      <c r="D729" s="479"/>
      <c r="E729" s="479"/>
      <c r="F729" s="530"/>
      <c r="G729" s="530"/>
      <c r="H729" s="473"/>
      <c r="I729" s="476"/>
    </row>
    <row r="730" spans="1:9" s="461" customFormat="1" hidden="1" outlineLevel="1" x14ac:dyDescent="0.25">
      <c r="A730" s="543" t="str">
        <f>IF(ISBLANK($A$16),"",$A$16)</f>
        <v>Salaried Supervision</v>
      </c>
      <c r="B730" s="485"/>
      <c r="C730" s="485"/>
      <c r="D730" s="486">
        <f t="shared" ref="D730:D743" si="126">IF($B$752="","",B730/($B$752*52))</f>
        <v>0</v>
      </c>
      <c r="E730" s="486">
        <f t="shared" ref="E730:E743" si="127">IF($B$752="","",C730/($B$752*52))</f>
        <v>0</v>
      </c>
      <c r="F730" s="531"/>
      <c r="G730" s="531"/>
      <c r="H730" s="485"/>
      <c r="I730" s="488"/>
    </row>
    <row r="731" spans="1:9" s="461" customFormat="1" hidden="1" outlineLevel="1" x14ac:dyDescent="0.25">
      <c r="A731" s="543" t="str">
        <f>IF(ISBLANK($A$17),"",$A$17)</f>
        <v>Managers</v>
      </c>
      <c r="B731" s="485"/>
      <c r="C731" s="485"/>
      <c r="D731" s="486">
        <f t="shared" si="126"/>
        <v>0</v>
      </c>
      <c r="E731" s="486">
        <f t="shared" si="127"/>
        <v>0</v>
      </c>
      <c r="F731" s="531"/>
      <c r="G731" s="531"/>
      <c r="H731" s="485"/>
      <c r="I731" s="488"/>
    </row>
    <row r="732" spans="1:9" s="461" customFormat="1" hidden="1" outlineLevel="1" x14ac:dyDescent="0.25">
      <c r="A732" s="543" t="str">
        <f t="shared" ref="A732" si="128">IF(ISBLANK(A696),"",A696)</f>
        <v>Managers</v>
      </c>
      <c r="B732" s="485"/>
      <c r="C732" s="485"/>
      <c r="D732" s="486">
        <f t="shared" si="126"/>
        <v>0</v>
      </c>
      <c r="E732" s="486">
        <f t="shared" si="127"/>
        <v>0</v>
      </c>
      <c r="F732" s="531"/>
      <c r="G732" s="531"/>
      <c r="H732" s="485"/>
      <c r="I732" s="488"/>
    </row>
    <row r="733" spans="1:9" s="461" customFormat="1" hidden="1" outlineLevel="1" x14ac:dyDescent="0.25">
      <c r="A733" s="541" t="str">
        <f>IF(ISBLANK($A$19),"",$A$19)</f>
        <v>Other Labor</v>
      </c>
      <c r="B733" s="473"/>
      <c r="C733" s="473"/>
      <c r="D733" s="479">
        <f t="shared" si="126"/>
        <v>0</v>
      </c>
      <c r="E733" s="479">
        <f t="shared" si="127"/>
        <v>0</v>
      </c>
      <c r="F733" s="530"/>
      <c r="G733" s="530"/>
      <c r="H733" s="473"/>
      <c r="I733" s="476"/>
    </row>
    <row r="734" spans="1:9" s="461" customFormat="1" hidden="1" outlineLevel="1" x14ac:dyDescent="0.25">
      <c r="A734" s="543" t="str">
        <f>IF(ISBLANK($A$20),"",$A$20)</f>
        <v>Temp/ Agency Labor</v>
      </c>
      <c r="B734" s="485"/>
      <c r="C734" s="485"/>
      <c r="D734" s="486">
        <f t="shared" si="126"/>
        <v>0</v>
      </c>
      <c r="E734" s="486">
        <f t="shared" si="127"/>
        <v>0</v>
      </c>
      <c r="F734" s="531"/>
      <c r="G734" s="531"/>
      <c r="H734" s="485"/>
      <c r="I734" s="488"/>
    </row>
    <row r="735" spans="1:9" s="461" customFormat="1" hidden="1" outlineLevel="1" x14ac:dyDescent="0.25">
      <c r="A735" s="541" t="str">
        <f>IF(ISBLANK($A$21),"",$A$21)</f>
        <v/>
      </c>
      <c r="B735" s="485"/>
      <c r="C735" s="485"/>
      <c r="D735" s="486">
        <f t="shared" si="126"/>
        <v>0</v>
      </c>
      <c r="E735" s="486">
        <f t="shared" si="127"/>
        <v>0</v>
      </c>
      <c r="F735" s="531"/>
      <c r="G735" s="531"/>
      <c r="H735" s="485"/>
      <c r="I735" s="488"/>
    </row>
    <row r="736" spans="1:9" s="461" customFormat="1" hidden="1" outlineLevel="1" x14ac:dyDescent="0.25">
      <c r="A736" s="541" t="str">
        <f>IF(ISBLANK($A$22),"",$A$22)</f>
        <v/>
      </c>
      <c r="B736" s="485"/>
      <c r="C736" s="485"/>
      <c r="D736" s="486">
        <f t="shared" si="126"/>
        <v>0</v>
      </c>
      <c r="E736" s="486">
        <f t="shared" si="127"/>
        <v>0</v>
      </c>
      <c r="F736" s="531"/>
      <c r="G736" s="531"/>
      <c r="H736" s="485"/>
      <c r="I736" s="488"/>
    </row>
    <row r="737" spans="1:26" s="461" customFormat="1" hidden="1" outlineLevel="1" x14ac:dyDescent="0.25">
      <c r="A737" s="541" t="str">
        <f>IF(ISBLANK($A$23),"",$A$23)</f>
        <v/>
      </c>
      <c r="B737" s="485"/>
      <c r="C737" s="485"/>
      <c r="D737" s="486">
        <f t="shared" si="126"/>
        <v>0</v>
      </c>
      <c r="E737" s="486">
        <f t="shared" si="127"/>
        <v>0</v>
      </c>
      <c r="F737" s="531"/>
      <c r="G737" s="531"/>
      <c r="H737" s="485"/>
      <c r="I737" s="488"/>
    </row>
    <row r="738" spans="1:26" s="461" customFormat="1" hidden="1" outlineLevel="1" x14ac:dyDescent="0.25">
      <c r="A738" s="541" t="str">
        <f>IF(ISBLANK($A$24),"",$A$24)</f>
        <v/>
      </c>
      <c r="B738" s="485"/>
      <c r="C738" s="485"/>
      <c r="D738" s="486">
        <f t="shared" si="126"/>
        <v>0</v>
      </c>
      <c r="E738" s="486">
        <f t="shared" si="127"/>
        <v>0</v>
      </c>
      <c r="F738" s="531"/>
      <c r="G738" s="531"/>
      <c r="H738" s="485"/>
      <c r="I738" s="488"/>
    </row>
    <row r="739" spans="1:26" s="461" customFormat="1" hidden="1" outlineLevel="1" x14ac:dyDescent="0.25">
      <c r="A739" s="541" t="str">
        <f>IF(ISBLANK($A$25),"",$A$25)</f>
        <v/>
      </c>
      <c r="B739" s="485"/>
      <c r="C739" s="485"/>
      <c r="D739" s="486">
        <f t="shared" si="126"/>
        <v>0</v>
      </c>
      <c r="E739" s="486">
        <f t="shared" si="127"/>
        <v>0</v>
      </c>
      <c r="F739" s="531"/>
      <c r="G739" s="531"/>
      <c r="H739" s="485"/>
      <c r="I739" s="488"/>
    </row>
    <row r="740" spans="1:26" s="461" customFormat="1" hidden="1" outlineLevel="1" x14ac:dyDescent="0.25">
      <c r="A740" s="541" t="str">
        <f>IF(ISBLANK($A$26),"",$A$26)</f>
        <v/>
      </c>
      <c r="B740" s="485"/>
      <c r="C740" s="485"/>
      <c r="D740" s="486">
        <f t="shared" si="126"/>
        <v>0</v>
      </c>
      <c r="E740" s="486">
        <f t="shared" si="127"/>
        <v>0</v>
      </c>
      <c r="F740" s="531"/>
      <c r="G740" s="531"/>
      <c r="H740" s="485"/>
      <c r="I740" s="488"/>
      <c r="J740" s="458"/>
      <c r="K740" s="458"/>
      <c r="L740" s="458"/>
      <c r="M740" s="458"/>
      <c r="N740" s="458"/>
      <c r="O740" s="458"/>
      <c r="P740" s="458"/>
      <c r="Q740" s="458"/>
      <c r="R740" s="458"/>
      <c r="S740" s="458"/>
      <c r="T740" s="458"/>
      <c r="U740" s="458"/>
      <c r="V740" s="458"/>
      <c r="W740" s="458"/>
      <c r="X740" s="458"/>
      <c r="Y740" s="458"/>
      <c r="Z740" s="458"/>
    </row>
    <row r="741" spans="1:26" s="461" customFormat="1" hidden="1" outlineLevel="1" x14ac:dyDescent="0.25">
      <c r="A741" s="541" t="str">
        <f>IF(ISBLANK($A$27),"",$A$27)</f>
        <v/>
      </c>
      <c r="B741" s="485"/>
      <c r="C741" s="485"/>
      <c r="D741" s="486">
        <f t="shared" si="126"/>
        <v>0</v>
      </c>
      <c r="E741" s="486">
        <f t="shared" si="127"/>
        <v>0</v>
      </c>
      <c r="F741" s="531"/>
      <c r="G741" s="531"/>
      <c r="H741" s="485"/>
      <c r="I741" s="488"/>
      <c r="J741" s="458"/>
      <c r="K741" s="458"/>
      <c r="L741" s="458"/>
      <c r="M741" s="458"/>
      <c r="N741" s="458"/>
      <c r="O741" s="458"/>
      <c r="P741" s="458"/>
      <c r="Q741" s="458"/>
      <c r="R741" s="458"/>
      <c r="S741" s="458"/>
      <c r="T741" s="458"/>
      <c r="U741" s="458"/>
      <c r="V741" s="458"/>
      <c r="W741" s="458"/>
      <c r="X741" s="458"/>
      <c r="Y741" s="458"/>
      <c r="Z741" s="458"/>
    </row>
    <row r="742" spans="1:26" s="461" customFormat="1" hidden="1" outlineLevel="1" x14ac:dyDescent="0.25">
      <c r="A742" s="541" t="str">
        <f>IF(ISBLANK($A$28),"",$A$28)</f>
        <v/>
      </c>
      <c r="B742" s="485"/>
      <c r="C742" s="485"/>
      <c r="D742" s="486">
        <f t="shared" si="126"/>
        <v>0</v>
      </c>
      <c r="E742" s="486">
        <f t="shared" si="127"/>
        <v>0</v>
      </c>
      <c r="F742" s="531"/>
      <c r="G742" s="531"/>
      <c r="H742" s="485"/>
      <c r="I742" s="488"/>
      <c r="J742" s="458"/>
      <c r="K742" s="458"/>
      <c r="L742" s="458"/>
      <c r="M742" s="458"/>
      <c r="N742" s="458"/>
      <c r="O742" s="458"/>
      <c r="P742" s="458"/>
      <c r="Q742" s="458"/>
      <c r="R742" s="458"/>
      <c r="S742" s="458"/>
      <c r="T742" s="458"/>
      <c r="U742" s="458"/>
      <c r="V742" s="458"/>
      <c r="W742" s="458"/>
      <c r="X742" s="458"/>
      <c r="Y742" s="458"/>
      <c r="Z742" s="458"/>
    </row>
    <row r="743" spans="1:26" s="461" customFormat="1" hidden="1" outlineLevel="1" x14ac:dyDescent="0.25">
      <c r="A743" s="541" t="str">
        <f>IF(ISBLANK($A$29),"",$A$29)</f>
        <v/>
      </c>
      <c r="B743" s="508"/>
      <c r="C743" s="508"/>
      <c r="D743" s="486">
        <f t="shared" si="126"/>
        <v>0</v>
      </c>
      <c r="E743" s="486">
        <f t="shared" si="127"/>
        <v>0</v>
      </c>
      <c r="F743" s="533"/>
      <c r="G743" s="533"/>
      <c r="H743" s="485"/>
      <c r="I743" s="488"/>
      <c r="J743" s="458"/>
      <c r="K743" s="458"/>
      <c r="L743" s="458"/>
      <c r="M743" s="458"/>
      <c r="N743" s="458"/>
      <c r="O743" s="458"/>
      <c r="P743" s="458"/>
      <c r="Q743" s="458"/>
      <c r="R743" s="458"/>
      <c r="S743" s="458"/>
      <c r="T743" s="458"/>
      <c r="U743" s="458"/>
      <c r="V743" s="458"/>
      <c r="W743" s="458"/>
      <c r="X743" s="458"/>
      <c r="Y743" s="458"/>
      <c r="Z743" s="458"/>
    </row>
    <row r="744" spans="1:26" s="461" customFormat="1" hidden="1" outlineLevel="1" x14ac:dyDescent="0.25">
      <c r="A744" s="541" t="s">
        <v>1193</v>
      </c>
      <c r="B744" s="511">
        <f t="shared" ref="B744:G744" si="129">SUM(B721:B743)</f>
        <v>0</v>
      </c>
      <c r="C744" s="511">
        <f t="shared" si="129"/>
        <v>0</v>
      </c>
      <c r="D744" s="486">
        <f t="shared" si="129"/>
        <v>0</v>
      </c>
      <c r="E744" s="486">
        <f t="shared" si="129"/>
        <v>0</v>
      </c>
      <c r="F744" s="550">
        <f t="shared" si="129"/>
        <v>0</v>
      </c>
      <c r="G744" s="550">
        <f t="shared" si="129"/>
        <v>0</v>
      </c>
      <c r="H744" s="485"/>
      <c r="I744" s="513"/>
      <c r="J744" s="458"/>
      <c r="K744" s="458"/>
      <c r="L744" s="458"/>
      <c r="M744" s="458"/>
      <c r="N744" s="458"/>
      <c r="O744" s="458"/>
      <c r="P744" s="458"/>
      <c r="Q744" s="458"/>
      <c r="R744" s="458"/>
      <c r="S744" s="458"/>
      <c r="T744" s="458"/>
      <c r="U744" s="458"/>
      <c r="V744" s="458"/>
      <c r="W744" s="458"/>
      <c r="X744" s="458"/>
      <c r="Y744" s="458"/>
      <c r="Z744" s="458"/>
    </row>
    <row r="745" spans="1:26" s="461" customFormat="1" ht="18.75" hidden="1" outlineLevel="1" x14ac:dyDescent="0.25">
      <c r="A745" s="551" t="s">
        <v>1194</v>
      </c>
      <c r="B745" s="552"/>
      <c r="C745" s="1158" t="s">
        <v>716</v>
      </c>
      <c r="D745" s="1158"/>
      <c r="E745" s="1158"/>
      <c r="F745" s="1158"/>
      <c r="G745" s="1159"/>
      <c r="J745" s="458"/>
      <c r="K745" s="458"/>
      <c r="L745" s="458"/>
      <c r="M745" s="458"/>
      <c r="N745" s="458"/>
      <c r="O745" s="458"/>
      <c r="P745" s="458"/>
      <c r="Q745" s="458"/>
      <c r="R745" s="458"/>
      <c r="S745" s="458"/>
      <c r="T745" s="458"/>
      <c r="U745" s="458"/>
      <c r="V745" s="458"/>
      <c r="W745" s="458"/>
      <c r="X745" s="458"/>
      <c r="Y745" s="458"/>
      <c r="Z745" s="458"/>
    </row>
    <row r="746" spans="1:26" s="461" customFormat="1" ht="47.25" hidden="1" outlineLevel="2" x14ac:dyDescent="0.25">
      <c r="A746" s="524" t="s">
        <v>1195</v>
      </c>
      <c r="B746" s="525"/>
      <c r="C746" s="1155"/>
      <c r="D746" s="1155"/>
      <c r="E746" s="1155"/>
      <c r="F746" s="1155"/>
      <c r="G746" s="1155"/>
      <c r="J746" s="458"/>
      <c r="K746" s="458"/>
      <c r="L746" s="458"/>
      <c r="M746" s="458"/>
      <c r="N746" s="458"/>
      <c r="O746" s="458"/>
      <c r="P746" s="458"/>
      <c r="Q746" s="458"/>
      <c r="R746" s="458"/>
      <c r="S746" s="458"/>
      <c r="T746" s="458"/>
      <c r="U746" s="458"/>
      <c r="V746" s="458"/>
      <c r="W746" s="458"/>
      <c r="X746" s="458"/>
      <c r="Y746" s="458"/>
      <c r="Z746" s="458"/>
    </row>
    <row r="747" spans="1:26" s="461" customFormat="1" ht="15.75" hidden="1" outlineLevel="2" x14ac:dyDescent="0.25">
      <c r="A747" s="526" t="s">
        <v>1196</v>
      </c>
      <c r="B747" s="525"/>
      <c r="C747" s="1155"/>
      <c r="D747" s="1155"/>
      <c r="E747" s="1155"/>
      <c r="F747" s="1155"/>
      <c r="G747" s="1155"/>
      <c r="J747" s="458"/>
      <c r="K747" s="458"/>
      <c r="L747" s="458"/>
      <c r="M747" s="458"/>
      <c r="N747" s="458"/>
      <c r="O747" s="458"/>
      <c r="P747" s="458"/>
      <c r="Q747" s="458"/>
      <c r="R747" s="458"/>
      <c r="S747" s="458"/>
      <c r="T747" s="458"/>
      <c r="U747" s="458"/>
      <c r="V747" s="458"/>
      <c r="W747" s="458"/>
      <c r="X747" s="458"/>
      <c r="Y747" s="458"/>
      <c r="Z747" s="458"/>
    </row>
    <row r="748" spans="1:26" s="461" customFormat="1" ht="15.75" hidden="1" outlineLevel="2" x14ac:dyDescent="0.25">
      <c r="A748" s="526" t="s">
        <v>1197</v>
      </c>
      <c r="B748" s="525"/>
      <c r="C748" s="1155"/>
      <c r="D748" s="1155"/>
      <c r="E748" s="1155"/>
      <c r="F748" s="1155"/>
      <c r="G748" s="1155"/>
      <c r="J748" s="458"/>
      <c r="K748" s="458"/>
      <c r="L748" s="458"/>
      <c r="M748" s="458"/>
      <c r="N748" s="458"/>
      <c r="O748" s="458"/>
      <c r="P748" s="458"/>
      <c r="Q748" s="458"/>
      <c r="R748" s="458"/>
      <c r="S748" s="458"/>
      <c r="T748" s="458"/>
      <c r="U748" s="458"/>
      <c r="V748" s="458"/>
      <c r="W748" s="458"/>
      <c r="X748" s="458"/>
      <c r="Y748" s="458"/>
      <c r="Z748" s="458"/>
    </row>
    <row r="749" spans="1:26" s="461" customFormat="1" ht="15.75" hidden="1" outlineLevel="2" x14ac:dyDescent="0.25">
      <c r="A749" s="526" t="s">
        <v>1198</v>
      </c>
      <c r="B749" s="525"/>
      <c r="C749" s="1155"/>
      <c r="D749" s="1155"/>
      <c r="E749" s="1155"/>
      <c r="F749" s="1155"/>
      <c r="G749" s="1155"/>
      <c r="J749" s="458"/>
      <c r="K749" s="458"/>
      <c r="L749" s="458"/>
      <c r="M749" s="458"/>
      <c r="N749" s="458"/>
      <c r="O749" s="458"/>
      <c r="P749" s="458"/>
      <c r="Q749" s="458"/>
      <c r="R749" s="458"/>
      <c r="S749" s="458"/>
      <c r="T749" s="458"/>
      <c r="U749" s="458"/>
      <c r="V749" s="458"/>
      <c r="W749" s="458"/>
      <c r="X749" s="458"/>
      <c r="Y749" s="458"/>
      <c r="Z749" s="458"/>
    </row>
    <row r="750" spans="1:26" s="461" customFormat="1" ht="15.75" hidden="1" outlineLevel="2" x14ac:dyDescent="0.25">
      <c r="A750" s="526" t="s">
        <v>1199</v>
      </c>
      <c r="B750" s="525"/>
      <c r="C750" s="1155"/>
      <c r="D750" s="1155"/>
      <c r="E750" s="1155"/>
      <c r="F750" s="1155"/>
      <c r="G750" s="1155"/>
      <c r="J750" s="458"/>
      <c r="K750" s="458"/>
      <c r="L750" s="458"/>
      <c r="M750" s="458"/>
      <c r="N750" s="458"/>
      <c r="O750" s="458"/>
      <c r="P750" s="458"/>
      <c r="Q750" s="458"/>
      <c r="R750" s="458"/>
      <c r="S750" s="458"/>
      <c r="T750" s="458"/>
      <c r="U750" s="458"/>
      <c r="V750" s="458"/>
      <c r="W750" s="458"/>
      <c r="X750" s="458"/>
      <c r="Y750" s="458"/>
      <c r="Z750" s="458"/>
    </row>
    <row r="751" spans="1:26" s="461" customFormat="1" ht="15.75" hidden="1" outlineLevel="2" x14ac:dyDescent="0.25">
      <c r="A751" s="526" t="s">
        <v>1200</v>
      </c>
      <c r="B751" s="525"/>
      <c r="C751" s="1155"/>
      <c r="D751" s="1155"/>
      <c r="E751" s="1155"/>
      <c r="F751" s="1155"/>
      <c r="G751" s="1155"/>
      <c r="J751" s="458"/>
      <c r="K751" s="458"/>
      <c r="L751" s="458"/>
      <c r="M751" s="458"/>
      <c r="N751" s="458"/>
      <c r="O751" s="458"/>
      <c r="P751" s="458"/>
      <c r="Q751" s="458"/>
      <c r="R751" s="458"/>
      <c r="S751" s="458"/>
      <c r="T751" s="458"/>
      <c r="U751" s="458"/>
      <c r="V751" s="458"/>
      <c r="W751" s="458"/>
      <c r="X751" s="458"/>
      <c r="Y751" s="458"/>
      <c r="Z751" s="458"/>
    </row>
    <row r="752" spans="1:26" s="461" customFormat="1" ht="15.75" hidden="1" outlineLevel="1" collapsed="1" x14ac:dyDescent="0.25">
      <c r="A752" s="527" t="s">
        <v>602</v>
      </c>
      <c r="B752" s="528">
        <v>40</v>
      </c>
      <c r="C752" s="1156" t="s">
        <v>1201</v>
      </c>
      <c r="D752" s="1156"/>
      <c r="E752" s="1156"/>
      <c r="F752" s="1156"/>
      <c r="G752" s="1156"/>
      <c r="J752" s="458"/>
      <c r="K752" s="458"/>
      <c r="L752" s="458"/>
      <c r="M752" s="458"/>
      <c r="N752" s="458"/>
      <c r="O752" s="458"/>
      <c r="P752" s="458"/>
      <c r="Q752" s="458"/>
      <c r="R752" s="458"/>
      <c r="S752" s="458"/>
      <c r="T752" s="458"/>
      <c r="U752" s="458"/>
      <c r="V752" s="458"/>
      <c r="W752" s="458"/>
      <c r="X752" s="458"/>
      <c r="Y752" s="458"/>
      <c r="Z752" s="458"/>
    </row>
    <row r="753" spans="1:9" s="461" customFormat="1" hidden="1" outlineLevel="1" x14ac:dyDescent="0.25"/>
    <row r="754" spans="1:9" ht="18.75" hidden="1" outlineLevel="1" x14ac:dyDescent="0.3">
      <c r="A754" s="1168" t="s">
        <v>1011</v>
      </c>
      <c r="B754" s="1169"/>
      <c r="C754" s="1169"/>
      <c r="D754" s="1169"/>
      <c r="E754" s="1169"/>
      <c r="F754" s="1169"/>
      <c r="G754" s="1169"/>
      <c r="H754" s="1169"/>
      <c r="I754" s="1170"/>
    </row>
    <row r="755" spans="1:9" ht="60" hidden="1" outlineLevel="1" x14ac:dyDescent="0.25">
      <c r="A755" s="465" t="s">
        <v>1167</v>
      </c>
      <c r="B755" s="465" t="s">
        <v>1168</v>
      </c>
      <c r="C755" s="466" t="s">
        <v>1169</v>
      </c>
      <c r="D755" s="540" t="str">
        <f>"Productive FTEs ("&amp;B787*52&amp;")"</f>
        <v>Productive FTEs (2080)</v>
      </c>
      <c r="E755" s="540" t="str">
        <f>"Non-productive FTEs ("&amp;B787*52&amp;")"</f>
        <v>Non-productive FTEs (2080)</v>
      </c>
      <c r="F755" s="466" t="s">
        <v>1170</v>
      </c>
      <c r="G755" s="466" t="s">
        <v>1171</v>
      </c>
      <c r="H755" s="467" t="s">
        <v>1172</v>
      </c>
      <c r="I755" s="466" t="s">
        <v>716</v>
      </c>
    </row>
    <row r="756" spans="1:9" hidden="1" outlineLevel="1" x14ac:dyDescent="0.25">
      <c r="A756" s="541" t="str">
        <f>IF(ISBLANK($A$7),"",$A$7)</f>
        <v>Hourly Staff</v>
      </c>
      <c r="B756" s="473"/>
      <c r="C756" s="473"/>
      <c r="D756" s="479">
        <f t="shared" ref="D756:E756" si="130">IF($B$254="","",B756/($B$254*52))</f>
        <v>0</v>
      </c>
      <c r="E756" s="479">
        <f t="shared" si="130"/>
        <v>0</v>
      </c>
      <c r="F756" s="530"/>
      <c r="G756" s="530"/>
      <c r="H756" s="473"/>
      <c r="I756" s="476"/>
    </row>
    <row r="757" spans="1:9" hidden="1" outlineLevel="1" x14ac:dyDescent="0.25">
      <c r="A757" s="543" t="str">
        <f>IF(ISBLANK($A$8),"",$A$8)</f>
        <v>Hourly Staff</v>
      </c>
      <c r="B757" s="485"/>
      <c r="C757" s="485"/>
      <c r="D757" s="486">
        <f t="shared" ref="D757:E763" si="131">IF($B$787="","",B757/($B$787*52))</f>
        <v>0</v>
      </c>
      <c r="E757" s="486">
        <f t="shared" si="131"/>
        <v>0</v>
      </c>
      <c r="F757" s="531"/>
      <c r="G757" s="531"/>
      <c r="H757" s="485"/>
      <c r="I757" s="488"/>
    </row>
    <row r="758" spans="1:9" hidden="1" outlineLevel="1" x14ac:dyDescent="0.25">
      <c r="A758" s="543" t="str">
        <f>IF(ISBLANK($A$9),"",$A$9)</f>
        <v>Housekeeper</v>
      </c>
      <c r="B758" s="485"/>
      <c r="C758" s="485"/>
      <c r="D758" s="486">
        <f t="shared" si="131"/>
        <v>0</v>
      </c>
      <c r="E758" s="486">
        <f t="shared" si="131"/>
        <v>0</v>
      </c>
      <c r="F758" s="531"/>
      <c r="G758" s="531"/>
      <c r="H758" s="485"/>
      <c r="I758" s="488"/>
    </row>
    <row r="759" spans="1:9" s="461" customFormat="1" hidden="1" outlineLevel="1" x14ac:dyDescent="0.25">
      <c r="A759" s="543" t="str">
        <f>IF(ISBLANK($A$10),"",$A$10)</f>
        <v>Floor Technician</v>
      </c>
      <c r="B759" s="485"/>
      <c r="C759" s="485"/>
      <c r="D759" s="486">
        <f t="shared" si="131"/>
        <v>0</v>
      </c>
      <c r="E759" s="486">
        <f t="shared" si="131"/>
        <v>0</v>
      </c>
      <c r="F759" s="531"/>
      <c r="G759" s="531"/>
      <c r="H759" s="485"/>
      <c r="I759" s="488"/>
    </row>
    <row r="760" spans="1:9" s="461" customFormat="1" hidden="1" outlineLevel="1" x14ac:dyDescent="0.25">
      <c r="A760" s="543" t="str">
        <f>IF(ISBLANK($A$11),"",$A$11)</f>
        <v>Trash Technician</v>
      </c>
      <c r="B760" s="485"/>
      <c r="C760" s="485"/>
      <c r="D760" s="486">
        <f t="shared" si="131"/>
        <v>0</v>
      </c>
      <c r="E760" s="486">
        <f t="shared" si="131"/>
        <v>0</v>
      </c>
      <c r="F760" s="531"/>
      <c r="G760" s="531"/>
      <c r="H760" s="485"/>
      <c r="I760" s="488"/>
    </row>
    <row r="761" spans="1:9" s="461" customFormat="1" hidden="1" outlineLevel="1" x14ac:dyDescent="0.25">
      <c r="A761" s="543" t="str">
        <f>IF(ISBLANK($A$12),"",$A$12)</f>
        <v>Linen Technician</v>
      </c>
      <c r="B761" s="485"/>
      <c r="C761" s="485"/>
      <c r="D761" s="486">
        <f t="shared" si="131"/>
        <v>0</v>
      </c>
      <c r="E761" s="486">
        <f t="shared" si="131"/>
        <v>0</v>
      </c>
      <c r="F761" s="531"/>
      <c r="G761" s="531"/>
      <c r="H761" s="485"/>
      <c r="I761" s="488"/>
    </row>
    <row r="762" spans="1:9" s="461" customFormat="1" hidden="1" outlineLevel="1" x14ac:dyDescent="0.25">
      <c r="A762" s="543" t="str">
        <f>IF(ISBLANK($A$13),"",$A$13)</f>
        <v>Administrative Support</v>
      </c>
      <c r="B762" s="485"/>
      <c r="C762" s="485"/>
      <c r="D762" s="486">
        <f t="shared" si="131"/>
        <v>0</v>
      </c>
      <c r="E762" s="486">
        <f t="shared" si="131"/>
        <v>0</v>
      </c>
      <c r="F762" s="531"/>
      <c r="G762" s="531"/>
      <c r="H762" s="485"/>
      <c r="I762" s="488"/>
    </row>
    <row r="763" spans="1:9" s="461" customFormat="1" hidden="1" outlineLevel="1" x14ac:dyDescent="0.25">
      <c r="A763" s="543" t="str">
        <f>IF(ISBLANK($A$14),"",$A$14)</f>
        <v>Hourly Supervision</v>
      </c>
      <c r="B763" s="485"/>
      <c r="C763" s="485"/>
      <c r="D763" s="486">
        <f t="shared" si="131"/>
        <v>0</v>
      </c>
      <c r="E763" s="486">
        <f t="shared" si="131"/>
        <v>0</v>
      </c>
      <c r="F763" s="531"/>
      <c r="G763" s="531"/>
      <c r="H763" s="485"/>
      <c r="I763" s="488"/>
    </row>
    <row r="764" spans="1:9" s="461" customFormat="1" hidden="1" outlineLevel="1" x14ac:dyDescent="0.25">
      <c r="A764" s="541" t="str">
        <f>IF(ISBLANK($A$15),"",$A$15)</f>
        <v>Salaried Staff</v>
      </c>
      <c r="B764" s="473"/>
      <c r="C764" s="473"/>
      <c r="D764" s="479"/>
      <c r="E764" s="479"/>
      <c r="F764" s="530"/>
      <c r="G764" s="530"/>
      <c r="H764" s="473"/>
      <c r="I764" s="476"/>
    </row>
    <row r="765" spans="1:9" s="461" customFormat="1" hidden="1" outlineLevel="1" x14ac:dyDescent="0.25">
      <c r="A765" s="543" t="str">
        <f>IF(ISBLANK($A$16),"",$A$16)</f>
        <v>Salaried Supervision</v>
      </c>
      <c r="B765" s="485"/>
      <c r="C765" s="485"/>
      <c r="D765" s="486">
        <f t="shared" ref="D765:D778" si="132">IF($B$787="","",B765/($B$787*52))</f>
        <v>0</v>
      </c>
      <c r="E765" s="486">
        <f t="shared" ref="E765:E778" si="133">IF($B$787="","",C765/($B$787*52))</f>
        <v>0</v>
      </c>
      <c r="F765" s="531"/>
      <c r="G765" s="531"/>
      <c r="H765" s="485"/>
      <c r="I765" s="488"/>
    </row>
    <row r="766" spans="1:9" s="461" customFormat="1" hidden="1" outlineLevel="1" x14ac:dyDescent="0.25">
      <c r="A766" s="543" t="str">
        <f>IF(ISBLANK($A$17),"",$A$17)</f>
        <v>Managers</v>
      </c>
      <c r="B766" s="485"/>
      <c r="C766" s="485"/>
      <c r="D766" s="486">
        <f t="shared" si="132"/>
        <v>0</v>
      </c>
      <c r="E766" s="486">
        <f t="shared" si="133"/>
        <v>0</v>
      </c>
      <c r="F766" s="531"/>
      <c r="G766" s="531"/>
      <c r="H766" s="485"/>
      <c r="I766" s="488"/>
    </row>
    <row r="767" spans="1:9" s="461" customFormat="1" hidden="1" outlineLevel="1" x14ac:dyDescent="0.25">
      <c r="A767" s="543" t="str">
        <f t="shared" ref="A767" si="134">IF(ISBLANK(A731),"",A731)</f>
        <v>Managers</v>
      </c>
      <c r="B767" s="485"/>
      <c r="C767" s="485"/>
      <c r="D767" s="486">
        <f t="shared" si="132"/>
        <v>0</v>
      </c>
      <c r="E767" s="486">
        <f t="shared" si="133"/>
        <v>0</v>
      </c>
      <c r="F767" s="531"/>
      <c r="G767" s="531"/>
      <c r="H767" s="485"/>
      <c r="I767" s="488"/>
    </row>
    <row r="768" spans="1:9" s="461" customFormat="1" hidden="1" outlineLevel="1" x14ac:dyDescent="0.25">
      <c r="A768" s="541" t="str">
        <f>IF(ISBLANK($A$19),"",$A$19)</f>
        <v>Other Labor</v>
      </c>
      <c r="B768" s="473"/>
      <c r="C768" s="473"/>
      <c r="D768" s="479">
        <f t="shared" si="132"/>
        <v>0</v>
      </c>
      <c r="E768" s="479">
        <f t="shared" si="133"/>
        <v>0</v>
      </c>
      <c r="F768" s="530"/>
      <c r="G768" s="530"/>
      <c r="H768" s="473"/>
      <c r="I768" s="476"/>
    </row>
    <row r="769" spans="1:26" s="461" customFormat="1" hidden="1" outlineLevel="1" x14ac:dyDescent="0.25">
      <c r="A769" s="543" t="str">
        <f>IF(ISBLANK($A$20),"",$A$20)</f>
        <v>Temp/ Agency Labor</v>
      </c>
      <c r="B769" s="485"/>
      <c r="C769" s="485"/>
      <c r="D769" s="486">
        <f t="shared" si="132"/>
        <v>0</v>
      </c>
      <c r="E769" s="486">
        <f t="shared" si="133"/>
        <v>0</v>
      </c>
      <c r="F769" s="531"/>
      <c r="G769" s="531"/>
      <c r="H769" s="485"/>
      <c r="I769" s="488"/>
    </row>
    <row r="770" spans="1:26" s="461" customFormat="1" hidden="1" outlineLevel="1" x14ac:dyDescent="0.25">
      <c r="A770" s="541" t="str">
        <f>IF(ISBLANK($A$21),"",$A$21)</f>
        <v/>
      </c>
      <c r="B770" s="485"/>
      <c r="C770" s="485"/>
      <c r="D770" s="486">
        <f t="shared" si="132"/>
        <v>0</v>
      </c>
      <c r="E770" s="486">
        <f t="shared" si="133"/>
        <v>0</v>
      </c>
      <c r="F770" s="531"/>
      <c r="G770" s="531"/>
      <c r="H770" s="485"/>
      <c r="I770" s="488"/>
    </row>
    <row r="771" spans="1:26" s="461" customFormat="1" hidden="1" outlineLevel="1" x14ac:dyDescent="0.25">
      <c r="A771" s="541" t="str">
        <f>IF(ISBLANK($A$22),"",$A$22)</f>
        <v/>
      </c>
      <c r="B771" s="485"/>
      <c r="C771" s="485"/>
      <c r="D771" s="486">
        <f t="shared" si="132"/>
        <v>0</v>
      </c>
      <c r="E771" s="486">
        <f t="shared" si="133"/>
        <v>0</v>
      </c>
      <c r="F771" s="531"/>
      <c r="G771" s="531"/>
      <c r="H771" s="485"/>
      <c r="I771" s="488"/>
    </row>
    <row r="772" spans="1:26" s="461" customFormat="1" hidden="1" outlineLevel="1" x14ac:dyDescent="0.25">
      <c r="A772" s="541" t="str">
        <f>IF(ISBLANK($A$23),"",$A$23)</f>
        <v/>
      </c>
      <c r="B772" s="485"/>
      <c r="C772" s="485"/>
      <c r="D772" s="486">
        <f t="shared" si="132"/>
        <v>0</v>
      </c>
      <c r="E772" s="486">
        <f t="shared" si="133"/>
        <v>0</v>
      </c>
      <c r="F772" s="531"/>
      <c r="G772" s="531"/>
      <c r="H772" s="485"/>
      <c r="I772" s="488"/>
    </row>
    <row r="773" spans="1:26" s="461" customFormat="1" hidden="1" outlineLevel="1" x14ac:dyDescent="0.25">
      <c r="A773" s="541" t="str">
        <f>IF(ISBLANK($A$24),"",$A$24)</f>
        <v/>
      </c>
      <c r="B773" s="485"/>
      <c r="C773" s="485"/>
      <c r="D773" s="486">
        <f t="shared" si="132"/>
        <v>0</v>
      </c>
      <c r="E773" s="486">
        <f t="shared" si="133"/>
        <v>0</v>
      </c>
      <c r="F773" s="531"/>
      <c r="G773" s="531"/>
      <c r="H773" s="485"/>
      <c r="I773" s="488"/>
    </row>
    <row r="774" spans="1:26" s="461" customFormat="1" hidden="1" outlineLevel="1" x14ac:dyDescent="0.25">
      <c r="A774" s="541" t="str">
        <f>IF(ISBLANK($A$25),"",$A$25)</f>
        <v/>
      </c>
      <c r="B774" s="485"/>
      <c r="C774" s="485"/>
      <c r="D774" s="486">
        <f t="shared" si="132"/>
        <v>0</v>
      </c>
      <c r="E774" s="486">
        <f t="shared" si="133"/>
        <v>0</v>
      </c>
      <c r="F774" s="531"/>
      <c r="G774" s="531"/>
      <c r="H774" s="485"/>
      <c r="I774" s="488"/>
    </row>
    <row r="775" spans="1:26" s="461" customFormat="1" hidden="1" outlineLevel="1" x14ac:dyDescent="0.25">
      <c r="A775" s="541" t="str">
        <f>IF(ISBLANK($A$26),"",$A$26)</f>
        <v/>
      </c>
      <c r="B775" s="485"/>
      <c r="C775" s="485"/>
      <c r="D775" s="486">
        <f t="shared" si="132"/>
        <v>0</v>
      </c>
      <c r="E775" s="486">
        <f t="shared" si="133"/>
        <v>0</v>
      </c>
      <c r="F775" s="531"/>
      <c r="G775" s="531"/>
      <c r="H775" s="485"/>
      <c r="I775" s="488"/>
      <c r="J775" s="458"/>
      <c r="K775" s="458"/>
      <c r="L775" s="458"/>
      <c r="M775" s="458"/>
      <c r="N775" s="458"/>
      <c r="O775" s="458"/>
      <c r="P775" s="458"/>
      <c r="Q775" s="458"/>
      <c r="R775" s="458"/>
      <c r="S775" s="458"/>
      <c r="T775" s="458"/>
      <c r="U775" s="458"/>
      <c r="V775" s="458"/>
      <c r="W775" s="458"/>
      <c r="X775" s="458"/>
      <c r="Y775" s="458"/>
      <c r="Z775" s="458"/>
    </row>
    <row r="776" spans="1:26" s="461" customFormat="1" hidden="1" outlineLevel="1" x14ac:dyDescent="0.25">
      <c r="A776" s="541" t="str">
        <f>IF(ISBLANK($A$27),"",$A$27)</f>
        <v/>
      </c>
      <c r="B776" s="485"/>
      <c r="C776" s="485"/>
      <c r="D776" s="486">
        <f t="shared" si="132"/>
        <v>0</v>
      </c>
      <c r="E776" s="486">
        <f t="shared" si="133"/>
        <v>0</v>
      </c>
      <c r="F776" s="531"/>
      <c r="G776" s="531"/>
      <c r="H776" s="485"/>
      <c r="I776" s="488"/>
      <c r="J776" s="458"/>
      <c r="K776" s="458"/>
      <c r="L776" s="458"/>
      <c r="M776" s="458"/>
      <c r="N776" s="458"/>
      <c r="O776" s="458"/>
      <c r="P776" s="458"/>
      <c r="Q776" s="458"/>
      <c r="R776" s="458"/>
      <c r="S776" s="458"/>
      <c r="T776" s="458"/>
      <c r="U776" s="458"/>
      <c r="V776" s="458"/>
      <c r="W776" s="458"/>
      <c r="X776" s="458"/>
      <c r="Y776" s="458"/>
      <c r="Z776" s="458"/>
    </row>
    <row r="777" spans="1:26" s="461" customFormat="1" hidden="1" outlineLevel="1" x14ac:dyDescent="0.25">
      <c r="A777" s="541" t="str">
        <f>IF(ISBLANK($A$28),"",$A$28)</f>
        <v/>
      </c>
      <c r="B777" s="485"/>
      <c r="C777" s="485"/>
      <c r="D777" s="486">
        <f t="shared" si="132"/>
        <v>0</v>
      </c>
      <c r="E777" s="486">
        <f t="shared" si="133"/>
        <v>0</v>
      </c>
      <c r="F777" s="531"/>
      <c r="G777" s="531"/>
      <c r="H777" s="485"/>
      <c r="I777" s="488"/>
      <c r="J777" s="458"/>
      <c r="K777" s="458"/>
      <c r="L777" s="458"/>
      <c r="M777" s="458"/>
      <c r="N777" s="458"/>
      <c r="O777" s="458"/>
      <c r="P777" s="458"/>
      <c r="Q777" s="458"/>
      <c r="R777" s="458"/>
      <c r="S777" s="458"/>
      <c r="T777" s="458"/>
      <c r="U777" s="458"/>
      <c r="V777" s="458"/>
      <c r="W777" s="458"/>
      <c r="X777" s="458"/>
      <c r="Y777" s="458"/>
      <c r="Z777" s="458"/>
    </row>
    <row r="778" spans="1:26" s="461" customFormat="1" hidden="1" outlineLevel="1" x14ac:dyDescent="0.25">
      <c r="A778" s="541" t="str">
        <f>IF(ISBLANK($A$29),"",$A$29)</f>
        <v/>
      </c>
      <c r="B778" s="508"/>
      <c r="C778" s="508"/>
      <c r="D778" s="486">
        <f t="shared" si="132"/>
        <v>0</v>
      </c>
      <c r="E778" s="486">
        <f t="shared" si="133"/>
        <v>0</v>
      </c>
      <c r="F778" s="533"/>
      <c r="G778" s="533"/>
      <c r="H778" s="485"/>
      <c r="I778" s="488"/>
      <c r="J778" s="458"/>
      <c r="K778" s="458"/>
      <c r="L778" s="458"/>
      <c r="M778" s="458"/>
      <c r="N778" s="458"/>
      <c r="O778" s="458"/>
      <c r="P778" s="458"/>
      <c r="Q778" s="458"/>
      <c r="R778" s="458"/>
      <c r="S778" s="458"/>
      <c r="T778" s="458"/>
      <c r="U778" s="458"/>
      <c r="V778" s="458"/>
      <c r="W778" s="458"/>
      <c r="X778" s="458"/>
      <c r="Y778" s="458"/>
      <c r="Z778" s="458"/>
    </row>
    <row r="779" spans="1:26" s="461" customFormat="1" hidden="1" outlineLevel="1" x14ac:dyDescent="0.25">
      <c r="A779" s="541" t="s">
        <v>1193</v>
      </c>
      <c r="B779" s="511">
        <f t="shared" ref="B779:G779" si="135">SUM(B756:B778)</f>
        <v>0</v>
      </c>
      <c r="C779" s="511">
        <f t="shared" si="135"/>
        <v>0</v>
      </c>
      <c r="D779" s="486">
        <f t="shared" si="135"/>
        <v>0</v>
      </c>
      <c r="E779" s="486">
        <f t="shared" si="135"/>
        <v>0</v>
      </c>
      <c r="F779" s="550">
        <f t="shared" si="135"/>
        <v>0</v>
      </c>
      <c r="G779" s="550">
        <f t="shared" si="135"/>
        <v>0</v>
      </c>
      <c r="H779" s="485"/>
      <c r="I779" s="513"/>
      <c r="J779" s="458"/>
      <c r="K779" s="458"/>
      <c r="L779" s="458"/>
      <c r="M779" s="458"/>
      <c r="N779" s="458"/>
      <c r="O779" s="458"/>
      <c r="P779" s="458"/>
      <c r="Q779" s="458"/>
      <c r="R779" s="458"/>
      <c r="S779" s="458"/>
      <c r="T779" s="458"/>
      <c r="U779" s="458"/>
      <c r="V779" s="458"/>
      <c r="W779" s="458"/>
      <c r="X779" s="458"/>
      <c r="Y779" s="458"/>
      <c r="Z779" s="458"/>
    </row>
    <row r="780" spans="1:26" s="461" customFormat="1" ht="18.75" hidden="1" outlineLevel="1" x14ac:dyDescent="0.25">
      <c r="A780" s="551" t="s">
        <v>1194</v>
      </c>
      <c r="B780" s="552"/>
      <c r="C780" s="1158" t="s">
        <v>716</v>
      </c>
      <c r="D780" s="1158"/>
      <c r="E780" s="1158"/>
      <c r="F780" s="1158"/>
      <c r="G780" s="1159"/>
      <c r="J780" s="458"/>
      <c r="K780" s="458"/>
      <c r="L780" s="458"/>
      <c r="M780" s="458"/>
      <c r="N780" s="458"/>
      <c r="O780" s="458"/>
      <c r="P780" s="458"/>
      <c r="Q780" s="458"/>
      <c r="R780" s="458"/>
      <c r="S780" s="458"/>
      <c r="T780" s="458"/>
      <c r="U780" s="458"/>
      <c r="V780" s="458"/>
      <c r="W780" s="458"/>
      <c r="X780" s="458"/>
      <c r="Y780" s="458"/>
      <c r="Z780" s="458"/>
    </row>
    <row r="781" spans="1:26" s="461" customFormat="1" ht="47.25" hidden="1" outlineLevel="2" x14ac:dyDescent="0.25">
      <c r="A781" s="524" t="s">
        <v>1195</v>
      </c>
      <c r="B781" s="525"/>
      <c r="C781" s="1155"/>
      <c r="D781" s="1155"/>
      <c r="E781" s="1155"/>
      <c r="F781" s="1155"/>
      <c r="G781" s="1155"/>
      <c r="J781" s="458"/>
      <c r="K781" s="458"/>
      <c r="L781" s="458"/>
      <c r="M781" s="458"/>
      <c r="N781" s="458"/>
      <c r="O781" s="458"/>
      <c r="P781" s="458"/>
      <c r="Q781" s="458"/>
      <c r="R781" s="458"/>
      <c r="S781" s="458"/>
      <c r="T781" s="458"/>
      <c r="U781" s="458"/>
      <c r="V781" s="458"/>
      <c r="W781" s="458"/>
      <c r="X781" s="458"/>
      <c r="Y781" s="458"/>
      <c r="Z781" s="458"/>
    </row>
    <row r="782" spans="1:26" s="461" customFormat="1" ht="15.75" hidden="1" outlineLevel="2" x14ac:dyDescent="0.25">
      <c r="A782" s="526" t="s">
        <v>1196</v>
      </c>
      <c r="B782" s="525"/>
      <c r="C782" s="1155"/>
      <c r="D782" s="1155"/>
      <c r="E782" s="1155"/>
      <c r="F782" s="1155"/>
      <c r="G782" s="1155"/>
      <c r="J782" s="458"/>
      <c r="K782" s="458"/>
      <c r="L782" s="458"/>
      <c r="M782" s="458"/>
      <c r="N782" s="458"/>
      <c r="O782" s="458"/>
      <c r="P782" s="458"/>
      <c r="Q782" s="458"/>
      <c r="R782" s="458"/>
      <c r="S782" s="458"/>
      <c r="T782" s="458"/>
      <c r="U782" s="458"/>
      <c r="V782" s="458"/>
      <c r="W782" s="458"/>
      <c r="X782" s="458"/>
      <c r="Y782" s="458"/>
      <c r="Z782" s="458"/>
    </row>
    <row r="783" spans="1:26" s="461" customFormat="1" ht="15.75" hidden="1" outlineLevel="2" x14ac:dyDescent="0.25">
      <c r="A783" s="526" t="s">
        <v>1197</v>
      </c>
      <c r="B783" s="525"/>
      <c r="C783" s="1155"/>
      <c r="D783" s="1155"/>
      <c r="E783" s="1155"/>
      <c r="F783" s="1155"/>
      <c r="G783" s="1155"/>
      <c r="J783" s="458"/>
      <c r="K783" s="458"/>
      <c r="L783" s="458"/>
      <c r="M783" s="458"/>
      <c r="N783" s="458"/>
      <c r="O783" s="458"/>
      <c r="P783" s="458"/>
      <c r="Q783" s="458"/>
      <c r="R783" s="458"/>
      <c r="S783" s="458"/>
      <c r="T783" s="458"/>
      <c r="U783" s="458"/>
      <c r="V783" s="458"/>
      <c r="W783" s="458"/>
      <c r="X783" s="458"/>
      <c r="Y783" s="458"/>
      <c r="Z783" s="458"/>
    </row>
    <row r="784" spans="1:26" s="461" customFormat="1" ht="15.75" hidden="1" outlineLevel="2" x14ac:dyDescent="0.25">
      <c r="A784" s="526" t="s">
        <v>1198</v>
      </c>
      <c r="B784" s="525"/>
      <c r="C784" s="1155"/>
      <c r="D784" s="1155"/>
      <c r="E784" s="1155"/>
      <c r="F784" s="1155"/>
      <c r="G784" s="1155"/>
      <c r="J784" s="458"/>
      <c r="K784" s="458"/>
      <c r="L784" s="458"/>
      <c r="M784" s="458"/>
      <c r="N784" s="458"/>
      <c r="O784" s="458"/>
      <c r="P784" s="458"/>
      <c r="Q784" s="458"/>
      <c r="R784" s="458"/>
      <c r="S784" s="458"/>
      <c r="T784" s="458"/>
      <c r="U784" s="458"/>
      <c r="V784" s="458"/>
      <c r="W784" s="458"/>
      <c r="X784" s="458"/>
      <c r="Y784" s="458"/>
      <c r="Z784" s="458"/>
    </row>
    <row r="785" spans="1:26" s="461" customFormat="1" ht="15.75" hidden="1" outlineLevel="2" x14ac:dyDescent="0.25">
      <c r="A785" s="526" t="s">
        <v>1199</v>
      </c>
      <c r="B785" s="525"/>
      <c r="C785" s="1155"/>
      <c r="D785" s="1155"/>
      <c r="E785" s="1155"/>
      <c r="F785" s="1155"/>
      <c r="G785" s="1155"/>
      <c r="J785" s="458"/>
      <c r="K785" s="458"/>
      <c r="L785" s="458"/>
      <c r="M785" s="458"/>
      <c r="N785" s="458"/>
      <c r="O785" s="458"/>
      <c r="P785" s="458"/>
      <c r="Q785" s="458"/>
      <c r="R785" s="458"/>
      <c r="S785" s="458"/>
      <c r="T785" s="458"/>
      <c r="U785" s="458"/>
      <c r="V785" s="458"/>
      <c r="W785" s="458"/>
      <c r="X785" s="458"/>
      <c r="Y785" s="458"/>
      <c r="Z785" s="458"/>
    </row>
    <row r="786" spans="1:26" s="461" customFormat="1" ht="15.75" hidden="1" outlineLevel="2" x14ac:dyDescent="0.25">
      <c r="A786" s="526" t="s">
        <v>1200</v>
      </c>
      <c r="B786" s="525"/>
      <c r="C786" s="1155"/>
      <c r="D786" s="1155"/>
      <c r="E786" s="1155"/>
      <c r="F786" s="1155"/>
      <c r="G786" s="1155"/>
      <c r="J786" s="458"/>
      <c r="K786" s="458"/>
      <c r="L786" s="458"/>
      <c r="M786" s="458"/>
      <c r="N786" s="458"/>
      <c r="O786" s="458"/>
      <c r="P786" s="458"/>
      <c r="Q786" s="458"/>
      <c r="R786" s="458"/>
      <c r="S786" s="458"/>
      <c r="T786" s="458"/>
      <c r="U786" s="458"/>
      <c r="V786" s="458"/>
      <c r="W786" s="458"/>
      <c r="X786" s="458"/>
      <c r="Y786" s="458"/>
      <c r="Z786" s="458"/>
    </row>
    <row r="787" spans="1:26" s="461" customFormat="1" ht="15.75" hidden="1" outlineLevel="1" collapsed="1" x14ac:dyDescent="0.25">
      <c r="A787" s="527" t="s">
        <v>602</v>
      </c>
      <c r="B787" s="528">
        <v>40</v>
      </c>
      <c r="C787" s="1156" t="s">
        <v>1201</v>
      </c>
      <c r="D787" s="1156"/>
      <c r="E787" s="1156"/>
      <c r="F787" s="1156"/>
      <c r="G787" s="1156"/>
      <c r="J787" s="458"/>
      <c r="K787" s="458"/>
      <c r="L787" s="458"/>
      <c r="M787" s="458"/>
      <c r="N787" s="458"/>
      <c r="O787" s="458"/>
      <c r="P787" s="458"/>
      <c r="Q787" s="458"/>
      <c r="R787" s="458"/>
      <c r="S787" s="458"/>
      <c r="T787" s="458"/>
      <c r="U787" s="458"/>
      <c r="V787" s="458"/>
      <c r="W787" s="458"/>
      <c r="X787" s="458"/>
      <c r="Y787" s="458"/>
      <c r="Z787" s="458"/>
    </row>
    <row r="788" spans="1:26" s="461" customFormat="1" hidden="1" outlineLevel="1" x14ac:dyDescent="0.25"/>
    <row r="789" spans="1:26" ht="18.75" hidden="1" outlineLevel="1" x14ac:dyDescent="0.3">
      <c r="A789" s="1168" t="s">
        <v>1012</v>
      </c>
      <c r="B789" s="1169"/>
      <c r="C789" s="1169"/>
      <c r="D789" s="1169"/>
      <c r="E789" s="1169"/>
      <c r="F789" s="1169"/>
      <c r="G789" s="1169"/>
      <c r="H789" s="1169"/>
      <c r="I789" s="1170"/>
    </row>
    <row r="790" spans="1:26" ht="60" hidden="1" outlineLevel="1" x14ac:dyDescent="0.25">
      <c r="A790" s="465" t="s">
        <v>1167</v>
      </c>
      <c r="B790" s="465" t="s">
        <v>1168</v>
      </c>
      <c r="C790" s="466" t="s">
        <v>1169</v>
      </c>
      <c r="D790" s="540" t="str">
        <f>"Productive FTEs ("&amp;B822*52&amp;")"</f>
        <v>Productive FTEs (2080)</v>
      </c>
      <c r="E790" s="540" t="str">
        <f>"Non-productive FTEs ("&amp;B822*52&amp;")"</f>
        <v>Non-productive FTEs (2080)</v>
      </c>
      <c r="F790" s="466" t="s">
        <v>1170</v>
      </c>
      <c r="G790" s="466" t="s">
        <v>1171</v>
      </c>
      <c r="H790" s="467" t="s">
        <v>1172</v>
      </c>
      <c r="I790" s="466" t="s">
        <v>716</v>
      </c>
    </row>
    <row r="791" spans="1:26" hidden="1" outlineLevel="1" x14ac:dyDescent="0.25">
      <c r="A791" s="541" t="str">
        <f>IF(ISBLANK($A$7),"",$A$7)</f>
        <v>Hourly Staff</v>
      </c>
      <c r="B791" s="473"/>
      <c r="C791" s="473"/>
      <c r="D791" s="479">
        <f t="shared" ref="D791:E791" si="136">IF($B$254="","",B791/($B$254*52))</f>
        <v>0</v>
      </c>
      <c r="E791" s="479">
        <f t="shared" si="136"/>
        <v>0</v>
      </c>
      <c r="F791" s="530"/>
      <c r="G791" s="530"/>
      <c r="H791" s="473"/>
      <c r="I791" s="476"/>
    </row>
    <row r="792" spans="1:26" hidden="1" outlineLevel="1" x14ac:dyDescent="0.25">
      <c r="A792" s="543" t="str">
        <f>IF(ISBLANK($A$8),"",$A$8)</f>
        <v>Hourly Staff</v>
      </c>
      <c r="B792" s="485"/>
      <c r="C792" s="485"/>
      <c r="D792" s="486">
        <f t="shared" ref="D792:E798" si="137">IF($B$822="","",B792/($B$822*52))</f>
        <v>0</v>
      </c>
      <c r="E792" s="486">
        <f t="shared" si="137"/>
        <v>0</v>
      </c>
      <c r="F792" s="531"/>
      <c r="G792" s="531"/>
      <c r="H792" s="485"/>
      <c r="I792" s="488"/>
    </row>
    <row r="793" spans="1:26" hidden="1" outlineLevel="1" x14ac:dyDescent="0.25">
      <c r="A793" s="543" t="str">
        <f>IF(ISBLANK($A$9),"",$A$9)</f>
        <v>Housekeeper</v>
      </c>
      <c r="B793" s="485"/>
      <c r="C793" s="485"/>
      <c r="D793" s="486">
        <f t="shared" si="137"/>
        <v>0</v>
      </c>
      <c r="E793" s="486">
        <f t="shared" si="137"/>
        <v>0</v>
      </c>
      <c r="F793" s="531"/>
      <c r="G793" s="531"/>
      <c r="H793" s="485"/>
      <c r="I793" s="488"/>
    </row>
    <row r="794" spans="1:26" s="461" customFormat="1" hidden="1" outlineLevel="1" x14ac:dyDescent="0.25">
      <c r="A794" s="543" t="str">
        <f>IF(ISBLANK($A$10),"",$A$10)</f>
        <v>Floor Technician</v>
      </c>
      <c r="B794" s="485"/>
      <c r="C794" s="485"/>
      <c r="D794" s="486">
        <f t="shared" si="137"/>
        <v>0</v>
      </c>
      <c r="E794" s="486">
        <f t="shared" si="137"/>
        <v>0</v>
      </c>
      <c r="F794" s="531"/>
      <c r="G794" s="531"/>
      <c r="H794" s="485"/>
      <c r="I794" s="488"/>
    </row>
    <row r="795" spans="1:26" s="461" customFormat="1" hidden="1" outlineLevel="1" x14ac:dyDescent="0.25">
      <c r="A795" s="543" t="str">
        <f>IF(ISBLANK($A$11),"",$A$11)</f>
        <v>Trash Technician</v>
      </c>
      <c r="B795" s="485"/>
      <c r="C795" s="485"/>
      <c r="D795" s="486">
        <f t="shared" si="137"/>
        <v>0</v>
      </c>
      <c r="E795" s="486">
        <f t="shared" si="137"/>
        <v>0</v>
      </c>
      <c r="F795" s="531"/>
      <c r="G795" s="531"/>
      <c r="H795" s="485"/>
      <c r="I795" s="488"/>
    </row>
    <row r="796" spans="1:26" s="461" customFormat="1" hidden="1" outlineLevel="1" x14ac:dyDescent="0.25">
      <c r="A796" s="543" t="str">
        <f>IF(ISBLANK($A$12),"",$A$12)</f>
        <v>Linen Technician</v>
      </c>
      <c r="B796" s="485"/>
      <c r="C796" s="485"/>
      <c r="D796" s="486">
        <f t="shared" si="137"/>
        <v>0</v>
      </c>
      <c r="E796" s="486">
        <f t="shared" si="137"/>
        <v>0</v>
      </c>
      <c r="F796" s="531"/>
      <c r="G796" s="531"/>
      <c r="H796" s="485"/>
      <c r="I796" s="488"/>
    </row>
    <row r="797" spans="1:26" s="461" customFormat="1" hidden="1" outlineLevel="1" x14ac:dyDescent="0.25">
      <c r="A797" s="543" t="str">
        <f>IF(ISBLANK($A$13),"",$A$13)</f>
        <v>Administrative Support</v>
      </c>
      <c r="B797" s="485"/>
      <c r="C797" s="485"/>
      <c r="D797" s="486">
        <f t="shared" si="137"/>
        <v>0</v>
      </c>
      <c r="E797" s="486">
        <f t="shared" si="137"/>
        <v>0</v>
      </c>
      <c r="F797" s="531"/>
      <c r="G797" s="531"/>
      <c r="H797" s="485"/>
      <c r="I797" s="488"/>
    </row>
    <row r="798" spans="1:26" s="461" customFormat="1" hidden="1" outlineLevel="1" x14ac:dyDescent="0.25">
      <c r="A798" s="543" t="str">
        <f>IF(ISBLANK($A$14),"",$A$14)</f>
        <v>Hourly Supervision</v>
      </c>
      <c r="B798" s="485"/>
      <c r="C798" s="485"/>
      <c r="D798" s="486">
        <f t="shared" si="137"/>
        <v>0</v>
      </c>
      <c r="E798" s="486">
        <f t="shared" si="137"/>
        <v>0</v>
      </c>
      <c r="F798" s="531"/>
      <c r="G798" s="531"/>
      <c r="H798" s="485"/>
      <c r="I798" s="488"/>
    </row>
    <row r="799" spans="1:26" s="461" customFormat="1" hidden="1" outlineLevel="1" x14ac:dyDescent="0.25">
      <c r="A799" s="541" t="str">
        <f>IF(ISBLANK($A$15),"",$A$15)</f>
        <v>Salaried Staff</v>
      </c>
      <c r="B799" s="473"/>
      <c r="C799" s="473"/>
      <c r="D799" s="479"/>
      <c r="E799" s="479"/>
      <c r="F799" s="530"/>
      <c r="G799" s="530"/>
      <c r="H799" s="473"/>
      <c r="I799" s="476"/>
    </row>
    <row r="800" spans="1:26" s="461" customFormat="1" hidden="1" outlineLevel="1" x14ac:dyDescent="0.25">
      <c r="A800" s="543" t="str">
        <f>IF(ISBLANK($A$16),"",$A$16)</f>
        <v>Salaried Supervision</v>
      </c>
      <c r="B800" s="485"/>
      <c r="C800" s="485"/>
      <c r="D800" s="486">
        <f t="shared" ref="D800:D813" si="138">IF($B$822="","",B800/($B$822*52))</f>
        <v>0</v>
      </c>
      <c r="E800" s="486">
        <f t="shared" ref="E800:E813" si="139">IF($B$822="","",C800/($B$822*52))</f>
        <v>0</v>
      </c>
      <c r="F800" s="531"/>
      <c r="G800" s="531"/>
      <c r="H800" s="485"/>
      <c r="I800" s="488"/>
    </row>
    <row r="801" spans="1:26" s="461" customFormat="1" hidden="1" outlineLevel="1" x14ac:dyDescent="0.25">
      <c r="A801" s="543" t="str">
        <f>IF(ISBLANK($A$17),"",$A$17)</f>
        <v>Managers</v>
      </c>
      <c r="B801" s="485"/>
      <c r="C801" s="485"/>
      <c r="D801" s="486">
        <f t="shared" si="138"/>
        <v>0</v>
      </c>
      <c r="E801" s="486">
        <f t="shared" si="139"/>
        <v>0</v>
      </c>
      <c r="F801" s="531"/>
      <c r="G801" s="531"/>
      <c r="H801" s="485"/>
      <c r="I801" s="488"/>
    </row>
    <row r="802" spans="1:26" s="461" customFormat="1" hidden="1" outlineLevel="1" x14ac:dyDescent="0.25">
      <c r="A802" s="543" t="str">
        <f t="shared" ref="A802" si="140">IF(ISBLANK(A766),"",A766)</f>
        <v>Managers</v>
      </c>
      <c r="B802" s="485"/>
      <c r="C802" s="485"/>
      <c r="D802" s="486">
        <f t="shared" si="138"/>
        <v>0</v>
      </c>
      <c r="E802" s="486">
        <f t="shared" si="139"/>
        <v>0</v>
      </c>
      <c r="F802" s="531"/>
      <c r="G802" s="531"/>
      <c r="H802" s="485"/>
      <c r="I802" s="488"/>
    </row>
    <row r="803" spans="1:26" s="461" customFormat="1" hidden="1" outlineLevel="1" x14ac:dyDescent="0.25">
      <c r="A803" s="541" t="str">
        <f>IF(ISBLANK($A$19),"",$A$19)</f>
        <v>Other Labor</v>
      </c>
      <c r="B803" s="473"/>
      <c r="C803" s="473"/>
      <c r="D803" s="479">
        <f t="shared" si="138"/>
        <v>0</v>
      </c>
      <c r="E803" s="479">
        <f t="shared" si="139"/>
        <v>0</v>
      </c>
      <c r="F803" s="530"/>
      <c r="G803" s="530"/>
      <c r="H803" s="473"/>
      <c r="I803" s="476"/>
    </row>
    <row r="804" spans="1:26" s="461" customFormat="1" hidden="1" outlineLevel="1" x14ac:dyDescent="0.25">
      <c r="A804" s="543" t="str">
        <f>IF(ISBLANK($A$20),"",$A$20)</f>
        <v>Temp/ Agency Labor</v>
      </c>
      <c r="B804" s="485"/>
      <c r="C804" s="485"/>
      <c r="D804" s="486">
        <f t="shared" si="138"/>
        <v>0</v>
      </c>
      <c r="E804" s="486">
        <f t="shared" si="139"/>
        <v>0</v>
      </c>
      <c r="F804" s="531"/>
      <c r="G804" s="531"/>
      <c r="H804" s="485"/>
      <c r="I804" s="488"/>
    </row>
    <row r="805" spans="1:26" s="461" customFormat="1" hidden="1" outlineLevel="1" x14ac:dyDescent="0.25">
      <c r="A805" s="541" t="str">
        <f>IF(ISBLANK($A$21),"",$A$21)</f>
        <v/>
      </c>
      <c r="B805" s="485"/>
      <c r="C805" s="485"/>
      <c r="D805" s="486">
        <f t="shared" si="138"/>
        <v>0</v>
      </c>
      <c r="E805" s="486">
        <f t="shared" si="139"/>
        <v>0</v>
      </c>
      <c r="F805" s="531"/>
      <c r="G805" s="531"/>
      <c r="H805" s="485"/>
      <c r="I805" s="488"/>
    </row>
    <row r="806" spans="1:26" s="461" customFormat="1" hidden="1" outlineLevel="1" x14ac:dyDescent="0.25">
      <c r="A806" s="541" t="str">
        <f>IF(ISBLANK($A$22),"",$A$22)</f>
        <v/>
      </c>
      <c r="B806" s="485"/>
      <c r="C806" s="485"/>
      <c r="D806" s="486">
        <f t="shared" si="138"/>
        <v>0</v>
      </c>
      <c r="E806" s="486">
        <f t="shared" si="139"/>
        <v>0</v>
      </c>
      <c r="F806" s="531"/>
      <c r="G806" s="531"/>
      <c r="H806" s="485"/>
      <c r="I806" s="488"/>
    </row>
    <row r="807" spans="1:26" s="461" customFormat="1" hidden="1" outlineLevel="1" x14ac:dyDescent="0.25">
      <c r="A807" s="541" t="str">
        <f>IF(ISBLANK($A$23),"",$A$23)</f>
        <v/>
      </c>
      <c r="B807" s="485"/>
      <c r="C807" s="485"/>
      <c r="D807" s="486">
        <f t="shared" si="138"/>
        <v>0</v>
      </c>
      <c r="E807" s="486">
        <f t="shared" si="139"/>
        <v>0</v>
      </c>
      <c r="F807" s="531"/>
      <c r="G807" s="531"/>
      <c r="H807" s="485"/>
      <c r="I807" s="488"/>
    </row>
    <row r="808" spans="1:26" s="461" customFormat="1" hidden="1" outlineLevel="1" x14ac:dyDescent="0.25">
      <c r="A808" s="541" t="str">
        <f>IF(ISBLANK($A$24),"",$A$24)</f>
        <v/>
      </c>
      <c r="B808" s="485"/>
      <c r="C808" s="485"/>
      <c r="D808" s="486">
        <f t="shared" si="138"/>
        <v>0</v>
      </c>
      <c r="E808" s="486">
        <f t="shared" si="139"/>
        <v>0</v>
      </c>
      <c r="F808" s="531"/>
      <c r="G808" s="531"/>
      <c r="H808" s="485"/>
      <c r="I808" s="488"/>
    </row>
    <row r="809" spans="1:26" s="461" customFormat="1" hidden="1" outlineLevel="1" x14ac:dyDescent="0.25">
      <c r="A809" s="541" t="str">
        <f>IF(ISBLANK($A$25),"",$A$25)</f>
        <v/>
      </c>
      <c r="B809" s="485"/>
      <c r="C809" s="485"/>
      <c r="D809" s="486">
        <f t="shared" si="138"/>
        <v>0</v>
      </c>
      <c r="E809" s="486">
        <f t="shared" si="139"/>
        <v>0</v>
      </c>
      <c r="F809" s="531"/>
      <c r="G809" s="531"/>
      <c r="H809" s="485"/>
      <c r="I809" s="488"/>
    </row>
    <row r="810" spans="1:26" s="461" customFormat="1" hidden="1" outlineLevel="1" x14ac:dyDescent="0.25">
      <c r="A810" s="541" t="str">
        <f>IF(ISBLANK($A$26),"",$A$26)</f>
        <v/>
      </c>
      <c r="B810" s="485"/>
      <c r="C810" s="485"/>
      <c r="D810" s="486">
        <f t="shared" si="138"/>
        <v>0</v>
      </c>
      <c r="E810" s="486">
        <f t="shared" si="139"/>
        <v>0</v>
      </c>
      <c r="F810" s="531"/>
      <c r="G810" s="531"/>
      <c r="H810" s="485"/>
      <c r="I810" s="488"/>
      <c r="J810" s="458"/>
      <c r="K810" s="458"/>
      <c r="L810" s="458"/>
      <c r="M810" s="458"/>
      <c r="N810" s="458"/>
      <c r="O810" s="458"/>
      <c r="P810" s="458"/>
      <c r="Q810" s="458"/>
      <c r="R810" s="458"/>
      <c r="S810" s="458"/>
      <c r="T810" s="458"/>
      <c r="U810" s="458"/>
      <c r="V810" s="458"/>
      <c r="W810" s="458"/>
      <c r="X810" s="458"/>
      <c r="Y810" s="458"/>
      <c r="Z810" s="458"/>
    </row>
    <row r="811" spans="1:26" s="461" customFormat="1" hidden="1" outlineLevel="1" x14ac:dyDescent="0.25">
      <c r="A811" s="541" t="str">
        <f>IF(ISBLANK($A$27),"",$A$27)</f>
        <v/>
      </c>
      <c r="B811" s="485"/>
      <c r="C811" s="485"/>
      <c r="D811" s="486">
        <f t="shared" si="138"/>
        <v>0</v>
      </c>
      <c r="E811" s="486">
        <f t="shared" si="139"/>
        <v>0</v>
      </c>
      <c r="F811" s="531"/>
      <c r="G811" s="531"/>
      <c r="H811" s="485"/>
      <c r="I811" s="488"/>
      <c r="J811" s="458"/>
      <c r="K811" s="458"/>
      <c r="L811" s="458"/>
      <c r="M811" s="458"/>
      <c r="N811" s="458"/>
      <c r="O811" s="458"/>
      <c r="P811" s="458"/>
      <c r="Q811" s="458"/>
      <c r="R811" s="458"/>
      <c r="S811" s="458"/>
      <c r="T811" s="458"/>
      <c r="U811" s="458"/>
      <c r="V811" s="458"/>
      <c r="W811" s="458"/>
      <c r="X811" s="458"/>
      <c r="Y811" s="458"/>
      <c r="Z811" s="458"/>
    </row>
    <row r="812" spans="1:26" s="461" customFormat="1" hidden="1" outlineLevel="1" x14ac:dyDescent="0.25">
      <c r="A812" s="541" t="str">
        <f>IF(ISBLANK($A$28),"",$A$28)</f>
        <v/>
      </c>
      <c r="B812" s="485"/>
      <c r="C812" s="485"/>
      <c r="D812" s="486">
        <f t="shared" si="138"/>
        <v>0</v>
      </c>
      <c r="E812" s="486">
        <f t="shared" si="139"/>
        <v>0</v>
      </c>
      <c r="F812" s="531"/>
      <c r="G812" s="531"/>
      <c r="H812" s="485"/>
      <c r="I812" s="488"/>
      <c r="J812" s="458"/>
      <c r="K812" s="458"/>
      <c r="L812" s="458"/>
      <c r="M812" s="458"/>
      <c r="N812" s="458"/>
      <c r="O812" s="458"/>
      <c r="P812" s="458"/>
      <c r="Q812" s="458"/>
      <c r="R812" s="458"/>
      <c r="S812" s="458"/>
      <c r="T812" s="458"/>
      <c r="U812" s="458"/>
      <c r="V812" s="458"/>
      <c r="W812" s="458"/>
      <c r="X812" s="458"/>
      <c r="Y812" s="458"/>
      <c r="Z812" s="458"/>
    </row>
    <row r="813" spans="1:26" s="461" customFormat="1" hidden="1" outlineLevel="1" x14ac:dyDescent="0.25">
      <c r="A813" s="541" t="str">
        <f>IF(ISBLANK($A$29),"",$A$29)</f>
        <v/>
      </c>
      <c r="B813" s="508"/>
      <c r="C813" s="508"/>
      <c r="D813" s="486">
        <f t="shared" si="138"/>
        <v>0</v>
      </c>
      <c r="E813" s="486">
        <f t="shared" si="139"/>
        <v>0</v>
      </c>
      <c r="F813" s="533"/>
      <c r="G813" s="533"/>
      <c r="H813" s="485"/>
      <c r="I813" s="488"/>
      <c r="J813" s="458"/>
      <c r="K813" s="458"/>
      <c r="L813" s="458"/>
      <c r="M813" s="458"/>
      <c r="N813" s="458"/>
      <c r="O813" s="458"/>
      <c r="P813" s="458"/>
      <c r="Q813" s="458"/>
      <c r="R813" s="458"/>
      <c r="S813" s="458"/>
      <c r="T813" s="458"/>
      <c r="U813" s="458"/>
      <c r="V813" s="458"/>
      <c r="W813" s="458"/>
      <c r="X813" s="458"/>
      <c r="Y813" s="458"/>
      <c r="Z813" s="458"/>
    </row>
    <row r="814" spans="1:26" s="461" customFormat="1" hidden="1" outlineLevel="1" x14ac:dyDescent="0.25">
      <c r="A814" s="541" t="s">
        <v>1193</v>
      </c>
      <c r="B814" s="511">
        <f t="shared" ref="B814:G814" si="141">SUM(B791:B813)</f>
        <v>0</v>
      </c>
      <c r="C814" s="511">
        <f t="shared" si="141"/>
        <v>0</v>
      </c>
      <c r="D814" s="486">
        <f t="shared" si="141"/>
        <v>0</v>
      </c>
      <c r="E814" s="486">
        <f t="shared" si="141"/>
        <v>0</v>
      </c>
      <c r="F814" s="550">
        <f t="shared" si="141"/>
        <v>0</v>
      </c>
      <c r="G814" s="550">
        <f t="shared" si="141"/>
        <v>0</v>
      </c>
      <c r="H814" s="485"/>
      <c r="I814" s="513"/>
      <c r="J814" s="458"/>
      <c r="K814" s="458"/>
      <c r="L814" s="458"/>
      <c r="M814" s="458"/>
      <c r="N814" s="458"/>
      <c r="O814" s="458"/>
      <c r="P814" s="458"/>
      <c r="Q814" s="458"/>
      <c r="R814" s="458"/>
      <c r="S814" s="458"/>
      <c r="T814" s="458"/>
      <c r="U814" s="458"/>
      <c r="V814" s="458"/>
      <c r="W814" s="458"/>
      <c r="X814" s="458"/>
      <c r="Y814" s="458"/>
      <c r="Z814" s="458"/>
    </row>
    <row r="815" spans="1:26" s="461" customFormat="1" ht="18.75" hidden="1" outlineLevel="1" x14ac:dyDescent="0.25">
      <c r="A815" s="551" t="s">
        <v>1194</v>
      </c>
      <c r="B815" s="552"/>
      <c r="C815" s="1158" t="s">
        <v>716</v>
      </c>
      <c r="D815" s="1158"/>
      <c r="E815" s="1158"/>
      <c r="F815" s="1158"/>
      <c r="G815" s="1159"/>
      <c r="J815" s="458"/>
      <c r="K815" s="458"/>
      <c r="L815" s="458"/>
      <c r="M815" s="458"/>
      <c r="N815" s="458"/>
      <c r="O815" s="458"/>
      <c r="P815" s="458"/>
      <c r="Q815" s="458"/>
      <c r="R815" s="458"/>
      <c r="S815" s="458"/>
      <c r="T815" s="458"/>
      <c r="U815" s="458"/>
      <c r="V815" s="458"/>
      <c r="W815" s="458"/>
      <c r="X815" s="458"/>
      <c r="Y815" s="458"/>
      <c r="Z815" s="458"/>
    </row>
    <row r="816" spans="1:26" s="461" customFormat="1" ht="47.25" hidden="1" outlineLevel="2" x14ac:dyDescent="0.25">
      <c r="A816" s="524" t="s">
        <v>1195</v>
      </c>
      <c r="B816" s="525"/>
      <c r="C816" s="1155"/>
      <c r="D816" s="1155"/>
      <c r="E816" s="1155"/>
      <c r="F816" s="1155"/>
      <c r="G816" s="1155"/>
      <c r="J816" s="458"/>
      <c r="K816" s="458"/>
      <c r="L816" s="458"/>
      <c r="M816" s="458"/>
      <c r="N816" s="458"/>
      <c r="O816" s="458"/>
      <c r="P816" s="458"/>
      <c r="Q816" s="458"/>
      <c r="R816" s="458"/>
      <c r="S816" s="458"/>
      <c r="T816" s="458"/>
      <c r="U816" s="458"/>
      <c r="V816" s="458"/>
      <c r="W816" s="458"/>
      <c r="X816" s="458"/>
      <c r="Y816" s="458"/>
      <c r="Z816" s="458"/>
    </row>
    <row r="817" spans="1:26" s="461" customFormat="1" ht="15.75" hidden="1" outlineLevel="2" x14ac:dyDescent="0.25">
      <c r="A817" s="526" t="s">
        <v>1196</v>
      </c>
      <c r="B817" s="525"/>
      <c r="C817" s="1155"/>
      <c r="D817" s="1155"/>
      <c r="E817" s="1155"/>
      <c r="F817" s="1155"/>
      <c r="G817" s="1155"/>
      <c r="J817" s="458"/>
      <c r="K817" s="458"/>
      <c r="L817" s="458"/>
      <c r="M817" s="458"/>
      <c r="N817" s="458"/>
      <c r="O817" s="458"/>
      <c r="P817" s="458"/>
      <c r="Q817" s="458"/>
      <c r="R817" s="458"/>
      <c r="S817" s="458"/>
      <c r="T817" s="458"/>
      <c r="U817" s="458"/>
      <c r="V817" s="458"/>
      <c r="W817" s="458"/>
      <c r="X817" s="458"/>
      <c r="Y817" s="458"/>
      <c r="Z817" s="458"/>
    </row>
    <row r="818" spans="1:26" s="461" customFormat="1" ht="15.75" hidden="1" outlineLevel="2" x14ac:dyDescent="0.25">
      <c r="A818" s="526" t="s">
        <v>1197</v>
      </c>
      <c r="B818" s="525"/>
      <c r="C818" s="1155"/>
      <c r="D818" s="1155"/>
      <c r="E818" s="1155"/>
      <c r="F818" s="1155"/>
      <c r="G818" s="1155"/>
      <c r="J818" s="458"/>
      <c r="K818" s="458"/>
      <c r="L818" s="458"/>
      <c r="M818" s="458"/>
      <c r="N818" s="458"/>
      <c r="O818" s="458"/>
      <c r="P818" s="458"/>
      <c r="Q818" s="458"/>
      <c r="R818" s="458"/>
      <c r="S818" s="458"/>
      <c r="T818" s="458"/>
      <c r="U818" s="458"/>
      <c r="V818" s="458"/>
      <c r="W818" s="458"/>
      <c r="X818" s="458"/>
      <c r="Y818" s="458"/>
      <c r="Z818" s="458"/>
    </row>
    <row r="819" spans="1:26" s="461" customFormat="1" ht="15.75" hidden="1" outlineLevel="2" x14ac:dyDescent="0.25">
      <c r="A819" s="526" t="s">
        <v>1198</v>
      </c>
      <c r="B819" s="525"/>
      <c r="C819" s="1155"/>
      <c r="D819" s="1155"/>
      <c r="E819" s="1155"/>
      <c r="F819" s="1155"/>
      <c r="G819" s="1155"/>
      <c r="J819" s="458"/>
      <c r="K819" s="458"/>
      <c r="L819" s="458"/>
      <c r="M819" s="458"/>
      <c r="N819" s="458"/>
      <c r="O819" s="458"/>
      <c r="P819" s="458"/>
      <c r="Q819" s="458"/>
      <c r="R819" s="458"/>
      <c r="S819" s="458"/>
      <c r="T819" s="458"/>
      <c r="U819" s="458"/>
      <c r="V819" s="458"/>
      <c r="W819" s="458"/>
      <c r="X819" s="458"/>
      <c r="Y819" s="458"/>
      <c r="Z819" s="458"/>
    </row>
    <row r="820" spans="1:26" s="461" customFormat="1" ht="15.75" hidden="1" outlineLevel="2" x14ac:dyDescent="0.25">
      <c r="A820" s="526" t="s">
        <v>1199</v>
      </c>
      <c r="B820" s="525"/>
      <c r="C820" s="1155"/>
      <c r="D820" s="1155"/>
      <c r="E820" s="1155"/>
      <c r="F820" s="1155"/>
      <c r="G820" s="1155"/>
      <c r="J820" s="458"/>
      <c r="K820" s="458"/>
      <c r="L820" s="458"/>
      <c r="M820" s="458"/>
      <c r="N820" s="458"/>
      <c r="O820" s="458"/>
      <c r="P820" s="458"/>
      <c r="Q820" s="458"/>
      <c r="R820" s="458"/>
      <c r="S820" s="458"/>
      <c r="T820" s="458"/>
      <c r="U820" s="458"/>
      <c r="V820" s="458"/>
      <c r="W820" s="458"/>
      <c r="X820" s="458"/>
      <c r="Y820" s="458"/>
      <c r="Z820" s="458"/>
    </row>
    <row r="821" spans="1:26" s="461" customFormat="1" ht="15.75" hidden="1" outlineLevel="2" x14ac:dyDescent="0.25">
      <c r="A821" s="526" t="s">
        <v>1200</v>
      </c>
      <c r="B821" s="525"/>
      <c r="C821" s="1155"/>
      <c r="D821" s="1155"/>
      <c r="E821" s="1155"/>
      <c r="F821" s="1155"/>
      <c r="G821" s="1155"/>
      <c r="J821" s="458"/>
      <c r="K821" s="458"/>
      <c r="L821" s="458"/>
      <c r="M821" s="458"/>
      <c r="N821" s="458"/>
      <c r="O821" s="458"/>
      <c r="P821" s="458"/>
      <c r="Q821" s="458"/>
      <c r="R821" s="458"/>
      <c r="S821" s="458"/>
      <c r="T821" s="458"/>
      <c r="U821" s="458"/>
      <c r="V821" s="458"/>
      <c r="W821" s="458"/>
      <c r="X821" s="458"/>
      <c r="Y821" s="458"/>
      <c r="Z821" s="458"/>
    </row>
    <row r="822" spans="1:26" s="461" customFormat="1" ht="15.75" hidden="1" outlineLevel="1" collapsed="1" x14ac:dyDescent="0.25">
      <c r="A822" s="527" t="s">
        <v>602</v>
      </c>
      <c r="B822" s="528">
        <v>40</v>
      </c>
      <c r="C822" s="1156" t="s">
        <v>1201</v>
      </c>
      <c r="D822" s="1156"/>
      <c r="E822" s="1156"/>
      <c r="F822" s="1156"/>
      <c r="G822" s="1156"/>
      <c r="J822" s="458"/>
      <c r="K822" s="458"/>
      <c r="L822" s="458"/>
      <c r="M822" s="458"/>
      <c r="N822" s="458"/>
      <c r="O822" s="458"/>
      <c r="P822" s="458"/>
      <c r="Q822" s="458"/>
      <c r="R822" s="458"/>
      <c r="S822" s="458"/>
      <c r="T822" s="458"/>
      <c r="U822" s="458"/>
      <c r="V822" s="458"/>
      <c r="W822" s="458"/>
      <c r="X822" s="458"/>
      <c r="Y822" s="458"/>
      <c r="Z822" s="458"/>
    </row>
    <row r="823" spans="1:26" s="461" customFormat="1" hidden="1" outlineLevel="1" x14ac:dyDescent="0.25"/>
    <row r="824" spans="1:26" ht="18.75" hidden="1" outlineLevel="1" x14ac:dyDescent="0.3">
      <c r="A824" s="1168" t="s">
        <v>1013</v>
      </c>
      <c r="B824" s="1169"/>
      <c r="C824" s="1169"/>
      <c r="D824" s="1169"/>
      <c r="E824" s="1169"/>
      <c r="F824" s="1169"/>
      <c r="G824" s="1169"/>
      <c r="H824" s="1169"/>
      <c r="I824" s="1170"/>
    </row>
    <row r="825" spans="1:26" ht="60" hidden="1" outlineLevel="1" x14ac:dyDescent="0.25">
      <c r="A825" s="465" t="s">
        <v>1167</v>
      </c>
      <c r="B825" s="465" t="s">
        <v>1168</v>
      </c>
      <c r="C825" s="466" t="s">
        <v>1169</v>
      </c>
      <c r="D825" s="540" t="str">
        <f>"Productive FTEs ("&amp;B857*52&amp;")"</f>
        <v>Productive FTEs (2080)</v>
      </c>
      <c r="E825" s="540" t="str">
        <f>"Non-productive FTEs ("&amp;B857*52&amp;")"</f>
        <v>Non-productive FTEs (2080)</v>
      </c>
      <c r="F825" s="466" t="s">
        <v>1170</v>
      </c>
      <c r="G825" s="466" t="s">
        <v>1171</v>
      </c>
      <c r="H825" s="467" t="s">
        <v>1172</v>
      </c>
      <c r="I825" s="466" t="s">
        <v>716</v>
      </c>
    </row>
    <row r="826" spans="1:26" hidden="1" outlineLevel="1" x14ac:dyDescent="0.25">
      <c r="A826" s="541" t="str">
        <f>IF(ISBLANK($A$7),"",$A$7)</f>
        <v>Hourly Staff</v>
      </c>
      <c r="B826" s="473"/>
      <c r="C826" s="473"/>
      <c r="D826" s="479">
        <f t="shared" ref="D826:E826" si="142">IF($B$254="","",B826/($B$254*52))</f>
        <v>0</v>
      </c>
      <c r="E826" s="479">
        <f t="shared" si="142"/>
        <v>0</v>
      </c>
      <c r="F826" s="530"/>
      <c r="G826" s="530"/>
      <c r="H826" s="473"/>
      <c r="I826" s="476"/>
    </row>
    <row r="827" spans="1:26" hidden="1" outlineLevel="1" x14ac:dyDescent="0.25">
      <c r="A827" s="543" t="str">
        <f>IF(ISBLANK($A$8),"",$A$8)</f>
        <v>Hourly Staff</v>
      </c>
      <c r="B827" s="485"/>
      <c r="C827" s="485"/>
      <c r="D827" s="486">
        <f t="shared" ref="D827:E833" si="143">IF($B$857="","",B827/($B$857*52))</f>
        <v>0</v>
      </c>
      <c r="E827" s="486">
        <f t="shared" si="143"/>
        <v>0</v>
      </c>
      <c r="F827" s="531"/>
      <c r="G827" s="531"/>
      <c r="H827" s="485"/>
      <c r="I827" s="488"/>
    </row>
    <row r="828" spans="1:26" hidden="1" outlineLevel="1" x14ac:dyDescent="0.25">
      <c r="A828" s="543" t="str">
        <f>IF(ISBLANK($A$9),"",$A$9)</f>
        <v>Housekeeper</v>
      </c>
      <c r="B828" s="485"/>
      <c r="C828" s="485"/>
      <c r="D828" s="486">
        <f t="shared" si="143"/>
        <v>0</v>
      </c>
      <c r="E828" s="486">
        <f t="shared" si="143"/>
        <v>0</v>
      </c>
      <c r="F828" s="531"/>
      <c r="G828" s="531"/>
      <c r="H828" s="485"/>
      <c r="I828" s="488"/>
    </row>
    <row r="829" spans="1:26" s="461" customFormat="1" hidden="1" outlineLevel="1" x14ac:dyDescent="0.25">
      <c r="A829" s="543" t="str">
        <f>IF(ISBLANK($A$10),"",$A$10)</f>
        <v>Floor Technician</v>
      </c>
      <c r="B829" s="485"/>
      <c r="C829" s="485"/>
      <c r="D829" s="486">
        <f t="shared" si="143"/>
        <v>0</v>
      </c>
      <c r="E829" s="486">
        <f t="shared" si="143"/>
        <v>0</v>
      </c>
      <c r="F829" s="531"/>
      <c r="G829" s="531"/>
      <c r="H829" s="485"/>
      <c r="I829" s="488"/>
    </row>
    <row r="830" spans="1:26" s="461" customFormat="1" hidden="1" outlineLevel="1" x14ac:dyDescent="0.25">
      <c r="A830" s="543" t="str">
        <f>IF(ISBLANK($A$11),"",$A$11)</f>
        <v>Trash Technician</v>
      </c>
      <c r="B830" s="485"/>
      <c r="C830" s="485"/>
      <c r="D830" s="486">
        <f t="shared" si="143"/>
        <v>0</v>
      </c>
      <c r="E830" s="486">
        <f t="shared" si="143"/>
        <v>0</v>
      </c>
      <c r="F830" s="531"/>
      <c r="G830" s="531"/>
      <c r="H830" s="485"/>
      <c r="I830" s="488"/>
    </row>
    <row r="831" spans="1:26" s="461" customFormat="1" hidden="1" outlineLevel="1" x14ac:dyDescent="0.25">
      <c r="A831" s="543" t="str">
        <f>IF(ISBLANK($A$12),"",$A$12)</f>
        <v>Linen Technician</v>
      </c>
      <c r="B831" s="485"/>
      <c r="C831" s="485"/>
      <c r="D831" s="486">
        <f t="shared" si="143"/>
        <v>0</v>
      </c>
      <c r="E831" s="486">
        <f t="shared" si="143"/>
        <v>0</v>
      </c>
      <c r="F831" s="531"/>
      <c r="G831" s="531"/>
      <c r="H831" s="485"/>
      <c r="I831" s="488"/>
    </row>
    <row r="832" spans="1:26" s="461" customFormat="1" hidden="1" outlineLevel="1" x14ac:dyDescent="0.25">
      <c r="A832" s="543" t="str">
        <f>IF(ISBLANK($A$13),"",$A$13)</f>
        <v>Administrative Support</v>
      </c>
      <c r="B832" s="485"/>
      <c r="C832" s="485"/>
      <c r="D832" s="486">
        <f t="shared" si="143"/>
        <v>0</v>
      </c>
      <c r="E832" s="486">
        <f t="shared" si="143"/>
        <v>0</v>
      </c>
      <c r="F832" s="531"/>
      <c r="G832" s="531"/>
      <c r="H832" s="485"/>
      <c r="I832" s="488"/>
    </row>
    <row r="833" spans="1:26" s="461" customFormat="1" hidden="1" outlineLevel="1" x14ac:dyDescent="0.25">
      <c r="A833" s="543" t="str">
        <f>IF(ISBLANK($A$14),"",$A$14)</f>
        <v>Hourly Supervision</v>
      </c>
      <c r="B833" s="485"/>
      <c r="C833" s="485"/>
      <c r="D833" s="486">
        <f t="shared" si="143"/>
        <v>0</v>
      </c>
      <c r="E833" s="486">
        <f t="shared" si="143"/>
        <v>0</v>
      </c>
      <c r="F833" s="531"/>
      <c r="G833" s="531"/>
      <c r="H833" s="485"/>
      <c r="I833" s="488"/>
    </row>
    <row r="834" spans="1:26" s="461" customFormat="1" hidden="1" outlineLevel="1" x14ac:dyDescent="0.25">
      <c r="A834" s="541" t="str">
        <f>IF(ISBLANK($A$15),"",$A$15)</f>
        <v>Salaried Staff</v>
      </c>
      <c r="B834" s="473"/>
      <c r="C834" s="473"/>
      <c r="D834" s="479"/>
      <c r="E834" s="479"/>
      <c r="F834" s="530"/>
      <c r="G834" s="530"/>
      <c r="H834" s="473"/>
      <c r="I834" s="476"/>
    </row>
    <row r="835" spans="1:26" s="461" customFormat="1" hidden="1" outlineLevel="1" x14ac:dyDescent="0.25">
      <c r="A835" s="543" t="str">
        <f>IF(ISBLANK($A$16),"",$A$16)</f>
        <v>Salaried Supervision</v>
      </c>
      <c r="B835" s="485"/>
      <c r="C835" s="485"/>
      <c r="D835" s="486">
        <f t="shared" ref="D835:D848" si="144">IF($B$857="","",B835/($B$857*52))</f>
        <v>0</v>
      </c>
      <c r="E835" s="486">
        <f t="shared" ref="E835:E848" si="145">IF($B$857="","",C835/($B$857*52))</f>
        <v>0</v>
      </c>
      <c r="F835" s="531"/>
      <c r="G835" s="531"/>
      <c r="H835" s="485"/>
      <c r="I835" s="488"/>
    </row>
    <row r="836" spans="1:26" s="461" customFormat="1" hidden="1" outlineLevel="1" x14ac:dyDescent="0.25">
      <c r="A836" s="543" t="str">
        <f>IF(ISBLANK($A$17),"",$A$17)</f>
        <v>Managers</v>
      </c>
      <c r="B836" s="485"/>
      <c r="C836" s="485"/>
      <c r="D836" s="486">
        <f t="shared" si="144"/>
        <v>0</v>
      </c>
      <c r="E836" s="486">
        <f t="shared" si="145"/>
        <v>0</v>
      </c>
      <c r="F836" s="531"/>
      <c r="G836" s="531"/>
      <c r="H836" s="485"/>
      <c r="I836" s="488"/>
    </row>
    <row r="837" spans="1:26" s="461" customFormat="1" hidden="1" outlineLevel="1" x14ac:dyDescent="0.25">
      <c r="A837" s="543" t="str">
        <f t="shared" ref="A837" si="146">IF(ISBLANK(A801),"",A801)</f>
        <v>Managers</v>
      </c>
      <c r="B837" s="485"/>
      <c r="C837" s="485"/>
      <c r="D837" s="486">
        <f t="shared" si="144"/>
        <v>0</v>
      </c>
      <c r="E837" s="486">
        <f t="shared" si="145"/>
        <v>0</v>
      </c>
      <c r="F837" s="531"/>
      <c r="G837" s="531"/>
      <c r="H837" s="485"/>
      <c r="I837" s="488"/>
    </row>
    <row r="838" spans="1:26" s="461" customFormat="1" hidden="1" outlineLevel="1" x14ac:dyDescent="0.25">
      <c r="A838" s="541" t="str">
        <f>IF(ISBLANK($A$19),"",$A$19)</f>
        <v>Other Labor</v>
      </c>
      <c r="B838" s="473"/>
      <c r="C838" s="473"/>
      <c r="D838" s="479">
        <f t="shared" si="144"/>
        <v>0</v>
      </c>
      <c r="E838" s="479">
        <f t="shared" si="145"/>
        <v>0</v>
      </c>
      <c r="F838" s="530"/>
      <c r="G838" s="530"/>
      <c r="H838" s="473"/>
      <c r="I838" s="476"/>
    </row>
    <row r="839" spans="1:26" s="461" customFormat="1" hidden="1" outlineLevel="1" x14ac:dyDescent="0.25">
      <c r="A839" s="543" t="str">
        <f>IF(ISBLANK($A$20),"",$A$20)</f>
        <v>Temp/ Agency Labor</v>
      </c>
      <c r="B839" s="485"/>
      <c r="C839" s="485"/>
      <c r="D839" s="486">
        <f t="shared" si="144"/>
        <v>0</v>
      </c>
      <c r="E839" s="486">
        <f t="shared" si="145"/>
        <v>0</v>
      </c>
      <c r="F839" s="531"/>
      <c r="G839" s="531"/>
      <c r="H839" s="485"/>
      <c r="I839" s="488"/>
    </row>
    <row r="840" spans="1:26" s="461" customFormat="1" hidden="1" outlineLevel="1" x14ac:dyDescent="0.25">
      <c r="A840" s="541" t="str">
        <f>IF(ISBLANK($A$21),"",$A$21)</f>
        <v/>
      </c>
      <c r="B840" s="485"/>
      <c r="C840" s="485"/>
      <c r="D840" s="486">
        <f t="shared" si="144"/>
        <v>0</v>
      </c>
      <c r="E840" s="486">
        <f t="shared" si="145"/>
        <v>0</v>
      </c>
      <c r="F840" s="531"/>
      <c r="G840" s="531"/>
      <c r="H840" s="485"/>
      <c r="I840" s="488"/>
    </row>
    <row r="841" spans="1:26" s="461" customFormat="1" hidden="1" outlineLevel="1" x14ac:dyDescent="0.25">
      <c r="A841" s="541" t="str">
        <f>IF(ISBLANK($A$22),"",$A$22)</f>
        <v/>
      </c>
      <c r="B841" s="485"/>
      <c r="C841" s="485"/>
      <c r="D841" s="486">
        <f t="shared" si="144"/>
        <v>0</v>
      </c>
      <c r="E841" s="486">
        <f t="shared" si="145"/>
        <v>0</v>
      </c>
      <c r="F841" s="531"/>
      <c r="G841" s="531"/>
      <c r="H841" s="485"/>
      <c r="I841" s="488"/>
    </row>
    <row r="842" spans="1:26" s="461" customFormat="1" hidden="1" outlineLevel="1" x14ac:dyDescent="0.25">
      <c r="A842" s="541" t="str">
        <f>IF(ISBLANK($A$23),"",$A$23)</f>
        <v/>
      </c>
      <c r="B842" s="485"/>
      <c r="C842" s="485"/>
      <c r="D842" s="486">
        <f t="shared" si="144"/>
        <v>0</v>
      </c>
      <c r="E842" s="486">
        <f t="shared" si="145"/>
        <v>0</v>
      </c>
      <c r="F842" s="531"/>
      <c r="G842" s="531"/>
      <c r="H842" s="485"/>
      <c r="I842" s="488"/>
    </row>
    <row r="843" spans="1:26" s="461" customFormat="1" hidden="1" outlineLevel="1" x14ac:dyDescent="0.25">
      <c r="A843" s="541" t="str">
        <f>IF(ISBLANK($A$24),"",$A$24)</f>
        <v/>
      </c>
      <c r="B843" s="485"/>
      <c r="C843" s="485"/>
      <c r="D843" s="486">
        <f t="shared" si="144"/>
        <v>0</v>
      </c>
      <c r="E843" s="486">
        <f t="shared" si="145"/>
        <v>0</v>
      </c>
      <c r="F843" s="531"/>
      <c r="G843" s="531"/>
      <c r="H843" s="485"/>
      <c r="I843" s="488"/>
    </row>
    <row r="844" spans="1:26" s="461" customFormat="1" hidden="1" outlineLevel="1" x14ac:dyDescent="0.25">
      <c r="A844" s="541" t="str">
        <f>IF(ISBLANK($A$25),"",$A$25)</f>
        <v/>
      </c>
      <c r="B844" s="485"/>
      <c r="C844" s="485"/>
      <c r="D844" s="486">
        <f t="shared" si="144"/>
        <v>0</v>
      </c>
      <c r="E844" s="486">
        <f t="shared" si="145"/>
        <v>0</v>
      </c>
      <c r="F844" s="531"/>
      <c r="G844" s="531"/>
      <c r="H844" s="485"/>
      <c r="I844" s="488"/>
    </row>
    <row r="845" spans="1:26" s="461" customFormat="1" hidden="1" outlineLevel="1" x14ac:dyDescent="0.25">
      <c r="A845" s="541" t="str">
        <f>IF(ISBLANK($A$26),"",$A$26)</f>
        <v/>
      </c>
      <c r="B845" s="485"/>
      <c r="C845" s="485"/>
      <c r="D845" s="486">
        <f t="shared" si="144"/>
        <v>0</v>
      </c>
      <c r="E845" s="486">
        <f t="shared" si="145"/>
        <v>0</v>
      </c>
      <c r="F845" s="531"/>
      <c r="G845" s="531"/>
      <c r="H845" s="485"/>
      <c r="I845" s="488"/>
      <c r="J845" s="458"/>
      <c r="K845" s="458"/>
      <c r="L845" s="458"/>
      <c r="M845" s="458"/>
      <c r="N845" s="458"/>
      <c r="O845" s="458"/>
      <c r="P845" s="458"/>
      <c r="Q845" s="458"/>
      <c r="R845" s="458"/>
      <c r="S845" s="458"/>
      <c r="T845" s="458"/>
      <c r="U845" s="458"/>
      <c r="V845" s="458"/>
      <c r="W845" s="458"/>
      <c r="X845" s="458"/>
      <c r="Y845" s="458"/>
      <c r="Z845" s="458"/>
    </row>
    <row r="846" spans="1:26" s="461" customFormat="1" hidden="1" outlineLevel="1" x14ac:dyDescent="0.25">
      <c r="A846" s="541" t="str">
        <f>IF(ISBLANK($A$27),"",$A$27)</f>
        <v/>
      </c>
      <c r="B846" s="485"/>
      <c r="C846" s="485"/>
      <c r="D846" s="486">
        <f t="shared" si="144"/>
        <v>0</v>
      </c>
      <c r="E846" s="486">
        <f t="shared" si="145"/>
        <v>0</v>
      </c>
      <c r="F846" s="531"/>
      <c r="G846" s="531"/>
      <c r="H846" s="485"/>
      <c r="I846" s="488"/>
      <c r="J846" s="458"/>
      <c r="K846" s="458"/>
      <c r="L846" s="458"/>
      <c r="M846" s="458"/>
      <c r="N846" s="458"/>
      <c r="O846" s="458"/>
      <c r="P846" s="458"/>
      <c r="Q846" s="458"/>
      <c r="R846" s="458"/>
      <c r="S846" s="458"/>
      <c r="T846" s="458"/>
      <c r="U846" s="458"/>
      <c r="V846" s="458"/>
      <c r="W846" s="458"/>
      <c r="X846" s="458"/>
      <c r="Y846" s="458"/>
      <c r="Z846" s="458"/>
    </row>
    <row r="847" spans="1:26" s="461" customFormat="1" hidden="1" outlineLevel="1" x14ac:dyDescent="0.25">
      <c r="A847" s="541" t="str">
        <f>IF(ISBLANK($A$28),"",$A$28)</f>
        <v/>
      </c>
      <c r="B847" s="485"/>
      <c r="C847" s="485"/>
      <c r="D847" s="486">
        <f t="shared" si="144"/>
        <v>0</v>
      </c>
      <c r="E847" s="486">
        <f t="shared" si="145"/>
        <v>0</v>
      </c>
      <c r="F847" s="531"/>
      <c r="G847" s="531"/>
      <c r="H847" s="485"/>
      <c r="I847" s="488"/>
      <c r="J847" s="458"/>
      <c r="K847" s="458"/>
      <c r="L847" s="458"/>
      <c r="M847" s="458"/>
      <c r="N847" s="458"/>
      <c r="O847" s="458"/>
      <c r="P847" s="458"/>
      <c r="Q847" s="458"/>
      <c r="R847" s="458"/>
      <c r="S847" s="458"/>
      <c r="T847" s="458"/>
      <c r="U847" s="458"/>
      <c r="V847" s="458"/>
      <c r="W847" s="458"/>
      <c r="X847" s="458"/>
      <c r="Y847" s="458"/>
      <c r="Z847" s="458"/>
    </row>
    <row r="848" spans="1:26" s="461" customFormat="1" hidden="1" outlineLevel="1" x14ac:dyDescent="0.25">
      <c r="A848" s="541" t="str">
        <f>IF(ISBLANK($A$29),"",$A$29)</f>
        <v/>
      </c>
      <c r="B848" s="508"/>
      <c r="C848" s="508"/>
      <c r="D848" s="486">
        <f t="shared" si="144"/>
        <v>0</v>
      </c>
      <c r="E848" s="486">
        <f t="shared" si="145"/>
        <v>0</v>
      </c>
      <c r="F848" s="533"/>
      <c r="G848" s="533"/>
      <c r="H848" s="485"/>
      <c r="I848" s="488"/>
      <c r="J848" s="458"/>
      <c r="K848" s="458"/>
      <c r="L848" s="458"/>
      <c r="M848" s="458"/>
      <c r="N848" s="458"/>
      <c r="O848" s="458"/>
      <c r="P848" s="458"/>
      <c r="Q848" s="458"/>
      <c r="R848" s="458"/>
      <c r="S848" s="458"/>
      <c r="T848" s="458"/>
      <c r="U848" s="458"/>
      <c r="V848" s="458"/>
      <c r="W848" s="458"/>
      <c r="X848" s="458"/>
      <c r="Y848" s="458"/>
      <c r="Z848" s="458"/>
    </row>
    <row r="849" spans="1:26" s="461" customFormat="1" hidden="1" outlineLevel="1" x14ac:dyDescent="0.25">
      <c r="A849" s="541" t="s">
        <v>1193</v>
      </c>
      <c r="B849" s="511">
        <f t="shared" ref="B849:G849" si="147">SUM(B826:B848)</f>
        <v>0</v>
      </c>
      <c r="C849" s="511">
        <f t="shared" si="147"/>
        <v>0</v>
      </c>
      <c r="D849" s="486">
        <f t="shared" si="147"/>
        <v>0</v>
      </c>
      <c r="E849" s="486">
        <f t="shared" si="147"/>
        <v>0</v>
      </c>
      <c r="F849" s="550">
        <f t="shared" si="147"/>
        <v>0</v>
      </c>
      <c r="G849" s="550">
        <f t="shared" si="147"/>
        <v>0</v>
      </c>
      <c r="H849" s="485"/>
      <c r="I849" s="513"/>
      <c r="J849" s="458"/>
      <c r="K849" s="458"/>
      <c r="L849" s="458"/>
      <c r="M849" s="458"/>
      <c r="N849" s="458"/>
      <c r="O849" s="458"/>
      <c r="P849" s="458"/>
      <c r="Q849" s="458"/>
      <c r="R849" s="458"/>
      <c r="S849" s="458"/>
      <c r="T849" s="458"/>
      <c r="U849" s="458"/>
      <c r="V849" s="458"/>
      <c r="W849" s="458"/>
      <c r="X849" s="458"/>
      <c r="Y849" s="458"/>
      <c r="Z849" s="458"/>
    </row>
    <row r="850" spans="1:26" s="461" customFormat="1" ht="18.75" hidden="1" outlineLevel="1" x14ac:dyDescent="0.25">
      <c r="A850" s="551" t="s">
        <v>1194</v>
      </c>
      <c r="B850" s="552"/>
      <c r="C850" s="1158" t="s">
        <v>716</v>
      </c>
      <c r="D850" s="1158"/>
      <c r="E850" s="1158"/>
      <c r="F850" s="1158"/>
      <c r="G850" s="1159"/>
      <c r="J850" s="458"/>
      <c r="K850" s="458"/>
      <c r="L850" s="458"/>
      <c r="M850" s="458"/>
      <c r="N850" s="458"/>
      <c r="O850" s="458"/>
      <c r="P850" s="458"/>
      <c r="Q850" s="458"/>
      <c r="R850" s="458"/>
      <c r="S850" s="458"/>
      <c r="T850" s="458"/>
      <c r="U850" s="458"/>
      <c r="V850" s="458"/>
      <c r="W850" s="458"/>
      <c r="X850" s="458"/>
      <c r="Y850" s="458"/>
      <c r="Z850" s="458"/>
    </row>
    <row r="851" spans="1:26" s="461" customFormat="1" ht="47.25" hidden="1" outlineLevel="2" x14ac:dyDescent="0.25">
      <c r="A851" s="524" t="s">
        <v>1195</v>
      </c>
      <c r="B851" s="525"/>
      <c r="C851" s="1155"/>
      <c r="D851" s="1155"/>
      <c r="E851" s="1155"/>
      <c r="F851" s="1155"/>
      <c r="G851" s="1155"/>
      <c r="J851" s="458"/>
      <c r="K851" s="458"/>
      <c r="L851" s="458"/>
      <c r="M851" s="458"/>
      <c r="N851" s="458"/>
      <c r="O851" s="458"/>
      <c r="P851" s="458"/>
      <c r="Q851" s="458"/>
      <c r="R851" s="458"/>
      <c r="S851" s="458"/>
      <c r="T851" s="458"/>
      <c r="U851" s="458"/>
      <c r="V851" s="458"/>
      <c r="W851" s="458"/>
      <c r="X851" s="458"/>
      <c r="Y851" s="458"/>
      <c r="Z851" s="458"/>
    </row>
    <row r="852" spans="1:26" s="461" customFormat="1" ht="15.75" hidden="1" outlineLevel="2" x14ac:dyDescent="0.25">
      <c r="A852" s="526" t="s">
        <v>1196</v>
      </c>
      <c r="B852" s="525"/>
      <c r="C852" s="1155"/>
      <c r="D852" s="1155"/>
      <c r="E852" s="1155"/>
      <c r="F852" s="1155"/>
      <c r="G852" s="1155"/>
      <c r="J852" s="458"/>
      <c r="K852" s="458"/>
      <c r="L852" s="458"/>
      <c r="M852" s="458"/>
      <c r="N852" s="458"/>
      <c r="O852" s="458"/>
      <c r="P852" s="458"/>
      <c r="Q852" s="458"/>
      <c r="R852" s="458"/>
      <c r="S852" s="458"/>
      <c r="T852" s="458"/>
      <c r="U852" s="458"/>
      <c r="V852" s="458"/>
      <c r="W852" s="458"/>
      <c r="X852" s="458"/>
      <c r="Y852" s="458"/>
      <c r="Z852" s="458"/>
    </row>
    <row r="853" spans="1:26" s="461" customFormat="1" ht="15.75" hidden="1" outlineLevel="2" x14ac:dyDescent="0.25">
      <c r="A853" s="526" t="s">
        <v>1197</v>
      </c>
      <c r="B853" s="525"/>
      <c r="C853" s="1155"/>
      <c r="D853" s="1155"/>
      <c r="E853" s="1155"/>
      <c r="F853" s="1155"/>
      <c r="G853" s="1155"/>
      <c r="J853" s="458"/>
      <c r="K853" s="458"/>
      <c r="L853" s="458"/>
      <c r="M853" s="458"/>
      <c r="N853" s="458"/>
      <c r="O853" s="458"/>
      <c r="P853" s="458"/>
      <c r="Q853" s="458"/>
      <c r="R853" s="458"/>
      <c r="S853" s="458"/>
      <c r="T853" s="458"/>
      <c r="U853" s="458"/>
      <c r="V853" s="458"/>
      <c r="W853" s="458"/>
      <c r="X853" s="458"/>
      <c r="Y853" s="458"/>
      <c r="Z853" s="458"/>
    </row>
    <row r="854" spans="1:26" s="461" customFormat="1" ht="15.75" hidden="1" outlineLevel="2" x14ac:dyDescent="0.25">
      <c r="A854" s="526" t="s">
        <v>1198</v>
      </c>
      <c r="B854" s="525"/>
      <c r="C854" s="1155"/>
      <c r="D854" s="1155"/>
      <c r="E854" s="1155"/>
      <c r="F854" s="1155"/>
      <c r="G854" s="1155"/>
      <c r="J854" s="458"/>
      <c r="K854" s="458"/>
      <c r="L854" s="458"/>
      <c r="M854" s="458"/>
      <c r="N854" s="458"/>
      <c r="O854" s="458"/>
      <c r="P854" s="458"/>
      <c r="Q854" s="458"/>
      <c r="R854" s="458"/>
      <c r="S854" s="458"/>
      <c r="T854" s="458"/>
      <c r="U854" s="458"/>
      <c r="V854" s="458"/>
      <c r="W854" s="458"/>
      <c r="X854" s="458"/>
      <c r="Y854" s="458"/>
      <c r="Z854" s="458"/>
    </row>
    <row r="855" spans="1:26" s="461" customFormat="1" ht="15.75" hidden="1" outlineLevel="2" x14ac:dyDescent="0.25">
      <c r="A855" s="526" t="s">
        <v>1199</v>
      </c>
      <c r="B855" s="525"/>
      <c r="C855" s="1155"/>
      <c r="D855" s="1155"/>
      <c r="E855" s="1155"/>
      <c r="F855" s="1155"/>
      <c r="G855" s="1155"/>
      <c r="J855" s="458"/>
      <c r="K855" s="458"/>
      <c r="L855" s="458"/>
      <c r="M855" s="458"/>
      <c r="N855" s="458"/>
      <c r="O855" s="458"/>
      <c r="P855" s="458"/>
      <c r="Q855" s="458"/>
      <c r="R855" s="458"/>
      <c r="S855" s="458"/>
      <c r="T855" s="458"/>
      <c r="U855" s="458"/>
      <c r="V855" s="458"/>
      <c r="W855" s="458"/>
      <c r="X855" s="458"/>
      <c r="Y855" s="458"/>
      <c r="Z855" s="458"/>
    </row>
    <row r="856" spans="1:26" s="461" customFormat="1" ht="15.75" hidden="1" outlineLevel="2" x14ac:dyDescent="0.25">
      <c r="A856" s="526" t="s">
        <v>1200</v>
      </c>
      <c r="B856" s="525"/>
      <c r="C856" s="1155"/>
      <c r="D856" s="1155"/>
      <c r="E856" s="1155"/>
      <c r="F856" s="1155"/>
      <c r="G856" s="1155"/>
      <c r="J856" s="458"/>
      <c r="K856" s="458"/>
      <c r="L856" s="458"/>
      <c r="M856" s="458"/>
      <c r="N856" s="458"/>
      <c r="O856" s="458"/>
      <c r="P856" s="458"/>
      <c r="Q856" s="458"/>
      <c r="R856" s="458"/>
      <c r="S856" s="458"/>
      <c r="T856" s="458"/>
      <c r="U856" s="458"/>
      <c r="V856" s="458"/>
      <c r="W856" s="458"/>
      <c r="X856" s="458"/>
      <c r="Y856" s="458"/>
      <c r="Z856" s="458"/>
    </row>
    <row r="857" spans="1:26" s="461" customFormat="1" ht="15.75" hidden="1" outlineLevel="1" collapsed="1" x14ac:dyDescent="0.25">
      <c r="A857" s="527" t="s">
        <v>602</v>
      </c>
      <c r="B857" s="528">
        <v>40</v>
      </c>
      <c r="C857" s="1156" t="s">
        <v>1201</v>
      </c>
      <c r="D857" s="1156"/>
      <c r="E857" s="1156"/>
      <c r="F857" s="1156"/>
      <c r="G857" s="1156"/>
      <c r="J857" s="458"/>
      <c r="K857" s="458"/>
      <c r="L857" s="458"/>
      <c r="M857" s="458"/>
      <c r="N857" s="458"/>
      <c r="O857" s="458"/>
      <c r="P857" s="458"/>
      <c r="Q857" s="458"/>
      <c r="R857" s="458"/>
      <c r="S857" s="458"/>
      <c r="T857" s="458"/>
      <c r="U857" s="458"/>
      <c r="V857" s="458"/>
      <c r="W857" s="458"/>
      <c r="X857" s="458"/>
      <c r="Y857" s="458"/>
      <c r="Z857" s="458"/>
    </row>
    <row r="858" spans="1:26" s="461" customFormat="1" hidden="1" outlineLevel="1" x14ac:dyDescent="0.25"/>
    <row r="859" spans="1:26" ht="18.75" hidden="1" outlineLevel="1" x14ac:dyDescent="0.3">
      <c r="A859" s="1168" t="s">
        <v>1014</v>
      </c>
      <c r="B859" s="1169"/>
      <c r="C859" s="1169"/>
      <c r="D859" s="1169"/>
      <c r="E859" s="1169"/>
      <c r="F859" s="1169"/>
      <c r="G859" s="1169"/>
      <c r="H859" s="1169"/>
      <c r="I859" s="1170"/>
    </row>
    <row r="860" spans="1:26" ht="60" hidden="1" outlineLevel="1" x14ac:dyDescent="0.25">
      <c r="A860" s="465" t="s">
        <v>1167</v>
      </c>
      <c r="B860" s="465" t="s">
        <v>1168</v>
      </c>
      <c r="C860" s="466" t="s">
        <v>1169</v>
      </c>
      <c r="D860" s="540" t="str">
        <f>"Productive FTEs ("&amp;B892*52&amp;")"</f>
        <v>Productive FTEs (2080)</v>
      </c>
      <c r="E860" s="540" t="str">
        <f>"Non-productive FTEs ("&amp;B892*52&amp;")"</f>
        <v>Non-productive FTEs (2080)</v>
      </c>
      <c r="F860" s="466" t="s">
        <v>1170</v>
      </c>
      <c r="G860" s="466" t="s">
        <v>1171</v>
      </c>
      <c r="H860" s="467" t="s">
        <v>1172</v>
      </c>
      <c r="I860" s="466" t="s">
        <v>716</v>
      </c>
    </row>
    <row r="861" spans="1:26" hidden="1" outlineLevel="1" x14ac:dyDescent="0.25">
      <c r="A861" s="541" t="str">
        <f>IF(ISBLANK($A$7),"",$A$7)</f>
        <v>Hourly Staff</v>
      </c>
      <c r="B861" s="473"/>
      <c r="C861" s="473"/>
      <c r="D861" s="479">
        <f t="shared" ref="D861:E861" si="148">IF($B$254="","",B861/($B$254*52))</f>
        <v>0</v>
      </c>
      <c r="E861" s="479">
        <f t="shared" si="148"/>
        <v>0</v>
      </c>
      <c r="F861" s="530"/>
      <c r="G861" s="530"/>
      <c r="H861" s="473"/>
      <c r="I861" s="476"/>
    </row>
    <row r="862" spans="1:26" hidden="1" outlineLevel="1" x14ac:dyDescent="0.25">
      <c r="A862" s="543" t="str">
        <f>IF(ISBLANK($A$8),"",$A$8)</f>
        <v>Hourly Staff</v>
      </c>
      <c r="B862" s="485"/>
      <c r="C862" s="485"/>
      <c r="D862" s="486">
        <f t="shared" ref="D862:E868" si="149">IF($B$892="","",B862/($B$892*52))</f>
        <v>0</v>
      </c>
      <c r="E862" s="486">
        <f t="shared" si="149"/>
        <v>0</v>
      </c>
      <c r="F862" s="531"/>
      <c r="G862" s="531"/>
      <c r="H862" s="485"/>
      <c r="I862" s="488"/>
    </row>
    <row r="863" spans="1:26" hidden="1" outlineLevel="1" x14ac:dyDescent="0.25">
      <c r="A863" s="543" t="str">
        <f>IF(ISBLANK($A$9),"",$A$9)</f>
        <v>Housekeeper</v>
      </c>
      <c r="B863" s="485"/>
      <c r="C863" s="485"/>
      <c r="D863" s="486">
        <f t="shared" si="149"/>
        <v>0</v>
      </c>
      <c r="E863" s="486">
        <f t="shared" si="149"/>
        <v>0</v>
      </c>
      <c r="F863" s="531"/>
      <c r="G863" s="531"/>
      <c r="H863" s="485"/>
      <c r="I863" s="488"/>
    </row>
    <row r="864" spans="1:26" s="461" customFormat="1" hidden="1" outlineLevel="1" x14ac:dyDescent="0.25">
      <c r="A864" s="543" t="str">
        <f>IF(ISBLANK($A$10),"",$A$10)</f>
        <v>Floor Technician</v>
      </c>
      <c r="B864" s="485"/>
      <c r="C864" s="485"/>
      <c r="D864" s="486">
        <f t="shared" si="149"/>
        <v>0</v>
      </c>
      <c r="E864" s="486">
        <f t="shared" si="149"/>
        <v>0</v>
      </c>
      <c r="F864" s="531"/>
      <c r="G864" s="531"/>
      <c r="H864" s="485"/>
      <c r="I864" s="488"/>
    </row>
    <row r="865" spans="1:26" s="461" customFormat="1" hidden="1" outlineLevel="1" x14ac:dyDescent="0.25">
      <c r="A865" s="543" t="str">
        <f>IF(ISBLANK($A$11),"",$A$11)</f>
        <v>Trash Technician</v>
      </c>
      <c r="B865" s="485"/>
      <c r="C865" s="485"/>
      <c r="D865" s="486">
        <f t="shared" si="149"/>
        <v>0</v>
      </c>
      <c r="E865" s="486">
        <f t="shared" si="149"/>
        <v>0</v>
      </c>
      <c r="F865" s="531"/>
      <c r="G865" s="531"/>
      <c r="H865" s="485"/>
      <c r="I865" s="488"/>
    </row>
    <row r="866" spans="1:26" s="461" customFormat="1" hidden="1" outlineLevel="1" x14ac:dyDescent="0.25">
      <c r="A866" s="543" t="str">
        <f>IF(ISBLANK($A$12),"",$A$12)</f>
        <v>Linen Technician</v>
      </c>
      <c r="B866" s="485"/>
      <c r="C866" s="485"/>
      <c r="D866" s="486">
        <f t="shared" si="149"/>
        <v>0</v>
      </c>
      <c r="E866" s="486">
        <f t="shared" si="149"/>
        <v>0</v>
      </c>
      <c r="F866" s="531"/>
      <c r="G866" s="531"/>
      <c r="H866" s="485"/>
      <c r="I866" s="488"/>
    </row>
    <row r="867" spans="1:26" s="461" customFormat="1" hidden="1" outlineLevel="1" x14ac:dyDescent="0.25">
      <c r="A867" s="543" t="str">
        <f>IF(ISBLANK($A$13),"",$A$13)</f>
        <v>Administrative Support</v>
      </c>
      <c r="B867" s="485"/>
      <c r="C867" s="485"/>
      <c r="D867" s="486">
        <f t="shared" si="149"/>
        <v>0</v>
      </c>
      <c r="E867" s="486">
        <f t="shared" si="149"/>
        <v>0</v>
      </c>
      <c r="F867" s="531"/>
      <c r="G867" s="531"/>
      <c r="H867" s="485"/>
      <c r="I867" s="488"/>
    </row>
    <row r="868" spans="1:26" s="461" customFormat="1" hidden="1" outlineLevel="1" x14ac:dyDescent="0.25">
      <c r="A868" s="543" t="str">
        <f>IF(ISBLANK($A$14),"",$A$14)</f>
        <v>Hourly Supervision</v>
      </c>
      <c r="B868" s="485"/>
      <c r="C868" s="485"/>
      <c r="D868" s="486">
        <f t="shared" si="149"/>
        <v>0</v>
      </c>
      <c r="E868" s="486">
        <f t="shared" si="149"/>
        <v>0</v>
      </c>
      <c r="F868" s="531"/>
      <c r="G868" s="531"/>
      <c r="H868" s="485"/>
      <c r="I868" s="488"/>
    </row>
    <row r="869" spans="1:26" s="461" customFormat="1" hidden="1" outlineLevel="1" x14ac:dyDescent="0.25">
      <c r="A869" s="541" t="str">
        <f>IF(ISBLANK($A$15),"",$A$15)</f>
        <v>Salaried Staff</v>
      </c>
      <c r="B869" s="473"/>
      <c r="C869" s="473"/>
      <c r="D869" s="479"/>
      <c r="E869" s="479"/>
      <c r="F869" s="530"/>
      <c r="G869" s="530"/>
      <c r="H869" s="473"/>
      <c r="I869" s="476"/>
    </row>
    <row r="870" spans="1:26" s="461" customFormat="1" hidden="1" outlineLevel="1" x14ac:dyDescent="0.25">
      <c r="A870" s="543" t="str">
        <f>IF(ISBLANK($A$16),"",$A$16)</f>
        <v>Salaried Supervision</v>
      </c>
      <c r="B870" s="485"/>
      <c r="C870" s="485"/>
      <c r="D870" s="486">
        <f t="shared" ref="D870:D883" si="150">IF($B$892="","",B870/($B$892*52))</f>
        <v>0</v>
      </c>
      <c r="E870" s="486">
        <f t="shared" ref="E870:E883" si="151">IF($B$892="","",C870/($B$892*52))</f>
        <v>0</v>
      </c>
      <c r="F870" s="531"/>
      <c r="G870" s="531"/>
      <c r="H870" s="485"/>
      <c r="I870" s="488"/>
    </row>
    <row r="871" spans="1:26" s="461" customFormat="1" hidden="1" outlineLevel="1" x14ac:dyDescent="0.25">
      <c r="A871" s="543" t="str">
        <f>IF(ISBLANK($A$17),"",$A$17)</f>
        <v>Managers</v>
      </c>
      <c r="B871" s="485"/>
      <c r="C871" s="485"/>
      <c r="D871" s="486">
        <f t="shared" si="150"/>
        <v>0</v>
      </c>
      <c r="E871" s="486">
        <f t="shared" si="151"/>
        <v>0</v>
      </c>
      <c r="F871" s="531"/>
      <c r="G871" s="531"/>
      <c r="H871" s="485"/>
      <c r="I871" s="488"/>
    </row>
    <row r="872" spans="1:26" s="461" customFormat="1" hidden="1" outlineLevel="1" x14ac:dyDescent="0.25">
      <c r="A872" s="543" t="str">
        <f t="shared" ref="A872" si="152">IF(ISBLANK(A836),"",A836)</f>
        <v>Managers</v>
      </c>
      <c r="B872" s="485"/>
      <c r="C872" s="485"/>
      <c r="D872" s="486">
        <f t="shared" si="150"/>
        <v>0</v>
      </c>
      <c r="E872" s="486">
        <f t="shared" si="151"/>
        <v>0</v>
      </c>
      <c r="F872" s="531"/>
      <c r="G872" s="531"/>
      <c r="H872" s="485"/>
      <c r="I872" s="488"/>
    </row>
    <row r="873" spans="1:26" s="461" customFormat="1" hidden="1" outlineLevel="1" x14ac:dyDescent="0.25">
      <c r="A873" s="541" t="str">
        <f>IF(ISBLANK($A$19),"",$A$19)</f>
        <v>Other Labor</v>
      </c>
      <c r="B873" s="473"/>
      <c r="C873" s="473"/>
      <c r="D873" s="479">
        <f t="shared" si="150"/>
        <v>0</v>
      </c>
      <c r="E873" s="479">
        <f t="shared" si="151"/>
        <v>0</v>
      </c>
      <c r="F873" s="530"/>
      <c r="G873" s="530"/>
      <c r="H873" s="473"/>
      <c r="I873" s="476"/>
    </row>
    <row r="874" spans="1:26" s="461" customFormat="1" hidden="1" outlineLevel="1" x14ac:dyDescent="0.25">
      <c r="A874" s="543" t="str">
        <f>IF(ISBLANK($A$20),"",$A$20)</f>
        <v>Temp/ Agency Labor</v>
      </c>
      <c r="B874" s="485"/>
      <c r="C874" s="485"/>
      <c r="D874" s="486">
        <f t="shared" si="150"/>
        <v>0</v>
      </c>
      <c r="E874" s="486">
        <f t="shared" si="151"/>
        <v>0</v>
      </c>
      <c r="F874" s="531"/>
      <c r="G874" s="531"/>
      <c r="H874" s="485"/>
      <c r="I874" s="488"/>
    </row>
    <row r="875" spans="1:26" s="461" customFormat="1" hidden="1" outlineLevel="1" x14ac:dyDescent="0.25">
      <c r="A875" s="541" t="str">
        <f>IF(ISBLANK($A$21),"",$A$21)</f>
        <v/>
      </c>
      <c r="B875" s="485"/>
      <c r="C875" s="485"/>
      <c r="D875" s="486">
        <f t="shared" si="150"/>
        <v>0</v>
      </c>
      <c r="E875" s="486">
        <f t="shared" si="151"/>
        <v>0</v>
      </c>
      <c r="F875" s="531"/>
      <c r="G875" s="531"/>
      <c r="H875" s="485"/>
      <c r="I875" s="488"/>
    </row>
    <row r="876" spans="1:26" s="461" customFormat="1" hidden="1" outlineLevel="1" x14ac:dyDescent="0.25">
      <c r="A876" s="541" t="str">
        <f>IF(ISBLANK($A$22),"",$A$22)</f>
        <v/>
      </c>
      <c r="B876" s="485"/>
      <c r="C876" s="485"/>
      <c r="D876" s="486">
        <f t="shared" si="150"/>
        <v>0</v>
      </c>
      <c r="E876" s="486">
        <f t="shared" si="151"/>
        <v>0</v>
      </c>
      <c r="F876" s="531"/>
      <c r="G876" s="531"/>
      <c r="H876" s="485"/>
      <c r="I876" s="488"/>
    </row>
    <row r="877" spans="1:26" s="461" customFormat="1" hidden="1" outlineLevel="1" x14ac:dyDescent="0.25">
      <c r="A877" s="541" t="str">
        <f>IF(ISBLANK($A$23),"",$A$23)</f>
        <v/>
      </c>
      <c r="B877" s="485"/>
      <c r="C877" s="485"/>
      <c r="D877" s="486">
        <f t="shared" si="150"/>
        <v>0</v>
      </c>
      <c r="E877" s="486">
        <f t="shared" si="151"/>
        <v>0</v>
      </c>
      <c r="F877" s="531"/>
      <c r="G877" s="531"/>
      <c r="H877" s="485"/>
      <c r="I877" s="488"/>
    </row>
    <row r="878" spans="1:26" s="461" customFormat="1" hidden="1" outlineLevel="1" x14ac:dyDescent="0.25">
      <c r="A878" s="541" t="str">
        <f>IF(ISBLANK($A$24),"",$A$24)</f>
        <v/>
      </c>
      <c r="B878" s="485"/>
      <c r="C878" s="485"/>
      <c r="D878" s="486">
        <f t="shared" si="150"/>
        <v>0</v>
      </c>
      <c r="E878" s="486">
        <f t="shared" si="151"/>
        <v>0</v>
      </c>
      <c r="F878" s="531"/>
      <c r="G878" s="531"/>
      <c r="H878" s="485"/>
      <c r="I878" s="488"/>
    </row>
    <row r="879" spans="1:26" s="461" customFormat="1" hidden="1" outlineLevel="1" x14ac:dyDescent="0.25">
      <c r="A879" s="541" t="str">
        <f>IF(ISBLANK($A$25),"",$A$25)</f>
        <v/>
      </c>
      <c r="B879" s="485"/>
      <c r="C879" s="485"/>
      <c r="D879" s="486">
        <f t="shared" si="150"/>
        <v>0</v>
      </c>
      <c r="E879" s="486">
        <f t="shared" si="151"/>
        <v>0</v>
      </c>
      <c r="F879" s="531"/>
      <c r="G879" s="531"/>
      <c r="H879" s="485"/>
      <c r="I879" s="488"/>
    </row>
    <row r="880" spans="1:26" s="461" customFormat="1" hidden="1" outlineLevel="1" x14ac:dyDescent="0.25">
      <c r="A880" s="541" t="str">
        <f>IF(ISBLANK($A$26),"",$A$26)</f>
        <v/>
      </c>
      <c r="B880" s="485"/>
      <c r="C880" s="485"/>
      <c r="D880" s="486">
        <f t="shared" si="150"/>
        <v>0</v>
      </c>
      <c r="E880" s="486">
        <f t="shared" si="151"/>
        <v>0</v>
      </c>
      <c r="F880" s="531"/>
      <c r="G880" s="531"/>
      <c r="H880" s="485"/>
      <c r="I880" s="488"/>
      <c r="J880" s="458"/>
      <c r="K880" s="458"/>
      <c r="L880" s="458"/>
      <c r="M880" s="458"/>
      <c r="N880" s="458"/>
      <c r="O880" s="458"/>
      <c r="P880" s="458"/>
      <c r="Q880" s="458"/>
      <c r="R880" s="458"/>
      <c r="S880" s="458"/>
      <c r="T880" s="458"/>
      <c r="U880" s="458"/>
      <c r="V880" s="458"/>
      <c r="W880" s="458"/>
      <c r="X880" s="458"/>
      <c r="Y880" s="458"/>
      <c r="Z880" s="458"/>
    </row>
    <row r="881" spans="1:26" s="461" customFormat="1" hidden="1" outlineLevel="1" x14ac:dyDescent="0.25">
      <c r="A881" s="541" t="str">
        <f>IF(ISBLANK($A$27),"",$A$27)</f>
        <v/>
      </c>
      <c r="B881" s="485"/>
      <c r="C881" s="485"/>
      <c r="D881" s="486">
        <f t="shared" si="150"/>
        <v>0</v>
      </c>
      <c r="E881" s="486">
        <f t="shared" si="151"/>
        <v>0</v>
      </c>
      <c r="F881" s="531"/>
      <c r="G881" s="531"/>
      <c r="H881" s="485"/>
      <c r="I881" s="488"/>
      <c r="J881" s="458"/>
      <c r="K881" s="458"/>
      <c r="L881" s="458"/>
      <c r="M881" s="458"/>
      <c r="N881" s="458"/>
      <c r="O881" s="458"/>
      <c r="P881" s="458"/>
      <c r="Q881" s="458"/>
      <c r="R881" s="458"/>
      <c r="S881" s="458"/>
      <c r="T881" s="458"/>
      <c r="U881" s="458"/>
      <c r="V881" s="458"/>
      <c r="W881" s="458"/>
      <c r="X881" s="458"/>
      <c r="Y881" s="458"/>
      <c r="Z881" s="458"/>
    </row>
    <row r="882" spans="1:26" s="461" customFormat="1" hidden="1" outlineLevel="1" x14ac:dyDescent="0.25">
      <c r="A882" s="541" t="str">
        <f>IF(ISBLANK($A$28),"",$A$28)</f>
        <v/>
      </c>
      <c r="B882" s="485"/>
      <c r="C882" s="485"/>
      <c r="D882" s="486">
        <f t="shared" si="150"/>
        <v>0</v>
      </c>
      <c r="E882" s="486">
        <f t="shared" si="151"/>
        <v>0</v>
      </c>
      <c r="F882" s="531"/>
      <c r="G882" s="531"/>
      <c r="H882" s="485"/>
      <c r="I882" s="488"/>
      <c r="J882" s="458"/>
      <c r="K882" s="458"/>
      <c r="L882" s="458"/>
      <c r="M882" s="458"/>
      <c r="N882" s="458"/>
      <c r="O882" s="458"/>
      <c r="P882" s="458"/>
      <c r="Q882" s="458"/>
      <c r="R882" s="458"/>
      <c r="S882" s="458"/>
      <c r="T882" s="458"/>
      <c r="U882" s="458"/>
      <c r="V882" s="458"/>
      <c r="W882" s="458"/>
      <c r="X882" s="458"/>
      <c r="Y882" s="458"/>
      <c r="Z882" s="458"/>
    </row>
    <row r="883" spans="1:26" s="461" customFormat="1" hidden="1" outlineLevel="1" x14ac:dyDescent="0.25">
      <c r="A883" s="541" t="str">
        <f>IF(ISBLANK($A$29),"",$A$29)</f>
        <v/>
      </c>
      <c r="B883" s="508"/>
      <c r="C883" s="508"/>
      <c r="D883" s="486">
        <f t="shared" si="150"/>
        <v>0</v>
      </c>
      <c r="E883" s="486">
        <f t="shared" si="151"/>
        <v>0</v>
      </c>
      <c r="F883" s="533"/>
      <c r="G883" s="533"/>
      <c r="H883" s="485"/>
      <c r="I883" s="488"/>
      <c r="J883" s="458"/>
      <c r="K883" s="458"/>
      <c r="L883" s="458"/>
      <c r="M883" s="458"/>
      <c r="N883" s="458"/>
      <c r="O883" s="458"/>
      <c r="P883" s="458"/>
      <c r="Q883" s="458"/>
      <c r="R883" s="458"/>
      <c r="S883" s="458"/>
      <c r="T883" s="458"/>
      <c r="U883" s="458"/>
      <c r="V883" s="458"/>
      <c r="W883" s="458"/>
      <c r="X883" s="458"/>
      <c r="Y883" s="458"/>
      <c r="Z883" s="458"/>
    </row>
    <row r="884" spans="1:26" s="461" customFormat="1" hidden="1" outlineLevel="1" x14ac:dyDescent="0.25">
      <c r="A884" s="541" t="s">
        <v>1193</v>
      </c>
      <c r="B884" s="511">
        <f t="shared" ref="B884:G884" si="153">SUM(B861:B883)</f>
        <v>0</v>
      </c>
      <c r="C884" s="511">
        <f t="shared" si="153"/>
        <v>0</v>
      </c>
      <c r="D884" s="486">
        <f t="shared" si="153"/>
        <v>0</v>
      </c>
      <c r="E884" s="486">
        <f t="shared" si="153"/>
        <v>0</v>
      </c>
      <c r="F884" s="550">
        <f t="shared" si="153"/>
        <v>0</v>
      </c>
      <c r="G884" s="550">
        <f t="shared" si="153"/>
        <v>0</v>
      </c>
      <c r="H884" s="485"/>
      <c r="I884" s="513"/>
      <c r="J884" s="458"/>
      <c r="K884" s="458"/>
      <c r="L884" s="458"/>
      <c r="M884" s="458"/>
      <c r="N884" s="458"/>
      <c r="O884" s="458"/>
      <c r="P884" s="458"/>
      <c r="Q884" s="458"/>
      <c r="R884" s="458"/>
      <c r="S884" s="458"/>
      <c r="T884" s="458"/>
      <c r="U884" s="458"/>
      <c r="V884" s="458"/>
      <c r="W884" s="458"/>
      <c r="X884" s="458"/>
      <c r="Y884" s="458"/>
      <c r="Z884" s="458"/>
    </row>
    <row r="885" spans="1:26" s="461" customFormat="1" ht="18.75" hidden="1" outlineLevel="1" x14ac:dyDescent="0.25">
      <c r="A885" s="551" t="s">
        <v>1194</v>
      </c>
      <c r="B885" s="552"/>
      <c r="C885" s="1158" t="s">
        <v>716</v>
      </c>
      <c r="D885" s="1158"/>
      <c r="E885" s="1158"/>
      <c r="F885" s="1158"/>
      <c r="G885" s="1159"/>
      <c r="J885" s="458"/>
      <c r="K885" s="458"/>
      <c r="L885" s="458"/>
      <c r="M885" s="458"/>
      <c r="N885" s="458"/>
      <c r="O885" s="458"/>
      <c r="P885" s="458"/>
      <c r="Q885" s="458"/>
      <c r="R885" s="458"/>
      <c r="S885" s="458"/>
      <c r="T885" s="458"/>
      <c r="U885" s="458"/>
      <c r="V885" s="458"/>
      <c r="W885" s="458"/>
      <c r="X885" s="458"/>
      <c r="Y885" s="458"/>
      <c r="Z885" s="458"/>
    </row>
    <row r="886" spans="1:26" s="461" customFormat="1" ht="47.25" hidden="1" outlineLevel="2" x14ac:dyDescent="0.25">
      <c r="A886" s="524" t="s">
        <v>1195</v>
      </c>
      <c r="B886" s="525"/>
      <c r="C886" s="1155"/>
      <c r="D886" s="1155"/>
      <c r="E886" s="1155"/>
      <c r="F886" s="1155"/>
      <c r="G886" s="1155"/>
      <c r="J886" s="458"/>
      <c r="K886" s="458"/>
      <c r="L886" s="458"/>
      <c r="M886" s="458"/>
      <c r="N886" s="458"/>
      <c r="O886" s="458"/>
      <c r="P886" s="458"/>
      <c r="Q886" s="458"/>
      <c r="R886" s="458"/>
      <c r="S886" s="458"/>
      <c r="T886" s="458"/>
      <c r="U886" s="458"/>
      <c r="V886" s="458"/>
      <c r="W886" s="458"/>
      <c r="X886" s="458"/>
      <c r="Y886" s="458"/>
      <c r="Z886" s="458"/>
    </row>
    <row r="887" spans="1:26" s="461" customFormat="1" ht="15.75" hidden="1" outlineLevel="2" x14ac:dyDescent="0.25">
      <c r="A887" s="526" t="s">
        <v>1196</v>
      </c>
      <c r="B887" s="525"/>
      <c r="C887" s="1155"/>
      <c r="D887" s="1155"/>
      <c r="E887" s="1155"/>
      <c r="F887" s="1155"/>
      <c r="G887" s="1155"/>
      <c r="J887" s="458"/>
      <c r="K887" s="458"/>
      <c r="L887" s="458"/>
      <c r="M887" s="458"/>
      <c r="N887" s="458"/>
      <c r="O887" s="458"/>
      <c r="P887" s="458"/>
      <c r="Q887" s="458"/>
      <c r="R887" s="458"/>
      <c r="S887" s="458"/>
      <c r="T887" s="458"/>
      <c r="U887" s="458"/>
      <c r="V887" s="458"/>
      <c r="W887" s="458"/>
      <c r="X887" s="458"/>
      <c r="Y887" s="458"/>
      <c r="Z887" s="458"/>
    </row>
    <row r="888" spans="1:26" s="461" customFormat="1" ht="15.75" hidden="1" outlineLevel="2" x14ac:dyDescent="0.25">
      <c r="A888" s="526" t="s">
        <v>1197</v>
      </c>
      <c r="B888" s="525"/>
      <c r="C888" s="1155"/>
      <c r="D888" s="1155"/>
      <c r="E888" s="1155"/>
      <c r="F888" s="1155"/>
      <c r="G888" s="1155"/>
      <c r="J888" s="458"/>
      <c r="K888" s="458"/>
      <c r="L888" s="458"/>
      <c r="M888" s="458"/>
      <c r="N888" s="458"/>
      <c r="O888" s="458"/>
      <c r="P888" s="458"/>
      <c r="Q888" s="458"/>
      <c r="R888" s="458"/>
      <c r="S888" s="458"/>
      <c r="T888" s="458"/>
      <c r="U888" s="458"/>
      <c r="V888" s="458"/>
      <c r="W888" s="458"/>
      <c r="X888" s="458"/>
      <c r="Y888" s="458"/>
      <c r="Z888" s="458"/>
    </row>
    <row r="889" spans="1:26" s="461" customFormat="1" ht="15.75" hidden="1" outlineLevel="2" x14ac:dyDescent="0.25">
      <c r="A889" s="526" t="s">
        <v>1198</v>
      </c>
      <c r="B889" s="525"/>
      <c r="C889" s="1155"/>
      <c r="D889" s="1155"/>
      <c r="E889" s="1155"/>
      <c r="F889" s="1155"/>
      <c r="G889" s="1155"/>
      <c r="J889" s="458"/>
      <c r="K889" s="458"/>
      <c r="L889" s="458"/>
      <c r="M889" s="458"/>
      <c r="N889" s="458"/>
      <c r="O889" s="458"/>
      <c r="P889" s="458"/>
      <c r="Q889" s="458"/>
      <c r="R889" s="458"/>
      <c r="S889" s="458"/>
      <c r="T889" s="458"/>
      <c r="U889" s="458"/>
      <c r="V889" s="458"/>
      <c r="W889" s="458"/>
      <c r="X889" s="458"/>
      <c r="Y889" s="458"/>
      <c r="Z889" s="458"/>
    </row>
    <row r="890" spans="1:26" s="461" customFormat="1" ht="15.75" hidden="1" outlineLevel="2" x14ac:dyDescent="0.25">
      <c r="A890" s="526" t="s">
        <v>1199</v>
      </c>
      <c r="B890" s="525"/>
      <c r="C890" s="1155"/>
      <c r="D890" s="1155"/>
      <c r="E890" s="1155"/>
      <c r="F890" s="1155"/>
      <c r="G890" s="1155"/>
      <c r="J890" s="458"/>
      <c r="K890" s="458"/>
      <c r="L890" s="458"/>
      <c r="M890" s="458"/>
      <c r="N890" s="458"/>
      <c r="O890" s="458"/>
      <c r="P890" s="458"/>
      <c r="Q890" s="458"/>
      <c r="R890" s="458"/>
      <c r="S890" s="458"/>
      <c r="T890" s="458"/>
      <c r="U890" s="458"/>
      <c r="V890" s="458"/>
      <c r="W890" s="458"/>
      <c r="X890" s="458"/>
      <c r="Y890" s="458"/>
      <c r="Z890" s="458"/>
    </row>
    <row r="891" spans="1:26" s="461" customFormat="1" ht="15.75" hidden="1" outlineLevel="2" x14ac:dyDescent="0.25">
      <c r="A891" s="526" t="s">
        <v>1200</v>
      </c>
      <c r="B891" s="525"/>
      <c r="C891" s="1155"/>
      <c r="D891" s="1155"/>
      <c r="E891" s="1155"/>
      <c r="F891" s="1155"/>
      <c r="G891" s="1155"/>
      <c r="J891" s="458"/>
      <c r="K891" s="458"/>
      <c r="L891" s="458"/>
      <c r="M891" s="458"/>
      <c r="N891" s="458"/>
      <c r="O891" s="458"/>
      <c r="P891" s="458"/>
      <c r="Q891" s="458"/>
      <c r="R891" s="458"/>
      <c r="S891" s="458"/>
      <c r="T891" s="458"/>
      <c r="U891" s="458"/>
      <c r="V891" s="458"/>
      <c r="W891" s="458"/>
      <c r="X891" s="458"/>
      <c r="Y891" s="458"/>
      <c r="Z891" s="458"/>
    </row>
    <row r="892" spans="1:26" s="461" customFormat="1" ht="15.75" hidden="1" outlineLevel="1" collapsed="1" x14ac:dyDescent="0.25">
      <c r="A892" s="527" t="s">
        <v>602</v>
      </c>
      <c r="B892" s="528">
        <v>40</v>
      </c>
      <c r="C892" s="1156" t="s">
        <v>1201</v>
      </c>
      <c r="D892" s="1156"/>
      <c r="E892" s="1156"/>
      <c r="F892" s="1156"/>
      <c r="G892" s="1156"/>
      <c r="J892" s="458"/>
      <c r="K892" s="458"/>
      <c r="L892" s="458"/>
      <c r="M892" s="458"/>
      <c r="N892" s="458"/>
      <c r="O892" s="458"/>
      <c r="P892" s="458"/>
      <c r="Q892" s="458"/>
      <c r="R892" s="458"/>
      <c r="S892" s="458"/>
      <c r="T892" s="458"/>
      <c r="U892" s="458"/>
      <c r="V892" s="458"/>
      <c r="W892" s="458"/>
      <c r="X892" s="458"/>
      <c r="Y892" s="458"/>
      <c r="Z892" s="458"/>
    </row>
    <row r="893" spans="1:26" s="461" customFormat="1" hidden="1" outlineLevel="1" x14ac:dyDescent="0.25"/>
    <row r="894" spans="1:26" ht="18.75" hidden="1" outlineLevel="1" x14ac:dyDescent="0.3">
      <c r="A894" s="1168" t="s">
        <v>1015</v>
      </c>
      <c r="B894" s="1169"/>
      <c r="C894" s="1169"/>
      <c r="D894" s="1169"/>
      <c r="E894" s="1169"/>
      <c r="F894" s="1169"/>
      <c r="G894" s="1169"/>
      <c r="H894" s="1169"/>
      <c r="I894" s="1170"/>
    </row>
    <row r="895" spans="1:26" ht="60" hidden="1" outlineLevel="1" x14ac:dyDescent="0.25">
      <c r="A895" s="465" t="s">
        <v>1167</v>
      </c>
      <c r="B895" s="465" t="s">
        <v>1168</v>
      </c>
      <c r="C895" s="466" t="s">
        <v>1169</v>
      </c>
      <c r="D895" s="540" t="str">
        <f>"Productive FTEs ("&amp;B927*52&amp;")"</f>
        <v>Productive FTEs (2080)</v>
      </c>
      <c r="E895" s="540" t="str">
        <f>"Non-productive FTEs ("&amp;B927*52&amp;")"</f>
        <v>Non-productive FTEs (2080)</v>
      </c>
      <c r="F895" s="466" t="s">
        <v>1170</v>
      </c>
      <c r="G895" s="466" t="s">
        <v>1171</v>
      </c>
      <c r="H895" s="467" t="s">
        <v>1172</v>
      </c>
      <c r="I895" s="466" t="s">
        <v>716</v>
      </c>
    </row>
    <row r="896" spans="1:26" hidden="1" outlineLevel="1" x14ac:dyDescent="0.25">
      <c r="A896" s="541" t="str">
        <f>IF(ISBLANK($A$7),"",$A$7)</f>
        <v>Hourly Staff</v>
      </c>
      <c r="B896" s="473"/>
      <c r="C896" s="473"/>
      <c r="D896" s="479">
        <f t="shared" ref="D896:E896" si="154">IF($B$254="","",B896/($B$254*52))</f>
        <v>0</v>
      </c>
      <c r="E896" s="479">
        <f t="shared" si="154"/>
        <v>0</v>
      </c>
      <c r="F896" s="530"/>
      <c r="G896" s="530"/>
      <c r="H896" s="473"/>
      <c r="I896" s="476"/>
    </row>
    <row r="897" spans="1:9" hidden="1" outlineLevel="1" x14ac:dyDescent="0.25">
      <c r="A897" s="543" t="str">
        <f>IF(ISBLANK($A$8),"",$A$8)</f>
        <v>Hourly Staff</v>
      </c>
      <c r="B897" s="485"/>
      <c r="C897" s="485"/>
      <c r="D897" s="486">
        <f t="shared" ref="D897:E903" si="155">IF($B$927="","",B897/($B$927*52))</f>
        <v>0</v>
      </c>
      <c r="E897" s="486">
        <f t="shared" si="155"/>
        <v>0</v>
      </c>
      <c r="F897" s="531"/>
      <c r="G897" s="531"/>
      <c r="H897" s="485"/>
      <c r="I897" s="488"/>
    </row>
    <row r="898" spans="1:9" hidden="1" outlineLevel="1" x14ac:dyDescent="0.25">
      <c r="A898" s="543" t="str">
        <f>IF(ISBLANK($A$9),"",$A$9)</f>
        <v>Housekeeper</v>
      </c>
      <c r="B898" s="485"/>
      <c r="C898" s="485"/>
      <c r="D898" s="486">
        <f t="shared" si="155"/>
        <v>0</v>
      </c>
      <c r="E898" s="486">
        <f t="shared" si="155"/>
        <v>0</v>
      </c>
      <c r="F898" s="531"/>
      <c r="G898" s="531"/>
      <c r="H898" s="485"/>
      <c r="I898" s="488"/>
    </row>
    <row r="899" spans="1:9" s="461" customFormat="1" hidden="1" outlineLevel="1" x14ac:dyDescent="0.25">
      <c r="A899" s="543" t="str">
        <f>IF(ISBLANK($A$10),"",$A$10)</f>
        <v>Floor Technician</v>
      </c>
      <c r="B899" s="485"/>
      <c r="C899" s="485"/>
      <c r="D899" s="486">
        <f t="shared" si="155"/>
        <v>0</v>
      </c>
      <c r="E899" s="486">
        <f t="shared" si="155"/>
        <v>0</v>
      </c>
      <c r="F899" s="531"/>
      <c r="G899" s="531"/>
      <c r="H899" s="485"/>
      <c r="I899" s="488"/>
    </row>
    <row r="900" spans="1:9" s="461" customFormat="1" hidden="1" outlineLevel="1" x14ac:dyDescent="0.25">
      <c r="A900" s="543" t="str">
        <f>IF(ISBLANK($A$11),"",$A$11)</f>
        <v>Trash Technician</v>
      </c>
      <c r="B900" s="485"/>
      <c r="C900" s="485"/>
      <c r="D900" s="486">
        <f t="shared" si="155"/>
        <v>0</v>
      </c>
      <c r="E900" s="486">
        <f t="shared" si="155"/>
        <v>0</v>
      </c>
      <c r="F900" s="531"/>
      <c r="G900" s="531"/>
      <c r="H900" s="485"/>
      <c r="I900" s="488"/>
    </row>
    <row r="901" spans="1:9" s="461" customFormat="1" hidden="1" outlineLevel="1" x14ac:dyDescent="0.25">
      <c r="A901" s="543" t="str">
        <f>IF(ISBLANK($A$12),"",$A$12)</f>
        <v>Linen Technician</v>
      </c>
      <c r="B901" s="485"/>
      <c r="C901" s="485"/>
      <c r="D901" s="486">
        <f t="shared" si="155"/>
        <v>0</v>
      </c>
      <c r="E901" s="486">
        <f t="shared" si="155"/>
        <v>0</v>
      </c>
      <c r="F901" s="531"/>
      <c r="G901" s="531"/>
      <c r="H901" s="485"/>
      <c r="I901" s="488"/>
    </row>
    <row r="902" spans="1:9" s="461" customFormat="1" hidden="1" outlineLevel="1" x14ac:dyDescent="0.25">
      <c r="A902" s="543" t="str">
        <f>IF(ISBLANK($A$13),"",$A$13)</f>
        <v>Administrative Support</v>
      </c>
      <c r="B902" s="485"/>
      <c r="C902" s="485"/>
      <c r="D902" s="486">
        <f t="shared" si="155"/>
        <v>0</v>
      </c>
      <c r="E902" s="486">
        <f t="shared" si="155"/>
        <v>0</v>
      </c>
      <c r="F902" s="531"/>
      <c r="G902" s="531"/>
      <c r="H902" s="485"/>
      <c r="I902" s="488"/>
    </row>
    <row r="903" spans="1:9" s="461" customFormat="1" hidden="1" outlineLevel="1" x14ac:dyDescent="0.25">
      <c r="A903" s="543" t="str">
        <f>IF(ISBLANK($A$14),"",$A$14)</f>
        <v>Hourly Supervision</v>
      </c>
      <c r="B903" s="485"/>
      <c r="C903" s="485"/>
      <c r="D903" s="486">
        <f t="shared" si="155"/>
        <v>0</v>
      </c>
      <c r="E903" s="486">
        <f t="shared" si="155"/>
        <v>0</v>
      </c>
      <c r="F903" s="531"/>
      <c r="G903" s="531"/>
      <c r="H903" s="485"/>
      <c r="I903" s="488"/>
    </row>
    <row r="904" spans="1:9" s="461" customFormat="1" hidden="1" outlineLevel="1" x14ac:dyDescent="0.25">
      <c r="A904" s="541" t="str">
        <f>IF(ISBLANK($A$15),"",$A$15)</f>
        <v>Salaried Staff</v>
      </c>
      <c r="B904" s="473"/>
      <c r="C904" s="473"/>
      <c r="D904" s="479"/>
      <c r="E904" s="479"/>
      <c r="F904" s="530"/>
      <c r="G904" s="530"/>
      <c r="H904" s="473"/>
      <c r="I904" s="476"/>
    </row>
    <row r="905" spans="1:9" s="461" customFormat="1" hidden="1" outlineLevel="1" x14ac:dyDescent="0.25">
      <c r="A905" s="543" t="str">
        <f>IF(ISBLANK($A$16),"",$A$16)</f>
        <v>Salaried Supervision</v>
      </c>
      <c r="B905" s="485"/>
      <c r="C905" s="485"/>
      <c r="D905" s="486">
        <f t="shared" ref="D905:D918" si="156">IF($B$927="","",B905/($B$927*52))</f>
        <v>0</v>
      </c>
      <c r="E905" s="486">
        <f t="shared" ref="E905:E918" si="157">IF($B$927="","",C905/($B$927*52))</f>
        <v>0</v>
      </c>
      <c r="F905" s="531"/>
      <c r="G905" s="531"/>
      <c r="H905" s="485"/>
      <c r="I905" s="488"/>
    </row>
    <row r="906" spans="1:9" s="461" customFormat="1" hidden="1" outlineLevel="1" x14ac:dyDescent="0.25">
      <c r="A906" s="543" t="str">
        <f>IF(ISBLANK($A$17),"",$A$17)</f>
        <v>Managers</v>
      </c>
      <c r="B906" s="485"/>
      <c r="C906" s="485"/>
      <c r="D906" s="486">
        <f t="shared" si="156"/>
        <v>0</v>
      </c>
      <c r="E906" s="486">
        <f t="shared" si="157"/>
        <v>0</v>
      </c>
      <c r="F906" s="531"/>
      <c r="G906" s="531"/>
      <c r="H906" s="485"/>
      <c r="I906" s="488"/>
    </row>
    <row r="907" spans="1:9" s="461" customFormat="1" hidden="1" outlineLevel="1" x14ac:dyDescent="0.25">
      <c r="A907" s="543" t="str">
        <f t="shared" ref="A907" si="158">IF(ISBLANK(A871),"",A871)</f>
        <v>Managers</v>
      </c>
      <c r="B907" s="485"/>
      <c r="C907" s="485"/>
      <c r="D907" s="486">
        <f t="shared" si="156"/>
        <v>0</v>
      </c>
      <c r="E907" s="486">
        <f t="shared" si="157"/>
        <v>0</v>
      </c>
      <c r="F907" s="531"/>
      <c r="G907" s="531"/>
      <c r="H907" s="485"/>
      <c r="I907" s="488"/>
    </row>
    <row r="908" spans="1:9" s="461" customFormat="1" hidden="1" outlineLevel="1" x14ac:dyDescent="0.25">
      <c r="A908" s="541" t="str">
        <f>IF(ISBLANK($A$19),"",$A$19)</f>
        <v>Other Labor</v>
      </c>
      <c r="B908" s="473"/>
      <c r="C908" s="473"/>
      <c r="D908" s="479">
        <f t="shared" si="156"/>
        <v>0</v>
      </c>
      <c r="E908" s="479">
        <f t="shared" si="157"/>
        <v>0</v>
      </c>
      <c r="F908" s="530"/>
      <c r="G908" s="530"/>
      <c r="H908" s="473"/>
      <c r="I908" s="476"/>
    </row>
    <row r="909" spans="1:9" s="461" customFormat="1" hidden="1" outlineLevel="1" x14ac:dyDescent="0.25">
      <c r="A909" s="543" t="str">
        <f>IF(ISBLANK($A$20),"",$A$20)</f>
        <v>Temp/ Agency Labor</v>
      </c>
      <c r="B909" s="485"/>
      <c r="C909" s="485"/>
      <c r="D909" s="486">
        <f t="shared" si="156"/>
        <v>0</v>
      </c>
      <c r="E909" s="486">
        <f t="shared" si="157"/>
        <v>0</v>
      </c>
      <c r="F909" s="531"/>
      <c r="G909" s="531"/>
      <c r="H909" s="485"/>
      <c r="I909" s="488"/>
    </row>
    <row r="910" spans="1:9" s="461" customFormat="1" hidden="1" outlineLevel="1" x14ac:dyDescent="0.25">
      <c r="A910" s="541" t="str">
        <f>IF(ISBLANK($A$21),"",$A$21)</f>
        <v/>
      </c>
      <c r="B910" s="485"/>
      <c r="C910" s="485"/>
      <c r="D910" s="486">
        <f t="shared" si="156"/>
        <v>0</v>
      </c>
      <c r="E910" s="486">
        <f t="shared" si="157"/>
        <v>0</v>
      </c>
      <c r="F910" s="531"/>
      <c r="G910" s="531"/>
      <c r="H910" s="485"/>
      <c r="I910" s="488"/>
    </row>
    <row r="911" spans="1:9" s="461" customFormat="1" hidden="1" outlineLevel="1" x14ac:dyDescent="0.25">
      <c r="A911" s="541" t="str">
        <f>IF(ISBLANK($A$22),"",$A$22)</f>
        <v/>
      </c>
      <c r="B911" s="485"/>
      <c r="C911" s="485"/>
      <c r="D911" s="486">
        <f t="shared" si="156"/>
        <v>0</v>
      </c>
      <c r="E911" s="486">
        <f t="shared" si="157"/>
        <v>0</v>
      </c>
      <c r="F911" s="531"/>
      <c r="G911" s="531"/>
      <c r="H911" s="485"/>
      <c r="I911" s="488"/>
    </row>
    <row r="912" spans="1:9" s="461" customFormat="1" hidden="1" outlineLevel="1" x14ac:dyDescent="0.25">
      <c r="A912" s="541" t="str">
        <f>IF(ISBLANK($A$23),"",$A$23)</f>
        <v/>
      </c>
      <c r="B912" s="485"/>
      <c r="C912" s="485"/>
      <c r="D912" s="486">
        <f t="shared" si="156"/>
        <v>0</v>
      </c>
      <c r="E912" s="486">
        <f t="shared" si="157"/>
        <v>0</v>
      </c>
      <c r="F912" s="531"/>
      <c r="G912" s="531"/>
      <c r="H912" s="485"/>
      <c r="I912" s="488"/>
    </row>
    <row r="913" spans="1:26" s="461" customFormat="1" hidden="1" outlineLevel="1" x14ac:dyDescent="0.25">
      <c r="A913" s="541" t="str">
        <f>IF(ISBLANK($A$24),"",$A$24)</f>
        <v/>
      </c>
      <c r="B913" s="485"/>
      <c r="C913" s="485"/>
      <c r="D913" s="486">
        <f t="shared" si="156"/>
        <v>0</v>
      </c>
      <c r="E913" s="486">
        <f t="shared" si="157"/>
        <v>0</v>
      </c>
      <c r="F913" s="531"/>
      <c r="G913" s="531"/>
      <c r="H913" s="485"/>
      <c r="I913" s="488"/>
    </row>
    <row r="914" spans="1:26" s="461" customFormat="1" hidden="1" outlineLevel="1" x14ac:dyDescent="0.25">
      <c r="A914" s="541" t="str">
        <f>IF(ISBLANK($A$25),"",$A$25)</f>
        <v/>
      </c>
      <c r="B914" s="485"/>
      <c r="C914" s="485"/>
      <c r="D914" s="486">
        <f t="shared" si="156"/>
        <v>0</v>
      </c>
      <c r="E914" s="486">
        <f t="shared" si="157"/>
        <v>0</v>
      </c>
      <c r="F914" s="531"/>
      <c r="G914" s="531"/>
      <c r="H914" s="485"/>
      <c r="I914" s="488"/>
    </row>
    <row r="915" spans="1:26" s="461" customFormat="1" hidden="1" outlineLevel="1" x14ac:dyDescent="0.25">
      <c r="A915" s="541" t="str">
        <f>IF(ISBLANK($A$26),"",$A$26)</f>
        <v/>
      </c>
      <c r="B915" s="485"/>
      <c r="C915" s="485"/>
      <c r="D915" s="486">
        <f t="shared" si="156"/>
        <v>0</v>
      </c>
      <c r="E915" s="486">
        <f t="shared" si="157"/>
        <v>0</v>
      </c>
      <c r="F915" s="531"/>
      <c r="G915" s="531"/>
      <c r="H915" s="485"/>
      <c r="I915" s="488"/>
      <c r="J915" s="458"/>
      <c r="K915" s="458"/>
      <c r="L915" s="458"/>
      <c r="M915" s="458"/>
      <c r="N915" s="458"/>
      <c r="O915" s="458"/>
      <c r="P915" s="458"/>
      <c r="Q915" s="458"/>
      <c r="R915" s="458"/>
      <c r="S915" s="458"/>
      <c r="T915" s="458"/>
      <c r="U915" s="458"/>
      <c r="V915" s="458"/>
      <c r="W915" s="458"/>
      <c r="X915" s="458"/>
      <c r="Y915" s="458"/>
      <c r="Z915" s="458"/>
    </row>
    <row r="916" spans="1:26" s="461" customFormat="1" hidden="1" outlineLevel="1" x14ac:dyDescent="0.25">
      <c r="A916" s="541" t="str">
        <f>IF(ISBLANK($A$27),"",$A$27)</f>
        <v/>
      </c>
      <c r="B916" s="485"/>
      <c r="C916" s="485"/>
      <c r="D916" s="486">
        <f t="shared" si="156"/>
        <v>0</v>
      </c>
      <c r="E916" s="486">
        <f t="shared" si="157"/>
        <v>0</v>
      </c>
      <c r="F916" s="531"/>
      <c r="G916" s="531"/>
      <c r="H916" s="485"/>
      <c r="I916" s="488"/>
      <c r="J916" s="458"/>
      <c r="K916" s="458"/>
      <c r="L916" s="458"/>
      <c r="M916" s="458"/>
      <c r="N916" s="458"/>
      <c r="O916" s="458"/>
      <c r="P916" s="458"/>
      <c r="Q916" s="458"/>
      <c r="R916" s="458"/>
      <c r="S916" s="458"/>
      <c r="T916" s="458"/>
      <c r="U916" s="458"/>
      <c r="V916" s="458"/>
      <c r="W916" s="458"/>
      <c r="X916" s="458"/>
      <c r="Y916" s="458"/>
      <c r="Z916" s="458"/>
    </row>
    <row r="917" spans="1:26" s="461" customFormat="1" hidden="1" outlineLevel="1" x14ac:dyDescent="0.25">
      <c r="A917" s="541" t="str">
        <f>IF(ISBLANK($A$28),"",$A$28)</f>
        <v/>
      </c>
      <c r="B917" s="485"/>
      <c r="C917" s="485"/>
      <c r="D917" s="486">
        <f t="shared" si="156"/>
        <v>0</v>
      </c>
      <c r="E917" s="486">
        <f t="shared" si="157"/>
        <v>0</v>
      </c>
      <c r="F917" s="531"/>
      <c r="G917" s="531"/>
      <c r="H917" s="485"/>
      <c r="I917" s="488"/>
      <c r="J917" s="458"/>
      <c r="K917" s="458"/>
      <c r="L917" s="458"/>
      <c r="M917" s="458"/>
      <c r="N917" s="458"/>
      <c r="O917" s="458"/>
      <c r="P917" s="458"/>
      <c r="Q917" s="458"/>
      <c r="R917" s="458"/>
      <c r="S917" s="458"/>
      <c r="T917" s="458"/>
      <c r="U917" s="458"/>
      <c r="V917" s="458"/>
      <c r="W917" s="458"/>
      <c r="X917" s="458"/>
      <c r="Y917" s="458"/>
      <c r="Z917" s="458"/>
    </row>
    <row r="918" spans="1:26" s="461" customFormat="1" hidden="1" outlineLevel="1" x14ac:dyDescent="0.25">
      <c r="A918" s="541" t="str">
        <f>IF(ISBLANK($A$29),"",$A$29)</f>
        <v/>
      </c>
      <c r="B918" s="508"/>
      <c r="C918" s="508"/>
      <c r="D918" s="486">
        <f t="shared" si="156"/>
        <v>0</v>
      </c>
      <c r="E918" s="486">
        <f t="shared" si="157"/>
        <v>0</v>
      </c>
      <c r="F918" s="533"/>
      <c r="G918" s="533"/>
      <c r="H918" s="485"/>
      <c r="I918" s="488"/>
      <c r="J918" s="458"/>
      <c r="K918" s="458"/>
      <c r="L918" s="458"/>
      <c r="M918" s="458"/>
      <c r="N918" s="458"/>
      <c r="O918" s="458"/>
      <c r="P918" s="458"/>
      <c r="Q918" s="458"/>
      <c r="R918" s="458"/>
      <c r="S918" s="458"/>
      <c r="T918" s="458"/>
      <c r="U918" s="458"/>
      <c r="V918" s="458"/>
      <c r="W918" s="458"/>
      <c r="X918" s="458"/>
      <c r="Y918" s="458"/>
      <c r="Z918" s="458"/>
    </row>
    <row r="919" spans="1:26" s="461" customFormat="1" hidden="1" outlineLevel="1" x14ac:dyDescent="0.25">
      <c r="A919" s="541" t="s">
        <v>1193</v>
      </c>
      <c r="B919" s="511">
        <f t="shared" ref="B919:G919" si="159">SUM(B896:B918)</f>
        <v>0</v>
      </c>
      <c r="C919" s="511">
        <f t="shared" si="159"/>
        <v>0</v>
      </c>
      <c r="D919" s="486">
        <f t="shared" si="159"/>
        <v>0</v>
      </c>
      <c r="E919" s="486">
        <f t="shared" si="159"/>
        <v>0</v>
      </c>
      <c r="F919" s="550">
        <f t="shared" si="159"/>
        <v>0</v>
      </c>
      <c r="G919" s="550">
        <f t="shared" si="159"/>
        <v>0</v>
      </c>
      <c r="H919" s="485"/>
      <c r="I919" s="513"/>
      <c r="J919" s="458"/>
      <c r="K919" s="458"/>
      <c r="L919" s="458"/>
      <c r="M919" s="458"/>
      <c r="N919" s="458"/>
      <c r="O919" s="458"/>
      <c r="P919" s="458"/>
      <c r="Q919" s="458"/>
      <c r="R919" s="458"/>
      <c r="S919" s="458"/>
      <c r="T919" s="458"/>
      <c r="U919" s="458"/>
      <c r="V919" s="458"/>
      <c r="W919" s="458"/>
      <c r="X919" s="458"/>
      <c r="Y919" s="458"/>
      <c r="Z919" s="458"/>
    </row>
    <row r="920" spans="1:26" s="461" customFormat="1" ht="18.75" hidden="1" outlineLevel="1" x14ac:dyDescent="0.25">
      <c r="A920" s="551" t="s">
        <v>1194</v>
      </c>
      <c r="B920" s="552"/>
      <c r="C920" s="1158" t="s">
        <v>716</v>
      </c>
      <c r="D920" s="1158"/>
      <c r="E920" s="1158"/>
      <c r="F920" s="1158"/>
      <c r="G920" s="1159"/>
      <c r="J920" s="458"/>
      <c r="K920" s="458"/>
      <c r="L920" s="458"/>
      <c r="M920" s="458"/>
      <c r="N920" s="458"/>
      <c r="O920" s="458"/>
      <c r="P920" s="458"/>
      <c r="Q920" s="458"/>
      <c r="R920" s="458"/>
      <c r="S920" s="458"/>
      <c r="T920" s="458"/>
      <c r="U920" s="458"/>
      <c r="V920" s="458"/>
      <c r="W920" s="458"/>
      <c r="X920" s="458"/>
      <c r="Y920" s="458"/>
      <c r="Z920" s="458"/>
    </row>
    <row r="921" spans="1:26" s="461" customFormat="1" ht="47.25" hidden="1" outlineLevel="2" x14ac:dyDescent="0.25">
      <c r="A921" s="524" t="s">
        <v>1195</v>
      </c>
      <c r="B921" s="525"/>
      <c r="C921" s="1155"/>
      <c r="D921" s="1155"/>
      <c r="E921" s="1155"/>
      <c r="F921" s="1155"/>
      <c r="G921" s="1155"/>
      <c r="J921" s="458"/>
      <c r="K921" s="458"/>
      <c r="L921" s="458"/>
      <c r="M921" s="458"/>
      <c r="N921" s="458"/>
      <c r="O921" s="458"/>
      <c r="P921" s="458"/>
      <c r="Q921" s="458"/>
      <c r="R921" s="458"/>
      <c r="S921" s="458"/>
      <c r="T921" s="458"/>
      <c r="U921" s="458"/>
      <c r="V921" s="458"/>
      <c r="W921" s="458"/>
      <c r="X921" s="458"/>
      <c r="Y921" s="458"/>
      <c r="Z921" s="458"/>
    </row>
    <row r="922" spans="1:26" s="461" customFormat="1" ht="15.75" hidden="1" outlineLevel="2" x14ac:dyDescent="0.25">
      <c r="A922" s="526" t="s">
        <v>1196</v>
      </c>
      <c r="B922" s="525"/>
      <c r="C922" s="1155"/>
      <c r="D922" s="1155"/>
      <c r="E922" s="1155"/>
      <c r="F922" s="1155"/>
      <c r="G922" s="1155"/>
      <c r="J922" s="458"/>
      <c r="K922" s="458"/>
      <c r="L922" s="458"/>
      <c r="M922" s="458"/>
      <c r="N922" s="458"/>
      <c r="O922" s="458"/>
      <c r="P922" s="458"/>
      <c r="Q922" s="458"/>
      <c r="R922" s="458"/>
      <c r="S922" s="458"/>
      <c r="T922" s="458"/>
      <c r="U922" s="458"/>
      <c r="V922" s="458"/>
      <c r="W922" s="458"/>
      <c r="X922" s="458"/>
      <c r="Y922" s="458"/>
      <c r="Z922" s="458"/>
    </row>
    <row r="923" spans="1:26" s="461" customFormat="1" ht="15.75" hidden="1" outlineLevel="2" x14ac:dyDescent="0.25">
      <c r="A923" s="526" t="s">
        <v>1197</v>
      </c>
      <c r="B923" s="525"/>
      <c r="C923" s="1155"/>
      <c r="D923" s="1155"/>
      <c r="E923" s="1155"/>
      <c r="F923" s="1155"/>
      <c r="G923" s="1155"/>
      <c r="J923" s="458"/>
      <c r="K923" s="458"/>
      <c r="L923" s="458"/>
      <c r="M923" s="458"/>
      <c r="N923" s="458"/>
      <c r="O923" s="458"/>
      <c r="P923" s="458"/>
      <c r="Q923" s="458"/>
      <c r="R923" s="458"/>
      <c r="S923" s="458"/>
      <c r="T923" s="458"/>
      <c r="U923" s="458"/>
      <c r="V923" s="458"/>
      <c r="W923" s="458"/>
      <c r="X923" s="458"/>
      <c r="Y923" s="458"/>
      <c r="Z923" s="458"/>
    </row>
    <row r="924" spans="1:26" s="461" customFormat="1" ht="15.75" hidden="1" outlineLevel="2" x14ac:dyDescent="0.25">
      <c r="A924" s="526" t="s">
        <v>1198</v>
      </c>
      <c r="B924" s="525"/>
      <c r="C924" s="1155"/>
      <c r="D924" s="1155"/>
      <c r="E924" s="1155"/>
      <c r="F924" s="1155"/>
      <c r="G924" s="1155"/>
      <c r="J924" s="458"/>
      <c r="K924" s="458"/>
      <c r="L924" s="458"/>
      <c r="M924" s="458"/>
      <c r="N924" s="458"/>
      <c r="O924" s="458"/>
      <c r="P924" s="458"/>
      <c r="Q924" s="458"/>
      <c r="R924" s="458"/>
      <c r="S924" s="458"/>
      <c r="T924" s="458"/>
      <c r="U924" s="458"/>
      <c r="V924" s="458"/>
      <c r="W924" s="458"/>
      <c r="X924" s="458"/>
      <c r="Y924" s="458"/>
      <c r="Z924" s="458"/>
    </row>
    <row r="925" spans="1:26" s="461" customFormat="1" ht="15.75" hidden="1" outlineLevel="2" x14ac:dyDescent="0.25">
      <c r="A925" s="526" t="s">
        <v>1199</v>
      </c>
      <c r="B925" s="525"/>
      <c r="C925" s="1155"/>
      <c r="D925" s="1155"/>
      <c r="E925" s="1155"/>
      <c r="F925" s="1155"/>
      <c r="G925" s="1155"/>
      <c r="J925" s="458"/>
      <c r="K925" s="458"/>
      <c r="L925" s="458"/>
      <c r="M925" s="458"/>
      <c r="N925" s="458"/>
      <c r="O925" s="458"/>
      <c r="P925" s="458"/>
      <c r="Q925" s="458"/>
      <c r="R925" s="458"/>
      <c r="S925" s="458"/>
      <c r="T925" s="458"/>
      <c r="U925" s="458"/>
      <c r="V925" s="458"/>
      <c r="W925" s="458"/>
      <c r="X925" s="458"/>
      <c r="Y925" s="458"/>
      <c r="Z925" s="458"/>
    </row>
    <row r="926" spans="1:26" s="461" customFormat="1" ht="15.75" hidden="1" outlineLevel="2" x14ac:dyDescent="0.25">
      <c r="A926" s="526" t="s">
        <v>1200</v>
      </c>
      <c r="B926" s="525"/>
      <c r="C926" s="1155"/>
      <c r="D926" s="1155"/>
      <c r="E926" s="1155"/>
      <c r="F926" s="1155"/>
      <c r="G926" s="1155"/>
      <c r="J926" s="458"/>
      <c r="K926" s="458"/>
      <c r="L926" s="458"/>
      <c r="M926" s="458"/>
      <c r="N926" s="458"/>
      <c r="O926" s="458"/>
      <c r="P926" s="458"/>
      <c r="Q926" s="458"/>
      <c r="R926" s="458"/>
      <c r="S926" s="458"/>
      <c r="T926" s="458"/>
      <c r="U926" s="458"/>
      <c r="V926" s="458"/>
      <c r="W926" s="458"/>
      <c r="X926" s="458"/>
      <c r="Y926" s="458"/>
      <c r="Z926" s="458"/>
    </row>
    <row r="927" spans="1:26" s="461" customFormat="1" ht="15.75" hidden="1" outlineLevel="1" collapsed="1" x14ac:dyDescent="0.25">
      <c r="A927" s="527" t="s">
        <v>602</v>
      </c>
      <c r="B927" s="528">
        <v>40</v>
      </c>
      <c r="C927" s="1156" t="s">
        <v>1201</v>
      </c>
      <c r="D927" s="1156"/>
      <c r="E927" s="1156"/>
      <c r="F927" s="1156"/>
      <c r="G927" s="1156"/>
      <c r="J927" s="458"/>
      <c r="K927" s="458"/>
      <c r="L927" s="458"/>
      <c r="M927" s="458"/>
      <c r="N927" s="458"/>
      <c r="O927" s="458"/>
      <c r="P927" s="458"/>
      <c r="Q927" s="458"/>
      <c r="R927" s="458"/>
      <c r="S927" s="458"/>
      <c r="T927" s="458"/>
      <c r="U927" s="458"/>
      <c r="V927" s="458"/>
      <c r="W927" s="458"/>
      <c r="X927" s="458"/>
      <c r="Y927" s="458"/>
      <c r="Z927" s="458"/>
    </row>
    <row r="928" spans="1:26" s="461" customFormat="1" hidden="1" outlineLevel="1" x14ac:dyDescent="0.25"/>
    <row r="929" spans="1:9" ht="18.75" hidden="1" outlineLevel="1" x14ac:dyDescent="0.3">
      <c r="A929" s="1168" t="s">
        <v>1016</v>
      </c>
      <c r="B929" s="1169"/>
      <c r="C929" s="1169"/>
      <c r="D929" s="1169"/>
      <c r="E929" s="1169"/>
      <c r="F929" s="1169"/>
      <c r="G929" s="1169"/>
      <c r="H929" s="1169"/>
      <c r="I929" s="1170"/>
    </row>
    <row r="930" spans="1:9" ht="60" hidden="1" outlineLevel="1" x14ac:dyDescent="0.25">
      <c r="A930" s="465" t="s">
        <v>1167</v>
      </c>
      <c r="B930" s="465" t="s">
        <v>1168</v>
      </c>
      <c r="C930" s="466" t="s">
        <v>1169</v>
      </c>
      <c r="D930" s="540" t="str">
        <f>"Productive FTEs ("&amp;B962*52&amp;")"</f>
        <v>Productive FTEs (2080)</v>
      </c>
      <c r="E930" s="540" t="str">
        <f>"Non-productive FTEs ("&amp;B962*52&amp;")"</f>
        <v>Non-productive FTEs (2080)</v>
      </c>
      <c r="F930" s="466" t="s">
        <v>1170</v>
      </c>
      <c r="G930" s="466" t="s">
        <v>1171</v>
      </c>
      <c r="H930" s="467" t="s">
        <v>1172</v>
      </c>
      <c r="I930" s="466" t="s">
        <v>716</v>
      </c>
    </row>
    <row r="931" spans="1:9" hidden="1" outlineLevel="1" x14ac:dyDescent="0.25">
      <c r="A931" s="541" t="str">
        <f>IF(ISBLANK($A$7),"",$A$7)</f>
        <v>Hourly Staff</v>
      </c>
      <c r="B931" s="473"/>
      <c r="C931" s="473"/>
      <c r="D931" s="479">
        <f t="shared" ref="D931:E931" si="160">IF($B$254="","",B931/($B$254*52))</f>
        <v>0</v>
      </c>
      <c r="E931" s="479">
        <f t="shared" si="160"/>
        <v>0</v>
      </c>
      <c r="F931" s="530"/>
      <c r="G931" s="530"/>
      <c r="H931" s="473"/>
      <c r="I931" s="476"/>
    </row>
    <row r="932" spans="1:9" hidden="1" outlineLevel="1" x14ac:dyDescent="0.25">
      <c r="A932" s="543" t="str">
        <f>IF(ISBLANK($A$8),"",$A$8)</f>
        <v>Hourly Staff</v>
      </c>
      <c r="B932" s="485"/>
      <c r="C932" s="485"/>
      <c r="D932" s="486">
        <f t="shared" ref="D932:E938" si="161">IF($B$962="","",B932/($B$962*52))</f>
        <v>0</v>
      </c>
      <c r="E932" s="486">
        <f t="shared" si="161"/>
        <v>0</v>
      </c>
      <c r="F932" s="531"/>
      <c r="G932" s="531"/>
      <c r="H932" s="485"/>
      <c r="I932" s="488"/>
    </row>
    <row r="933" spans="1:9" hidden="1" outlineLevel="1" x14ac:dyDescent="0.25">
      <c r="A933" s="543" t="str">
        <f>IF(ISBLANK($A$9),"",$A$9)</f>
        <v>Housekeeper</v>
      </c>
      <c r="B933" s="485"/>
      <c r="C933" s="485"/>
      <c r="D933" s="486">
        <f t="shared" si="161"/>
        <v>0</v>
      </c>
      <c r="E933" s="486">
        <f t="shared" si="161"/>
        <v>0</v>
      </c>
      <c r="F933" s="531"/>
      <c r="G933" s="531"/>
      <c r="H933" s="485"/>
      <c r="I933" s="488"/>
    </row>
    <row r="934" spans="1:9" s="461" customFormat="1" hidden="1" outlineLevel="1" x14ac:dyDescent="0.25">
      <c r="A934" s="543" t="str">
        <f>IF(ISBLANK($A$10),"",$A$10)</f>
        <v>Floor Technician</v>
      </c>
      <c r="B934" s="485"/>
      <c r="C934" s="485"/>
      <c r="D934" s="486">
        <f t="shared" si="161"/>
        <v>0</v>
      </c>
      <c r="E934" s="486">
        <f t="shared" si="161"/>
        <v>0</v>
      </c>
      <c r="F934" s="531"/>
      <c r="G934" s="531"/>
      <c r="H934" s="485"/>
      <c r="I934" s="488"/>
    </row>
    <row r="935" spans="1:9" s="461" customFormat="1" hidden="1" outlineLevel="1" x14ac:dyDescent="0.25">
      <c r="A935" s="543" t="str">
        <f>IF(ISBLANK($A$11),"",$A$11)</f>
        <v>Trash Technician</v>
      </c>
      <c r="B935" s="485"/>
      <c r="C935" s="485"/>
      <c r="D935" s="486">
        <f t="shared" si="161"/>
        <v>0</v>
      </c>
      <c r="E935" s="486">
        <f t="shared" si="161"/>
        <v>0</v>
      </c>
      <c r="F935" s="531"/>
      <c r="G935" s="531"/>
      <c r="H935" s="485"/>
      <c r="I935" s="488"/>
    </row>
    <row r="936" spans="1:9" s="461" customFormat="1" hidden="1" outlineLevel="1" x14ac:dyDescent="0.25">
      <c r="A936" s="543" t="str">
        <f>IF(ISBLANK($A$12),"",$A$12)</f>
        <v>Linen Technician</v>
      </c>
      <c r="B936" s="485"/>
      <c r="C936" s="485"/>
      <c r="D936" s="486">
        <f t="shared" si="161"/>
        <v>0</v>
      </c>
      <c r="E936" s="486">
        <f t="shared" si="161"/>
        <v>0</v>
      </c>
      <c r="F936" s="531"/>
      <c r="G936" s="531"/>
      <c r="H936" s="485"/>
      <c r="I936" s="488"/>
    </row>
    <row r="937" spans="1:9" s="461" customFormat="1" hidden="1" outlineLevel="1" x14ac:dyDescent="0.25">
      <c r="A937" s="543" t="str">
        <f>IF(ISBLANK($A$13),"",$A$13)</f>
        <v>Administrative Support</v>
      </c>
      <c r="B937" s="485"/>
      <c r="C937" s="485"/>
      <c r="D937" s="486">
        <f t="shared" si="161"/>
        <v>0</v>
      </c>
      <c r="E937" s="486">
        <f t="shared" si="161"/>
        <v>0</v>
      </c>
      <c r="F937" s="531"/>
      <c r="G937" s="531"/>
      <c r="H937" s="485"/>
      <c r="I937" s="488"/>
    </row>
    <row r="938" spans="1:9" s="461" customFormat="1" hidden="1" outlineLevel="1" x14ac:dyDescent="0.25">
      <c r="A938" s="543" t="str">
        <f>IF(ISBLANK($A$14),"",$A$14)</f>
        <v>Hourly Supervision</v>
      </c>
      <c r="B938" s="485"/>
      <c r="C938" s="485"/>
      <c r="D938" s="486">
        <f t="shared" si="161"/>
        <v>0</v>
      </c>
      <c r="E938" s="486">
        <f t="shared" si="161"/>
        <v>0</v>
      </c>
      <c r="F938" s="531"/>
      <c r="G938" s="531"/>
      <c r="H938" s="485"/>
      <c r="I938" s="488"/>
    </row>
    <row r="939" spans="1:9" s="461" customFormat="1" hidden="1" outlineLevel="1" x14ac:dyDescent="0.25">
      <c r="A939" s="541" t="str">
        <f>IF(ISBLANK($A$15),"",$A$15)</f>
        <v>Salaried Staff</v>
      </c>
      <c r="B939" s="473"/>
      <c r="C939" s="473"/>
      <c r="D939" s="479"/>
      <c r="E939" s="479"/>
      <c r="F939" s="530"/>
      <c r="G939" s="530"/>
      <c r="H939" s="473"/>
      <c r="I939" s="476"/>
    </row>
    <row r="940" spans="1:9" s="461" customFormat="1" hidden="1" outlineLevel="1" x14ac:dyDescent="0.25">
      <c r="A940" s="543" t="str">
        <f>IF(ISBLANK($A$16),"",$A$16)</f>
        <v>Salaried Supervision</v>
      </c>
      <c r="B940" s="485"/>
      <c r="C940" s="485"/>
      <c r="D940" s="486">
        <f t="shared" ref="D940:D953" si="162">IF($B$962="","",B940/($B$962*52))</f>
        <v>0</v>
      </c>
      <c r="E940" s="486">
        <f t="shared" ref="E940:E953" si="163">IF($B$962="","",C940/($B$962*52))</f>
        <v>0</v>
      </c>
      <c r="F940" s="531"/>
      <c r="G940" s="531"/>
      <c r="H940" s="485"/>
      <c r="I940" s="488"/>
    </row>
    <row r="941" spans="1:9" s="461" customFormat="1" hidden="1" outlineLevel="1" x14ac:dyDescent="0.25">
      <c r="A941" s="543" t="str">
        <f>IF(ISBLANK($A$17),"",$A$17)</f>
        <v>Managers</v>
      </c>
      <c r="B941" s="485"/>
      <c r="C941" s="485"/>
      <c r="D941" s="486">
        <f t="shared" si="162"/>
        <v>0</v>
      </c>
      <c r="E941" s="486">
        <f t="shared" si="163"/>
        <v>0</v>
      </c>
      <c r="F941" s="531"/>
      <c r="G941" s="531"/>
      <c r="H941" s="485"/>
      <c r="I941" s="488"/>
    </row>
    <row r="942" spans="1:9" s="461" customFormat="1" hidden="1" outlineLevel="1" x14ac:dyDescent="0.25">
      <c r="A942" s="543" t="str">
        <f t="shared" ref="A942" si="164">IF(ISBLANK(A906),"",A906)</f>
        <v>Managers</v>
      </c>
      <c r="B942" s="485"/>
      <c r="C942" s="485"/>
      <c r="D942" s="486">
        <f t="shared" si="162"/>
        <v>0</v>
      </c>
      <c r="E942" s="486">
        <f t="shared" si="163"/>
        <v>0</v>
      </c>
      <c r="F942" s="531"/>
      <c r="G942" s="531"/>
      <c r="H942" s="485"/>
      <c r="I942" s="488"/>
    </row>
    <row r="943" spans="1:9" s="461" customFormat="1" hidden="1" outlineLevel="1" x14ac:dyDescent="0.25">
      <c r="A943" s="541" t="str">
        <f>IF(ISBLANK($A$19),"",$A$19)</f>
        <v>Other Labor</v>
      </c>
      <c r="B943" s="473"/>
      <c r="C943" s="473"/>
      <c r="D943" s="479">
        <f t="shared" si="162"/>
        <v>0</v>
      </c>
      <c r="E943" s="479">
        <f t="shared" si="163"/>
        <v>0</v>
      </c>
      <c r="F943" s="530"/>
      <c r="G943" s="530"/>
      <c r="H943" s="473"/>
      <c r="I943" s="476"/>
    </row>
    <row r="944" spans="1:9" s="461" customFormat="1" hidden="1" outlineLevel="1" x14ac:dyDescent="0.25">
      <c r="A944" s="543" t="str">
        <f>IF(ISBLANK($A$20),"",$A$20)</f>
        <v>Temp/ Agency Labor</v>
      </c>
      <c r="B944" s="485"/>
      <c r="C944" s="485"/>
      <c r="D944" s="486">
        <f t="shared" si="162"/>
        <v>0</v>
      </c>
      <c r="E944" s="486">
        <f t="shared" si="163"/>
        <v>0</v>
      </c>
      <c r="F944" s="531"/>
      <c r="G944" s="531"/>
      <c r="H944" s="485"/>
      <c r="I944" s="488"/>
    </row>
    <row r="945" spans="1:26" s="461" customFormat="1" hidden="1" outlineLevel="1" x14ac:dyDescent="0.25">
      <c r="A945" s="541" t="str">
        <f>IF(ISBLANK($A$21),"",$A$21)</f>
        <v/>
      </c>
      <c r="B945" s="485"/>
      <c r="C945" s="485"/>
      <c r="D945" s="486">
        <f t="shared" si="162"/>
        <v>0</v>
      </c>
      <c r="E945" s="486">
        <f t="shared" si="163"/>
        <v>0</v>
      </c>
      <c r="F945" s="531"/>
      <c r="G945" s="531"/>
      <c r="H945" s="485"/>
      <c r="I945" s="488"/>
    </row>
    <row r="946" spans="1:26" s="461" customFormat="1" hidden="1" outlineLevel="1" x14ac:dyDescent="0.25">
      <c r="A946" s="541" t="str">
        <f>IF(ISBLANK($A$22),"",$A$22)</f>
        <v/>
      </c>
      <c r="B946" s="485"/>
      <c r="C946" s="485"/>
      <c r="D946" s="486">
        <f t="shared" si="162"/>
        <v>0</v>
      </c>
      <c r="E946" s="486">
        <f t="shared" si="163"/>
        <v>0</v>
      </c>
      <c r="F946" s="531"/>
      <c r="G946" s="531"/>
      <c r="H946" s="485"/>
      <c r="I946" s="488"/>
    </row>
    <row r="947" spans="1:26" s="461" customFormat="1" hidden="1" outlineLevel="1" x14ac:dyDescent="0.25">
      <c r="A947" s="541" t="str">
        <f>IF(ISBLANK($A$23),"",$A$23)</f>
        <v/>
      </c>
      <c r="B947" s="485"/>
      <c r="C947" s="485"/>
      <c r="D947" s="486">
        <f t="shared" si="162"/>
        <v>0</v>
      </c>
      <c r="E947" s="486">
        <f t="shared" si="163"/>
        <v>0</v>
      </c>
      <c r="F947" s="531"/>
      <c r="G947" s="531"/>
      <c r="H947" s="485"/>
      <c r="I947" s="488"/>
    </row>
    <row r="948" spans="1:26" s="461" customFormat="1" hidden="1" outlineLevel="1" x14ac:dyDescent="0.25">
      <c r="A948" s="541" t="str">
        <f>IF(ISBLANK($A$24),"",$A$24)</f>
        <v/>
      </c>
      <c r="B948" s="485"/>
      <c r="C948" s="485"/>
      <c r="D948" s="486">
        <f t="shared" si="162"/>
        <v>0</v>
      </c>
      <c r="E948" s="486">
        <f t="shared" si="163"/>
        <v>0</v>
      </c>
      <c r="F948" s="531"/>
      <c r="G948" s="531"/>
      <c r="H948" s="485"/>
      <c r="I948" s="488"/>
    </row>
    <row r="949" spans="1:26" s="461" customFormat="1" hidden="1" outlineLevel="1" x14ac:dyDescent="0.25">
      <c r="A949" s="541" t="str">
        <f>IF(ISBLANK($A$25),"",$A$25)</f>
        <v/>
      </c>
      <c r="B949" s="485"/>
      <c r="C949" s="485"/>
      <c r="D949" s="486">
        <f t="shared" si="162"/>
        <v>0</v>
      </c>
      <c r="E949" s="486">
        <f t="shared" si="163"/>
        <v>0</v>
      </c>
      <c r="F949" s="531"/>
      <c r="G949" s="531"/>
      <c r="H949" s="485"/>
      <c r="I949" s="488"/>
    </row>
    <row r="950" spans="1:26" s="461" customFormat="1" hidden="1" outlineLevel="1" x14ac:dyDescent="0.25">
      <c r="A950" s="541" t="str">
        <f>IF(ISBLANK($A$26),"",$A$26)</f>
        <v/>
      </c>
      <c r="B950" s="485"/>
      <c r="C950" s="485"/>
      <c r="D950" s="486">
        <f t="shared" si="162"/>
        <v>0</v>
      </c>
      <c r="E950" s="486">
        <f t="shared" si="163"/>
        <v>0</v>
      </c>
      <c r="F950" s="531"/>
      <c r="G950" s="531"/>
      <c r="H950" s="485"/>
      <c r="I950" s="488"/>
      <c r="J950" s="458"/>
      <c r="K950" s="458"/>
      <c r="L950" s="458"/>
      <c r="M950" s="458"/>
      <c r="N950" s="458"/>
      <c r="O950" s="458"/>
      <c r="P950" s="458"/>
      <c r="Q950" s="458"/>
      <c r="R950" s="458"/>
      <c r="S950" s="458"/>
      <c r="T950" s="458"/>
      <c r="U950" s="458"/>
      <c r="V950" s="458"/>
      <c r="W950" s="458"/>
      <c r="X950" s="458"/>
      <c r="Y950" s="458"/>
      <c r="Z950" s="458"/>
    </row>
    <row r="951" spans="1:26" s="461" customFormat="1" hidden="1" outlineLevel="1" x14ac:dyDescent="0.25">
      <c r="A951" s="541" t="str">
        <f>IF(ISBLANK($A$27),"",$A$27)</f>
        <v/>
      </c>
      <c r="B951" s="485"/>
      <c r="C951" s="485"/>
      <c r="D951" s="486">
        <f t="shared" si="162"/>
        <v>0</v>
      </c>
      <c r="E951" s="486">
        <f t="shared" si="163"/>
        <v>0</v>
      </c>
      <c r="F951" s="531"/>
      <c r="G951" s="531"/>
      <c r="H951" s="485"/>
      <c r="I951" s="488"/>
      <c r="J951" s="458"/>
      <c r="K951" s="458"/>
      <c r="L951" s="458"/>
      <c r="M951" s="458"/>
      <c r="N951" s="458"/>
      <c r="O951" s="458"/>
      <c r="P951" s="458"/>
      <c r="Q951" s="458"/>
      <c r="R951" s="458"/>
      <c r="S951" s="458"/>
      <c r="T951" s="458"/>
      <c r="U951" s="458"/>
      <c r="V951" s="458"/>
      <c r="W951" s="458"/>
      <c r="X951" s="458"/>
      <c r="Y951" s="458"/>
      <c r="Z951" s="458"/>
    </row>
    <row r="952" spans="1:26" s="461" customFormat="1" hidden="1" outlineLevel="1" x14ac:dyDescent="0.25">
      <c r="A952" s="541" t="str">
        <f>IF(ISBLANK($A$28),"",$A$28)</f>
        <v/>
      </c>
      <c r="B952" s="485"/>
      <c r="C952" s="485"/>
      <c r="D952" s="486">
        <f t="shared" si="162"/>
        <v>0</v>
      </c>
      <c r="E952" s="486">
        <f t="shared" si="163"/>
        <v>0</v>
      </c>
      <c r="F952" s="531"/>
      <c r="G952" s="531"/>
      <c r="H952" s="485"/>
      <c r="I952" s="488"/>
      <c r="J952" s="458"/>
      <c r="K952" s="458"/>
      <c r="L952" s="458"/>
      <c r="M952" s="458"/>
      <c r="N952" s="458"/>
      <c r="O952" s="458"/>
      <c r="P952" s="458"/>
      <c r="Q952" s="458"/>
      <c r="R952" s="458"/>
      <c r="S952" s="458"/>
      <c r="T952" s="458"/>
      <c r="U952" s="458"/>
      <c r="V952" s="458"/>
      <c r="W952" s="458"/>
      <c r="X952" s="458"/>
      <c r="Y952" s="458"/>
      <c r="Z952" s="458"/>
    </row>
    <row r="953" spans="1:26" s="461" customFormat="1" hidden="1" outlineLevel="1" x14ac:dyDescent="0.25">
      <c r="A953" s="541" t="str">
        <f>IF(ISBLANK($A$29),"",$A$29)</f>
        <v/>
      </c>
      <c r="B953" s="508"/>
      <c r="C953" s="508"/>
      <c r="D953" s="486">
        <f t="shared" si="162"/>
        <v>0</v>
      </c>
      <c r="E953" s="486">
        <f t="shared" si="163"/>
        <v>0</v>
      </c>
      <c r="F953" s="533"/>
      <c r="G953" s="533"/>
      <c r="H953" s="485"/>
      <c r="I953" s="488"/>
      <c r="J953" s="458"/>
      <c r="K953" s="458"/>
      <c r="L953" s="458"/>
      <c r="M953" s="458"/>
      <c r="N953" s="458"/>
      <c r="O953" s="458"/>
      <c r="P953" s="458"/>
      <c r="Q953" s="458"/>
      <c r="R953" s="458"/>
      <c r="S953" s="458"/>
      <c r="T953" s="458"/>
      <c r="U953" s="458"/>
      <c r="V953" s="458"/>
      <c r="W953" s="458"/>
      <c r="X953" s="458"/>
      <c r="Y953" s="458"/>
      <c r="Z953" s="458"/>
    </row>
    <row r="954" spans="1:26" s="461" customFormat="1" hidden="1" outlineLevel="1" x14ac:dyDescent="0.25">
      <c r="A954" s="541" t="s">
        <v>1193</v>
      </c>
      <c r="B954" s="511">
        <f t="shared" ref="B954:G954" si="165">SUM(B931:B953)</f>
        <v>0</v>
      </c>
      <c r="C954" s="511">
        <f t="shared" si="165"/>
        <v>0</v>
      </c>
      <c r="D954" s="486">
        <f t="shared" si="165"/>
        <v>0</v>
      </c>
      <c r="E954" s="486">
        <f t="shared" si="165"/>
        <v>0</v>
      </c>
      <c r="F954" s="550">
        <f t="shared" si="165"/>
        <v>0</v>
      </c>
      <c r="G954" s="550">
        <f t="shared" si="165"/>
        <v>0</v>
      </c>
      <c r="H954" s="485"/>
      <c r="I954" s="513"/>
      <c r="J954" s="458"/>
      <c r="K954" s="458"/>
      <c r="L954" s="458"/>
      <c r="M954" s="458"/>
      <c r="N954" s="458"/>
      <c r="O954" s="458"/>
      <c r="P954" s="458"/>
      <c r="Q954" s="458"/>
      <c r="R954" s="458"/>
      <c r="S954" s="458"/>
      <c r="T954" s="458"/>
      <c r="U954" s="458"/>
      <c r="V954" s="458"/>
      <c r="W954" s="458"/>
      <c r="X954" s="458"/>
      <c r="Y954" s="458"/>
      <c r="Z954" s="458"/>
    </row>
    <row r="955" spans="1:26" s="461" customFormat="1" ht="18.75" hidden="1" outlineLevel="1" x14ac:dyDescent="0.25">
      <c r="A955" s="551" t="s">
        <v>1194</v>
      </c>
      <c r="B955" s="552"/>
      <c r="C955" s="1158" t="s">
        <v>716</v>
      </c>
      <c r="D955" s="1158"/>
      <c r="E955" s="1158"/>
      <c r="F955" s="1158"/>
      <c r="G955" s="1159"/>
      <c r="J955" s="458"/>
      <c r="K955" s="458"/>
      <c r="L955" s="458"/>
      <c r="M955" s="458"/>
      <c r="N955" s="458"/>
      <c r="O955" s="458"/>
      <c r="P955" s="458"/>
      <c r="Q955" s="458"/>
      <c r="R955" s="458"/>
      <c r="S955" s="458"/>
      <c r="T955" s="458"/>
      <c r="U955" s="458"/>
      <c r="V955" s="458"/>
      <c r="W955" s="458"/>
      <c r="X955" s="458"/>
      <c r="Y955" s="458"/>
      <c r="Z955" s="458"/>
    </row>
    <row r="956" spans="1:26" s="461" customFormat="1" ht="47.25" hidden="1" outlineLevel="2" x14ac:dyDescent="0.25">
      <c r="A956" s="524" t="s">
        <v>1195</v>
      </c>
      <c r="B956" s="525"/>
      <c r="C956" s="1155"/>
      <c r="D956" s="1155"/>
      <c r="E956" s="1155"/>
      <c r="F956" s="1155"/>
      <c r="G956" s="1155"/>
      <c r="J956" s="458"/>
      <c r="K956" s="458"/>
      <c r="L956" s="458"/>
      <c r="M956" s="458"/>
      <c r="N956" s="458"/>
      <c r="O956" s="458"/>
      <c r="P956" s="458"/>
      <c r="Q956" s="458"/>
      <c r="R956" s="458"/>
      <c r="S956" s="458"/>
      <c r="T956" s="458"/>
      <c r="U956" s="458"/>
      <c r="V956" s="458"/>
      <c r="W956" s="458"/>
      <c r="X956" s="458"/>
      <c r="Y956" s="458"/>
      <c r="Z956" s="458"/>
    </row>
    <row r="957" spans="1:26" s="461" customFormat="1" ht="15.75" hidden="1" outlineLevel="2" x14ac:dyDescent="0.25">
      <c r="A957" s="526" t="s">
        <v>1196</v>
      </c>
      <c r="B957" s="525"/>
      <c r="C957" s="1155"/>
      <c r="D957" s="1155"/>
      <c r="E957" s="1155"/>
      <c r="F957" s="1155"/>
      <c r="G957" s="1155"/>
      <c r="J957" s="458"/>
      <c r="K957" s="458"/>
      <c r="L957" s="458"/>
      <c r="M957" s="458"/>
      <c r="N957" s="458"/>
      <c r="O957" s="458"/>
      <c r="P957" s="458"/>
      <c r="Q957" s="458"/>
      <c r="R957" s="458"/>
      <c r="S957" s="458"/>
      <c r="T957" s="458"/>
      <c r="U957" s="458"/>
      <c r="V957" s="458"/>
      <c r="W957" s="458"/>
      <c r="X957" s="458"/>
      <c r="Y957" s="458"/>
      <c r="Z957" s="458"/>
    </row>
    <row r="958" spans="1:26" s="461" customFormat="1" ht="15.75" hidden="1" outlineLevel="2" x14ac:dyDescent="0.25">
      <c r="A958" s="526" t="s">
        <v>1197</v>
      </c>
      <c r="B958" s="525"/>
      <c r="C958" s="1155"/>
      <c r="D958" s="1155"/>
      <c r="E958" s="1155"/>
      <c r="F958" s="1155"/>
      <c r="G958" s="1155"/>
      <c r="J958" s="458"/>
      <c r="K958" s="458"/>
      <c r="L958" s="458"/>
      <c r="M958" s="458"/>
      <c r="N958" s="458"/>
      <c r="O958" s="458"/>
      <c r="P958" s="458"/>
      <c r="Q958" s="458"/>
      <c r="R958" s="458"/>
      <c r="S958" s="458"/>
      <c r="T958" s="458"/>
      <c r="U958" s="458"/>
      <c r="V958" s="458"/>
      <c r="W958" s="458"/>
      <c r="X958" s="458"/>
      <c r="Y958" s="458"/>
      <c r="Z958" s="458"/>
    </row>
    <row r="959" spans="1:26" s="461" customFormat="1" ht="15.75" hidden="1" outlineLevel="2" x14ac:dyDescent="0.25">
      <c r="A959" s="526" t="s">
        <v>1198</v>
      </c>
      <c r="B959" s="525"/>
      <c r="C959" s="1155"/>
      <c r="D959" s="1155"/>
      <c r="E959" s="1155"/>
      <c r="F959" s="1155"/>
      <c r="G959" s="1155"/>
      <c r="J959" s="458"/>
      <c r="K959" s="458"/>
      <c r="L959" s="458"/>
      <c r="M959" s="458"/>
      <c r="N959" s="458"/>
      <c r="O959" s="458"/>
      <c r="P959" s="458"/>
      <c r="Q959" s="458"/>
      <c r="R959" s="458"/>
      <c r="S959" s="458"/>
      <c r="T959" s="458"/>
      <c r="U959" s="458"/>
      <c r="V959" s="458"/>
      <c r="W959" s="458"/>
      <c r="X959" s="458"/>
      <c r="Y959" s="458"/>
      <c r="Z959" s="458"/>
    </row>
    <row r="960" spans="1:26" s="461" customFormat="1" ht="15.75" hidden="1" outlineLevel="2" x14ac:dyDescent="0.25">
      <c r="A960" s="526" t="s">
        <v>1199</v>
      </c>
      <c r="B960" s="525"/>
      <c r="C960" s="1155"/>
      <c r="D960" s="1155"/>
      <c r="E960" s="1155"/>
      <c r="F960" s="1155"/>
      <c r="G960" s="1155"/>
      <c r="J960" s="458"/>
      <c r="K960" s="458"/>
      <c r="L960" s="458"/>
      <c r="M960" s="458"/>
      <c r="N960" s="458"/>
      <c r="O960" s="458"/>
      <c r="P960" s="458"/>
      <c r="Q960" s="458"/>
      <c r="R960" s="458"/>
      <c r="S960" s="458"/>
      <c r="T960" s="458"/>
      <c r="U960" s="458"/>
      <c r="V960" s="458"/>
      <c r="W960" s="458"/>
      <c r="X960" s="458"/>
      <c r="Y960" s="458"/>
      <c r="Z960" s="458"/>
    </row>
    <row r="961" spans="1:26" s="461" customFormat="1" ht="15.75" hidden="1" outlineLevel="2" x14ac:dyDescent="0.25">
      <c r="A961" s="526" t="s">
        <v>1200</v>
      </c>
      <c r="B961" s="525"/>
      <c r="C961" s="1155"/>
      <c r="D961" s="1155"/>
      <c r="E961" s="1155"/>
      <c r="F961" s="1155"/>
      <c r="G961" s="1155"/>
      <c r="J961" s="458"/>
      <c r="K961" s="458"/>
      <c r="L961" s="458"/>
      <c r="M961" s="458"/>
      <c r="N961" s="458"/>
      <c r="O961" s="458"/>
      <c r="P961" s="458"/>
      <c r="Q961" s="458"/>
      <c r="R961" s="458"/>
      <c r="S961" s="458"/>
      <c r="T961" s="458"/>
      <c r="U961" s="458"/>
      <c r="V961" s="458"/>
      <c r="W961" s="458"/>
      <c r="X961" s="458"/>
      <c r="Y961" s="458"/>
      <c r="Z961" s="458"/>
    </row>
    <row r="962" spans="1:26" s="461" customFormat="1" ht="15.75" hidden="1" outlineLevel="1" collapsed="1" x14ac:dyDescent="0.25">
      <c r="A962" s="527" t="s">
        <v>602</v>
      </c>
      <c r="B962" s="528">
        <v>40</v>
      </c>
      <c r="C962" s="1156" t="s">
        <v>1201</v>
      </c>
      <c r="D962" s="1156"/>
      <c r="E962" s="1156"/>
      <c r="F962" s="1156"/>
      <c r="G962" s="1156"/>
      <c r="J962" s="458"/>
      <c r="K962" s="458"/>
      <c r="L962" s="458"/>
      <c r="M962" s="458"/>
      <c r="N962" s="458"/>
      <c r="O962" s="458"/>
      <c r="P962" s="458"/>
      <c r="Q962" s="458"/>
      <c r="R962" s="458"/>
      <c r="S962" s="458"/>
      <c r="T962" s="458"/>
      <c r="U962" s="458"/>
      <c r="V962" s="458"/>
      <c r="W962" s="458"/>
      <c r="X962" s="458"/>
      <c r="Y962" s="458"/>
      <c r="Z962" s="458"/>
    </row>
    <row r="963" spans="1:26" s="461" customFormat="1" hidden="1" outlineLevel="1" x14ac:dyDescent="0.25"/>
    <row r="964" spans="1:26" ht="18.75" hidden="1" outlineLevel="1" x14ac:dyDescent="0.3">
      <c r="A964" s="1168" t="s">
        <v>1017</v>
      </c>
      <c r="B964" s="1169"/>
      <c r="C964" s="1169"/>
      <c r="D964" s="1169"/>
      <c r="E964" s="1169"/>
      <c r="F964" s="1169"/>
      <c r="G964" s="1169"/>
      <c r="H964" s="1169"/>
      <c r="I964" s="1170"/>
    </row>
    <row r="965" spans="1:26" ht="60" hidden="1" outlineLevel="1" x14ac:dyDescent="0.25">
      <c r="A965" s="465" t="s">
        <v>1167</v>
      </c>
      <c r="B965" s="465" t="s">
        <v>1168</v>
      </c>
      <c r="C965" s="466" t="s">
        <v>1169</v>
      </c>
      <c r="D965" s="540" t="str">
        <f>"Productive FTEs ("&amp;B997*52&amp;")"</f>
        <v>Productive FTEs (2080)</v>
      </c>
      <c r="E965" s="540" t="str">
        <f>"Non-productive FTEs ("&amp;B997*52&amp;")"</f>
        <v>Non-productive FTEs (2080)</v>
      </c>
      <c r="F965" s="466" t="s">
        <v>1170</v>
      </c>
      <c r="G965" s="466" t="s">
        <v>1171</v>
      </c>
      <c r="H965" s="467" t="s">
        <v>1172</v>
      </c>
      <c r="I965" s="466" t="s">
        <v>716</v>
      </c>
    </row>
    <row r="966" spans="1:26" hidden="1" outlineLevel="1" x14ac:dyDescent="0.25">
      <c r="A966" s="541" t="str">
        <f>IF(ISBLANK($A$7),"",$A$7)</f>
        <v>Hourly Staff</v>
      </c>
      <c r="B966" s="473"/>
      <c r="C966" s="473"/>
      <c r="D966" s="479">
        <f t="shared" ref="D966:E966" si="166">IF($B$254="","",B966/($B$254*52))</f>
        <v>0</v>
      </c>
      <c r="E966" s="479">
        <f t="shared" si="166"/>
        <v>0</v>
      </c>
      <c r="F966" s="530"/>
      <c r="G966" s="530"/>
      <c r="H966" s="473"/>
      <c r="I966" s="476"/>
    </row>
    <row r="967" spans="1:26" hidden="1" outlineLevel="1" x14ac:dyDescent="0.25">
      <c r="A967" s="543" t="str">
        <f>IF(ISBLANK($A$8),"",$A$8)</f>
        <v>Hourly Staff</v>
      </c>
      <c r="B967" s="485"/>
      <c r="C967" s="485"/>
      <c r="D967" s="486">
        <f t="shared" ref="D967:E973" si="167">IF($B$997="","",B967/($B$997*52))</f>
        <v>0</v>
      </c>
      <c r="E967" s="486">
        <f t="shared" si="167"/>
        <v>0</v>
      </c>
      <c r="F967" s="531"/>
      <c r="G967" s="531"/>
      <c r="H967" s="485"/>
      <c r="I967" s="488"/>
    </row>
    <row r="968" spans="1:26" hidden="1" outlineLevel="1" x14ac:dyDescent="0.25">
      <c r="A968" s="543" t="str">
        <f>IF(ISBLANK($A$9),"",$A$9)</f>
        <v>Housekeeper</v>
      </c>
      <c r="B968" s="485"/>
      <c r="C968" s="485"/>
      <c r="D968" s="486">
        <f t="shared" si="167"/>
        <v>0</v>
      </c>
      <c r="E968" s="486">
        <f t="shared" si="167"/>
        <v>0</v>
      </c>
      <c r="F968" s="531"/>
      <c r="G968" s="531"/>
      <c r="H968" s="485"/>
      <c r="I968" s="488"/>
    </row>
    <row r="969" spans="1:26" s="461" customFormat="1" hidden="1" outlineLevel="1" x14ac:dyDescent="0.25">
      <c r="A969" s="543" t="str">
        <f>IF(ISBLANK($A$10),"",$A$10)</f>
        <v>Floor Technician</v>
      </c>
      <c r="B969" s="485"/>
      <c r="C969" s="485"/>
      <c r="D969" s="486">
        <f t="shared" si="167"/>
        <v>0</v>
      </c>
      <c r="E969" s="486">
        <f t="shared" si="167"/>
        <v>0</v>
      </c>
      <c r="F969" s="531"/>
      <c r="G969" s="531"/>
      <c r="H969" s="485"/>
      <c r="I969" s="488"/>
    </row>
    <row r="970" spans="1:26" s="461" customFormat="1" hidden="1" outlineLevel="1" x14ac:dyDescent="0.25">
      <c r="A970" s="543" t="str">
        <f>IF(ISBLANK($A$11),"",$A$11)</f>
        <v>Trash Technician</v>
      </c>
      <c r="B970" s="485"/>
      <c r="C970" s="485"/>
      <c r="D970" s="486">
        <f t="shared" si="167"/>
        <v>0</v>
      </c>
      <c r="E970" s="486">
        <f t="shared" si="167"/>
        <v>0</v>
      </c>
      <c r="F970" s="531"/>
      <c r="G970" s="531"/>
      <c r="H970" s="485"/>
      <c r="I970" s="488"/>
    </row>
    <row r="971" spans="1:26" s="461" customFormat="1" hidden="1" outlineLevel="1" x14ac:dyDescent="0.25">
      <c r="A971" s="543" t="str">
        <f>IF(ISBLANK($A$12),"",$A$12)</f>
        <v>Linen Technician</v>
      </c>
      <c r="B971" s="485"/>
      <c r="C971" s="485"/>
      <c r="D971" s="486">
        <f t="shared" si="167"/>
        <v>0</v>
      </c>
      <c r="E971" s="486">
        <f t="shared" si="167"/>
        <v>0</v>
      </c>
      <c r="F971" s="531"/>
      <c r="G971" s="531"/>
      <c r="H971" s="485"/>
      <c r="I971" s="488"/>
    </row>
    <row r="972" spans="1:26" s="461" customFormat="1" hidden="1" outlineLevel="1" x14ac:dyDescent="0.25">
      <c r="A972" s="543" t="str">
        <f>IF(ISBLANK($A$13),"",$A$13)</f>
        <v>Administrative Support</v>
      </c>
      <c r="B972" s="485"/>
      <c r="C972" s="485"/>
      <c r="D972" s="486">
        <f t="shared" si="167"/>
        <v>0</v>
      </c>
      <c r="E972" s="486">
        <f t="shared" si="167"/>
        <v>0</v>
      </c>
      <c r="F972" s="531"/>
      <c r="G972" s="531"/>
      <c r="H972" s="485"/>
      <c r="I972" s="488"/>
    </row>
    <row r="973" spans="1:26" s="461" customFormat="1" hidden="1" outlineLevel="1" x14ac:dyDescent="0.25">
      <c r="A973" s="543" t="str">
        <f>IF(ISBLANK($A$14),"",$A$14)</f>
        <v>Hourly Supervision</v>
      </c>
      <c r="B973" s="485"/>
      <c r="C973" s="485"/>
      <c r="D973" s="486">
        <f t="shared" si="167"/>
        <v>0</v>
      </c>
      <c r="E973" s="486">
        <f t="shared" si="167"/>
        <v>0</v>
      </c>
      <c r="F973" s="531"/>
      <c r="G973" s="531"/>
      <c r="H973" s="485"/>
      <c r="I973" s="488"/>
    </row>
    <row r="974" spans="1:26" s="461" customFormat="1" hidden="1" outlineLevel="1" x14ac:dyDescent="0.25">
      <c r="A974" s="541" t="str">
        <f>IF(ISBLANK($A$15),"",$A$15)</f>
        <v>Salaried Staff</v>
      </c>
      <c r="B974" s="473"/>
      <c r="C974" s="473"/>
      <c r="D974" s="479"/>
      <c r="E974" s="479"/>
      <c r="F974" s="530"/>
      <c r="G974" s="530"/>
      <c r="H974" s="473"/>
      <c r="I974" s="476"/>
    </row>
    <row r="975" spans="1:26" s="461" customFormat="1" hidden="1" outlineLevel="1" x14ac:dyDescent="0.25">
      <c r="A975" s="543" t="str">
        <f>IF(ISBLANK($A$16),"",$A$16)</f>
        <v>Salaried Supervision</v>
      </c>
      <c r="B975" s="485"/>
      <c r="C975" s="485"/>
      <c r="D975" s="486">
        <f t="shared" ref="D975:D988" si="168">IF($B$997="","",B975/($B$997*52))</f>
        <v>0</v>
      </c>
      <c r="E975" s="486">
        <f t="shared" ref="E975:E988" si="169">IF($B$997="","",C975/($B$997*52))</f>
        <v>0</v>
      </c>
      <c r="F975" s="531"/>
      <c r="G975" s="531"/>
      <c r="H975" s="485"/>
      <c r="I975" s="488"/>
    </row>
    <row r="976" spans="1:26" s="461" customFormat="1" hidden="1" outlineLevel="1" x14ac:dyDescent="0.25">
      <c r="A976" s="543" t="str">
        <f>IF(ISBLANK($A$17),"",$A$17)</f>
        <v>Managers</v>
      </c>
      <c r="B976" s="485"/>
      <c r="C976" s="485"/>
      <c r="D976" s="486">
        <f t="shared" si="168"/>
        <v>0</v>
      </c>
      <c r="E976" s="486">
        <f t="shared" si="169"/>
        <v>0</v>
      </c>
      <c r="F976" s="531"/>
      <c r="G976" s="531"/>
      <c r="H976" s="485"/>
      <c r="I976" s="488"/>
    </row>
    <row r="977" spans="1:26" s="461" customFormat="1" hidden="1" outlineLevel="1" x14ac:dyDescent="0.25">
      <c r="A977" s="543" t="str">
        <f t="shared" ref="A977" si="170">IF(ISBLANK(A941),"",A941)</f>
        <v>Managers</v>
      </c>
      <c r="B977" s="485"/>
      <c r="C977" s="485"/>
      <c r="D977" s="486">
        <f t="shared" si="168"/>
        <v>0</v>
      </c>
      <c r="E977" s="486">
        <f t="shared" si="169"/>
        <v>0</v>
      </c>
      <c r="F977" s="531"/>
      <c r="G977" s="531"/>
      <c r="H977" s="485"/>
      <c r="I977" s="488"/>
    </row>
    <row r="978" spans="1:26" s="461" customFormat="1" hidden="1" outlineLevel="1" x14ac:dyDescent="0.25">
      <c r="A978" s="541" t="str">
        <f>IF(ISBLANK($A$19),"",$A$19)</f>
        <v>Other Labor</v>
      </c>
      <c r="B978" s="473"/>
      <c r="C978" s="473"/>
      <c r="D978" s="479">
        <f t="shared" si="168"/>
        <v>0</v>
      </c>
      <c r="E978" s="479">
        <f t="shared" si="169"/>
        <v>0</v>
      </c>
      <c r="F978" s="530"/>
      <c r="G978" s="530"/>
      <c r="H978" s="473"/>
      <c r="I978" s="476"/>
    </row>
    <row r="979" spans="1:26" s="461" customFormat="1" hidden="1" outlineLevel="1" x14ac:dyDescent="0.25">
      <c r="A979" s="543" t="str">
        <f>IF(ISBLANK($A$20),"",$A$20)</f>
        <v>Temp/ Agency Labor</v>
      </c>
      <c r="B979" s="485"/>
      <c r="C979" s="485"/>
      <c r="D979" s="486">
        <f t="shared" si="168"/>
        <v>0</v>
      </c>
      <c r="E979" s="486">
        <f t="shared" si="169"/>
        <v>0</v>
      </c>
      <c r="F979" s="531"/>
      <c r="G979" s="531"/>
      <c r="H979" s="485"/>
      <c r="I979" s="488"/>
    </row>
    <row r="980" spans="1:26" s="461" customFormat="1" hidden="1" outlineLevel="1" x14ac:dyDescent="0.25">
      <c r="A980" s="541" t="str">
        <f>IF(ISBLANK($A$21),"",$A$21)</f>
        <v/>
      </c>
      <c r="B980" s="485"/>
      <c r="C980" s="485"/>
      <c r="D980" s="486">
        <f t="shared" si="168"/>
        <v>0</v>
      </c>
      <c r="E980" s="486">
        <f t="shared" si="169"/>
        <v>0</v>
      </c>
      <c r="F980" s="531"/>
      <c r="G980" s="531"/>
      <c r="H980" s="485"/>
      <c r="I980" s="488"/>
    </row>
    <row r="981" spans="1:26" s="461" customFormat="1" hidden="1" outlineLevel="1" x14ac:dyDescent="0.25">
      <c r="A981" s="541" t="str">
        <f>IF(ISBLANK($A$22),"",$A$22)</f>
        <v/>
      </c>
      <c r="B981" s="485"/>
      <c r="C981" s="485"/>
      <c r="D981" s="486">
        <f t="shared" si="168"/>
        <v>0</v>
      </c>
      <c r="E981" s="486">
        <f t="shared" si="169"/>
        <v>0</v>
      </c>
      <c r="F981" s="531"/>
      <c r="G981" s="531"/>
      <c r="H981" s="485"/>
      <c r="I981" s="488"/>
    </row>
    <row r="982" spans="1:26" s="461" customFormat="1" hidden="1" outlineLevel="1" x14ac:dyDescent="0.25">
      <c r="A982" s="541" t="str">
        <f>IF(ISBLANK($A$23),"",$A$23)</f>
        <v/>
      </c>
      <c r="B982" s="485"/>
      <c r="C982" s="485"/>
      <c r="D982" s="486">
        <f t="shared" si="168"/>
        <v>0</v>
      </c>
      <c r="E982" s="486">
        <f t="shared" si="169"/>
        <v>0</v>
      </c>
      <c r="F982" s="531"/>
      <c r="G982" s="531"/>
      <c r="H982" s="485"/>
      <c r="I982" s="488"/>
    </row>
    <row r="983" spans="1:26" s="461" customFormat="1" hidden="1" outlineLevel="1" x14ac:dyDescent="0.25">
      <c r="A983" s="541" t="str">
        <f>IF(ISBLANK($A$24),"",$A$24)</f>
        <v/>
      </c>
      <c r="B983" s="485"/>
      <c r="C983" s="485"/>
      <c r="D983" s="486">
        <f t="shared" si="168"/>
        <v>0</v>
      </c>
      <c r="E983" s="486">
        <f t="shared" si="169"/>
        <v>0</v>
      </c>
      <c r="F983" s="531"/>
      <c r="G983" s="531"/>
      <c r="H983" s="485"/>
      <c r="I983" s="488"/>
    </row>
    <row r="984" spans="1:26" s="461" customFormat="1" hidden="1" outlineLevel="1" x14ac:dyDescent="0.25">
      <c r="A984" s="541" t="str">
        <f>IF(ISBLANK($A$25),"",$A$25)</f>
        <v/>
      </c>
      <c r="B984" s="485"/>
      <c r="C984" s="485"/>
      <c r="D984" s="486">
        <f t="shared" si="168"/>
        <v>0</v>
      </c>
      <c r="E984" s="486">
        <f t="shared" si="169"/>
        <v>0</v>
      </c>
      <c r="F984" s="531"/>
      <c r="G984" s="531"/>
      <c r="H984" s="485"/>
      <c r="I984" s="488"/>
    </row>
    <row r="985" spans="1:26" s="461" customFormat="1" hidden="1" outlineLevel="1" x14ac:dyDescent="0.25">
      <c r="A985" s="541" t="str">
        <f>IF(ISBLANK($A$26),"",$A$26)</f>
        <v/>
      </c>
      <c r="B985" s="485"/>
      <c r="C985" s="485"/>
      <c r="D985" s="486">
        <f t="shared" si="168"/>
        <v>0</v>
      </c>
      <c r="E985" s="486">
        <f t="shared" si="169"/>
        <v>0</v>
      </c>
      <c r="F985" s="531"/>
      <c r="G985" s="531"/>
      <c r="H985" s="485"/>
      <c r="I985" s="488"/>
      <c r="J985" s="458"/>
      <c r="K985" s="458"/>
      <c r="L985" s="458"/>
      <c r="M985" s="458"/>
      <c r="N985" s="458"/>
      <c r="O985" s="458"/>
      <c r="P985" s="458"/>
      <c r="Q985" s="458"/>
      <c r="R985" s="458"/>
      <c r="S985" s="458"/>
      <c r="T985" s="458"/>
      <c r="U985" s="458"/>
      <c r="V985" s="458"/>
      <c r="W985" s="458"/>
      <c r="X985" s="458"/>
      <c r="Y985" s="458"/>
      <c r="Z985" s="458"/>
    </row>
    <row r="986" spans="1:26" s="461" customFormat="1" hidden="1" outlineLevel="1" x14ac:dyDescent="0.25">
      <c r="A986" s="541" t="str">
        <f>IF(ISBLANK($A$27),"",$A$27)</f>
        <v/>
      </c>
      <c r="B986" s="485"/>
      <c r="C986" s="485"/>
      <c r="D986" s="486">
        <f t="shared" si="168"/>
        <v>0</v>
      </c>
      <c r="E986" s="486">
        <f t="shared" si="169"/>
        <v>0</v>
      </c>
      <c r="F986" s="531"/>
      <c r="G986" s="531"/>
      <c r="H986" s="485"/>
      <c r="I986" s="488"/>
      <c r="J986" s="458"/>
      <c r="K986" s="458"/>
      <c r="L986" s="458"/>
      <c r="M986" s="458"/>
      <c r="N986" s="458"/>
      <c r="O986" s="458"/>
      <c r="P986" s="458"/>
      <c r="Q986" s="458"/>
      <c r="R986" s="458"/>
      <c r="S986" s="458"/>
      <c r="T986" s="458"/>
      <c r="U986" s="458"/>
      <c r="V986" s="458"/>
      <c r="W986" s="458"/>
      <c r="X986" s="458"/>
      <c r="Y986" s="458"/>
      <c r="Z986" s="458"/>
    </row>
    <row r="987" spans="1:26" s="461" customFormat="1" hidden="1" outlineLevel="1" x14ac:dyDescent="0.25">
      <c r="A987" s="541" t="str">
        <f>IF(ISBLANK($A$28),"",$A$28)</f>
        <v/>
      </c>
      <c r="B987" s="485"/>
      <c r="C987" s="485"/>
      <c r="D987" s="486">
        <f t="shared" si="168"/>
        <v>0</v>
      </c>
      <c r="E987" s="486">
        <f t="shared" si="169"/>
        <v>0</v>
      </c>
      <c r="F987" s="531"/>
      <c r="G987" s="531"/>
      <c r="H987" s="485"/>
      <c r="I987" s="488"/>
      <c r="J987" s="458"/>
      <c r="K987" s="458"/>
      <c r="L987" s="458"/>
      <c r="M987" s="458"/>
      <c r="N987" s="458"/>
      <c r="O987" s="458"/>
      <c r="P987" s="458"/>
      <c r="Q987" s="458"/>
      <c r="R987" s="458"/>
      <c r="S987" s="458"/>
      <c r="T987" s="458"/>
      <c r="U987" s="458"/>
      <c r="V987" s="458"/>
      <c r="W987" s="458"/>
      <c r="X987" s="458"/>
      <c r="Y987" s="458"/>
      <c r="Z987" s="458"/>
    </row>
    <row r="988" spans="1:26" s="461" customFormat="1" hidden="1" outlineLevel="1" x14ac:dyDescent="0.25">
      <c r="A988" s="541" t="str">
        <f>IF(ISBLANK($A$29),"",$A$29)</f>
        <v/>
      </c>
      <c r="B988" s="508"/>
      <c r="C988" s="508"/>
      <c r="D988" s="486">
        <f t="shared" si="168"/>
        <v>0</v>
      </c>
      <c r="E988" s="486">
        <f t="shared" si="169"/>
        <v>0</v>
      </c>
      <c r="F988" s="533"/>
      <c r="G988" s="533"/>
      <c r="H988" s="485"/>
      <c r="I988" s="488"/>
      <c r="J988" s="458"/>
      <c r="K988" s="458"/>
      <c r="L988" s="458"/>
      <c r="M988" s="458"/>
      <c r="N988" s="458"/>
      <c r="O988" s="458"/>
      <c r="P988" s="458"/>
      <c r="Q988" s="458"/>
      <c r="R988" s="458"/>
      <c r="S988" s="458"/>
      <c r="T988" s="458"/>
      <c r="U988" s="458"/>
      <c r="V988" s="458"/>
      <c r="W988" s="458"/>
      <c r="X988" s="458"/>
      <c r="Y988" s="458"/>
      <c r="Z988" s="458"/>
    </row>
    <row r="989" spans="1:26" s="461" customFormat="1" hidden="1" outlineLevel="1" x14ac:dyDescent="0.25">
      <c r="A989" s="541" t="s">
        <v>1193</v>
      </c>
      <c r="B989" s="511">
        <f t="shared" ref="B989:G989" si="171">SUM(B966:B988)</f>
        <v>0</v>
      </c>
      <c r="C989" s="511">
        <f t="shared" si="171"/>
        <v>0</v>
      </c>
      <c r="D989" s="486">
        <f t="shared" si="171"/>
        <v>0</v>
      </c>
      <c r="E989" s="486">
        <f t="shared" si="171"/>
        <v>0</v>
      </c>
      <c r="F989" s="550">
        <f t="shared" si="171"/>
        <v>0</v>
      </c>
      <c r="G989" s="550">
        <f t="shared" si="171"/>
        <v>0</v>
      </c>
      <c r="H989" s="485"/>
      <c r="I989" s="513"/>
      <c r="J989" s="458"/>
      <c r="K989" s="458"/>
      <c r="L989" s="458"/>
      <c r="M989" s="458"/>
      <c r="N989" s="458"/>
      <c r="O989" s="458"/>
      <c r="P989" s="458"/>
      <c r="Q989" s="458"/>
      <c r="R989" s="458"/>
      <c r="S989" s="458"/>
      <c r="T989" s="458"/>
      <c r="U989" s="458"/>
      <c r="V989" s="458"/>
      <c r="W989" s="458"/>
      <c r="X989" s="458"/>
      <c r="Y989" s="458"/>
      <c r="Z989" s="458"/>
    </row>
    <row r="990" spans="1:26" s="461" customFormat="1" ht="18.75" hidden="1" outlineLevel="1" x14ac:dyDescent="0.25">
      <c r="A990" s="551" t="s">
        <v>1194</v>
      </c>
      <c r="B990" s="552"/>
      <c r="C990" s="1158" t="s">
        <v>716</v>
      </c>
      <c r="D990" s="1158"/>
      <c r="E990" s="1158"/>
      <c r="F990" s="1158"/>
      <c r="G990" s="1159"/>
      <c r="J990" s="458"/>
      <c r="K990" s="458"/>
      <c r="L990" s="458"/>
      <c r="M990" s="458"/>
      <c r="N990" s="458"/>
      <c r="O990" s="458"/>
      <c r="P990" s="458"/>
      <c r="Q990" s="458"/>
      <c r="R990" s="458"/>
      <c r="S990" s="458"/>
      <c r="T990" s="458"/>
      <c r="U990" s="458"/>
      <c r="V990" s="458"/>
      <c r="W990" s="458"/>
      <c r="X990" s="458"/>
      <c r="Y990" s="458"/>
      <c r="Z990" s="458"/>
    </row>
    <row r="991" spans="1:26" s="461" customFormat="1" ht="47.25" hidden="1" outlineLevel="2" x14ac:dyDescent="0.25">
      <c r="A991" s="524" t="s">
        <v>1195</v>
      </c>
      <c r="B991" s="525"/>
      <c r="C991" s="1155"/>
      <c r="D991" s="1155"/>
      <c r="E991" s="1155"/>
      <c r="F991" s="1155"/>
      <c r="G991" s="1155"/>
      <c r="J991" s="458"/>
      <c r="K991" s="458"/>
      <c r="L991" s="458"/>
      <c r="M991" s="458"/>
      <c r="N991" s="458"/>
      <c r="O991" s="458"/>
      <c r="P991" s="458"/>
      <c r="Q991" s="458"/>
      <c r="R991" s="458"/>
      <c r="S991" s="458"/>
      <c r="T991" s="458"/>
      <c r="U991" s="458"/>
      <c r="V991" s="458"/>
      <c r="W991" s="458"/>
      <c r="X991" s="458"/>
      <c r="Y991" s="458"/>
      <c r="Z991" s="458"/>
    </row>
    <row r="992" spans="1:26" s="461" customFormat="1" ht="15.75" hidden="1" outlineLevel="2" x14ac:dyDescent="0.25">
      <c r="A992" s="526" t="s">
        <v>1196</v>
      </c>
      <c r="B992" s="525"/>
      <c r="C992" s="1155"/>
      <c r="D992" s="1155"/>
      <c r="E992" s="1155"/>
      <c r="F992" s="1155"/>
      <c r="G992" s="1155"/>
      <c r="J992" s="458"/>
      <c r="K992" s="458"/>
      <c r="L992" s="458"/>
      <c r="M992" s="458"/>
      <c r="N992" s="458"/>
      <c r="O992" s="458"/>
      <c r="P992" s="458"/>
      <c r="Q992" s="458"/>
      <c r="R992" s="458"/>
      <c r="S992" s="458"/>
      <c r="T992" s="458"/>
      <c r="U992" s="458"/>
      <c r="V992" s="458"/>
      <c r="W992" s="458"/>
      <c r="X992" s="458"/>
      <c r="Y992" s="458"/>
      <c r="Z992" s="458"/>
    </row>
    <row r="993" spans="1:26" s="461" customFormat="1" ht="15.75" hidden="1" outlineLevel="2" x14ac:dyDescent="0.25">
      <c r="A993" s="526" t="s">
        <v>1197</v>
      </c>
      <c r="B993" s="525"/>
      <c r="C993" s="1155"/>
      <c r="D993" s="1155"/>
      <c r="E993" s="1155"/>
      <c r="F993" s="1155"/>
      <c r="G993" s="1155"/>
      <c r="J993" s="458"/>
      <c r="K993" s="458"/>
      <c r="L993" s="458"/>
      <c r="M993" s="458"/>
      <c r="N993" s="458"/>
      <c r="O993" s="458"/>
      <c r="P993" s="458"/>
      <c r="Q993" s="458"/>
      <c r="R993" s="458"/>
      <c r="S993" s="458"/>
      <c r="T993" s="458"/>
      <c r="U993" s="458"/>
      <c r="V993" s="458"/>
      <c r="W993" s="458"/>
      <c r="X993" s="458"/>
      <c r="Y993" s="458"/>
      <c r="Z993" s="458"/>
    </row>
    <row r="994" spans="1:26" s="461" customFormat="1" ht="15.75" hidden="1" outlineLevel="2" x14ac:dyDescent="0.25">
      <c r="A994" s="526" t="s">
        <v>1198</v>
      </c>
      <c r="B994" s="525"/>
      <c r="C994" s="1155"/>
      <c r="D994" s="1155"/>
      <c r="E994" s="1155"/>
      <c r="F994" s="1155"/>
      <c r="G994" s="1155"/>
      <c r="J994" s="458"/>
      <c r="K994" s="458"/>
      <c r="L994" s="458"/>
      <c r="M994" s="458"/>
      <c r="N994" s="458"/>
      <c r="O994" s="458"/>
      <c r="P994" s="458"/>
      <c r="Q994" s="458"/>
      <c r="R994" s="458"/>
      <c r="S994" s="458"/>
      <c r="T994" s="458"/>
      <c r="U994" s="458"/>
      <c r="V994" s="458"/>
      <c r="W994" s="458"/>
      <c r="X994" s="458"/>
      <c r="Y994" s="458"/>
      <c r="Z994" s="458"/>
    </row>
    <row r="995" spans="1:26" s="461" customFormat="1" ht="15.75" hidden="1" outlineLevel="2" x14ac:dyDescent="0.25">
      <c r="A995" s="526" t="s">
        <v>1199</v>
      </c>
      <c r="B995" s="525"/>
      <c r="C995" s="1155"/>
      <c r="D995" s="1155"/>
      <c r="E995" s="1155"/>
      <c r="F995" s="1155"/>
      <c r="G995" s="1155"/>
      <c r="J995" s="458"/>
      <c r="K995" s="458"/>
      <c r="L995" s="458"/>
      <c r="M995" s="458"/>
      <c r="N995" s="458"/>
      <c r="O995" s="458"/>
      <c r="P995" s="458"/>
      <c r="Q995" s="458"/>
      <c r="R995" s="458"/>
      <c r="S995" s="458"/>
      <c r="T995" s="458"/>
      <c r="U995" s="458"/>
      <c r="V995" s="458"/>
      <c r="W995" s="458"/>
      <c r="X995" s="458"/>
      <c r="Y995" s="458"/>
      <c r="Z995" s="458"/>
    </row>
    <row r="996" spans="1:26" s="461" customFormat="1" ht="15.75" hidden="1" outlineLevel="2" x14ac:dyDescent="0.25">
      <c r="A996" s="526" t="s">
        <v>1200</v>
      </c>
      <c r="B996" s="525"/>
      <c r="C996" s="1155"/>
      <c r="D996" s="1155"/>
      <c r="E996" s="1155"/>
      <c r="F996" s="1155"/>
      <c r="G996" s="1155"/>
      <c r="J996" s="458"/>
      <c r="K996" s="458"/>
      <c r="L996" s="458"/>
      <c r="M996" s="458"/>
      <c r="N996" s="458"/>
      <c r="O996" s="458"/>
      <c r="P996" s="458"/>
      <c r="Q996" s="458"/>
      <c r="R996" s="458"/>
      <c r="S996" s="458"/>
      <c r="T996" s="458"/>
      <c r="U996" s="458"/>
      <c r="V996" s="458"/>
      <c r="W996" s="458"/>
      <c r="X996" s="458"/>
      <c r="Y996" s="458"/>
      <c r="Z996" s="458"/>
    </row>
    <row r="997" spans="1:26" s="461" customFormat="1" ht="15.75" hidden="1" outlineLevel="1" collapsed="1" x14ac:dyDescent="0.25">
      <c r="A997" s="527" t="s">
        <v>602</v>
      </c>
      <c r="B997" s="528">
        <v>40</v>
      </c>
      <c r="C997" s="1156" t="s">
        <v>1201</v>
      </c>
      <c r="D997" s="1156"/>
      <c r="E997" s="1156"/>
      <c r="F997" s="1156"/>
      <c r="G997" s="1156"/>
      <c r="J997" s="458"/>
      <c r="K997" s="458"/>
      <c r="L997" s="458"/>
      <c r="M997" s="458"/>
      <c r="N997" s="458"/>
      <c r="O997" s="458"/>
      <c r="P997" s="458"/>
      <c r="Q997" s="458"/>
      <c r="R997" s="458"/>
      <c r="S997" s="458"/>
      <c r="T997" s="458"/>
      <c r="U997" s="458"/>
      <c r="V997" s="458"/>
      <c r="W997" s="458"/>
      <c r="X997" s="458"/>
      <c r="Y997" s="458"/>
      <c r="Z997" s="458"/>
    </row>
    <row r="998" spans="1:26" s="461" customFormat="1" hidden="1" outlineLevel="1" x14ac:dyDescent="0.25">
      <c r="J998" s="458"/>
      <c r="K998" s="458"/>
      <c r="L998" s="458"/>
      <c r="M998" s="458"/>
      <c r="N998" s="458"/>
      <c r="O998" s="458"/>
      <c r="P998" s="458"/>
      <c r="Q998" s="458"/>
      <c r="R998" s="458"/>
      <c r="S998" s="458"/>
      <c r="T998" s="458"/>
      <c r="U998" s="458"/>
      <c r="V998" s="458"/>
      <c r="W998" s="458"/>
      <c r="X998" s="458"/>
      <c r="Y998" s="458"/>
      <c r="Z998" s="458"/>
    </row>
    <row r="999" spans="1:26" ht="18.75" hidden="1" outlineLevel="1" x14ac:dyDescent="0.3">
      <c r="A999" s="1168" t="s">
        <v>1018</v>
      </c>
      <c r="B999" s="1169"/>
      <c r="C999" s="1169"/>
      <c r="D999" s="1169"/>
      <c r="E999" s="1169"/>
      <c r="F999" s="1169"/>
      <c r="G999" s="1169"/>
      <c r="H999" s="1169"/>
      <c r="I999" s="1170"/>
    </row>
    <row r="1000" spans="1:26" ht="60" hidden="1" outlineLevel="1" x14ac:dyDescent="0.25">
      <c r="A1000" s="465" t="s">
        <v>1167</v>
      </c>
      <c r="B1000" s="465" t="s">
        <v>1168</v>
      </c>
      <c r="C1000" s="466" t="s">
        <v>1169</v>
      </c>
      <c r="D1000" s="540" t="str">
        <f>"Productive FTEs ("&amp;B1032*52&amp;")"</f>
        <v>Productive FTEs (2080)</v>
      </c>
      <c r="E1000" s="540" t="str">
        <f>"Non-productive FTEs ("&amp;B1032*52&amp;")"</f>
        <v>Non-productive FTEs (2080)</v>
      </c>
      <c r="F1000" s="466" t="s">
        <v>1170</v>
      </c>
      <c r="G1000" s="466" t="s">
        <v>1171</v>
      </c>
      <c r="H1000" s="467" t="s">
        <v>1172</v>
      </c>
      <c r="I1000" s="466" t="s">
        <v>716</v>
      </c>
    </row>
    <row r="1001" spans="1:26" hidden="1" outlineLevel="1" x14ac:dyDescent="0.25">
      <c r="A1001" s="541" t="str">
        <f>IF(ISBLANK($A$7),"",$A$7)</f>
        <v>Hourly Staff</v>
      </c>
      <c r="B1001" s="473"/>
      <c r="C1001" s="473"/>
      <c r="D1001" s="479">
        <f t="shared" ref="D1001:E1001" si="172">IF($B$254="","",B1001/($B$254*52))</f>
        <v>0</v>
      </c>
      <c r="E1001" s="479">
        <f t="shared" si="172"/>
        <v>0</v>
      </c>
      <c r="F1001" s="530"/>
      <c r="G1001" s="530"/>
      <c r="H1001" s="473"/>
      <c r="I1001" s="476"/>
    </row>
    <row r="1002" spans="1:26" hidden="1" outlineLevel="1" x14ac:dyDescent="0.25">
      <c r="A1002" s="543" t="str">
        <f>IF(ISBLANK($A$8),"",$A$8)</f>
        <v>Hourly Staff</v>
      </c>
      <c r="B1002" s="485"/>
      <c r="C1002" s="485"/>
      <c r="D1002" s="486">
        <f t="shared" ref="D1002:E1008" si="173">IF($B$1032="","",B1002/($B$1032*52))</f>
        <v>0</v>
      </c>
      <c r="E1002" s="486">
        <f t="shared" si="173"/>
        <v>0</v>
      </c>
      <c r="F1002" s="531"/>
      <c r="G1002" s="531"/>
      <c r="H1002" s="485"/>
      <c r="I1002" s="488"/>
    </row>
    <row r="1003" spans="1:26" hidden="1" outlineLevel="1" x14ac:dyDescent="0.25">
      <c r="A1003" s="543" t="str">
        <f>IF(ISBLANK($A$9),"",$A$9)</f>
        <v>Housekeeper</v>
      </c>
      <c r="B1003" s="485"/>
      <c r="C1003" s="485"/>
      <c r="D1003" s="486">
        <f t="shared" si="173"/>
        <v>0</v>
      </c>
      <c r="E1003" s="486">
        <f t="shared" si="173"/>
        <v>0</v>
      </c>
      <c r="F1003" s="531"/>
      <c r="G1003" s="531"/>
      <c r="H1003" s="485"/>
      <c r="I1003" s="488"/>
    </row>
    <row r="1004" spans="1:26" s="461" customFormat="1" hidden="1" outlineLevel="1" x14ac:dyDescent="0.25">
      <c r="A1004" s="543" t="str">
        <f>IF(ISBLANK($A$10),"",$A$10)</f>
        <v>Floor Technician</v>
      </c>
      <c r="B1004" s="485"/>
      <c r="C1004" s="485"/>
      <c r="D1004" s="486">
        <f t="shared" si="173"/>
        <v>0</v>
      </c>
      <c r="E1004" s="486">
        <f t="shared" si="173"/>
        <v>0</v>
      </c>
      <c r="F1004" s="531"/>
      <c r="G1004" s="531"/>
      <c r="H1004" s="485"/>
      <c r="I1004" s="488"/>
    </row>
    <row r="1005" spans="1:26" s="461" customFormat="1" hidden="1" outlineLevel="1" x14ac:dyDescent="0.25">
      <c r="A1005" s="543" t="str">
        <f>IF(ISBLANK($A$11),"",$A$11)</f>
        <v>Trash Technician</v>
      </c>
      <c r="B1005" s="485"/>
      <c r="C1005" s="485"/>
      <c r="D1005" s="486">
        <f t="shared" si="173"/>
        <v>0</v>
      </c>
      <c r="E1005" s="486">
        <f t="shared" si="173"/>
        <v>0</v>
      </c>
      <c r="F1005" s="531"/>
      <c r="G1005" s="531"/>
      <c r="H1005" s="485"/>
      <c r="I1005" s="488"/>
    </row>
    <row r="1006" spans="1:26" s="461" customFormat="1" hidden="1" outlineLevel="1" x14ac:dyDescent="0.25">
      <c r="A1006" s="543" t="str">
        <f>IF(ISBLANK($A$12),"",$A$12)</f>
        <v>Linen Technician</v>
      </c>
      <c r="B1006" s="485"/>
      <c r="C1006" s="485"/>
      <c r="D1006" s="486">
        <f t="shared" si="173"/>
        <v>0</v>
      </c>
      <c r="E1006" s="486">
        <f t="shared" si="173"/>
        <v>0</v>
      </c>
      <c r="F1006" s="531"/>
      <c r="G1006" s="531"/>
      <c r="H1006" s="485"/>
      <c r="I1006" s="488"/>
    </row>
    <row r="1007" spans="1:26" s="461" customFormat="1" hidden="1" outlineLevel="1" x14ac:dyDescent="0.25">
      <c r="A1007" s="543" t="str">
        <f>IF(ISBLANK($A$13),"",$A$13)</f>
        <v>Administrative Support</v>
      </c>
      <c r="B1007" s="485"/>
      <c r="C1007" s="485"/>
      <c r="D1007" s="486">
        <f t="shared" si="173"/>
        <v>0</v>
      </c>
      <c r="E1007" s="486">
        <f t="shared" si="173"/>
        <v>0</v>
      </c>
      <c r="F1007" s="531"/>
      <c r="G1007" s="531"/>
      <c r="H1007" s="485"/>
      <c r="I1007" s="488"/>
    </row>
    <row r="1008" spans="1:26" s="461" customFormat="1" hidden="1" outlineLevel="1" x14ac:dyDescent="0.25">
      <c r="A1008" s="543" t="str">
        <f>IF(ISBLANK($A$14),"",$A$14)</f>
        <v>Hourly Supervision</v>
      </c>
      <c r="B1008" s="485"/>
      <c r="C1008" s="485"/>
      <c r="D1008" s="486">
        <f t="shared" si="173"/>
        <v>0</v>
      </c>
      <c r="E1008" s="486">
        <f t="shared" si="173"/>
        <v>0</v>
      </c>
      <c r="F1008" s="531"/>
      <c r="G1008" s="531"/>
      <c r="H1008" s="485"/>
      <c r="I1008" s="488"/>
    </row>
    <row r="1009" spans="1:26" s="461" customFormat="1" hidden="1" outlineLevel="1" x14ac:dyDescent="0.25">
      <c r="A1009" s="541" t="str">
        <f>IF(ISBLANK($A$15),"",$A$15)</f>
        <v>Salaried Staff</v>
      </c>
      <c r="B1009" s="473"/>
      <c r="C1009" s="473"/>
      <c r="D1009" s="479"/>
      <c r="E1009" s="479"/>
      <c r="F1009" s="530"/>
      <c r="G1009" s="530"/>
      <c r="H1009" s="473"/>
      <c r="I1009" s="476"/>
    </row>
    <row r="1010" spans="1:26" s="461" customFormat="1" hidden="1" outlineLevel="1" x14ac:dyDescent="0.25">
      <c r="A1010" s="543" t="str">
        <f>IF(ISBLANK($A$16),"",$A$16)</f>
        <v>Salaried Supervision</v>
      </c>
      <c r="B1010" s="485"/>
      <c r="C1010" s="485"/>
      <c r="D1010" s="486">
        <f t="shared" ref="D1010:D1023" si="174">IF($B$1032="","",B1010/($B$1032*52))</f>
        <v>0</v>
      </c>
      <c r="E1010" s="486">
        <f t="shared" ref="E1010:E1023" si="175">IF($B$1032="","",C1010/($B$1032*52))</f>
        <v>0</v>
      </c>
      <c r="F1010" s="531"/>
      <c r="G1010" s="531"/>
      <c r="H1010" s="485"/>
      <c r="I1010" s="488"/>
    </row>
    <row r="1011" spans="1:26" s="461" customFormat="1" hidden="1" outlineLevel="1" x14ac:dyDescent="0.25">
      <c r="A1011" s="543" t="str">
        <f>IF(ISBLANK($A$17),"",$A$17)</f>
        <v>Managers</v>
      </c>
      <c r="B1011" s="485"/>
      <c r="C1011" s="485"/>
      <c r="D1011" s="486">
        <f t="shared" si="174"/>
        <v>0</v>
      </c>
      <c r="E1011" s="486">
        <f t="shared" si="175"/>
        <v>0</v>
      </c>
      <c r="F1011" s="531"/>
      <c r="G1011" s="531"/>
      <c r="H1011" s="485"/>
      <c r="I1011" s="488"/>
    </row>
    <row r="1012" spans="1:26" s="461" customFormat="1" hidden="1" outlineLevel="1" x14ac:dyDescent="0.25">
      <c r="A1012" s="543" t="str">
        <f t="shared" ref="A1012" si="176">IF(ISBLANK(A976),"",A976)</f>
        <v>Managers</v>
      </c>
      <c r="B1012" s="485"/>
      <c r="C1012" s="485"/>
      <c r="D1012" s="486">
        <f t="shared" si="174"/>
        <v>0</v>
      </c>
      <c r="E1012" s="486">
        <f t="shared" si="175"/>
        <v>0</v>
      </c>
      <c r="F1012" s="531"/>
      <c r="G1012" s="531"/>
      <c r="H1012" s="485"/>
      <c r="I1012" s="488"/>
    </row>
    <row r="1013" spans="1:26" s="461" customFormat="1" hidden="1" outlineLevel="1" x14ac:dyDescent="0.25">
      <c r="A1013" s="541" t="str">
        <f>IF(ISBLANK($A$19),"",$A$19)</f>
        <v>Other Labor</v>
      </c>
      <c r="B1013" s="473"/>
      <c r="C1013" s="473"/>
      <c r="D1013" s="479">
        <f t="shared" si="174"/>
        <v>0</v>
      </c>
      <c r="E1013" s="479">
        <f t="shared" si="175"/>
        <v>0</v>
      </c>
      <c r="F1013" s="530"/>
      <c r="G1013" s="530"/>
      <c r="H1013" s="473"/>
      <c r="I1013" s="476"/>
    </row>
    <row r="1014" spans="1:26" s="461" customFormat="1" hidden="1" outlineLevel="1" x14ac:dyDescent="0.25">
      <c r="A1014" s="543" t="str">
        <f>IF(ISBLANK($A$20),"",$A$20)</f>
        <v>Temp/ Agency Labor</v>
      </c>
      <c r="B1014" s="485"/>
      <c r="C1014" s="485"/>
      <c r="D1014" s="486">
        <f t="shared" si="174"/>
        <v>0</v>
      </c>
      <c r="E1014" s="486">
        <f t="shared" si="175"/>
        <v>0</v>
      </c>
      <c r="F1014" s="531"/>
      <c r="G1014" s="531"/>
      <c r="H1014" s="485"/>
      <c r="I1014" s="488"/>
    </row>
    <row r="1015" spans="1:26" s="461" customFormat="1" hidden="1" outlineLevel="1" x14ac:dyDescent="0.25">
      <c r="A1015" s="541" t="str">
        <f>IF(ISBLANK($A$21),"",$A$21)</f>
        <v/>
      </c>
      <c r="B1015" s="485"/>
      <c r="C1015" s="485"/>
      <c r="D1015" s="486">
        <f t="shared" si="174"/>
        <v>0</v>
      </c>
      <c r="E1015" s="486">
        <f t="shared" si="175"/>
        <v>0</v>
      </c>
      <c r="F1015" s="531"/>
      <c r="G1015" s="531"/>
      <c r="H1015" s="485"/>
      <c r="I1015" s="488"/>
    </row>
    <row r="1016" spans="1:26" s="461" customFormat="1" hidden="1" outlineLevel="1" x14ac:dyDescent="0.25">
      <c r="A1016" s="541" t="str">
        <f>IF(ISBLANK($A$22),"",$A$22)</f>
        <v/>
      </c>
      <c r="B1016" s="485"/>
      <c r="C1016" s="485"/>
      <c r="D1016" s="486">
        <f t="shared" si="174"/>
        <v>0</v>
      </c>
      <c r="E1016" s="486">
        <f t="shared" si="175"/>
        <v>0</v>
      </c>
      <c r="F1016" s="531"/>
      <c r="G1016" s="531"/>
      <c r="H1016" s="485"/>
      <c r="I1016" s="488"/>
    </row>
    <row r="1017" spans="1:26" s="461" customFormat="1" hidden="1" outlineLevel="1" x14ac:dyDescent="0.25">
      <c r="A1017" s="541" t="str">
        <f>IF(ISBLANK($A$23),"",$A$23)</f>
        <v/>
      </c>
      <c r="B1017" s="485"/>
      <c r="C1017" s="485"/>
      <c r="D1017" s="486">
        <f t="shared" si="174"/>
        <v>0</v>
      </c>
      <c r="E1017" s="486">
        <f t="shared" si="175"/>
        <v>0</v>
      </c>
      <c r="F1017" s="531"/>
      <c r="G1017" s="531"/>
      <c r="H1017" s="485"/>
      <c r="I1017" s="488"/>
    </row>
    <row r="1018" spans="1:26" s="461" customFormat="1" hidden="1" outlineLevel="1" x14ac:dyDescent="0.25">
      <c r="A1018" s="541" t="str">
        <f>IF(ISBLANK($A$24),"",$A$24)</f>
        <v/>
      </c>
      <c r="B1018" s="485"/>
      <c r="C1018" s="485"/>
      <c r="D1018" s="486">
        <f t="shared" si="174"/>
        <v>0</v>
      </c>
      <c r="E1018" s="486">
        <f t="shared" si="175"/>
        <v>0</v>
      </c>
      <c r="F1018" s="531"/>
      <c r="G1018" s="531"/>
      <c r="H1018" s="485"/>
      <c r="I1018" s="488"/>
    </row>
    <row r="1019" spans="1:26" s="461" customFormat="1" hidden="1" outlineLevel="1" x14ac:dyDescent="0.25">
      <c r="A1019" s="541" t="str">
        <f>IF(ISBLANK($A$25),"",$A$25)</f>
        <v/>
      </c>
      <c r="B1019" s="485"/>
      <c r="C1019" s="485"/>
      <c r="D1019" s="486">
        <f t="shared" si="174"/>
        <v>0</v>
      </c>
      <c r="E1019" s="486">
        <f t="shared" si="175"/>
        <v>0</v>
      </c>
      <c r="F1019" s="531"/>
      <c r="G1019" s="531"/>
      <c r="H1019" s="485"/>
      <c r="I1019" s="488"/>
    </row>
    <row r="1020" spans="1:26" s="461" customFormat="1" hidden="1" outlineLevel="1" x14ac:dyDescent="0.25">
      <c r="A1020" s="541" t="str">
        <f>IF(ISBLANK($A$26),"",$A$26)</f>
        <v/>
      </c>
      <c r="B1020" s="485"/>
      <c r="C1020" s="485"/>
      <c r="D1020" s="486">
        <f t="shared" si="174"/>
        <v>0</v>
      </c>
      <c r="E1020" s="486">
        <f t="shared" si="175"/>
        <v>0</v>
      </c>
      <c r="F1020" s="531"/>
      <c r="G1020" s="531"/>
      <c r="H1020" s="485"/>
      <c r="I1020" s="488"/>
      <c r="J1020" s="458"/>
      <c r="K1020" s="458"/>
      <c r="L1020" s="458"/>
      <c r="M1020" s="458"/>
      <c r="N1020" s="458"/>
      <c r="O1020" s="458"/>
      <c r="P1020" s="458"/>
      <c r="Q1020" s="458"/>
      <c r="R1020" s="458"/>
      <c r="S1020" s="458"/>
      <c r="T1020" s="458"/>
      <c r="U1020" s="458"/>
      <c r="V1020" s="458"/>
      <c r="W1020" s="458"/>
      <c r="X1020" s="458"/>
      <c r="Y1020" s="458"/>
      <c r="Z1020" s="458"/>
    </row>
    <row r="1021" spans="1:26" s="461" customFormat="1" hidden="1" outlineLevel="1" x14ac:dyDescent="0.25">
      <c r="A1021" s="541" t="str">
        <f>IF(ISBLANK($A$27),"",$A$27)</f>
        <v/>
      </c>
      <c r="B1021" s="485"/>
      <c r="C1021" s="485"/>
      <c r="D1021" s="486">
        <f t="shared" si="174"/>
        <v>0</v>
      </c>
      <c r="E1021" s="486">
        <f t="shared" si="175"/>
        <v>0</v>
      </c>
      <c r="F1021" s="531"/>
      <c r="G1021" s="531"/>
      <c r="H1021" s="485"/>
      <c r="I1021" s="488"/>
      <c r="J1021" s="458"/>
      <c r="K1021" s="458"/>
      <c r="L1021" s="458"/>
      <c r="M1021" s="458"/>
      <c r="N1021" s="458"/>
      <c r="O1021" s="458"/>
      <c r="P1021" s="458"/>
      <c r="Q1021" s="458"/>
      <c r="R1021" s="458"/>
      <c r="S1021" s="458"/>
      <c r="T1021" s="458"/>
      <c r="U1021" s="458"/>
      <c r="V1021" s="458"/>
      <c r="W1021" s="458"/>
      <c r="X1021" s="458"/>
      <c r="Y1021" s="458"/>
      <c r="Z1021" s="458"/>
    </row>
    <row r="1022" spans="1:26" s="461" customFormat="1" hidden="1" outlineLevel="1" x14ac:dyDescent="0.25">
      <c r="A1022" s="541" t="str">
        <f>IF(ISBLANK($A$28),"",$A$28)</f>
        <v/>
      </c>
      <c r="B1022" s="485"/>
      <c r="C1022" s="485"/>
      <c r="D1022" s="486">
        <f t="shared" si="174"/>
        <v>0</v>
      </c>
      <c r="E1022" s="486">
        <f t="shared" si="175"/>
        <v>0</v>
      </c>
      <c r="F1022" s="531"/>
      <c r="G1022" s="531"/>
      <c r="H1022" s="485"/>
      <c r="I1022" s="488"/>
      <c r="J1022" s="458"/>
      <c r="K1022" s="458"/>
      <c r="L1022" s="458"/>
      <c r="M1022" s="458"/>
      <c r="N1022" s="458"/>
      <c r="O1022" s="458"/>
      <c r="P1022" s="458"/>
      <c r="Q1022" s="458"/>
      <c r="R1022" s="458"/>
      <c r="S1022" s="458"/>
      <c r="T1022" s="458"/>
      <c r="U1022" s="458"/>
      <c r="V1022" s="458"/>
      <c r="W1022" s="458"/>
      <c r="X1022" s="458"/>
      <c r="Y1022" s="458"/>
      <c r="Z1022" s="458"/>
    </row>
    <row r="1023" spans="1:26" s="461" customFormat="1" hidden="1" outlineLevel="1" x14ac:dyDescent="0.25">
      <c r="A1023" s="541" t="str">
        <f>IF(ISBLANK($A$29),"",$A$29)</f>
        <v/>
      </c>
      <c r="B1023" s="508"/>
      <c r="C1023" s="508"/>
      <c r="D1023" s="486">
        <f t="shared" si="174"/>
        <v>0</v>
      </c>
      <c r="E1023" s="486">
        <f t="shared" si="175"/>
        <v>0</v>
      </c>
      <c r="F1023" s="533"/>
      <c r="G1023" s="533"/>
      <c r="H1023" s="485"/>
      <c r="I1023" s="488"/>
      <c r="J1023" s="458"/>
      <c r="K1023" s="458"/>
      <c r="L1023" s="458"/>
      <c r="M1023" s="458"/>
      <c r="N1023" s="458"/>
      <c r="O1023" s="458"/>
      <c r="P1023" s="458"/>
      <c r="Q1023" s="458"/>
      <c r="R1023" s="458"/>
      <c r="S1023" s="458"/>
      <c r="T1023" s="458"/>
      <c r="U1023" s="458"/>
      <c r="V1023" s="458"/>
      <c r="W1023" s="458"/>
      <c r="X1023" s="458"/>
      <c r="Y1023" s="458"/>
      <c r="Z1023" s="458"/>
    </row>
    <row r="1024" spans="1:26" s="461" customFormat="1" hidden="1" outlineLevel="1" x14ac:dyDescent="0.25">
      <c r="A1024" s="541" t="s">
        <v>1193</v>
      </c>
      <c r="B1024" s="511">
        <f t="shared" ref="B1024:G1024" si="177">SUM(B1001:B1023)</f>
        <v>0</v>
      </c>
      <c r="C1024" s="511">
        <f t="shared" si="177"/>
        <v>0</v>
      </c>
      <c r="D1024" s="486">
        <f t="shared" si="177"/>
        <v>0</v>
      </c>
      <c r="E1024" s="486">
        <f t="shared" si="177"/>
        <v>0</v>
      </c>
      <c r="F1024" s="550">
        <f t="shared" si="177"/>
        <v>0</v>
      </c>
      <c r="G1024" s="550">
        <f t="shared" si="177"/>
        <v>0</v>
      </c>
      <c r="H1024" s="485"/>
      <c r="I1024" s="513"/>
      <c r="J1024" s="458"/>
      <c r="K1024" s="458"/>
      <c r="L1024" s="458"/>
      <c r="M1024" s="458"/>
      <c r="N1024" s="458"/>
      <c r="O1024" s="458"/>
      <c r="P1024" s="458"/>
      <c r="Q1024" s="458"/>
      <c r="R1024" s="458"/>
      <c r="S1024" s="458"/>
      <c r="T1024" s="458"/>
      <c r="U1024" s="458"/>
      <c r="V1024" s="458"/>
      <c r="W1024" s="458"/>
      <c r="X1024" s="458"/>
      <c r="Y1024" s="458"/>
      <c r="Z1024" s="458"/>
    </row>
    <row r="1025" spans="1:26" s="461" customFormat="1" ht="18.75" hidden="1" outlineLevel="1" x14ac:dyDescent="0.25">
      <c r="A1025" s="551" t="s">
        <v>1194</v>
      </c>
      <c r="B1025" s="552"/>
      <c r="C1025" s="1158" t="s">
        <v>716</v>
      </c>
      <c r="D1025" s="1158"/>
      <c r="E1025" s="1158"/>
      <c r="F1025" s="1158"/>
      <c r="G1025" s="1159"/>
      <c r="J1025" s="458"/>
      <c r="K1025" s="458"/>
      <c r="L1025" s="458"/>
      <c r="M1025" s="458"/>
      <c r="N1025" s="458"/>
      <c r="O1025" s="458"/>
      <c r="P1025" s="458"/>
      <c r="Q1025" s="458"/>
      <c r="R1025" s="458"/>
      <c r="S1025" s="458"/>
      <c r="T1025" s="458"/>
      <c r="U1025" s="458"/>
      <c r="V1025" s="458"/>
      <c r="W1025" s="458"/>
      <c r="X1025" s="458"/>
      <c r="Y1025" s="458"/>
      <c r="Z1025" s="458"/>
    </row>
    <row r="1026" spans="1:26" s="461" customFormat="1" ht="47.25" hidden="1" outlineLevel="2" x14ac:dyDescent="0.25">
      <c r="A1026" s="524" t="s">
        <v>1195</v>
      </c>
      <c r="B1026" s="525"/>
      <c r="C1026" s="1155"/>
      <c r="D1026" s="1155"/>
      <c r="E1026" s="1155"/>
      <c r="F1026" s="1155"/>
      <c r="G1026" s="1155"/>
      <c r="J1026" s="458"/>
      <c r="K1026" s="458"/>
      <c r="L1026" s="458"/>
      <c r="M1026" s="458"/>
      <c r="N1026" s="458"/>
      <c r="O1026" s="458"/>
      <c r="P1026" s="458"/>
      <c r="Q1026" s="458"/>
      <c r="R1026" s="458"/>
      <c r="S1026" s="458"/>
      <c r="T1026" s="458"/>
      <c r="U1026" s="458"/>
      <c r="V1026" s="458"/>
      <c r="W1026" s="458"/>
      <c r="X1026" s="458"/>
      <c r="Y1026" s="458"/>
      <c r="Z1026" s="458"/>
    </row>
    <row r="1027" spans="1:26" s="461" customFormat="1" ht="15.75" hidden="1" outlineLevel="2" x14ac:dyDescent="0.25">
      <c r="A1027" s="526" t="s">
        <v>1196</v>
      </c>
      <c r="B1027" s="525"/>
      <c r="C1027" s="1155"/>
      <c r="D1027" s="1155"/>
      <c r="E1027" s="1155"/>
      <c r="F1027" s="1155"/>
      <c r="G1027" s="1155"/>
      <c r="J1027" s="458"/>
      <c r="K1027" s="458"/>
      <c r="L1027" s="458"/>
      <c r="M1027" s="458"/>
      <c r="N1027" s="458"/>
      <c r="O1027" s="458"/>
      <c r="P1027" s="458"/>
      <c r="Q1027" s="458"/>
      <c r="R1027" s="458"/>
      <c r="S1027" s="458"/>
      <c r="T1027" s="458"/>
      <c r="U1027" s="458"/>
      <c r="V1027" s="458"/>
      <c r="W1027" s="458"/>
      <c r="X1027" s="458"/>
      <c r="Y1027" s="458"/>
      <c r="Z1027" s="458"/>
    </row>
    <row r="1028" spans="1:26" s="461" customFormat="1" ht="15.75" hidden="1" outlineLevel="2" x14ac:dyDescent="0.25">
      <c r="A1028" s="526" t="s">
        <v>1197</v>
      </c>
      <c r="B1028" s="525"/>
      <c r="C1028" s="1155"/>
      <c r="D1028" s="1155"/>
      <c r="E1028" s="1155"/>
      <c r="F1028" s="1155"/>
      <c r="G1028" s="1155"/>
      <c r="J1028" s="458"/>
      <c r="K1028" s="458"/>
      <c r="L1028" s="458"/>
      <c r="M1028" s="458"/>
      <c r="N1028" s="458"/>
      <c r="O1028" s="458"/>
      <c r="P1028" s="458"/>
      <c r="Q1028" s="458"/>
      <c r="R1028" s="458"/>
      <c r="S1028" s="458"/>
      <c r="T1028" s="458"/>
      <c r="U1028" s="458"/>
      <c r="V1028" s="458"/>
      <c r="W1028" s="458"/>
      <c r="X1028" s="458"/>
      <c r="Y1028" s="458"/>
      <c r="Z1028" s="458"/>
    </row>
    <row r="1029" spans="1:26" s="461" customFormat="1" ht="15.75" hidden="1" outlineLevel="2" x14ac:dyDescent="0.25">
      <c r="A1029" s="526" t="s">
        <v>1198</v>
      </c>
      <c r="B1029" s="525"/>
      <c r="C1029" s="1155"/>
      <c r="D1029" s="1155"/>
      <c r="E1029" s="1155"/>
      <c r="F1029" s="1155"/>
      <c r="G1029" s="1155"/>
      <c r="J1029" s="458"/>
      <c r="K1029" s="458"/>
      <c r="L1029" s="458"/>
      <c r="M1029" s="458"/>
      <c r="N1029" s="458"/>
      <c r="O1029" s="458"/>
      <c r="P1029" s="458"/>
      <c r="Q1029" s="458"/>
      <c r="R1029" s="458"/>
      <c r="S1029" s="458"/>
      <c r="T1029" s="458"/>
      <c r="U1029" s="458"/>
      <c r="V1029" s="458"/>
      <c r="W1029" s="458"/>
      <c r="X1029" s="458"/>
      <c r="Y1029" s="458"/>
      <c r="Z1029" s="458"/>
    </row>
    <row r="1030" spans="1:26" s="461" customFormat="1" ht="15.75" hidden="1" outlineLevel="2" x14ac:dyDescent="0.25">
      <c r="A1030" s="526" t="s">
        <v>1199</v>
      </c>
      <c r="B1030" s="525"/>
      <c r="C1030" s="1155"/>
      <c r="D1030" s="1155"/>
      <c r="E1030" s="1155"/>
      <c r="F1030" s="1155"/>
      <c r="G1030" s="1155"/>
      <c r="J1030" s="458"/>
      <c r="K1030" s="458"/>
      <c r="L1030" s="458"/>
      <c r="M1030" s="458"/>
      <c r="N1030" s="458"/>
      <c r="O1030" s="458"/>
      <c r="P1030" s="458"/>
      <c r="Q1030" s="458"/>
      <c r="R1030" s="458"/>
      <c r="S1030" s="458"/>
      <c r="T1030" s="458"/>
      <c r="U1030" s="458"/>
      <c r="V1030" s="458"/>
      <c r="W1030" s="458"/>
      <c r="X1030" s="458"/>
      <c r="Y1030" s="458"/>
      <c r="Z1030" s="458"/>
    </row>
    <row r="1031" spans="1:26" s="461" customFormat="1" ht="15.75" hidden="1" outlineLevel="2" x14ac:dyDescent="0.25">
      <c r="A1031" s="526" t="s">
        <v>1200</v>
      </c>
      <c r="B1031" s="525"/>
      <c r="C1031" s="1155"/>
      <c r="D1031" s="1155"/>
      <c r="E1031" s="1155"/>
      <c r="F1031" s="1155"/>
      <c r="G1031" s="1155"/>
      <c r="J1031" s="458"/>
      <c r="K1031" s="458"/>
      <c r="L1031" s="458"/>
      <c r="M1031" s="458"/>
      <c r="N1031" s="458"/>
      <c r="O1031" s="458"/>
      <c r="P1031" s="458"/>
      <c r="Q1031" s="458"/>
      <c r="R1031" s="458"/>
      <c r="S1031" s="458"/>
      <c r="T1031" s="458"/>
      <c r="U1031" s="458"/>
      <c r="V1031" s="458"/>
      <c r="W1031" s="458"/>
      <c r="X1031" s="458"/>
      <c r="Y1031" s="458"/>
      <c r="Z1031" s="458"/>
    </row>
    <row r="1032" spans="1:26" s="461" customFormat="1" ht="15.75" hidden="1" outlineLevel="1" collapsed="1" x14ac:dyDescent="0.25">
      <c r="A1032" s="527" t="s">
        <v>602</v>
      </c>
      <c r="B1032" s="528">
        <v>40</v>
      </c>
      <c r="C1032" s="1156" t="s">
        <v>1201</v>
      </c>
      <c r="D1032" s="1156"/>
      <c r="E1032" s="1156"/>
      <c r="F1032" s="1156"/>
      <c r="G1032" s="1156"/>
      <c r="J1032" s="458"/>
      <c r="K1032" s="458"/>
      <c r="L1032" s="458"/>
      <c r="M1032" s="458"/>
      <c r="N1032" s="458"/>
      <c r="O1032" s="458"/>
      <c r="P1032" s="458"/>
      <c r="Q1032" s="458"/>
      <c r="R1032" s="458"/>
      <c r="S1032" s="458"/>
      <c r="T1032" s="458"/>
      <c r="U1032" s="458"/>
      <c r="V1032" s="458"/>
      <c r="W1032" s="458"/>
      <c r="X1032" s="458"/>
      <c r="Y1032" s="458"/>
      <c r="Z1032" s="458"/>
    </row>
    <row r="1033" spans="1:26" hidden="1" outlineLevel="1" x14ac:dyDescent="0.25"/>
    <row r="1034" spans="1:26" ht="18.75" hidden="1" outlineLevel="1" x14ac:dyDescent="0.3">
      <c r="A1034" s="1168" t="s">
        <v>1019</v>
      </c>
      <c r="B1034" s="1169"/>
      <c r="C1034" s="1169"/>
      <c r="D1034" s="1169"/>
      <c r="E1034" s="1169"/>
      <c r="F1034" s="1169"/>
      <c r="G1034" s="1169"/>
      <c r="H1034" s="1169"/>
      <c r="I1034" s="1170"/>
    </row>
    <row r="1035" spans="1:26" ht="60" hidden="1" outlineLevel="1" x14ac:dyDescent="0.25">
      <c r="A1035" s="465" t="s">
        <v>1167</v>
      </c>
      <c r="B1035" s="465" t="s">
        <v>1168</v>
      </c>
      <c r="C1035" s="466" t="s">
        <v>1169</v>
      </c>
      <c r="D1035" s="540" t="str">
        <f>"Productive FTEs ("&amp;B1067*52&amp;")"</f>
        <v>Productive FTEs (2080)</v>
      </c>
      <c r="E1035" s="540" t="str">
        <f>"Non-productive FTEs ("&amp;B1067*52&amp;")"</f>
        <v>Non-productive FTEs (2080)</v>
      </c>
      <c r="F1035" s="466" t="s">
        <v>1170</v>
      </c>
      <c r="G1035" s="466" t="s">
        <v>1171</v>
      </c>
      <c r="H1035" s="467" t="s">
        <v>1172</v>
      </c>
      <c r="I1035" s="466" t="s">
        <v>716</v>
      </c>
    </row>
    <row r="1036" spans="1:26" hidden="1" outlineLevel="1" x14ac:dyDescent="0.25">
      <c r="A1036" s="541" t="str">
        <f>IF(ISBLANK($A$7),"",$A$7)</f>
        <v>Hourly Staff</v>
      </c>
      <c r="B1036" s="473"/>
      <c r="C1036" s="473"/>
      <c r="D1036" s="479">
        <f t="shared" ref="D1036:E1036" si="178">IF($B$254="","",B1036/($B$254*52))</f>
        <v>0</v>
      </c>
      <c r="E1036" s="479">
        <f t="shared" si="178"/>
        <v>0</v>
      </c>
      <c r="F1036" s="530"/>
      <c r="G1036" s="530"/>
      <c r="H1036" s="473"/>
      <c r="I1036" s="476"/>
    </row>
    <row r="1037" spans="1:26" hidden="1" outlineLevel="1" x14ac:dyDescent="0.25">
      <c r="A1037" s="543" t="str">
        <f>IF(ISBLANK($A$8),"",$A$8)</f>
        <v>Hourly Staff</v>
      </c>
      <c r="B1037" s="485"/>
      <c r="C1037" s="485"/>
      <c r="D1037" s="486">
        <f t="shared" ref="D1037:E1043" si="179">IF($B$1067="","",B1037/($B$1067*52))</f>
        <v>0</v>
      </c>
      <c r="E1037" s="486">
        <f t="shared" si="179"/>
        <v>0</v>
      </c>
      <c r="F1037" s="531"/>
      <c r="G1037" s="531"/>
      <c r="H1037" s="485"/>
      <c r="I1037" s="488"/>
    </row>
    <row r="1038" spans="1:26" hidden="1" outlineLevel="1" x14ac:dyDescent="0.25">
      <c r="A1038" s="543" t="str">
        <f>IF(ISBLANK($A$9),"",$A$9)</f>
        <v>Housekeeper</v>
      </c>
      <c r="B1038" s="485"/>
      <c r="C1038" s="485"/>
      <c r="D1038" s="486">
        <f t="shared" si="179"/>
        <v>0</v>
      </c>
      <c r="E1038" s="486">
        <f t="shared" si="179"/>
        <v>0</v>
      </c>
      <c r="F1038" s="531"/>
      <c r="G1038" s="531"/>
      <c r="H1038" s="485"/>
      <c r="I1038" s="488"/>
    </row>
    <row r="1039" spans="1:26" s="461" customFormat="1" hidden="1" outlineLevel="1" x14ac:dyDescent="0.25">
      <c r="A1039" s="543" t="str">
        <f>IF(ISBLANK($A$10),"",$A$10)</f>
        <v>Floor Technician</v>
      </c>
      <c r="B1039" s="485"/>
      <c r="C1039" s="485"/>
      <c r="D1039" s="486">
        <f t="shared" si="179"/>
        <v>0</v>
      </c>
      <c r="E1039" s="486">
        <f t="shared" si="179"/>
        <v>0</v>
      </c>
      <c r="F1039" s="531"/>
      <c r="G1039" s="531"/>
      <c r="H1039" s="485"/>
      <c r="I1039" s="488"/>
    </row>
    <row r="1040" spans="1:26" s="461" customFormat="1" hidden="1" outlineLevel="1" x14ac:dyDescent="0.25">
      <c r="A1040" s="543" t="str">
        <f>IF(ISBLANK($A$11),"",$A$11)</f>
        <v>Trash Technician</v>
      </c>
      <c r="B1040" s="485"/>
      <c r="C1040" s="485"/>
      <c r="D1040" s="486">
        <f t="shared" si="179"/>
        <v>0</v>
      </c>
      <c r="E1040" s="486">
        <f t="shared" si="179"/>
        <v>0</v>
      </c>
      <c r="F1040" s="531"/>
      <c r="G1040" s="531"/>
      <c r="H1040" s="485"/>
      <c r="I1040" s="488"/>
    </row>
    <row r="1041" spans="1:26" s="461" customFormat="1" hidden="1" outlineLevel="1" x14ac:dyDescent="0.25">
      <c r="A1041" s="543" t="str">
        <f>IF(ISBLANK($A$12),"",$A$12)</f>
        <v>Linen Technician</v>
      </c>
      <c r="B1041" s="485"/>
      <c r="C1041" s="485"/>
      <c r="D1041" s="486">
        <f t="shared" si="179"/>
        <v>0</v>
      </c>
      <c r="E1041" s="486">
        <f t="shared" si="179"/>
        <v>0</v>
      </c>
      <c r="F1041" s="531"/>
      <c r="G1041" s="531"/>
      <c r="H1041" s="485"/>
      <c r="I1041" s="488"/>
    </row>
    <row r="1042" spans="1:26" s="461" customFormat="1" hidden="1" outlineLevel="1" x14ac:dyDescent="0.25">
      <c r="A1042" s="543" t="str">
        <f>IF(ISBLANK($A$13),"",$A$13)</f>
        <v>Administrative Support</v>
      </c>
      <c r="B1042" s="485"/>
      <c r="C1042" s="485"/>
      <c r="D1042" s="486">
        <f t="shared" si="179"/>
        <v>0</v>
      </c>
      <c r="E1042" s="486">
        <f t="shared" si="179"/>
        <v>0</v>
      </c>
      <c r="F1042" s="531"/>
      <c r="G1042" s="531"/>
      <c r="H1042" s="485"/>
      <c r="I1042" s="488"/>
    </row>
    <row r="1043" spans="1:26" s="461" customFormat="1" hidden="1" outlineLevel="1" x14ac:dyDescent="0.25">
      <c r="A1043" s="543" t="str">
        <f>IF(ISBLANK($A$14),"",$A$14)</f>
        <v>Hourly Supervision</v>
      </c>
      <c r="B1043" s="485"/>
      <c r="C1043" s="485"/>
      <c r="D1043" s="486">
        <f t="shared" si="179"/>
        <v>0</v>
      </c>
      <c r="E1043" s="486">
        <f t="shared" si="179"/>
        <v>0</v>
      </c>
      <c r="F1043" s="531"/>
      <c r="G1043" s="531"/>
      <c r="H1043" s="485"/>
      <c r="I1043" s="488"/>
    </row>
    <row r="1044" spans="1:26" s="461" customFormat="1" hidden="1" outlineLevel="1" x14ac:dyDescent="0.25">
      <c r="A1044" s="541" t="str">
        <f>IF(ISBLANK($A$15),"",$A$15)</f>
        <v>Salaried Staff</v>
      </c>
      <c r="B1044" s="473"/>
      <c r="C1044" s="473"/>
      <c r="D1044" s="479"/>
      <c r="E1044" s="479"/>
      <c r="F1044" s="530"/>
      <c r="G1044" s="530"/>
      <c r="H1044" s="473"/>
      <c r="I1044" s="476"/>
    </row>
    <row r="1045" spans="1:26" s="461" customFormat="1" hidden="1" outlineLevel="1" x14ac:dyDescent="0.25">
      <c r="A1045" s="543" t="str">
        <f>IF(ISBLANK($A$16),"",$A$16)</f>
        <v>Salaried Supervision</v>
      </c>
      <c r="B1045" s="485"/>
      <c r="C1045" s="485"/>
      <c r="D1045" s="486">
        <f t="shared" ref="D1045:D1058" si="180">IF($B$1067="","",B1045/($B$1067*52))</f>
        <v>0</v>
      </c>
      <c r="E1045" s="486">
        <f t="shared" ref="E1045:E1058" si="181">IF($B$1067="","",C1045/($B$1067*52))</f>
        <v>0</v>
      </c>
      <c r="F1045" s="531"/>
      <c r="G1045" s="531"/>
      <c r="H1045" s="485"/>
      <c r="I1045" s="488"/>
    </row>
    <row r="1046" spans="1:26" s="461" customFormat="1" hidden="1" outlineLevel="1" x14ac:dyDescent="0.25">
      <c r="A1046" s="543" t="str">
        <f>IF(ISBLANK($A$17),"",$A$17)</f>
        <v>Managers</v>
      </c>
      <c r="B1046" s="485"/>
      <c r="C1046" s="485"/>
      <c r="D1046" s="486">
        <f t="shared" si="180"/>
        <v>0</v>
      </c>
      <c r="E1046" s="486">
        <f t="shared" si="181"/>
        <v>0</v>
      </c>
      <c r="F1046" s="531"/>
      <c r="G1046" s="531"/>
      <c r="H1046" s="485"/>
      <c r="I1046" s="488"/>
    </row>
    <row r="1047" spans="1:26" s="461" customFormat="1" hidden="1" outlineLevel="1" x14ac:dyDescent="0.25">
      <c r="A1047" s="543" t="str">
        <f t="shared" ref="A1047" si="182">IF(ISBLANK(A1011),"",A1011)</f>
        <v>Managers</v>
      </c>
      <c r="B1047" s="485"/>
      <c r="C1047" s="485"/>
      <c r="D1047" s="486">
        <f t="shared" si="180"/>
        <v>0</v>
      </c>
      <c r="E1047" s="486">
        <f t="shared" si="181"/>
        <v>0</v>
      </c>
      <c r="F1047" s="531"/>
      <c r="G1047" s="531"/>
      <c r="H1047" s="485"/>
      <c r="I1047" s="488"/>
    </row>
    <row r="1048" spans="1:26" s="461" customFormat="1" hidden="1" outlineLevel="1" x14ac:dyDescent="0.25">
      <c r="A1048" s="541" t="str">
        <f>IF(ISBLANK($A$19),"",$A$19)</f>
        <v>Other Labor</v>
      </c>
      <c r="B1048" s="473"/>
      <c r="C1048" s="473"/>
      <c r="D1048" s="479">
        <f t="shared" si="180"/>
        <v>0</v>
      </c>
      <c r="E1048" s="479">
        <f t="shared" si="181"/>
        <v>0</v>
      </c>
      <c r="F1048" s="530"/>
      <c r="G1048" s="530"/>
      <c r="H1048" s="473"/>
      <c r="I1048" s="476"/>
    </row>
    <row r="1049" spans="1:26" s="461" customFormat="1" hidden="1" outlineLevel="1" x14ac:dyDescent="0.25">
      <c r="A1049" s="543" t="str">
        <f>IF(ISBLANK($A$20),"",$A$20)</f>
        <v>Temp/ Agency Labor</v>
      </c>
      <c r="B1049" s="485"/>
      <c r="C1049" s="485"/>
      <c r="D1049" s="486">
        <f t="shared" si="180"/>
        <v>0</v>
      </c>
      <c r="E1049" s="486">
        <f t="shared" si="181"/>
        <v>0</v>
      </c>
      <c r="F1049" s="531"/>
      <c r="G1049" s="531"/>
      <c r="H1049" s="485"/>
      <c r="I1049" s="488"/>
    </row>
    <row r="1050" spans="1:26" s="461" customFormat="1" hidden="1" outlineLevel="1" x14ac:dyDescent="0.25">
      <c r="A1050" s="541" t="str">
        <f>IF(ISBLANK($A$21),"",$A$21)</f>
        <v/>
      </c>
      <c r="B1050" s="485"/>
      <c r="C1050" s="485"/>
      <c r="D1050" s="486">
        <f t="shared" si="180"/>
        <v>0</v>
      </c>
      <c r="E1050" s="486">
        <f t="shared" si="181"/>
        <v>0</v>
      </c>
      <c r="F1050" s="531"/>
      <c r="G1050" s="531"/>
      <c r="H1050" s="485"/>
      <c r="I1050" s="488"/>
    </row>
    <row r="1051" spans="1:26" s="461" customFormat="1" hidden="1" outlineLevel="1" x14ac:dyDescent="0.25">
      <c r="A1051" s="541" t="str">
        <f>IF(ISBLANK($A$22),"",$A$22)</f>
        <v/>
      </c>
      <c r="B1051" s="485"/>
      <c r="C1051" s="485"/>
      <c r="D1051" s="486">
        <f t="shared" si="180"/>
        <v>0</v>
      </c>
      <c r="E1051" s="486">
        <f t="shared" si="181"/>
        <v>0</v>
      </c>
      <c r="F1051" s="531"/>
      <c r="G1051" s="531"/>
      <c r="H1051" s="485"/>
      <c r="I1051" s="488"/>
    </row>
    <row r="1052" spans="1:26" s="461" customFormat="1" hidden="1" outlineLevel="1" x14ac:dyDescent="0.25">
      <c r="A1052" s="541" t="str">
        <f>IF(ISBLANK($A$23),"",$A$23)</f>
        <v/>
      </c>
      <c r="B1052" s="485"/>
      <c r="C1052" s="485"/>
      <c r="D1052" s="486">
        <f t="shared" si="180"/>
        <v>0</v>
      </c>
      <c r="E1052" s="486">
        <f t="shared" si="181"/>
        <v>0</v>
      </c>
      <c r="F1052" s="531"/>
      <c r="G1052" s="531"/>
      <c r="H1052" s="485"/>
      <c r="I1052" s="488"/>
    </row>
    <row r="1053" spans="1:26" s="461" customFormat="1" hidden="1" outlineLevel="1" x14ac:dyDescent="0.25">
      <c r="A1053" s="541" t="str">
        <f>IF(ISBLANK($A$24),"",$A$24)</f>
        <v/>
      </c>
      <c r="B1053" s="485"/>
      <c r="C1053" s="485"/>
      <c r="D1053" s="486">
        <f t="shared" si="180"/>
        <v>0</v>
      </c>
      <c r="E1053" s="486">
        <f t="shared" si="181"/>
        <v>0</v>
      </c>
      <c r="F1053" s="531"/>
      <c r="G1053" s="531"/>
      <c r="H1053" s="485"/>
      <c r="I1053" s="488"/>
    </row>
    <row r="1054" spans="1:26" s="461" customFormat="1" hidden="1" outlineLevel="1" x14ac:dyDescent="0.25">
      <c r="A1054" s="541" t="str">
        <f>IF(ISBLANK($A$25),"",$A$25)</f>
        <v/>
      </c>
      <c r="B1054" s="485"/>
      <c r="C1054" s="485"/>
      <c r="D1054" s="486">
        <f t="shared" si="180"/>
        <v>0</v>
      </c>
      <c r="E1054" s="486">
        <f t="shared" si="181"/>
        <v>0</v>
      </c>
      <c r="F1054" s="531"/>
      <c r="G1054" s="531"/>
      <c r="H1054" s="485"/>
      <c r="I1054" s="488"/>
    </row>
    <row r="1055" spans="1:26" s="461" customFormat="1" hidden="1" outlineLevel="1" x14ac:dyDescent="0.25">
      <c r="A1055" s="541" t="str">
        <f>IF(ISBLANK($A$26),"",$A$26)</f>
        <v/>
      </c>
      <c r="B1055" s="485"/>
      <c r="C1055" s="485"/>
      <c r="D1055" s="486">
        <f t="shared" si="180"/>
        <v>0</v>
      </c>
      <c r="E1055" s="486">
        <f t="shared" si="181"/>
        <v>0</v>
      </c>
      <c r="F1055" s="531"/>
      <c r="G1055" s="531"/>
      <c r="H1055" s="485"/>
      <c r="I1055" s="488"/>
      <c r="J1055" s="458"/>
      <c r="K1055" s="458"/>
      <c r="L1055" s="458"/>
      <c r="M1055" s="458"/>
      <c r="N1055" s="458"/>
      <c r="O1055" s="458"/>
      <c r="P1055" s="458"/>
      <c r="Q1055" s="458"/>
      <c r="R1055" s="458"/>
      <c r="S1055" s="458"/>
      <c r="T1055" s="458"/>
      <c r="U1055" s="458"/>
      <c r="V1055" s="458"/>
      <c r="W1055" s="458"/>
      <c r="X1055" s="458"/>
      <c r="Y1055" s="458"/>
      <c r="Z1055" s="458"/>
    </row>
    <row r="1056" spans="1:26" s="461" customFormat="1" hidden="1" outlineLevel="1" x14ac:dyDescent="0.25">
      <c r="A1056" s="541" t="str">
        <f>IF(ISBLANK($A$27),"",$A$27)</f>
        <v/>
      </c>
      <c r="B1056" s="485"/>
      <c r="C1056" s="485"/>
      <c r="D1056" s="486">
        <f t="shared" si="180"/>
        <v>0</v>
      </c>
      <c r="E1056" s="486">
        <f t="shared" si="181"/>
        <v>0</v>
      </c>
      <c r="F1056" s="531"/>
      <c r="G1056" s="531"/>
      <c r="H1056" s="485"/>
      <c r="I1056" s="488"/>
      <c r="J1056" s="458"/>
      <c r="K1056" s="458"/>
      <c r="L1056" s="458"/>
      <c r="M1056" s="458"/>
      <c r="N1056" s="458"/>
      <c r="O1056" s="458"/>
      <c r="P1056" s="458"/>
      <c r="Q1056" s="458"/>
      <c r="R1056" s="458"/>
      <c r="S1056" s="458"/>
      <c r="T1056" s="458"/>
      <c r="U1056" s="458"/>
      <c r="V1056" s="458"/>
      <c r="W1056" s="458"/>
      <c r="X1056" s="458"/>
      <c r="Y1056" s="458"/>
      <c r="Z1056" s="458"/>
    </row>
    <row r="1057" spans="1:26" s="461" customFormat="1" hidden="1" outlineLevel="1" x14ac:dyDescent="0.25">
      <c r="A1057" s="541" t="str">
        <f>IF(ISBLANK($A$28),"",$A$28)</f>
        <v/>
      </c>
      <c r="B1057" s="485"/>
      <c r="C1057" s="485"/>
      <c r="D1057" s="486">
        <f t="shared" si="180"/>
        <v>0</v>
      </c>
      <c r="E1057" s="486">
        <f t="shared" si="181"/>
        <v>0</v>
      </c>
      <c r="F1057" s="531"/>
      <c r="G1057" s="531"/>
      <c r="H1057" s="485"/>
      <c r="I1057" s="488"/>
      <c r="J1057" s="458"/>
      <c r="K1057" s="458"/>
      <c r="L1057" s="458"/>
      <c r="M1057" s="458"/>
      <c r="N1057" s="458"/>
      <c r="O1057" s="458"/>
      <c r="P1057" s="458"/>
      <c r="Q1057" s="458"/>
      <c r="R1057" s="458"/>
      <c r="S1057" s="458"/>
      <c r="T1057" s="458"/>
      <c r="U1057" s="458"/>
      <c r="V1057" s="458"/>
      <c r="W1057" s="458"/>
      <c r="X1057" s="458"/>
      <c r="Y1057" s="458"/>
      <c r="Z1057" s="458"/>
    </row>
    <row r="1058" spans="1:26" s="461" customFormat="1" hidden="1" outlineLevel="1" x14ac:dyDescent="0.25">
      <c r="A1058" s="541" t="str">
        <f>IF(ISBLANK($A$29),"",$A$29)</f>
        <v/>
      </c>
      <c r="B1058" s="508"/>
      <c r="C1058" s="508"/>
      <c r="D1058" s="486">
        <f t="shared" si="180"/>
        <v>0</v>
      </c>
      <c r="E1058" s="486">
        <f t="shared" si="181"/>
        <v>0</v>
      </c>
      <c r="F1058" s="533"/>
      <c r="G1058" s="533"/>
      <c r="H1058" s="485"/>
      <c r="I1058" s="488"/>
      <c r="J1058" s="458"/>
      <c r="K1058" s="458"/>
      <c r="L1058" s="458"/>
      <c r="M1058" s="458"/>
      <c r="N1058" s="458"/>
      <c r="O1058" s="458"/>
      <c r="P1058" s="458"/>
      <c r="Q1058" s="458"/>
      <c r="R1058" s="458"/>
      <c r="S1058" s="458"/>
      <c r="T1058" s="458"/>
      <c r="U1058" s="458"/>
      <c r="V1058" s="458"/>
      <c r="W1058" s="458"/>
      <c r="X1058" s="458"/>
      <c r="Y1058" s="458"/>
      <c r="Z1058" s="458"/>
    </row>
    <row r="1059" spans="1:26" s="461" customFormat="1" hidden="1" outlineLevel="1" x14ac:dyDescent="0.25">
      <c r="A1059" s="541" t="s">
        <v>1193</v>
      </c>
      <c r="B1059" s="511">
        <f t="shared" ref="B1059:G1059" si="183">SUM(B1036:B1058)</f>
        <v>0</v>
      </c>
      <c r="C1059" s="511">
        <f t="shared" si="183"/>
        <v>0</v>
      </c>
      <c r="D1059" s="486">
        <f t="shared" si="183"/>
        <v>0</v>
      </c>
      <c r="E1059" s="486">
        <f t="shared" si="183"/>
        <v>0</v>
      </c>
      <c r="F1059" s="550">
        <f t="shared" si="183"/>
        <v>0</v>
      </c>
      <c r="G1059" s="550">
        <f t="shared" si="183"/>
        <v>0</v>
      </c>
      <c r="H1059" s="485"/>
      <c r="I1059" s="513"/>
      <c r="J1059" s="458"/>
      <c r="K1059" s="458"/>
      <c r="L1059" s="458"/>
      <c r="M1059" s="458"/>
      <c r="N1059" s="458"/>
      <c r="O1059" s="458"/>
      <c r="P1059" s="458"/>
      <c r="Q1059" s="458"/>
      <c r="R1059" s="458"/>
      <c r="S1059" s="458"/>
      <c r="T1059" s="458"/>
      <c r="U1059" s="458"/>
      <c r="V1059" s="458"/>
      <c r="W1059" s="458"/>
      <c r="X1059" s="458"/>
      <c r="Y1059" s="458"/>
      <c r="Z1059" s="458"/>
    </row>
    <row r="1060" spans="1:26" s="461" customFormat="1" ht="18.75" hidden="1" outlineLevel="1" x14ac:dyDescent="0.25">
      <c r="A1060" s="551" t="s">
        <v>1194</v>
      </c>
      <c r="B1060" s="552"/>
      <c r="C1060" s="1158" t="s">
        <v>716</v>
      </c>
      <c r="D1060" s="1158"/>
      <c r="E1060" s="1158"/>
      <c r="F1060" s="1158"/>
      <c r="G1060" s="1159"/>
      <c r="J1060" s="458"/>
      <c r="K1060" s="458"/>
      <c r="L1060" s="458"/>
      <c r="M1060" s="458"/>
      <c r="N1060" s="458"/>
      <c r="O1060" s="458"/>
      <c r="P1060" s="458"/>
      <c r="Q1060" s="458"/>
      <c r="R1060" s="458"/>
      <c r="S1060" s="458"/>
      <c r="T1060" s="458"/>
      <c r="U1060" s="458"/>
      <c r="V1060" s="458"/>
      <c r="W1060" s="458"/>
      <c r="X1060" s="458"/>
      <c r="Y1060" s="458"/>
      <c r="Z1060" s="458"/>
    </row>
    <row r="1061" spans="1:26" s="461" customFormat="1" ht="47.25" hidden="1" outlineLevel="2" x14ac:dyDescent="0.25">
      <c r="A1061" s="524" t="s">
        <v>1195</v>
      </c>
      <c r="B1061" s="525"/>
      <c r="C1061" s="1155"/>
      <c r="D1061" s="1155"/>
      <c r="E1061" s="1155"/>
      <c r="F1061" s="1155"/>
      <c r="G1061" s="1155"/>
      <c r="J1061" s="458"/>
      <c r="K1061" s="458"/>
      <c r="L1061" s="458"/>
      <c r="M1061" s="458"/>
      <c r="N1061" s="458"/>
      <c r="O1061" s="458"/>
      <c r="P1061" s="458"/>
      <c r="Q1061" s="458"/>
      <c r="R1061" s="458"/>
      <c r="S1061" s="458"/>
      <c r="T1061" s="458"/>
      <c r="U1061" s="458"/>
      <c r="V1061" s="458"/>
      <c r="W1061" s="458"/>
      <c r="X1061" s="458"/>
      <c r="Y1061" s="458"/>
      <c r="Z1061" s="458"/>
    </row>
    <row r="1062" spans="1:26" s="461" customFormat="1" ht="15.75" hidden="1" outlineLevel="2" x14ac:dyDescent="0.25">
      <c r="A1062" s="526" t="s">
        <v>1196</v>
      </c>
      <c r="B1062" s="525"/>
      <c r="C1062" s="1155"/>
      <c r="D1062" s="1155"/>
      <c r="E1062" s="1155"/>
      <c r="F1062" s="1155"/>
      <c r="G1062" s="1155"/>
      <c r="J1062" s="458"/>
      <c r="K1062" s="458"/>
      <c r="L1062" s="458"/>
      <c r="M1062" s="458"/>
      <c r="N1062" s="458"/>
      <c r="O1062" s="458"/>
      <c r="P1062" s="458"/>
      <c r="Q1062" s="458"/>
      <c r="R1062" s="458"/>
      <c r="S1062" s="458"/>
      <c r="T1062" s="458"/>
      <c r="U1062" s="458"/>
      <c r="V1062" s="458"/>
      <c r="W1062" s="458"/>
      <c r="X1062" s="458"/>
      <c r="Y1062" s="458"/>
      <c r="Z1062" s="458"/>
    </row>
    <row r="1063" spans="1:26" s="461" customFormat="1" ht="15.75" hidden="1" outlineLevel="2" x14ac:dyDescent="0.25">
      <c r="A1063" s="526" t="s">
        <v>1197</v>
      </c>
      <c r="B1063" s="525"/>
      <c r="C1063" s="1155"/>
      <c r="D1063" s="1155"/>
      <c r="E1063" s="1155"/>
      <c r="F1063" s="1155"/>
      <c r="G1063" s="1155"/>
      <c r="J1063" s="458"/>
      <c r="K1063" s="458"/>
      <c r="L1063" s="458"/>
      <c r="M1063" s="458"/>
      <c r="N1063" s="458"/>
      <c r="O1063" s="458"/>
      <c r="P1063" s="458"/>
      <c r="Q1063" s="458"/>
      <c r="R1063" s="458"/>
      <c r="S1063" s="458"/>
      <c r="T1063" s="458"/>
      <c r="U1063" s="458"/>
      <c r="V1063" s="458"/>
      <c r="W1063" s="458"/>
      <c r="X1063" s="458"/>
      <c r="Y1063" s="458"/>
      <c r="Z1063" s="458"/>
    </row>
    <row r="1064" spans="1:26" s="461" customFormat="1" ht="15.75" hidden="1" outlineLevel="2" x14ac:dyDescent="0.25">
      <c r="A1064" s="526" t="s">
        <v>1198</v>
      </c>
      <c r="B1064" s="525"/>
      <c r="C1064" s="1155"/>
      <c r="D1064" s="1155"/>
      <c r="E1064" s="1155"/>
      <c r="F1064" s="1155"/>
      <c r="G1064" s="1155"/>
      <c r="J1064" s="458"/>
      <c r="K1064" s="458"/>
      <c r="L1064" s="458"/>
      <c r="M1064" s="458"/>
      <c r="N1064" s="458"/>
      <c r="O1064" s="458"/>
      <c r="P1064" s="458"/>
      <c r="Q1064" s="458"/>
      <c r="R1064" s="458"/>
      <c r="S1064" s="458"/>
      <c r="T1064" s="458"/>
      <c r="U1064" s="458"/>
      <c r="V1064" s="458"/>
      <c r="W1064" s="458"/>
      <c r="X1064" s="458"/>
      <c r="Y1064" s="458"/>
      <c r="Z1064" s="458"/>
    </row>
    <row r="1065" spans="1:26" s="461" customFormat="1" ht="15.75" hidden="1" outlineLevel="2" x14ac:dyDescent="0.25">
      <c r="A1065" s="526" t="s">
        <v>1199</v>
      </c>
      <c r="B1065" s="525"/>
      <c r="C1065" s="1155"/>
      <c r="D1065" s="1155"/>
      <c r="E1065" s="1155"/>
      <c r="F1065" s="1155"/>
      <c r="G1065" s="1155"/>
      <c r="J1065" s="458"/>
      <c r="K1065" s="458"/>
      <c r="L1065" s="458"/>
      <c r="M1065" s="458"/>
      <c r="N1065" s="458"/>
      <c r="O1065" s="458"/>
      <c r="P1065" s="458"/>
      <c r="Q1065" s="458"/>
      <c r="R1065" s="458"/>
      <c r="S1065" s="458"/>
      <c r="T1065" s="458"/>
      <c r="U1065" s="458"/>
      <c r="V1065" s="458"/>
      <c r="W1065" s="458"/>
      <c r="X1065" s="458"/>
      <c r="Y1065" s="458"/>
      <c r="Z1065" s="458"/>
    </row>
    <row r="1066" spans="1:26" s="461" customFormat="1" ht="15.75" hidden="1" outlineLevel="2" x14ac:dyDescent="0.25">
      <c r="A1066" s="526" t="s">
        <v>1200</v>
      </c>
      <c r="B1066" s="525"/>
      <c r="C1066" s="1155"/>
      <c r="D1066" s="1155"/>
      <c r="E1066" s="1155"/>
      <c r="F1066" s="1155"/>
      <c r="G1066" s="1155"/>
      <c r="J1066" s="458"/>
      <c r="K1066" s="458"/>
      <c r="L1066" s="458"/>
      <c r="M1066" s="458"/>
      <c r="N1066" s="458"/>
      <c r="O1066" s="458"/>
      <c r="P1066" s="458"/>
      <c r="Q1066" s="458"/>
      <c r="R1066" s="458"/>
      <c r="S1066" s="458"/>
      <c r="T1066" s="458"/>
      <c r="U1066" s="458"/>
      <c r="V1066" s="458"/>
      <c r="W1066" s="458"/>
      <c r="X1066" s="458"/>
      <c r="Y1066" s="458"/>
      <c r="Z1066" s="458"/>
    </row>
    <row r="1067" spans="1:26" s="461" customFormat="1" ht="15.75" hidden="1" outlineLevel="1" collapsed="1" x14ac:dyDescent="0.25">
      <c r="A1067" s="527" t="s">
        <v>602</v>
      </c>
      <c r="B1067" s="528">
        <v>40</v>
      </c>
      <c r="C1067" s="1156" t="s">
        <v>1201</v>
      </c>
      <c r="D1067" s="1156"/>
      <c r="E1067" s="1156"/>
      <c r="F1067" s="1156"/>
      <c r="G1067" s="1156"/>
      <c r="J1067" s="458"/>
      <c r="K1067" s="458"/>
      <c r="L1067" s="458"/>
      <c r="M1067" s="458"/>
      <c r="N1067" s="458"/>
      <c r="O1067" s="458"/>
      <c r="P1067" s="458"/>
      <c r="Q1067" s="458"/>
      <c r="R1067" s="458"/>
      <c r="S1067" s="458"/>
      <c r="T1067" s="458"/>
      <c r="U1067" s="458"/>
      <c r="V1067" s="458"/>
      <c r="W1067" s="458"/>
      <c r="X1067" s="458"/>
      <c r="Y1067" s="458"/>
      <c r="Z1067" s="458"/>
    </row>
    <row r="1068" spans="1:26" hidden="1" outlineLevel="1" x14ac:dyDescent="0.25"/>
    <row r="1069" spans="1:26" ht="18.75" hidden="1" outlineLevel="1" x14ac:dyDescent="0.3">
      <c r="A1069" s="1168" t="s">
        <v>1020</v>
      </c>
      <c r="B1069" s="1169"/>
      <c r="C1069" s="1169"/>
      <c r="D1069" s="1169"/>
      <c r="E1069" s="1169"/>
      <c r="F1069" s="1169"/>
      <c r="G1069" s="1169"/>
      <c r="H1069" s="1169"/>
      <c r="I1069" s="1170"/>
    </row>
    <row r="1070" spans="1:26" ht="60" hidden="1" outlineLevel="1" x14ac:dyDescent="0.25">
      <c r="A1070" s="465" t="s">
        <v>1167</v>
      </c>
      <c r="B1070" s="465" t="s">
        <v>1168</v>
      </c>
      <c r="C1070" s="466" t="s">
        <v>1169</v>
      </c>
      <c r="D1070" s="540" t="str">
        <f>"Productive FTEs ("&amp;B1102*52&amp;")"</f>
        <v>Productive FTEs (2080)</v>
      </c>
      <c r="E1070" s="540" t="str">
        <f>"Non-productive FTEs ("&amp;B1102*52&amp;")"</f>
        <v>Non-productive FTEs (2080)</v>
      </c>
      <c r="F1070" s="466" t="s">
        <v>1170</v>
      </c>
      <c r="G1070" s="466" t="s">
        <v>1171</v>
      </c>
      <c r="H1070" s="467" t="s">
        <v>1172</v>
      </c>
      <c r="I1070" s="466" t="s">
        <v>716</v>
      </c>
    </row>
    <row r="1071" spans="1:26" hidden="1" collapsed="1" x14ac:dyDescent="0.25">
      <c r="A1071" s="541" t="str">
        <f>IF(ISBLANK($A$7),"",$A$7)</f>
        <v>Hourly Staff</v>
      </c>
      <c r="B1071" s="473"/>
      <c r="C1071" s="473"/>
      <c r="D1071" s="479">
        <f t="shared" ref="D1071:E1071" si="184">IF($B$254="","",B1071/($B$254*52))</f>
        <v>0</v>
      </c>
      <c r="E1071" s="479">
        <f t="shared" si="184"/>
        <v>0</v>
      </c>
      <c r="F1071" s="530"/>
      <c r="G1071" s="530"/>
      <c r="H1071" s="473"/>
      <c r="I1071" s="476"/>
    </row>
    <row r="1072" spans="1:26" hidden="1" x14ac:dyDescent="0.25">
      <c r="A1072" s="543" t="str">
        <f>IF(ISBLANK($A$8),"",$A$8)</f>
        <v>Hourly Staff</v>
      </c>
      <c r="B1072" s="485"/>
      <c r="C1072" s="485"/>
      <c r="D1072" s="486">
        <f t="shared" ref="D1072:E1078" si="185">IF($B$1102="","",B1072/($B$1102*52))</f>
        <v>0</v>
      </c>
      <c r="E1072" s="486">
        <f t="shared" si="185"/>
        <v>0</v>
      </c>
      <c r="F1072" s="531"/>
      <c r="G1072" s="531"/>
      <c r="H1072" s="485"/>
      <c r="I1072" s="488"/>
    </row>
    <row r="1073" spans="1:9" hidden="1" x14ac:dyDescent="0.25">
      <c r="A1073" s="543" t="str">
        <f>IF(ISBLANK($A$9),"",$A$9)</f>
        <v>Housekeeper</v>
      </c>
      <c r="B1073" s="485"/>
      <c r="C1073" s="485"/>
      <c r="D1073" s="486">
        <f t="shared" si="185"/>
        <v>0</v>
      </c>
      <c r="E1073" s="486">
        <f t="shared" si="185"/>
        <v>0</v>
      </c>
      <c r="F1073" s="531"/>
      <c r="G1073" s="531"/>
      <c r="H1073" s="485"/>
      <c r="I1073" s="488"/>
    </row>
    <row r="1074" spans="1:9" s="461" customFormat="1" hidden="1" x14ac:dyDescent="0.25">
      <c r="A1074" s="543" t="str">
        <f>IF(ISBLANK($A$10),"",$A$10)</f>
        <v>Floor Technician</v>
      </c>
      <c r="B1074" s="485"/>
      <c r="C1074" s="485"/>
      <c r="D1074" s="486">
        <f t="shared" si="185"/>
        <v>0</v>
      </c>
      <c r="E1074" s="486">
        <f t="shared" si="185"/>
        <v>0</v>
      </c>
      <c r="F1074" s="531"/>
      <c r="G1074" s="531"/>
      <c r="H1074" s="485"/>
      <c r="I1074" s="488"/>
    </row>
    <row r="1075" spans="1:9" s="461" customFormat="1" hidden="1" x14ac:dyDescent="0.25">
      <c r="A1075" s="543" t="str">
        <f>IF(ISBLANK($A$11),"",$A$11)</f>
        <v>Trash Technician</v>
      </c>
      <c r="B1075" s="485"/>
      <c r="C1075" s="485"/>
      <c r="D1075" s="486">
        <f t="shared" si="185"/>
        <v>0</v>
      </c>
      <c r="E1075" s="486">
        <f t="shared" si="185"/>
        <v>0</v>
      </c>
      <c r="F1075" s="531"/>
      <c r="G1075" s="531"/>
      <c r="H1075" s="485"/>
      <c r="I1075" s="488"/>
    </row>
    <row r="1076" spans="1:9" s="461" customFormat="1" hidden="1" x14ac:dyDescent="0.25">
      <c r="A1076" s="543" t="str">
        <f>IF(ISBLANK($A$12),"",$A$12)</f>
        <v>Linen Technician</v>
      </c>
      <c r="B1076" s="485"/>
      <c r="C1076" s="485"/>
      <c r="D1076" s="486">
        <f t="shared" si="185"/>
        <v>0</v>
      </c>
      <c r="E1076" s="486">
        <f t="shared" si="185"/>
        <v>0</v>
      </c>
      <c r="F1076" s="531"/>
      <c r="G1076" s="531"/>
      <c r="H1076" s="485"/>
      <c r="I1076" s="488"/>
    </row>
    <row r="1077" spans="1:9" s="461" customFormat="1" hidden="1" x14ac:dyDescent="0.25">
      <c r="A1077" s="543" t="str">
        <f>IF(ISBLANK($A$13),"",$A$13)</f>
        <v>Administrative Support</v>
      </c>
      <c r="B1077" s="485"/>
      <c r="C1077" s="485"/>
      <c r="D1077" s="486">
        <f t="shared" si="185"/>
        <v>0</v>
      </c>
      <c r="E1077" s="486">
        <f t="shared" si="185"/>
        <v>0</v>
      </c>
      <c r="F1077" s="531"/>
      <c r="G1077" s="531"/>
      <c r="H1077" s="485"/>
      <c r="I1077" s="488"/>
    </row>
    <row r="1078" spans="1:9" s="461" customFormat="1" hidden="1" x14ac:dyDescent="0.25">
      <c r="A1078" s="543" t="str">
        <f>IF(ISBLANK($A$14),"",$A$14)</f>
        <v>Hourly Supervision</v>
      </c>
      <c r="B1078" s="485"/>
      <c r="C1078" s="485"/>
      <c r="D1078" s="486">
        <f t="shared" si="185"/>
        <v>0</v>
      </c>
      <c r="E1078" s="486">
        <f t="shared" si="185"/>
        <v>0</v>
      </c>
      <c r="F1078" s="531"/>
      <c r="G1078" s="531"/>
      <c r="H1078" s="485"/>
      <c r="I1078" s="488"/>
    </row>
    <row r="1079" spans="1:9" s="461" customFormat="1" hidden="1" x14ac:dyDescent="0.25">
      <c r="A1079" s="541" t="str">
        <f>IF(ISBLANK($A$15),"",$A$15)</f>
        <v>Salaried Staff</v>
      </c>
      <c r="B1079" s="473"/>
      <c r="C1079" s="473"/>
      <c r="D1079" s="479"/>
      <c r="E1079" s="479"/>
      <c r="F1079" s="530"/>
      <c r="G1079" s="530"/>
      <c r="H1079" s="473"/>
      <c r="I1079" s="476"/>
    </row>
    <row r="1080" spans="1:9" s="461" customFormat="1" hidden="1" x14ac:dyDescent="0.25">
      <c r="A1080" s="543" t="str">
        <f>IF(ISBLANK($A$16),"",$A$16)</f>
        <v>Salaried Supervision</v>
      </c>
      <c r="B1080" s="485"/>
      <c r="C1080" s="485"/>
      <c r="D1080" s="486">
        <f t="shared" ref="D1080:D1093" si="186">IF($B$1102="","",B1080/($B$1102*52))</f>
        <v>0</v>
      </c>
      <c r="E1080" s="486">
        <f t="shared" ref="E1080:E1093" si="187">IF($B$1102="","",C1080/($B$1102*52))</f>
        <v>0</v>
      </c>
      <c r="F1080" s="531"/>
      <c r="G1080" s="531"/>
      <c r="H1080" s="485"/>
      <c r="I1080" s="488"/>
    </row>
    <row r="1081" spans="1:9" s="461" customFormat="1" hidden="1" x14ac:dyDescent="0.25">
      <c r="A1081" s="543" t="str">
        <f>IF(ISBLANK($A$17),"",$A$17)</f>
        <v>Managers</v>
      </c>
      <c r="B1081" s="485"/>
      <c r="C1081" s="485"/>
      <c r="D1081" s="486">
        <f t="shared" si="186"/>
        <v>0</v>
      </c>
      <c r="E1081" s="486">
        <f t="shared" si="187"/>
        <v>0</v>
      </c>
      <c r="F1081" s="531"/>
      <c r="G1081" s="531"/>
      <c r="H1081" s="485"/>
      <c r="I1081" s="488"/>
    </row>
    <row r="1082" spans="1:9" s="461" customFormat="1" hidden="1" x14ac:dyDescent="0.25">
      <c r="A1082" s="543" t="str">
        <f t="shared" ref="A1082" si="188">IF(ISBLANK(A1046),"",A1046)</f>
        <v>Managers</v>
      </c>
      <c r="B1082" s="485"/>
      <c r="C1082" s="485"/>
      <c r="D1082" s="486">
        <f t="shared" si="186"/>
        <v>0</v>
      </c>
      <c r="E1082" s="486">
        <f t="shared" si="187"/>
        <v>0</v>
      </c>
      <c r="F1082" s="531"/>
      <c r="G1082" s="531"/>
      <c r="H1082" s="485"/>
      <c r="I1082" s="488"/>
    </row>
    <row r="1083" spans="1:9" s="461" customFormat="1" hidden="1" x14ac:dyDescent="0.25">
      <c r="A1083" s="541" t="str">
        <f>IF(ISBLANK($A$19),"",$A$19)</f>
        <v>Other Labor</v>
      </c>
      <c r="B1083" s="473"/>
      <c r="C1083" s="473"/>
      <c r="D1083" s="479">
        <f t="shared" si="186"/>
        <v>0</v>
      </c>
      <c r="E1083" s="479">
        <f t="shared" si="187"/>
        <v>0</v>
      </c>
      <c r="F1083" s="530"/>
      <c r="G1083" s="530"/>
      <c r="H1083" s="473"/>
      <c r="I1083" s="476"/>
    </row>
    <row r="1084" spans="1:9" s="461" customFormat="1" hidden="1" x14ac:dyDescent="0.25">
      <c r="A1084" s="543" t="str">
        <f>IF(ISBLANK($A$20),"",$A$20)</f>
        <v>Temp/ Agency Labor</v>
      </c>
      <c r="B1084" s="485"/>
      <c r="C1084" s="485"/>
      <c r="D1084" s="486">
        <f t="shared" si="186"/>
        <v>0</v>
      </c>
      <c r="E1084" s="486">
        <f t="shared" si="187"/>
        <v>0</v>
      </c>
      <c r="F1084" s="531"/>
      <c r="G1084" s="531"/>
      <c r="H1084" s="485"/>
      <c r="I1084" s="488"/>
    </row>
    <row r="1085" spans="1:9" s="461" customFormat="1" hidden="1" x14ac:dyDescent="0.25">
      <c r="A1085" s="541" t="str">
        <f>IF(ISBLANK($A$21),"",$A$21)</f>
        <v/>
      </c>
      <c r="B1085" s="485"/>
      <c r="C1085" s="485"/>
      <c r="D1085" s="486">
        <f t="shared" si="186"/>
        <v>0</v>
      </c>
      <c r="E1085" s="486">
        <f t="shared" si="187"/>
        <v>0</v>
      </c>
      <c r="F1085" s="531"/>
      <c r="G1085" s="531"/>
      <c r="H1085" s="485"/>
      <c r="I1085" s="488"/>
    </row>
    <row r="1086" spans="1:9" s="461" customFormat="1" hidden="1" x14ac:dyDescent="0.25">
      <c r="A1086" s="541" t="str">
        <f>IF(ISBLANK($A$22),"",$A$22)</f>
        <v/>
      </c>
      <c r="B1086" s="485"/>
      <c r="C1086" s="485"/>
      <c r="D1086" s="486">
        <f t="shared" si="186"/>
        <v>0</v>
      </c>
      <c r="E1086" s="486">
        <f t="shared" si="187"/>
        <v>0</v>
      </c>
      <c r="F1086" s="531"/>
      <c r="G1086" s="531"/>
      <c r="H1086" s="485"/>
      <c r="I1086" s="488"/>
    </row>
    <row r="1087" spans="1:9" s="461" customFormat="1" hidden="1" x14ac:dyDescent="0.25">
      <c r="A1087" s="541" t="str">
        <f>IF(ISBLANK($A$23),"",$A$23)</f>
        <v/>
      </c>
      <c r="B1087" s="485"/>
      <c r="C1087" s="485"/>
      <c r="D1087" s="486">
        <f t="shared" si="186"/>
        <v>0</v>
      </c>
      <c r="E1087" s="486">
        <f t="shared" si="187"/>
        <v>0</v>
      </c>
      <c r="F1087" s="531"/>
      <c r="G1087" s="531"/>
      <c r="H1087" s="485"/>
      <c r="I1087" s="488"/>
    </row>
    <row r="1088" spans="1:9" s="461" customFormat="1" hidden="1" x14ac:dyDescent="0.25">
      <c r="A1088" s="541" t="str">
        <f>IF(ISBLANK($A$24),"",$A$24)</f>
        <v/>
      </c>
      <c r="B1088" s="485"/>
      <c r="C1088" s="485"/>
      <c r="D1088" s="486">
        <f t="shared" si="186"/>
        <v>0</v>
      </c>
      <c r="E1088" s="486">
        <f t="shared" si="187"/>
        <v>0</v>
      </c>
      <c r="F1088" s="531"/>
      <c r="G1088" s="531"/>
      <c r="H1088" s="485"/>
      <c r="I1088" s="488"/>
    </row>
    <row r="1089" spans="1:26" s="461" customFormat="1" hidden="1" x14ac:dyDescent="0.25">
      <c r="A1089" s="541" t="str">
        <f>IF(ISBLANK($A$25),"",$A$25)</f>
        <v/>
      </c>
      <c r="B1089" s="485"/>
      <c r="C1089" s="485"/>
      <c r="D1089" s="486">
        <f t="shared" si="186"/>
        <v>0</v>
      </c>
      <c r="E1089" s="486">
        <f t="shared" si="187"/>
        <v>0</v>
      </c>
      <c r="F1089" s="531"/>
      <c r="G1089" s="531"/>
      <c r="H1089" s="485"/>
      <c r="I1089" s="488"/>
    </row>
    <row r="1090" spans="1:26" s="461" customFormat="1" hidden="1" x14ac:dyDescent="0.25">
      <c r="A1090" s="541" t="str">
        <f>IF(ISBLANK($A$26),"",$A$26)</f>
        <v/>
      </c>
      <c r="B1090" s="485"/>
      <c r="C1090" s="485"/>
      <c r="D1090" s="486">
        <f t="shared" si="186"/>
        <v>0</v>
      </c>
      <c r="E1090" s="486">
        <f t="shared" si="187"/>
        <v>0</v>
      </c>
      <c r="F1090" s="531"/>
      <c r="G1090" s="531"/>
      <c r="H1090" s="485"/>
      <c r="I1090" s="488"/>
      <c r="J1090" s="458"/>
      <c r="K1090" s="458"/>
      <c r="L1090" s="458"/>
      <c r="M1090" s="458"/>
      <c r="N1090" s="458"/>
      <c r="O1090" s="458"/>
      <c r="P1090" s="458"/>
      <c r="Q1090" s="458"/>
      <c r="R1090" s="458"/>
      <c r="S1090" s="458"/>
      <c r="T1090" s="458"/>
      <c r="U1090" s="458"/>
      <c r="V1090" s="458"/>
      <c r="W1090" s="458"/>
      <c r="X1090" s="458"/>
      <c r="Y1090" s="458"/>
      <c r="Z1090" s="458"/>
    </row>
    <row r="1091" spans="1:26" s="461" customFormat="1" hidden="1" x14ac:dyDescent="0.25">
      <c r="A1091" s="541" t="str">
        <f>IF(ISBLANK($A$27),"",$A$27)</f>
        <v/>
      </c>
      <c r="B1091" s="485"/>
      <c r="C1091" s="485"/>
      <c r="D1091" s="486">
        <f t="shared" si="186"/>
        <v>0</v>
      </c>
      <c r="E1091" s="486">
        <f t="shared" si="187"/>
        <v>0</v>
      </c>
      <c r="F1091" s="531"/>
      <c r="G1091" s="531"/>
      <c r="H1091" s="485"/>
      <c r="I1091" s="488"/>
      <c r="J1091" s="458"/>
      <c r="K1091" s="458"/>
      <c r="L1091" s="458"/>
      <c r="M1091" s="458"/>
      <c r="N1091" s="458"/>
      <c r="O1091" s="458"/>
      <c r="P1091" s="458"/>
      <c r="Q1091" s="458"/>
      <c r="R1091" s="458"/>
      <c r="S1091" s="458"/>
      <c r="T1091" s="458"/>
      <c r="U1091" s="458"/>
      <c r="V1091" s="458"/>
      <c r="W1091" s="458"/>
      <c r="X1091" s="458"/>
      <c r="Y1091" s="458"/>
      <c r="Z1091" s="458"/>
    </row>
    <row r="1092" spans="1:26" s="461" customFormat="1" hidden="1" x14ac:dyDescent="0.25">
      <c r="A1092" s="541" t="str">
        <f>IF(ISBLANK($A$28),"",$A$28)</f>
        <v/>
      </c>
      <c r="B1092" s="485"/>
      <c r="C1092" s="485"/>
      <c r="D1092" s="486">
        <f t="shared" si="186"/>
        <v>0</v>
      </c>
      <c r="E1092" s="486">
        <f t="shared" si="187"/>
        <v>0</v>
      </c>
      <c r="F1092" s="531"/>
      <c r="G1092" s="531"/>
      <c r="H1092" s="485"/>
      <c r="I1092" s="488"/>
      <c r="J1092" s="458"/>
      <c r="K1092" s="458"/>
      <c r="L1092" s="458"/>
      <c r="M1092" s="458"/>
      <c r="N1092" s="458"/>
      <c r="O1092" s="458"/>
      <c r="P1092" s="458"/>
      <c r="Q1092" s="458"/>
      <c r="R1092" s="458"/>
      <c r="S1092" s="458"/>
      <c r="T1092" s="458"/>
      <c r="U1092" s="458"/>
      <c r="V1092" s="458"/>
      <c r="W1092" s="458"/>
      <c r="X1092" s="458"/>
      <c r="Y1092" s="458"/>
      <c r="Z1092" s="458"/>
    </row>
    <row r="1093" spans="1:26" s="461" customFormat="1" hidden="1" x14ac:dyDescent="0.25">
      <c r="A1093" s="541" t="str">
        <f>IF(ISBLANK($A$29),"",$A$29)</f>
        <v/>
      </c>
      <c r="B1093" s="508"/>
      <c r="C1093" s="508"/>
      <c r="D1093" s="486">
        <f t="shared" si="186"/>
        <v>0</v>
      </c>
      <c r="E1093" s="486">
        <f t="shared" si="187"/>
        <v>0</v>
      </c>
      <c r="F1093" s="533"/>
      <c r="G1093" s="533"/>
      <c r="H1093" s="485"/>
      <c r="I1093" s="488"/>
      <c r="J1093" s="458"/>
      <c r="K1093" s="458"/>
      <c r="L1093" s="458"/>
      <c r="M1093" s="458"/>
      <c r="N1093" s="458"/>
      <c r="O1093" s="458"/>
      <c r="P1093" s="458"/>
      <c r="Q1093" s="458"/>
      <c r="R1093" s="458"/>
      <c r="S1093" s="458"/>
      <c r="T1093" s="458"/>
      <c r="U1093" s="458"/>
      <c r="V1093" s="458"/>
      <c r="W1093" s="458"/>
      <c r="X1093" s="458"/>
      <c r="Y1093" s="458"/>
      <c r="Z1093" s="458"/>
    </row>
    <row r="1094" spans="1:26" s="461" customFormat="1" hidden="1" outlineLevel="1" x14ac:dyDescent="0.25">
      <c r="A1094" s="541" t="s">
        <v>1193</v>
      </c>
      <c r="B1094" s="511">
        <f t="shared" ref="B1094:G1094" si="189">SUM(B1071:B1093)</f>
        <v>0</v>
      </c>
      <c r="C1094" s="511">
        <f t="shared" si="189"/>
        <v>0</v>
      </c>
      <c r="D1094" s="486">
        <f t="shared" si="189"/>
        <v>0</v>
      </c>
      <c r="E1094" s="486">
        <f t="shared" si="189"/>
        <v>0</v>
      </c>
      <c r="F1094" s="550">
        <f t="shared" si="189"/>
        <v>0</v>
      </c>
      <c r="G1094" s="550">
        <f t="shared" si="189"/>
        <v>0</v>
      </c>
      <c r="H1094" s="485"/>
      <c r="I1094" s="513"/>
      <c r="J1094" s="458"/>
      <c r="K1094" s="458"/>
      <c r="L1094" s="458"/>
      <c r="M1094" s="458"/>
      <c r="N1094" s="458"/>
      <c r="O1094" s="458"/>
      <c r="P1094" s="458"/>
      <c r="Q1094" s="458"/>
      <c r="R1094" s="458"/>
      <c r="S1094" s="458"/>
      <c r="T1094" s="458"/>
      <c r="U1094" s="458"/>
      <c r="V1094" s="458"/>
      <c r="W1094" s="458"/>
      <c r="X1094" s="458"/>
      <c r="Y1094" s="458"/>
      <c r="Z1094" s="458"/>
    </row>
    <row r="1095" spans="1:26" s="461" customFormat="1" ht="18.75" hidden="1" outlineLevel="1" x14ac:dyDescent="0.25">
      <c r="A1095" s="551" t="s">
        <v>1194</v>
      </c>
      <c r="B1095" s="552"/>
      <c r="C1095" s="1158" t="s">
        <v>716</v>
      </c>
      <c r="D1095" s="1158"/>
      <c r="E1095" s="1158"/>
      <c r="F1095" s="1158"/>
      <c r="G1095" s="1159"/>
      <c r="J1095" s="458"/>
      <c r="K1095" s="458"/>
      <c r="L1095" s="458"/>
      <c r="M1095" s="458"/>
      <c r="N1095" s="458"/>
      <c r="O1095" s="458"/>
      <c r="P1095" s="458"/>
      <c r="Q1095" s="458"/>
      <c r="R1095" s="458"/>
      <c r="S1095" s="458"/>
      <c r="T1095" s="458"/>
      <c r="U1095" s="458"/>
      <c r="V1095" s="458"/>
      <c r="W1095" s="458"/>
      <c r="X1095" s="458"/>
      <c r="Y1095" s="458"/>
      <c r="Z1095" s="458"/>
    </row>
    <row r="1096" spans="1:26" s="461" customFormat="1" ht="47.25" hidden="1" outlineLevel="2" x14ac:dyDescent="0.25">
      <c r="A1096" s="524" t="s">
        <v>1195</v>
      </c>
      <c r="B1096" s="525"/>
      <c r="C1096" s="1155"/>
      <c r="D1096" s="1155"/>
      <c r="E1096" s="1155"/>
      <c r="F1096" s="1155"/>
      <c r="G1096" s="1155"/>
      <c r="J1096" s="458"/>
      <c r="K1096" s="458"/>
      <c r="L1096" s="458"/>
      <c r="M1096" s="458"/>
      <c r="N1096" s="458"/>
      <c r="O1096" s="458"/>
      <c r="P1096" s="458"/>
      <c r="Q1096" s="458"/>
      <c r="R1096" s="458"/>
      <c r="S1096" s="458"/>
      <c r="T1096" s="458"/>
      <c r="U1096" s="458"/>
      <c r="V1096" s="458"/>
      <c r="W1096" s="458"/>
      <c r="X1096" s="458"/>
      <c r="Y1096" s="458"/>
      <c r="Z1096" s="458"/>
    </row>
    <row r="1097" spans="1:26" s="461" customFormat="1" ht="15.75" hidden="1" outlineLevel="2" x14ac:dyDescent="0.25">
      <c r="A1097" s="526" t="s">
        <v>1196</v>
      </c>
      <c r="B1097" s="525"/>
      <c r="C1097" s="1155"/>
      <c r="D1097" s="1155"/>
      <c r="E1097" s="1155"/>
      <c r="F1097" s="1155"/>
      <c r="G1097" s="1155"/>
      <c r="J1097" s="458"/>
      <c r="K1097" s="458"/>
      <c r="L1097" s="458"/>
      <c r="M1097" s="458"/>
      <c r="N1097" s="458"/>
      <c r="O1097" s="458"/>
      <c r="P1097" s="458"/>
      <c r="Q1097" s="458"/>
      <c r="R1097" s="458"/>
      <c r="S1097" s="458"/>
      <c r="T1097" s="458"/>
      <c r="U1097" s="458"/>
      <c r="V1097" s="458"/>
      <c r="W1097" s="458"/>
      <c r="X1097" s="458"/>
      <c r="Y1097" s="458"/>
      <c r="Z1097" s="458"/>
    </row>
    <row r="1098" spans="1:26" s="461" customFormat="1" ht="15.75" hidden="1" outlineLevel="2" x14ac:dyDescent="0.25">
      <c r="A1098" s="526" t="s">
        <v>1197</v>
      </c>
      <c r="B1098" s="525"/>
      <c r="C1098" s="1155"/>
      <c r="D1098" s="1155"/>
      <c r="E1098" s="1155"/>
      <c r="F1098" s="1155"/>
      <c r="G1098" s="1155"/>
      <c r="J1098" s="458"/>
      <c r="K1098" s="458"/>
      <c r="L1098" s="458"/>
      <c r="M1098" s="458"/>
      <c r="N1098" s="458"/>
      <c r="O1098" s="458"/>
      <c r="P1098" s="458"/>
      <c r="Q1098" s="458"/>
      <c r="R1098" s="458"/>
      <c r="S1098" s="458"/>
      <c r="T1098" s="458"/>
      <c r="U1098" s="458"/>
      <c r="V1098" s="458"/>
      <c r="W1098" s="458"/>
      <c r="X1098" s="458"/>
      <c r="Y1098" s="458"/>
      <c r="Z1098" s="458"/>
    </row>
    <row r="1099" spans="1:26" s="461" customFormat="1" ht="15.75" hidden="1" outlineLevel="2" x14ac:dyDescent="0.25">
      <c r="A1099" s="526" t="s">
        <v>1198</v>
      </c>
      <c r="B1099" s="525"/>
      <c r="C1099" s="1155"/>
      <c r="D1099" s="1155"/>
      <c r="E1099" s="1155"/>
      <c r="F1099" s="1155"/>
      <c r="G1099" s="1155"/>
      <c r="J1099" s="458"/>
      <c r="K1099" s="458"/>
      <c r="L1099" s="458"/>
      <c r="M1099" s="458"/>
      <c r="N1099" s="458"/>
      <c r="O1099" s="458"/>
      <c r="P1099" s="458"/>
      <c r="Q1099" s="458"/>
      <c r="R1099" s="458"/>
      <c r="S1099" s="458"/>
      <c r="T1099" s="458"/>
      <c r="U1099" s="458"/>
      <c r="V1099" s="458"/>
      <c r="W1099" s="458"/>
      <c r="X1099" s="458"/>
      <c r="Y1099" s="458"/>
      <c r="Z1099" s="458"/>
    </row>
    <row r="1100" spans="1:26" s="461" customFormat="1" ht="15.75" hidden="1" outlineLevel="2" x14ac:dyDescent="0.25">
      <c r="A1100" s="526" t="s">
        <v>1199</v>
      </c>
      <c r="B1100" s="525"/>
      <c r="C1100" s="1155"/>
      <c r="D1100" s="1155"/>
      <c r="E1100" s="1155"/>
      <c r="F1100" s="1155"/>
      <c r="G1100" s="1155"/>
      <c r="J1100" s="458"/>
      <c r="K1100" s="458"/>
      <c r="L1100" s="458"/>
      <c r="M1100" s="458"/>
      <c r="N1100" s="458"/>
      <c r="O1100" s="458"/>
      <c r="P1100" s="458"/>
      <c r="Q1100" s="458"/>
      <c r="R1100" s="458"/>
      <c r="S1100" s="458"/>
      <c r="T1100" s="458"/>
      <c r="U1100" s="458"/>
      <c r="V1100" s="458"/>
      <c r="W1100" s="458"/>
      <c r="X1100" s="458"/>
      <c r="Y1100" s="458"/>
      <c r="Z1100" s="458"/>
    </row>
    <row r="1101" spans="1:26" s="461" customFormat="1" ht="15.75" hidden="1" outlineLevel="2" x14ac:dyDescent="0.25">
      <c r="A1101" s="526" t="s">
        <v>1200</v>
      </c>
      <c r="B1101" s="525"/>
      <c r="C1101" s="1155"/>
      <c r="D1101" s="1155"/>
      <c r="E1101" s="1155"/>
      <c r="F1101" s="1155"/>
      <c r="G1101" s="1155"/>
      <c r="J1101" s="458"/>
      <c r="K1101" s="458"/>
      <c r="L1101" s="458"/>
      <c r="M1101" s="458"/>
      <c r="N1101" s="458"/>
      <c r="O1101" s="458"/>
      <c r="P1101" s="458"/>
      <c r="Q1101" s="458"/>
      <c r="R1101" s="458"/>
      <c r="S1101" s="458"/>
      <c r="T1101" s="458"/>
      <c r="U1101" s="458"/>
      <c r="V1101" s="458"/>
      <c r="W1101" s="458"/>
      <c r="X1101" s="458"/>
      <c r="Y1101" s="458"/>
      <c r="Z1101" s="458"/>
    </row>
    <row r="1102" spans="1:26" s="461" customFormat="1" ht="15.75" hidden="1" outlineLevel="1" collapsed="1" x14ac:dyDescent="0.25">
      <c r="A1102" s="527" t="s">
        <v>602</v>
      </c>
      <c r="B1102" s="528">
        <v>40</v>
      </c>
      <c r="C1102" s="1156" t="s">
        <v>1201</v>
      </c>
      <c r="D1102" s="1156"/>
      <c r="E1102" s="1156"/>
      <c r="F1102" s="1156"/>
      <c r="G1102" s="1156"/>
      <c r="J1102" s="458"/>
      <c r="K1102" s="458"/>
      <c r="L1102" s="458"/>
      <c r="M1102" s="458"/>
      <c r="N1102" s="458"/>
      <c r="O1102" s="458"/>
      <c r="P1102" s="458"/>
      <c r="Q1102" s="458"/>
      <c r="R1102" s="458"/>
      <c r="S1102" s="458"/>
      <c r="T1102" s="458"/>
      <c r="U1102" s="458"/>
      <c r="V1102" s="458"/>
      <c r="W1102" s="458"/>
      <c r="X1102" s="458"/>
      <c r="Y1102" s="458"/>
      <c r="Z1102" s="458"/>
    </row>
    <row r="1103" spans="1:26" hidden="1" outlineLevel="1" x14ac:dyDescent="0.25"/>
    <row r="1104" spans="1:26" ht="18.75" hidden="1" outlineLevel="1" x14ac:dyDescent="0.3">
      <c r="A1104" s="1168" t="s">
        <v>1021</v>
      </c>
      <c r="B1104" s="1169"/>
      <c r="C1104" s="1169"/>
      <c r="D1104" s="1169"/>
      <c r="E1104" s="1169"/>
      <c r="F1104" s="1169"/>
      <c r="G1104" s="1169"/>
      <c r="H1104" s="1169"/>
      <c r="I1104" s="1170"/>
    </row>
    <row r="1105" spans="1:9" ht="60" hidden="1" outlineLevel="1" x14ac:dyDescent="0.25">
      <c r="A1105" s="465" t="s">
        <v>1167</v>
      </c>
      <c r="B1105" s="465" t="s">
        <v>1168</v>
      </c>
      <c r="C1105" s="466" t="s">
        <v>1169</v>
      </c>
      <c r="D1105" s="540" t="str">
        <f>"Productive FTEs ("&amp;B1137*52&amp;")"</f>
        <v>Productive FTEs (2080)</v>
      </c>
      <c r="E1105" s="540" t="str">
        <f>"Non-productive FTEs ("&amp;B1137*52&amp;")"</f>
        <v>Non-productive FTEs (2080)</v>
      </c>
      <c r="F1105" s="466" t="s">
        <v>1170</v>
      </c>
      <c r="G1105" s="466" t="s">
        <v>1171</v>
      </c>
      <c r="H1105" s="467" t="s">
        <v>1172</v>
      </c>
      <c r="I1105" s="466" t="s">
        <v>716</v>
      </c>
    </row>
    <row r="1106" spans="1:9" hidden="1" outlineLevel="1" x14ac:dyDescent="0.25">
      <c r="A1106" s="541" t="str">
        <f>IF(ISBLANK($A$7),"",$A$7)</f>
        <v>Hourly Staff</v>
      </c>
      <c r="B1106" s="473"/>
      <c r="C1106" s="473"/>
      <c r="D1106" s="479">
        <f t="shared" ref="D1106:E1106" si="190">IF($B$254="","",B1106/($B$254*52))</f>
        <v>0</v>
      </c>
      <c r="E1106" s="479">
        <f t="shared" si="190"/>
        <v>0</v>
      </c>
      <c r="F1106" s="530"/>
      <c r="G1106" s="530"/>
      <c r="H1106" s="473"/>
      <c r="I1106" s="476"/>
    </row>
    <row r="1107" spans="1:9" hidden="1" outlineLevel="1" x14ac:dyDescent="0.25">
      <c r="A1107" s="543" t="str">
        <f>IF(ISBLANK($A$8),"",$A$8)</f>
        <v>Hourly Staff</v>
      </c>
      <c r="B1107" s="485"/>
      <c r="C1107" s="485"/>
      <c r="D1107" s="486">
        <f t="shared" ref="D1107:E1113" si="191">IF($B$1137="","",B1107/($B$1137*52))</f>
        <v>0</v>
      </c>
      <c r="E1107" s="486">
        <f t="shared" si="191"/>
        <v>0</v>
      </c>
      <c r="F1107" s="531"/>
      <c r="G1107" s="531"/>
      <c r="H1107" s="485"/>
      <c r="I1107" s="488"/>
    </row>
    <row r="1108" spans="1:9" hidden="1" outlineLevel="1" x14ac:dyDescent="0.25">
      <c r="A1108" s="543" t="str">
        <f>IF(ISBLANK($A$9),"",$A$9)</f>
        <v>Housekeeper</v>
      </c>
      <c r="B1108" s="485"/>
      <c r="C1108" s="485"/>
      <c r="D1108" s="486">
        <f t="shared" si="191"/>
        <v>0</v>
      </c>
      <c r="E1108" s="486">
        <f t="shared" si="191"/>
        <v>0</v>
      </c>
      <c r="F1108" s="531"/>
      <c r="G1108" s="531"/>
      <c r="H1108" s="485"/>
      <c r="I1108" s="488"/>
    </row>
    <row r="1109" spans="1:9" s="461" customFormat="1" hidden="1" outlineLevel="1" x14ac:dyDescent="0.25">
      <c r="A1109" s="543" t="str">
        <f>IF(ISBLANK($A$10),"",$A$10)</f>
        <v>Floor Technician</v>
      </c>
      <c r="B1109" s="485"/>
      <c r="C1109" s="485"/>
      <c r="D1109" s="486">
        <f t="shared" si="191"/>
        <v>0</v>
      </c>
      <c r="E1109" s="486">
        <f t="shared" si="191"/>
        <v>0</v>
      </c>
      <c r="F1109" s="531"/>
      <c r="G1109" s="531"/>
      <c r="H1109" s="485"/>
      <c r="I1109" s="488"/>
    </row>
    <row r="1110" spans="1:9" s="461" customFormat="1" hidden="1" outlineLevel="1" x14ac:dyDescent="0.25">
      <c r="A1110" s="543" t="str">
        <f>IF(ISBLANK($A$11),"",$A$11)</f>
        <v>Trash Technician</v>
      </c>
      <c r="B1110" s="485"/>
      <c r="C1110" s="485"/>
      <c r="D1110" s="486">
        <f t="shared" si="191"/>
        <v>0</v>
      </c>
      <c r="E1110" s="486">
        <f t="shared" si="191"/>
        <v>0</v>
      </c>
      <c r="F1110" s="531"/>
      <c r="G1110" s="531"/>
      <c r="H1110" s="485"/>
      <c r="I1110" s="488"/>
    </row>
    <row r="1111" spans="1:9" s="461" customFormat="1" hidden="1" outlineLevel="1" x14ac:dyDescent="0.25">
      <c r="A1111" s="543" t="str">
        <f>IF(ISBLANK($A$12),"",$A$12)</f>
        <v>Linen Technician</v>
      </c>
      <c r="B1111" s="485"/>
      <c r="C1111" s="485"/>
      <c r="D1111" s="486">
        <f t="shared" si="191"/>
        <v>0</v>
      </c>
      <c r="E1111" s="486">
        <f t="shared" si="191"/>
        <v>0</v>
      </c>
      <c r="F1111" s="531"/>
      <c r="G1111" s="531"/>
      <c r="H1111" s="485"/>
      <c r="I1111" s="488"/>
    </row>
    <row r="1112" spans="1:9" s="461" customFormat="1" hidden="1" outlineLevel="1" x14ac:dyDescent="0.25">
      <c r="A1112" s="543" t="str">
        <f>IF(ISBLANK($A$13),"",$A$13)</f>
        <v>Administrative Support</v>
      </c>
      <c r="B1112" s="485"/>
      <c r="C1112" s="485"/>
      <c r="D1112" s="486">
        <f t="shared" si="191"/>
        <v>0</v>
      </c>
      <c r="E1112" s="486">
        <f t="shared" si="191"/>
        <v>0</v>
      </c>
      <c r="F1112" s="531"/>
      <c r="G1112" s="531"/>
      <c r="H1112" s="485"/>
      <c r="I1112" s="488"/>
    </row>
    <row r="1113" spans="1:9" s="461" customFormat="1" hidden="1" outlineLevel="1" x14ac:dyDescent="0.25">
      <c r="A1113" s="543" t="str">
        <f>IF(ISBLANK($A$14),"",$A$14)</f>
        <v>Hourly Supervision</v>
      </c>
      <c r="B1113" s="485"/>
      <c r="C1113" s="485"/>
      <c r="D1113" s="486">
        <f t="shared" si="191"/>
        <v>0</v>
      </c>
      <c r="E1113" s="486">
        <f t="shared" si="191"/>
        <v>0</v>
      </c>
      <c r="F1113" s="531"/>
      <c r="G1113" s="531"/>
      <c r="H1113" s="485"/>
      <c r="I1113" s="488"/>
    </row>
    <row r="1114" spans="1:9" s="461" customFormat="1" hidden="1" outlineLevel="1" x14ac:dyDescent="0.25">
      <c r="A1114" s="541" t="str">
        <f>IF(ISBLANK($A$15),"",$A$15)</f>
        <v>Salaried Staff</v>
      </c>
      <c r="B1114" s="473"/>
      <c r="C1114" s="473"/>
      <c r="D1114" s="479"/>
      <c r="E1114" s="479"/>
      <c r="F1114" s="530"/>
      <c r="G1114" s="530"/>
      <c r="H1114" s="473"/>
      <c r="I1114" s="476"/>
    </row>
    <row r="1115" spans="1:9" s="461" customFormat="1" hidden="1" outlineLevel="1" x14ac:dyDescent="0.25">
      <c r="A1115" s="543" t="str">
        <f>IF(ISBLANK($A$16),"",$A$16)</f>
        <v>Salaried Supervision</v>
      </c>
      <c r="B1115" s="485"/>
      <c r="C1115" s="485"/>
      <c r="D1115" s="486">
        <f t="shared" ref="D1115:D1128" si="192">IF($B$1137="","",B1115/($B$1137*52))</f>
        <v>0</v>
      </c>
      <c r="E1115" s="486">
        <f t="shared" ref="E1115:E1128" si="193">IF($B$1137="","",C1115/($B$1137*52))</f>
        <v>0</v>
      </c>
      <c r="F1115" s="531"/>
      <c r="G1115" s="531"/>
      <c r="H1115" s="485"/>
      <c r="I1115" s="488"/>
    </row>
    <row r="1116" spans="1:9" s="461" customFormat="1" hidden="1" outlineLevel="1" x14ac:dyDescent="0.25">
      <c r="A1116" s="543" t="str">
        <f>IF(ISBLANK($A$17),"",$A$17)</f>
        <v>Managers</v>
      </c>
      <c r="B1116" s="485"/>
      <c r="C1116" s="485"/>
      <c r="D1116" s="486">
        <f t="shared" si="192"/>
        <v>0</v>
      </c>
      <c r="E1116" s="486">
        <f t="shared" si="193"/>
        <v>0</v>
      </c>
      <c r="F1116" s="531"/>
      <c r="G1116" s="531"/>
      <c r="H1116" s="485"/>
      <c r="I1116" s="488"/>
    </row>
    <row r="1117" spans="1:9" s="461" customFormat="1" hidden="1" outlineLevel="1" x14ac:dyDescent="0.25">
      <c r="A1117" s="543" t="str">
        <f t="shared" ref="A1117" si="194">IF(ISBLANK(A1081),"",A1081)</f>
        <v>Managers</v>
      </c>
      <c r="B1117" s="485"/>
      <c r="C1117" s="485"/>
      <c r="D1117" s="486">
        <f t="shared" si="192"/>
        <v>0</v>
      </c>
      <c r="E1117" s="486">
        <f t="shared" si="193"/>
        <v>0</v>
      </c>
      <c r="F1117" s="531"/>
      <c r="G1117" s="531"/>
      <c r="H1117" s="485"/>
      <c r="I1117" s="488"/>
    </row>
    <row r="1118" spans="1:9" s="461" customFormat="1" hidden="1" outlineLevel="1" x14ac:dyDescent="0.25">
      <c r="A1118" s="541" t="str">
        <f>IF(ISBLANK($A$19),"",$A$19)</f>
        <v>Other Labor</v>
      </c>
      <c r="B1118" s="473"/>
      <c r="C1118" s="473"/>
      <c r="D1118" s="479">
        <f t="shared" si="192"/>
        <v>0</v>
      </c>
      <c r="E1118" s="479">
        <f t="shared" si="193"/>
        <v>0</v>
      </c>
      <c r="F1118" s="530"/>
      <c r="G1118" s="530"/>
      <c r="H1118" s="473"/>
      <c r="I1118" s="476"/>
    </row>
    <row r="1119" spans="1:9" s="461" customFormat="1" hidden="1" outlineLevel="1" x14ac:dyDescent="0.25">
      <c r="A1119" s="543" t="str">
        <f>IF(ISBLANK($A$20),"",$A$20)</f>
        <v>Temp/ Agency Labor</v>
      </c>
      <c r="B1119" s="485"/>
      <c r="C1119" s="485"/>
      <c r="D1119" s="486">
        <f t="shared" si="192"/>
        <v>0</v>
      </c>
      <c r="E1119" s="486">
        <f t="shared" si="193"/>
        <v>0</v>
      </c>
      <c r="F1119" s="531"/>
      <c r="G1119" s="531"/>
      <c r="H1119" s="485"/>
      <c r="I1119" s="488"/>
    </row>
    <row r="1120" spans="1:9" s="461" customFormat="1" hidden="1" outlineLevel="1" x14ac:dyDescent="0.25">
      <c r="A1120" s="541" t="str">
        <f>IF(ISBLANK($A$21),"",$A$21)</f>
        <v/>
      </c>
      <c r="B1120" s="485"/>
      <c r="C1120" s="485"/>
      <c r="D1120" s="486">
        <f t="shared" si="192"/>
        <v>0</v>
      </c>
      <c r="E1120" s="486">
        <f t="shared" si="193"/>
        <v>0</v>
      </c>
      <c r="F1120" s="531"/>
      <c r="G1120" s="531"/>
      <c r="H1120" s="485"/>
      <c r="I1120" s="488"/>
    </row>
    <row r="1121" spans="1:26" s="461" customFormat="1" hidden="1" outlineLevel="1" x14ac:dyDescent="0.25">
      <c r="A1121" s="541" t="str">
        <f>IF(ISBLANK($A$22),"",$A$22)</f>
        <v/>
      </c>
      <c r="B1121" s="485"/>
      <c r="C1121" s="485"/>
      <c r="D1121" s="486">
        <f t="shared" si="192"/>
        <v>0</v>
      </c>
      <c r="E1121" s="486">
        <f t="shared" si="193"/>
        <v>0</v>
      </c>
      <c r="F1121" s="531"/>
      <c r="G1121" s="531"/>
      <c r="H1121" s="485"/>
      <c r="I1121" s="488"/>
    </row>
    <row r="1122" spans="1:26" s="461" customFormat="1" hidden="1" outlineLevel="1" x14ac:dyDescent="0.25">
      <c r="A1122" s="541" t="str">
        <f>IF(ISBLANK($A$23),"",$A$23)</f>
        <v/>
      </c>
      <c r="B1122" s="485"/>
      <c r="C1122" s="485"/>
      <c r="D1122" s="486">
        <f t="shared" si="192"/>
        <v>0</v>
      </c>
      <c r="E1122" s="486">
        <f t="shared" si="193"/>
        <v>0</v>
      </c>
      <c r="F1122" s="531"/>
      <c r="G1122" s="531"/>
      <c r="H1122" s="485"/>
      <c r="I1122" s="488"/>
    </row>
    <row r="1123" spans="1:26" s="461" customFormat="1" hidden="1" outlineLevel="1" x14ac:dyDescent="0.25">
      <c r="A1123" s="541" t="str">
        <f>IF(ISBLANK($A$24),"",$A$24)</f>
        <v/>
      </c>
      <c r="B1123" s="485"/>
      <c r="C1123" s="485"/>
      <c r="D1123" s="486">
        <f t="shared" si="192"/>
        <v>0</v>
      </c>
      <c r="E1123" s="486">
        <f t="shared" si="193"/>
        <v>0</v>
      </c>
      <c r="F1123" s="531"/>
      <c r="G1123" s="531"/>
      <c r="H1123" s="485"/>
      <c r="I1123" s="488"/>
    </row>
    <row r="1124" spans="1:26" s="461" customFormat="1" hidden="1" outlineLevel="1" x14ac:dyDescent="0.25">
      <c r="A1124" s="541" t="str">
        <f>IF(ISBLANK($A$25),"",$A$25)</f>
        <v/>
      </c>
      <c r="B1124" s="485"/>
      <c r="C1124" s="485"/>
      <c r="D1124" s="486">
        <f t="shared" si="192"/>
        <v>0</v>
      </c>
      <c r="E1124" s="486">
        <f t="shared" si="193"/>
        <v>0</v>
      </c>
      <c r="F1124" s="531"/>
      <c r="G1124" s="531"/>
      <c r="H1124" s="485"/>
      <c r="I1124" s="488"/>
    </row>
    <row r="1125" spans="1:26" s="461" customFormat="1" hidden="1" outlineLevel="1" x14ac:dyDescent="0.25">
      <c r="A1125" s="541" t="str">
        <f>IF(ISBLANK($A$26),"",$A$26)</f>
        <v/>
      </c>
      <c r="B1125" s="485"/>
      <c r="C1125" s="485"/>
      <c r="D1125" s="486">
        <f t="shared" si="192"/>
        <v>0</v>
      </c>
      <c r="E1125" s="486">
        <f t="shared" si="193"/>
        <v>0</v>
      </c>
      <c r="F1125" s="531"/>
      <c r="G1125" s="531"/>
      <c r="H1125" s="485"/>
      <c r="I1125" s="488"/>
      <c r="J1125" s="458"/>
      <c r="K1125" s="458"/>
      <c r="L1125" s="458"/>
      <c r="M1125" s="458"/>
      <c r="N1125" s="458"/>
      <c r="O1125" s="458"/>
      <c r="P1125" s="458"/>
      <c r="Q1125" s="458"/>
      <c r="R1125" s="458"/>
      <c r="S1125" s="458"/>
      <c r="T1125" s="458"/>
      <c r="U1125" s="458"/>
      <c r="V1125" s="458"/>
      <c r="W1125" s="458"/>
      <c r="X1125" s="458"/>
      <c r="Y1125" s="458"/>
      <c r="Z1125" s="458"/>
    </row>
    <row r="1126" spans="1:26" s="461" customFormat="1" hidden="1" outlineLevel="1" x14ac:dyDescent="0.25">
      <c r="A1126" s="541" t="str">
        <f>IF(ISBLANK($A$27),"",$A$27)</f>
        <v/>
      </c>
      <c r="B1126" s="485"/>
      <c r="C1126" s="485"/>
      <c r="D1126" s="486">
        <f t="shared" si="192"/>
        <v>0</v>
      </c>
      <c r="E1126" s="486">
        <f t="shared" si="193"/>
        <v>0</v>
      </c>
      <c r="F1126" s="531"/>
      <c r="G1126" s="531"/>
      <c r="H1126" s="485"/>
      <c r="I1126" s="488"/>
      <c r="J1126" s="458"/>
      <c r="K1126" s="458"/>
      <c r="L1126" s="458"/>
      <c r="M1126" s="458"/>
      <c r="N1126" s="458"/>
      <c r="O1126" s="458"/>
      <c r="P1126" s="458"/>
      <c r="Q1126" s="458"/>
      <c r="R1126" s="458"/>
      <c r="S1126" s="458"/>
      <c r="T1126" s="458"/>
      <c r="U1126" s="458"/>
      <c r="V1126" s="458"/>
      <c r="W1126" s="458"/>
      <c r="X1126" s="458"/>
      <c r="Y1126" s="458"/>
      <c r="Z1126" s="458"/>
    </row>
    <row r="1127" spans="1:26" s="461" customFormat="1" hidden="1" outlineLevel="1" x14ac:dyDescent="0.25">
      <c r="A1127" s="541" t="str">
        <f>IF(ISBLANK($A$28),"",$A$28)</f>
        <v/>
      </c>
      <c r="B1127" s="485"/>
      <c r="C1127" s="485"/>
      <c r="D1127" s="486">
        <f t="shared" si="192"/>
        <v>0</v>
      </c>
      <c r="E1127" s="486">
        <f t="shared" si="193"/>
        <v>0</v>
      </c>
      <c r="F1127" s="531"/>
      <c r="G1127" s="531"/>
      <c r="H1127" s="485"/>
      <c r="I1127" s="488"/>
      <c r="J1127" s="458"/>
      <c r="K1127" s="458"/>
      <c r="L1127" s="458"/>
      <c r="M1127" s="458"/>
      <c r="N1127" s="458"/>
      <c r="O1127" s="458"/>
      <c r="P1127" s="458"/>
      <c r="Q1127" s="458"/>
      <c r="R1127" s="458"/>
      <c r="S1127" s="458"/>
      <c r="T1127" s="458"/>
      <c r="U1127" s="458"/>
      <c r="V1127" s="458"/>
      <c r="W1127" s="458"/>
      <c r="X1127" s="458"/>
      <c r="Y1127" s="458"/>
      <c r="Z1127" s="458"/>
    </row>
    <row r="1128" spans="1:26" s="461" customFormat="1" hidden="1" outlineLevel="1" x14ac:dyDescent="0.25">
      <c r="A1128" s="541" t="str">
        <f>IF(ISBLANK($A$29),"",$A$29)</f>
        <v/>
      </c>
      <c r="B1128" s="508"/>
      <c r="C1128" s="508"/>
      <c r="D1128" s="486">
        <f t="shared" si="192"/>
        <v>0</v>
      </c>
      <c r="E1128" s="486">
        <f t="shared" si="193"/>
        <v>0</v>
      </c>
      <c r="F1128" s="533"/>
      <c r="G1128" s="533"/>
      <c r="H1128" s="485"/>
      <c r="I1128" s="488"/>
      <c r="J1128" s="458"/>
      <c r="K1128" s="458"/>
      <c r="L1128" s="458"/>
      <c r="M1128" s="458"/>
      <c r="N1128" s="458"/>
      <c r="O1128" s="458"/>
      <c r="P1128" s="458"/>
      <c r="Q1128" s="458"/>
      <c r="R1128" s="458"/>
      <c r="S1128" s="458"/>
      <c r="T1128" s="458"/>
      <c r="U1128" s="458"/>
      <c r="V1128" s="458"/>
      <c r="W1128" s="458"/>
      <c r="X1128" s="458"/>
      <c r="Y1128" s="458"/>
      <c r="Z1128" s="458"/>
    </row>
    <row r="1129" spans="1:26" s="461" customFormat="1" hidden="1" outlineLevel="1" x14ac:dyDescent="0.25">
      <c r="A1129" s="541" t="s">
        <v>1193</v>
      </c>
      <c r="B1129" s="511">
        <f t="shared" ref="B1129:G1129" si="195">SUM(B1106:B1128)</f>
        <v>0</v>
      </c>
      <c r="C1129" s="511">
        <f t="shared" si="195"/>
        <v>0</v>
      </c>
      <c r="D1129" s="486">
        <f t="shared" si="195"/>
        <v>0</v>
      </c>
      <c r="E1129" s="486">
        <f t="shared" si="195"/>
        <v>0</v>
      </c>
      <c r="F1129" s="550">
        <f t="shared" si="195"/>
        <v>0</v>
      </c>
      <c r="G1129" s="550">
        <f t="shared" si="195"/>
        <v>0</v>
      </c>
      <c r="H1129" s="485"/>
      <c r="I1129" s="513"/>
      <c r="J1129" s="458"/>
      <c r="K1129" s="458"/>
      <c r="L1129" s="458"/>
      <c r="M1129" s="458"/>
      <c r="N1129" s="458"/>
      <c r="O1129" s="458"/>
      <c r="P1129" s="458"/>
      <c r="Q1129" s="458"/>
      <c r="R1129" s="458"/>
      <c r="S1129" s="458"/>
      <c r="T1129" s="458"/>
      <c r="U1129" s="458"/>
      <c r="V1129" s="458"/>
      <c r="W1129" s="458"/>
      <c r="X1129" s="458"/>
      <c r="Y1129" s="458"/>
      <c r="Z1129" s="458"/>
    </row>
    <row r="1130" spans="1:26" s="461" customFormat="1" ht="18.75" hidden="1" outlineLevel="1" x14ac:dyDescent="0.25">
      <c r="A1130" s="551" t="s">
        <v>1194</v>
      </c>
      <c r="B1130" s="552"/>
      <c r="C1130" s="1158" t="s">
        <v>716</v>
      </c>
      <c r="D1130" s="1158"/>
      <c r="E1130" s="1158"/>
      <c r="F1130" s="1158"/>
      <c r="G1130" s="1159"/>
      <c r="J1130" s="458"/>
      <c r="K1130" s="458"/>
      <c r="L1130" s="458"/>
      <c r="M1130" s="458"/>
      <c r="N1130" s="458"/>
      <c r="O1130" s="458"/>
      <c r="P1130" s="458"/>
      <c r="Q1130" s="458"/>
      <c r="R1130" s="458"/>
      <c r="S1130" s="458"/>
      <c r="T1130" s="458"/>
      <c r="U1130" s="458"/>
      <c r="V1130" s="458"/>
      <c r="W1130" s="458"/>
      <c r="X1130" s="458"/>
      <c r="Y1130" s="458"/>
      <c r="Z1130" s="458"/>
    </row>
    <row r="1131" spans="1:26" s="461" customFormat="1" ht="47.25" hidden="1" outlineLevel="2" x14ac:dyDescent="0.25">
      <c r="A1131" s="524" t="s">
        <v>1195</v>
      </c>
      <c r="B1131" s="525"/>
      <c r="C1131" s="1155"/>
      <c r="D1131" s="1155"/>
      <c r="E1131" s="1155"/>
      <c r="F1131" s="1155"/>
      <c r="G1131" s="1155"/>
      <c r="J1131" s="458"/>
      <c r="K1131" s="458"/>
      <c r="L1131" s="458"/>
      <c r="M1131" s="458"/>
      <c r="N1131" s="458"/>
      <c r="O1131" s="458"/>
      <c r="P1131" s="458"/>
      <c r="Q1131" s="458"/>
      <c r="R1131" s="458"/>
      <c r="S1131" s="458"/>
      <c r="T1131" s="458"/>
      <c r="U1131" s="458"/>
      <c r="V1131" s="458"/>
      <c r="W1131" s="458"/>
      <c r="X1131" s="458"/>
      <c r="Y1131" s="458"/>
      <c r="Z1131" s="458"/>
    </row>
    <row r="1132" spans="1:26" s="461" customFormat="1" ht="15.75" hidden="1" outlineLevel="2" x14ac:dyDescent="0.25">
      <c r="A1132" s="526" t="s">
        <v>1196</v>
      </c>
      <c r="B1132" s="525"/>
      <c r="C1132" s="1155"/>
      <c r="D1132" s="1155"/>
      <c r="E1132" s="1155"/>
      <c r="F1132" s="1155"/>
      <c r="G1132" s="1155"/>
      <c r="J1132" s="458"/>
      <c r="K1132" s="458"/>
      <c r="L1132" s="458"/>
      <c r="M1132" s="458"/>
      <c r="N1132" s="458"/>
      <c r="O1132" s="458"/>
      <c r="P1132" s="458"/>
      <c r="Q1132" s="458"/>
      <c r="R1132" s="458"/>
      <c r="S1132" s="458"/>
      <c r="T1132" s="458"/>
      <c r="U1132" s="458"/>
      <c r="V1132" s="458"/>
      <c r="W1132" s="458"/>
      <c r="X1132" s="458"/>
      <c r="Y1132" s="458"/>
      <c r="Z1132" s="458"/>
    </row>
    <row r="1133" spans="1:26" s="461" customFormat="1" ht="15.75" hidden="1" outlineLevel="2" x14ac:dyDescent="0.25">
      <c r="A1133" s="526" t="s">
        <v>1197</v>
      </c>
      <c r="B1133" s="525"/>
      <c r="C1133" s="1155"/>
      <c r="D1133" s="1155"/>
      <c r="E1133" s="1155"/>
      <c r="F1133" s="1155"/>
      <c r="G1133" s="1155"/>
      <c r="J1133" s="458"/>
      <c r="K1133" s="458"/>
      <c r="L1133" s="458"/>
      <c r="M1133" s="458"/>
      <c r="N1133" s="458"/>
      <c r="O1133" s="458"/>
      <c r="P1133" s="458"/>
      <c r="Q1133" s="458"/>
      <c r="R1133" s="458"/>
      <c r="S1133" s="458"/>
      <c r="T1133" s="458"/>
      <c r="U1133" s="458"/>
      <c r="V1133" s="458"/>
      <c r="W1133" s="458"/>
      <c r="X1133" s="458"/>
      <c r="Y1133" s="458"/>
      <c r="Z1133" s="458"/>
    </row>
    <row r="1134" spans="1:26" s="461" customFormat="1" ht="15.75" hidden="1" outlineLevel="2" x14ac:dyDescent="0.25">
      <c r="A1134" s="526" t="s">
        <v>1198</v>
      </c>
      <c r="B1134" s="525"/>
      <c r="C1134" s="1155"/>
      <c r="D1134" s="1155"/>
      <c r="E1134" s="1155"/>
      <c r="F1134" s="1155"/>
      <c r="G1134" s="1155"/>
      <c r="J1134" s="458"/>
      <c r="K1134" s="458"/>
      <c r="L1134" s="458"/>
      <c r="M1134" s="458"/>
      <c r="N1134" s="458"/>
      <c r="O1134" s="458"/>
      <c r="P1134" s="458"/>
      <c r="Q1134" s="458"/>
      <c r="R1134" s="458"/>
      <c r="S1134" s="458"/>
      <c r="T1134" s="458"/>
      <c r="U1134" s="458"/>
      <c r="V1134" s="458"/>
      <c r="W1134" s="458"/>
      <c r="X1134" s="458"/>
      <c r="Y1134" s="458"/>
      <c r="Z1134" s="458"/>
    </row>
    <row r="1135" spans="1:26" s="461" customFormat="1" ht="15.75" hidden="1" outlineLevel="2" x14ac:dyDescent="0.25">
      <c r="A1135" s="526" t="s">
        <v>1199</v>
      </c>
      <c r="B1135" s="525"/>
      <c r="C1135" s="1155"/>
      <c r="D1135" s="1155"/>
      <c r="E1135" s="1155"/>
      <c r="F1135" s="1155"/>
      <c r="G1135" s="1155"/>
      <c r="J1135" s="458"/>
      <c r="K1135" s="458"/>
      <c r="L1135" s="458"/>
      <c r="M1135" s="458"/>
      <c r="N1135" s="458"/>
      <c r="O1135" s="458"/>
      <c r="P1135" s="458"/>
      <c r="Q1135" s="458"/>
      <c r="R1135" s="458"/>
      <c r="S1135" s="458"/>
      <c r="T1135" s="458"/>
      <c r="U1135" s="458"/>
      <c r="V1135" s="458"/>
      <c r="W1135" s="458"/>
      <c r="X1135" s="458"/>
      <c r="Y1135" s="458"/>
      <c r="Z1135" s="458"/>
    </row>
    <row r="1136" spans="1:26" s="461" customFormat="1" ht="15.75" hidden="1" outlineLevel="2" x14ac:dyDescent="0.25">
      <c r="A1136" s="526" t="s">
        <v>1200</v>
      </c>
      <c r="B1136" s="525"/>
      <c r="C1136" s="1155"/>
      <c r="D1136" s="1155"/>
      <c r="E1136" s="1155"/>
      <c r="F1136" s="1155"/>
      <c r="G1136" s="1155"/>
      <c r="J1136" s="458"/>
      <c r="K1136" s="458"/>
      <c r="L1136" s="458"/>
      <c r="M1136" s="458"/>
      <c r="N1136" s="458"/>
      <c r="O1136" s="458"/>
      <c r="P1136" s="458"/>
      <c r="Q1136" s="458"/>
      <c r="R1136" s="458"/>
      <c r="S1136" s="458"/>
      <c r="T1136" s="458"/>
      <c r="U1136" s="458"/>
      <c r="V1136" s="458"/>
      <c r="W1136" s="458"/>
      <c r="X1136" s="458"/>
      <c r="Y1136" s="458"/>
      <c r="Z1136" s="458"/>
    </row>
    <row r="1137" spans="1:26" s="461" customFormat="1" ht="15.75" hidden="1" outlineLevel="1" collapsed="1" x14ac:dyDescent="0.25">
      <c r="A1137" s="527" t="s">
        <v>602</v>
      </c>
      <c r="B1137" s="528">
        <v>40</v>
      </c>
      <c r="C1137" s="1156" t="s">
        <v>1201</v>
      </c>
      <c r="D1137" s="1156"/>
      <c r="E1137" s="1156"/>
      <c r="F1137" s="1156"/>
      <c r="G1137" s="1156"/>
      <c r="J1137" s="458"/>
      <c r="K1137" s="458"/>
      <c r="L1137" s="458"/>
      <c r="M1137" s="458"/>
      <c r="N1137" s="458"/>
      <c r="O1137" s="458"/>
      <c r="P1137" s="458"/>
      <c r="Q1137" s="458"/>
      <c r="R1137" s="458"/>
      <c r="S1137" s="458"/>
      <c r="T1137" s="458"/>
      <c r="U1137" s="458"/>
      <c r="V1137" s="458"/>
      <c r="W1137" s="458"/>
      <c r="X1137" s="458"/>
      <c r="Y1137" s="458"/>
      <c r="Z1137" s="458"/>
    </row>
    <row r="1138" spans="1:26" hidden="1" collapsed="1" x14ac:dyDescent="0.25"/>
  </sheetData>
  <sheetProtection algorithmName="SHA-512" hashValue="pRCQqGAZ2x8Q9rekQClpaKqePe/UB/5QTR87MQhwJwPjub9b1m1gSxwucrxom0pl2lhE6EpkR8UT7hye4ndijA==" saltValue="DgRlCy5pCpbuZaYyzk3KkA==" spinCount="100000" sheet="1" objects="1" scenarios="1"/>
  <mergeCells count="304">
    <mergeCell ref="A1:I1"/>
    <mergeCell ref="A5:I5"/>
    <mergeCell ref="R5:Z5"/>
    <mergeCell ref="C31:G31"/>
    <mergeCell ref="C32:G32"/>
    <mergeCell ref="C33:G33"/>
    <mergeCell ref="A41:I41"/>
    <mergeCell ref="C67:G67"/>
    <mergeCell ref="C68:G68"/>
    <mergeCell ref="C69:G69"/>
    <mergeCell ref="C70:G70"/>
    <mergeCell ref="C71:G71"/>
    <mergeCell ref="C34:G34"/>
    <mergeCell ref="C35:G35"/>
    <mergeCell ref="C36:G36"/>
    <mergeCell ref="C37:G37"/>
    <mergeCell ref="C38:G38"/>
    <mergeCell ref="C39:G39"/>
    <mergeCell ref="C104:G104"/>
    <mergeCell ref="C105:G105"/>
    <mergeCell ref="C106:G106"/>
    <mergeCell ref="C107:G107"/>
    <mergeCell ref="C108:G108"/>
    <mergeCell ref="C109:G109"/>
    <mergeCell ref="C72:G72"/>
    <mergeCell ref="C73:G73"/>
    <mergeCell ref="C74:G74"/>
    <mergeCell ref="C75:G75"/>
    <mergeCell ref="A77:I77"/>
    <mergeCell ref="C103:G103"/>
    <mergeCell ref="C142:G142"/>
    <mergeCell ref="C143:G143"/>
    <mergeCell ref="C144:G144"/>
    <mergeCell ref="C145:G145"/>
    <mergeCell ref="C146:G146"/>
    <mergeCell ref="C147:G147"/>
    <mergeCell ref="C110:G110"/>
    <mergeCell ref="C111:G111"/>
    <mergeCell ref="A113:I113"/>
    <mergeCell ref="C139:G139"/>
    <mergeCell ref="C140:G140"/>
    <mergeCell ref="C141:G141"/>
    <mergeCell ref="C180:G180"/>
    <mergeCell ref="C181:G181"/>
    <mergeCell ref="C182:G182"/>
    <mergeCell ref="C183:G183"/>
    <mergeCell ref="A185:I185"/>
    <mergeCell ref="C211:G211"/>
    <mergeCell ref="A149:I149"/>
    <mergeCell ref="C175:G175"/>
    <mergeCell ref="C176:G176"/>
    <mergeCell ref="C177:G177"/>
    <mergeCell ref="C178:G178"/>
    <mergeCell ref="C179:G179"/>
    <mergeCell ref="C218:G218"/>
    <mergeCell ref="C219:G219"/>
    <mergeCell ref="A221:I221"/>
    <mergeCell ref="C247:G247"/>
    <mergeCell ref="C248:G248"/>
    <mergeCell ref="C249:G249"/>
    <mergeCell ref="C212:G212"/>
    <mergeCell ref="C213:G213"/>
    <mergeCell ref="C214:G214"/>
    <mergeCell ref="C215:G215"/>
    <mergeCell ref="C216:G216"/>
    <mergeCell ref="C217:G217"/>
    <mergeCell ref="A257:I257"/>
    <mergeCell ref="C283:G283"/>
    <mergeCell ref="C284:G284"/>
    <mergeCell ref="C285:G285"/>
    <mergeCell ref="C286:G286"/>
    <mergeCell ref="C287:G287"/>
    <mergeCell ref="C250:G250"/>
    <mergeCell ref="C251:G251"/>
    <mergeCell ref="C252:G252"/>
    <mergeCell ref="C253:G253"/>
    <mergeCell ref="C254:G254"/>
    <mergeCell ref="C255:G255"/>
    <mergeCell ref="C320:G320"/>
    <mergeCell ref="C321:G321"/>
    <mergeCell ref="C322:G322"/>
    <mergeCell ref="C323:G323"/>
    <mergeCell ref="C324:G324"/>
    <mergeCell ref="C325:G325"/>
    <mergeCell ref="C288:G288"/>
    <mergeCell ref="C289:G289"/>
    <mergeCell ref="C290:G290"/>
    <mergeCell ref="C291:G291"/>
    <mergeCell ref="A293:I293"/>
    <mergeCell ref="C319:G319"/>
    <mergeCell ref="C358:G358"/>
    <mergeCell ref="C359:G359"/>
    <mergeCell ref="C360:G360"/>
    <mergeCell ref="C361:G361"/>
    <mergeCell ref="C362:G362"/>
    <mergeCell ref="C363:G363"/>
    <mergeCell ref="C326:G326"/>
    <mergeCell ref="C327:G327"/>
    <mergeCell ref="A329:I329"/>
    <mergeCell ref="C355:G355"/>
    <mergeCell ref="C356:G356"/>
    <mergeCell ref="C357:G357"/>
    <mergeCell ref="C396:G396"/>
    <mergeCell ref="C397:G397"/>
    <mergeCell ref="C398:G398"/>
    <mergeCell ref="C399:G399"/>
    <mergeCell ref="A401:I401"/>
    <mergeCell ref="C427:G427"/>
    <mergeCell ref="A365:I365"/>
    <mergeCell ref="C391:G391"/>
    <mergeCell ref="C392:G392"/>
    <mergeCell ref="C393:G393"/>
    <mergeCell ref="C394:G394"/>
    <mergeCell ref="C395:G395"/>
    <mergeCell ref="C434:G434"/>
    <mergeCell ref="C435:G435"/>
    <mergeCell ref="A437:I437"/>
    <mergeCell ref="C463:G463"/>
    <mergeCell ref="C464:G464"/>
    <mergeCell ref="C465:G465"/>
    <mergeCell ref="C428:G428"/>
    <mergeCell ref="C429:G429"/>
    <mergeCell ref="C430:G430"/>
    <mergeCell ref="C431:G431"/>
    <mergeCell ref="C432:G432"/>
    <mergeCell ref="C433:G433"/>
    <mergeCell ref="A473:I473"/>
    <mergeCell ref="C499:G499"/>
    <mergeCell ref="C500:G500"/>
    <mergeCell ref="C501:G501"/>
    <mergeCell ref="C502:G502"/>
    <mergeCell ref="C503:G503"/>
    <mergeCell ref="C466:G466"/>
    <mergeCell ref="C467:G467"/>
    <mergeCell ref="C468:G468"/>
    <mergeCell ref="C469:G469"/>
    <mergeCell ref="C470:G470"/>
    <mergeCell ref="C471:G471"/>
    <mergeCell ref="C536:G536"/>
    <mergeCell ref="C537:G537"/>
    <mergeCell ref="C538:G538"/>
    <mergeCell ref="C539:G539"/>
    <mergeCell ref="C540:G540"/>
    <mergeCell ref="C541:G541"/>
    <mergeCell ref="C504:G504"/>
    <mergeCell ref="C505:G505"/>
    <mergeCell ref="C506:G506"/>
    <mergeCell ref="C507:G507"/>
    <mergeCell ref="A509:I509"/>
    <mergeCell ref="C535:G535"/>
    <mergeCell ref="C574:G574"/>
    <mergeCell ref="C575:G575"/>
    <mergeCell ref="C576:G576"/>
    <mergeCell ref="C577:G577"/>
    <mergeCell ref="A579:I579"/>
    <mergeCell ref="C605:G605"/>
    <mergeCell ref="C542:G542"/>
    <mergeCell ref="A544:I544"/>
    <mergeCell ref="C570:G570"/>
    <mergeCell ref="C571:G571"/>
    <mergeCell ref="C572:G572"/>
    <mergeCell ref="C573:G573"/>
    <mergeCell ref="C612:G612"/>
    <mergeCell ref="A614:I614"/>
    <mergeCell ref="C640:G640"/>
    <mergeCell ref="C641:G641"/>
    <mergeCell ref="C642:G642"/>
    <mergeCell ref="C643:G643"/>
    <mergeCell ref="C606:G606"/>
    <mergeCell ref="C607:G607"/>
    <mergeCell ref="C608:G608"/>
    <mergeCell ref="C609:G609"/>
    <mergeCell ref="C610:G610"/>
    <mergeCell ref="C611:G611"/>
    <mergeCell ref="C676:G676"/>
    <mergeCell ref="C677:G677"/>
    <mergeCell ref="C678:G678"/>
    <mergeCell ref="C679:G679"/>
    <mergeCell ref="C680:G680"/>
    <mergeCell ref="C681:G681"/>
    <mergeCell ref="C644:G644"/>
    <mergeCell ref="C645:G645"/>
    <mergeCell ref="C646:G646"/>
    <mergeCell ref="C647:G647"/>
    <mergeCell ref="A649:I649"/>
    <mergeCell ref="C675:G675"/>
    <mergeCell ref="C714:G714"/>
    <mergeCell ref="C715:G715"/>
    <mergeCell ref="C716:G716"/>
    <mergeCell ref="C717:G717"/>
    <mergeCell ref="A719:I719"/>
    <mergeCell ref="C745:G745"/>
    <mergeCell ref="C682:G682"/>
    <mergeCell ref="A684:I684"/>
    <mergeCell ref="C710:G710"/>
    <mergeCell ref="C711:G711"/>
    <mergeCell ref="C712:G712"/>
    <mergeCell ref="C713:G713"/>
    <mergeCell ref="C752:G752"/>
    <mergeCell ref="A754:I754"/>
    <mergeCell ref="C780:G780"/>
    <mergeCell ref="C781:G781"/>
    <mergeCell ref="C782:G782"/>
    <mergeCell ref="C783:G783"/>
    <mergeCell ref="C746:G746"/>
    <mergeCell ref="C747:G747"/>
    <mergeCell ref="C748:G748"/>
    <mergeCell ref="C749:G749"/>
    <mergeCell ref="C750:G750"/>
    <mergeCell ref="C751:G751"/>
    <mergeCell ref="C816:G816"/>
    <mergeCell ref="C817:G817"/>
    <mergeCell ref="C818:G818"/>
    <mergeCell ref="C819:G819"/>
    <mergeCell ref="C820:G820"/>
    <mergeCell ref="C821:G821"/>
    <mergeCell ref="C784:G784"/>
    <mergeCell ref="C785:G785"/>
    <mergeCell ref="C786:G786"/>
    <mergeCell ref="C787:G787"/>
    <mergeCell ref="A789:I789"/>
    <mergeCell ref="C815:G815"/>
    <mergeCell ref="C854:G854"/>
    <mergeCell ref="C855:G855"/>
    <mergeCell ref="C856:G856"/>
    <mergeCell ref="C857:G857"/>
    <mergeCell ref="A859:I859"/>
    <mergeCell ref="C885:G885"/>
    <mergeCell ref="C822:G822"/>
    <mergeCell ref="A824:I824"/>
    <mergeCell ref="C850:G850"/>
    <mergeCell ref="C851:G851"/>
    <mergeCell ref="C852:G852"/>
    <mergeCell ref="C853:G853"/>
    <mergeCell ref="C892:G892"/>
    <mergeCell ref="A894:I894"/>
    <mergeCell ref="C920:G920"/>
    <mergeCell ref="C921:G921"/>
    <mergeCell ref="C922:G922"/>
    <mergeCell ref="C923:G923"/>
    <mergeCell ref="C886:G886"/>
    <mergeCell ref="C887:G887"/>
    <mergeCell ref="C888:G888"/>
    <mergeCell ref="C889:G889"/>
    <mergeCell ref="C890:G890"/>
    <mergeCell ref="C891:G891"/>
    <mergeCell ref="C956:G956"/>
    <mergeCell ref="C957:G957"/>
    <mergeCell ref="C958:G958"/>
    <mergeCell ref="C959:G959"/>
    <mergeCell ref="C960:G960"/>
    <mergeCell ref="C961:G961"/>
    <mergeCell ref="C924:G924"/>
    <mergeCell ref="C925:G925"/>
    <mergeCell ref="C926:G926"/>
    <mergeCell ref="C927:G927"/>
    <mergeCell ref="A929:I929"/>
    <mergeCell ref="C955:G955"/>
    <mergeCell ref="C994:G994"/>
    <mergeCell ref="C995:G995"/>
    <mergeCell ref="C996:G996"/>
    <mergeCell ref="C997:G997"/>
    <mergeCell ref="A999:I999"/>
    <mergeCell ref="C1025:G1025"/>
    <mergeCell ref="C962:G962"/>
    <mergeCell ref="A964:I964"/>
    <mergeCell ref="C990:G990"/>
    <mergeCell ref="C991:G991"/>
    <mergeCell ref="C992:G992"/>
    <mergeCell ref="C993:G993"/>
    <mergeCell ref="C1032:G1032"/>
    <mergeCell ref="A1034:I1034"/>
    <mergeCell ref="C1060:G1060"/>
    <mergeCell ref="C1061:G1061"/>
    <mergeCell ref="C1062:G1062"/>
    <mergeCell ref="C1063:G1063"/>
    <mergeCell ref="C1026:G1026"/>
    <mergeCell ref="C1027:G1027"/>
    <mergeCell ref="C1028:G1028"/>
    <mergeCell ref="C1029:G1029"/>
    <mergeCell ref="C1030:G1030"/>
    <mergeCell ref="C1031:G1031"/>
    <mergeCell ref="C1096:G1096"/>
    <mergeCell ref="C1097:G1097"/>
    <mergeCell ref="C1098:G1098"/>
    <mergeCell ref="C1099:G1099"/>
    <mergeCell ref="C1100:G1100"/>
    <mergeCell ref="C1101:G1101"/>
    <mergeCell ref="C1064:G1064"/>
    <mergeCell ref="C1065:G1065"/>
    <mergeCell ref="C1066:G1066"/>
    <mergeCell ref="C1067:G1067"/>
    <mergeCell ref="A1069:I1069"/>
    <mergeCell ref="C1095:G1095"/>
    <mergeCell ref="C1134:G1134"/>
    <mergeCell ref="C1135:G1135"/>
    <mergeCell ref="C1136:G1136"/>
    <mergeCell ref="C1137:G1137"/>
    <mergeCell ref="C1102:G1102"/>
    <mergeCell ref="A1104:I1104"/>
    <mergeCell ref="C1130:G1130"/>
    <mergeCell ref="C1131:G1131"/>
    <mergeCell ref="C1132:G1132"/>
    <mergeCell ref="C1133:G1133"/>
  </mergeCells>
  <dataValidations count="1">
    <dataValidation type="list" allowBlank="1" showErrorMessage="1" sqref="H7:H29 H43:H65 H79:H101 H115:H137 H151:H173 H187:H209 H223:H245 Y7:Y29 H259:H281 H295:H317 H331:H353 H367:H389 H403:H425 H439:H461 H475:H497 H511:H533 H546:H568 H686:H708 H581:H603 H616:H638 H651:H673 H721:H743 H756:H778 H791:H813 H826:H848 H861:H883 H896:H918 H931:H953 H966:H988 H1001:H1023 H1036:H1058 H1071:H1093 H1106:H1128" xr:uid="{DB367FFB-37AA-4DFD-A32F-527F575F1AF0}">
      <formula1>$P$7:$P$8</formula1>
    </dataValidation>
  </dataValidations>
  <pageMargins left="0.7" right="0.7" top="1.1437499999999998" bottom="1.1437499999999998" header="0.75" footer="0.75"/>
  <pageSetup scale="31" fitToWidth="0" fitToHeight="0" orientation="portrait" r:id="rId1"/>
  <headerFooter alignWithMargins="0"/>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A9CCF-EF05-4E74-ABE4-E0BFD9638B01}">
  <dimension ref="A1:M278"/>
  <sheetViews>
    <sheetView showGridLines="0" topLeftCell="A150" workbookViewId="0">
      <selection activeCell="A176" sqref="A176:M176"/>
    </sheetView>
  </sheetViews>
  <sheetFormatPr defaultColWidth="8.85546875" defaultRowHeight="15" outlineLevelRow="1" x14ac:dyDescent="0.25"/>
  <cols>
    <col min="1" max="1" width="52.5703125" style="169" customWidth="1"/>
    <col min="2" max="2" width="22.85546875" style="170" customWidth="1"/>
    <col min="3" max="12" width="20.85546875" style="170" customWidth="1"/>
    <col min="13" max="13" width="57.42578125" style="175" customWidth="1"/>
    <col min="14" max="14" width="8.85546875" style="34"/>
    <col min="15" max="15" width="10.42578125" style="34" bestFit="1" customWidth="1"/>
    <col min="16" max="16" width="13.5703125" style="34" bestFit="1" customWidth="1"/>
    <col min="17" max="16384" width="8.85546875" style="34"/>
  </cols>
  <sheetData>
    <row r="1" spans="1:13" ht="21.75" thickBot="1" x14ac:dyDescent="0.35">
      <c r="A1" s="31" t="s">
        <v>1219</v>
      </c>
      <c r="B1" s="435" t="s">
        <v>988</v>
      </c>
      <c r="C1" s="32"/>
      <c r="D1" s="32"/>
      <c r="E1" s="32"/>
      <c r="F1" s="32"/>
      <c r="G1" s="32"/>
      <c r="H1" s="32"/>
      <c r="I1" s="32"/>
      <c r="J1" s="32"/>
      <c r="K1" s="32"/>
      <c r="L1" s="32"/>
      <c r="M1" s="33"/>
    </row>
    <row r="2" spans="1:13" ht="16.5" thickBot="1" x14ac:dyDescent="0.3">
      <c r="A2" s="436"/>
      <c r="B2" s="437" t="s">
        <v>989</v>
      </c>
      <c r="C2" s="437" t="s">
        <v>990</v>
      </c>
      <c r="D2" s="437" t="s">
        <v>991</v>
      </c>
      <c r="E2" s="437" t="s">
        <v>992</v>
      </c>
      <c r="F2" s="437" t="s">
        <v>993</v>
      </c>
      <c r="G2" s="437" t="s">
        <v>994</v>
      </c>
      <c r="H2" s="437" t="s">
        <v>995</v>
      </c>
      <c r="I2" s="437" t="s">
        <v>996</v>
      </c>
      <c r="J2" s="437" t="s">
        <v>997</v>
      </c>
      <c r="K2" s="437" t="s">
        <v>998</v>
      </c>
      <c r="L2" s="437" t="s">
        <v>999</v>
      </c>
      <c r="M2" s="437" t="s">
        <v>1030</v>
      </c>
    </row>
    <row r="3" spans="1:1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8"/>
    </row>
    <row r="4" spans="1:13" ht="15.75" thickBot="1" x14ac:dyDescent="0.3">
      <c r="A4" s="440" t="s">
        <v>1032</v>
      </c>
      <c r="B4" s="39"/>
      <c r="C4" s="40"/>
      <c r="D4" s="40"/>
      <c r="E4" s="40"/>
      <c r="F4" s="40"/>
      <c r="G4" s="40"/>
      <c r="H4" s="40"/>
      <c r="I4" s="40"/>
      <c r="J4" s="40"/>
      <c r="K4" s="40"/>
      <c r="L4" s="40"/>
      <c r="M4" s="41"/>
    </row>
    <row r="5" spans="1:13" x14ac:dyDescent="0.25">
      <c r="A5" s="42" t="s">
        <v>1033</v>
      </c>
      <c r="B5" s="43">
        <f t="shared" ref="B5:B17" si="0">SUM(C5:L5)</f>
        <v>0</v>
      </c>
      <c r="C5" s="44"/>
      <c r="D5" s="44"/>
      <c r="E5" s="44"/>
      <c r="F5" s="44"/>
      <c r="G5" s="44"/>
      <c r="H5" s="44"/>
      <c r="I5" s="44"/>
      <c r="J5" s="44"/>
      <c r="K5" s="44"/>
      <c r="L5" s="44"/>
      <c r="M5" s="45" t="s">
        <v>1034</v>
      </c>
    </row>
    <row r="6" spans="1:13" x14ac:dyDescent="0.25">
      <c r="A6" s="46" t="s">
        <v>1035</v>
      </c>
      <c r="B6" s="47">
        <f t="shared" si="0"/>
        <v>0</v>
      </c>
      <c r="C6" s="48"/>
      <c r="D6" s="48"/>
      <c r="E6" s="48"/>
      <c r="F6" s="48"/>
      <c r="G6" s="48"/>
      <c r="H6" s="48"/>
      <c r="I6" s="48"/>
      <c r="J6" s="48"/>
      <c r="K6" s="48"/>
      <c r="L6" s="48"/>
      <c r="M6" s="49" t="s">
        <v>1034</v>
      </c>
    </row>
    <row r="7" spans="1:13" x14ac:dyDescent="0.25">
      <c r="A7" s="46" t="s">
        <v>1036</v>
      </c>
      <c r="B7" s="47">
        <f t="shared" si="0"/>
        <v>0</v>
      </c>
      <c r="C7" s="48"/>
      <c r="D7" s="48"/>
      <c r="E7" s="48"/>
      <c r="F7" s="48"/>
      <c r="G7" s="48"/>
      <c r="H7" s="48"/>
      <c r="I7" s="48"/>
      <c r="J7" s="48"/>
      <c r="K7" s="48"/>
      <c r="L7" s="48"/>
      <c r="M7" s="49" t="s">
        <v>1034</v>
      </c>
    </row>
    <row r="8" spans="1:13" x14ac:dyDescent="0.25">
      <c r="A8" s="50" t="s">
        <v>1037</v>
      </c>
      <c r="B8" s="47">
        <f t="shared" si="0"/>
        <v>0</v>
      </c>
      <c r="C8" s="48"/>
      <c r="D8" s="48"/>
      <c r="E8" s="48"/>
      <c r="F8" s="48"/>
      <c r="G8" s="48"/>
      <c r="H8" s="48"/>
      <c r="I8" s="48"/>
      <c r="J8" s="48"/>
      <c r="K8" s="48"/>
      <c r="L8" s="48"/>
      <c r="M8" s="49"/>
    </row>
    <row r="9" spans="1:13" x14ac:dyDescent="0.25">
      <c r="A9" s="50" t="s">
        <v>1038</v>
      </c>
      <c r="B9" s="47">
        <f t="shared" si="0"/>
        <v>0</v>
      </c>
      <c r="C9" s="48"/>
      <c r="D9" s="48"/>
      <c r="E9" s="48"/>
      <c r="F9" s="48"/>
      <c r="G9" s="48"/>
      <c r="H9" s="48"/>
      <c r="I9" s="48"/>
      <c r="J9" s="48"/>
      <c r="K9" s="48"/>
      <c r="L9" s="48"/>
      <c r="M9" s="49"/>
    </row>
    <row r="10" spans="1:13" ht="15.75" thickBot="1" x14ac:dyDescent="0.3">
      <c r="A10" s="50" t="s">
        <v>1039</v>
      </c>
      <c r="B10" s="47">
        <f t="shared" si="0"/>
        <v>0</v>
      </c>
      <c r="C10" s="48"/>
      <c r="D10" s="48"/>
      <c r="E10" s="48"/>
      <c r="F10" s="48"/>
      <c r="G10" s="48"/>
      <c r="H10" s="48"/>
      <c r="I10" s="48"/>
      <c r="J10" s="48"/>
      <c r="K10" s="48"/>
      <c r="L10" s="48"/>
      <c r="M10" s="49"/>
    </row>
    <row r="11" spans="1:13" ht="15.75" hidden="1" outlineLevel="1" thickBot="1" x14ac:dyDescent="0.3">
      <c r="A11" s="42" t="s">
        <v>1040</v>
      </c>
      <c r="B11" s="47">
        <f t="shared" si="0"/>
        <v>0</v>
      </c>
      <c r="C11" s="48"/>
      <c r="D11" s="48"/>
      <c r="E11" s="48"/>
      <c r="F11" s="48"/>
      <c r="G11" s="48"/>
      <c r="H11" s="48"/>
      <c r="I11" s="48"/>
      <c r="J11" s="48"/>
      <c r="K11" s="48"/>
      <c r="L11" s="48"/>
      <c r="M11" s="49" t="s">
        <v>1034</v>
      </c>
    </row>
    <row r="12" spans="1:13" ht="15.75" hidden="1" outlineLevel="1" thickBot="1" x14ac:dyDescent="0.3">
      <c r="A12" s="46" t="s">
        <v>1041</v>
      </c>
      <c r="B12" s="47">
        <f t="shared" si="0"/>
        <v>0</v>
      </c>
      <c r="C12" s="48"/>
      <c r="D12" s="48"/>
      <c r="E12" s="48"/>
      <c r="F12" s="48"/>
      <c r="G12" s="48"/>
      <c r="H12" s="48"/>
      <c r="I12" s="48"/>
      <c r="J12" s="48"/>
      <c r="K12" s="48"/>
      <c r="L12" s="48"/>
      <c r="M12" s="49" t="s">
        <v>1034</v>
      </c>
    </row>
    <row r="13" spans="1:13" ht="15.75" hidden="1" outlineLevel="1" thickBot="1" x14ac:dyDescent="0.3">
      <c r="A13" s="46" t="s">
        <v>1042</v>
      </c>
      <c r="B13" s="47">
        <f t="shared" si="0"/>
        <v>0</v>
      </c>
      <c r="C13" s="48"/>
      <c r="D13" s="48"/>
      <c r="E13" s="48"/>
      <c r="F13" s="48"/>
      <c r="G13" s="48"/>
      <c r="H13" s="48"/>
      <c r="I13" s="48"/>
      <c r="J13" s="48"/>
      <c r="K13" s="48"/>
      <c r="L13" s="48"/>
      <c r="M13" s="49" t="s">
        <v>1034</v>
      </c>
    </row>
    <row r="14" spans="1:13" ht="15.75" hidden="1" outlineLevel="1" thickBot="1" x14ac:dyDescent="0.3">
      <c r="A14" s="50" t="s">
        <v>1043</v>
      </c>
      <c r="B14" s="51">
        <f t="shared" si="0"/>
        <v>0</v>
      </c>
      <c r="C14" s="48"/>
      <c r="D14" s="48"/>
      <c r="E14" s="48"/>
      <c r="F14" s="48"/>
      <c r="G14" s="48"/>
      <c r="H14" s="48"/>
      <c r="I14" s="48"/>
      <c r="J14" s="48"/>
      <c r="K14" s="48"/>
      <c r="L14" s="48"/>
      <c r="M14" s="49" t="s">
        <v>1034</v>
      </c>
    </row>
    <row r="15" spans="1:13" ht="15.75" hidden="1" outlineLevel="1" thickBot="1" x14ac:dyDescent="0.3">
      <c r="A15" s="50" t="s">
        <v>1044</v>
      </c>
      <c r="B15" s="51">
        <f t="shared" si="0"/>
        <v>0</v>
      </c>
      <c r="C15" s="48"/>
      <c r="D15" s="48"/>
      <c r="E15" s="48"/>
      <c r="F15" s="48"/>
      <c r="G15" s="48"/>
      <c r="H15" s="48"/>
      <c r="I15" s="48"/>
      <c r="J15" s="48"/>
      <c r="K15" s="48"/>
      <c r="L15" s="48"/>
      <c r="M15" s="49" t="s">
        <v>1034</v>
      </c>
    </row>
    <row r="16" spans="1:13" ht="15.75" hidden="1" outlineLevel="1" thickBot="1" x14ac:dyDescent="0.3">
      <c r="A16" s="52" t="s">
        <v>1045</v>
      </c>
      <c r="B16" s="53">
        <f t="shared" si="0"/>
        <v>0</v>
      </c>
      <c r="C16" s="54"/>
      <c r="D16" s="54"/>
      <c r="E16" s="54"/>
      <c r="F16" s="54"/>
      <c r="G16" s="54"/>
      <c r="H16" s="54"/>
      <c r="I16" s="54"/>
      <c r="J16" s="54"/>
      <c r="K16" s="54"/>
      <c r="L16" s="54"/>
      <c r="M16" s="49" t="s">
        <v>1034</v>
      </c>
    </row>
    <row r="17" spans="1:13" ht="32.25" collapsed="1"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SUM(L5:L16)</f>
        <v>0</v>
      </c>
      <c r="M17" s="439"/>
    </row>
    <row r="18" spans="1:13" ht="15.75" thickBot="1" x14ac:dyDescent="0.3">
      <c r="A18" s="440" t="s">
        <v>1047</v>
      </c>
      <c r="B18" s="57"/>
      <c r="C18" s="58"/>
      <c r="D18" s="58"/>
      <c r="E18" s="58"/>
      <c r="F18" s="58"/>
      <c r="G18" s="58"/>
      <c r="H18" s="58"/>
      <c r="I18" s="58"/>
      <c r="J18" s="58"/>
      <c r="K18" s="58"/>
      <c r="L18" s="58"/>
      <c r="M18" s="59"/>
    </row>
    <row r="19" spans="1:13" x14ac:dyDescent="0.25">
      <c r="A19" s="42" t="s">
        <v>1048</v>
      </c>
      <c r="B19" s="60">
        <f t="shared" ref="B19:B25" si="2">SUM(C19:L19)</f>
        <v>0</v>
      </c>
      <c r="C19" s="61"/>
      <c r="D19" s="61"/>
      <c r="E19" s="61"/>
      <c r="F19" s="61"/>
      <c r="G19" s="61"/>
      <c r="H19" s="61"/>
      <c r="I19" s="61"/>
      <c r="J19" s="61"/>
      <c r="K19" s="61"/>
      <c r="L19" s="61"/>
      <c r="M19" s="49" t="s">
        <v>1034</v>
      </c>
    </row>
    <row r="20" spans="1:13" x14ac:dyDescent="0.25">
      <c r="A20" s="46" t="s">
        <v>1049</v>
      </c>
      <c r="B20" s="60">
        <f t="shared" si="2"/>
        <v>0</v>
      </c>
      <c r="C20" s="48"/>
      <c r="D20" s="48"/>
      <c r="E20" s="48"/>
      <c r="F20" s="48"/>
      <c r="G20" s="48"/>
      <c r="H20" s="48"/>
      <c r="I20" s="48"/>
      <c r="J20" s="48"/>
      <c r="K20" s="48"/>
      <c r="L20" s="48"/>
      <c r="M20" s="49" t="s">
        <v>1034</v>
      </c>
    </row>
    <row r="21" spans="1:13" x14ac:dyDescent="0.25">
      <c r="A21" s="46" t="s">
        <v>1050</v>
      </c>
      <c r="B21" s="60">
        <f t="shared" si="2"/>
        <v>0</v>
      </c>
      <c r="C21" s="48"/>
      <c r="D21" s="48"/>
      <c r="E21" s="48"/>
      <c r="F21" s="48"/>
      <c r="G21" s="48"/>
      <c r="H21" s="48"/>
      <c r="I21" s="48"/>
      <c r="J21" s="48"/>
      <c r="K21" s="48"/>
      <c r="L21" s="48"/>
      <c r="M21" s="49" t="s">
        <v>1034</v>
      </c>
    </row>
    <row r="22" spans="1:13" x14ac:dyDescent="0.25">
      <c r="A22" s="50" t="s">
        <v>1051</v>
      </c>
      <c r="B22" s="60">
        <f t="shared" si="2"/>
        <v>0</v>
      </c>
      <c r="C22" s="48"/>
      <c r="D22" s="48"/>
      <c r="E22" s="48"/>
      <c r="F22" s="48"/>
      <c r="G22" s="48"/>
      <c r="H22" s="48"/>
      <c r="I22" s="48"/>
      <c r="J22" s="48"/>
      <c r="K22" s="48"/>
      <c r="L22" s="48"/>
      <c r="M22" s="49" t="s">
        <v>1034</v>
      </c>
    </row>
    <row r="23" spans="1:13" x14ac:dyDescent="0.25">
      <c r="A23" s="50" t="s">
        <v>1052</v>
      </c>
      <c r="B23" s="60">
        <f t="shared" si="2"/>
        <v>0</v>
      </c>
      <c r="C23" s="48"/>
      <c r="D23" s="48"/>
      <c r="E23" s="48"/>
      <c r="F23" s="48"/>
      <c r="G23" s="48"/>
      <c r="H23" s="48"/>
      <c r="I23" s="48"/>
      <c r="J23" s="48"/>
      <c r="K23" s="48"/>
      <c r="L23" s="48"/>
      <c r="M23" s="49" t="s">
        <v>1034</v>
      </c>
    </row>
    <row r="24" spans="1:13" ht="15.75" thickBot="1" x14ac:dyDescent="0.3">
      <c r="A24" s="62" t="s">
        <v>1053</v>
      </c>
      <c r="B24" s="60">
        <f t="shared" si="2"/>
        <v>0</v>
      </c>
      <c r="C24" s="63"/>
      <c r="D24" s="63"/>
      <c r="E24" s="63"/>
      <c r="F24" s="63"/>
      <c r="G24" s="63"/>
      <c r="H24" s="63"/>
      <c r="I24" s="63"/>
      <c r="J24" s="63"/>
      <c r="K24" s="63"/>
      <c r="L24" s="63"/>
      <c r="M24" s="49" t="s">
        <v>1034</v>
      </c>
    </row>
    <row r="25" spans="1:13" ht="16.5" thickBot="1" x14ac:dyDescent="0.3">
      <c r="A25" s="438" t="s">
        <v>1054</v>
      </c>
      <c r="B25" s="439">
        <f t="shared" si="2"/>
        <v>0</v>
      </c>
      <c r="C25" s="439">
        <f t="shared" ref="C25:J25" si="3">SUM(C19:C24)</f>
        <v>0</v>
      </c>
      <c r="D25" s="439">
        <f t="shared" si="3"/>
        <v>0</v>
      </c>
      <c r="E25" s="439">
        <f t="shared" si="3"/>
        <v>0</v>
      </c>
      <c r="F25" s="439">
        <f t="shared" si="3"/>
        <v>0</v>
      </c>
      <c r="G25" s="439">
        <f t="shared" si="3"/>
        <v>0</v>
      </c>
      <c r="H25" s="439">
        <f t="shared" si="3"/>
        <v>0</v>
      </c>
      <c r="I25" s="439">
        <f t="shared" si="3"/>
        <v>0</v>
      </c>
      <c r="J25" s="439">
        <f t="shared" si="3"/>
        <v>0</v>
      </c>
      <c r="K25" s="439">
        <f>SUM(K19:K24)</f>
        <v>0</v>
      </c>
      <c r="L25" s="439">
        <f>SUM(L19:L24)</f>
        <v>0</v>
      </c>
      <c r="M25" s="439"/>
    </row>
    <row r="26" spans="1:13" ht="15.75" thickBot="1" x14ac:dyDescent="0.3">
      <c r="A26" s="440" t="s">
        <v>1055</v>
      </c>
      <c r="B26" s="64"/>
      <c r="C26" s="65"/>
      <c r="D26" s="65"/>
      <c r="E26" s="65"/>
      <c r="F26" s="65"/>
      <c r="G26" s="65"/>
      <c r="H26" s="65"/>
      <c r="I26" s="65"/>
      <c r="J26" s="65"/>
      <c r="K26" s="65"/>
      <c r="L26" s="65"/>
      <c r="M26" s="66"/>
    </row>
    <row r="27" spans="1:13" x14ac:dyDescent="0.25">
      <c r="A27" s="67" t="s">
        <v>1056</v>
      </c>
      <c r="B27" s="68">
        <f t="shared" ref="B27:B33" si="4">SUM(C27:L27)</f>
        <v>0</v>
      </c>
      <c r="C27" s="69"/>
      <c r="D27" s="70"/>
      <c r="E27" s="70"/>
      <c r="F27" s="70"/>
      <c r="G27" s="70"/>
      <c r="H27" s="70"/>
      <c r="I27" s="70"/>
      <c r="J27" s="70"/>
      <c r="K27" s="70"/>
      <c r="L27" s="70"/>
      <c r="M27" s="49" t="s">
        <v>1034</v>
      </c>
    </row>
    <row r="28" spans="1:13" x14ac:dyDescent="0.25">
      <c r="A28" s="71" t="s">
        <v>1057</v>
      </c>
      <c r="B28" s="315">
        <f t="shared" si="4"/>
        <v>0</v>
      </c>
      <c r="C28" s="72"/>
      <c r="D28" s="73"/>
      <c r="E28" s="73"/>
      <c r="F28" s="73"/>
      <c r="G28" s="73"/>
      <c r="H28" s="73"/>
      <c r="I28" s="73"/>
      <c r="J28" s="73"/>
      <c r="K28" s="73"/>
      <c r="L28" s="73"/>
      <c r="M28" s="49" t="s">
        <v>1034</v>
      </c>
    </row>
    <row r="29" spans="1:13" hidden="1" outlineLevel="1" x14ac:dyDescent="0.25">
      <c r="A29" s="74" t="s">
        <v>1058</v>
      </c>
      <c r="B29" s="315">
        <f t="shared" si="4"/>
        <v>0</v>
      </c>
      <c r="C29" s="72"/>
      <c r="D29" s="75"/>
      <c r="E29" s="75"/>
      <c r="F29" s="75"/>
      <c r="G29" s="75"/>
      <c r="H29" s="75"/>
      <c r="I29" s="75"/>
      <c r="J29" s="75"/>
      <c r="K29" s="75"/>
      <c r="L29" s="75"/>
      <c r="M29" s="49" t="s">
        <v>1034</v>
      </c>
    </row>
    <row r="30" spans="1:13" hidden="1" outlineLevel="1" x14ac:dyDescent="0.25">
      <c r="A30" s="76" t="s">
        <v>1059</v>
      </c>
      <c r="B30" s="315">
        <f t="shared" si="4"/>
        <v>0</v>
      </c>
      <c r="C30" s="72"/>
      <c r="D30" s="77"/>
      <c r="E30" s="77"/>
      <c r="F30" s="77"/>
      <c r="G30" s="77"/>
      <c r="H30" s="77"/>
      <c r="I30" s="77"/>
      <c r="J30" s="77"/>
      <c r="K30" s="77"/>
      <c r="L30" s="77"/>
      <c r="M30" s="49" t="s">
        <v>1034</v>
      </c>
    </row>
    <row r="31" spans="1:13" collapsed="1" x14ac:dyDescent="0.25">
      <c r="A31" s="74" t="s">
        <v>1060</v>
      </c>
      <c r="B31" s="315">
        <f t="shared" si="4"/>
        <v>0</v>
      </c>
      <c r="C31" s="72"/>
      <c r="D31" s="77"/>
      <c r="E31" s="77"/>
      <c r="F31" s="77"/>
      <c r="G31" s="77"/>
      <c r="H31" s="77"/>
      <c r="I31" s="77"/>
      <c r="J31" s="77"/>
      <c r="K31" s="77"/>
      <c r="L31" s="77"/>
      <c r="M31" s="49" t="s">
        <v>1034</v>
      </c>
    </row>
    <row r="32" spans="1:13" ht="15.75" thickBot="1" x14ac:dyDescent="0.3">
      <c r="A32" s="71" t="s">
        <v>1061</v>
      </c>
      <c r="B32" s="78">
        <f t="shared" si="4"/>
        <v>0</v>
      </c>
      <c r="C32" s="72"/>
      <c r="D32" s="77"/>
      <c r="E32" s="77"/>
      <c r="F32" s="77"/>
      <c r="G32" s="77"/>
      <c r="H32" s="77"/>
      <c r="I32" s="77"/>
      <c r="J32" s="77"/>
      <c r="K32" s="77"/>
      <c r="L32" s="77"/>
      <c r="M32" s="49" t="s">
        <v>1034</v>
      </c>
    </row>
    <row r="33" spans="1:13" ht="16.5" thickBot="1" x14ac:dyDescent="0.3">
      <c r="A33" s="438" t="s">
        <v>1062</v>
      </c>
      <c r="B33" s="442">
        <f t="shared" si="4"/>
        <v>0</v>
      </c>
      <c r="C33" s="442">
        <f t="shared" ref="C33:J33" si="5">SUM(C27:C32)</f>
        <v>0</v>
      </c>
      <c r="D33" s="442">
        <f t="shared" si="5"/>
        <v>0</v>
      </c>
      <c r="E33" s="442">
        <f t="shared" si="5"/>
        <v>0</v>
      </c>
      <c r="F33" s="442">
        <f t="shared" si="5"/>
        <v>0</v>
      </c>
      <c r="G33" s="442">
        <f t="shared" si="5"/>
        <v>0</v>
      </c>
      <c r="H33" s="442">
        <f t="shared" si="5"/>
        <v>0</v>
      </c>
      <c r="I33" s="442">
        <f t="shared" si="5"/>
        <v>0</v>
      </c>
      <c r="J33" s="442">
        <f t="shared" si="5"/>
        <v>0</v>
      </c>
      <c r="K33" s="442">
        <f>SUM(K27:K32)</f>
        <v>0</v>
      </c>
      <c r="L33" s="442">
        <f>SUM(L27:L32)</f>
        <v>0</v>
      </c>
      <c r="M33" s="439"/>
    </row>
    <row r="34" spans="1:13" ht="15.75" thickBot="1" x14ac:dyDescent="0.3">
      <c r="A34" s="79"/>
      <c r="B34" s="79"/>
      <c r="C34" s="80"/>
      <c r="D34" s="80"/>
      <c r="E34" s="80"/>
      <c r="F34" s="80"/>
      <c r="G34" s="80"/>
      <c r="H34" s="80"/>
      <c r="I34" s="80"/>
      <c r="J34" s="80"/>
      <c r="K34" s="80"/>
      <c r="L34" s="80"/>
      <c r="M34" s="41"/>
    </row>
    <row r="35" spans="1:13" ht="15.75" hidden="1" thickBot="1" x14ac:dyDescent="0.3">
      <c r="A35" s="177" t="s">
        <v>1063</v>
      </c>
      <c r="B35" s="178">
        <f>SUM(C35:L35)</f>
        <v>0</v>
      </c>
      <c r="C35" s="179"/>
      <c r="D35" s="179"/>
      <c r="E35" s="179"/>
      <c r="F35" s="179"/>
      <c r="G35" s="179"/>
      <c r="H35" s="179"/>
      <c r="I35" s="179"/>
      <c r="J35" s="179"/>
      <c r="K35" s="179"/>
      <c r="L35" s="179"/>
      <c r="M35" s="84" t="s">
        <v>1034</v>
      </c>
    </row>
    <row r="36" spans="1:13" x14ac:dyDescent="0.25">
      <c r="A36" s="81" t="s">
        <v>1064</v>
      </c>
      <c r="B36" s="180">
        <f>SUM(C36:L36)</f>
        <v>0</v>
      </c>
      <c r="C36" s="181"/>
      <c r="D36" s="181"/>
      <c r="E36" s="181"/>
      <c r="F36" s="181"/>
      <c r="G36" s="181"/>
      <c r="H36" s="181"/>
      <c r="I36" s="181"/>
      <c r="J36" s="181"/>
      <c r="K36" s="181"/>
      <c r="L36" s="181"/>
      <c r="M36" s="49" t="s">
        <v>1034</v>
      </c>
    </row>
    <row r="37" spans="1:13" x14ac:dyDescent="0.25">
      <c r="A37" s="88" t="s">
        <v>1065</v>
      </c>
      <c r="B37" s="89">
        <f>IFERROR(AVERAGE(C37:L37),0)</f>
        <v>0</v>
      </c>
      <c r="C37" s="90"/>
      <c r="D37" s="90"/>
      <c r="E37" s="90"/>
      <c r="F37" s="90"/>
      <c r="G37" s="90"/>
      <c r="H37" s="90"/>
      <c r="I37" s="90"/>
      <c r="J37" s="90"/>
      <c r="K37" s="90"/>
      <c r="L37" s="90"/>
      <c r="M37" s="49" t="s">
        <v>1034</v>
      </c>
    </row>
    <row r="38" spans="1:13" x14ac:dyDescent="0.25">
      <c r="A38" s="88" t="s">
        <v>1066</v>
      </c>
      <c r="B38" s="91">
        <f>IFERROR(SUM(B6,B7,B12,B13,B15,B16)/SUM(B14,B11,B5),0)</f>
        <v>0</v>
      </c>
      <c r="C38" s="92">
        <f>IFERROR(SUM(C6,C7,C12,C13,C15,C16,C9,C10)/SUM(C14,C11,C5,C8),0)</f>
        <v>0</v>
      </c>
      <c r="D38" s="92">
        <f t="shared" ref="D38:L38" si="6">IFERROR(SUM(D6,D7,D12,D13,D15,D16,D9,D10)/SUM(D14,D11,D5,D8),0)</f>
        <v>0</v>
      </c>
      <c r="E38" s="92">
        <f t="shared" si="6"/>
        <v>0</v>
      </c>
      <c r="F38" s="92">
        <f t="shared" si="6"/>
        <v>0</v>
      </c>
      <c r="G38" s="92">
        <f t="shared" si="6"/>
        <v>0</v>
      </c>
      <c r="H38" s="92">
        <f t="shared" si="6"/>
        <v>0</v>
      </c>
      <c r="I38" s="92">
        <f t="shared" si="6"/>
        <v>0</v>
      </c>
      <c r="J38" s="92">
        <f t="shared" si="6"/>
        <v>0</v>
      </c>
      <c r="K38" s="92">
        <f t="shared" si="6"/>
        <v>0</v>
      </c>
      <c r="L38" s="92">
        <f t="shared" si="6"/>
        <v>0</v>
      </c>
      <c r="M38" s="49" t="s">
        <v>1034</v>
      </c>
    </row>
    <row r="39" spans="1:13" ht="15.75" thickBot="1" x14ac:dyDescent="0.3">
      <c r="A39" s="93" t="s">
        <v>1067</v>
      </c>
      <c r="B39" s="94">
        <f>IFERROR(SUM(B20,B21,B23,B24)/SUM(B19,B22),0)</f>
        <v>0</v>
      </c>
      <c r="C39" s="94">
        <f t="shared" ref="C39:L39" si="7">IFERROR(SUM(C20,C21,C23,C24)/SUM(C19,C22),0)</f>
        <v>0</v>
      </c>
      <c r="D39" s="94">
        <f t="shared" si="7"/>
        <v>0</v>
      </c>
      <c r="E39" s="94">
        <f t="shared" si="7"/>
        <v>0</v>
      </c>
      <c r="F39" s="94">
        <f t="shared" si="7"/>
        <v>0</v>
      </c>
      <c r="G39" s="94">
        <f t="shared" si="7"/>
        <v>0</v>
      </c>
      <c r="H39" s="94">
        <f t="shared" si="7"/>
        <v>0</v>
      </c>
      <c r="I39" s="94">
        <f t="shared" si="7"/>
        <v>0</v>
      </c>
      <c r="J39" s="94">
        <f t="shared" si="7"/>
        <v>0</v>
      </c>
      <c r="K39" s="94">
        <f t="shared" si="7"/>
        <v>0</v>
      </c>
      <c r="L39" s="94">
        <f t="shared" si="7"/>
        <v>0</v>
      </c>
      <c r="M39" s="95" t="s">
        <v>1034</v>
      </c>
    </row>
    <row r="40" spans="1:13" x14ac:dyDescent="0.25">
      <c r="A40" s="79"/>
      <c r="B40" s="79"/>
      <c r="C40" s="80"/>
      <c r="D40" s="80"/>
      <c r="E40" s="80"/>
      <c r="F40" s="80"/>
      <c r="G40" s="80"/>
      <c r="H40" s="80"/>
      <c r="I40" s="80"/>
      <c r="J40" s="80"/>
      <c r="K40" s="80"/>
      <c r="L40" s="80"/>
      <c r="M40" s="96"/>
    </row>
    <row r="41" spans="1:13" hidden="1" outlineLevel="1" x14ac:dyDescent="0.25">
      <c r="A41" s="97" t="s">
        <v>1068</v>
      </c>
      <c r="B41" s="43">
        <f t="shared" ref="B41:B49" si="8">SUM(C41:L41)</f>
        <v>0</v>
      </c>
      <c r="C41" s="98">
        <f t="shared" ref="C41:J41" si="9">C77</f>
        <v>0</v>
      </c>
      <c r="D41" s="98">
        <f t="shared" si="9"/>
        <v>0</v>
      </c>
      <c r="E41" s="98">
        <f t="shared" si="9"/>
        <v>0</v>
      </c>
      <c r="F41" s="98">
        <f t="shared" si="9"/>
        <v>0</v>
      </c>
      <c r="G41" s="98">
        <f t="shared" si="9"/>
        <v>0</v>
      </c>
      <c r="H41" s="98">
        <f t="shared" si="9"/>
        <v>0</v>
      </c>
      <c r="I41" s="98">
        <f t="shared" si="9"/>
        <v>0</v>
      </c>
      <c r="J41" s="98">
        <f t="shared" si="9"/>
        <v>0</v>
      </c>
      <c r="K41" s="98">
        <f>K77</f>
        <v>0</v>
      </c>
      <c r="L41" s="98">
        <f>L77</f>
        <v>0</v>
      </c>
      <c r="M41" s="45" t="s">
        <v>1034</v>
      </c>
    </row>
    <row r="42" spans="1:13" collapsed="1" x14ac:dyDescent="0.25">
      <c r="A42" s="46" t="s">
        <v>1069</v>
      </c>
      <c r="B42" s="47">
        <f t="shared" si="8"/>
        <v>0</v>
      </c>
      <c r="C42" s="51">
        <f t="shared" ref="C42:J42" si="10">C111</f>
        <v>0</v>
      </c>
      <c r="D42" s="51">
        <f t="shared" si="10"/>
        <v>0</v>
      </c>
      <c r="E42" s="51">
        <f t="shared" si="10"/>
        <v>0</v>
      </c>
      <c r="F42" s="51">
        <f t="shared" si="10"/>
        <v>0</v>
      </c>
      <c r="G42" s="51">
        <f t="shared" si="10"/>
        <v>0</v>
      </c>
      <c r="H42" s="51">
        <f t="shared" si="10"/>
        <v>0</v>
      </c>
      <c r="I42" s="51">
        <f t="shared" si="10"/>
        <v>0</v>
      </c>
      <c r="J42" s="51">
        <f t="shared" si="10"/>
        <v>0</v>
      </c>
      <c r="K42" s="51">
        <f>K111</f>
        <v>0</v>
      </c>
      <c r="L42" s="51">
        <f>L111</f>
        <v>0</v>
      </c>
      <c r="M42" s="49" t="s">
        <v>1034</v>
      </c>
    </row>
    <row r="43" spans="1:13" x14ac:dyDescent="0.25">
      <c r="A43" s="99" t="s">
        <v>1070</v>
      </c>
      <c r="B43" s="100">
        <f t="shared" si="8"/>
        <v>0</v>
      </c>
      <c r="C43" s="101"/>
      <c r="D43" s="101"/>
      <c r="E43" s="101"/>
      <c r="F43" s="101"/>
      <c r="G43" s="101"/>
      <c r="H43" s="101"/>
      <c r="I43" s="101"/>
      <c r="J43" s="101"/>
      <c r="K43" s="101"/>
      <c r="L43" s="101"/>
      <c r="M43" s="49" t="s">
        <v>1034</v>
      </c>
    </row>
    <row r="44" spans="1:13" ht="13.5" customHeight="1" x14ac:dyDescent="0.25">
      <c r="A44" s="46" t="s">
        <v>1071</v>
      </c>
      <c r="B44" s="47">
        <f t="shared" si="8"/>
        <v>0</v>
      </c>
      <c r="C44" s="51">
        <f t="shared" ref="C44:J44" si="11">C159</f>
        <v>0</v>
      </c>
      <c r="D44" s="51">
        <f t="shared" si="11"/>
        <v>0</v>
      </c>
      <c r="E44" s="51">
        <f t="shared" si="11"/>
        <v>0</v>
      </c>
      <c r="F44" s="51">
        <f t="shared" si="11"/>
        <v>0</v>
      </c>
      <c r="G44" s="51">
        <f t="shared" si="11"/>
        <v>0</v>
      </c>
      <c r="H44" s="51">
        <f t="shared" si="11"/>
        <v>0</v>
      </c>
      <c r="I44" s="51">
        <f t="shared" si="11"/>
        <v>0</v>
      </c>
      <c r="J44" s="51">
        <f t="shared" si="11"/>
        <v>0</v>
      </c>
      <c r="K44" s="51">
        <f>K159</f>
        <v>0</v>
      </c>
      <c r="L44" s="51">
        <f>L159</f>
        <v>0</v>
      </c>
      <c r="M44" s="49" t="s">
        <v>1034</v>
      </c>
    </row>
    <row r="45" spans="1:13" ht="13.5" customHeight="1" x14ac:dyDescent="0.25">
      <c r="A45" s="46" t="s">
        <v>1072</v>
      </c>
      <c r="B45" s="47">
        <f t="shared" si="8"/>
        <v>0</v>
      </c>
      <c r="C45" s="63"/>
      <c r="D45" s="63"/>
      <c r="E45" s="63"/>
      <c r="F45" s="63"/>
      <c r="G45" s="63"/>
      <c r="H45" s="63"/>
      <c r="I45" s="63"/>
      <c r="J45" s="63"/>
      <c r="K45" s="63"/>
      <c r="L45" s="63"/>
      <c r="M45" s="49" t="s">
        <v>1034</v>
      </c>
    </row>
    <row r="46" spans="1:13" ht="13.5" customHeight="1" x14ac:dyDescent="0.25">
      <c r="A46" s="46" t="s">
        <v>1073</v>
      </c>
      <c r="B46" s="47">
        <f t="shared" si="8"/>
        <v>0</v>
      </c>
      <c r="C46" s="102"/>
      <c r="D46" s="48"/>
      <c r="E46" s="48"/>
      <c r="F46" s="48"/>
      <c r="G46" s="48"/>
      <c r="H46" s="48"/>
      <c r="I46" s="48"/>
      <c r="J46" s="48"/>
      <c r="K46" s="48"/>
      <c r="L46" s="48"/>
      <c r="M46" s="49" t="s">
        <v>1034</v>
      </c>
    </row>
    <row r="47" spans="1:13" x14ac:dyDescent="0.25">
      <c r="A47" s="42" t="s">
        <v>1074</v>
      </c>
      <c r="B47" s="47">
        <f t="shared" si="8"/>
        <v>0</v>
      </c>
      <c r="C47" s="60">
        <f t="shared" ref="C47:J47" si="12">C176</f>
        <v>0</v>
      </c>
      <c r="D47" s="60">
        <f t="shared" si="12"/>
        <v>0</v>
      </c>
      <c r="E47" s="60">
        <f t="shared" si="12"/>
        <v>0</v>
      </c>
      <c r="F47" s="60">
        <f t="shared" si="12"/>
        <v>0</v>
      </c>
      <c r="G47" s="60">
        <f t="shared" si="12"/>
        <v>0</v>
      </c>
      <c r="H47" s="60">
        <f t="shared" si="12"/>
        <v>0</v>
      </c>
      <c r="I47" s="60">
        <f t="shared" si="12"/>
        <v>0</v>
      </c>
      <c r="J47" s="60">
        <f t="shared" si="12"/>
        <v>0</v>
      </c>
      <c r="K47" s="60">
        <f>K176</f>
        <v>0</v>
      </c>
      <c r="L47" s="60">
        <f>L176</f>
        <v>0</v>
      </c>
      <c r="M47" s="49" t="s">
        <v>1034</v>
      </c>
    </row>
    <row r="48" spans="1:13" ht="13.5" customHeight="1" thickBot="1" x14ac:dyDescent="0.3">
      <c r="A48" s="103" t="s">
        <v>1075</v>
      </c>
      <c r="B48" s="60">
        <f t="shared" si="8"/>
        <v>0</v>
      </c>
      <c r="C48" s="54"/>
      <c r="D48" s="54"/>
      <c r="E48" s="54"/>
      <c r="F48" s="54"/>
      <c r="G48" s="54"/>
      <c r="H48" s="54"/>
      <c r="I48" s="54"/>
      <c r="J48" s="54"/>
      <c r="K48" s="54"/>
      <c r="L48" s="54"/>
      <c r="M48" s="49" t="s">
        <v>1034</v>
      </c>
    </row>
    <row r="49" spans="1:13" ht="15.75" thickBot="1" x14ac:dyDescent="0.3">
      <c r="A49" s="104" t="s">
        <v>1220</v>
      </c>
      <c r="B49" s="105">
        <f t="shared" si="8"/>
        <v>0</v>
      </c>
      <c r="C49" s="105">
        <f t="shared" ref="C49:G49" si="13">C17+C25+SUM(C41:C48)</f>
        <v>0</v>
      </c>
      <c r="D49" s="105">
        <f t="shared" si="13"/>
        <v>0</v>
      </c>
      <c r="E49" s="105">
        <f t="shared" si="13"/>
        <v>0</v>
      </c>
      <c r="F49" s="105">
        <f t="shared" si="13"/>
        <v>0</v>
      </c>
      <c r="G49" s="105">
        <f t="shared" si="13"/>
        <v>0</v>
      </c>
      <c r="H49" s="105">
        <f t="shared" ref="H49:J49" si="14">H17+H25+SUM(H41:H48)</f>
        <v>0</v>
      </c>
      <c r="I49" s="105">
        <f t="shared" si="14"/>
        <v>0</v>
      </c>
      <c r="J49" s="105">
        <f t="shared" si="14"/>
        <v>0</v>
      </c>
      <c r="K49" s="105">
        <f>K17+K25+SUM(K41:K48)</f>
        <v>0</v>
      </c>
      <c r="L49" s="105">
        <f>L17+L25+SUM(L41:L48)</f>
        <v>0</v>
      </c>
      <c r="M49" s="106"/>
    </row>
    <row r="50" spans="1:13" ht="7.5" customHeight="1" thickTop="1" thickBot="1" x14ac:dyDescent="0.3">
      <c r="A50" s="107"/>
      <c r="B50" s="108"/>
      <c r="C50" s="109"/>
      <c r="D50" s="109"/>
      <c r="E50" s="109"/>
      <c r="F50" s="109"/>
      <c r="G50" s="109"/>
      <c r="H50" s="109"/>
      <c r="I50" s="109"/>
      <c r="J50" s="109"/>
      <c r="K50" s="109"/>
      <c r="L50" s="109"/>
      <c r="M50" s="110"/>
    </row>
    <row r="51" spans="1:13" ht="15.75" hidden="1" outlineLevel="1" thickBot="1" x14ac:dyDescent="0.3">
      <c r="A51" s="104" t="s">
        <v>1077</v>
      </c>
      <c r="B51" s="105">
        <f>SUM(C51:L51)</f>
        <v>0</v>
      </c>
      <c r="C51" s="105">
        <f t="shared" ref="C51:J51" si="15">-C122</f>
        <v>0</v>
      </c>
      <c r="D51" s="105">
        <f t="shared" si="15"/>
        <v>0</v>
      </c>
      <c r="E51" s="105">
        <f t="shared" si="15"/>
        <v>0</v>
      </c>
      <c r="F51" s="105">
        <f t="shared" si="15"/>
        <v>0</v>
      </c>
      <c r="G51" s="105">
        <f t="shared" si="15"/>
        <v>0</v>
      </c>
      <c r="H51" s="105">
        <f t="shared" si="15"/>
        <v>0</v>
      </c>
      <c r="I51" s="105">
        <f t="shared" si="15"/>
        <v>0</v>
      </c>
      <c r="J51" s="105">
        <f t="shared" si="15"/>
        <v>0</v>
      </c>
      <c r="K51" s="105">
        <f>-K122</f>
        <v>0</v>
      </c>
      <c r="L51" s="105">
        <f>-L122</f>
        <v>0</v>
      </c>
      <c r="M51" s="106"/>
    </row>
    <row r="52" spans="1:13" ht="7.5" hidden="1" customHeight="1" outlineLevel="1" x14ac:dyDescent="0.25">
      <c r="A52" s="107"/>
      <c r="B52" s="108"/>
      <c r="C52" s="109"/>
      <c r="D52" s="109"/>
      <c r="E52" s="109"/>
      <c r="F52" s="109"/>
      <c r="G52" s="109"/>
      <c r="H52" s="109"/>
      <c r="I52" s="109"/>
      <c r="J52" s="109"/>
      <c r="K52" s="109"/>
      <c r="L52" s="109"/>
      <c r="M52" s="111"/>
    </row>
    <row r="53" spans="1:13" ht="15.75" hidden="1" outlineLevel="1" thickBot="1" x14ac:dyDescent="0.3">
      <c r="A53" s="104" t="s">
        <v>1221</v>
      </c>
      <c r="B53" s="105">
        <f>SUM(C53:L53)</f>
        <v>0</v>
      </c>
      <c r="C53" s="105">
        <f t="shared" ref="C53:J53" si="16">C49+C51</f>
        <v>0</v>
      </c>
      <c r="D53" s="105">
        <f t="shared" si="16"/>
        <v>0</v>
      </c>
      <c r="E53" s="105">
        <f t="shared" si="16"/>
        <v>0</v>
      </c>
      <c r="F53" s="105">
        <f t="shared" si="16"/>
        <v>0</v>
      </c>
      <c r="G53" s="105">
        <f t="shared" si="16"/>
        <v>0</v>
      </c>
      <c r="H53" s="105">
        <f t="shared" si="16"/>
        <v>0</v>
      </c>
      <c r="I53" s="105">
        <f t="shared" si="16"/>
        <v>0</v>
      </c>
      <c r="J53" s="105">
        <f t="shared" si="16"/>
        <v>0</v>
      </c>
      <c r="K53" s="105">
        <f>K49+K51</f>
        <v>0</v>
      </c>
      <c r="L53" s="105">
        <f>L49+L51</f>
        <v>0</v>
      </c>
      <c r="M53" s="106"/>
    </row>
    <row r="54" spans="1:13" ht="6.75" hidden="1" customHeight="1" outlineLevel="1" x14ac:dyDescent="0.25">
      <c r="A54" s="107"/>
      <c r="B54" s="108"/>
      <c r="C54" s="109"/>
      <c r="D54" s="109"/>
      <c r="E54" s="109"/>
      <c r="F54" s="109"/>
      <c r="G54" s="109"/>
      <c r="H54" s="109"/>
      <c r="I54" s="109"/>
      <c r="J54" s="109"/>
      <c r="K54" s="109"/>
      <c r="L54" s="109"/>
      <c r="M54" s="111"/>
    </row>
    <row r="55" spans="1:13" ht="26.25" hidden="1" outlineLevel="1" thickBot="1" x14ac:dyDescent="0.3">
      <c r="A55" s="104" t="s">
        <v>1079</v>
      </c>
      <c r="B55" s="105">
        <f>SUM(C55:L55)</f>
        <v>0</v>
      </c>
      <c r="C55" s="112"/>
      <c r="D55" s="112"/>
      <c r="E55" s="112"/>
      <c r="F55" s="112"/>
      <c r="G55" s="112"/>
      <c r="H55" s="112"/>
      <c r="I55" s="112"/>
      <c r="J55" s="112"/>
      <c r="K55" s="112"/>
      <c r="L55" s="112"/>
      <c r="M55" s="106"/>
    </row>
    <row r="56" spans="1:13" ht="7.5" hidden="1" customHeight="1" outlineLevel="1" x14ac:dyDescent="0.25">
      <c r="A56" s="113"/>
      <c r="B56" s="114"/>
      <c r="C56" s="115"/>
      <c r="D56" s="115"/>
      <c r="E56" s="115"/>
      <c r="F56" s="115"/>
      <c r="G56" s="115"/>
      <c r="H56" s="115"/>
      <c r="I56" s="115"/>
      <c r="J56" s="115"/>
      <c r="K56" s="115"/>
      <c r="L56" s="115"/>
      <c r="M56" s="116"/>
    </row>
    <row r="57" spans="1:13" ht="26.25" collapsed="1" thickBot="1" x14ac:dyDescent="0.3">
      <c r="A57" s="104" t="s">
        <v>1080</v>
      </c>
      <c r="B57" s="105">
        <f>SUM(C57:L57)</f>
        <v>0</v>
      </c>
      <c r="C57" s="112"/>
      <c r="D57" s="112"/>
      <c r="E57" s="112"/>
      <c r="F57" s="112"/>
      <c r="G57" s="112"/>
      <c r="H57" s="112"/>
      <c r="I57" s="112"/>
      <c r="J57" s="112"/>
      <c r="K57" s="112"/>
      <c r="L57" s="112"/>
      <c r="M57" s="106"/>
    </row>
    <row r="58" spans="1:13" ht="15.75" thickBot="1" x14ac:dyDescent="0.3">
      <c r="A58" s="113"/>
      <c r="B58" s="114"/>
      <c r="C58" s="115"/>
      <c r="D58" s="115"/>
      <c r="E58" s="115"/>
      <c r="F58" s="115"/>
      <c r="G58" s="115"/>
      <c r="H58" s="115"/>
      <c r="I58" s="115"/>
      <c r="J58" s="115"/>
      <c r="K58" s="115"/>
      <c r="L58" s="115"/>
      <c r="M58" s="116"/>
    </row>
    <row r="59" spans="1:13" ht="16.5" thickBot="1" x14ac:dyDescent="0.3">
      <c r="A59" s="438" t="s">
        <v>1222</v>
      </c>
      <c r="B59" s="439">
        <f>SUM(C59:L59)</f>
        <v>0</v>
      </c>
      <c r="C59" s="439">
        <f t="shared" ref="C59:J59" si="17">C53+C55+C57</f>
        <v>0</v>
      </c>
      <c r="D59" s="439">
        <f t="shared" si="17"/>
        <v>0</v>
      </c>
      <c r="E59" s="439">
        <f t="shared" si="17"/>
        <v>0</v>
      </c>
      <c r="F59" s="439">
        <f t="shared" si="17"/>
        <v>0</v>
      </c>
      <c r="G59" s="439">
        <f t="shared" si="17"/>
        <v>0</v>
      </c>
      <c r="H59" s="439">
        <f t="shared" si="17"/>
        <v>0</v>
      </c>
      <c r="I59" s="439">
        <f t="shared" si="17"/>
        <v>0</v>
      </c>
      <c r="J59" s="439">
        <f t="shared" si="17"/>
        <v>0</v>
      </c>
      <c r="K59" s="439">
        <f>K53+K55+K57</f>
        <v>0</v>
      </c>
      <c r="L59" s="439">
        <f>L53+L55+L57</f>
        <v>0</v>
      </c>
      <c r="M59" s="439"/>
    </row>
    <row r="60" spans="1:13" x14ac:dyDescent="0.25">
      <c r="A60" s="79"/>
      <c r="B60" s="117"/>
      <c r="C60" s="118"/>
      <c r="D60" s="118"/>
      <c r="E60" s="118"/>
      <c r="F60" s="118"/>
      <c r="G60" s="118"/>
      <c r="H60" s="118"/>
      <c r="I60" s="118"/>
      <c r="J60" s="118"/>
      <c r="K60" s="118"/>
      <c r="L60" s="118"/>
      <c r="M60" s="119"/>
    </row>
    <row r="61" spans="1:13" x14ac:dyDescent="0.25">
      <c r="A61" s="316" t="s">
        <v>1082</v>
      </c>
      <c r="B61" s="317">
        <f t="shared" ref="B61:L61" si="18">B59/365</f>
        <v>0</v>
      </c>
      <c r="C61" s="317">
        <f t="shared" si="18"/>
        <v>0</v>
      </c>
      <c r="D61" s="317">
        <f t="shared" si="18"/>
        <v>0</v>
      </c>
      <c r="E61" s="317">
        <f t="shared" si="18"/>
        <v>0</v>
      </c>
      <c r="F61" s="317">
        <f t="shared" si="18"/>
        <v>0</v>
      </c>
      <c r="G61" s="317">
        <f t="shared" si="18"/>
        <v>0</v>
      </c>
      <c r="H61" s="317">
        <f t="shared" si="18"/>
        <v>0</v>
      </c>
      <c r="I61" s="317">
        <f t="shared" si="18"/>
        <v>0</v>
      </c>
      <c r="J61" s="317">
        <f t="shared" si="18"/>
        <v>0</v>
      </c>
      <c r="K61" s="317">
        <f t="shared" si="18"/>
        <v>0</v>
      </c>
      <c r="L61" s="317">
        <f t="shared" si="18"/>
        <v>0</v>
      </c>
      <c r="M61" s="318"/>
    </row>
    <row r="62" spans="1:13" x14ac:dyDescent="0.25">
      <c r="A62" s="316" t="s">
        <v>1083</v>
      </c>
      <c r="B62" s="319">
        <f>IFERROR(B59/B35,0)</f>
        <v>0</v>
      </c>
      <c r="C62" s="319">
        <f t="shared" ref="C62:L62" si="19">IFERROR(C59/C35,0)</f>
        <v>0</v>
      </c>
      <c r="D62" s="319">
        <f t="shared" si="19"/>
        <v>0</v>
      </c>
      <c r="E62" s="319">
        <f t="shared" si="19"/>
        <v>0</v>
      </c>
      <c r="F62" s="319">
        <f t="shared" si="19"/>
        <v>0</v>
      </c>
      <c r="G62" s="319">
        <f t="shared" si="19"/>
        <v>0</v>
      </c>
      <c r="H62" s="319">
        <f t="shared" si="19"/>
        <v>0</v>
      </c>
      <c r="I62" s="319">
        <f t="shared" si="19"/>
        <v>0</v>
      </c>
      <c r="J62" s="319">
        <f t="shared" si="19"/>
        <v>0</v>
      </c>
      <c r="K62" s="319">
        <f t="shared" si="19"/>
        <v>0</v>
      </c>
      <c r="L62" s="319">
        <f t="shared" si="19"/>
        <v>0</v>
      </c>
      <c r="M62" s="318"/>
    </row>
    <row r="63" spans="1:13" hidden="1" outlineLevel="1" x14ac:dyDescent="0.25">
      <c r="A63" s="120"/>
      <c r="B63" s="117"/>
      <c r="C63" s="118"/>
      <c r="D63" s="118"/>
      <c r="E63" s="118"/>
      <c r="F63" s="118"/>
      <c r="G63" s="118"/>
      <c r="H63" s="118"/>
      <c r="I63" s="118"/>
      <c r="J63" s="118"/>
      <c r="K63" s="118"/>
      <c r="L63" s="118"/>
      <c r="M63" s="121"/>
    </row>
    <row r="64" spans="1:13" ht="16.5" hidden="1" outlineLevel="1" thickBot="1" x14ac:dyDescent="0.3">
      <c r="A64" s="55" t="s">
        <v>1084</v>
      </c>
      <c r="B64" s="56">
        <f>SUM(C64:L64)</f>
        <v>0</v>
      </c>
      <c r="C64" s="56">
        <f t="shared" ref="C64:J64" si="20">C139</f>
        <v>0</v>
      </c>
      <c r="D64" s="56">
        <f t="shared" si="20"/>
        <v>0</v>
      </c>
      <c r="E64" s="56">
        <f t="shared" si="20"/>
        <v>0</v>
      </c>
      <c r="F64" s="56">
        <f t="shared" si="20"/>
        <v>0</v>
      </c>
      <c r="G64" s="56">
        <f t="shared" si="20"/>
        <v>0</v>
      </c>
      <c r="H64" s="56">
        <f t="shared" si="20"/>
        <v>0</v>
      </c>
      <c r="I64" s="56">
        <f t="shared" si="20"/>
        <v>0</v>
      </c>
      <c r="J64" s="56">
        <f t="shared" si="20"/>
        <v>0</v>
      </c>
      <c r="K64" s="56">
        <f>K139</f>
        <v>0</v>
      </c>
      <c r="L64" s="56">
        <f>L139</f>
        <v>0</v>
      </c>
      <c r="M64" s="56"/>
    </row>
    <row r="65" spans="1:13" ht="15.75" collapsed="1" thickBot="1" x14ac:dyDescent="0.3">
      <c r="A65" s="113"/>
      <c r="B65" s="114"/>
      <c r="C65" s="115"/>
      <c r="D65" s="115"/>
      <c r="E65" s="115"/>
      <c r="F65" s="115"/>
      <c r="G65" s="115"/>
      <c r="H65" s="115"/>
      <c r="I65" s="115"/>
      <c r="J65" s="115"/>
      <c r="K65" s="115"/>
      <c r="L65" s="115"/>
      <c r="M65" s="116"/>
    </row>
    <row r="66" spans="1:13" ht="16.5" thickBot="1" x14ac:dyDescent="0.3">
      <c r="A66" s="438" t="s">
        <v>1223</v>
      </c>
      <c r="B66" s="439">
        <f>SUM(C66:L66)</f>
        <v>0</v>
      </c>
      <c r="C66" s="439">
        <f t="shared" ref="C66:L66" si="21">C59+C64</f>
        <v>0</v>
      </c>
      <c r="D66" s="439">
        <f t="shared" si="21"/>
        <v>0</v>
      </c>
      <c r="E66" s="439">
        <f t="shared" si="21"/>
        <v>0</v>
      </c>
      <c r="F66" s="439">
        <f t="shared" si="21"/>
        <v>0</v>
      </c>
      <c r="G66" s="439">
        <f t="shared" si="21"/>
        <v>0</v>
      </c>
      <c r="H66" s="439">
        <f t="shared" si="21"/>
        <v>0</v>
      </c>
      <c r="I66" s="439">
        <f t="shared" si="21"/>
        <v>0</v>
      </c>
      <c r="J66" s="439">
        <f t="shared" si="21"/>
        <v>0</v>
      </c>
      <c r="K66" s="439">
        <f t="shared" si="21"/>
        <v>0</v>
      </c>
      <c r="L66" s="439">
        <f t="shared" si="21"/>
        <v>0</v>
      </c>
      <c r="M66" s="439"/>
    </row>
    <row r="67" spans="1:13" x14ac:dyDescent="0.25">
      <c r="A67" s="122"/>
      <c r="B67" s="123"/>
      <c r="C67" s="124"/>
      <c r="D67" s="124"/>
      <c r="E67" s="124"/>
      <c r="F67" s="124"/>
      <c r="G67" s="124"/>
      <c r="H67" s="124"/>
      <c r="I67" s="124"/>
      <c r="J67" s="124"/>
      <c r="K67" s="124"/>
      <c r="L67" s="124"/>
      <c r="M67" s="125"/>
    </row>
    <row r="68" spans="1:13" hidden="1" outlineLevel="1" x14ac:dyDescent="0.25">
      <c r="A68" s="320" t="s">
        <v>1086</v>
      </c>
      <c r="B68" s="321">
        <f>SUM(C68:L68)</f>
        <v>0</v>
      </c>
      <c r="C68" s="322"/>
      <c r="D68" s="322"/>
      <c r="E68" s="322"/>
      <c r="F68" s="322"/>
      <c r="G68" s="322"/>
      <c r="H68" s="322"/>
      <c r="I68" s="322"/>
      <c r="J68" s="322"/>
      <c r="K68" s="322"/>
      <c r="L68" s="322"/>
      <c r="M68" s="126"/>
    </row>
    <row r="69" spans="1:13" hidden="1" outlineLevel="1" x14ac:dyDescent="0.25">
      <c r="A69" s="320" t="s">
        <v>1087</v>
      </c>
      <c r="B69" s="321">
        <f>SUM(C69:L69)</f>
        <v>0</v>
      </c>
      <c r="C69" s="322"/>
      <c r="D69" s="322"/>
      <c r="E69" s="322"/>
      <c r="F69" s="322"/>
      <c r="G69" s="322"/>
      <c r="H69" s="322"/>
      <c r="I69" s="322"/>
      <c r="J69" s="322"/>
      <c r="K69" s="322"/>
      <c r="L69" s="322"/>
      <c r="M69" s="126"/>
    </row>
    <row r="70" spans="1:13" hidden="1" outlineLevel="1" x14ac:dyDescent="0.25">
      <c r="A70" s="320" t="s">
        <v>1088</v>
      </c>
      <c r="B70" s="321">
        <f>SUM(C70:L70)</f>
        <v>0</v>
      </c>
      <c r="C70" s="321">
        <f>SUM(C68:C69)</f>
        <v>0</v>
      </c>
      <c r="D70" s="321">
        <f t="shared" ref="D70:J70" si="22">SUM(D68:D69)</f>
        <v>0</v>
      </c>
      <c r="E70" s="321">
        <f t="shared" si="22"/>
        <v>0</v>
      </c>
      <c r="F70" s="321">
        <f t="shared" si="22"/>
        <v>0</v>
      </c>
      <c r="G70" s="321">
        <f t="shared" si="22"/>
        <v>0</v>
      </c>
      <c r="H70" s="321">
        <f t="shared" si="22"/>
        <v>0</v>
      </c>
      <c r="I70" s="321">
        <f t="shared" si="22"/>
        <v>0</v>
      </c>
      <c r="J70" s="321">
        <f t="shared" si="22"/>
        <v>0</v>
      </c>
      <c r="K70" s="321">
        <f>SUM(K68:K69)</f>
        <v>0</v>
      </c>
      <c r="L70" s="321">
        <f>SUM(L68:L69)</f>
        <v>0</v>
      </c>
      <c r="M70" s="126"/>
    </row>
    <row r="71" spans="1:13" hidden="1" outlineLevel="1" x14ac:dyDescent="0.25">
      <c r="A71" s="320" t="s">
        <v>1089</v>
      </c>
      <c r="B71" s="321">
        <f>SUM(C71:L71)</f>
        <v>0</v>
      </c>
      <c r="C71" s="322"/>
      <c r="D71" s="322"/>
      <c r="E71" s="322"/>
      <c r="F71" s="322"/>
      <c r="G71" s="322"/>
      <c r="H71" s="322"/>
      <c r="I71" s="322"/>
      <c r="J71" s="322"/>
      <c r="K71" s="322"/>
      <c r="L71" s="322"/>
      <c r="M71" s="126"/>
    </row>
    <row r="72" spans="1:13" collapsed="1" x14ac:dyDescent="0.25">
      <c r="A72" s="320" t="s">
        <v>679</v>
      </c>
      <c r="B72" s="321">
        <f>SUM(C72:L72)</f>
        <v>0</v>
      </c>
      <c r="C72" s="322"/>
      <c r="D72" s="322"/>
      <c r="E72" s="322"/>
      <c r="F72" s="322"/>
      <c r="G72" s="322"/>
      <c r="H72" s="322"/>
      <c r="I72" s="322"/>
      <c r="J72" s="322"/>
      <c r="K72" s="322"/>
      <c r="L72" s="322"/>
      <c r="M72" s="126"/>
    </row>
    <row r="73" spans="1:13" x14ac:dyDescent="0.25">
      <c r="A73" s="320" t="s">
        <v>1090</v>
      </c>
      <c r="B73" s="323"/>
      <c r="C73" s="323"/>
      <c r="D73" s="323"/>
      <c r="E73" s="323"/>
      <c r="F73" s="323"/>
      <c r="G73" s="323"/>
      <c r="H73" s="323"/>
      <c r="I73" s="323"/>
      <c r="J73" s="323"/>
      <c r="K73" s="323"/>
      <c r="L73" s="323"/>
      <c r="M73" s="182"/>
    </row>
    <row r="74" spans="1:13" hidden="1" outlineLevel="1" x14ac:dyDescent="0.25">
      <c r="A74" s="127" t="s">
        <v>1091</v>
      </c>
      <c r="B74" s="128"/>
      <c r="C74" s="129"/>
      <c r="D74" s="129"/>
      <c r="E74" s="129"/>
      <c r="F74" s="129"/>
      <c r="G74" s="129"/>
      <c r="H74" s="129"/>
      <c r="I74" s="129"/>
      <c r="J74" s="129"/>
      <c r="K74" s="129"/>
      <c r="L74" s="129"/>
      <c r="M74" s="130"/>
    </row>
    <row r="75" spans="1:13" ht="26.25" hidden="1" outlineLevel="1" x14ac:dyDescent="0.25">
      <c r="A75" s="131" t="s">
        <v>1092</v>
      </c>
      <c r="B75" s="43">
        <f>SUM(C75:L75)</f>
        <v>0</v>
      </c>
      <c r="C75" s="132"/>
      <c r="D75" s="132"/>
      <c r="E75" s="132"/>
      <c r="F75" s="132"/>
      <c r="G75" s="132"/>
      <c r="H75" s="132"/>
      <c r="I75" s="132"/>
      <c r="J75" s="132"/>
      <c r="K75" s="132"/>
      <c r="L75" s="132"/>
      <c r="M75" s="45" t="s">
        <v>1034</v>
      </c>
    </row>
    <row r="76" spans="1:13" ht="15.75" hidden="1" outlineLevel="1" thickBot="1" x14ac:dyDescent="0.3">
      <c r="A76" s="133" t="s">
        <v>1093</v>
      </c>
      <c r="B76" s="134">
        <f>SUM(C76:L76)</f>
        <v>0</v>
      </c>
      <c r="C76" s="135"/>
      <c r="D76" s="135"/>
      <c r="E76" s="135"/>
      <c r="F76" s="135"/>
      <c r="G76" s="135"/>
      <c r="H76" s="135"/>
      <c r="I76" s="135"/>
      <c r="J76" s="135"/>
      <c r="K76" s="135"/>
      <c r="L76" s="135"/>
      <c r="M76" s="136" t="s">
        <v>1034</v>
      </c>
    </row>
    <row r="77" spans="1:13" ht="16.5" hidden="1" outlineLevel="1" thickBot="1" x14ac:dyDescent="0.3">
      <c r="A77" s="55" t="s">
        <v>1094</v>
      </c>
      <c r="B77" s="56">
        <f>SUM(C77:L77)</f>
        <v>0</v>
      </c>
      <c r="C77" s="56">
        <f t="shared" ref="C77:J77" si="23">SUM(C75:C76)</f>
        <v>0</v>
      </c>
      <c r="D77" s="56">
        <f t="shared" si="23"/>
        <v>0</v>
      </c>
      <c r="E77" s="56">
        <f t="shared" si="23"/>
        <v>0</v>
      </c>
      <c r="F77" s="56">
        <f t="shared" si="23"/>
        <v>0</v>
      </c>
      <c r="G77" s="56">
        <f t="shared" si="23"/>
        <v>0</v>
      </c>
      <c r="H77" s="56">
        <f t="shared" si="23"/>
        <v>0</v>
      </c>
      <c r="I77" s="56">
        <f t="shared" si="23"/>
        <v>0</v>
      </c>
      <c r="J77" s="56">
        <f t="shared" si="23"/>
        <v>0</v>
      </c>
      <c r="K77" s="56">
        <f>SUM(K75:K76)</f>
        <v>0</v>
      </c>
      <c r="L77" s="56">
        <f>SUM(L75:L76)</f>
        <v>0</v>
      </c>
      <c r="M77" s="56"/>
    </row>
    <row r="78" spans="1:13" collapsed="1" x14ac:dyDescent="0.25">
      <c r="A78" s="137"/>
      <c r="B78" s="138"/>
      <c r="C78" s="139"/>
      <c r="D78" s="139"/>
      <c r="E78" s="139"/>
      <c r="F78" s="139"/>
      <c r="G78" s="139"/>
      <c r="H78" s="139"/>
      <c r="I78" s="139"/>
      <c r="J78" s="139"/>
      <c r="K78" s="139"/>
      <c r="L78" s="139"/>
      <c r="M78" s="140"/>
    </row>
    <row r="79" spans="1:13" ht="15.75" thickBot="1" x14ac:dyDescent="0.3">
      <c r="A79" s="127" t="s">
        <v>1095</v>
      </c>
      <c r="B79" s="138"/>
      <c r="C79" s="139"/>
      <c r="D79" s="139"/>
      <c r="E79" s="139"/>
      <c r="F79" s="139"/>
      <c r="G79" s="139"/>
      <c r="H79" s="139"/>
      <c r="I79" s="139"/>
      <c r="J79" s="139"/>
      <c r="K79" s="139"/>
      <c r="L79" s="139"/>
      <c r="M79" s="140"/>
    </row>
    <row r="80" spans="1:13" x14ac:dyDescent="0.25">
      <c r="A80" s="141" t="s">
        <v>1096</v>
      </c>
      <c r="B80" s="43">
        <f t="shared" ref="B80:B110" si="24">SUM(C80:L80)</f>
        <v>0</v>
      </c>
      <c r="C80" s="132"/>
      <c r="D80" s="132"/>
      <c r="E80" s="132"/>
      <c r="F80" s="132"/>
      <c r="G80" s="132"/>
      <c r="H80" s="132"/>
      <c r="I80" s="132"/>
      <c r="J80" s="132"/>
      <c r="K80" s="132"/>
      <c r="L80" s="132"/>
      <c r="M80" s="45" t="s">
        <v>1034</v>
      </c>
    </row>
    <row r="81" spans="1:13" x14ac:dyDescent="0.25">
      <c r="A81" s="142" t="s">
        <v>1097</v>
      </c>
      <c r="B81" s="134">
        <f t="shared" si="24"/>
        <v>0</v>
      </c>
      <c r="C81" s="102"/>
      <c r="D81" s="102"/>
      <c r="E81" s="102"/>
      <c r="F81" s="102"/>
      <c r="G81" s="102"/>
      <c r="H81" s="102"/>
      <c r="I81" s="102"/>
      <c r="J81" s="102"/>
      <c r="K81" s="102"/>
      <c r="L81" s="102"/>
      <c r="M81" s="49" t="s">
        <v>1034</v>
      </c>
    </row>
    <row r="82" spans="1:13" x14ac:dyDescent="0.25">
      <c r="A82" s="142" t="s">
        <v>1098</v>
      </c>
      <c r="B82" s="47">
        <f t="shared" si="24"/>
        <v>0</v>
      </c>
      <c r="C82" s="102"/>
      <c r="D82" s="102"/>
      <c r="E82" s="102"/>
      <c r="F82" s="102"/>
      <c r="G82" s="102"/>
      <c r="H82" s="102"/>
      <c r="I82" s="102"/>
      <c r="J82" s="102"/>
      <c r="K82" s="102"/>
      <c r="L82" s="102"/>
      <c r="M82" s="49" t="s">
        <v>1034</v>
      </c>
    </row>
    <row r="83" spans="1:13" x14ac:dyDescent="0.25">
      <c r="A83" s="142" t="s">
        <v>1099</v>
      </c>
      <c r="B83" s="47">
        <f t="shared" si="24"/>
        <v>0</v>
      </c>
      <c r="C83" s="102"/>
      <c r="D83" s="102"/>
      <c r="E83" s="102"/>
      <c r="F83" s="102"/>
      <c r="G83" s="102"/>
      <c r="H83" s="102"/>
      <c r="I83" s="102"/>
      <c r="J83" s="102"/>
      <c r="K83" s="102"/>
      <c r="L83" s="102"/>
      <c r="M83" s="49" t="s">
        <v>1034</v>
      </c>
    </row>
    <row r="84" spans="1:13" x14ac:dyDescent="0.25">
      <c r="A84" s="142" t="s">
        <v>1100</v>
      </c>
      <c r="B84" s="47">
        <f t="shared" si="24"/>
        <v>0</v>
      </c>
      <c r="C84" s="102"/>
      <c r="D84" s="102"/>
      <c r="E84" s="102"/>
      <c r="F84" s="102"/>
      <c r="G84" s="102"/>
      <c r="H84" s="102"/>
      <c r="I84" s="102"/>
      <c r="J84" s="102"/>
      <c r="K84" s="102"/>
      <c r="L84" s="102"/>
      <c r="M84" s="49" t="s">
        <v>1034</v>
      </c>
    </row>
    <row r="85" spans="1:13" x14ac:dyDescent="0.25">
      <c r="A85" s="142" t="s">
        <v>1101</v>
      </c>
      <c r="B85" s="47">
        <f t="shared" si="24"/>
        <v>0</v>
      </c>
      <c r="C85" s="102"/>
      <c r="D85" s="102"/>
      <c r="E85" s="102"/>
      <c r="F85" s="102"/>
      <c r="G85" s="102"/>
      <c r="H85" s="102"/>
      <c r="I85" s="102"/>
      <c r="J85" s="102"/>
      <c r="K85" s="102"/>
      <c r="L85" s="102"/>
      <c r="M85" s="49" t="s">
        <v>1034</v>
      </c>
    </row>
    <row r="86" spans="1:13" x14ac:dyDescent="0.25">
      <c r="A86" s="142" t="s">
        <v>1102</v>
      </c>
      <c r="B86" s="47">
        <f t="shared" si="24"/>
        <v>0</v>
      </c>
      <c r="C86" s="102"/>
      <c r="D86" s="102"/>
      <c r="E86" s="102"/>
      <c r="F86" s="102"/>
      <c r="G86" s="102"/>
      <c r="H86" s="102"/>
      <c r="I86" s="102"/>
      <c r="J86" s="102"/>
      <c r="K86" s="102"/>
      <c r="L86" s="102"/>
      <c r="M86" s="49" t="s">
        <v>1034</v>
      </c>
    </row>
    <row r="87" spans="1:13" x14ac:dyDescent="0.25">
      <c r="A87" s="142" t="s">
        <v>1103</v>
      </c>
      <c r="B87" s="47">
        <f t="shared" si="24"/>
        <v>0</v>
      </c>
      <c r="C87" s="102"/>
      <c r="D87" s="102"/>
      <c r="E87" s="102"/>
      <c r="F87" s="102"/>
      <c r="G87" s="102"/>
      <c r="H87" s="102"/>
      <c r="I87" s="102"/>
      <c r="J87" s="102"/>
      <c r="K87" s="102"/>
      <c r="L87" s="102"/>
      <c r="M87" s="49" t="s">
        <v>1034</v>
      </c>
    </row>
    <row r="88" spans="1:13" x14ac:dyDescent="0.25">
      <c r="A88" s="142" t="s">
        <v>1104</v>
      </c>
      <c r="B88" s="47">
        <f t="shared" si="24"/>
        <v>0</v>
      </c>
      <c r="C88" s="102"/>
      <c r="D88" s="102"/>
      <c r="E88" s="102"/>
      <c r="F88" s="102"/>
      <c r="G88" s="102"/>
      <c r="H88" s="102"/>
      <c r="I88" s="102"/>
      <c r="J88" s="102"/>
      <c r="K88" s="102"/>
      <c r="L88" s="102"/>
      <c r="M88" s="49" t="s">
        <v>1034</v>
      </c>
    </row>
    <row r="89" spans="1:13" x14ac:dyDescent="0.25">
      <c r="A89" s="142" t="s">
        <v>1105</v>
      </c>
      <c r="B89" s="47">
        <f t="shared" si="24"/>
        <v>0</v>
      </c>
      <c r="C89" s="102"/>
      <c r="D89" s="102"/>
      <c r="E89" s="102"/>
      <c r="F89" s="102"/>
      <c r="G89" s="102"/>
      <c r="H89" s="102"/>
      <c r="I89" s="102"/>
      <c r="J89" s="102"/>
      <c r="K89" s="102"/>
      <c r="L89" s="102"/>
      <c r="M89" s="49" t="s">
        <v>1034</v>
      </c>
    </row>
    <row r="90" spans="1:13" x14ac:dyDescent="0.25">
      <c r="A90" s="142" t="s">
        <v>1106</v>
      </c>
      <c r="B90" s="47">
        <f t="shared" si="24"/>
        <v>0</v>
      </c>
      <c r="C90" s="102"/>
      <c r="D90" s="102"/>
      <c r="E90" s="102"/>
      <c r="F90" s="102"/>
      <c r="G90" s="102"/>
      <c r="H90" s="102"/>
      <c r="I90" s="102"/>
      <c r="J90" s="102"/>
      <c r="K90" s="102"/>
      <c r="L90" s="102"/>
      <c r="M90" s="49" t="s">
        <v>1034</v>
      </c>
    </row>
    <row r="91" spans="1:13" x14ac:dyDescent="0.25">
      <c r="A91" s="142" t="s">
        <v>1107</v>
      </c>
      <c r="B91" s="47">
        <f t="shared" si="24"/>
        <v>0</v>
      </c>
      <c r="C91" s="102"/>
      <c r="D91" s="102"/>
      <c r="E91" s="102"/>
      <c r="F91" s="102"/>
      <c r="G91" s="102"/>
      <c r="H91" s="102"/>
      <c r="I91" s="102"/>
      <c r="J91" s="102"/>
      <c r="K91" s="102"/>
      <c r="L91" s="102"/>
      <c r="M91" s="49" t="s">
        <v>1034</v>
      </c>
    </row>
    <row r="92" spans="1:13" x14ac:dyDescent="0.25">
      <c r="A92" s="142" t="s">
        <v>1108</v>
      </c>
      <c r="B92" s="47">
        <f t="shared" si="24"/>
        <v>0</v>
      </c>
      <c r="C92" s="102"/>
      <c r="D92" s="102"/>
      <c r="E92" s="102"/>
      <c r="F92" s="102"/>
      <c r="G92" s="102"/>
      <c r="H92" s="102"/>
      <c r="I92" s="102"/>
      <c r="J92" s="102"/>
      <c r="K92" s="102"/>
      <c r="L92" s="102"/>
      <c r="M92" s="49" t="s">
        <v>1034</v>
      </c>
    </row>
    <row r="93" spans="1:13" x14ac:dyDescent="0.25">
      <c r="A93" s="142" t="s">
        <v>1109</v>
      </c>
      <c r="B93" s="47">
        <f t="shared" si="24"/>
        <v>0</v>
      </c>
      <c r="C93" s="102"/>
      <c r="D93" s="102"/>
      <c r="E93" s="102"/>
      <c r="F93" s="102"/>
      <c r="G93" s="102"/>
      <c r="H93" s="102"/>
      <c r="I93" s="102"/>
      <c r="J93" s="102"/>
      <c r="K93" s="102"/>
      <c r="L93" s="102"/>
      <c r="M93" s="49" t="s">
        <v>1034</v>
      </c>
    </row>
    <row r="94" spans="1:13" x14ac:dyDescent="0.25">
      <c r="A94" s="142" t="s">
        <v>1110</v>
      </c>
      <c r="B94" s="47">
        <f t="shared" si="24"/>
        <v>0</v>
      </c>
      <c r="C94" s="102"/>
      <c r="D94" s="102"/>
      <c r="E94" s="102"/>
      <c r="F94" s="102"/>
      <c r="G94" s="102"/>
      <c r="H94" s="102"/>
      <c r="I94" s="102"/>
      <c r="J94" s="102"/>
      <c r="K94" s="102"/>
      <c r="L94" s="102"/>
      <c r="M94" s="49" t="s">
        <v>1034</v>
      </c>
    </row>
    <row r="95" spans="1:13" x14ac:dyDescent="0.25">
      <c r="A95" s="142" t="s">
        <v>1111</v>
      </c>
      <c r="B95" s="47">
        <f t="shared" si="24"/>
        <v>0</v>
      </c>
      <c r="C95" s="102"/>
      <c r="D95" s="102"/>
      <c r="E95" s="102"/>
      <c r="F95" s="102"/>
      <c r="G95" s="102"/>
      <c r="H95" s="102"/>
      <c r="I95" s="102"/>
      <c r="J95" s="102"/>
      <c r="K95" s="102"/>
      <c r="L95" s="102"/>
      <c r="M95" s="49" t="s">
        <v>1034</v>
      </c>
    </row>
    <row r="96" spans="1:13" x14ac:dyDescent="0.25">
      <c r="A96" s="142" t="s">
        <v>1112</v>
      </c>
      <c r="B96" s="47">
        <f t="shared" si="24"/>
        <v>0</v>
      </c>
      <c r="C96" s="102"/>
      <c r="D96" s="102"/>
      <c r="E96" s="102"/>
      <c r="F96" s="102"/>
      <c r="G96" s="102"/>
      <c r="H96" s="102"/>
      <c r="I96" s="102"/>
      <c r="J96" s="102"/>
      <c r="K96" s="102"/>
      <c r="L96" s="102"/>
      <c r="M96" s="49" t="s">
        <v>1034</v>
      </c>
    </row>
    <row r="97" spans="1:13" x14ac:dyDescent="0.25">
      <c r="A97" s="142" t="s">
        <v>1113</v>
      </c>
      <c r="B97" s="47">
        <f t="shared" si="24"/>
        <v>0</v>
      </c>
      <c r="C97" s="102"/>
      <c r="D97" s="102"/>
      <c r="E97" s="102"/>
      <c r="F97" s="102"/>
      <c r="G97" s="102"/>
      <c r="H97" s="102"/>
      <c r="I97" s="102"/>
      <c r="J97" s="102"/>
      <c r="K97" s="102"/>
      <c r="L97" s="102"/>
      <c r="M97" s="49" t="s">
        <v>1034</v>
      </c>
    </row>
    <row r="98" spans="1:13" x14ac:dyDescent="0.25">
      <c r="A98" s="142" t="s">
        <v>1114</v>
      </c>
      <c r="B98" s="47">
        <f t="shared" si="24"/>
        <v>0</v>
      </c>
      <c r="C98" s="102"/>
      <c r="D98" s="102"/>
      <c r="E98" s="102"/>
      <c r="F98" s="102"/>
      <c r="G98" s="102"/>
      <c r="H98" s="102"/>
      <c r="I98" s="102"/>
      <c r="J98" s="102"/>
      <c r="K98" s="102"/>
      <c r="L98" s="102"/>
      <c r="M98" s="49" t="s">
        <v>1034</v>
      </c>
    </row>
    <row r="99" spans="1:13" ht="26.25" x14ac:dyDescent="0.25">
      <c r="A99" s="142" t="s">
        <v>1224</v>
      </c>
      <c r="B99" s="47">
        <f t="shared" si="24"/>
        <v>0</v>
      </c>
      <c r="C99" s="102"/>
      <c r="D99" s="102"/>
      <c r="E99" s="102"/>
      <c r="F99" s="102"/>
      <c r="G99" s="102"/>
      <c r="H99" s="102"/>
      <c r="I99" s="102"/>
      <c r="J99" s="102"/>
      <c r="K99" s="102"/>
      <c r="L99" s="102"/>
      <c r="M99" s="49" t="s">
        <v>1034</v>
      </c>
    </row>
    <row r="100" spans="1:13" x14ac:dyDescent="0.25">
      <c r="A100" s="142" t="s">
        <v>1116</v>
      </c>
      <c r="B100" s="47">
        <f t="shared" si="24"/>
        <v>0</v>
      </c>
      <c r="C100" s="102"/>
      <c r="D100" s="102"/>
      <c r="E100" s="102"/>
      <c r="F100" s="102"/>
      <c r="G100" s="102"/>
      <c r="H100" s="102"/>
      <c r="I100" s="102"/>
      <c r="J100" s="102"/>
      <c r="K100" s="102"/>
      <c r="L100" s="102"/>
      <c r="M100" s="49" t="s">
        <v>1034</v>
      </c>
    </row>
    <row r="101" spans="1:13" x14ac:dyDescent="0.25">
      <c r="A101" s="142" t="s">
        <v>1117</v>
      </c>
      <c r="B101" s="47">
        <f t="shared" si="24"/>
        <v>0</v>
      </c>
      <c r="C101" s="102"/>
      <c r="D101" s="102"/>
      <c r="E101" s="102"/>
      <c r="F101" s="102"/>
      <c r="G101" s="102"/>
      <c r="H101" s="102"/>
      <c r="I101" s="102"/>
      <c r="J101" s="102"/>
      <c r="K101" s="102"/>
      <c r="L101" s="102"/>
      <c r="M101" s="49" t="s">
        <v>1034</v>
      </c>
    </row>
    <row r="102" spans="1:13" x14ac:dyDescent="0.25">
      <c r="A102" s="142" t="s">
        <v>1118</v>
      </c>
      <c r="B102" s="47">
        <f t="shared" si="24"/>
        <v>0</v>
      </c>
      <c r="C102" s="102"/>
      <c r="D102" s="102"/>
      <c r="E102" s="102"/>
      <c r="F102" s="102"/>
      <c r="G102" s="102"/>
      <c r="H102" s="102"/>
      <c r="I102" s="102"/>
      <c r="J102" s="102"/>
      <c r="K102" s="102"/>
      <c r="L102" s="102"/>
      <c r="M102" s="49" t="s">
        <v>1034</v>
      </c>
    </row>
    <row r="103" spans="1:13" x14ac:dyDescent="0.25">
      <c r="A103" s="142" t="s">
        <v>1119</v>
      </c>
      <c r="B103" s="47">
        <f t="shared" si="24"/>
        <v>0</v>
      </c>
      <c r="C103" s="102"/>
      <c r="D103" s="102"/>
      <c r="E103" s="102"/>
      <c r="F103" s="102"/>
      <c r="G103" s="102"/>
      <c r="H103" s="102"/>
      <c r="I103" s="102"/>
      <c r="J103" s="102"/>
      <c r="K103" s="102"/>
      <c r="L103" s="102"/>
      <c r="M103" s="49" t="s">
        <v>1034</v>
      </c>
    </row>
    <row r="104" spans="1:13" x14ac:dyDescent="0.25">
      <c r="A104" s="142" t="s">
        <v>1120</v>
      </c>
      <c r="B104" s="47">
        <f t="shared" si="24"/>
        <v>0</v>
      </c>
      <c r="C104" s="102"/>
      <c r="D104" s="102"/>
      <c r="E104" s="102"/>
      <c r="F104" s="102"/>
      <c r="G104" s="102"/>
      <c r="H104" s="102"/>
      <c r="I104" s="102"/>
      <c r="J104" s="102"/>
      <c r="K104" s="102"/>
      <c r="L104" s="102"/>
      <c r="M104" s="49" t="s">
        <v>1034</v>
      </c>
    </row>
    <row r="105" spans="1:13" x14ac:dyDescent="0.25">
      <c r="A105" s="142" t="s">
        <v>1121</v>
      </c>
      <c r="B105" s="47">
        <f t="shared" si="24"/>
        <v>0</v>
      </c>
      <c r="C105" s="102"/>
      <c r="D105" s="102"/>
      <c r="E105" s="102"/>
      <c r="F105" s="102"/>
      <c r="G105" s="102"/>
      <c r="H105" s="102"/>
      <c r="I105" s="102"/>
      <c r="J105" s="102"/>
      <c r="K105" s="102"/>
      <c r="L105" s="102"/>
      <c r="M105" s="49" t="s">
        <v>1034</v>
      </c>
    </row>
    <row r="106" spans="1:13" x14ac:dyDescent="0.25">
      <c r="A106" s="142" t="s">
        <v>1122</v>
      </c>
      <c r="B106" s="47">
        <f t="shared" si="24"/>
        <v>0</v>
      </c>
      <c r="C106" s="102"/>
      <c r="D106" s="102"/>
      <c r="E106" s="102"/>
      <c r="F106" s="102"/>
      <c r="G106" s="102"/>
      <c r="H106" s="102"/>
      <c r="I106" s="102"/>
      <c r="J106" s="102"/>
      <c r="K106" s="102"/>
      <c r="L106" s="102"/>
      <c r="M106" s="49" t="s">
        <v>1034</v>
      </c>
    </row>
    <row r="107" spans="1:13" x14ac:dyDescent="0.25">
      <c r="A107" s="142" t="s">
        <v>1123</v>
      </c>
      <c r="B107" s="47">
        <f t="shared" si="24"/>
        <v>0</v>
      </c>
      <c r="C107" s="102"/>
      <c r="D107" s="102"/>
      <c r="E107" s="102"/>
      <c r="F107" s="102"/>
      <c r="G107" s="102"/>
      <c r="H107" s="102"/>
      <c r="I107" s="102"/>
      <c r="J107" s="102"/>
      <c r="K107" s="102"/>
      <c r="L107" s="102"/>
      <c r="M107" s="49" t="s">
        <v>1034</v>
      </c>
    </row>
    <row r="108" spans="1:13" x14ac:dyDescent="0.25">
      <c r="A108" s="142" t="s">
        <v>1124</v>
      </c>
      <c r="B108" s="47">
        <f t="shared" si="24"/>
        <v>0</v>
      </c>
      <c r="C108" s="102"/>
      <c r="D108" s="102"/>
      <c r="E108" s="102"/>
      <c r="F108" s="102"/>
      <c r="G108" s="102"/>
      <c r="H108" s="102"/>
      <c r="I108" s="102"/>
      <c r="J108" s="102"/>
      <c r="K108" s="102"/>
      <c r="L108" s="102"/>
      <c r="M108" s="49" t="s">
        <v>1034</v>
      </c>
    </row>
    <row r="109" spans="1:13" x14ac:dyDescent="0.25">
      <c r="A109" s="142" t="s">
        <v>1125</v>
      </c>
      <c r="B109" s="47">
        <f t="shared" si="24"/>
        <v>0</v>
      </c>
      <c r="C109" s="102"/>
      <c r="D109" s="102"/>
      <c r="E109" s="102"/>
      <c r="F109" s="102"/>
      <c r="G109" s="102"/>
      <c r="H109" s="102"/>
      <c r="I109" s="102"/>
      <c r="J109" s="102"/>
      <c r="K109" s="102"/>
      <c r="L109" s="102"/>
      <c r="M109" s="49" t="s">
        <v>1034</v>
      </c>
    </row>
    <row r="110" spans="1:13" ht="15.75" thickBot="1" x14ac:dyDescent="0.3">
      <c r="A110" s="142" t="s">
        <v>1126</v>
      </c>
      <c r="B110" s="47">
        <f t="shared" si="24"/>
        <v>0</v>
      </c>
      <c r="C110" s="102"/>
      <c r="D110" s="102"/>
      <c r="E110" s="102"/>
      <c r="F110" s="102"/>
      <c r="G110" s="102"/>
      <c r="H110" s="102"/>
      <c r="I110" s="102"/>
      <c r="J110" s="102"/>
      <c r="K110" s="102"/>
      <c r="L110" s="102"/>
      <c r="M110" s="49" t="s">
        <v>1034</v>
      </c>
    </row>
    <row r="111" spans="1:13" ht="16.5" thickBot="1" x14ac:dyDescent="0.3">
      <c r="A111" s="438" t="s">
        <v>1127</v>
      </c>
      <c r="B111" s="439">
        <f>SUM(C111:L111)</f>
        <v>0</v>
      </c>
      <c r="C111" s="439">
        <f t="shared" ref="C111:L111" si="25">SUM(C80:C110)</f>
        <v>0</v>
      </c>
      <c r="D111" s="439">
        <f t="shared" si="25"/>
        <v>0</v>
      </c>
      <c r="E111" s="439">
        <f t="shared" si="25"/>
        <v>0</v>
      </c>
      <c r="F111" s="439">
        <f t="shared" si="25"/>
        <v>0</v>
      </c>
      <c r="G111" s="439">
        <f t="shared" si="25"/>
        <v>0</v>
      </c>
      <c r="H111" s="439">
        <f t="shared" si="25"/>
        <v>0</v>
      </c>
      <c r="I111" s="439">
        <f t="shared" si="25"/>
        <v>0</v>
      </c>
      <c r="J111" s="439">
        <f t="shared" si="25"/>
        <v>0</v>
      </c>
      <c r="K111" s="439">
        <f t="shared" si="25"/>
        <v>0</v>
      </c>
      <c r="L111" s="439">
        <f t="shared" si="25"/>
        <v>0</v>
      </c>
      <c r="M111" s="439"/>
    </row>
    <row r="112" spans="1:13" x14ac:dyDescent="0.25">
      <c r="A112" s="143"/>
      <c r="B112" s="144"/>
      <c r="C112" s="145"/>
      <c r="D112" s="145"/>
      <c r="E112" s="145"/>
      <c r="F112" s="145"/>
      <c r="G112" s="145"/>
      <c r="H112" s="145"/>
      <c r="I112" s="145"/>
      <c r="J112" s="145"/>
      <c r="K112" s="145"/>
      <c r="L112" s="145"/>
      <c r="M112" s="146"/>
    </row>
    <row r="113" spans="1:13" hidden="1" outlineLevel="1" x14ac:dyDescent="0.25">
      <c r="A113" s="147" t="s">
        <v>1077</v>
      </c>
      <c r="B113" s="148"/>
      <c r="C113" s="149"/>
      <c r="D113" s="149"/>
      <c r="E113" s="149"/>
      <c r="F113" s="149"/>
      <c r="G113" s="149"/>
      <c r="H113" s="149"/>
      <c r="I113" s="149"/>
      <c r="J113" s="149"/>
      <c r="K113" s="149"/>
      <c r="L113" s="149"/>
      <c r="M113" s="150"/>
    </row>
    <row r="114" spans="1:13" hidden="1" outlineLevel="1" x14ac:dyDescent="0.25">
      <c r="A114" s="151" t="s">
        <v>1128</v>
      </c>
      <c r="B114" s="43">
        <f t="shared" ref="B114:B122" si="26">SUM(C114:L114)</f>
        <v>0</v>
      </c>
      <c r="C114" s="132"/>
      <c r="D114" s="132"/>
      <c r="E114" s="132"/>
      <c r="F114" s="132"/>
      <c r="G114" s="132"/>
      <c r="H114" s="132"/>
      <c r="I114" s="132"/>
      <c r="J114" s="132"/>
      <c r="K114" s="132"/>
      <c r="L114" s="132"/>
      <c r="M114" s="45" t="s">
        <v>1034</v>
      </c>
    </row>
    <row r="115" spans="1:13" hidden="1" outlineLevel="1" x14ac:dyDescent="0.25">
      <c r="A115" s="152" t="s">
        <v>1129</v>
      </c>
      <c r="B115" s="47">
        <f t="shared" si="26"/>
        <v>0</v>
      </c>
      <c r="C115" s="102"/>
      <c r="D115" s="102"/>
      <c r="E115" s="102"/>
      <c r="F115" s="102"/>
      <c r="G115" s="102"/>
      <c r="H115" s="102"/>
      <c r="I115" s="102"/>
      <c r="J115" s="102"/>
      <c r="K115" s="102"/>
      <c r="L115" s="102"/>
      <c r="M115" s="49" t="s">
        <v>1034</v>
      </c>
    </row>
    <row r="116" spans="1:13" hidden="1" outlineLevel="1" x14ac:dyDescent="0.25">
      <c r="A116" s="152" t="s">
        <v>1130</v>
      </c>
      <c r="B116" s="47">
        <f t="shared" si="26"/>
        <v>0</v>
      </c>
      <c r="C116" s="102"/>
      <c r="D116" s="102"/>
      <c r="E116" s="102"/>
      <c r="F116" s="102"/>
      <c r="G116" s="102"/>
      <c r="H116" s="102"/>
      <c r="I116" s="102"/>
      <c r="J116" s="102"/>
      <c r="K116" s="102"/>
      <c r="L116" s="102"/>
      <c r="M116" s="49" t="s">
        <v>1034</v>
      </c>
    </row>
    <row r="117" spans="1:13" hidden="1" outlineLevel="1" x14ac:dyDescent="0.25">
      <c r="A117" s="152" t="s">
        <v>1131</v>
      </c>
      <c r="B117" s="47">
        <f t="shared" si="26"/>
        <v>0</v>
      </c>
      <c r="C117" s="102"/>
      <c r="D117" s="102"/>
      <c r="E117" s="102"/>
      <c r="F117" s="102"/>
      <c r="G117" s="102"/>
      <c r="H117" s="102"/>
      <c r="I117" s="102"/>
      <c r="J117" s="102"/>
      <c r="K117" s="102"/>
      <c r="L117" s="102"/>
      <c r="M117" s="49" t="s">
        <v>1034</v>
      </c>
    </row>
    <row r="118" spans="1:13" hidden="1" outlineLevel="1" x14ac:dyDescent="0.25">
      <c r="A118" s="152" t="s">
        <v>1132</v>
      </c>
      <c r="B118" s="47">
        <f t="shared" si="26"/>
        <v>0</v>
      </c>
      <c r="C118" s="102"/>
      <c r="D118" s="102"/>
      <c r="E118" s="102"/>
      <c r="F118" s="102"/>
      <c r="G118" s="102"/>
      <c r="H118" s="102"/>
      <c r="I118" s="102"/>
      <c r="J118" s="102"/>
      <c r="K118" s="102"/>
      <c r="L118" s="102"/>
      <c r="M118" s="49" t="s">
        <v>1034</v>
      </c>
    </row>
    <row r="119" spans="1:13" hidden="1" outlineLevel="1" x14ac:dyDescent="0.25">
      <c r="A119" s="152" t="s">
        <v>1133</v>
      </c>
      <c r="B119" s="47">
        <f t="shared" si="26"/>
        <v>0</v>
      </c>
      <c r="C119" s="102"/>
      <c r="D119" s="102"/>
      <c r="E119" s="102"/>
      <c r="F119" s="102"/>
      <c r="G119" s="102"/>
      <c r="H119" s="102"/>
      <c r="I119" s="102"/>
      <c r="J119" s="102"/>
      <c r="K119" s="102"/>
      <c r="L119" s="102"/>
      <c r="M119" s="49" t="s">
        <v>1034</v>
      </c>
    </row>
    <row r="120" spans="1:13" hidden="1" outlineLevel="1" x14ac:dyDescent="0.25">
      <c r="A120" s="152" t="s">
        <v>1134</v>
      </c>
      <c r="B120" s="47">
        <f t="shared" si="26"/>
        <v>0</v>
      </c>
      <c r="C120" s="102"/>
      <c r="D120" s="102"/>
      <c r="E120" s="102"/>
      <c r="F120" s="102"/>
      <c r="G120" s="102"/>
      <c r="H120" s="102"/>
      <c r="I120" s="102"/>
      <c r="J120" s="102"/>
      <c r="K120" s="102"/>
      <c r="L120" s="102"/>
      <c r="M120" s="49" t="s">
        <v>1034</v>
      </c>
    </row>
    <row r="121" spans="1:13" ht="15.75" hidden="1" outlineLevel="1" thickBot="1" x14ac:dyDescent="0.3">
      <c r="A121" s="153" t="s">
        <v>1135</v>
      </c>
      <c r="B121" s="154">
        <f t="shared" si="26"/>
        <v>0</v>
      </c>
      <c r="C121" s="155"/>
      <c r="D121" s="155"/>
      <c r="E121" s="155"/>
      <c r="F121" s="155"/>
      <c r="G121" s="155"/>
      <c r="H121" s="155"/>
      <c r="I121" s="155"/>
      <c r="J121" s="155"/>
      <c r="K121" s="155"/>
      <c r="L121" s="155"/>
      <c r="M121" s="49" t="s">
        <v>1034</v>
      </c>
    </row>
    <row r="122" spans="1:13" ht="16.5" hidden="1" outlineLevel="1" thickBot="1" x14ac:dyDescent="0.3">
      <c r="A122" s="55" t="s">
        <v>1136</v>
      </c>
      <c r="B122" s="56">
        <f t="shared" si="26"/>
        <v>0</v>
      </c>
      <c r="C122" s="56">
        <f t="shared" ref="C122:J122" si="27">SUM(C114:C121)</f>
        <v>0</v>
      </c>
      <c r="D122" s="56">
        <f t="shared" si="27"/>
        <v>0</v>
      </c>
      <c r="E122" s="56">
        <f t="shared" si="27"/>
        <v>0</v>
      </c>
      <c r="F122" s="56">
        <f t="shared" si="27"/>
        <v>0</v>
      </c>
      <c r="G122" s="56">
        <f t="shared" si="27"/>
        <v>0</v>
      </c>
      <c r="H122" s="56">
        <f t="shared" si="27"/>
        <v>0</v>
      </c>
      <c r="I122" s="56">
        <f t="shared" si="27"/>
        <v>0</v>
      </c>
      <c r="J122" s="56">
        <f t="shared" si="27"/>
        <v>0</v>
      </c>
      <c r="K122" s="56">
        <f>SUM(K114:K121)</f>
        <v>0</v>
      </c>
      <c r="L122" s="56">
        <f>SUM(L114:L121)</f>
        <v>0</v>
      </c>
      <c r="M122" s="56"/>
    </row>
    <row r="123" spans="1:13" hidden="1" outlineLevel="1" x14ac:dyDescent="0.25">
      <c r="A123" s="143"/>
      <c r="B123" s="138"/>
      <c r="C123" s="139"/>
      <c r="D123" s="139"/>
      <c r="E123" s="139"/>
      <c r="F123" s="139"/>
      <c r="G123" s="139"/>
      <c r="H123" s="139"/>
      <c r="I123" s="139"/>
      <c r="J123" s="139"/>
      <c r="K123" s="139"/>
      <c r="L123" s="139"/>
      <c r="M123" s="140"/>
    </row>
    <row r="124" spans="1:13" hidden="1" outlineLevel="1" x14ac:dyDescent="0.25">
      <c r="A124" s="147" t="s">
        <v>1137</v>
      </c>
      <c r="B124" s="138"/>
      <c r="C124" s="139"/>
      <c r="D124" s="139"/>
      <c r="E124" s="139"/>
      <c r="F124" s="139"/>
      <c r="G124" s="139"/>
      <c r="H124" s="139"/>
      <c r="I124" s="139"/>
      <c r="J124" s="139"/>
      <c r="K124" s="139"/>
      <c r="L124" s="139"/>
      <c r="M124" s="140"/>
    </row>
    <row r="125" spans="1:13" hidden="1" outlineLevel="1" x14ac:dyDescent="0.25">
      <c r="A125" s="141" t="s">
        <v>1138</v>
      </c>
      <c r="B125" s="43">
        <f t="shared" ref="B125:B139" si="28">SUM(C125:L125)</f>
        <v>0</v>
      </c>
      <c r="C125" s="132"/>
      <c r="D125" s="132"/>
      <c r="E125" s="132"/>
      <c r="F125" s="132"/>
      <c r="G125" s="132"/>
      <c r="H125" s="132"/>
      <c r="I125" s="132"/>
      <c r="J125" s="132"/>
      <c r="K125" s="132"/>
      <c r="L125" s="132"/>
      <c r="M125" s="45" t="s">
        <v>1034</v>
      </c>
    </row>
    <row r="126" spans="1:13" hidden="1" outlineLevel="1" x14ac:dyDescent="0.25">
      <c r="A126" s="46" t="s">
        <v>1139</v>
      </c>
      <c r="B126" s="47">
        <f t="shared" si="28"/>
        <v>0</v>
      </c>
      <c r="C126" s="102"/>
      <c r="D126" s="102"/>
      <c r="E126" s="102"/>
      <c r="F126" s="102"/>
      <c r="G126" s="102"/>
      <c r="H126" s="102"/>
      <c r="I126" s="102"/>
      <c r="J126" s="102"/>
      <c r="K126" s="102"/>
      <c r="L126" s="102"/>
      <c r="M126" s="49" t="s">
        <v>1034</v>
      </c>
    </row>
    <row r="127" spans="1:13" hidden="1" outlineLevel="1" x14ac:dyDescent="0.25">
      <c r="A127" s="46" t="s">
        <v>1140</v>
      </c>
      <c r="B127" s="47">
        <f t="shared" si="28"/>
        <v>0</v>
      </c>
      <c r="C127" s="102"/>
      <c r="D127" s="102"/>
      <c r="E127" s="102"/>
      <c r="F127" s="102"/>
      <c r="G127" s="102"/>
      <c r="H127" s="102"/>
      <c r="I127" s="102"/>
      <c r="J127" s="102"/>
      <c r="K127" s="102"/>
      <c r="L127" s="102"/>
      <c r="M127" s="49" t="s">
        <v>1034</v>
      </c>
    </row>
    <row r="128" spans="1:13" hidden="1" outlineLevel="1" x14ac:dyDescent="0.25">
      <c r="A128" s="46" t="s">
        <v>1141</v>
      </c>
      <c r="B128" s="47">
        <f t="shared" si="28"/>
        <v>0</v>
      </c>
      <c r="C128" s="102"/>
      <c r="D128" s="102"/>
      <c r="E128" s="102"/>
      <c r="F128" s="102"/>
      <c r="G128" s="102"/>
      <c r="H128" s="102"/>
      <c r="I128" s="102"/>
      <c r="J128" s="102"/>
      <c r="K128" s="102"/>
      <c r="L128" s="102"/>
      <c r="M128" s="49" t="s">
        <v>1034</v>
      </c>
    </row>
    <row r="129" spans="1:13" hidden="1" outlineLevel="1" x14ac:dyDescent="0.25">
      <c r="A129" s="46" t="s">
        <v>1142</v>
      </c>
      <c r="B129" s="47">
        <f t="shared" si="28"/>
        <v>0</v>
      </c>
      <c r="C129" s="102"/>
      <c r="D129" s="102"/>
      <c r="E129" s="102"/>
      <c r="F129" s="102"/>
      <c r="G129" s="102"/>
      <c r="H129" s="102"/>
      <c r="I129" s="102"/>
      <c r="J129" s="102"/>
      <c r="K129" s="102"/>
      <c r="L129" s="102"/>
      <c r="M129" s="49" t="s">
        <v>1034</v>
      </c>
    </row>
    <row r="130" spans="1:13" hidden="1" outlineLevel="1" x14ac:dyDescent="0.25">
      <c r="A130" s="46" t="s">
        <v>1143</v>
      </c>
      <c r="B130" s="47">
        <f t="shared" si="28"/>
        <v>0</v>
      </c>
      <c r="C130" s="102"/>
      <c r="D130" s="102"/>
      <c r="E130" s="102"/>
      <c r="F130" s="102"/>
      <c r="G130" s="102"/>
      <c r="H130" s="102"/>
      <c r="I130" s="102"/>
      <c r="J130" s="102"/>
      <c r="K130" s="102"/>
      <c r="L130" s="102"/>
      <c r="M130" s="49" t="s">
        <v>1034</v>
      </c>
    </row>
    <row r="131" spans="1:13" hidden="1" outlineLevel="1" x14ac:dyDescent="0.25">
      <c r="A131" s="46" t="s">
        <v>1144</v>
      </c>
      <c r="B131" s="47">
        <f t="shared" si="28"/>
        <v>0</v>
      </c>
      <c r="C131" s="102"/>
      <c r="D131" s="102"/>
      <c r="E131" s="102"/>
      <c r="F131" s="102"/>
      <c r="G131" s="102"/>
      <c r="H131" s="102"/>
      <c r="I131" s="102"/>
      <c r="J131" s="102"/>
      <c r="K131" s="102"/>
      <c r="L131" s="102"/>
      <c r="M131" s="49" t="s">
        <v>1034</v>
      </c>
    </row>
    <row r="132" spans="1:13" hidden="1" outlineLevel="1" x14ac:dyDescent="0.25">
      <c r="A132" s="46" t="s">
        <v>1145</v>
      </c>
      <c r="B132" s="47">
        <f t="shared" si="28"/>
        <v>0</v>
      </c>
      <c r="C132" s="102"/>
      <c r="D132" s="102"/>
      <c r="E132" s="102"/>
      <c r="F132" s="102"/>
      <c r="G132" s="102"/>
      <c r="H132" s="102"/>
      <c r="I132" s="102"/>
      <c r="J132" s="102"/>
      <c r="K132" s="102"/>
      <c r="L132" s="102"/>
      <c r="M132" s="49" t="s">
        <v>1034</v>
      </c>
    </row>
    <row r="133" spans="1:13" hidden="1" outlineLevel="1" x14ac:dyDescent="0.25">
      <c r="A133" s="46" t="s">
        <v>1146</v>
      </c>
      <c r="B133" s="47">
        <f t="shared" si="28"/>
        <v>0</v>
      </c>
      <c r="C133" s="102"/>
      <c r="D133" s="102"/>
      <c r="E133" s="102"/>
      <c r="F133" s="102"/>
      <c r="G133" s="102"/>
      <c r="H133" s="102"/>
      <c r="I133" s="102"/>
      <c r="J133" s="102"/>
      <c r="K133" s="102"/>
      <c r="L133" s="102"/>
      <c r="M133" s="49" t="s">
        <v>1034</v>
      </c>
    </row>
    <row r="134" spans="1:13" hidden="1" outlineLevel="1" x14ac:dyDescent="0.25">
      <c r="A134" s="46" t="s">
        <v>1147</v>
      </c>
      <c r="B134" s="47">
        <f t="shared" si="28"/>
        <v>0</v>
      </c>
      <c r="C134" s="102"/>
      <c r="D134" s="102"/>
      <c r="E134" s="102"/>
      <c r="F134" s="102"/>
      <c r="G134" s="102"/>
      <c r="H134" s="102"/>
      <c r="I134" s="102"/>
      <c r="J134" s="102"/>
      <c r="K134" s="102"/>
      <c r="L134" s="102"/>
      <c r="M134" s="49" t="s">
        <v>1034</v>
      </c>
    </row>
    <row r="135" spans="1:13" hidden="1" outlineLevel="1" x14ac:dyDescent="0.25">
      <c r="A135" s="46" t="s">
        <v>1148</v>
      </c>
      <c r="B135" s="47">
        <f t="shared" si="28"/>
        <v>0</v>
      </c>
      <c r="C135" s="102"/>
      <c r="D135" s="102"/>
      <c r="E135" s="102"/>
      <c r="F135" s="102"/>
      <c r="G135" s="102"/>
      <c r="H135" s="102"/>
      <c r="I135" s="102"/>
      <c r="J135" s="102"/>
      <c r="K135" s="102"/>
      <c r="L135" s="102"/>
      <c r="M135" s="49" t="s">
        <v>1034</v>
      </c>
    </row>
    <row r="136" spans="1:13" hidden="1" outlineLevel="1" x14ac:dyDescent="0.25">
      <c r="A136" s="46" t="s">
        <v>1149</v>
      </c>
      <c r="B136" s="47">
        <f t="shared" si="28"/>
        <v>0</v>
      </c>
      <c r="C136" s="102"/>
      <c r="D136" s="102"/>
      <c r="E136" s="102"/>
      <c r="F136" s="102"/>
      <c r="G136" s="102"/>
      <c r="H136" s="102"/>
      <c r="I136" s="102"/>
      <c r="J136" s="102"/>
      <c r="K136" s="102"/>
      <c r="L136" s="102"/>
      <c r="M136" s="49" t="s">
        <v>1034</v>
      </c>
    </row>
    <row r="137" spans="1:13" hidden="1" outlineLevel="1" x14ac:dyDescent="0.25">
      <c r="A137" s="46" t="s">
        <v>1150</v>
      </c>
      <c r="B137" s="47">
        <f t="shared" si="28"/>
        <v>0</v>
      </c>
      <c r="C137" s="102"/>
      <c r="D137" s="102"/>
      <c r="E137" s="102"/>
      <c r="F137" s="102"/>
      <c r="G137" s="102"/>
      <c r="H137" s="102"/>
      <c r="I137" s="102"/>
      <c r="J137" s="102"/>
      <c r="K137" s="102"/>
      <c r="L137" s="102"/>
      <c r="M137" s="49" t="s">
        <v>1034</v>
      </c>
    </row>
    <row r="138" spans="1:13" ht="15.75" hidden="1" outlineLevel="1" thickBot="1" x14ac:dyDescent="0.3">
      <c r="A138" s="46" t="s">
        <v>1151</v>
      </c>
      <c r="B138" s="154">
        <f t="shared" si="28"/>
        <v>0</v>
      </c>
      <c r="C138" s="102"/>
      <c r="D138" s="102"/>
      <c r="E138" s="102"/>
      <c r="F138" s="102"/>
      <c r="G138" s="102"/>
      <c r="H138" s="102"/>
      <c r="I138" s="102"/>
      <c r="J138" s="102"/>
      <c r="K138" s="102"/>
      <c r="L138" s="102"/>
      <c r="M138" s="49" t="s">
        <v>1034</v>
      </c>
    </row>
    <row r="139" spans="1:13" ht="32.25" hidden="1" outlineLevel="1" thickBot="1" x14ac:dyDescent="0.3">
      <c r="A139" s="55" t="s">
        <v>1152</v>
      </c>
      <c r="B139" s="56">
        <f t="shared" si="28"/>
        <v>0</v>
      </c>
      <c r="C139" s="56">
        <f t="shared" ref="C139:J139" si="29">SUM(C125:C138)</f>
        <v>0</v>
      </c>
      <c r="D139" s="56">
        <f t="shared" si="29"/>
        <v>0</v>
      </c>
      <c r="E139" s="56">
        <f t="shared" si="29"/>
        <v>0</v>
      </c>
      <c r="F139" s="56">
        <f t="shared" si="29"/>
        <v>0</v>
      </c>
      <c r="G139" s="56">
        <f t="shared" si="29"/>
        <v>0</v>
      </c>
      <c r="H139" s="56">
        <f t="shared" si="29"/>
        <v>0</v>
      </c>
      <c r="I139" s="56">
        <f t="shared" si="29"/>
        <v>0</v>
      </c>
      <c r="J139" s="56">
        <f t="shared" si="29"/>
        <v>0</v>
      </c>
      <c r="K139" s="56">
        <f>SUM(K125:K138)</f>
        <v>0</v>
      </c>
      <c r="L139" s="56">
        <f>SUM(L125:L138)</f>
        <v>0</v>
      </c>
      <c r="M139" s="56"/>
    </row>
    <row r="140" spans="1:13" hidden="1" outlineLevel="1" x14ac:dyDescent="0.25">
      <c r="A140" s="79"/>
      <c r="B140" s="79"/>
      <c r="C140" s="80"/>
      <c r="D140" s="80"/>
      <c r="E140" s="80"/>
      <c r="F140" s="80"/>
      <c r="G140" s="80"/>
      <c r="H140" s="80"/>
      <c r="I140" s="80"/>
      <c r="J140" s="80"/>
      <c r="K140" s="80"/>
      <c r="L140" s="80"/>
      <c r="M140" s="156"/>
    </row>
    <row r="141" spans="1:13" collapsed="1" x14ac:dyDescent="0.25">
      <c r="A141" s="147" t="s">
        <v>1153</v>
      </c>
      <c r="B141" s="147"/>
      <c r="C141" s="157"/>
      <c r="D141" s="157"/>
      <c r="E141" s="157"/>
      <c r="F141" s="157"/>
      <c r="G141" s="157"/>
      <c r="H141" s="157"/>
      <c r="I141" s="157"/>
      <c r="J141" s="157"/>
      <c r="K141" s="157"/>
      <c r="L141" s="157"/>
      <c r="M141" s="158"/>
    </row>
    <row r="142" spans="1:13" ht="16.5" thickBot="1" x14ac:dyDescent="0.3">
      <c r="A142" s="441" t="s">
        <v>1154</v>
      </c>
      <c r="B142" s="147"/>
      <c r="C142" s="157"/>
      <c r="D142" s="157"/>
      <c r="E142" s="157"/>
      <c r="F142" s="157"/>
      <c r="G142" s="157"/>
      <c r="H142" s="157"/>
      <c r="I142" s="157"/>
      <c r="J142" s="157"/>
      <c r="K142" s="157"/>
      <c r="L142" s="157"/>
      <c r="M142" s="158"/>
    </row>
    <row r="143" spans="1:1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8"/>
    </row>
    <row r="144" spans="1:13" x14ac:dyDescent="0.25">
      <c r="A144" s="160"/>
      <c r="B144" s="47">
        <f t="shared" ref="B144:B157" si="30">SUM(C144:L144)</f>
        <v>0</v>
      </c>
      <c r="C144" s="102"/>
      <c r="D144" s="102"/>
      <c r="E144" s="102"/>
      <c r="F144" s="102"/>
      <c r="G144" s="102"/>
      <c r="H144" s="102"/>
      <c r="I144" s="102"/>
      <c r="J144" s="102"/>
      <c r="K144" s="102"/>
      <c r="L144" s="102"/>
      <c r="M144" s="49" t="s">
        <v>1034</v>
      </c>
    </row>
    <row r="145" spans="1:13" x14ac:dyDescent="0.25">
      <c r="A145" s="160"/>
      <c r="B145" s="47">
        <f t="shared" si="30"/>
        <v>0</v>
      </c>
      <c r="C145" s="102"/>
      <c r="D145" s="102"/>
      <c r="E145" s="102"/>
      <c r="F145" s="102"/>
      <c r="G145" s="102"/>
      <c r="H145" s="102"/>
      <c r="I145" s="102"/>
      <c r="J145" s="102"/>
      <c r="K145" s="102"/>
      <c r="L145" s="102"/>
      <c r="M145" s="49" t="s">
        <v>1034</v>
      </c>
    </row>
    <row r="146" spans="1:13" x14ac:dyDescent="0.25">
      <c r="A146" s="160"/>
      <c r="B146" s="47">
        <f t="shared" si="30"/>
        <v>0</v>
      </c>
      <c r="C146" s="102"/>
      <c r="D146" s="102"/>
      <c r="E146" s="102"/>
      <c r="F146" s="102"/>
      <c r="G146" s="102"/>
      <c r="H146" s="102"/>
      <c r="I146" s="102"/>
      <c r="J146" s="102"/>
      <c r="K146" s="102"/>
      <c r="L146" s="102"/>
      <c r="M146" s="49" t="s">
        <v>1034</v>
      </c>
    </row>
    <row r="147" spans="1:13" x14ac:dyDescent="0.25">
      <c r="A147" s="160"/>
      <c r="B147" s="47">
        <f t="shared" si="30"/>
        <v>0</v>
      </c>
      <c r="C147" s="102"/>
      <c r="D147" s="102"/>
      <c r="E147" s="102"/>
      <c r="F147" s="102"/>
      <c r="G147" s="102"/>
      <c r="H147" s="102"/>
      <c r="I147" s="102"/>
      <c r="J147" s="102"/>
      <c r="K147" s="102"/>
      <c r="L147" s="102"/>
      <c r="M147" s="49" t="s">
        <v>1034</v>
      </c>
    </row>
    <row r="148" spans="1:13" x14ac:dyDescent="0.25">
      <c r="A148" s="160"/>
      <c r="B148" s="47">
        <f t="shared" si="30"/>
        <v>0</v>
      </c>
      <c r="C148" s="102"/>
      <c r="D148" s="102"/>
      <c r="E148" s="102"/>
      <c r="F148" s="102"/>
      <c r="G148" s="102"/>
      <c r="H148" s="102"/>
      <c r="I148" s="102"/>
      <c r="J148" s="102"/>
      <c r="K148" s="102"/>
      <c r="L148" s="102"/>
      <c r="M148" s="49" t="s">
        <v>1034</v>
      </c>
    </row>
    <row r="149" spans="1:13" x14ac:dyDescent="0.25">
      <c r="A149" s="161"/>
      <c r="B149" s="47">
        <f t="shared" si="30"/>
        <v>0</v>
      </c>
      <c r="C149" s="102"/>
      <c r="D149" s="102"/>
      <c r="E149" s="102"/>
      <c r="F149" s="102"/>
      <c r="G149" s="102"/>
      <c r="H149" s="102"/>
      <c r="I149" s="102"/>
      <c r="J149" s="102"/>
      <c r="K149" s="102"/>
      <c r="L149" s="102"/>
      <c r="M149" s="49" t="s">
        <v>1034</v>
      </c>
    </row>
    <row r="150" spans="1:13" x14ac:dyDescent="0.25">
      <c r="A150" s="161"/>
      <c r="B150" s="47">
        <f t="shared" si="30"/>
        <v>0</v>
      </c>
      <c r="C150" s="102"/>
      <c r="D150" s="102"/>
      <c r="E150" s="102"/>
      <c r="F150" s="102"/>
      <c r="G150" s="102"/>
      <c r="H150" s="102"/>
      <c r="I150" s="102"/>
      <c r="J150" s="102"/>
      <c r="K150" s="102"/>
      <c r="L150" s="102"/>
      <c r="M150" s="49" t="s">
        <v>1034</v>
      </c>
    </row>
    <row r="151" spans="1:13" x14ac:dyDescent="0.25">
      <c r="A151" s="161"/>
      <c r="B151" s="47">
        <f t="shared" si="30"/>
        <v>0</v>
      </c>
      <c r="C151" s="102"/>
      <c r="D151" s="102"/>
      <c r="E151" s="102"/>
      <c r="F151" s="102"/>
      <c r="G151" s="102"/>
      <c r="H151" s="102"/>
      <c r="I151" s="102"/>
      <c r="J151" s="102"/>
      <c r="K151" s="102"/>
      <c r="L151" s="102"/>
      <c r="M151" s="49" t="s">
        <v>1034</v>
      </c>
    </row>
    <row r="152" spans="1:13" x14ac:dyDescent="0.25">
      <c r="A152" s="161"/>
      <c r="B152" s="47">
        <f t="shared" si="30"/>
        <v>0</v>
      </c>
      <c r="C152" s="102"/>
      <c r="D152" s="102"/>
      <c r="E152" s="102"/>
      <c r="F152" s="102"/>
      <c r="G152" s="102"/>
      <c r="H152" s="102"/>
      <c r="I152" s="102"/>
      <c r="J152" s="102"/>
      <c r="K152" s="102"/>
      <c r="L152" s="102"/>
      <c r="M152" s="49" t="s">
        <v>1034</v>
      </c>
    </row>
    <row r="153" spans="1:13" x14ac:dyDescent="0.25">
      <c r="A153" s="161"/>
      <c r="B153" s="47">
        <f t="shared" si="30"/>
        <v>0</v>
      </c>
      <c r="C153" s="102"/>
      <c r="D153" s="102"/>
      <c r="E153" s="102"/>
      <c r="F153" s="102"/>
      <c r="G153" s="102"/>
      <c r="H153" s="102"/>
      <c r="I153" s="102"/>
      <c r="J153" s="102"/>
      <c r="K153" s="102"/>
      <c r="L153" s="102"/>
      <c r="M153" s="49" t="s">
        <v>1034</v>
      </c>
    </row>
    <row r="154" spans="1:13" x14ac:dyDescent="0.25">
      <c r="A154" s="161"/>
      <c r="B154" s="47">
        <f t="shared" si="30"/>
        <v>0</v>
      </c>
      <c r="C154" s="102"/>
      <c r="D154" s="102"/>
      <c r="E154" s="102"/>
      <c r="F154" s="102"/>
      <c r="G154" s="102"/>
      <c r="H154" s="102"/>
      <c r="I154" s="102"/>
      <c r="J154" s="102"/>
      <c r="K154" s="102"/>
      <c r="L154" s="102"/>
      <c r="M154" s="49" t="s">
        <v>1034</v>
      </c>
    </row>
    <row r="155" spans="1:13" x14ac:dyDescent="0.25">
      <c r="A155" s="161"/>
      <c r="B155" s="47">
        <f t="shared" si="30"/>
        <v>0</v>
      </c>
      <c r="C155" s="102"/>
      <c r="D155" s="102"/>
      <c r="E155" s="102"/>
      <c r="F155" s="102"/>
      <c r="G155" s="102"/>
      <c r="H155" s="102"/>
      <c r="I155" s="102"/>
      <c r="J155" s="102"/>
      <c r="K155" s="102"/>
      <c r="L155" s="102"/>
      <c r="M155" s="49" t="s">
        <v>1034</v>
      </c>
    </row>
    <row r="156" spans="1:13" ht="15.75" thickBot="1" x14ac:dyDescent="0.3">
      <c r="A156" s="162"/>
      <c r="B156" s="47">
        <f t="shared" si="30"/>
        <v>0</v>
      </c>
      <c r="C156" s="102"/>
      <c r="D156" s="102"/>
      <c r="E156" s="102"/>
      <c r="F156" s="102"/>
      <c r="G156" s="102"/>
      <c r="H156" s="102"/>
      <c r="I156" s="102"/>
      <c r="J156" s="102"/>
      <c r="K156" s="102"/>
      <c r="L156" s="102"/>
      <c r="M156" s="49" t="s">
        <v>1034</v>
      </c>
    </row>
    <row r="157" spans="1:13" ht="15.75" thickBot="1" x14ac:dyDescent="0.3">
      <c r="A157" s="163" t="s">
        <v>1156</v>
      </c>
      <c r="B157" s="164">
        <f t="shared" si="30"/>
        <v>0</v>
      </c>
      <c r="C157" s="164">
        <f t="shared" ref="C157:J157" si="31">SUM(C144:C156)</f>
        <v>0</v>
      </c>
      <c r="D157" s="164">
        <f t="shared" si="31"/>
        <v>0</v>
      </c>
      <c r="E157" s="164">
        <f t="shared" si="31"/>
        <v>0</v>
      </c>
      <c r="F157" s="164">
        <f t="shared" si="31"/>
        <v>0</v>
      </c>
      <c r="G157" s="164">
        <f t="shared" si="31"/>
        <v>0</v>
      </c>
      <c r="H157" s="164">
        <f t="shared" si="31"/>
        <v>0</v>
      </c>
      <c r="I157" s="164">
        <f t="shared" si="31"/>
        <v>0</v>
      </c>
      <c r="J157" s="164">
        <f t="shared" si="31"/>
        <v>0</v>
      </c>
      <c r="K157" s="164">
        <f>SUM(K144:K156)</f>
        <v>0</v>
      </c>
      <c r="L157" s="164">
        <f>SUM(L144:L156)</f>
        <v>0</v>
      </c>
      <c r="M157" s="165"/>
    </row>
    <row r="158" spans="1:1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8"/>
    </row>
    <row r="159" spans="1:13" ht="16.5" thickBot="1" x14ac:dyDescent="0.3">
      <c r="A159" s="438" t="s">
        <v>1158</v>
      </c>
      <c r="B159" s="439">
        <f t="shared" ref="B159:J159" si="32">B157/B158</f>
        <v>0</v>
      </c>
      <c r="C159" s="439">
        <f t="shared" si="32"/>
        <v>0</v>
      </c>
      <c r="D159" s="439">
        <f t="shared" si="32"/>
        <v>0</v>
      </c>
      <c r="E159" s="439">
        <f t="shared" si="32"/>
        <v>0</v>
      </c>
      <c r="F159" s="439">
        <f t="shared" si="32"/>
        <v>0</v>
      </c>
      <c r="G159" s="439">
        <f t="shared" si="32"/>
        <v>0</v>
      </c>
      <c r="H159" s="439">
        <f t="shared" si="32"/>
        <v>0</v>
      </c>
      <c r="I159" s="439">
        <f t="shared" si="32"/>
        <v>0</v>
      </c>
      <c r="J159" s="439">
        <f t="shared" si="32"/>
        <v>0</v>
      </c>
      <c r="K159" s="439">
        <f>K157/K158</f>
        <v>0</v>
      </c>
      <c r="L159" s="439">
        <f>L157/L158</f>
        <v>0</v>
      </c>
      <c r="M159" s="439"/>
    </row>
    <row r="160" spans="1:13" x14ac:dyDescent="0.25">
      <c r="B160" s="169"/>
      <c r="M160" s="171"/>
    </row>
    <row r="161" spans="1:13" ht="16.5" thickBot="1" x14ac:dyDescent="0.3">
      <c r="A161" s="441" t="s">
        <v>1159</v>
      </c>
      <c r="B161" s="169"/>
      <c r="M161" s="171"/>
    </row>
    <row r="162" spans="1:1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8"/>
    </row>
    <row r="163" spans="1:13" x14ac:dyDescent="0.25">
      <c r="A163" s="160"/>
      <c r="B163" s="172">
        <f t="shared" ref="B163:B176" si="33">SUM(C163:L163)</f>
        <v>0</v>
      </c>
      <c r="C163" s="102"/>
      <c r="D163" s="102"/>
      <c r="E163" s="102"/>
      <c r="F163" s="102"/>
      <c r="G163" s="102"/>
      <c r="H163" s="102"/>
      <c r="I163" s="102"/>
      <c r="J163" s="102"/>
      <c r="K163" s="102"/>
      <c r="L163" s="102"/>
      <c r="M163" s="49" t="s">
        <v>1034</v>
      </c>
    </row>
    <row r="164" spans="1:13" x14ac:dyDescent="0.25">
      <c r="A164" s="160"/>
      <c r="B164" s="172">
        <f t="shared" si="33"/>
        <v>0</v>
      </c>
      <c r="C164" s="102"/>
      <c r="D164" s="102"/>
      <c r="E164" s="102"/>
      <c r="F164" s="102"/>
      <c r="G164" s="102"/>
      <c r="H164" s="102"/>
      <c r="I164" s="102"/>
      <c r="J164" s="102"/>
      <c r="K164" s="102"/>
      <c r="L164" s="102"/>
      <c r="M164" s="49" t="s">
        <v>1034</v>
      </c>
    </row>
    <row r="165" spans="1:13" x14ac:dyDescent="0.25">
      <c r="A165" s="160"/>
      <c r="B165" s="172">
        <f t="shared" si="33"/>
        <v>0</v>
      </c>
      <c r="C165" s="102"/>
      <c r="D165" s="102"/>
      <c r="E165" s="102"/>
      <c r="F165" s="102"/>
      <c r="G165" s="102"/>
      <c r="H165" s="102"/>
      <c r="I165" s="102"/>
      <c r="J165" s="102"/>
      <c r="K165" s="102"/>
      <c r="L165" s="102"/>
      <c r="M165" s="49" t="s">
        <v>1034</v>
      </c>
    </row>
    <row r="166" spans="1:13" x14ac:dyDescent="0.25">
      <c r="A166" s="160"/>
      <c r="B166" s="172">
        <f t="shared" si="33"/>
        <v>0</v>
      </c>
      <c r="C166" s="102"/>
      <c r="D166" s="102"/>
      <c r="E166" s="102"/>
      <c r="F166" s="102"/>
      <c r="G166" s="102"/>
      <c r="H166" s="102"/>
      <c r="I166" s="102"/>
      <c r="J166" s="102"/>
      <c r="K166" s="102"/>
      <c r="L166" s="102"/>
      <c r="M166" s="49" t="s">
        <v>1034</v>
      </c>
    </row>
    <row r="167" spans="1:13" x14ac:dyDescent="0.25">
      <c r="A167" s="160"/>
      <c r="B167" s="172">
        <f t="shared" si="33"/>
        <v>0</v>
      </c>
      <c r="C167" s="102"/>
      <c r="D167" s="102"/>
      <c r="E167" s="102"/>
      <c r="F167" s="102"/>
      <c r="G167" s="102"/>
      <c r="H167" s="102"/>
      <c r="I167" s="102"/>
      <c r="J167" s="102"/>
      <c r="K167" s="102"/>
      <c r="L167" s="102"/>
      <c r="M167" s="49" t="s">
        <v>1034</v>
      </c>
    </row>
    <row r="168" spans="1:13" x14ac:dyDescent="0.25">
      <c r="A168" s="173"/>
      <c r="B168" s="172">
        <f t="shared" si="33"/>
        <v>0</v>
      </c>
      <c r="C168" s="102"/>
      <c r="D168" s="102"/>
      <c r="E168" s="102"/>
      <c r="F168" s="102"/>
      <c r="G168" s="102"/>
      <c r="H168" s="102"/>
      <c r="I168" s="102"/>
      <c r="J168" s="102"/>
      <c r="K168" s="102"/>
      <c r="L168" s="102"/>
      <c r="M168" s="49" t="s">
        <v>1034</v>
      </c>
    </row>
    <row r="169" spans="1:13" x14ac:dyDescent="0.25">
      <c r="A169" s="173"/>
      <c r="B169" s="172">
        <f t="shared" si="33"/>
        <v>0</v>
      </c>
      <c r="C169" s="102"/>
      <c r="D169" s="102"/>
      <c r="E169" s="102"/>
      <c r="F169" s="102"/>
      <c r="G169" s="102"/>
      <c r="H169" s="102"/>
      <c r="I169" s="102"/>
      <c r="J169" s="102"/>
      <c r="K169" s="102"/>
      <c r="L169" s="102"/>
      <c r="M169" s="49" t="s">
        <v>1034</v>
      </c>
    </row>
    <row r="170" spans="1:13" x14ac:dyDescent="0.25">
      <c r="A170" s="173"/>
      <c r="B170" s="172">
        <f t="shared" si="33"/>
        <v>0</v>
      </c>
      <c r="C170" s="102"/>
      <c r="D170" s="102"/>
      <c r="E170" s="102"/>
      <c r="F170" s="102"/>
      <c r="G170" s="102"/>
      <c r="H170" s="102"/>
      <c r="I170" s="102"/>
      <c r="J170" s="102"/>
      <c r="K170" s="102"/>
      <c r="L170" s="102"/>
      <c r="M170" s="49" t="s">
        <v>1034</v>
      </c>
    </row>
    <row r="171" spans="1:13" x14ac:dyDescent="0.25">
      <c r="A171" s="173"/>
      <c r="B171" s="172">
        <f t="shared" si="33"/>
        <v>0</v>
      </c>
      <c r="C171" s="102"/>
      <c r="D171" s="102"/>
      <c r="E171" s="102"/>
      <c r="F171" s="102"/>
      <c r="G171" s="102"/>
      <c r="H171" s="102"/>
      <c r="I171" s="102"/>
      <c r="J171" s="102"/>
      <c r="K171" s="102"/>
      <c r="L171" s="102"/>
      <c r="M171" s="49" t="s">
        <v>1034</v>
      </c>
    </row>
    <row r="172" spans="1:13" x14ac:dyDescent="0.25">
      <c r="A172" s="173"/>
      <c r="B172" s="172">
        <f t="shared" si="33"/>
        <v>0</v>
      </c>
      <c r="C172" s="102"/>
      <c r="D172" s="102"/>
      <c r="E172" s="102"/>
      <c r="F172" s="102"/>
      <c r="G172" s="102"/>
      <c r="H172" s="102"/>
      <c r="I172" s="102"/>
      <c r="J172" s="102"/>
      <c r="K172" s="102"/>
      <c r="L172" s="102"/>
      <c r="M172" s="49" t="s">
        <v>1034</v>
      </c>
    </row>
    <row r="173" spans="1:13" x14ac:dyDescent="0.25">
      <c r="A173" s="173"/>
      <c r="B173" s="172">
        <f t="shared" si="33"/>
        <v>0</v>
      </c>
      <c r="C173" s="102"/>
      <c r="D173" s="102"/>
      <c r="E173" s="102"/>
      <c r="F173" s="102"/>
      <c r="G173" s="102"/>
      <c r="H173" s="102"/>
      <c r="I173" s="102"/>
      <c r="J173" s="102"/>
      <c r="K173" s="102"/>
      <c r="L173" s="102"/>
      <c r="M173" s="49" t="s">
        <v>1034</v>
      </c>
    </row>
    <row r="174" spans="1:13" x14ac:dyDescent="0.25">
      <c r="A174" s="173"/>
      <c r="B174" s="172">
        <f t="shared" si="33"/>
        <v>0</v>
      </c>
      <c r="C174" s="102"/>
      <c r="D174" s="102"/>
      <c r="E174" s="102"/>
      <c r="F174" s="102"/>
      <c r="G174" s="102"/>
      <c r="H174" s="102"/>
      <c r="I174" s="102"/>
      <c r="J174" s="102"/>
      <c r="K174" s="102"/>
      <c r="L174" s="102"/>
      <c r="M174" s="49" t="s">
        <v>1034</v>
      </c>
    </row>
    <row r="175" spans="1:13" ht="15.75" thickBot="1" x14ac:dyDescent="0.3">
      <c r="A175" s="174"/>
      <c r="B175" s="172">
        <f t="shared" si="33"/>
        <v>0</v>
      </c>
      <c r="C175" s="102"/>
      <c r="D175" s="102"/>
      <c r="E175" s="102"/>
      <c r="F175" s="102"/>
      <c r="G175" s="102"/>
      <c r="H175" s="102"/>
      <c r="I175" s="102"/>
      <c r="J175" s="102"/>
      <c r="K175" s="102"/>
      <c r="L175" s="102"/>
      <c r="M175" s="49" t="s">
        <v>1034</v>
      </c>
    </row>
    <row r="176" spans="1:13" ht="16.5" thickBot="1" x14ac:dyDescent="0.3">
      <c r="A176" s="438" t="s">
        <v>1161</v>
      </c>
      <c r="B176" s="439">
        <f t="shared" si="33"/>
        <v>0</v>
      </c>
      <c r="C176" s="439">
        <f t="shared" ref="C176:J176" si="34">SUM(C163:C175)</f>
        <v>0</v>
      </c>
      <c r="D176" s="439">
        <f t="shared" si="34"/>
        <v>0</v>
      </c>
      <c r="E176" s="439">
        <f t="shared" si="34"/>
        <v>0</v>
      </c>
      <c r="F176" s="439">
        <f t="shared" si="34"/>
        <v>0</v>
      </c>
      <c r="G176" s="439">
        <f t="shared" si="34"/>
        <v>0</v>
      </c>
      <c r="H176" s="439">
        <f t="shared" si="34"/>
        <v>0</v>
      </c>
      <c r="I176" s="439">
        <f t="shared" si="34"/>
        <v>0</v>
      </c>
      <c r="J176" s="439">
        <f t="shared" si="34"/>
        <v>0</v>
      </c>
      <c r="K176" s="439">
        <f>SUM(K163:K175)</f>
        <v>0</v>
      </c>
      <c r="L176" s="439">
        <f>SUM(L163:L175)</f>
        <v>0</v>
      </c>
      <c r="M176" s="439"/>
    </row>
    <row r="177" spans="1:13" x14ac:dyDescent="0.25">
      <c r="B177" s="169"/>
    </row>
    <row r="178" spans="1:13" x14ac:dyDescent="0.25">
      <c r="B178" s="176"/>
    </row>
    <row r="179" spans="1:13" x14ac:dyDescent="0.25">
      <c r="B179" s="169"/>
    </row>
    <row r="180" spans="1:13" x14ac:dyDescent="0.25">
      <c r="B180" s="169"/>
    </row>
    <row r="181" spans="1:13" x14ac:dyDescent="0.25">
      <c r="B181" s="169"/>
    </row>
    <row r="182" spans="1:13" x14ac:dyDescent="0.25">
      <c r="B182" s="169"/>
    </row>
    <row r="183" spans="1:13" x14ac:dyDescent="0.25">
      <c r="B183" s="169"/>
    </row>
    <row r="184" spans="1:13" x14ac:dyDescent="0.25">
      <c r="B184" s="169"/>
    </row>
    <row r="185" spans="1:13" s="170" customFormat="1" x14ac:dyDescent="0.25">
      <c r="A185" s="169"/>
      <c r="B185" s="169"/>
      <c r="M185" s="175"/>
    </row>
    <row r="186" spans="1:13" s="170" customFormat="1" x14ac:dyDescent="0.25">
      <c r="A186" s="169"/>
      <c r="B186" s="169"/>
      <c r="M186" s="175"/>
    </row>
    <row r="187" spans="1:13" s="170" customFormat="1" x14ac:dyDescent="0.25">
      <c r="A187" s="169"/>
      <c r="B187" s="169"/>
      <c r="M187" s="175"/>
    </row>
    <row r="188" spans="1:13" s="170" customFormat="1" x14ac:dyDescent="0.25">
      <c r="A188" s="169"/>
      <c r="B188" s="169"/>
      <c r="M188" s="175"/>
    </row>
    <row r="189" spans="1:13" s="170" customFormat="1" x14ac:dyDescent="0.25">
      <c r="A189" s="169"/>
      <c r="B189" s="169"/>
      <c r="M189" s="175"/>
    </row>
    <row r="190" spans="1:13" s="170" customFormat="1" x14ac:dyDescent="0.25">
      <c r="A190" s="169"/>
      <c r="B190" s="169"/>
      <c r="M190" s="175"/>
    </row>
    <row r="191" spans="1:13" s="170" customFormat="1" x14ac:dyDescent="0.25">
      <c r="A191" s="169"/>
      <c r="B191" s="169"/>
      <c r="M191" s="175"/>
    </row>
    <row r="192" spans="1:13" s="170" customFormat="1" x14ac:dyDescent="0.25">
      <c r="A192" s="169"/>
      <c r="B192" s="169"/>
      <c r="M192" s="175"/>
    </row>
    <row r="193" spans="1:13" s="170" customFormat="1" x14ac:dyDescent="0.25">
      <c r="A193" s="169"/>
      <c r="B193" s="169"/>
      <c r="M193" s="175"/>
    </row>
    <row r="194" spans="1:13" s="170" customFormat="1" x14ac:dyDescent="0.25">
      <c r="A194" s="169"/>
      <c r="B194" s="169"/>
      <c r="M194" s="175"/>
    </row>
    <row r="195" spans="1:13" s="170" customFormat="1" x14ac:dyDescent="0.25">
      <c r="A195" s="169"/>
      <c r="B195" s="169"/>
      <c r="M195" s="175"/>
    </row>
    <row r="196" spans="1:13" s="170" customFormat="1" x14ac:dyDescent="0.25">
      <c r="A196" s="169"/>
      <c r="B196" s="169"/>
      <c r="M196" s="175"/>
    </row>
    <row r="197" spans="1:13" s="170" customFormat="1" x14ac:dyDescent="0.25">
      <c r="A197" s="169"/>
      <c r="B197" s="169"/>
      <c r="M197" s="175"/>
    </row>
    <row r="198" spans="1:13" s="170" customFormat="1" x14ac:dyDescent="0.25">
      <c r="A198" s="169"/>
      <c r="B198" s="169"/>
      <c r="M198" s="175"/>
    </row>
    <row r="199" spans="1:13" s="170" customFormat="1" x14ac:dyDescent="0.25">
      <c r="A199" s="169"/>
      <c r="B199" s="169"/>
      <c r="M199" s="175"/>
    </row>
    <row r="200" spans="1:13" s="170" customFormat="1" x14ac:dyDescent="0.25">
      <c r="A200" s="169"/>
      <c r="B200" s="169"/>
      <c r="M200" s="175"/>
    </row>
    <row r="201" spans="1:13" s="170" customFormat="1" x14ac:dyDescent="0.25">
      <c r="A201" s="169"/>
      <c r="B201" s="169"/>
      <c r="M201" s="175"/>
    </row>
    <row r="202" spans="1:13" s="170" customFormat="1" x14ac:dyDescent="0.25">
      <c r="A202" s="169"/>
      <c r="B202" s="169"/>
      <c r="M202" s="175"/>
    </row>
    <row r="203" spans="1:13" s="170" customFormat="1" x14ac:dyDescent="0.25">
      <c r="A203" s="169"/>
      <c r="B203" s="169"/>
      <c r="M203" s="175"/>
    </row>
    <row r="204" spans="1:13" s="170" customFormat="1" x14ac:dyDescent="0.25">
      <c r="A204" s="169"/>
      <c r="B204" s="169"/>
      <c r="M204" s="175"/>
    </row>
    <row r="205" spans="1:13" s="170" customFormat="1" x14ac:dyDescent="0.25">
      <c r="A205" s="169"/>
      <c r="B205" s="169"/>
      <c r="M205" s="175"/>
    </row>
    <row r="206" spans="1:13" s="170" customFormat="1" x14ac:dyDescent="0.25">
      <c r="A206" s="169"/>
      <c r="B206" s="169"/>
      <c r="M206" s="175"/>
    </row>
    <row r="207" spans="1:13" s="170" customFormat="1" x14ac:dyDescent="0.25">
      <c r="A207" s="169"/>
      <c r="B207" s="169"/>
      <c r="M207" s="175"/>
    </row>
    <row r="208" spans="1:13" s="170" customFormat="1" x14ac:dyDescent="0.25">
      <c r="A208" s="169"/>
      <c r="B208" s="169"/>
      <c r="M208" s="175"/>
    </row>
    <row r="209" spans="1:13" s="170" customFormat="1" x14ac:dyDescent="0.25">
      <c r="A209" s="169"/>
      <c r="B209" s="169"/>
      <c r="M209" s="175"/>
    </row>
    <row r="210" spans="1:13" s="170" customFormat="1" x14ac:dyDescent="0.25">
      <c r="A210" s="169"/>
      <c r="B210" s="169"/>
      <c r="M210" s="175"/>
    </row>
    <row r="211" spans="1:13" s="170" customFormat="1" x14ac:dyDescent="0.25">
      <c r="A211" s="169"/>
      <c r="B211" s="169"/>
      <c r="M211" s="175"/>
    </row>
    <row r="212" spans="1:13" s="170" customFormat="1" x14ac:dyDescent="0.25">
      <c r="A212" s="169"/>
      <c r="B212" s="169"/>
      <c r="M212" s="175"/>
    </row>
    <row r="213" spans="1:13" s="170" customFormat="1" x14ac:dyDescent="0.25">
      <c r="A213" s="169"/>
      <c r="B213" s="169"/>
      <c r="M213" s="175"/>
    </row>
    <row r="214" spans="1:13" s="170" customFormat="1" x14ac:dyDescent="0.25">
      <c r="A214" s="169"/>
      <c r="B214" s="169"/>
      <c r="M214" s="175"/>
    </row>
    <row r="215" spans="1:13" s="170" customFormat="1" x14ac:dyDescent="0.25">
      <c r="A215" s="169"/>
      <c r="B215" s="169"/>
      <c r="M215" s="175"/>
    </row>
    <row r="216" spans="1:13" s="170" customFormat="1" x14ac:dyDescent="0.25">
      <c r="A216" s="169"/>
      <c r="B216" s="169"/>
      <c r="M216" s="175"/>
    </row>
    <row r="217" spans="1:13" s="170" customFormat="1" x14ac:dyDescent="0.25">
      <c r="A217" s="169"/>
      <c r="B217" s="169"/>
      <c r="M217" s="175"/>
    </row>
    <row r="218" spans="1:13" s="170" customFormat="1" x14ac:dyDescent="0.25">
      <c r="A218" s="169"/>
      <c r="B218" s="169"/>
      <c r="M218" s="175"/>
    </row>
    <row r="219" spans="1:13" s="170" customFormat="1" x14ac:dyDescent="0.25">
      <c r="A219" s="169"/>
      <c r="B219" s="169"/>
      <c r="M219" s="175"/>
    </row>
    <row r="220" spans="1:13" s="170" customFormat="1" x14ac:dyDescent="0.25">
      <c r="A220" s="169"/>
      <c r="B220" s="169"/>
      <c r="M220" s="175"/>
    </row>
    <row r="221" spans="1:13" s="170" customFormat="1" x14ac:dyDescent="0.25">
      <c r="A221" s="169"/>
      <c r="B221" s="169"/>
      <c r="M221" s="175"/>
    </row>
    <row r="222" spans="1:13" s="170" customFormat="1" x14ac:dyDescent="0.25">
      <c r="A222" s="169"/>
      <c r="B222" s="169"/>
      <c r="M222" s="175"/>
    </row>
    <row r="223" spans="1:13" s="170" customFormat="1" x14ac:dyDescent="0.25">
      <c r="A223" s="169"/>
      <c r="B223" s="169"/>
      <c r="M223" s="175"/>
    </row>
    <row r="224" spans="1:13" s="170" customFormat="1" x14ac:dyDescent="0.25">
      <c r="A224" s="169"/>
      <c r="B224" s="169"/>
      <c r="M224" s="175"/>
    </row>
    <row r="225" spans="1:13" s="170" customFormat="1" x14ac:dyDescent="0.25">
      <c r="A225" s="169"/>
      <c r="B225" s="169"/>
      <c r="M225" s="175"/>
    </row>
    <row r="226" spans="1:13" s="170" customFormat="1" x14ac:dyDescent="0.25">
      <c r="A226" s="169"/>
      <c r="B226" s="169"/>
      <c r="M226" s="175"/>
    </row>
    <row r="227" spans="1:13" s="170" customFormat="1" x14ac:dyDescent="0.25">
      <c r="A227" s="169"/>
      <c r="B227" s="169"/>
      <c r="M227" s="175"/>
    </row>
    <row r="228" spans="1:13" s="170" customFormat="1" x14ac:dyDescent="0.25">
      <c r="A228" s="169"/>
      <c r="B228" s="169"/>
      <c r="M228" s="175"/>
    </row>
    <row r="229" spans="1:13" s="170" customFormat="1" x14ac:dyDescent="0.25">
      <c r="A229" s="169"/>
      <c r="B229" s="169"/>
      <c r="M229" s="175"/>
    </row>
    <row r="230" spans="1:13" s="170" customFormat="1" x14ac:dyDescent="0.25">
      <c r="A230" s="169"/>
      <c r="B230" s="169"/>
      <c r="M230" s="175"/>
    </row>
    <row r="231" spans="1:13" s="170" customFormat="1" x14ac:dyDescent="0.25">
      <c r="A231" s="169"/>
      <c r="B231" s="169"/>
      <c r="M231" s="175"/>
    </row>
    <row r="232" spans="1:13" s="170" customFormat="1" x14ac:dyDescent="0.25">
      <c r="A232" s="169"/>
      <c r="B232" s="169"/>
      <c r="M232" s="175"/>
    </row>
    <row r="233" spans="1:13" s="170" customFormat="1" x14ac:dyDescent="0.25">
      <c r="A233" s="169"/>
      <c r="B233" s="169"/>
      <c r="M233" s="175"/>
    </row>
    <row r="234" spans="1:13" s="170" customFormat="1" x14ac:dyDescent="0.25">
      <c r="A234" s="169"/>
      <c r="B234" s="169"/>
      <c r="M234" s="175"/>
    </row>
    <row r="235" spans="1:13" s="170" customFormat="1" x14ac:dyDescent="0.25">
      <c r="A235" s="169"/>
      <c r="B235" s="169"/>
      <c r="M235" s="175"/>
    </row>
    <row r="236" spans="1:13" s="170" customFormat="1" x14ac:dyDescent="0.25">
      <c r="A236" s="169"/>
      <c r="B236" s="169"/>
      <c r="M236" s="175"/>
    </row>
    <row r="237" spans="1:13" s="170" customFormat="1" x14ac:dyDescent="0.25">
      <c r="A237" s="169"/>
      <c r="B237" s="169"/>
      <c r="M237" s="175"/>
    </row>
    <row r="238" spans="1:13" s="170" customFormat="1" x14ac:dyDescent="0.25">
      <c r="A238" s="169"/>
      <c r="B238" s="169"/>
      <c r="M238" s="175"/>
    </row>
    <row r="239" spans="1:13" s="170" customFormat="1" x14ac:dyDescent="0.25">
      <c r="A239" s="169"/>
      <c r="B239" s="169"/>
      <c r="M239" s="175"/>
    </row>
    <row r="240" spans="1:13" s="170" customFormat="1" x14ac:dyDescent="0.25">
      <c r="A240" s="169"/>
      <c r="B240" s="169"/>
      <c r="M240" s="175"/>
    </row>
    <row r="241" spans="1:13" s="170" customFormat="1" x14ac:dyDescent="0.25">
      <c r="A241" s="169"/>
      <c r="B241" s="169"/>
      <c r="M241" s="175"/>
    </row>
    <row r="242" spans="1:13" s="170" customFormat="1" x14ac:dyDescent="0.25">
      <c r="A242" s="169"/>
      <c r="B242" s="169"/>
      <c r="M242" s="175"/>
    </row>
    <row r="243" spans="1:13" s="170" customFormat="1" x14ac:dyDescent="0.25">
      <c r="A243" s="169"/>
      <c r="B243" s="169"/>
      <c r="M243" s="175"/>
    </row>
    <row r="244" spans="1:13" s="170" customFormat="1" x14ac:dyDescent="0.25">
      <c r="A244" s="169"/>
      <c r="B244" s="169"/>
      <c r="M244" s="175"/>
    </row>
    <row r="245" spans="1:13" s="170" customFormat="1" x14ac:dyDescent="0.25">
      <c r="A245" s="169"/>
      <c r="B245" s="169"/>
      <c r="M245" s="175"/>
    </row>
    <row r="246" spans="1:13" s="170" customFormat="1" x14ac:dyDescent="0.25">
      <c r="A246" s="169"/>
      <c r="B246" s="169"/>
      <c r="M246" s="175"/>
    </row>
    <row r="247" spans="1:13" s="170" customFormat="1" x14ac:dyDescent="0.25">
      <c r="A247" s="169"/>
      <c r="B247" s="169"/>
      <c r="M247" s="175"/>
    </row>
    <row r="248" spans="1:13" s="170" customFormat="1" x14ac:dyDescent="0.25">
      <c r="A248" s="169"/>
      <c r="B248" s="169"/>
      <c r="M248" s="175"/>
    </row>
    <row r="249" spans="1:13" s="170" customFormat="1" x14ac:dyDescent="0.25">
      <c r="A249" s="169"/>
      <c r="B249" s="169"/>
      <c r="M249" s="175"/>
    </row>
    <row r="250" spans="1:13" s="170" customFormat="1" x14ac:dyDescent="0.25">
      <c r="A250" s="169"/>
      <c r="B250" s="169"/>
      <c r="M250" s="175"/>
    </row>
    <row r="251" spans="1:13" s="170" customFormat="1" x14ac:dyDescent="0.25">
      <c r="A251" s="169"/>
      <c r="B251" s="169"/>
      <c r="M251" s="175"/>
    </row>
    <row r="252" spans="1:13" s="170" customFormat="1" x14ac:dyDescent="0.25">
      <c r="A252" s="169"/>
      <c r="B252" s="169"/>
      <c r="M252" s="175"/>
    </row>
    <row r="253" spans="1:13" s="170" customFormat="1" x14ac:dyDescent="0.25">
      <c r="A253" s="169"/>
      <c r="B253" s="169"/>
      <c r="M253" s="175"/>
    </row>
    <row r="254" spans="1:13" s="170" customFormat="1" x14ac:dyDescent="0.25">
      <c r="A254" s="169"/>
      <c r="B254" s="169"/>
      <c r="M254" s="175"/>
    </row>
    <row r="255" spans="1:13" s="170" customFormat="1" x14ac:dyDescent="0.25">
      <c r="A255" s="169"/>
      <c r="B255" s="169"/>
      <c r="M255" s="175"/>
    </row>
    <row r="256" spans="1:13" s="170" customFormat="1" x14ac:dyDescent="0.25">
      <c r="A256" s="169"/>
      <c r="B256" s="169"/>
      <c r="M256" s="175"/>
    </row>
    <row r="257" spans="1:13" s="170" customFormat="1" x14ac:dyDescent="0.25">
      <c r="A257" s="169"/>
      <c r="B257" s="169"/>
      <c r="M257" s="175"/>
    </row>
    <row r="258" spans="1:13" s="170" customFormat="1" x14ac:dyDescent="0.25">
      <c r="A258" s="169"/>
      <c r="B258" s="169"/>
      <c r="M258" s="175"/>
    </row>
    <row r="259" spans="1:13" s="170" customFormat="1" x14ac:dyDescent="0.25">
      <c r="A259" s="169"/>
      <c r="B259" s="169"/>
      <c r="M259" s="175"/>
    </row>
    <row r="260" spans="1:13" s="170" customFormat="1" x14ac:dyDescent="0.25">
      <c r="A260" s="169"/>
      <c r="B260" s="169"/>
      <c r="M260" s="175"/>
    </row>
    <row r="261" spans="1:13" s="170" customFormat="1" x14ac:dyDescent="0.25">
      <c r="A261" s="169"/>
      <c r="B261" s="169"/>
      <c r="M261" s="175"/>
    </row>
    <row r="262" spans="1:13" s="170" customFormat="1" x14ac:dyDescent="0.25">
      <c r="A262" s="169"/>
      <c r="B262" s="169"/>
      <c r="M262" s="175"/>
    </row>
    <row r="263" spans="1:13" s="170" customFormat="1" x14ac:dyDescent="0.25">
      <c r="A263" s="169"/>
      <c r="B263" s="169"/>
      <c r="M263" s="175"/>
    </row>
    <row r="264" spans="1:13" s="170" customFormat="1" x14ac:dyDescent="0.25">
      <c r="A264" s="169"/>
      <c r="B264" s="169"/>
      <c r="M264" s="175"/>
    </row>
    <row r="265" spans="1:13" s="170" customFormat="1" x14ac:dyDescent="0.25">
      <c r="A265" s="169"/>
      <c r="B265" s="169"/>
      <c r="M265" s="175"/>
    </row>
    <row r="266" spans="1:13" s="170" customFormat="1" x14ac:dyDescent="0.25">
      <c r="A266" s="169"/>
      <c r="B266" s="169"/>
      <c r="M266" s="175"/>
    </row>
    <row r="267" spans="1:13" s="170" customFormat="1" x14ac:dyDescent="0.25">
      <c r="A267" s="169"/>
      <c r="B267" s="169"/>
      <c r="M267" s="175"/>
    </row>
    <row r="268" spans="1:13" s="170" customFormat="1" x14ac:dyDescent="0.25">
      <c r="A268" s="169"/>
      <c r="B268" s="169"/>
      <c r="M268" s="175"/>
    </row>
    <row r="269" spans="1:13" s="170" customFormat="1" x14ac:dyDescent="0.25">
      <c r="A269" s="169"/>
      <c r="B269" s="169"/>
      <c r="M269" s="175"/>
    </row>
    <row r="270" spans="1:13" s="170" customFormat="1" x14ac:dyDescent="0.25">
      <c r="A270" s="169"/>
      <c r="B270" s="169"/>
      <c r="M270" s="175"/>
    </row>
    <row r="271" spans="1:13" s="170" customFormat="1" x14ac:dyDescent="0.25">
      <c r="A271" s="169"/>
      <c r="B271" s="169"/>
      <c r="M271" s="175"/>
    </row>
    <row r="272" spans="1:13" s="170" customFormat="1" x14ac:dyDescent="0.25">
      <c r="A272" s="169"/>
      <c r="B272" s="169"/>
      <c r="M272" s="175"/>
    </row>
    <row r="273" spans="1:13" s="170" customFormat="1" x14ac:dyDescent="0.25">
      <c r="A273" s="169"/>
      <c r="B273" s="169"/>
      <c r="M273" s="175"/>
    </row>
    <row r="274" spans="1:13" s="170" customFormat="1" x14ac:dyDescent="0.25">
      <c r="A274" s="169"/>
      <c r="B274" s="169"/>
      <c r="M274" s="175"/>
    </row>
    <row r="275" spans="1:13" s="170" customFormat="1" x14ac:dyDescent="0.25">
      <c r="A275" s="169"/>
      <c r="B275" s="169"/>
      <c r="M275" s="175"/>
    </row>
    <row r="276" spans="1:13" s="170" customFormat="1" x14ac:dyDescent="0.25">
      <c r="A276" s="169"/>
      <c r="B276" s="169"/>
      <c r="M276" s="175"/>
    </row>
    <row r="277" spans="1:13" s="170" customFormat="1" x14ac:dyDescent="0.25">
      <c r="A277" s="169"/>
      <c r="B277" s="169"/>
      <c r="M277" s="175"/>
    </row>
    <row r="278" spans="1:13" s="170" customFormat="1" x14ac:dyDescent="0.25">
      <c r="A278" s="169"/>
      <c r="B278" s="169"/>
      <c r="M278" s="17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2DF8B-101F-4FB3-AC90-A42061B3EB9D}">
  <sheetPr>
    <tabColor rgb="FFFFFF00"/>
  </sheetPr>
  <dimension ref="A1:Z1137"/>
  <sheetViews>
    <sheetView showGridLines="0" zoomScale="80" zoomScaleNormal="80" workbookViewId="0">
      <selection activeCell="R5" sqref="R5:Z5"/>
    </sheetView>
  </sheetViews>
  <sheetFormatPr defaultColWidth="9" defaultRowHeight="15" outlineLevelRow="2" x14ac:dyDescent="0.25"/>
  <cols>
    <col min="1" max="1" width="45.85546875" style="461" customWidth="1"/>
    <col min="2" max="8" width="16" style="461" customWidth="1"/>
    <col min="9" max="9" width="27.85546875" style="461" customWidth="1"/>
    <col min="10" max="11" width="7" style="458" customWidth="1"/>
    <col min="12" max="12" width="14.5703125" style="458" hidden="1" customWidth="1"/>
    <col min="13" max="13" width="11.85546875" style="458" hidden="1" customWidth="1"/>
    <col min="14" max="17" width="8.85546875" style="458" hidden="1" customWidth="1"/>
    <col min="18" max="18" width="68.42578125" style="458" bestFit="1" customWidth="1"/>
    <col min="19" max="25" width="16" style="458" customWidth="1"/>
    <col min="26" max="26" width="27.85546875" style="458" customWidth="1"/>
    <col min="27" max="1024" width="14.5703125" style="458" customWidth="1"/>
    <col min="1025" max="16384" width="9" style="458"/>
  </cols>
  <sheetData>
    <row r="1" spans="1:26" ht="18.75" x14ac:dyDescent="0.3">
      <c r="A1" s="1162" t="s">
        <v>1225</v>
      </c>
      <c r="B1" s="1162"/>
      <c r="C1" s="1162"/>
      <c r="D1" s="1162"/>
      <c r="E1" s="1162"/>
      <c r="F1" s="1162"/>
      <c r="G1" s="1162"/>
      <c r="H1" s="1162"/>
      <c r="I1" s="1163"/>
      <c r="J1" s="454"/>
      <c r="K1" s="455"/>
      <c r="L1" s="456"/>
      <c r="M1" s="457"/>
      <c r="N1" s="457"/>
      <c r="O1" s="457"/>
      <c r="R1" s="539" t="s">
        <v>1209</v>
      </c>
      <c r="S1" s="459"/>
      <c r="T1" s="459"/>
      <c r="U1" s="459"/>
      <c r="V1" s="459"/>
      <c r="W1" s="459"/>
      <c r="X1" s="459"/>
      <c r="Y1" s="459"/>
      <c r="Z1" s="459"/>
    </row>
    <row r="2" spans="1:26" ht="15.75" x14ac:dyDescent="0.25">
      <c r="A2" s="460" t="s">
        <v>1163</v>
      </c>
      <c r="R2" s="462"/>
      <c r="S2" s="463"/>
      <c r="T2" s="463"/>
      <c r="U2" s="463"/>
      <c r="V2" s="463"/>
      <c r="W2" s="463"/>
      <c r="X2" s="463"/>
      <c r="Y2" s="463"/>
      <c r="Z2" s="463"/>
    </row>
    <row r="3" spans="1:26" ht="15.75" x14ac:dyDescent="0.25">
      <c r="A3" s="460" t="s">
        <v>1164</v>
      </c>
      <c r="R3" s="462"/>
      <c r="S3" s="463"/>
      <c r="T3" s="463"/>
      <c r="U3" s="463"/>
      <c r="V3" s="463"/>
      <c r="W3" s="463"/>
      <c r="X3" s="463"/>
      <c r="Y3" s="463"/>
      <c r="Z3" s="463"/>
    </row>
    <row r="4" spans="1:26" ht="15.75" x14ac:dyDescent="0.25">
      <c r="A4" s="460" t="s">
        <v>1165</v>
      </c>
      <c r="R4" s="462"/>
      <c r="S4" s="463"/>
      <c r="T4" s="463"/>
      <c r="U4" s="463"/>
      <c r="V4" s="463"/>
      <c r="W4" s="463"/>
      <c r="X4" s="463"/>
      <c r="Y4" s="463"/>
      <c r="Z4" s="463"/>
    </row>
    <row r="5" spans="1:26" ht="18.75" x14ac:dyDescent="0.25">
      <c r="A5" s="1161" t="str">
        <f>'26-Sitter Pricing Matrix'!C2</f>
        <v>FACILITY1</v>
      </c>
      <c r="B5" s="1161"/>
      <c r="C5" s="1161"/>
      <c r="D5" s="1161"/>
      <c r="E5" s="1161"/>
      <c r="F5" s="1161"/>
      <c r="G5" s="1161"/>
      <c r="H5" s="1161"/>
      <c r="I5" s="1161"/>
      <c r="R5" s="1165" t="s">
        <v>1166</v>
      </c>
      <c r="S5" s="1166"/>
      <c r="T5" s="1166"/>
      <c r="U5" s="1166"/>
      <c r="V5" s="1166"/>
      <c r="W5" s="1166"/>
      <c r="X5" s="1166"/>
      <c r="Y5" s="1166"/>
      <c r="Z5" s="1167"/>
    </row>
    <row r="6" spans="1:26" ht="60" x14ac:dyDescent="0.25">
      <c r="A6" s="465" t="s">
        <v>1167</v>
      </c>
      <c r="B6" s="465" t="s">
        <v>1168</v>
      </c>
      <c r="C6" s="466" t="s">
        <v>1169</v>
      </c>
      <c r="D6" s="466" t="str">
        <f>"Productive FTEs ("&amp;B38*52&amp;")"</f>
        <v>Productive FTEs (2080)</v>
      </c>
      <c r="E6" s="466" t="str">
        <f>"Non-productive FTEs ("&amp;B38*52&amp;")"</f>
        <v>Non-productive FTEs (2080)</v>
      </c>
      <c r="F6" s="466" t="s">
        <v>1170</v>
      </c>
      <c r="G6" s="466" t="s">
        <v>1171</v>
      </c>
      <c r="H6" s="467" t="s">
        <v>1172</v>
      </c>
      <c r="I6" s="466" t="s">
        <v>716</v>
      </c>
      <c r="R6" s="468" t="s">
        <v>1167</v>
      </c>
      <c r="S6" s="468" t="s">
        <v>1168</v>
      </c>
      <c r="T6" s="469" t="s">
        <v>1169</v>
      </c>
      <c r="U6" s="540" t="str">
        <f>"Productive FTEs ("&amp;S38*52&amp;")"</f>
        <v>Productive FTEs (0)</v>
      </c>
      <c r="V6" s="540" t="str">
        <f>"Non-productive FTEs ("&amp;S38*52&amp;")"</f>
        <v>Non-productive FTEs (0)</v>
      </c>
      <c r="W6" s="469" t="s">
        <v>1170</v>
      </c>
      <c r="X6" s="469" t="s">
        <v>1171</v>
      </c>
      <c r="Y6" s="470" t="s">
        <v>1172</v>
      </c>
      <c r="Z6" s="469" t="s">
        <v>716</v>
      </c>
    </row>
    <row r="7" spans="1:26" x14ac:dyDescent="0.25">
      <c r="A7" s="541" t="s">
        <v>1173</v>
      </c>
      <c r="B7" s="473"/>
      <c r="C7" s="473"/>
      <c r="D7" s="474">
        <f>IF($B$254="","",B7/($B$254*52))</f>
        <v>0</v>
      </c>
      <c r="E7" s="474">
        <f>IF($B$254="","",C7/($B$254*52))</f>
        <v>0</v>
      </c>
      <c r="F7" s="530"/>
      <c r="G7" s="530"/>
      <c r="H7" s="473"/>
      <c r="I7" s="476"/>
      <c r="P7" s="477" t="s">
        <v>1174</v>
      </c>
      <c r="R7" s="542" t="str">
        <f>IF(ISBLANK(A7),"",A7)</f>
        <v>Hourly Staff</v>
      </c>
      <c r="S7" s="481"/>
      <c r="T7" s="481"/>
      <c r="U7" s="479">
        <f>IF($B$254="","",S7/($B$254*52))</f>
        <v>0</v>
      </c>
      <c r="V7" s="479">
        <f>IF($B$254="","",T7/($B$254*52))</f>
        <v>0</v>
      </c>
      <c r="W7" s="480"/>
      <c r="X7" s="480"/>
      <c r="Y7" s="481"/>
      <c r="Z7" s="482"/>
    </row>
    <row r="8" spans="1:26" x14ac:dyDescent="0.25">
      <c r="A8" s="543" t="s">
        <v>1173</v>
      </c>
      <c r="B8" s="485"/>
      <c r="C8" s="485"/>
      <c r="D8" s="486">
        <f t="shared" ref="D8:E14" si="0">IF($B$38="","",B8/($B$38*52))</f>
        <v>0</v>
      </c>
      <c r="E8" s="486">
        <f t="shared" si="0"/>
        <v>0</v>
      </c>
      <c r="F8" s="531"/>
      <c r="G8" s="531"/>
      <c r="H8" s="485"/>
      <c r="I8" s="488"/>
      <c r="P8" s="477" t="s">
        <v>1175</v>
      </c>
      <c r="R8" s="544" t="str">
        <f t="shared" ref="R8:R29" si="1">IF(ISBLANK(A8),"",A8)</f>
        <v>Hourly Staff</v>
      </c>
      <c r="S8" s="490">
        <f t="shared" ref="S8:S14" si="2">SUMIF($A$7:$A$1128,R8,$B$7:$B$1128)</f>
        <v>8</v>
      </c>
      <c r="T8" s="490">
        <f t="shared" ref="T8:T14" si="3">SUMIF($A$7:$A$1128,R8,$C$7:$C$1128)</f>
        <v>0</v>
      </c>
      <c r="U8" s="486">
        <f t="shared" ref="U8:V14" si="4">IF($B$38="","",S8/($B$38*52))</f>
        <v>3.8461538461538464E-3</v>
      </c>
      <c r="V8" s="486">
        <f t="shared" si="4"/>
        <v>0</v>
      </c>
      <c r="W8" s="491">
        <f t="shared" ref="W8:W14" si="5">SUMIF($A$7:$A$1128,R8,$F$7:$F$1128)</f>
        <v>0</v>
      </c>
      <c r="X8" s="491">
        <f t="shared" ref="X8:X14" si="6">SUMIF($A$7:$A$1128,R8,$G$7:$G$1128)</f>
        <v>0</v>
      </c>
      <c r="Y8" s="492"/>
      <c r="Z8" s="493"/>
    </row>
    <row r="9" spans="1:26" x14ac:dyDescent="0.25">
      <c r="A9" s="543" t="s">
        <v>1192</v>
      </c>
      <c r="B9" s="485"/>
      <c r="C9" s="485"/>
      <c r="D9" s="486">
        <f t="shared" si="0"/>
        <v>0</v>
      </c>
      <c r="E9" s="486">
        <f t="shared" si="0"/>
        <v>0</v>
      </c>
      <c r="F9" s="531"/>
      <c r="G9" s="531"/>
      <c r="H9" s="485"/>
      <c r="I9" s="488"/>
      <c r="R9" s="544" t="str">
        <f t="shared" si="1"/>
        <v>Other Labor</v>
      </c>
      <c r="S9" s="490">
        <f t="shared" si="2"/>
        <v>0</v>
      </c>
      <c r="T9" s="490">
        <f t="shared" si="3"/>
        <v>0</v>
      </c>
      <c r="U9" s="486">
        <f t="shared" si="4"/>
        <v>0</v>
      </c>
      <c r="V9" s="486">
        <f t="shared" si="4"/>
        <v>0</v>
      </c>
      <c r="W9" s="491">
        <f t="shared" si="5"/>
        <v>0</v>
      </c>
      <c r="X9" s="491">
        <f t="shared" si="6"/>
        <v>0</v>
      </c>
      <c r="Y9" s="492"/>
      <c r="Z9" s="493"/>
    </row>
    <row r="10" spans="1:26" x14ac:dyDescent="0.25">
      <c r="A10" s="543" t="s">
        <v>1192</v>
      </c>
      <c r="B10" s="485"/>
      <c r="C10" s="485"/>
      <c r="D10" s="486">
        <f t="shared" si="0"/>
        <v>0</v>
      </c>
      <c r="E10" s="486">
        <f t="shared" si="0"/>
        <v>0</v>
      </c>
      <c r="F10" s="531"/>
      <c r="G10" s="531"/>
      <c r="H10" s="485"/>
      <c r="I10" s="488"/>
      <c r="P10" s="477" t="s">
        <v>1178</v>
      </c>
      <c r="R10" s="544" t="str">
        <f t="shared" si="1"/>
        <v>Other Labor</v>
      </c>
      <c r="S10" s="490">
        <f t="shared" si="2"/>
        <v>0</v>
      </c>
      <c r="T10" s="490">
        <f t="shared" si="3"/>
        <v>0</v>
      </c>
      <c r="U10" s="486">
        <f t="shared" si="4"/>
        <v>0</v>
      </c>
      <c r="V10" s="486">
        <f t="shared" si="4"/>
        <v>0</v>
      </c>
      <c r="W10" s="491">
        <f t="shared" si="5"/>
        <v>0</v>
      </c>
      <c r="X10" s="491">
        <f t="shared" si="6"/>
        <v>0</v>
      </c>
      <c r="Y10" s="492"/>
      <c r="Z10" s="493"/>
    </row>
    <row r="11" spans="1:26" x14ac:dyDescent="0.25">
      <c r="A11" s="543" t="s">
        <v>1192</v>
      </c>
      <c r="B11" s="485"/>
      <c r="C11" s="485"/>
      <c r="D11" s="486">
        <f t="shared" si="0"/>
        <v>0</v>
      </c>
      <c r="E11" s="486">
        <f t="shared" si="0"/>
        <v>0</v>
      </c>
      <c r="F11" s="531"/>
      <c r="G11" s="531"/>
      <c r="H11" s="485"/>
      <c r="I11" s="488"/>
      <c r="P11" s="477" t="s">
        <v>1180</v>
      </c>
      <c r="R11" s="544" t="str">
        <f t="shared" si="1"/>
        <v>Other Labor</v>
      </c>
      <c r="S11" s="490">
        <f t="shared" si="2"/>
        <v>0</v>
      </c>
      <c r="T11" s="490">
        <f t="shared" si="3"/>
        <v>0</v>
      </c>
      <c r="U11" s="486">
        <f t="shared" si="4"/>
        <v>0</v>
      </c>
      <c r="V11" s="486">
        <f t="shared" si="4"/>
        <v>0</v>
      </c>
      <c r="W11" s="491">
        <f t="shared" si="5"/>
        <v>0</v>
      </c>
      <c r="X11" s="491">
        <f t="shared" si="6"/>
        <v>0</v>
      </c>
      <c r="Y11" s="492"/>
      <c r="Z11" s="493"/>
    </row>
    <row r="12" spans="1:26" x14ac:dyDescent="0.25">
      <c r="A12" s="543" t="s">
        <v>1226</v>
      </c>
      <c r="B12" s="485"/>
      <c r="C12" s="485"/>
      <c r="D12" s="486">
        <f t="shared" si="0"/>
        <v>0</v>
      </c>
      <c r="E12" s="486">
        <f t="shared" si="0"/>
        <v>0</v>
      </c>
      <c r="F12" s="531"/>
      <c r="G12" s="531"/>
      <c r="H12" s="485"/>
      <c r="I12" s="488"/>
      <c r="P12" s="477"/>
      <c r="R12" s="544" t="str">
        <f t="shared" si="1"/>
        <v>Lead</v>
      </c>
      <c r="S12" s="490">
        <f t="shared" si="2"/>
        <v>0</v>
      </c>
      <c r="T12" s="490">
        <f t="shared" si="3"/>
        <v>0</v>
      </c>
      <c r="U12" s="486">
        <f t="shared" si="4"/>
        <v>0</v>
      </c>
      <c r="V12" s="486">
        <f t="shared" si="4"/>
        <v>0</v>
      </c>
      <c r="W12" s="491">
        <f t="shared" si="5"/>
        <v>0</v>
      </c>
      <c r="X12" s="491">
        <f t="shared" si="6"/>
        <v>0</v>
      </c>
      <c r="Y12" s="492"/>
      <c r="Z12" s="493"/>
    </row>
    <row r="13" spans="1:26" x14ac:dyDescent="0.25">
      <c r="A13" s="543" t="s">
        <v>1214</v>
      </c>
      <c r="B13" s="485"/>
      <c r="C13" s="485"/>
      <c r="D13" s="486">
        <f t="shared" si="0"/>
        <v>0</v>
      </c>
      <c r="E13" s="486">
        <f t="shared" si="0"/>
        <v>0</v>
      </c>
      <c r="F13" s="531"/>
      <c r="G13" s="531"/>
      <c r="H13" s="485"/>
      <c r="I13" s="488"/>
      <c r="R13" s="544" t="str">
        <f t="shared" si="1"/>
        <v>Administrative Support</v>
      </c>
      <c r="S13" s="490">
        <f t="shared" si="2"/>
        <v>0</v>
      </c>
      <c r="T13" s="490">
        <f t="shared" si="3"/>
        <v>0</v>
      </c>
      <c r="U13" s="486">
        <f t="shared" si="4"/>
        <v>0</v>
      </c>
      <c r="V13" s="486">
        <f t="shared" si="4"/>
        <v>0</v>
      </c>
      <c r="W13" s="491">
        <f t="shared" si="5"/>
        <v>0</v>
      </c>
      <c r="X13" s="491">
        <f t="shared" si="6"/>
        <v>0</v>
      </c>
      <c r="Y13" s="492"/>
      <c r="Z13" s="493"/>
    </row>
    <row r="14" spans="1:26" x14ac:dyDescent="0.25">
      <c r="A14" s="543" t="s">
        <v>1215</v>
      </c>
      <c r="B14" s="485"/>
      <c r="C14" s="485"/>
      <c r="D14" s="486">
        <f t="shared" si="0"/>
        <v>0</v>
      </c>
      <c r="E14" s="486">
        <f t="shared" si="0"/>
        <v>0</v>
      </c>
      <c r="F14" s="531"/>
      <c r="G14" s="531"/>
      <c r="H14" s="485"/>
      <c r="I14" s="488"/>
      <c r="R14" s="544" t="str">
        <f t="shared" si="1"/>
        <v>Hourly Supervision</v>
      </c>
      <c r="S14" s="490">
        <f t="shared" si="2"/>
        <v>0</v>
      </c>
      <c r="T14" s="490">
        <f t="shared" si="3"/>
        <v>0</v>
      </c>
      <c r="U14" s="486">
        <f t="shared" si="4"/>
        <v>0</v>
      </c>
      <c r="V14" s="486">
        <f t="shared" si="4"/>
        <v>0</v>
      </c>
      <c r="W14" s="491">
        <f t="shared" si="5"/>
        <v>0</v>
      </c>
      <c r="X14" s="491">
        <f t="shared" si="6"/>
        <v>0</v>
      </c>
      <c r="Y14" s="492"/>
      <c r="Z14" s="493"/>
    </row>
    <row r="15" spans="1:26" x14ac:dyDescent="0.25">
      <c r="A15" s="541" t="s">
        <v>1179</v>
      </c>
      <c r="B15" s="473"/>
      <c r="C15" s="473"/>
      <c r="D15" s="479"/>
      <c r="E15" s="479"/>
      <c r="F15" s="530"/>
      <c r="G15" s="530"/>
      <c r="H15" s="473"/>
      <c r="I15" s="476"/>
      <c r="R15" s="542" t="str">
        <f t="shared" si="1"/>
        <v>Salaried Staff</v>
      </c>
      <c r="S15" s="545"/>
      <c r="T15" s="545"/>
      <c r="U15" s="479"/>
      <c r="V15" s="479"/>
      <c r="W15" s="546"/>
      <c r="X15" s="546"/>
      <c r="Y15" s="481"/>
      <c r="Z15" s="482"/>
    </row>
    <row r="16" spans="1:26" x14ac:dyDescent="0.25">
      <c r="A16" s="543" t="s">
        <v>1216</v>
      </c>
      <c r="B16" s="485"/>
      <c r="C16" s="485"/>
      <c r="D16" s="486">
        <f t="shared" ref="D16:E18" si="7">IF($B$38="","",B16/($B$38*52))</f>
        <v>0</v>
      </c>
      <c r="E16" s="486">
        <f t="shared" si="7"/>
        <v>0</v>
      </c>
      <c r="F16" s="531"/>
      <c r="G16" s="531"/>
      <c r="H16" s="485"/>
      <c r="I16" s="488"/>
      <c r="R16" s="544" t="str">
        <f t="shared" si="1"/>
        <v>Salaried Supervision</v>
      </c>
      <c r="S16" s="490">
        <f>SUMIF($A$7:$A$1128,R16,$B$7:$B$1128)</f>
        <v>0</v>
      </c>
      <c r="T16" s="490">
        <f>SUMIF($A$7:$A$1128,R16,$C$7:$C$1128)</f>
        <v>0</v>
      </c>
      <c r="U16" s="486">
        <f t="shared" ref="U16:V18" si="8">IF($B$38="","",S16/($B$38*52))</f>
        <v>0</v>
      </c>
      <c r="V16" s="486">
        <f t="shared" si="8"/>
        <v>0</v>
      </c>
      <c r="W16" s="491">
        <f>SUMIF($A$7:$A$1128,R16,$F$7:$F$1128)</f>
        <v>0</v>
      </c>
      <c r="X16" s="491">
        <f>SUMIF($A$7:$A$1128,R16,$G$7:$G$1128)</f>
        <v>0</v>
      </c>
      <c r="Y16" s="492"/>
      <c r="Z16" s="493"/>
    </row>
    <row r="17" spans="1:26" x14ac:dyDescent="0.25">
      <c r="A17" s="543" t="s">
        <v>1217</v>
      </c>
      <c r="B17" s="485"/>
      <c r="C17" s="485"/>
      <c r="D17" s="486">
        <f t="shared" si="7"/>
        <v>0</v>
      </c>
      <c r="E17" s="486">
        <f t="shared" si="7"/>
        <v>0</v>
      </c>
      <c r="F17" s="531"/>
      <c r="G17" s="531"/>
      <c r="H17" s="485"/>
      <c r="I17" s="488"/>
      <c r="R17" s="544" t="str">
        <f t="shared" si="1"/>
        <v>Managers</v>
      </c>
      <c r="S17" s="490">
        <f>SUMIF($A$7:$A$1128,R17,$B$7:$B$1128)</f>
        <v>0</v>
      </c>
      <c r="T17" s="490">
        <f>SUMIF($A$7:$A$1128,R17,$C$7:$C$1128)</f>
        <v>0</v>
      </c>
      <c r="U17" s="486">
        <f t="shared" si="8"/>
        <v>0</v>
      </c>
      <c r="V17" s="486">
        <f t="shared" si="8"/>
        <v>0</v>
      </c>
      <c r="W17" s="491">
        <f>SUMIF($A$7:$A$1128,R17,$F$7:$F$1128)</f>
        <v>0</v>
      </c>
      <c r="X17" s="491">
        <f>SUMIF($A$7:$A$1128,R17,$G$7:$G$1128)</f>
        <v>0</v>
      </c>
      <c r="Y17" s="492"/>
      <c r="Z17" s="493"/>
    </row>
    <row r="18" spans="1:26" x14ac:dyDescent="0.25">
      <c r="A18" s="543" t="s">
        <v>1181</v>
      </c>
      <c r="B18" s="485"/>
      <c r="C18" s="485"/>
      <c r="D18" s="486">
        <f t="shared" si="7"/>
        <v>0</v>
      </c>
      <c r="E18" s="486">
        <f t="shared" si="7"/>
        <v>0</v>
      </c>
      <c r="F18" s="531"/>
      <c r="G18" s="531"/>
      <c r="H18" s="485"/>
      <c r="I18" s="488"/>
      <c r="R18" s="544" t="str">
        <f t="shared" si="1"/>
        <v>Director</v>
      </c>
      <c r="S18" s="490">
        <f>SUMIF($A$7:$A$1128,R18,$B$7:$B$1128)</f>
        <v>0</v>
      </c>
      <c r="T18" s="490">
        <f>SUMIF($A$7:$A$1128,R18,$C$7:$C$1128)</f>
        <v>0</v>
      </c>
      <c r="U18" s="486">
        <f t="shared" si="8"/>
        <v>0</v>
      </c>
      <c r="V18" s="486">
        <f t="shared" si="8"/>
        <v>0</v>
      </c>
      <c r="W18" s="491">
        <f>SUMIF($A$7:$A$1128,R18,$F$7:$F$1128)</f>
        <v>0</v>
      </c>
      <c r="X18" s="491">
        <f>SUMIF($A$7:$A$1128,R18,$G$7:$G$1128)</f>
        <v>0</v>
      </c>
      <c r="Y18" s="492"/>
      <c r="Z18" s="493"/>
    </row>
    <row r="19" spans="1:26" x14ac:dyDescent="0.25">
      <c r="A19" s="541" t="s">
        <v>1192</v>
      </c>
      <c r="B19" s="473"/>
      <c r="C19" s="473"/>
      <c r="D19" s="479"/>
      <c r="E19" s="479"/>
      <c r="F19" s="530"/>
      <c r="G19" s="530"/>
      <c r="H19" s="473"/>
      <c r="I19" s="476"/>
      <c r="R19" s="542" t="str">
        <f t="shared" si="1"/>
        <v>Other Labor</v>
      </c>
      <c r="S19" s="545"/>
      <c r="T19" s="545"/>
      <c r="U19" s="479"/>
      <c r="V19" s="479"/>
      <c r="W19" s="546"/>
      <c r="X19" s="546"/>
      <c r="Y19" s="481"/>
      <c r="Z19" s="482"/>
    </row>
    <row r="20" spans="1:26" x14ac:dyDescent="0.25">
      <c r="A20" s="543" t="s">
        <v>1218</v>
      </c>
      <c r="B20" s="485"/>
      <c r="C20" s="485"/>
      <c r="D20" s="486">
        <f t="shared" ref="D20:E29" si="9">IF($B$38="","",B20/($B$38*52))</f>
        <v>0</v>
      </c>
      <c r="E20" s="486">
        <f t="shared" si="9"/>
        <v>0</v>
      </c>
      <c r="F20" s="531"/>
      <c r="G20" s="531"/>
      <c r="H20" s="485"/>
      <c r="I20" s="488"/>
      <c r="R20" s="544" t="str">
        <f t="shared" si="1"/>
        <v>Temp/ Agency Labor</v>
      </c>
      <c r="S20" s="490">
        <f t="shared" ref="S20:S29" si="10">SUMIF($A$7:$A$1128,R20,$B$7:$B$1128)</f>
        <v>0</v>
      </c>
      <c r="T20" s="490">
        <f t="shared" ref="T20:T29" si="11">SUMIF($A$7:$A$1128,R20,$C$7:$C$1128)</f>
        <v>0</v>
      </c>
      <c r="U20" s="486">
        <f t="shared" ref="U20:V29" si="12">IF($B$38="","",S20/($B$38*52))</f>
        <v>0</v>
      </c>
      <c r="V20" s="486">
        <f t="shared" si="12"/>
        <v>0</v>
      </c>
      <c r="W20" s="491">
        <f t="shared" ref="W20:W29" si="13">SUMIF($A$7:$A$1128,R20,$F$7:$F$1128)</f>
        <v>0</v>
      </c>
      <c r="X20" s="491">
        <f t="shared" ref="X20:X29" si="14">SUMIF($A$7:$A$1128,R20,$G$7:$G$1128)</f>
        <v>0</v>
      </c>
      <c r="Y20" s="492"/>
      <c r="Z20" s="493"/>
    </row>
    <row r="21" spans="1:26" x14ac:dyDescent="0.25">
      <c r="A21" s="543"/>
      <c r="B21" s="485"/>
      <c r="C21" s="485"/>
      <c r="D21" s="486">
        <f t="shared" si="9"/>
        <v>0</v>
      </c>
      <c r="E21" s="486">
        <f t="shared" si="9"/>
        <v>0</v>
      </c>
      <c r="F21" s="531"/>
      <c r="G21" s="531"/>
      <c r="H21" s="485"/>
      <c r="I21" s="488"/>
      <c r="R21" s="542" t="str">
        <f t="shared" si="1"/>
        <v/>
      </c>
      <c r="S21" s="490">
        <f t="shared" si="10"/>
        <v>0</v>
      </c>
      <c r="T21" s="490">
        <f t="shared" si="11"/>
        <v>0</v>
      </c>
      <c r="U21" s="486">
        <f t="shared" si="12"/>
        <v>0</v>
      </c>
      <c r="V21" s="486">
        <f t="shared" si="12"/>
        <v>0</v>
      </c>
      <c r="W21" s="491">
        <f t="shared" si="13"/>
        <v>0</v>
      </c>
      <c r="X21" s="491">
        <f t="shared" si="14"/>
        <v>0</v>
      </c>
      <c r="Y21" s="492"/>
      <c r="Z21" s="493"/>
    </row>
    <row r="22" spans="1:26" x14ac:dyDescent="0.25">
      <c r="A22" s="543"/>
      <c r="B22" s="485"/>
      <c r="C22" s="485"/>
      <c r="D22" s="486">
        <f t="shared" si="9"/>
        <v>0</v>
      </c>
      <c r="E22" s="486">
        <f t="shared" si="9"/>
        <v>0</v>
      </c>
      <c r="F22" s="531"/>
      <c r="G22" s="531"/>
      <c r="H22" s="485"/>
      <c r="I22" s="488"/>
      <c r="R22" s="542" t="str">
        <f t="shared" si="1"/>
        <v/>
      </c>
      <c r="S22" s="490">
        <f t="shared" si="10"/>
        <v>0</v>
      </c>
      <c r="T22" s="490">
        <f t="shared" si="11"/>
        <v>0</v>
      </c>
      <c r="U22" s="486">
        <f t="shared" si="12"/>
        <v>0</v>
      </c>
      <c r="V22" s="486">
        <f t="shared" si="12"/>
        <v>0</v>
      </c>
      <c r="W22" s="491">
        <f t="shared" si="13"/>
        <v>0</v>
      </c>
      <c r="X22" s="491">
        <f t="shared" si="14"/>
        <v>0</v>
      </c>
      <c r="Y22" s="492"/>
      <c r="Z22" s="493"/>
    </row>
    <row r="23" spans="1:26" x14ac:dyDescent="0.25">
      <c r="A23" s="543"/>
      <c r="B23" s="485"/>
      <c r="C23" s="485"/>
      <c r="D23" s="486">
        <f t="shared" si="9"/>
        <v>0</v>
      </c>
      <c r="E23" s="486">
        <f t="shared" si="9"/>
        <v>0</v>
      </c>
      <c r="F23" s="531"/>
      <c r="G23" s="531"/>
      <c r="H23" s="485"/>
      <c r="I23" s="488"/>
      <c r="R23" s="542" t="str">
        <f t="shared" si="1"/>
        <v/>
      </c>
      <c r="S23" s="490">
        <f t="shared" si="10"/>
        <v>0</v>
      </c>
      <c r="T23" s="490">
        <f t="shared" si="11"/>
        <v>0</v>
      </c>
      <c r="U23" s="486">
        <f t="shared" si="12"/>
        <v>0</v>
      </c>
      <c r="V23" s="486">
        <f t="shared" si="12"/>
        <v>0</v>
      </c>
      <c r="W23" s="491">
        <f t="shared" si="13"/>
        <v>0</v>
      </c>
      <c r="X23" s="491">
        <f t="shared" si="14"/>
        <v>0</v>
      </c>
      <c r="Y23" s="492"/>
      <c r="Z23" s="493"/>
    </row>
    <row r="24" spans="1:26" x14ac:dyDescent="0.25">
      <c r="A24" s="543"/>
      <c r="B24" s="485"/>
      <c r="C24" s="485"/>
      <c r="D24" s="486">
        <f t="shared" si="9"/>
        <v>0</v>
      </c>
      <c r="E24" s="486">
        <f t="shared" si="9"/>
        <v>0</v>
      </c>
      <c r="F24" s="531"/>
      <c r="G24" s="531"/>
      <c r="H24" s="485"/>
      <c r="I24" s="488"/>
      <c r="R24" s="542" t="str">
        <f t="shared" si="1"/>
        <v/>
      </c>
      <c r="S24" s="490">
        <f t="shared" si="10"/>
        <v>0</v>
      </c>
      <c r="T24" s="490">
        <f t="shared" si="11"/>
        <v>0</v>
      </c>
      <c r="U24" s="486">
        <f t="shared" si="12"/>
        <v>0</v>
      </c>
      <c r="V24" s="486">
        <f t="shared" si="12"/>
        <v>0</v>
      </c>
      <c r="W24" s="491">
        <f t="shared" si="13"/>
        <v>0</v>
      </c>
      <c r="X24" s="491">
        <f t="shared" si="14"/>
        <v>0</v>
      </c>
      <c r="Y24" s="492"/>
      <c r="Z24" s="493"/>
    </row>
    <row r="25" spans="1:26" x14ac:dyDescent="0.25">
      <c r="A25" s="543"/>
      <c r="B25" s="485"/>
      <c r="C25" s="485"/>
      <c r="D25" s="486">
        <f t="shared" si="9"/>
        <v>0</v>
      </c>
      <c r="E25" s="486">
        <f t="shared" si="9"/>
        <v>0</v>
      </c>
      <c r="F25" s="531"/>
      <c r="G25" s="531"/>
      <c r="H25" s="485"/>
      <c r="I25" s="488"/>
      <c r="R25" s="542" t="str">
        <f t="shared" si="1"/>
        <v/>
      </c>
      <c r="S25" s="490">
        <f t="shared" si="10"/>
        <v>0</v>
      </c>
      <c r="T25" s="490">
        <f t="shared" si="11"/>
        <v>0</v>
      </c>
      <c r="U25" s="486">
        <f t="shared" si="12"/>
        <v>0</v>
      </c>
      <c r="V25" s="486">
        <f t="shared" si="12"/>
        <v>0</v>
      </c>
      <c r="W25" s="491">
        <f t="shared" si="13"/>
        <v>0</v>
      </c>
      <c r="X25" s="491">
        <f t="shared" si="14"/>
        <v>0</v>
      </c>
      <c r="Y25" s="492"/>
      <c r="Z25" s="493"/>
    </row>
    <row r="26" spans="1:26" x14ac:dyDescent="0.25">
      <c r="A26" s="543"/>
      <c r="B26" s="547"/>
      <c r="C26" s="485"/>
      <c r="D26" s="486">
        <f t="shared" si="9"/>
        <v>0</v>
      </c>
      <c r="E26" s="486">
        <f t="shared" si="9"/>
        <v>0</v>
      </c>
      <c r="F26" s="531"/>
      <c r="G26" s="531"/>
      <c r="H26" s="485"/>
      <c r="I26" s="488"/>
      <c r="R26" s="542" t="str">
        <f t="shared" si="1"/>
        <v/>
      </c>
      <c r="S26" s="490">
        <f t="shared" si="10"/>
        <v>0</v>
      </c>
      <c r="T26" s="490">
        <f t="shared" si="11"/>
        <v>0</v>
      </c>
      <c r="U26" s="486">
        <f t="shared" si="12"/>
        <v>0</v>
      </c>
      <c r="V26" s="486">
        <f t="shared" si="12"/>
        <v>0</v>
      </c>
      <c r="W26" s="491">
        <f t="shared" si="13"/>
        <v>0</v>
      </c>
      <c r="X26" s="491">
        <f t="shared" si="14"/>
        <v>0</v>
      </c>
      <c r="Y26" s="492"/>
      <c r="Z26" s="493"/>
    </row>
    <row r="27" spans="1:26" x14ac:dyDescent="0.25">
      <c r="A27" s="543"/>
      <c r="B27" s="485"/>
      <c r="C27" s="485"/>
      <c r="D27" s="486">
        <f t="shared" si="9"/>
        <v>0</v>
      </c>
      <c r="E27" s="486">
        <f t="shared" si="9"/>
        <v>0</v>
      </c>
      <c r="F27" s="531"/>
      <c r="G27" s="531"/>
      <c r="H27" s="485"/>
      <c r="I27" s="488"/>
      <c r="R27" s="542" t="str">
        <f t="shared" si="1"/>
        <v/>
      </c>
      <c r="S27" s="490">
        <f t="shared" si="10"/>
        <v>0</v>
      </c>
      <c r="T27" s="490">
        <f t="shared" si="11"/>
        <v>0</v>
      </c>
      <c r="U27" s="486">
        <f t="shared" si="12"/>
        <v>0</v>
      </c>
      <c r="V27" s="486">
        <f t="shared" si="12"/>
        <v>0</v>
      </c>
      <c r="W27" s="491">
        <f t="shared" si="13"/>
        <v>0</v>
      </c>
      <c r="X27" s="491">
        <f t="shared" si="14"/>
        <v>0</v>
      </c>
      <c r="Y27" s="492"/>
      <c r="Z27" s="493"/>
    </row>
    <row r="28" spans="1:26" x14ac:dyDescent="0.25">
      <c r="A28" s="543"/>
      <c r="B28" s="485"/>
      <c r="C28" s="485"/>
      <c r="D28" s="486">
        <f t="shared" si="9"/>
        <v>0</v>
      </c>
      <c r="E28" s="486">
        <f t="shared" si="9"/>
        <v>0</v>
      </c>
      <c r="F28" s="531"/>
      <c r="G28" s="531"/>
      <c r="H28" s="485"/>
      <c r="I28" s="488"/>
      <c r="R28" s="542" t="str">
        <f t="shared" si="1"/>
        <v/>
      </c>
      <c r="S28" s="490">
        <f t="shared" si="10"/>
        <v>0</v>
      </c>
      <c r="T28" s="490">
        <f t="shared" si="11"/>
        <v>0</v>
      </c>
      <c r="U28" s="486">
        <f t="shared" si="12"/>
        <v>0</v>
      </c>
      <c r="V28" s="486">
        <f t="shared" si="12"/>
        <v>0</v>
      </c>
      <c r="W28" s="491">
        <f t="shared" si="13"/>
        <v>0</v>
      </c>
      <c r="X28" s="491">
        <f t="shared" si="14"/>
        <v>0</v>
      </c>
      <c r="Y28" s="492"/>
      <c r="Z28" s="493"/>
    </row>
    <row r="29" spans="1:26" x14ac:dyDescent="0.25">
      <c r="A29" s="488"/>
      <c r="B29" s="508"/>
      <c r="C29" s="508"/>
      <c r="D29" s="486">
        <f t="shared" si="9"/>
        <v>0</v>
      </c>
      <c r="E29" s="486">
        <f t="shared" si="9"/>
        <v>0</v>
      </c>
      <c r="F29" s="533"/>
      <c r="G29" s="533"/>
      <c r="H29" s="485"/>
      <c r="I29" s="488"/>
      <c r="R29" s="542" t="str">
        <f t="shared" si="1"/>
        <v/>
      </c>
      <c r="S29" s="490">
        <f t="shared" si="10"/>
        <v>0</v>
      </c>
      <c r="T29" s="490">
        <f t="shared" si="11"/>
        <v>0</v>
      </c>
      <c r="U29" s="486">
        <f t="shared" si="12"/>
        <v>0</v>
      </c>
      <c r="V29" s="486">
        <f t="shared" si="12"/>
        <v>0</v>
      </c>
      <c r="W29" s="491">
        <f t="shared" si="13"/>
        <v>0</v>
      </c>
      <c r="X29" s="491">
        <f t="shared" si="14"/>
        <v>0</v>
      </c>
      <c r="Y29" s="492"/>
      <c r="Z29" s="493"/>
    </row>
    <row r="30" spans="1:26" x14ac:dyDescent="0.25">
      <c r="A30" s="541" t="s">
        <v>1193</v>
      </c>
      <c r="B30" s="511">
        <f t="shared" ref="B30:G30" si="15">SUM(B7:B29)</f>
        <v>0</v>
      </c>
      <c r="C30" s="511">
        <f t="shared" si="15"/>
        <v>0</v>
      </c>
      <c r="D30" s="486">
        <f t="shared" si="15"/>
        <v>0</v>
      </c>
      <c r="E30" s="486">
        <f t="shared" si="15"/>
        <v>0</v>
      </c>
      <c r="F30" s="512">
        <f t="shared" si="15"/>
        <v>0</v>
      </c>
      <c r="G30" s="512">
        <f t="shared" si="15"/>
        <v>0</v>
      </c>
      <c r="H30" s="485"/>
      <c r="I30" s="513"/>
      <c r="R30" s="542" t="s">
        <v>1193</v>
      </c>
      <c r="S30" s="511">
        <f t="shared" ref="S30:X30" si="16">SUM(S7:S29)</f>
        <v>8</v>
      </c>
      <c r="T30" s="511">
        <f t="shared" si="16"/>
        <v>0</v>
      </c>
      <c r="U30" s="486">
        <f t="shared" si="16"/>
        <v>3.8461538461538464E-3</v>
      </c>
      <c r="V30" s="486">
        <f t="shared" si="16"/>
        <v>0</v>
      </c>
      <c r="W30" s="548">
        <f t="shared" si="16"/>
        <v>0</v>
      </c>
      <c r="X30" s="548">
        <f t="shared" si="16"/>
        <v>0</v>
      </c>
      <c r="Y30" s="492"/>
      <c r="Z30" s="549"/>
    </row>
    <row r="31" spans="1:26" ht="18.75" x14ac:dyDescent="0.3">
      <c r="A31" s="520" t="s">
        <v>1194</v>
      </c>
      <c r="B31" s="521"/>
      <c r="C31" s="1158" t="s">
        <v>716</v>
      </c>
      <c r="D31" s="1158"/>
      <c r="E31" s="1158"/>
      <c r="F31" s="1158"/>
      <c r="G31" s="1159"/>
      <c r="H31" s="522"/>
      <c r="I31" s="523"/>
    </row>
    <row r="32" spans="1:26" ht="47.25" x14ac:dyDescent="0.25">
      <c r="A32" s="524" t="s">
        <v>1227</v>
      </c>
      <c r="B32" s="525"/>
      <c r="C32" s="1155"/>
      <c r="D32" s="1155"/>
      <c r="E32" s="1155"/>
      <c r="F32" s="1155"/>
      <c r="G32" s="1155"/>
    </row>
    <row r="33" spans="1:9" ht="15.75" x14ac:dyDescent="0.25">
      <c r="A33" s="526" t="s">
        <v>1196</v>
      </c>
      <c r="B33" s="525"/>
      <c r="C33" s="1155"/>
      <c r="D33" s="1155"/>
      <c r="E33" s="1155"/>
      <c r="F33" s="1155"/>
      <c r="G33" s="1155"/>
    </row>
    <row r="34" spans="1:9" ht="15.75" x14ac:dyDescent="0.25">
      <c r="A34" s="526" t="s">
        <v>1197</v>
      </c>
      <c r="B34" s="525"/>
      <c r="C34" s="1155"/>
      <c r="D34" s="1155"/>
      <c r="E34" s="1155"/>
      <c r="F34" s="1155"/>
      <c r="G34" s="1155"/>
    </row>
    <row r="35" spans="1:9" ht="15.75" x14ac:dyDescent="0.25">
      <c r="A35" s="526" t="s">
        <v>1198</v>
      </c>
      <c r="B35" s="525"/>
      <c r="C35" s="1155"/>
      <c r="D35" s="1155"/>
      <c r="E35" s="1155"/>
      <c r="F35" s="1155"/>
      <c r="G35" s="1155"/>
    </row>
    <row r="36" spans="1:9" ht="15.75" x14ac:dyDescent="0.25">
      <c r="A36" s="526" t="s">
        <v>1199</v>
      </c>
      <c r="B36" s="525"/>
      <c r="C36" s="1155"/>
      <c r="D36" s="1155"/>
      <c r="E36" s="1155"/>
      <c r="F36" s="1155"/>
      <c r="G36" s="1155"/>
    </row>
    <row r="37" spans="1:9" ht="15.75" x14ac:dyDescent="0.25">
      <c r="A37" s="526" t="s">
        <v>1200</v>
      </c>
      <c r="B37" s="525"/>
      <c r="C37" s="1155"/>
      <c r="D37" s="1155"/>
      <c r="E37" s="1155"/>
      <c r="F37" s="1155"/>
      <c r="G37" s="1155"/>
    </row>
    <row r="38" spans="1:9" ht="15.75" x14ac:dyDescent="0.25">
      <c r="A38" s="527" t="s">
        <v>602</v>
      </c>
      <c r="B38" s="528">
        <v>40</v>
      </c>
      <c r="C38" s="1156" t="s">
        <v>1201</v>
      </c>
      <c r="D38" s="1156"/>
      <c r="E38" s="1156"/>
      <c r="F38" s="1156"/>
      <c r="G38" s="1156"/>
    </row>
    <row r="39" spans="1:9" ht="15.75" x14ac:dyDescent="0.25">
      <c r="A39" s="527" t="s">
        <v>1202</v>
      </c>
      <c r="B39" s="529"/>
      <c r="C39" s="1157"/>
      <c r="D39" s="1157"/>
      <c r="E39" s="1157"/>
      <c r="F39" s="1157"/>
      <c r="G39" s="1157"/>
    </row>
    <row r="41" spans="1:9" ht="18.75" x14ac:dyDescent="0.3">
      <c r="A41" s="1168" t="str">
        <f>'26-Sitter Pricing Matrix'!D2</f>
        <v>FACILITY2</v>
      </c>
      <c r="B41" s="1169"/>
      <c r="C41" s="1169"/>
      <c r="D41" s="1169"/>
      <c r="E41" s="1169"/>
      <c r="F41" s="1169"/>
      <c r="G41" s="1169"/>
      <c r="H41" s="1169"/>
      <c r="I41" s="1170"/>
    </row>
    <row r="42" spans="1:9" ht="60" x14ac:dyDescent="0.25">
      <c r="A42" s="465" t="s">
        <v>1167</v>
      </c>
      <c r="B42" s="465" t="s">
        <v>1168</v>
      </c>
      <c r="C42" s="466" t="s">
        <v>1169</v>
      </c>
      <c r="D42" s="540" t="str">
        <f>"Productive FTEs ("&amp;B74*52&amp;")"</f>
        <v>Productive FTEs (2080)</v>
      </c>
      <c r="E42" s="540" t="str">
        <f>"Non-productive FTEs ("&amp;B74*52&amp;")"</f>
        <v>Non-productive FTEs (2080)</v>
      </c>
      <c r="F42" s="466" t="s">
        <v>1170</v>
      </c>
      <c r="G42" s="466" t="s">
        <v>1171</v>
      </c>
      <c r="H42" s="467" t="s">
        <v>1172</v>
      </c>
      <c r="I42" s="466" t="s">
        <v>716</v>
      </c>
    </row>
    <row r="43" spans="1:9" x14ac:dyDescent="0.25">
      <c r="A43" s="541" t="str">
        <f>IF(ISBLANK($A$7),"",$A$7)</f>
        <v>Hourly Staff</v>
      </c>
      <c r="B43" s="473"/>
      <c r="C43" s="473"/>
      <c r="D43" s="479">
        <f>IF($B$254="","",B43/($B$254*52))</f>
        <v>0</v>
      </c>
      <c r="E43" s="479">
        <f>IF($B$254="","",C43/($B$254*52))</f>
        <v>0</v>
      </c>
      <c r="F43" s="530"/>
      <c r="G43" s="530"/>
      <c r="H43" s="473"/>
      <c r="I43" s="476"/>
    </row>
    <row r="44" spans="1:9" x14ac:dyDescent="0.25">
      <c r="A44" s="543" t="str">
        <f>IF(ISBLANK($A$8),"",$A$8)</f>
        <v>Hourly Staff</v>
      </c>
      <c r="B44" s="485">
        <v>8</v>
      </c>
      <c r="C44" s="485"/>
      <c r="D44" s="486">
        <f t="shared" ref="D44:E50" si="17">IF($B$74="","",B44/($B$74*52))</f>
        <v>3.8461538461538464E-3</v>
      </c>
      <c r="E44" s="486">
        <f t="shared" si="17"/>
        <v>0</v>
      </c>
      <c r="F44" s="531"/>
      <c r="G44" s="531"/>
      <c r="H44" s="485"/>
      <c r="I44" s="488"/>
    </row>
    <row r="45" spans="1:9" x14ac:dyDescent="0.25">
      <c r="A45" s="543" t="str">
        <f>IF(ISBLANK($A$9),"",$A$9)</f>
        <v>Other Labor</v>
      </c>
      <c r="B45" s="485"/>
      <c r="C45" s="485"/>
      <c r="D45" s="486">
        <f t="shared" si="17"/>
        <v>0</v>
      </c>
      <c r="E45" s="486">
        <f t="shared" si="17"/>
        <v>0</v>
      </c>
      <c r="F45" s="531"/>
      <c r="G45" s="531"/>
      <c r="H45" s="485"/>
      <c r="I45" s="488"/>
    </row>
    <row r="46" spans="1:9" x14ac:dyDescent="0.25">
      <c r="A46" s="543" t="str">
        <f>IF(ISBLANK($A$10),"",$A$10)</f>
        <v>Other Labor</v>
      </c>
      <c r="B46" s="485"/>
      <c r="C46" s="485"/>
      <c r="D46" s="486">
        <f t="shared" si="17"/>
        <v>0</v>
      </c>
      <c r="E46" s="486">
        <f t="shared" si="17"/>
        <v>0</v>
      </c>
      <c r="F46" s="531"/>
      <c r="G46" s="531"/>
      <c r="H46" s="485"/>
      <c r="I46" s="488"/>
    </row>
    <row r="47" spans="1:9" x14ac:dyDescent="0.25">
      <c r="A47" s="543" t="str">
        <f>IF(ISBLANK($A$11),"",$A$11)</f>
        <v>Other Labor</v>
      </c>
      <c r="B47" s="485"/>
      <c r="C47" s="485"/>
      <c r="D47" s="486">
        <f t="shared" si="17"/>
        <v>0</v>
      </c>
      <c r="E47" s="486">
        <f t="shared" si="17"/>
        <v>0</v>
      </c>
      <c r="F47" s="531"/>
      <c r="G47" s="531"/>
      <c r="H47" s="485"/>
      <c r="I47" s="488"/>
    </row>
    <row r="48" spans="1:9" outlineLevel="1" x14ac:dyDescent="0.25">
      <c r="A48" s="543" t="str">
        <f>IF(ISBLANK($A$12),"",$A$12)</f>
        <v>Lead</v>
      </c>
      <c r="B48" s="485"/>
      <c r="C48" s="485"/>
      <c r="D48" s="486">
        <f t="shared" si="17"/>
        <v>0</v>
      </c>
      <c r="E48" s="486">
        <f t="shared" si="17"/>
        <v>0</v>
      </c>
      <c r="F48" s="531"/>
      <c r="G48" s="531"/>
      <c r="H48" s="485"/>
      <c r="I48" s="488"/>
    </row>
    <row r="49" spans="1:9" x14ac:dyDescent="0.25">
      <c r="A49" s="543" t="str">
        <f>IF(ISBLANK($A$13),"",$A$13)</f>
        <v>Administrative Support</v>
      </c>
      <c r="B49" s="485"/>
      <c r="C49" s="485"/>
      <c r="D49" s="486">
        <f t="shared" si="17"/>
        <v>0</v>
      </c>
      <c r="E49" s="486">
        <f t="shared" si="17"/>
        <v>0</v>
      </c>
      <c r="F49" s="531"/>
      <c r="G49" s="531"/>
      <c r="H49" s="485"/>
      <c r="I49" s="488"/>
    </row>
    <row r="50" spans="1:9" x14ac:dyDescent="0.25">
      <c r="A50" s="543" t="str">
        <f>IF(ISBLANK($A$14),"",$A$14)</f>
        <v>Hourly Supervision</v>
      </c>
      <c r="B50" s="485"/>
      <c r="C50" s="485"/>
      <c r="D50" s="486">
        <f t="shared" si="17"/>
        <v>0</v>
      </c>
      <c r="E50" s="486">
        <f t="shared" si="17"/>
        <v>0</v>
      </c>
      <c r="F50" s="531"/>
      <c r="G50" s="531"/>
      <c r="H50" s="485"/>
      <c r="I50" s="488"/>
    </row>
    <row r="51" spans="1:9" x14ac:dyDescent="0.25">
      <c r="A51" s="541" t="str">
        <f>IF(ISBLANK($A$15),"",$A$15)</f>
        <v>Salaried Staff</v>
      </c>
      <c r="B51" s="473"/>
      <c r="C51" s="473"/>
      <c r="D51" s="545"/>
      <c r="E51" s="545"/>
      <c r="F51" s="530"/>
      <c r="G51" s="530"/>
      <c r="H51" s="473"/>
      <c r="I51" s="476"/>
    </row>
    <row r="52" spans="1:9" x14ac:dyDescent="0.25">
      <c r="A52" s="543" t="str">
        <f>IF(ISBLANK($A$16),"",$A$16)</f>
        <v>Salaried Supervision</v>
      </c>
      <c r="B52" s="485"/>
      <c r="C52" s="485"/>
      <c r="D52" s="486">
        <f t="shared" ref="D52:E54" si="18">IF($B$74="","",B52/($B$74*52))</f>
        <v>0</v>
      </c>
      <c r="E52" s="486">
        <f t="shared" si="18"/>
        <v>0</v>
      </c>
      <c r="F52" s="531"/>
      <c r="G52" s="531"/>
      <c r="H52" s="485"/>
      <c r="I52" s="488"/>
    </row>
    <row r="53" spans="1:9" x14ac:dyDescent="0.25">
      <c r="A53" s="543" t="str">
        <f>IF(ISBLANK($A$17),"",$A$17)</f>
        <v>Managers</v>
      </c>
      <c r="B53" s="485"/>
      <c r="C53" s="485"/>
      <c r="D53" s="486">
        <f t="shared" si="18"/>
        <v>0</v>
      </c>
      <c r="E53" s="486">
        <f t="shared" si="18"/>
        <v>0</v>
      </c>
      <c r="F53" s="531"/>
      <c r="G53" s="531"/>
      <c r="H53" s="485"/>
      <c r="I53" s="488"/>
    </row>
    <row r="54" spans="1:9" x14ac:dyDescent="0.25">
      <c r="A54" s="543" t="str">
        <f>IF(ISBLANK($A$18),"",$A$18)</f>
        <v>Director</v>
      </c>
      <c r="B54" s="485"/>
      <c r="C54" s="485"/>
      <c r="D54" s="486">
        <f t="shared" si="18"/>
        <v>0</v>
      </c>
      <c r="E54" s="486">
        <f t="shared" si="18"/>
        <v>0</v>
      </c>
      <c r="F54" s="531"/>
      <c r="G54" s="531"/>
      <c r="H54" s="485"/>
      <c r="I54" s="488"/>
    </row>
    <row r="55" spans="1:9" x14ac:dyDescent="0.25">
      <c r="A55" s="541" t="str">
        <f>IF(ISBLANK($A$19),"",$A$19)</f>
        <v>Other Labor</v>
      </c>
      <c r="B55" s="473"/>
      <c r="C55" s="473"/>
      <c r="D55" s="545"/>
      <c r="E55" s="545"/>
      <c r="F55" s="530"/>
      <c r="G55" s="530"/>
      <c r="H55" s="473"/>
      <c r="I55" s="476"/>
    </row>
    <row r="56" spans="1:9" x14ac:dyDescent="0.25">
      <c r="A56" s="543" t="str">
        <f>IF(ISBLANK($A$20),"",$A$20)</f>
        <v>Temp/ Agency Labor</v>
      </c>
      <c r="B56" s="485"/>
      <c r="C56" s="485"/>
      <c r="D56" s="486">
        <f t="shared" ref="D56:E65" si="19">IF($B$74="","",B56/($B$74*52))</f>
        <v>0</v>
      </c>
      <c r="E56" s="486">
        <f t="shared" si="19"/>
        <v>0</v>
      </c>
      <c r="F56" s="531"/>
      <c r="G56" s="531"/>
      <c r="H56" s="485"/>
      <c r="I56" s="488"/>
    </row>
    <row r="57" spans="1:9" x14ac:dyDescent="0.25">
      <c r="A57" s="541" t="str">
        <f>IF(ISBLANK($A$21),"",$A$21)</f>
        <v/>
      </c>
      <c r="B57" s="485"/>
      <c r="C57" s="485"/>
      <c r="D57" s="486">
        <f t="shared" si="19"/>
        <v>0</v>
      </c>
      <c r="E57" s="486">
        <f t="shared" si="19"/>
        <v>0</v>
      </c>
      <c r="F57" s="531"/>
      <c r="G57" s="531"/>
      <c r="H57" s="485"/>
      <c r="I57" s="488"/>
    </row>
    <row r="58" spans="1:9" x14ac:dyDescent="0.25">
      <c r="A58" s="541" t="str">
        <f>IF(ISBLANK($A$22),"",$A$22)</f>
        <v/>
      </c>
      <c r="B58" s="485"/>
      <c r="C58" s="485"/>
      <c r="D58" s="486">
        <f t="shared" si="19"/>
        <v>0</v>
      </c>
      <c r="E58" s="486">
        <f t="shared" si="19"/>
        <v>0</v>
      </c>
      <c r="F58" s="531"/>
      <c r="G58" s="531"/>
      <c r="H58" s="485"/>
      <c r="I58" s="488"/>
    </row>
    <row r="59" spans="1:9" x14ac:dyDescent="0.25">
      <c r="A59" s="541" t="str">
        <f>IF(ISBLANK($A$23),"",$A$23)</f>
        <v/>
      </c>
      <c r="B59" s="485"/>
      <c r="C59" s="485"/>
      <c r="D59" s="486">
        <f t="shared" si="19"/>
        <v>0</v>
      </c>
      <c r="E59" s="486">
        <f t="shared" si="19"/>
        <v>0</v>
      </c>
      <c r="F59" s="531"/>
      <c r="G59" s="531"/>
      <c r="H59" s="485"/>
      <c r="I59" s="488"/>
    </row>
    <row r="60" spans="1:9" x14ac:dyDescent="0.25">
      <c r="A60" s="541" t="str">
        <f>IF(ISBLANK($A$24),"",$A$24)</f>
        <v/>
      </c>
      <c r="B60" s="485"/>
      <c r="C60" s="485"/>
      <c r="D60" s="486">
        <f t="shared" si="19"/>
        <v>0</v>
      </c>
      <c r="E60" s="486">
        <f t="shared" si="19"/>
        <v>0</v>
      </c>
      <c r="F60" s="531"/>
      <c r="G60" s="531"/>
      <c r="H60" s="485"/>
      <c r="I60" s="488"/>
    </row>
    <row r="61" spans="1:9" x14ac:dyDescent="0.25">
      <c r="A61" s="541" t="str">
        <f>IF(ISBLANK($A$25),"",$A$25)</f>
        <v/>
      </c>
      <c r="B61" s="485"/>
      <c r="C61" s="485"/>
      <c r="D61" s="486">
        <f t="shared" si="19"/>
        <v>0</v>
      </c>
      <c r="E61" s="486">
        <f t="shared" si="19"/>
        <v>0</v>
      </c>
      <c r="F61" s="531"/>
      <c r="G61" s="531"/>
      <c r="H61" s="485"/>
      <c r="I61" s="488"/>
    </row>
    <row r="62" spans="1:9" x14ac:dyDescent="0.25">
      <c r="A62" s="541" t="str">
        <f>IF(ISBLANK($A$26),"",$A$26)</f>
        <v/>
      </c>
      <c r="B62" s="485"/>
      <c r="C62" s="485"/>
      <c r="D62" s="486">
        <f t="shared" si="19"/>
        <v>0</v>
      </c>
      <c r="E62" s="486">
        <f t="shared" si="19"/>
        <v>0</v>
      </c>
      <c r="F62" s="531"/>
      <c r="G62" s="531"/>
      <c r="H62" s="485"/>
      <c r="I62" s="488"/>
    </row>
    <row r="63" spans="1:9" x14ac:dyDescent="0.25">
      <c r="A63" s="541" t="str">
        <f>IF(ISBLANK($A$27),"",$A$27)</f>
        <v/>
      </c>
      <c r="B63" s="485"/>
      <c r="C63" s="485"/>
      <c r="D63" s="486">
        <f t="shared" si="19"/>
        <v>0</v>
      </c>
      <c r="E63" s="486">
        <f t="shared" si="19"/>
        <v>0</v>
      </c>
      <c r="F63" s="531"/>
      <c r="G63" s="531"/>
      <c r="H63" s="485"/>
      <c r="I63" s="488"/>
    </row>
    <row r="64" spans="1:9" x14ac:dyDescent="0.25">
      <c r="A64" s="541" t="str">
        <f>IF(ISBLANK($A$28),"",$A$28)</f>
        <v/>
      </c>
      <c r="B64" s="485"/>
      <c r="C64" s="485"/>
      <c r="D64" s="486">
        <f t="shared" si="19"/>
        <v>0</v>
      </c>
      <c r="E64" s="486">
        <f t="shared" si="19"/>
        <v>0</v>
      </c>
      <c r="F64" s="531"/>
      <c r="G64" s="531"/>
      <c r="H64" s="485"/>
      <c r="I64" s="488"/>
    </row>
    <row r="65" spans="1:9" x14ac:dyDescent="0.25">
      <c r="A65" s="541" t="str">
        <f>IF(ISBLANK($A$29),"",$A$29)</f>
        <v/>
      </c>
      <c r="B65" s="508"/>
      <c r="C65" s="508"/>
      <c r="D65" s="486">
        <f t="shared" si="19"/>
        <v>0</v>
      </c>
      <c r="E65" s="486">
        <f t="shared" si="19"/>
        <v>0</v>
      </c>
      <c r="F65" s="533"/>
      <c r="G65" s="533"/>
      <c r="H65" s="485"/>
      <c r="I65" s="488"/>
    </row>
    <row r="66" spans="1:9" x14ac:dyDescent="0.25">
      <c r="A66" s="541" t="s">
        <v>1193</v>
      </c>
      <c r="B66" s="511">
        <f t="shared" ref="B66:G66" si="20">SUM(B43:B65)</f>
        <v>8</v>
      </c>
      <c r="C66" s="511">
        <f t="shared" si="20"/>
        <v>0</v>
      </c>
      <c r="D66" s="486">
        <f t="shared" si="20"/>
        <v>3.8461538461538464E-3</v>
      </c>
      <c r="E66" s="486">
        <f t="shared" si="20"/>
        <v>0</v>
      </c>
      <c r="F66" s="550">
        <f t="shared" si="20"/>
        <v>0</v>
      </c>
      <c r="G66" s="550">
        <f t="shared" si="20"/>
        <v>0</v>
      </c>
      <c r="H66" s="485"/>
      <c r="I66" s="513"/>
    </row>
    <row r="67" spans="1:9" ht="18.75" x14ac:dyDescent="0.25">
      <c r="A67" s="551" t="s">
        <v>1194</v>
      </c>
      <c r="B67" s="552"/>
      <c r="C67" s="1158" t="s">
        <v>716</v>
      </c>
      <c r="D67" s="1158"/>
      <c r="E67" s="1158"/>
      <c r="F67" s="1158"/>
      <c r="G67" s="1159"/>
    </row>
    <row r="68" spans="1:9" ht="47.25" outlineLevel="1" x14ac:dyDescent="0.25">
      <c r="A68" s="524" t="s">
        <v>1227</v>
      </c>
      <c r="B68" s="525"/>
      <c r="C68" s="1155"/>
      <c r="D68" s="1155"/>
      <c r="E68" s="1155"/>
      <c r="F68" s="1155"/>
      <c r="G68" s="1155"/>
    </row>
    <row r="69" spans="1:9" ht="15.75" outlineLevel="1" x14ac:dyDescent="0.25">
      <c r="A69" s="526" t="s">
        <v>1196</v>
      </c>
      <c r="B69" s="525"/>
      <c r="C69" s="1155"/>
      <c r="D69" s="1155"/>
      <c r="E69" s="1155"/>
      <c r="F69" s="1155"/>
      <c r="G69" s="1155"/>
    </row>
    <row r="70" spans="1:9" ht="15.75" outlineLevel="1" x14ac:dyDescent="0.25">
      <c r="A70" s="526" t="s">
        <v>1197</v>
      </c>
      <c r="B70" s="525"/>
      <c r="C70" s="1155"/>
      <c r="D70" s="1155"/>
      <c r="E70" s="1155"/>
      <c r="F70" s="1155"/>
      <c r="G70" s="1155"/>
    </row>
    <row r="71" spans="1:9" ht="15.75" outlineLevel="1" x14ac:dyDescent="0.25">
      <c r="A71" s="526" t="s">
        <v>1198</v>
      </c>
      <c r="B71" s="525"/>
      <c r="C71" s="1155"/>
      <c r="D71" s="1155"/>
      <c r="E71" s="1155"/>
      <c r="F71" s="1155"/>
      <c r="G71" s="1155"/>
    </row>
    <row r="72" spans="1:9" ht="15.75" outlineLevel="1" x14ac:dyDescent="0.25">
      <c r="A72" s="526" t="s">
        <v>1199</v>
      </c>
      <c r="B72" s="525"/>
      <c r="C72" s="1155"/>
      <c r="D72" s="1155"/>
      <c r="E72" s="1155"/>
      <c r="F72" s="1155"/>
      <c r="G72" s="1155"/>
    </row>
    <row r="73" spans="1:9" ht="15.75" outlineLevel="1" x14ac:dyDescent="0.25">
      <c r="A73" s="526" t="s">
        <v>1200</v>
      </c>
      <c r="B73" s="525"/>
      <c r="C73" s="1155"/>
      <c r="D73" s="1155"/>
      <c r="E73" s="1155"/>
      <c r="F73" s="1155"/>
      <c r="G73" s="1155"/>
    </row>
    <row r="74" spans="1:9" ht="15.75" x14ac:dyDescent="0.25">
      <c r="A74" s="527" t="s">
        <v>602</v>
      </c>
      <c r="B74" s="528">
        <v>40</v>
      </c>
      <c r="C74" s="1156" t="s">
        <v>1201</v>
      </c>
      <c r="D74" s="1156"/>
      <c r="E74" s="1156"/>
      <c r="F74" s="1156"/>
      <c r="G74" s="1156"/>
    </row>
    <row r="75" spans="1:9" ht="15.75" hidden="1" x14ac:dyDescent="0.25">
      <c r="A75" s="527" t="s">
        <v>1202</v>
      </c>
      <c r="B75" s="529"/>
      <c r="C75" s="1157"/>
      <c r="D75" s="1157"/>
      <c r="E75" s="1157"/>
      <c r="F75" s="1157"/>
      <c r="G75" s="1157"/>
    </row>
    <row r="77" spans="1:9" ht="18.75" x14ac:dyDescent="0.3">
      <c r="A77" s="1168" t="str">
        <f>'26-Sitter Pricing Matrix'!E2</f>
        <v>FACILITY3</v>
      </c>
      <c r="B77" s="1169"/>
      <c r="C77" s="1169"/>
      <c r="D77" s="1169"/>
      <c r="E77" s="1169"/>
      <c r="F77" s="1169"/>
      <c r="G77" s="1169"/>
      <c r="H77" s="1169"/>
      <c r="I77" s="1170"/>
    </row>
    <row r="78" spans="1:9" ht="60" x14ac:dyDescent="0.25">
      <c r="A78" s="465" t="s">
        <v>1167</v>
      </c>
      <c r="B78" s="465" t="s">
        <v>1168</v>
      </c>
      <c r="C78" s="466" t="s">
        <v>1169</v>
      </c>
      <c r="D78" s="540" t="str">
        <f>"Productive FTEs ("&amp;B110*52&amp;")"</f>
        <v>Productive FTEs (2080)</v>
      </c>
      <c r="E78" s="540" t="str">
        <f>"Non-productive FTEs ("&amp;B110*52&amp;")"</f>
        <v>Non-productive FTEs (2080)</v>
      </c>
      <c r="F78" s="466" t="s">
        <v>1170</v>
      </c>
      <c r="G78" s="466" t="s">
        <v>1171</v>
      </c>
      <c r="H78" s="467" t="s">
        <v>1172</v>
      </c>
      <c r="I78" s="466" t="s">
        <v>716</v>
      </c>
    </row>
    <row r="79" spans="1:9" x14ac:dyDescent="0.25">
      <c r="A79" s="541" t="str">
        <f>IF(ISBLANK($A$7),"",$A$7)</f>
        <v>Hourly Staff</v>
      </c>
      <c r="B79" s="473"/>
      <c r="C79" s="473"/>
      <c r="D79" s="479">
        <f>IF($B$254="","",B79/($B$254*52))</f>
        <v>0</v>
      </c>
      <c r="E79" s="479">
        <f>IF($B$254="","",C79/($B$254*52))</f>
        <v>0</v>
      </c>
      <c r="F79" s="530"/>
      <c r="G79" s="530"/>
      <c r="H79" s="473"/>
      <c r="I79" s="476"/>
    </row>
    <row r="80" spans="1:9" x14ac:dyDescent="0.25">
      <c r="A80" s="543" t="str">
        <f>IF(ISBLANK($A$8),"",$A$8)</f>
        <v>Hourly Staff</v>
      </c>
      <c r="B80" s="485"/>
      <c r="C80" s="485"/>
      <c r="D80" s="486">
        <f t="shared" ref="D80:E86" si="21">IF($B$110="","",B80/($B$110*52))</f>
        <v>0</v>
      </c>
      <c r="E80" s="486">
        <f t="shared" si="21"/>
        <v>0</v>
      </c>
      <c r="F80" s="531"/>
      <c r="G80" s="531"/>
      <c r="H80" s="485"/>
      <c r="I80" s="488"/>
    </row>
    <row r="81" spans="1:9" x14ac:dyDescent="0.25">
      <c r="A81" s="543" t="str">
        <f>IF(ISBLANK($A$9),"",$A$9)</f>
        <v>Other Labor</v>
      </c>
      <c r="B81" s="485"/>
      <c r="C81" s="485"/>
      <c r="D81" s="486">
        <f t="shared" si="21"/>
        <v>0</v>
      </c>
      <c r="E81" s="486">
        <f t="shared" si="21"/>
        <v>0</v>
      </c>
      <c r="F81" s="531"/>
      <c r="G81" s="531"/>
      <c r="H81" s="485"/>
      <c r="I81" s="488"/>
    </row>
    <row r="82" spans="1:9" x14ac:dyDescent="0.25">
      <c r="A82" s="543" t="str">
        <f>IF(ISBLANK($A$10),"",$A$10)</f>
        <v>Other Labor</v>
      </c>
      <c r="B82" s="485"/>
      <c r="C82" s="485"/>
      <c r="D82" s="486">
        <f t="shared" si="21"/>
        <v>0</v>
      </c>
      <c r="E82" s="486">
        <f t="shared" si="21"/>
        <v>0</v>
      </c>
      <c r="F82" s="531"/>
      <c r="G82" s="531"/>
      <c r="H82" s="485"/>
      <c r="I82" s="488"/>
    </row>
    <row r="83" spans="1:9" x14ac:dyDescent="0.25">
      <c r="A83" s="543" t="str">
        <f>IF(ISBLANK($A$11),"",$A$11)</f>
        <v>Other Labor</v>
      </c>
      <c r="B83" s="485"/>
      <c r="C83" s="485"/>
      <c r="D83" s="486">
        <f t="shared" si="21"/>
        <v>0</v>
      </c>
      <c r="E83" s="486">
        <f t="shared" si="21"/>
        <v>0</v>
      </c>
      <c r="F83" s="531"/>
      <c r="G83" s="531"/>
      <c r="H83" s="485"/>
      <c r="I83" s="488"/>
    </row>
    <row r="84" spans="1:9" x14ac:dyDescent="0.25">
      <c r="A84" s="543" t="str">
        <f>IF(ISBLANK($A$12),"",$A$12)</f>
        <v>Lead</v>
      </c>
      <c r="B84" s="485"/>
      <c r="C84" s="485"/>
      <c r="D84" s="486">
        <f t="shared" si="21"/>
        <v>0</v>
      </c>
      <c r="E84" s="486">
        <f t="shared" si="21"/>
        <v>0</v>
      </c>
      <c r="F84" s="531"/>
      <c r="G84" s="531"/>
      <c r="H84" s="485"/>
      <c r="I84" s="488"/>
    </row>
    <row r="85" spans="1:9" x14ac:dyDescent="0.25">
      <c r="A85" s="543" t="str">
        <f>IF(ISBLANK($A$13),"",$A$13)</f>
        <v>Administrative Support</v>
      </c>
      <c r="B85" s="485"/>
      <c r="C85" s="485"/>
      <c r="D85" s="486">
        <f t="shared" si="21"/>
        <v>0</v>
      </c>
      <c r="E85" s="486">
        <f t="shared" si="21"/>
        <v>0</v>
      </c>
      <c r="F85" s="531"/>
      <c r="G85" s="531"/>
      <c r="H85" s="485"/>
      <c r="I85" s="488"/>
    </row>
    <row r="86" spans="1:9" x14ac:dyDescent="0.25">
      <c r="A86" s="543" t="str">
        <f>IF(ISBLANK($A$14),"",$A$14)</f>
        <v>Hourly Supervision</v>
      </c>
      <c r="B86" s="485"/>
      <c r="C86" s="485"/>
      <c r="D86" s="486">
        <f t="shared" si="21"/>
        <v>0</v>
      </c>
      <c r="E86" s="486">
        <f t="shared" si="21"/>
        <v>0</v>
      </c>
      <c r="F86" s="531"/>
      <c r="G86" s="531"/>
      <c r="H86" s="485"/>
      <c r="I86" s="488"/>
    </row>
    <row r="87" spans="1:9" x14ac:dyDescent="0.25">
      <c r="A87" s="541" t="str">
        <f>IF(ISBLANK($A$15),"",$A$15)</f>
        <v>Salaried Staff</v>
      </c>
      <c r="B87" s="473"/>
      <c r="C87" s="473"/>
      <c r="D87" s="479"/>
      <c r="E87" s="479"/>
      <c r="F87" s="530"/>
      <c r="G87" s="530"/>
      <c r="H87" s="473"/>
      <c r="I87" s="476"/>
    </row>
    <row r="88" spans="1:9" x14ac:dyDescent="0.25">
      <c r="A88" s="543" t="str">
        <f>IF(ISBLANK($A$16),"",$A$16)</f>
        <v>Salaried Supervision</v>
      </c>
      <c r="B88" s="485"/>
      <c r="C88" s="485"/>
      <c r="D88" s="486">
        <f t="shared" ref="D88:E90" si="22">IF($B$110="","",B88/($B$110*52))</f>
        <v>0</v>
      </c>
      <c r="E88" s="486">
        <f t="shared" si="22"/>
        <v>0</v>
      </c>
      <c r="F88" s="531"/>
      <c r="G88" s="531"/>
      <c r="H88" s="485"/>
      <c r="I88" s="488"/>
    </row>
    <row r="89" spans="1:9" x14ac:dyDescent="0.25">
      <c r="A89" s="543" t="str">
        <f>IF(ISBLANK($A$17),"",$A$17)</f>
        <v>Managers</v>
      </c>
      <c r="B89" s="485"/>
      <c r="C89" s="485"/>
      <c r="D89" s="486">
        <f t="shared" si="22"/>
        <v>0</v>
      </c>
      <c r="E89" s="486">
        <f t="shared" si="22"/>
        <v>0</v>
      </c>
      <c r="F89" s="531"/>
      <c r="G89" s="531"/>
      <c r="H89" s="485"/>
      <c r="I89" s="488"/>
    </row>
    <row r="90" spans="1:9" x14ac:dyDescent="0.25">
      <c r="A90" s="543" t="str">
        <f>IF(ISBLANK($A$18),"",$A$18)</f>
        <v>Director</v>
      </c>
      <c r="B90" s="485"/>
      <c r="C90" s="485"/>
      <c r="D90" s="486">
        <f t="shared" si="22"/>
        <v>0</v>
      </c>
      <c r="E90" s="486">
        <f t="shared" si="22"/>
        <v>0</v>
      </c>
      <c r="F90" s="531"/>
      <c r="G90" s="531"/>
      <c r="H90" s="485"/>
      <c r="I90" s="488"/>
    </row>
    <row r="91" spans="1:9" x14ac:dyDescent="0.25">
      <c r="A91" s="541" t="str">
        <f>IF(ISBLANK($A$19),"",$A$19)</f>
        <v>Other Labor</v>
      </c>
      <c r="B91" s="473"/>
      <c r="C91" s="473"/>
      <c r="D91" s="479"/>
      <c r="E91" s="479"/>
      <c r="F91" s="530"/>
      <c r="G91" s="530"/>
      <c r="H91" s="473"/>
      <c r="I91" s="476"/>
    </row>
    <row r="92" spans="1:9" x14ac:dyDescent="0.25">
      <c r="A92" s="543" t="str">
        <f>IF(ISBLANK($A$20),"",$A$20)</f>
        <v>Temp/ Agency Labor</v>
      </c>
      <c r="B92" s="485"/>
      <c r="C92" s="485"/>
      <c r="D92" s="486">
        <f t="shared" ref="D92:E101" si="23">IF($B$110="","",B92/($B$110*52))</f>
        <v>0</v>
      </c>
      <c r="E92" s="486">
        <f t="shared" si="23"/>
        <v>0</v>
      </c>
      <c r="F92" s="531"/>
      <c r="G92" s="531"/>
      <c r="H92" s="485"/>
      <c r="I92" s="488"/>
    </row>
    <row r="93" spans="1:9" x14ac:dyDescent="0.25">
      <c r="A93" s="541" t="str">
        <f>IF(ISBLANK($A$21),"",$A$21)</f>
        <v/>
      </c>
      <c r="B93" s="485"/>
      <c r="C93" s="485"/>
      <c r="D93" s="486">
        <f t="shared" si="23"/>
        <v>0</v>
      </c>
      <c r="E93" s="486">
        <f t="shared" si="23"/>
        <v>0</v>
      </c>
      <c r="F93" s="531"/>
      <c r="G93" s="531"/>
      <c r="H93" s="485"/>
      <c r="I93" s="488"/>
    </row>
    <row r="94" spans="1:9" x14ac:dyDescent="0.25">
      <c r="A94" s="541" t="str">
        <f>IF(ISBLANK($A$22),"",$A$22)</f>
        <v/>
      </c>
      <c r="B94" s="485"/>
      <c r="C94" s="485"/>
      <c r="D94" s="486">
        <f t="shared" si="23"/>
        <v>0</v>
      </c>
      <c r="E94" s="486">
        <f t="shared" si="23"/>
        <v>0</v>
      </c>
      <c r="F94" s="531"/>
      <c r="G94" s="531"/>
      <c r="H94" s="485"/>
      <c r="I94" s="488"/>
    </row>
    <row r="95" spans="1:9" x14ac:dyDescent="0.25">
      <c r="A95" s="541" t="str">
        <f>IF(ISBLANK($A$23),"",$A$23)</f>
        <v/>
      </c>
      <c r="B95" s="485"/>
      <c r="C95" s="485"/>
      <c r="D95" s="486">
        <f t="shared" si="23"/>
        <v>0</v>
      </c>
      <c r="E95" s="486">
        <f t="shared" si="23"/>
        <v>0</v>
      </c>
      <c r="F95" s="531"/>
      <c r="G95" s="531"/>
      <c r="H95" s="485"/>
      <c r="I95" s="488"/>
    </row>
    <row r="96" spans="1:9" x14ac:dyDescent="0.25">
      <c r="A96" s="541" t="str">
        <f>IF(ISBLANK($A$24),"",$A$24)</f>
        <v/>
      </c>
      <c r="B96" s="485"/>
      <c r="C96" s="485"/>
      <c r="D96" s="486">
        <f t="shared" si="23"/>
        <v>0</v>
      </c>
      <c r="E96" s="486">
        <f t="shared" si="23"/>
        <v>0</v>
      </c>
      <c r="F96" s="531"/>
      <c r="G96" s="531"/>
      <c r="H96" s="485"/>
      <c r="I96" s="488"/>
    </row>
    <row r="97" spans="1:9" x14ac:dyDescent="0.25">
      <c r="A97" s="541" t="str">
        <f>IF(ISBLANK($A$25),"",$A$25)</f>
        <v/>
      </c>
      <c r="B97" s="485"/>
      <c r="C97" s="485"/>
      <c r="D97" s="486">
        <f t="shared" si="23"/>
        <v>0</v>
      </c>
      <c r="E97" s="486">
        <f t="shared" si="23"/>
        <v>0</v>
      </c>
      <c r="F97" s="531"/>
      <c r="G97" s="531"/>
      <c r="H97" s="485"/>
      <c r="I97" s="488"/>
    </row>
    <row r="98" spans="1:9" x14ac:dyDescent="0.25">
      <c r="A98" s="541" t="str">
        <f>IF(ISBLANK($A$26),"",$A$26)</f>
        <v/>
      </c>
      <c r="B98" s="485"/>
      <c r="C98" s="485"/>
      <c r="D98" s="486">
        <f t="shared" si="23"/>
        <v>0</v>
      </c>
      <c r="E98" s="486">
        <f t="shared" si="23"/>
        <v>0</v>
      </c>
      <c r="F98" s="531"/>
      <c r="G98" s="531"/>
      <c r="H98" s="485"/>
      <c r="I98" s="488"/>
    </row>
    <row r="99" spans="1:9" x14ac:dyDescent="0.25">
      <c r="A99" s="541" t="str">
        <f>IF(ISBLANK($A$27),"",$A$27)</f>
        <v/>
      </c>
      <c r="B99" s="485"/>
      <c r="C99" s="485"/>
      <c r="D99" s="486">
        <f t="shared" si="23"/>
        <v>0</v>
      </c>
      <c r="E99" s="486">
        <f t="shared" si="23"/>
        <v>0</v>
      </c>
      <c r="F99" s="531"/>
      <c r="G99" s="531"/>
      <c r="H99" s="485"/>
      <c r="I99" s="488"/>
    </row>
    <row r="100" spans="1:9" x14ac:dyDescent="0.25">
      <c r="A100" s="541" t="str">
        <f>IF(ISBLANK($A$28),"",$A$28)</f>
        <v/>
      </c>
      <c r="B100" s="485"/>
      <c r="C100" s="485"/>
      <c r="D100" s="486">
        <f t="shared" si="23"/>
        <v>0</v>
      </c>
      <c r="E100" s="486">
        <f t="shared" si="23"/>
        <v>0</v>
      </c>
      <c r="F100" s="531"/>
      <c r="G100" s="531"/>
      <c r="H100" s="485"/>
      <c r="I100" s="488"/>
    </row>
    <row r="101" spans="1:9" x14ac:dyDescent="0.25">
      <c r="A101" s="541" t="str">
        <f>IF(ISBLANK($A$29),"",$A$29)</f>
        <v/>
      </c>
      <c r="B101" s="508"/>
      <c r="C101" s="508"/>
      <c r="D101" s="486">
        <f t="shared" si="23"/>
        <v>0</v>
      </c>
      <c r="E101" s="486">
        <f t="shared" si="23"/>
        <v>0</v>
      </c>
      <c r="F101" s="533"/>
      <c r="G101" s="533"/>
      <c r="H101" s="485"/>
      <c r="I101" s="488"/>
    </row>
    <row r="102" spans="1:9" x14ac:dyDescent="0.25">
      <c r="A102" s="541" t="s">
        <v>1193</v>
      </c>
      <c r="B102" s="511">
        <f t="shared" ref="B102:G102" si="24">SUM(B79:B101)</f>
        <v>0</v>
      </c>
      <c r="C102" s="511">
        <f t="shared" si="24"/>
        <v>0</v>
      </c>
      <c r="D102" s="486">
        <f t="shared" si="24"/>
        <v>0</v>
      </c>
      <c r="E102" s="486">
        <f t="shared" si="24"/>
        <v>0</v>
      </c>
      <c r="F102" s="550">
        <f t="shared" si="24"/>
        <v>0</v>
      </c>
      <c r="G102" s="550">
        <f t="shared" si="24"/>
        <v>0</v>
      </c>
      <c r="H102" s="485"/>
      <c r="I102" s="513"/>
    </row>
    <row r="103" spans="1:9" ht="18.75" x14ac:dyDescent="0.25">
      <c r="A103" s="551" t="s">
        <v>1194</v>
      </c>
      <c r="B103" s="552"/>
      <c r="C103" s="1158" t="s">
        <v>716</v>
      </c>
      <c r="D103" s="1158"/>
      <c r="E103" s="1158"/>
      <c r="F103" s="1158"/>
      <c r="G103" s="1159"/>
    </row>
    <row r="104" spans="1:9" ht="47.25" hidden="1" outlineLevel="1" x14ac:dyDescent="0.25">
      <c r="A104" s="524" t="s">
        <v>1227</v>
      </c>
      <c r="B104" s="525"/>
      <c r="C104" s="1155"/>
      <c r="D104" s="1155"/>
      <c r="E104" s="1155"/>
      <c r="F104" s="1155"/>
      <c r="G104" s="1155"/>
    </row>
    <row r="105" spans="1:9" ht="15.75" hidden="1" outlineLevel="1" x14ac:dyDescent="0.25">
      <c r="A105" s="526" t="s">
        <v>1196</v>
      </c>
      <c r="B105" s="525"/>
      <c r="C105" s="1155"/>
      <c r="D105" s="1155"/>
      <c r="E105" s="1155"/>
      <c r="F105" s="1155"/>
      <c r="G105" s="1155"/>
    </row>
    <row r="106" spans="1:9" ht="15.75" hidden="1" outlineLevel="1" x14ac:dyDescent="0.25">
      <c r="A106" s="526" t="s">
        <v>1197</v>
      </c>
      <c r="B106" s="525"/>
      <c r="C106" s="1155"/>
      <c r="D106" s="1155"/>
      <c r="E106" s="1155"/>
      <c r="F106" s="1155"/>
      <c r="G106" s="1155"/>
    </row>
    <row r="107" spans="1:9" ht="15.75" hidden="1" outlineLevel="1" x14ac:dyDescent="0.25">
      <c r="A107" s="526" t="s">
        <v>1198</v>
      </c>
      <c r="B107" s="525"/>
      <c r="C107" s="1155"/>
      <c r="D107" s="1155"/>
      <c r="E107" s="1155"/>
      <c r="F107" s="1155"/>
      <c r="G107" s="1155"/>
    </row>
    <row r="108" spans="1:9" ht="15.75" hidden="1" outlineLevel="1" x14ac:dyDescent="0.25">
      <c r="A108" s="526" t="s">
        <v>1199</v>
      </c>
      <c r="B108" s="525"/>
      <c r="C108" s="1155"/>
      <c r="D108" s="1155"/>
      <c r="E108" s="1155"/>
      <c r="F108" s="1155"/>
      <c r="G108" s="1155"/>
    </row>
    <row r="109" spans="1:9" ht="15.75" hidden="1" outlineLevel="1" x14ac:dyDescent="0.25">
      <c r="A109" s="526" t="s">
        <v>1200</v>
      </c>
      <c r="B109" s="525"/>
      <c r="C109" s="1155"/>
      <c r="D109" s="1155"/>
      <c r="E109" s="1155"/>
      <c r="F109" s="1155"/>
      <c r="G109" s="1155"/>
    </row>
    <row r="110" spans="1:9" ht="15.75" collapsed="1" x14ac:dyDescent="0.25">
      <c r="A110" s="527" t="s">
        <v>602</v>
      </c>
      <c r="B110" s="528">
        <v>40</v>
      </c>
      <c r="C110" s="1156" t="s">
        <v>1201</v>
      </c>
      <c r="D110" s="1156"/>
      <c r="E110" s="1156"/>
      <c r="F110" s="1156"/>
      <c r="G110" s="1156"/>
    </row>
    <row r="111" spans="1:9" ht="15.75" hidden="1" x14ac:dyDescent="0.25">
      <c r="A111" s="527" t="s">
        <v>1202</v>
      </c>
      <c r="B111" s="529" t="s">
        <v>284</v>
      </c>
      <c r="C111" s="1157"/>
      <c r="D111" s="1157"/>
      <c r="E111" s="1157"/>
      <c r="F111" s="1157"/>
      <c r="G111" s="1157"/>
    </row>
    <row r="113" spans="1:9" ht="18.75" x14ac:dyDescent="0.3">
      <c r="A113" s="1168" t="str">
        <f>'26-Sitter Pricing Matrix'!F2</f>
        <v>FACILITY4</v>
      </c>
      <c r="B113" s="1169"/>
      <c r="C113" s="1169"/>
      <c r="D113" s="1169"/>
      <c r="E113" s="1169"/>
      <c r="F113" s="1169"/>
      <c r="G113" s="1169"/>
      <c r="H113" s="1169"/>
      <c r="I113" s="1170"/>
    </row>
    <row r="114" spans="1:9" ht="60" x14ac:dyDescent="0.25">
      <c r="A114" s="465" t="s">
        <v>1167</v>
      </c>
      <c r="B114" s="465" t="s">
        <v>1168</v>
      </c>
      <c r="C114" s="466" t="s">
        <v>1169</v>
      </c>
      <c r="D114" s="540" t="str">
        <f>"Productive FTEs ("&amp;B146*52&amp;")"</f>
        <v>Productive FTEs (2080)</v>
      </c>
      <c r="E114" s="540" t="str">
        <f>"Non-productive FTEs ("&amp;B146*52&amp;")"</f>
        <v>Non-productive FTEs (2080)</v>
      </c>
      <c r="F114" s="466" t="s">
        <v>1170</v>
      </c>
      <c r="G114" s="466" t="s">
        <v>1171</v>
      </c>
      <c r="H114" s="467" t="s">
        <v>1172</v>
      </c>
      <c r="I114" s="466" t="s">
        <v>716</v>
      </c>
    </row>
    <row r="115" spans="1:9" x14ac:dyDescent="0.25">
      <c r="A115" s="541" t="str">
        <f>IF(ISBLANK($A$7),"",$A$7)</f>
        <v>Hourly Staff</v>
      </c>
      <c r="B115" s="473"/>
      <c r="C115" s="473"/>
      <c r="D115" s="479"/>
      <c r="E115" s="479"/>
      <c r="F115" s="530"/>
      <c r="G115" s="530"/>
      <c r="H115" s="473"/>
      <c r="I115" s="476"/>
    </row>
    <row r="116" spans="1:9" x14ac:dyDescent="0.25">
      <c r="A116" s="543" t="str">
        <f>IF(ISBLANK($A$8),"",$A$8)</f>
        <v>Hourly Staff</v>
      </c>
      <c r="B116" s="485"/>
      <c r="C116" s="485"/>
      <c r="D116" s="486">
        <f t="shared" ref="D116:E122" si="25">IF($B$146="","",B116/($B$146*52))</f>
        <v>0</v>
      </c>
      <c r="E116" s="486">
        <f t="shared" si="25"/>
        <v>0</v>
      </c>
      <c r="F116" s="531"/>
      <c r="G116" s="531"/>
      <c r="H116" s="485"/>
      <c r="I116" s="488"/>
    </row>
    <row r="117" spans="1:9" x14ac:dyDescent="0.25">
      <c r="A117" s="543" t="str">
        <f>IF(ISBLANK($A$9),"",$A$9)</f>
        <v>Other Labor</v>
      </c>
      <c r="B117" s="485"/>
      <c r="C117" s="485"/>
      <c r="D117" s="486">
        <f t="shared" si="25"/>
        <v>0</v>
      </c>
      <c r="E117" s="486">
        <f t="shared" si="25"/>
        <v>0</v>
      </c>
      <c r="F117" s="531"/>
      <c r="G117" s="531"/>
      <c r="H117" s="485"/>
      <c r="I117" s="488"/>
    </row>
    <row r="118" spans="1:9" x14ac:dyDescent="0.25">
      <c r="A118" s="543" t="str">
        <f>IF(ISBLANK($A$10),"",$A$10)</f>
        <v>Other Labor</v>
      </c>
      <c r="B118" s="485"/>
      <c r="C118" s="485"/>
      <c r="D118" s="486">
        <f t="shared" si="25"/>
        <v>0</v>
      </c>
      <c r="E118" s="486">
        <f t="shared" si="25"/>
        <v>0</v>
      </c>
      <c r="F118" s="531"/>
      <c r="G118" s="531"/>
      <c r="H118" s="485"/>
      <c r="I118" s="488"/>
    </row>
    <row r="119" spans="1:9" x14ac:dyDescent="0.25">
      <c r="A119" s="543" t="str">
        <f>IF(ISBLANK($A$11),"",$A$11)</f>
        <v>Other Labor</v>
      </c>
      <c r="B119" s="485"/>
      <c r="C119" s="485"/>
      <c r="D119" s="486">
        <f t="shared" si="25"/>
        <v>0</v>
      </c>
      <c r="E119" s="486">
        <f t="shared" si="25"/>
        <v>0</v>
      </c>
      <c r="F119" s="531"/>
      <c r="G119" s="531"/>
      <c r="H119" s="485"/>
      <c r="I119" s="488"/>
    </row>
    <row r="120" spans="1:9" x14ac:dyDescent="0.25">
      <c r="A120" s="543" t="str">
        <f>IF(ISBLANK($A$12),"",$A$12)</f>
        <v>Lead</v>
      </c>
      <c r="B120" s="485"/>
      <c r="C120" s="485"/>
      <c r="D120" s="486">
        <f t="shared" si="25"/>
        <v>0</v>
      </c>
      <c r="E120" s="486">
        <f t="shared" si="25"/>
        <v>0</v>
      </c>
      <c r="F120" s="531"/>
      <c r="G120" s="531"/>
      <c r="H120" s="485"/>
      <c r="I120" s="488"/>
    </row>
    <row r="121" spans="1:9" x14ac:dyDescent="0.25">
      <c r="A121" s="543" t="str">
        <f>IF(ISBLANK($A$13),"",$A$13)</f>
        <v>Administrative Support</v>
      </c>
      <c r="B121" s="485"/>
      <c r="C121" s="485"/>
      <c r="D121" s="486">
        <f t="shared" si="25"/>
        <v>0</v>
      </c>
      <c r="E121" s="486">
        <f t="shared" si="25"/>
        <v>0</v>
      </c>
      <c r="F121" s="531"/>
      <c r="G121" s="531"/>
      <c r="H121" s="485"/>
      <c r="I121" s="488"/>
    </row>
    <row r="122" spans="1:9" x14ac:dyDescent="0.25">
      <c r="A122" s="543" t="str">
        <f>IF(ISBLANK($A$14),"",$A$14)</f>
        <v>Hourly Supervision</v>
      </c>
      <c r="B122" s="485"/>
      <c r="C122" s="485"/>
      <c r="D122" s="486">
        <f t="shared" si="25"/>
        <v>0</v>
      </c>
      <c r="E122" s="486">
        <f t="shared" si="25"/>
        <v>0</v>
      </c>
      <c r="F122" s="531"/>
      <c r="G122" s="531"/>
      <c r="H122" s="485"/>
      <c r="I122" s="488"/>
    </row>
    <row r="123" spans="1:9" x14ac:dyDescent="0.25">
      <c r="A123" s="541" t="str">
        <f>IF(ISBLANK($A$15),"",$A$15)</f>
        <v>Salaried Staff</v>
      </c>
      <c r="B123" s="473"/>
      <c r="C123" s="473"/>
      <c r="D123" s="479"/>
      <c r="E123" s="479"/>
      <c r="F123" s="530"/>
      <c r="G123" s="530"/>
      <c r="H123" s="473"/>
      <c r="I123" s="476"/>
    </row>
    <row r="124" spans="1:9" x14ac:dyDescent="0.25">
      <c r="A124" s="543" t="str">
        <f>IF(ISBLANK($A$16),"",$A$16)</f>
        <v>Salaried Supervision</v>
      </c>
      <c r="B124" s="485"/>
      <c r="C124" s="485"/>
      <c r="D124" s="486">
        <f t="shared" ref="D124:E126" si="26">IF($B$146="","",B124/($B$146*52))</f>
        <v>0</v>
      </c>
      <c r="E124" s="486">
        <f t="shared" si="26"/>
        <v>0</v>
      </c>
      <c r="F124" s="531"/>
      <c r="G124" s="531"/>
      <c r="H124" s="485"/>
      <c r="I124" s="488"/>
    </row>
    <row r="125" spans="1:9" x14ac:dyDescent="0.25">
      <c r="A125" s="543" t="str">
        <f>IF(ISBLANK($A$17),"",$A$17)</f>
        <v>Managers</v>
      </c>
      <c r="B125" s="485"/>
      <c r="C125" s="485"/>
      <c r="D125" s="486">
        <f t="shared" si="26"/>
        <v>0</v>
      </c>
      <c r="E125" s="486">
        <f t="shared" si="26"/>
        <v>0</v>
      </c>
      <c r="F125" s="531"/>
      <c r="G125" s="531"/>
      <c r="H125" s="485"/>
      <c r="I125" s="488"/>
    </row>
    <row r="126" spans="1:9" x14ac:dyDescent="0.25">
      <c r="A126" s="543" t="str">
        <f>IF(ISBLANK($A$18),"",$A$18)</f>
        <v>Director</v>
      </c>
      <c r="B126" s="485"/>
      <c r="C126" s="485"/>
      <c r="D126" s="486">
        <f t="shared" si="26"/>
        <v>0</v>
      </c>
      <c r="E126" s="486">
        <f t="shared" si="26"/>
        <v>0</v>
      </c>
      <c r="F126" s="531"/>
      <c r="G126" s="531"/>
      <c r="H126" s="485"/>
      <c r="I126" s="488"/>
    </row>
    <row r="127" spans="1:9" x14ac:dyDescent="0.25">
      <c r="A127" s="541" t="str">
        <f>IF(ISBLANK($A$19),"",$A$19)</f>
        <v>Other Labor</v>
      </c>
      <c r="B127" s="473"/>
      <c r="C127" s="473"/>
      <c r="D127" s="479"/>
      <c r="E127" s="479"/>
      <c r="F127" s="530"/>
      <c r="G127" s="530"/>
      <c r="H127" s="473"/>
      <c r="I127" s="476"/>
    </row>
    <row r="128" spans="1:9" x14ac:dyDescent="0.25">
      <c r="A128" s="543" t="str">
        <f>IF(ISBLANK($A$20),"",$A$20)</f>
        <v>Temp/ Agency Labor</v>
      </c>
      <c r="B128" s="485"/>
      <c r="C128" s="485"/>
      <c r="D128" s="486">
        <f t="shared" ref="D128:E137" si="27">IF($B$146="","",B128/($B$146*52))</f>
        <v>0</v>
      </c>
      <c r="E128" s="486">
        <f t="shared" si="27"/>
        <v>0</v>
      </c>
      <c r="F128" s="531"/>
      <c r="G128" s="531"/>
      <c r="H128" s="485"/>
      <c r="I128" s="488"/>
    </row>
    <row r="129" spans="1:9" x14ac:dyDescent="0.25">
      <c r="A129" s="541" t="str">
        <f>IF(ISBLANK($A$21),"",$A$21)</f>
        <v/>
      </c>
      <c r="B129" s="485"/>
      <c r="C129" s="485"/>
      <c r="D129" s="486">
        <f t="shared" si="27"/>
        <v>0</v>
      </c>
      <c r="E129" s="486">
        <f t="shared" si="27"/>
        <v>0</v>
      </c>
      <c r="F129" s="531"/>
      <c r="G129" s="531"/>
      <c r="H129" s="485"/>
      <c r="I129" s="488"/>
    </row>
    <row r="130" spans="1:9" x14ac:dyDescent="0.25">
      <c r="A130" s="541" t="str">
        <f>IF(ISBLANK($A$22),"",$A$22)</f>
        <v/>
      </c>
      <c r="B130" s="485"/>
      <c r="C130" s="485"/>
      <c r="D130" s="486">
        <f t="shared" si="27"/>
        <v>0</v>
      </c>
      <c r="E130" s="486">
        <f t="shared" si="27"/>
        <v>0</v>
      </c>
      <c r="F130" s="531"/>
      <c r="G130" s="531"/>
      <c r="H130" s="485"/>
      <c r="I130" s="488"/>
    </row>
    <row r="131" spans="1:9" x14ac:dyDescent="0.25">
      <c r="A131" s="541" t="str">
        <f>IF(ISBLANK($A$23),"",$A$23)</f>
        <v/>
      </c>
      <c r="B131" s="485"/>
      <c r="C131" s="485"/>
      <c r="D131" s="486">
        <f t="shared" si="27"/>
        <v>0</v>
      </c>
      <c r="E131" s="486">
        <f t="shared" si="27"/>
        <v>0</v>
      </c>
      <c r="F131" s="531"/>
      <c r="G131" s="531"/>
      <c r="H131" s="485"/>
      <c r="I131" s="488"/>
    </row>
    <row r="132" spans="1:9" x14ac:dyDescent="0.25">
      <c r="A132" s="541" t="str">
        <f>IF(ISBLANK($A$24),"",$A$24)</f>
        <v/>
      </c>
      <c r="B132" s="485"/>
      <c r="C132" s="485"/>
      <c r="D132" s="486">
        <f t="shared" si="27"/>
        <v>0</v>
      </c>
      <c r="E132" s="486">
        <f t="shared" si="27"/>
        <v>0</v>
      </c>
      <c r="F132" s="531"/>
      <c r="G132" s="531"/>
      <c r="H132" s="485"/>
      <c r="I132" s="488"/>
    </row>
    <row r="133" spans="1:9" x14ac:dyDescent="0.25">
      <c r="A133" s="541" t="str">
        <f>IF(ISBLANK($A$25),"",$A$25)</f>
        <v/>
      </c>
      <c r="B133" s="485"/>
      <c r="C133" s="485"/>
      <c r="D133" s="486">
        <f t="shared" si="27"/>
        <v>0</v>
      </c>
      <c r="E133" s="486">
        <f t="shared" si="27"/>
        <v>0</v>
      </c>
      <c r="F133" s="531"/>
      <c r="G133" s="531"/>
      <c r="H133" s="485"/>
      <c r="I133" s="488"/>
    </row>
    <row r="134" spans="1:9" x14ac:dyDescent="0.25">
      <c r="A134" s="541" t="str">
        <f>IF(ISBLANK($A$26),"",$A$26)</f>
        <v/>
      </c>
      <c r="B134" s="485"/>
      <c r="C134" s="485"/>
      <c r="D134" s="486">
        <f t="shared" si="27"/>
        <v>0</v>
      </c>
      <c r="E134" s="486">
        <f t="shared" si="27"/>
        <v>0</v>
      </c>
      <c r="F134" s="531"/>
      <c r="G134" s="531"/>
      <c r="H134" s="485"/>
      <c r="I134" s="488"/>
    </row>
    <row r="135" spans="1:9" x14ac:dyDescent="0.25">
      <c r="A135" s="541" t="str">
        <f>IF(ISBLANK($A$27),"",$A$27)</f>
        <v/>
      </c>
      <c r="B135" s="485"/>
      <c r="C135" s="485"/>
      <c r="D135" s="486">
        <f t="shared" si="27"/>
        <v>0</v>
      </c>
      <c r="E135" s="486">
        <f t="shared" si="27"/>
        <v>0</v>
      </c>
      <c r="F135" s="531"/>
      <c r="G135" s="531"/>
      <c r="H135" s="485"/>
      <c r="I135" s="488"/>
    </row>
    <row r="136" spans="1:9" x14ac:dyDescent="0.25">
      <c r="A136" s="541" t="str">
        <f>IF(ISBLANK($A$28),"",$A$28)</f>
        <v/>
      </c>
      <c r="B136" s="485"/>
      <c r="C136" s="485"/>
      <c r="D136" s="486">
        <f t="shared" si="27"/>
        <v>0</v>
      </c>
      <c r="E136" s="486">
        <f t="shared" si="27"/>
        <v>0</v>
      </c>
      <c r="F136" s="531"/>
      <c r="G136" s="531"/>
      <c r="H136" s="485"/>
      <c r="I136" s="488"/>
    </row>
    <row r="137" spans="1:9" x14ac:dyDescent="0.25">
      <c r="A137" s="541" t="str">
        <f>IF(ISBLANK($A$29),"",$A$29)</f>
        <v/>
      </c>
      <c r="B137" s="508"/>
      <c r="C137" s="508"/>
      <c r="D137" s="486">
        <f t="shared" si="27"/>
        <v>0</v>
      </c>
      <c r="E137" s="486">
        <f t="shared" si="27"/>
        <v>0</v>
      </c>
      <c r="F137" s="533"/>
      <c r="G137" s="533"/>
      <c r="H137" s="485"/>
      <c r="I137" s="488"/>
    </row>
    <row r="138" spans="1:9" x14ac:dyDescent="0.25">
      <c r="A138" s="541" t="s">
        <v>1193</v>
      </c>
      <c r="B138" s="511">
        <f t="shared" ref="B138:G138" si="28">SUM(B115:B137)</f>
        <v>0</v>
      </c>
      <c r="C138" s="511">
        <f t="shared" si="28"/>
        <v>0</v>
      </c>
      <c r="D138" s="486">
        <f t="shared" si="28"/>
        <v>0</v>
      </c>
      <c r="E138" s="486">
        <f t="shared" si="28"/>
        <v>0</v>
      </c>
      <c r="F138" s="550">
        <f t="shared" si="28"/>
        <v>0</v>
      </c>
      <c r="G138" s="550">
        <f t="shared" si="28"/>
        <v>0</v>
      </c>
      <c r="H138" s="485"/>
      <c r="I138" s="513"/>
    </row>
    <row r="139" spans="1:9" ht="18.75" x14ac:dyDescent="0.25">
      <c r="A139" s="551" t="s">
        <v>1194</v>
      </c>
      <c r="B139" s="552"/>
      <c r="C139" s="1158" t="s">
        <v>716</v>
      </c>
      <c r="D139" s="1158"/>
      <c r="E139" s="1158"/>
      <c r="F139" s="1158"/>
      <c r="G139" s="1159"/>
    </row>
    <row r="140" spans="1:9" ht="47.25" hidden="1" outlineLevel="1" x14ac:dyDescent="0.25">
      <c r="A140" s="524" t="s">
        <v>1227</v>
      </c>
      <c r="B140" s="525"/>
      <c r="C140" s="1155"/>
      <c r="D140" s="1155"/>
      <c r="E140" s="1155"/>
      <c r="F140" s="1155"/>
      <c r="G140" s="1155"/>
    </row>
    <row r="141" spans="1:9" ht="15.75" hidden="1" outlineLevel="1" x14ac:dyDescent="0.25">
      <c r="A141" s="526" t="s">
        <v>1196</v>
      </c>
      <c r="B141" s="525"/>
      <c r="C141" s="1155"/>
      <c r="D141" s="1155"/>
      <c r="E141" s="1155"/>
      <c r="F141" s="1155"/>
      <c r="G141" s="1155"/>
    </row>
    <row r="142" spans="1:9" ht="15.75" hidden="1" outlineLevel="1" x14ac:dyDescent="0.25">
      <c r="A142" s="526" t="s">
        <v>1197</v>
      </c>
      <c r="B142" s="525"/>
      <c r="C142" s="1155"/>
      <c r="D142" s="1155"/>
      <c r="E142" s="1155"/>
      <c r="F142" s="1155"/>
      <c r="G142" s="1155"/>
    </row>
    <row r="143" spans="1:9" ht="15.75" hidden="1" outlineLevel="1" x14ac:dyDescent="0.25">
      <c r="A143" s="526" t="s">
        <v>1198</v>
      </c>
      <c r="B143" s="525"/>
      <c r="C143" s="1155"/>
      <c r="D143" s="1155"/>
      <c r="E143" s="1155"/>
      <c r="F143" s="1155"/>
      <c r="G143" s="1155"/>
    </row>
    <row r="144" spans="1:9" ht="15.75" hidden="1" outlineLevel="1" x14ac:dyDescent="0.25">
      <c r="A144" s="526" t="s">
        <v>1199</v>
      </c>
      <c r="B144" s="525"/>
      <c r="C144" s="1155"/>
      <c r="D144" s="1155"/>
      <c r="E144" s="1155"/>
      <c r="F144" s="1155"/>
      <c r="G144" s="1155"/>
    </row>
    <row r="145" spans="1:9" ht="15.75" hidden="1" outlineLevel="1" x14ac:dyDescent="0.25">
      <c r="A145" s="526" t="s">
        <v>1200</v>
      </c>
      <c r="B145" s="525"/>
      <c r="C145" s="1155"/>
      <c r="D145" s="1155"/>
      <c r="E145" s="1155"/>
      <c r="F145" s="1155"/>
      <c r="G145" s="1155"/>
    </row>
    <row r="146" spans="1:9" ht="15.75" collapsed="1" x14ac:dyDescent="0.25">
      <c r="A146" s="527" t="s">
        <v>602</v>
      </c>
      <c r="B146" s="528">
        <v>40</v>
      </c>
      <c r="C146" s="1156" t="s">
        <v>1201</v>
      </c>
      <c r="D146" s="1156"/>
      <c r="E146" s="1156"/>
      <c r="F146" s="1156"/>
      <c r="G146" s="1156"/>
    </row>
    <row r="147" spans="1:9" ht="15.75" hidden="1" x14ac:dyDescent="0.25">
      <c r="A147" s="527" t="s">
        <v>1202</v>
      </c>
      <c r="B147" s="529"/>
      <c r="C147" s="1157"/>
      <c r="D147" s="1157"/>
      <c r="E147" s="1157"/>
      <c r="F147" s="1157"/>
      <c r="G147" s="1157"/>
    </row>
    <row r="149" spans="1:9" ht="18.75" x14ac:dyDescent="0.3">
      <c r="A149" s="1168" t="str">
        <f>'26-Sitter Pricing Matrix'!G2</f>
        <v>FACILITY5</v>
      </c>
      <c r="B149" s="1169"/>
      <c r="C149" s="1169"/>
      <c r="D149" s="1169"/>
      <c r="E149" s="1169"/>
      <c r="F149" s="1169"/>
      <c r="G149" s="1169"/>
      <c r="H149" s="1169"/>
      <c r="I149" s="1170"/>
    </row>
    <row r="150" spans="1:9" ht="60" x14ac:dyDescent="0.25">
      <c r="A150" s="465" t="s">
        <v>1167</v>
      </c>
      <c r="B150" s="465" t="s">
        <v>1168</v>
      </c>
      <c r="C150" s="466" t="s">
        <v>1169</v>
      </c>
      <c r="D150" s="540" t="str">
        <f>"Productive FTEs ("&amp;B182*52&amp;")"</f>
        <v>Productive FTEs (2080)</v>
      </c>
      <c r="E150" s="540" t="str">
        <f>"Non-productive FTEs ("&amp;B182*52&amp;")"</f>
        <v>Non-productive FTEs (2080)</v>
      </c>
      <c r="F150" s="466" t="s">
        <v>1170</v>
      </c>
      <c r="G150" s="466" t="s">
        <v>1171</v>
      </c>
      <c r="H150" s="467" t="s">
        <v>1172</v>
      </c>
      <c r="I150" s="466" t="s">
        <v>716</v>
      </c>
    </row>
    <row r="151" spans="1:9" x14ac:dyDescent="0.25">
      <c r="A151" s="541" t="str">
        <f>IF(ISBLANK($A$7),"",$A$7)</f>
        <v>Hourly Staff</v>
      </c>
      <c r="B151" s="473"/>
      <c r="C151" s="473"/>
      <c r="D151" s="479">
        <f>IF($B$254="","",B151/($B$254*52))</f>
        <v>0</v>
      </c>
      <c r="E151" s="479">
        <f>IF($B$254="","",C151/($B$254*52))</f>
        <v>0</v>
      </c>
      <c r="F151" s="530"/>
      <c r="G151" s="530"/>
      <c r="H151" s="473"/>
      <c r="I151" s="476"/>
    </row>
    <row r="152" spans="1:9" x14ac:dyDescent="0.25">
      <c r="A152" s="543" t="str">
        <f>IF(ISBLANK($A$8),"",$A$8)</f>
        <v>Hourly Staff</v>
      </c>
      <c r="B152" s="485"/>
      <c r="C152" s="485"/>
      <c r="D152" s="486">
        <f t="shared" ref="D152:E158" si="29">IF($B$182="","",B152/($B$182*52))</f>
        <v>0</v>
      </c>
      <c r="E152" s="486">
        <f t="shared" si="29"/>
        <v>0</v>
      </c>
      <c r="F152" s="531"/>
      <c r="G152" s="531"/>
      <c r="H152" s="485"/>
      <c r="I152" s="488"/>
    </row>
    <row r="153" spans="1:9" x14ac:dyDescent="0.25">
      <c r="A153" s="543" t="str">
        <f>IF(ISBLANK($A$9),"",$A$9)</f>
        <v>Other Labor</v>
      </c>
      <c r="B153" s="485"/>
      <c r="C153" s="485"/>
      <c r="D153" s="486">
        <f t="shared" si="29"/>
        <v>0</v>
      </c>
      <c r="E153" s="486">
        <f t="shared" si="29"/>
        <v>0</v>
      </c>
      <c r="F153" s="531"/>
      <c r="G153" s="531"/>
      <c r="H153" s="485"/>
      <c r="I153" s="488"/>
    </row>
    <row r="154" spans="1:9" x14ac:dyDescent="0.25">
      <c r="A154" s="543" t="str">
        <f>IF(ISBLANK($A$10),"",$A$10)</f>
        <v>Other Labor</v>
      </c>
      <c r="B154" s="485"/>
      <c r="C154" s="485"/>
      <c r="D154" s="486">
        <f t="shared" si="29"/>
        <v>0</v>
      </c>
      <c r="E154" s="486">
        <f t="shared" si="29"/>
        <v>0</v>
      </c>
      <c r="F154" s="531"/>
      <c r="G154" s="531"/>
      <c r="H154" s="485"/>
      <c r="I154" s="488"/>
    </row>
    <row r="155" spans="1:9" x14ac:dyDescent="0.25">
      <c r="A155" s="543" t="str">
        <f>IF(ISBLANK($A$11),"",$A$11)</f>
        <v>Other Labor</v>
      </c>
      <c r="B155" s="485"/>
      <c r="C155" s="485"/>
      <c r="D155" s="486">
        <f t="shared" si="29"/>
        <v>0</v>
      </c>
      <c r="E155" s="486">
        <f t="shared" si="29"/>
        <v>0</v>
      </c>
      <c r="F155" s="531"/>
      <c r="G155" s="531"/>
      <c r="H155" s="485"/>
      <c r="I155" s="488"/>
    </row>
    <row r="156" spans="1:9" x14ac:dyDescent="0.25">
      <c r="A156" s="543" t="str">
        <f>IF(ISBLANK($A$12),"",$A$12)</f>
        <v>Lead</v>
      </c>
      <c r="B156" s="485"/>
      <c r="C156" s="485"/>
      <c r="D156" s="486">
        <f t="shared" si="29"/>
        <v>0</v>
      </c>
      <c r="E156" s="486">
        <f t="shared" si="29"/>
        <v>0</v>
      </c>
      <c r="F156" s="531"/>
      <c r="G156" s="531"/>
      <c r="H156" s="485"/>
      <c r="I156" s="488"/>
    </row>
    <row r="157" spans="1:9" x14ac:dyDescent="0.25">
      <c r="A157" s="543" t="str">
        <f>IF(ISBLANK($A$13),"",$A$13)</f>
        <v>Administrative Support</v>
      </c>
      <c r="B157" s="485"/>
      <c r="C157" s="485"/>
      <c r="D157" s="486">
        <f t="shared" si="29"/>
        <v>0</v>
      </c>
      <c r="E157" s="486">
        <f t="shared" si="29"/>
        <v>0</v>
      </c>
      <c r="F157" s="531"/>
      <c r="G157" s="531"/>
      <c r="H157" s="485"/>
      <c r="I157" s="488"/>
    </row>
    <row r="158" spans="1:9" x14ac:dyDescent="0.25">
      <c r="A158" s="543" t="str">
        <f>IF(ISBLANK($A$14),"",$A$14)</f>
        <v>Hourly Supervision</v>
      </c>
      <c r="B158" s="485"/>
      <c r="C158" s="485"/>
      <c r="D158" s="486">
        <f t="shared" si="29"/>
        <v>0</v>
      </c>
      <c r="E158" s="486">
        <f t="shared" si="29"/>
        <v>0</v>
      </c>
      <c r="F158" s="531"/>
      <c r="G158" s="531"/>
      <c r="H158" s="485"/>
      <c r="I158" s="488"/>
    </row>
    <row r="159" spans="1:9" x14ac:dyDescent="0.25">
      <c r="A159" s="541" t="str">
        <f>IF(ISBLANK($A$15),"",$A$15)</f>
        <v>Salaried Staff</v>
      </c>
      <c r="B159" s="473"/>
      <c r="C159" s="473"/>
      <c r="D159" s="479"/>
      <c r="E159" s="479"/>
      <c r="F159" s="530"/>
      <c r="G159" s="530"/>
      <c r="H159" s="473"/>
      <c r="I159" s="476"/>
    </row>
    <row r="160" spans="1:9" x14ac:dyDescent="0.25">
      <c r="A160" s="543" t="str">
        <f>IF(ISBLANK($A$16),"",$A$16)</f>
        <v>Salaried Supervision</v>
      </c>
      <c r="B160" s="485"/>
      <c r="C160" s="485"/>
      <c r="D160" s="486">
        <f t="shared" ref="D160:E162" si="30">IF($B$182="","",B160/($B$182*52))</f>
        <v>0</v>
      </c>
      <c r="E160" s="486">
        <f t="shared" si="30"/>
        <v>0</v>
      </c>
      <c r="F160" s="531"/>
      <c r="G160" s="531"/>
      <c r="H160" s="485"/>
      <c r="I160" s="488"/>
    </row>
    <row r="161" spans="1:9" x14ac:dyDescent="0.25">
      <c r="A161" s="543" t="str">
        <f>IF(ISBLANK($A$17),"",$A$17)</f>
        <v>Managers</v>
      </c>
      <c r="B161" s="485"/>
      <c r="C161" s="485"/>
      <c r="D161" s="486">
        <f t="shared" si="30"/>
        <v>0</v>
      </c>
      <c r="E161" s="486">
        <f t="shared" si="30"/>
        <v>0</v>
      </c>
      <c r="F161" s="531"/>
      <c r="G161" s="531"/>
      <c r="H161" s="485"/>
      <c r="I161" s="488"/>
    </row>
    <row r="162" spans="1:9" x14ac:dyDescent="0.25">
      <c r="A162" s="543" t="str">
        <f>IF(ISBLANK($A$18),"",$A$18)</f>
        <v>Director</v>
      </c>
      <c r="B162" s="485"/>
      <c r="C162" s="485"/>
      <c r="D162" s="486">
        <f t="shared" si="30"/>
        <v>0</v>
      </c>
      <c r="E162" s="486">
        <f t="shared" si="30"/>
        <v>0</v>
      </c>
      <c r="F162" s="531"/>
      <c r="G162" s="531"/>
      <c r="H162" s="485"/>
      <c r="I162" s="488"/>
    </row>
    <row r="163" spans="1:9" x14ac:dyDescent="0.25">
      <c r="A163" s="541" t="str">
        <f>IF(ISBLANK($A$19),"",$A$19)</f>
        <v>Other Labor</v>
      </c>
      <c r="B163" s="473"/>
      <c r="C163" s="473"/>
      <c r="D163" s="479"/>
      <c r="E163" s="479"/>
      <c r="F163" s="530"/>
      <c r="G163" s="530"/>
      <c r="H163" s="473"/>
      <c r="I163" s="476"/>
    </row>
    <row r="164" spans="1:9" x14ac:dyDescent="0.25">
      <c r="A164" s="543" t="str">
        <f>IF(ISBLANK($A$20),"",$A$20)</f>
        <v>Temp/ Agency Labor</v>
      </c>
      <c r="B164" s="485"/>
      <c r="C164" s="485"/>
      <c r="D164" s="486">
        <f t="shared" ref="D164:E173" si="31">IF($B$182="","",B164/($B$182*52))</f>
        <v>0</v>
      </c>
      <c r="E164" s="486">
        <f t="shared" si="31"/>
        <v>0</v>
      </c>
      <c r="F164" s="531"/>
      <c r="G164" s="531"/>
      <c r="H164" s="485"/>
      <c r="I164" s="488"/>
    </row>
    <row r="165" spans="1:9" x14ac:dyDescent="0.25">
      <c r="A165" s="541" t="str">
        <f>IF(ISBLANK($A$21),"",$A$21)</f>
        <v/>
      </c>
      <c r="B165" s="485"/>
      <c r="C165" s="485"/>
      <c r="D165" s="486">
        <f t="shared" si="31"/>
        <v>0</v>
      </c>
      <c r="E165" s="486">
        <f t="shared" si="31"/>
        <v>0</v>
      </c>
      <c r="F165" s="531"/>
      <c r="G165" s="531"/>
      <c r="H165" s="485"/>
      <c r="I165" s="488"/>
    </row>
    <row r="166" spans="1:9" x14ac:dyDescent="0.25">
      <c r="A166" s="541" t="str">
        <f>IF(ISBLANK($A$22),"",$A$22)</f>
        <v/>
      </c>
      <c r="B166" s="485"/>
      <c r="C166" s="485"/>
      <c r="D166" s="486">
        <f t="shared" si="31"/>
        <v>0</v>
      </c>
      <c r="E166" s="486">
        <f t="shared" si="31"/>
        <v>0</v>
      </c>
      <c r="F166" s="531"/>
      <c r="G166" s="531"/>
      <c r="H166" s="485"/>
      <c r="I166" s="488"/>
    </row>
    <row r="167" spans="1:9" x14ac:dyDescent="0.25">
      <c r="A167" s="541" t="str">
        <f>IF(ISBLANK($A$23),"",$A$23)</f>
        <v/>
      </c>
      <c r="B167" s="485"/>
      <c r="C167" s="485"/>
      <c r="D167" s="486">
        <f t="shared" si="31"/>
        <v>0</v>
      </c>
      <c r="E167" s="486">
        <f t="shared" si="31"/>
        <v>0</v>
      </c>
      <c r="F167" s="531"/>
      <c r="G167" s="531"/>
      <c r="H167" s="485"/>
      <c r="I167" s="488"/>
    </row>
    <row r="168" spans="1:9" x14ac:dyDescent="0.25">
      <c r="A168" s="541" t="str">
        <f>IF(ISBLANK($A$24),"",$A$24)</f>
        <v/>
      </c>
      <c r="B168" s="485"/>
      <c r="C168" s="485"/>
      <c r="D168" s="486">
        <f t="shared" si="31"/>
        <v>0</v>
      </c>
      <c r="E168" s="486">
        <f t="shared" si="31"/>
        <v>0</v>
      </c>
      <c r="F168" s="531"/>
      <c r="G168" s="531"/>
      <c r="H168" s="485"/>
      <c r="I168" s="488"/>
    </row>
    <row r="169" spans="1:9" x14ac:dyDescent="0.25">
      <c r="A169" s="541" t="str">
        <f>IF(ISBLANK($A$25),"",$A$25)</f>
        <v/>
      </c>
      <c r="B169" s="485"/>
      <c r="C169" s="485"/>
      <c r="D169" s="486">
        <f t="shared" si="31"/>
        <v>0</v>
      </c>
      <c r="E169" s="486">
        <f t="shared" si="31"/>
        <v>0</v>
      </c>
      <c r="F169" s="531"/>
      <c r="G169" s="531"/>
      <c r="H169" s="485"/>
      <c r="I169" s="488"/>
    </row>
    <row r="170" spans="1:9" x14ac:dyDescent="0.25">
      <c r="A170" s="541" t="str">
        <f>IF(ISBLANK($A$26),"",$A$26)</f>
        <v/>
      </c>
      <c r="B170" s="485"/>
      <c r="C170" s="485"/>
      <c r="D170" s="486">
        <f t="shared" si="31"/>
        <v>0</v>
      </c>
      <c r="E170" s="486">
        <f t="shared" si="31"/>
        <v>0</v>
      </c>
      <c r="F170" s="531"/>
      <c r="G170" s="531"/>
      <c r="H170" s="485"/>
      <c r="I170" s="488"/>
    </row>
    <row r="171" spans="1:9" x14ac:dyDescent="0.25">
      <c r="A171" s="541" t="str">
        <f>IF(ISBLANK($A$27),"",$A$27)</f>
        <v/>
      </c>
      <c r="B171" s="485"/>
      <c r="C171" s="485"/>
      <c r="D171" s="486">
        <f t="shared" si="31"/>
        <v>0</v>
      </c>
      <c r="E171" s="486">
        <f t="shared" si="31"/>
        <v>0</v>
      </c>
      <c r="F171" s="531"/>
      <c r="G171" s="531"/>
      <c r="H171" s="485"/>
      <c r="I171" s="488"/>
    </row>
    <row r="172" spans="1:9" x14ac:dyDescent="0.25">
      <c r="A172" s="541" t="str">
        <f>IF(ISBLANK($A$28),"",$A$28)</f>
        <v/>
      </c>
      <c r="B172" s="485"/>
      <c r="C172" s="485"/>
      <c r="D172" s="486">
        <f t="shared" si="31"/>
        <v>0</v>
      </c>
      <c r="E172" s="486">
        <f t="shared" si="31"/>
        <v>0</v>
      </c>
      <c r="F172" s="531"/>
      <c r="G172" s="531"/>
      <c r="H172" s="485"/>
      <c r="I172" s="488"/>
    </row>
    <row r="173" spans="1:9" x14ac:dyDescent="0.25">
      <c r="A173" s="541" t="str">
        <f>IF(ISBLANK($A$29),"",$A$29)</f>
        <v/>
      </c>
      <c r="B173" s="508"/>
      <c r="C173" s="508"/>
      <c r="D173" s="486">
        <f t="shared" si="31"/>
        <v>0</v>
      </c>
      <c r="E173" s="486">
        <f t="shared" si="31"/>
        <v>0</v>
      </c>
      <c r="F173" s="533"/>
      <c r="G173" s="533"/>
      <c r="H173" s="485"/>
      <c r="I173" s="488"/>
    </row>
    <row r="174" spans="1:9" x14ac:dyDescent="0.25">
      <c r="A174" s="541" t="s">
        <v>1193</v>
      </c>
      <c r="B174" s="511">
        <f t="shared" ref="B174:G174" si="32">SUM(B151:B173)</f>
        <v>0</v>
      </c>
      <c r="C174" s="511">
        <f t="shared" si="32"/>
        <v>0</v>
      </c>
      <c r="D174" s="486">
        <f t="shared" si="32"/>
        <v>0</v>
      </c>
      <c r="E174" s="486">
        <f t="shared" si="32"/>
        <v>0</v>
      </c>
      <c r="F174" s="550">
        <f t="shared" si="32"/>
        <v>0</v>
      </c>
      <c r="G174" s="550">
        <f t="shared" si="32"/>
        <v>0</v>
      </c>
      <c r="H174" s="485"/>
      <c r="I174" s="513"/>
    </row>
    <row r="175" spans="1:9" ht="18.75" x14ac:dyDescent="0.25">
      <c r="A175" s="551" t="s">
        <v>1194</v>
      </c>
      <c r="B175" s="552"/>
      <c r="C175" s="1158" t="s">
        <v>716</v>
      </c>
      <c r="D175" s="1158"/>
      <c r="E175" s="1158"/>
      <c r="F175" s="1158"/>
      <c r="G175" s="1159"/>
    </row>
    <row r="176" spans="1:9" ht="47.25" hidden="1" outlineLevel="1" x14ac:dyDescent="0.25">
      <c r="A176" s="524" t="s">
        <v>1227</v>
      </c>
      <c r="B176" s="525"/>
      <c r="C176" s="1155"/>
      <c r="D176" s="1155"/>
      <c r="E176" s="1155"/>
      <c r="F176" s="1155"/>
      <c r="G176" s="1155"/>
    </row>
    <row r="177" spans="1:9" ht="15.75" hidden="1" outlineLevel="1" x14ac:dyDescent="0.25">
      <c r="A177" s="526" t="s">
        <v>1196</v>
      </c>
      <c r="B177" s="525"/>
      <c r="C177" s="1155"/>
      <c r="D177" s="1155"/>
      <c r="E177" s="1155"/>
      <c r="F177" s="1155"/>
      <c r="G177" s="1155"/>
    </row>
    <row r="178" spans="1:9" ht="15.75" hidden="1" outlineLevel="1" x14ac:dyDescent="0.25">
      <c r="A178" s="526" t="s">
        <v>1197</v>
      </c>
      <c r="B178" s="525"/>
      <c r="C178" s="1155"/>
      <c r="D178" s="1155"/>
      <c r="E178" s="1155"/>
      <c r="F178" s="1155"/>
      <c r="G178" s="1155"/>
    </row>
    <row r="179" spans="1:9" ht="15.75" hidden="1" outlineLevel="1" x14ac:dyDescent="0.25">
      <c r="A179" s="526" t="s">
        <v>1198</v>
      </c>
      <c r="B179" s="525"/>
      <c r="C179" s="1155"/>
      <c r="D179" s="1155"/>
      <c r="E179" s="1155"/>
      <c r="F179" s="1155"/>
      <c r="G179" s="1155"/>
    </row>
    <row r="180" spans="1:9" ht="15.75" hidden="1" outlineLevel="1" x14ac:dyDescent="0.25">
      <c r="A180" s="526" t="s">
        <v>1199</v>
      </c>
      <c r="B180" s="525"/>
      <c r="C180" s="1155"/>
      <c r="D180" s="1155"/>
      <c r="E180" s="1155"/>
      <c r="F180" s="1155"/>
      <c r="G180" s="1155"/>
    </row>
    <row r="181" spans="1:9" ht="15.75" hidden="1" outlineLevel="1" x14ac:dyDescent="0.25">
      <c r="A181" s="526" t="s">
        <v>1200</v>
      </c>
      <c r="B181" s="525"/>
      <c r="C181" s="1155"/>
      <c r="D181" s="1155"/>
      <c r="E181" s="1155"/>
      <c r="F181" s="1155"/>
      <c r="G181" s="1155"/>
    </row>
    <row r="182" spans="1:9" ht="15.75" collapsed="1" x14ac:dyDescent="0.25">
      <c r="A182" s="526" t="s">
        <v>602</v>
      </c>
      <c r="B182" s="528">
        <v>40</v>
      </c>
      <c r="C182" s="1156" t="s">
        <v>1201</v>
      </c>
      <c r="D182" s="1156"/>
      <c r="E182" s="1156"/>
      <c r="F182" s="1156"/>
      <c r="G182" s="1156"/>
    </row>
    <row r="183" spans="1:9" ht="15.75" hidden="1" x14ac:dyDescent="0.25">
      <c r="A183" s="527" t="s">
        <v>1202</v>
      </c>
      <c r="B183" s="529" t="s">
        <v>284</v>
      </c>
      <c r="C183" s="1157"/>
      <c r="D183" s="1157"/>
      <c r="E183" s="1157"/>
      <c r="F183" s="1157"/>
      <c r="G183" s="1157"/>
    </row>
    <row r="185" spans="1:9" ht="18.75" x14ac:dyDescent="0.3">
      <c r="A185" s="1168" t="str">
        <f>'26-Sitter Pricing Matrix'!H2</f>
        <v>FACILITY6</v>
      </c>
      <c r="B185" s="1169"/>
      <c r="C185" s="1169"/>
      <c r="D185" s="1169"/>
      <c r="E185" s="1169"/>
      <c r="F185" s="1169"/>
      <c r="G185" s="1169"/>
      <c r="H185" s="1169"/>
      <c r="I185" s="1170"/>
    </row>
    <row r="186" spans="1:9" ht="60" x14ac:dyDescent="0.25">
      <c r="A186" s="465" t="s">
        <v>1167</v>
      </c>
      <c r="B186" s="465" t="s">
        <v>1168</v>
      </c>
      <c r="C186" s="466" t="s">
        <v>1169</v>
      </c>
      <c r="D186" s="540" t="str">
        <f>"Productive FTEs ("&amp;B218*52&amp;")"</f>
        <v>Productive FTEs (2080)</v>
      </c>
      <c r="E186" s="540" t="str">
        <f>"Non-productive FTEs ("&amp;B218*52&amp;")"</f>
        <v>Non-productive FTEs (2080)</v>
      </c>
      <c r="F186" s="466" t="s">
        <v>1170</v>
      </c>
      <c r="G186" s="466" t="s">
        <v>1171</v>
      </c>
      <c r="H186" s="467" t="s">
        <v>1172</v>
      </c>
      <c r="I186" s="466" t="s">
        <v>716</v>
      </c>
    </row>
    <row r="187" spans="1:9" x14ac:dyDescent="0.25">
      <c r="A187" s="541" t="str">
        <f>IF(ISBLANK($A$7),"",$A$7)</f>
        <v>Hourly Staff</v>
      </c>
      <c r="B187" s="473"/>
      <c r="C187" s="473"/>
      <c r="D187" s="479">
        <f>IF($B$254="","",B187/($B$254*52))</f>
        <v>0</v>
      </c>
      <c r="E187" s="479">
        <f>IF($B$254="","",C187/($B$254*52))</f>
        <v>0</v>
      </c>
      <c r="F187" s="530"/>
      <c r="G187" s="530"/>
      <c r="H187" s="473"/>
      <c r="I187" s="476"/>
    </row>
    <row r="188" spans="1:9" x14ac:dyDescent="0.25">
      <c r="A188" s="543" t="str">
        <f>IF(ISBLANK($A$8),"",$A$8)</f>
        <v>Hourly Staff</v>
      </c>
      <c r="B188" s="485"/>
      <c r="C188" s="485"/>
      <c r="D188" s="486">
        <f t="shared" ref="D188:E194" si="33">IF($B$218="","",B188/($B$218*52))</f>
        <v>0</v>
      </c>
      <c r="E188" s="486">
        <f t="shared" si="33"/>
        <v>0</v>
      </c>
      <c r="F188" s="531"/>
      <c r="G188" s="531"/>
      <c r="H188" s="485"/>
      <c r="I188" s="488"/>
    </row>
    <row r="189" spans="1:9" x14ac:dyDescent="0.25">
      <c r="A189" s="543" t="str">
        <f>IF(ISBLANK($A$9),"",$A$9)</f>
        <v>Other Labor</v>
      </c>
      <c r="B189" s="485"/>
      <c r="C189" s="485"/>
      <c r="D189" s="486">
        <f t="shared" si="33"/>
        <v>0</v>
      </c>
      <c r="E189" s="486">
        <f t="shared" si="33"/>
        <v>0</v>
      </c>
      <c r="F189" s="531"/>
      <c r="G189" s="531"/>
      <c r="H189" s="485"/>
      <c r="I189" s="488"/>
    </row>
    <row r="190" spans="1:9" x14ac:dyDescent="0.25">
      <c r="A190" s="543" t="str">
        <f>IF(ISBLANK($A$10),"",$A$10)</f>
        <v>Other Labor</v>
      </c>
      <c r="B190" s="485"/>
      <c r="C190" s="485"/>
      <c r="D190" s="486">
        <f t="shared" si="33"/>
        <v>0</v>
      </c>
      <c r="E190" s="486">
        <f t="shared" si="33"/>
        <v>0</v>
      </c>
      <c r="F190" s="531"/>
      <c r="G190" s="531"/>
      <c r="H190" s="485"/>
      <c r="I190" s="488"/>
    </row>
    <row r="191" spans="1:9" x14ac:dyDescent="0.25">
      <c r="A191" s="543" t="str">
        <f>IF(ISBLANK($A$11),"",$A$11)</f>
        <v>Other Labor</v>
      </c>
      <c r="B191" s="485"/>
      <c r="C191" s="485"/>
      <c r="D191" s="486">
        <f t="shared" si="33"/>
        <v>0</v>
      </c>
      <c r="E191" s="486">
        <f t="shared" si="33"/>
        <v>0</v>
      </c>
      <c r="F191" s="531"/>
      <c r="G191" s="531"/>
      <c r="H191" s="485"/>
      <c r="I191" s="488"/>
    </row>
    <row r="192" spans="1:9" x14ac:dyDescent="0.25">
      <c r="A192" s="543" t="str">
        <f>IF(ISBLANK($A$12),"",$A$12)</f>
        <v>Lead</v>
      </c>
      <c r="B192" s="485"/>
      <c r="C192" s="485"/>
      <c r="D192" s="486">
        <f t="shared" si="33"/>
        <v>0</v>
      </c>
      <c r="E192" s="486">
        <f t="shared" si="33"/>
        <v>0</v>
      </c>
      <c r="F192" s="531"/>
      <c r="G192" s="531"/>
      <c r="H192" s="485"/>
      <c r="I192" s="488"/>
    </row>
    <row r="193" spans="1:9" x14ac:dyDescent="0.25">
      <c r="A193" s="543" t="str">
        <f>IF(ISBLANK($A$13),"",$A$13)</f>
        <v>Administrative Support</v>
      </c>
      <c r="B193" s="485"/>
      <c r="C193" s="485"/>
      <c r="D193" s="486">
        <f t="shared" si="33"/>
        <v>0</v>
      </c>
      <c r="E193" s="486">
        <f t="shared" si="33"/>
        <v>0</v>
      </c>
      <c r="F193" s="531"/>
      <c r="G193" s="531"/>
      <c r="H193" s="485"/>
      <c r="I193" s="488"/>
    </row>
    <row r="194" spans="1:9" x14ac:dyDescent="0.25">
      <c r="A194" s="543" t="str">
        <f>IF(ISBLANK($A$14),"",$A$14)</f>
        <v>Hourly Supervision</v>
      </c>
      <c r="B194" s="485"/>
      <c r="C194" s="485"/>
      <c r="D194" s="486">
        <f t="shared" si="33"/>
        <v>0</v>
      </c>
      <c r="E194" s="486">
        <f t="shared" si="33"/>
        <v>0</v>
      </c>
      <c r="F194" s="531"/>
      <c r="G194" s="531"/>
      <c r="H194" s="485"/>
      <c r="I194" s="488"/>
    </row>
    <row r="195" spans="1:9" x14ac:dyDescent="0.25">
      <c r="A195" s="541" t="str">
        <f>IF(ISBLANK($A$15),"",$A$15)</f>
        <v>Salaried Staff</v>
      </c>
      <c r="B195" s="473"/>
      <c r="C195" s="473"/>
      <c r="D195" s="479"/>
      <c r="E195" s="479"/>
      <c r="F195" s="530"/>
      <c r="G195" s="530"/>
      <c r="H195" s="473"/>
      <c r="I195" s="476"/>
    </row>
    <row r="196" spans="1:9" x14ac:dyDescent="0.25">
      <c r="A196" s="543" t="str">
        <f>IF(ISBLANK($A$16),"",$A$16)</f>
        <v>Salaried Supervision</v>
      </c>
      <c r="B196" s="485"/>
      <c r="C196" s="485"/>
      <c r="D196" s="486">
        <f t="shared" ref="D196:E198" si="34">IF($B$218="","",B196/($B$218*52))</f>
        <v>0</v>
      </c>
      <c r="E196" s="486">
        <f t="shared" si="34"/>
        <v>0</v>
      </c>
      <c r="F196" s="531"/>
      <c r="G196" s="531"/>
      <c r="H196" s="485"/>
      <c r="I196" s="488"/>
    </row>
    <row r="197" spans="1:9" x14ac:dyDescent="0.25">
      <c r="A197" s="543" t="str">
        <f>IF(ISBLANK($A$17),"",$A$17)</f>
        <v>Managers</v>
      </c>
      <c r="B197" s="485"/>
      <c r="C197" s="485"/>
      <c r="D197" s="486">
        <f t="shared" si="34"/>
        <v>0</v>
      </c>
      <c r="E197" s="486">
        <f t="shared" si="34"/>
        <v>0</v>
      </c>
      <c r="F197" s="531"/>
      <c r="G197" s="531"/>
      <c r="H197" s="485"/>
      <c r="I197" s="488"/>
    </row>
    <row r="198" spans="1:9" x14ac:dyDescent="0.25">
      <c r="A198" s="543" t="str">
        <f>IF(ISBLANK($A$18),"",$A$18)</f>
        <v>Director</v>
      </c>
      <c r="B198" s="485"/>
      <c r="C198" s="485"/>
      <c r="D198" s="486">
        <f t="shared" si="34"/>
        <v>0</v>
      </c>
      <c r="E198" s="486">
        <f t="shared" si="34"/>
        <v>0</v>
      </c>
      <c r="F198" s="531"/>
      <c r="G198" s="531"/>
      <c r="H198" s="485"/>
      <c r="I198" s="488"/>
    </row>
    <row r="199" spans="1:9" x14ac:dyDescent="0.25">
      <c r="A199" s="541" t="str">
        <f>IF(ISBLANK($A$19),"",$A$19)</f>
        <v>Other Labor</v>
      </c>
      <c r="B199" s="473"/>
      <c r="C199" s="473"/>
      <c r="D199" s="479">
        <f>IF($B$254="","",B199/($B$254*52))</f>
        <v>0</v>
      </c>
      <c r="E199" s="479">
        <f>IF($B$254="","",C199/($B$254*52))</f>
        <v>0</v>
      </c>
      <c r="F199" s="530"/>
      <c r="G199" s="530"/>
      <c r="H199" s="473"/>
      <c r="I199" s="476"/>
    </row>
    <row r="200" spans="1:9" x14ac:dyDescent="0.25">
      <c r="A200" s="543" t="str">
        <f>IF(ISBLANK($A$20),"",$A$20)</f>
        <v>Temp/ Agency Labor</v>
      </c>
      <c r="B200" s="485"/>
      <c r="C200" s="485"/>
      <c r="D200" s="486">
        <f t="shared" ref="D200:E209" si="35">IF($B$218="","",B200/($B$218*52))</f>
        <v>0</v>
      </c>
      <c r="E200" s="486">
        <f t="shared" si="35"/>
        <v>0</v>
      </c>
      <c r="F200" s="531"/>
      <c r="G200" s="531"/>
      <c r="H200" s="485"/>
      <c r="I200" s="488"/>
    </row>
    <row r="201" spans="1:9" x14ac:dyDescent="0.25">
      <c r="A201" s="541" t="str">
        <f>IF(ISBLANK($A$21),"",$A$21)</f>
        <v/>
      </c>
      <c r="B201" s="485"/>
      <c r="C201" s="485"/>
      <c r="D201" s="486">
        <f t="shared" si="35"/>
        <v>0</v>
      </c>
      <c r="E201" s="486">
        <f t="shared" si="35"/>
        <v>0</v>
      </c>
      <c r="F201" s="531"/>
      <c r="G201" s="531"/>
      <c r="H201" s="485"/>
      <c r="I201" s="488"/>
    </row>
    <row r="202" spans="1:9" x14ac:dyDescent="0.25">
      <c r="A202" s="541" t="str">
        <f>IF(ISBLANK($A$22),"",$A$22)</f>
        <v/>
      </c>
      <c r="B202" s="485"/>
      <c r="C202" s="485"/>
      <c r="D202" s="486">
        <f t="shared" si="35"/>
        <v>0</v>
      </c>
      <c r="E202" s="486">
        <f t="shared" si="35"/>
        <v>0</v>
      </c>
      <c r="F202" s="531"/>
      <c r="G202" s="531"/>
      <c r="H202" s="485"/>
      <c r="I202" s="488"/>
    </row>
    <row r="203" spans="1:9" x14ac:dyDescent="0.25">
      <c r="A203" s="541" t="str">
        <f>IF(ISBLANK($A$23),"",$A$23)</f>
        <v/>
      </c>
      <c r="B203" s="485"/>
      <c r="C203" s="485"/>
      <c r="D203" s="486">
        <f t="shared" si="35"/>
        <v>0</v>
      </c>
      <c r="E203" s="486">
        <f t="shared" si="35"/>
        <v>0</v>
      </c>
      <c r="F203" s="531"/>
      <c r="G203" s="531"/>
      <c r="H203" s="485"/>
      <c r="I203" s="488"/>
    </row>
    <row r="204" spans="1:9" x14ac:dyDescent="0.25">
      <c r="A204" s="541" t="str">
        <f>IF(ISBLANK($A$24),"",$A$24)</f>
        <v/>
      </c>
      <c r="B204" s="485"/>
      <c r="C204" s="485"/>
      <c r="D204" s="486">
        <f t="shared" si="35"/>
        <v>0</v>
      </c>
      <c r="E204" s="486">
        <f t="shared" si="35"/>
        <v>0</v>
      </c>
      <c r="F204" s="531"/>
      <c r="G204" s="531"/>
      <c r="H204" s="485"/>
      <c r="I204" s="488"/>
    </row>
    <row r="205" spans="1:9" x14ac:dyDescent="0.25">
      <c r="A205" s="541" t="str">
        <f>IF(ISBLANK($A$25),"",$A$25)</f>
        <v/>
      </c>
      <c r="B205" s="485"/>
      <c r="C205" s="485"/>
      <c r="D205" s="486">
        <f t="shared" si="35"/>
        <v>0</v>
      </c>
      <c r="E205" s="486">
        <f t="shared" si="35"/>
        <v>0</v>
      </c>
      <c r="F205" s="531"/>
      <c r="G205" s="531"/>
      <c r="H205" s="485"/>
      <c r="I205" s="488"/>
    </row>
    <row r="206" spans="1:9" x14ac:dyDescent="0.25">
      <c r="A206" s="541" t="str">
        <f>IF(ISBLANK($A$26),"",$A$26)</f>
        <v/>
      </c>
      <c r="B206" s="485"/>
      <c r="C206" s="485"/>
      <c r="D206" s="486">
        <f t="shared" si="35"/>
        <v>0</v>
      </c>
      <c r="E206" s="486">
        <f t="shared" si="35"/>
        <v>0</v>
      </c>
      <c r="F206" s="531"/>
      <c r="G206" s="531"/>
      <c r="H206" s="485"/>
      <c r="I206" s="488"/>
    </row>
    <row r="207" spans="1:9" x14ac:dyDescent="0.25">
      <c r="A207" s="541" t="str">
        <f>IF(ISBLANK($A$27),"",$A$27)</f>
        <v/>
      </c>
      <c r="B207" s="485"/>
      <c r="C207" s="485"/>
      <c r="D207" s="486">
        <f t="shared" si="35"/>
        <v>0</v>
      </c>
      <c r="E207" s="486">
        <f t="shared" si="35"/>
        <v>0</v>
      </c>
      <c r="F207" s="531"/>
      <c r="G207" s="531"/>
      <c r="H207" s="485"/>
      <c r="I207" s="488"/>
    </row>
    <row r="208" spans="1:9" x14ac:dyDescent="0.25">
      <c r="A208" s="541" t="str">
        <f>IF(ISBLANK($A$28),"",$A$28)</f>
        <v/>
      </c>
      <c r="B208" s="485"/>
      <c r="C208" s="485"/>
      <c r="D208" s="486">
        <f t="shared" si="35"/>
        <v>0</v>
      </c>
      <c r="E208" s="486">
        <f t="shared" si="35"/>
        <v>0</v>
      </c>
      <c r="F208" s="531"/>
      <c r="G208" s="531"/>
      <c r="H208" s="485"/>
      <c r="I208" s="488"/>
    </row>
    <row r="209" spans="1:9" x14ac:dyDescent="0.25">
      <c r="A209" s="541" t="str">
        <f>IF(ISBLANK($A$29),"",$A$29)</f>
        <v/>
      </c>
      <c r="B209" s="508"/>
      <c r="C209" s="508"/>
      <c r="D209" s="486">
        <f t="shared" si="35"/>
        <v>0</v>
      </c>
      <c r="E209" s="486">
        <f t="shared" si="35"/>
        <v>0</v>
      </c>
      <c r="F209" s="533"/>
      <c r="G209" s="533"/>
      <c r="H209" s="485"/>
      <c r="I209" s="488"/>
    </row>
    <row r="210" spans="1:9" x14ac:dyDescent="0.25">
      <c r="A210" s="541" t="s">
        <v>1193</v>
      </c>
      <c r="B210" s="511">
        <f t="shared" ref="B210:G210" si="36">SUM(B187:B209)</f>
        <v>0</v>
      </c>
      <c r="C210" s="511">
        <f t="shared" si="36"/>
        <v>0</v>
      </c>
      <c r="D210" s="486">
        <f t="shared" si="36"/>
        <v>0</v>
      </c>
      <c r="E210" s="486">
        <f t="shared" si="36"/>
        <v>0</v>
      </c>
      <c r="F210" s="550">
        <f t="shared" si="36"/>
        <v>0</v>
      </c>
      <c r="G210" s="550">
        <f t="shared" si="36"/>
        <v>0</v>
      </c>
      <c r="H210" s="485"/>
      <c r="I210" s="513"/>
    </row>
    <row r="211" spans="1:9" ht="18.75" x14ac:dyDescent="0.25">
      <c r="A211" s="551" t="s">
        <v>1194</v>
      </c>
      <c r="B211" s="552"/>
      <c r="C211" s="1158" t="s">
        <v>716</v>
      </c>
      <c r="D211" s="1158"/>
      <c r="E211" s="1158"/>
      <c r="F211" s="1158"/>
      <c r="G211" s="1159"/>
    </row>
    <row r="212" spans="1:9" ht="47.25" hidden="1" outlineLevel="1" x14ac:dyDescent="0.25">
      <c r="A212" s="524" t="s">
        <v>1227</v>
      </c>
      <c r="B212" s="525"/>
      <c r="C212" s="1155"/>
      <c r="D212" s="1155"/>
      <c r="E212" s="1155"/>
      <c r="F212" s="1155"/>
      <c r="G212" s="1155"/>
    </row>
    <row r="213" spans="1:9" ht="15.75" hidden="1" outlineLevel="1" x14ac:dyDescent="0.25">
      <c r="A213" s="526" t="s">
        <v>1196</v>
      </c>
      <c r="B213" s="525"/>
      <c r="C213" s="1155"/>
      <c r="D213" s="1155"/>
      <c r="E213" s="1155"/>
      <c r="F213" s="1155"/>
      <c r="G213" s="1155"/>
    </row>
    <row r="214" spans="1:9" ht="15.75" hidden="1" outlineLevel="1" x14ac:dyDescent="0.25">
      <c r="A214" s="526" t="s">
        <v>1197</v>
      </c>
      <c r="B214" s="525"/>
      <c r="C214" s="1155"/>
      <c r="D214" s="1155"/>
      <c r="E214" s="1155"/>
      <c r="F214" s="1155"/>
      <c r="G214" s="1155"/>
    </row>
    <row r="215" spans="1:9" ht="15.75" hidden="1" outlineLevel="1" x14ac:dyDescent="0.25">
      <c r="A215" s="526" t="s">
        <v>1198</v>
      </c>
      <c r="B215" s="525"/>
      <c r="C215" s="1155"/>
      <c r="D215" s="1155"/>
      <c r="E215" s="1155"/>
      <c r="F215" s="1155"/>
      <c r="G215" s="1155"/>
    </row>
    <row r="216" spans="1:9" ht="15.75" hidden="1" outlineLevel="1" x14ac:dyDescent="0.25">
      <c r="A216" s="526" t="s">
        <v>1199</v>
      </c>
      <c r="B216" s="525"/>
      <c r="C216" s="1155"/>
      <c r="D216" s="1155"/>
      <c r="E216" s="1155"/>
      <c r="F216" s="1155"/>
      <c r="G216" s="1155"/>
    </row>
    <row r="217" spans="1:9" ht="15.75" hidden="1" outlineLevel="1" x14ac:dyDescent="0.25">
      <c r="A217" s="526" t="s">
        <v>1200</v>
      </c>
      <c r="B217" s="525"/>
      <c r="C217" s="1155"/>
      <c r="D217" s="1155"/>
      <c r="E217" s="1155"/>
      <c r="F217" s="1155"/>
      <c r="G217" s="1155"/>
    </row>
    <row r="218" spans="1:9" ht="15.75" collapsed="1" x14ac:dyDescent="0.25">
      <c r="A218" s="526" t="s">
        <v>602</v>
      </c>
      <c r="B218" s="528">
        <v>40</v>
      </c>
      <c r="C218" s="1156" t="s">
        <v>1201</v>
      </c>
      <c r="D218" s="1156"/>
      <c r="E218" s="1156"/>
      <c r="F218" s="1156"/>
      <c r="G218" s="1156"/>
    </row>
    <row r="219" spans="1:9" ht="15.75" hidden="1" x14ac:dyDescent="0.25">
      <c r="A219" s="527" t="s">
        <v>1202</v>
      </c>
      <c r="B219" s="529" t="s">
        <v>284</v>
      </c>
      <c r="C219" s="1157"/>
      <c r="D219" s="1157"/>
      <c r="E219" s="1157"/>
      <c r="F219" s="1157"/>
      <c r="G219" s="1157"/>
    </row>
    <row r="221" spans="1:9" ht="18" customHeight="1" x14ac:dyDescent="0.3">
      <c r="A221" s="1168" t="str">
        <f>'26-Sitter Pricing Matrix'!I2</f>
        <v>FACILITY7</v>
      </c>
      <c r="B221" s="1169"/>
      <c r="C221" s="1169"/>
      <c r="D221" s="1169"/>
      <c r="E221" s="1169"/>
      <c r="F221" s="1169"/>
      <c r="G221" s="1169"/>
      <c r="H221" s="1169"/>
      <c r="I221" s="1170"/>
    </row>
    <row r="222" spans="1:9" ht="60" x14ac:dyDescent="0.25">
      <c r="A222" s="465" t="s">
        <v>1167</v>
      </c>
      <c r="B222" s="465" t="s">
        <v>1168</v>
      </c>
      <c r="C222" s="466" t="s">
        <v>1169</v>
      </c>
      <c r="D222" s="540" t="str">
        <f>"Productive FTEs ("&amp;B254*52&amp;")"</f>
        <v>Productive FTEs (2080)</v>
      </c>
      <c r="E222" s="540" t="str">
        <f>"Non-productive FTEs ("&amp;B254*52&amp;")"</f>
        <v>Non-productive FTEs (2080)</v>
      </c>
      <c r="F222" s="466" t="s">
        <v>1170</v>
      </c>
      <c r="G222" s="466" t="s">
        <v>1171</v>
      </c>
      <c r="H222" s="467" t="s">
        <v>1172</v>
      </c>
      <c r="I222" s="466" t="s">
        <v>716</v>
      </c>
    </row>
    <row r="223" spans="1:9" x14ac:dyDescent="0.25">
      <c r="A223" s="541" t="str">
        <f>IF(ISBLANK($A$7),"",$A$7)</f>
        <v>Hourly Staff</v>
      </c>
      <c r="B223" s="473"/>
      <c r="C223" s="473"/>
      <c r="D223" s="479">
        <f t="shared" ref="D223:E230" si="37">IF($B$254="","",B223/($B$254*52))</f>
        <v>0</v>
      </c>
      <c r="E223" s="479">
        <f t="shared" si="37"/>
        <v>0</v>
      </c>
      <c r="F223" s="530"/>
      <c r="G223" s="530"/>
      <c r="H223" s="473"/>
      <c r="I223" s="476"/>
    </row>
    <row r="224" spans="1:9" x14ac:dyDescent="0.25">
      <c r="A224" s="543" t="str">
        <f>IF(ISBLANK($A$8),"",$A$8)</f>
        <v>Hourly Staff</v>
      </c>
      <c r="B224" s="485"/>
      <c r="C224" s="485"/>
      <c r="D224" s="486">
        <f t="shared" si="37"/>
        <v>0</v>
      </c>
      <c r="E224" s="486">
        <f t="shared" si="37"/>
        <v>0</v>
      </c>
      <c r="F224" s="531"/>
      <c r="G224" s="531"/>
      <c r="H224" s="485"/>
      <c r="I224" s="488"/>
    </row>
    <row r="225" spans="1:9" x14ac:dyDescent="0.25">
      <c r="A225" s="543" t="str">
        <f>IF(ISBLANK($A$9),"",$A$9)</f>
        <v>Other Labor</v>
      </c>
      <c r="B225" s="485"/>
      <c r="C225" s="485"/>
      <c r="D225" s="486">
        <f t="shared" si="37"/>
        <v>0</v>
      </c>
      <c r="E225" s="486">
        <f t="shared" si="37"/>
        <v>0</v>
      </c>
      <c r="F225" s="531"/>
      <c r="G225" s="531"/>
      <c r="H225" s="485"/>
      <c r="I225" s="488"/>
    </row>
    <row r="226" spans="1:9" x14ac:dyDescent="0.25">
      <c r="A226" s="543" t="str">
        <f>IF(ISBLANK($A$10),"",$A$10)</f>
        <v>Other Labor</v>
      </c>
      <c r="B226" s="485"/>
      <c r="C226" s="485"/>
      <c r="D226" s="486">
        <f t="shared" si="37"/>
        <v>0</v>
      </c>
      <c r="E226" s="486">
        <f t="shared" si="37"/>
        <v>0</v>
      </c>
      <c r="F226" s="531"/>
      <c r="G226" s="531"/>
      <c r="H226" s="485"/>
      <c r="I226" s="488"/>
    </row>
    <row r="227" spans="1:9" x14ac:dyDescent="0.25">
      <c r="A227" s="543" t="str">
        <f>IF(ISBLANK($A$11),"",$A$11)</f>
        <v>Other Labor</v>
      </c>
      <c r="B227" s="485"/>
      <c r="C227" s="485"/>
      <c r="D227" s="486">
        <f t="shared" si="37"/>
        <v>0</v>
      </c>
      <c r="E227" s="486">
        <f t="shared" si="37"/>
        <v>0</v>
      </c>
      <c r="F227" s="531"/>
      <c r="G227" s="531"/>
      <c r="H227" s="485"/>
      <c r="I227" s="488"/>
    </row>
    <row r="228" spans="1:9" x14ac:dyDescent="0.25">
      <c r="A228" s="543" t="str">
        <f>IF(ISBLANK($A$12),"",$A$12)</f>
        <v>Lead</v>
      </c>
      <c r="B228" s="485"/>
      <c r="C228" s="485"/>
      <c r="D228" s="486">
        <f t="shared" si="37"/>
        <v>0</v>
      </c>
      <c r="E228" s="486">
        <f t="shared" si="37"/>
        <v>0</v>
      </c>
      <c r="F228" s="531"/>
      <c r="G228" s="531"/>
      <c r="H228" s="485"/>
      <c r="I228" s="488"/>
    </row>
    <row r="229" spans="1:9" x14ac:dyDescent="0.25">
      <c r="A229" s="543" t="str">
        <f>IF(ISBLANK($A$13),"",$A$13)</f>
        <v>Administrative Support</v>
      </c>
      <c r="B229" s="485"/>
      <c r="C229" s="485"/>
      <c r="D229" s="486">
        <f t="shared" si="37"/>
        <v>0</v>
      </c>
      <c r="E229" s="486">
        <f t="shared" si="37"/>
        <v>0</v>
      </c>
      <c r="F229" s="531"/>
      <c r="G229" s="531"/>
      <c r="H229" s="485"/>
      <c r="I229" s="488"/>
    </row>
    <row r="230" spans="1:9" x14ac:dyDescent="0.25">
      <c r="A230" s="543" t="str">
        <f>IF(ISBLANK($A$14),"",$A$14)</f>
        <v>Hourly Supervision</v>
      </c>
      <c r="B230" s="485"/>
      <c r="C230" s="485"/>
      <c r="D230" s="486">
        <f t="shared" si="37"/>
        <v>0</v>
      </c>
      <c r="E230" s="486">
        <f t="shared" si="37"/>
        <v>0</v>
      </c>
      <c r="F230" s="531"/>
      <c r="G230" s="531"/>
      <c r="H230" s="485"/>
      <c r="I230" s="488"/>
    </row>
    <row r="231" spans="1:9" x14ac:dyDescent="0.25">
      <c r="A231" s="541" t="str">
        <f>IF(ISBLANK($A$15),"",$A$15)</f>
        <v>Salaried Staff</v>
      </c>
      <c r="B231" s="473"/>
      <c r="C231" s="473"/>
      <c r="D231" s="479"/>
      <c r="E231" s="479"/>
      <c r="F231" s="530"/>
      <c r="G231" s="530"/>
      <c r="H231" s="473"/>
      <c r="I231" s="476"/>
    </row>
    <row r="232" spans="1:9" x14ac:dyDescent="0.25">
      <c r="A232" s="543" t="str">
        <f>IF(ISBLANK($A$16),"",$A$16)</f>
        <v>Salaried Supervision</v>
      </c>
      <c r="B232" s="485"/>
      <c r="C232" s="485"/>
      <c r="D232" s="486">
        <f t="shared" ref="D232:E245" si="38">IF($B$254="","",B232/($B$254*52))</f>
        <v>0</v>
      </c>
      <c r="E232" s="486">
        <f t="shared" si="38"/>
        <v>0</v>
      </c>
      <c r="F232" s="531"/>
      <c r="G232" s="531"/>
      <c r="H232" s="485"/>
      <c r="I232" s="488"/>
    </row>
    <row r="233" spans="1:9" x14ac:dyDescent="0.25">
      <c r="A233" s="543" t="str">
        <f>IF(ISBLANK($A$17),"",$A$17)</f>
        <v>Managers</v>
      </c>
      <c r="B233" s="485"/>
      <c r="C233" s="485"/>
      <c r="D233" s="486">
        <f t="shared" si="38"/>
        <v>0</v>
      </c>
      <c r="E233" s="486">
        <f t="shared" si="38"/>
        <v>0</v>
      </c>
      <c r="F233" s="531"/>
      <c r="G233" s="531"/>
      <c r="H233" s="485"/>
      <c r="I233" s="488"/>
    </row>
    <row r="234" spans="1:9" x14ac:dyDescent="0.25">
      <c r="A234" s="543" t="str">
        <f>IF(ISBLANK($A$18),"",$A$18)</f>
        <v>Director</v>
      </c>
      <c r="B234" s="485"/>
      <c r="C234" s="485"/>
      <c r="D234" s="486">
        <f t="shared" si="38"/>
        <v>0</v>
      </c>
      <c r="E234" s="486">
        <f t="shared" si="38"/>
        <v>0</v>
      </c>
      <c r="F234" s="531"/>
      <c r="G234" s="531"/>
      <c r="H234" s="485"/>
      <c r="I234" s="488"/>
    </row>
    <row r="235" spans="1:9" x14ac:dyDescent="0.25">
      <c r="A235" s="541" t="str">
        <f>IF(ISBLANK($A$19),"",$A$19)</f>
        <v>Other Labor</v>
      </c>
      <c r="B235" s="473"/>
      <c r="C235" s="473"/>
      <c r="D235" s="479">
        <f t="shared" si="38"/>
        <v>0</v>
      </c>
      <c r="E235" s="479">
        <f t="shared" si="38"/>
        <v>0</v>
      </c>
      <c r="F235" s="530"/>
      <c r="G235" s="530"/>
      <c r="H235" s="473"/>
      <c r="I235" s="476"/>
    </row>
    <row r="236" spans="1:9" x14ac:dyDescent="0.25">
      <c r="A236" s="543" t="str">
        <f>IF(ISBLANK($A$20),"",$A$20)</f>
        <v>Temp/ Agency Labor</v>
      </c>
      <c r="B236" s="485"/>
      <c r="C236" s="485"/>
      <c r="D236" s="486">
        <f t="shared" si="38"/>
        <v>0</v>
      </c>
      <c r="E236" s="486">
        <f t="shared" si="38"/>
        <v>0</v>
      </c>
      <c r="F236" s="531"/>
      <c r="G236" s="531"/>
      <c r="H236" s="485"/>
      <c r="I236" s="488"/>
    </row>
    <row r="237" spans="1:9" x14ac:dyDescent="0.25">
      <c r="A237" s="541" t="str">
        <f>IF(ISBLANK($A$21),"",$A$21)</f>
        <v/>
      </c>
      <c r="B237" s="485"/>
      <c r="C237" s="485"/>
      <c r="D237" s="486">
        <f t="shared" si="38"/>
        <v>0</v>
      </c>
      <c r="E237" s="486">
        <f t="shared" si="38"/>
        <v>0</v>
      </c>
      <c r="F237" s="531"/>
      <c r="G237" s="531"/>
      <c r="H237" s="485"/>
      <c r="I237" s="488"/>
    </row>
    <row r="238" spans="1:9" x14ac:dyDescent="0.25">
      <c r="A238" s="541" t="str">
        <f>IF(ISBLANK($A$22),"",$A$22)</f>
        <v/>
      </c>
      <c r="B238" s="485"/>
      <c r="C238" s="485"/>
      <c r="D238" s="486">
        <f t="shared" si="38"/>
        <v>0</v>
      </c>
      <c r="E238" s="486">
        <f t="shared" si="38"/>
        <v>0</v>
      </c>
      <c r="F238" s="531"/>
      <c r="G238" s="531"/>
      <c r="H238" s="485"/>
      <c r="I238" s="488"/>
    </row>
    <row r="239" spans="1:9" x14ac:dyDescent="0.25">
      <c r="A239" s="541" t="str">
        <f>IF(ISBLANK($A$23),"",$A$23)</f>
        <v/>
      </c>
      <c r="B239" s="485"/>
      <c r="C239" s="485"/>
      <c r="D239" s="486">
        <f t="shared" si="38"/>
        <v>0</v>
      </c>
      <c r="E239" s="486">
        <f t="shared" si="38"/>
        <v>0</v>
      </c>
      <c r="F239" s="531"/>
      <c r="G239" s="531"/>
      <c r="H239" s="485"/>
      <c r="I239" s="488"/>
    </row>
    <row r="240" spans="1:9" x14ac:dyDescent="0.25">
      <c r="A240" s="541" t="str">
        <f>IF(ISBLANK($A$24),"",$A$24)</f>
        <v/>
      </c>
      <c r="B240" s="485"/>
      <c r="C240" s="485"/>
      <c r="D240" s="486">
        <f t="shared" si="38"/>
        <v>0</v>
      </c>
      <c r="E240" s="486">
        <f t="shared" si="38"/>
        <v>0</v>
      </c>
      <c r="F240" s="531"/>
      <c r="G240" s="531"/>
      <c r="H240" s="485"/>
      <c r="I240" s="488"/>
    </row>
    <row r="241" spans="1:9" x14ac:dyDescent="0.25">
      <c r="A241" s="541" t="str">
        <f>IF(ISBLANK($A$25),"",$A$25)</f>
        <v/>
      </c>
      <c r="B241" s="485"/>
      <c r="C241" s="485"/>
      <c r="D241" s="486">
        <f t="shared" si="38"/>
        <v>0</v>
      </c>
      <c r="E241" s="486">
        <f t="shared" si="38"/>
        <v>0</v>
      </c>
      <c r="F241" s="531"/>
      <c r="G241" s="531"/>
      <c r="H241" s="485"/>
      <c r="I241" s="488"/>
    </row>
    <row r="242" spans="1:9" x14ac:dyDescent="0.25">
      <c r="A242" s="541" t="str">
        <f>IF(ISBLANK($A$26),"",$A$26)</f>
        <v/>
      </c>
      <c r="B242" s="485"/>
      <c r="C242" s="485"/>
      <c r="D242" s="486">
        <f t="shared" si="38"/>
        <v>0</v>
      </c>
      <c r="E242" s="486">
        <f t="shared" si="38"/>
        <v>0</v>
      </c>
      <c r="F242" s="531"/>
      <c r="G242" s="531"/>
      <c r="H242" s="485"/>
      <c r="I242" s="488"/>
    </row>
    <row r="243" spans="1:9" x14ac:dyDescent="0.25">
      <c r="A243" s="541" t="str">
        <f>IF(ISBLANK($A$27),"",$A$27)</f>
        <v/>
      </c>
      <c r="B243" s="485"/>
      <c r="C243" s="485"/>
      <c r="D243" s="486">
        <f t="shared" si="38"/>
        <v>0</v>
      </c>
      <c r="E243" s="486">
        <f t="shared" si="38"/>
        <v>0</v>
      </c>
      <c r="F243" s="531"/>
      <c r="G243" s="531"/>
      <c r="H243" s="485"/>
      <c r="I243" s="488"/>
    </row>
    <row r="244" spans="1:9" x14ac:dyDescent="0.25">
      <c r="A244" s="541" t="str">
        <f>IF(ISBLANK($A$28),"",$A$28)</f>
        <v/>
      </c>
      <c r="B244" s="485"/>
      <c r="C244" s="485"/>
      <c r="D244" s="486">
        <f t="shared" si="38"/>
        <v>0</v>
      </c>
      <c r="E244" s="486">
        <f t="shared" si="38"/>
        <v>0</v>
      </c>
      <c r="F244" s="531"/>
      <c r="G244" s="531"/>
      <c r="H244" s="485"/>
      <c r="I244" s="488"/>
    </row>
    <row r="245" spans="1:9" x14ac:dyDescent="0.25">
      <c r="A245" s="541" t="str">
        <f>IF(ISBLANK($A$29),"",$A$29)</f>
        <v/>
      </c>
      <c r="B245" s="508"/>
      <c r="C245" s="508"/>
      <c r="D245" s="486">
        <f t="shared" si="38"/>
        <v>0</v>
      </c>
      <c r="E245" s="486">
        <f t="shared" si="38"/>
        <v>0</v>
      </c>
      <c r="F245" s="533"/>
      <c r="G245" s="533"/>
      <c r="H245" s="485"/>
      <c r="I245" s="488"/>
    </row>
    <row r="246" spans="1:9" x14ac:dyDescent="0.25">
      <c r="A246" s="541" t="s">
        <v>1193</v>
      </c>
      <c r="B246" s="511">
        <f t="shared" ref="B246:G246" si="39">SUM(B223:B245)</f>
        <v>0</v>
      </c>
      <c r="C246" s="511">
        <f t="shared" si="39"/>
        <v>0</v>
      </c>
      <c r="D246" s="486">
        <f t="shared" si="39"/>
        <v>0</v>
      </c>
      <c r="E246" s="486">
        <f t="shared" si="39"/>
        <v>0</v>
      </c>
      <c r="F246" s="550">
        <f t="shared" si="39"/>
        <v>0</v>
      </c>
      <c r="G246" s="550">
        <f t="shared" si="39"/>
        <v>0</v>
      </c>
      <c r="H246" s="485"/>
      <c r="I246" s="513"/>
    </row>
    <row r="247" spans="1:9" ht="18.75" x14ac:dyDescent="0.25">
      <c r="A247" s="551" t="s">
        <v>1194</v>
      </c>
      <c r="B247" s="552"/>
      <c r="C247" s="1158" t="s">
        <v>716</v>
      </c>
      <c r="D247" s="1158"/>
      <c r="E247" s="1158"/>
      <c r="F247" s="1158"/>
      <c r="G247" s="1159"/>
    </row>
    <row r="248" spans="1:9" ht="47.25" hidden="1" outlineLevel="1" x14ac:dyDescent="0.25">
      <c r="A248" s="524" t="s">
        <v>1227</v>
      </c>
      <c r="B248" s="525"/>
      <c r="C248" s="1155"/>
      <c r="D248" s="1155"/>
      <c r="E248" s="1155"/>
      <c r="F248" s="1155"/>
      <c r="G248" s="1155"/>
    </row>
    <row r="249" spans="1:9" ht="15.75" hidden="1" outlineLevel="1" x14ac:dyDescent="0.25">
      <c r="A249" s="526" t="s">
        <v>1196</v>
      </c>
      <c r="B249" s="525"/>
      <c r="C249" s="1155"/>
      <c r="D249" s="1155"/>
      <c r="E249" s="1155"/>
      <c r="F249" s="1155"/>
      <c r="G249" s="1155"/>
    </row>
    <row r="250" spans="1:9" ht="15.75" hidden="1" outlineLevel="1" x14ac:dyDescent="0.25">
      <c r="A250" s="526" t="s">
        <v>1197</v>
      </c>
      <c r="B250" s="525"/>
      <c r="C250" s="1155"/>
      <c r="D250" s="1155"/>
      <c r="E250" s="1155"/>
      <c r="F250" s="1155"/>
      <c r="G250" s="1155"/>
    </row>
    <row r="251" spans="1:9" ht="15.75" hidden="1" outlineLevel="1" x14ac:dyDescent="0.25">
      <c r="A251" s="526" t="s">
        <v>1198</v>
      </c>
      <c r="B251" s="525"/>
      <c r="C251" s="1155"/>
      <c r="D251" s="1155"/>
      <c r="E251" s="1155"/>
      <c r="F251" s="1155"/>
      <c r="G251" s="1155"/>
    </row>
    <row r="252" spans="1:9" ht="15.75" hidden="1" outlineLevel="1" x14ac:dyDescent="0.25">
      <c r="A252" s="526" t="s">
        <v>1199</v>
      </c>
      <c r="B252" s="525"/>
      <c r="C252" s="1155"/>
      <c r="D252" s="1155"/>
      <c r="E252" s="1155"/>
      <c r="F252" s="1155"/>
      <c r="G252" s="1155"/>
    </row>
    <row r="253" spans="1:9" ht="15.75" hidden="1" outlineLevel="1" x14ac:dyDescent="0.25">
      <c r="A253" s="526" t="s">
        <v>1200</v>
      </c>
      <c r="B253" s="525"/>
      <c r="C253" s="1155"/>
      <c r="D253" s="1155"/>
      <c r="E253" s="1155"/>
      <c r="F253" s="1155"/>
      <c r="G253" s="1155"/>
    </row>
    <row r="254" spans="1:9" ht="15.75" collapsed="1" x14ac:dyDescent="0.25">
      <c r="A254" s="527" t="s">
        <v>602</v>
      </c>
      <c r="B254" s="528">
        <v>40</v>
      </c>
      <c r="C254" s="1156" t="s">
        <v>1201</v>
      </c>
      <c r="D254" s="1156"/>
      <c r="E254" s="1156"/>
      <c r="F254" s="1156"/>
      <c r="G254" s="1156"/>
    </row>
    <row r="255" spans="1:9" ht="15.75" hidden="1" x14ac:dyDescent="0.25">
      <c r="A255" s="527" t="s">
        <v>1202</v>
      </c>
      <c r="B255" s="529" t="s">
        <v>284</v>
      </c>
      <c r="C255" s="1155"/>
      <c r="D255" s="1155"/>
      <c r="E255" s="1155"/>
      <c r="F255" s="1155"/>
      <c r="G255" s="1155"/>
    </row>
    <row r="257" spans="1:9" ht="18.75" x14ac:dyDescent="0.3">
      <c r="A257" s="1168" t="str">
        <f>'26-Sitter Pricing Matrix'!J2</f>
        <v>FACILITY8</v>
      </c>
      <c r="B257" s="1169"/>
      <c r="C257" s="1169"/>
      <c r="D257" s="1169"/>
      <c r="E257" s="1169"/>
      <c r="F257" s="1169"/>
      <c r="G257" s="1169"/>
      <c r="H257" s="1169"/>
      <c r="I257" s="1170"/>
    </row>
    <row r="258" spans="1:9" ht="60" x14ac:dyDescent="0.25">
      <c r="A258" s="465" t="s">
        <v>1167</v>
      </c>
      <c r="B258" s="465" t="s">
        <v>1168</v>
      </c>
      <c r="C258" s="466" t="s">
        <v>1169</v>
      </c>
      <c r="D258" s="540" t="str">
        <f>"Productive FTEs ("&amp;B290*52&amp;")"</f>
        <v>Productive FTEs (2080)</v>
      </c>
      <c r="E258" s="540" t="str">
        <f>"Non-productive FTEs ("&amp;B290*52&amp;")"</f>
        <v>Non-productive FTEs (2080)</v>
      </c>
      <c r="F258" s="466" t="s">
        <v>1170</v>
      </c>
      <c r="G258" s="466" t="s">
        <v>1171</v>
      </c>
      <c r="H258" s="467" t="s">
        <v>1172</v>
      </c>
      <c r="I258" s="466" t="s">
        <v>716</v>
      </c>
    </row>
    <row r="259" spans="1:9" x14ac:dyDescent="0.25">
      <c r="A259" s="541" t="str">
        <f>IF(ISBLANK($A$7),"",$A$7)</f>
        <v>Hourly Staff</v>
      </c>
      <c r="B259" s="473"/>
      <c r="C259" s="473"/>
      <c r="D259" s="479">
        <f t="shared" ref="D259:E266" si="40">IF($B$254="","",B259/($B$254*52))</f>
        <v>0</v>
      </c>
      <c r="E259" s="479">
        <f t="shared" si="40"/>
        <v>0</v>
      </c>
      <c r="F259" s="530"/>
      <c r="G259" s="530"/>
      <c r="H259" s="473"/>
      <c r="I259" s="476"/>
    </row>
    <row r="260" spans="1:9" x14ac:dyDescent="0.25">
      <c r="A260" s="543" t="str">
        <f>IF(ISBLANK($A$8),"",$A$8)</f>
        <v>Hourly Staff</v>
      </c>
      <c r="B260" s="485"/>
      <c r="C260" s="485"/>
      <c r="D260" s="486">
        <f t="shared" si="40"/>
        <v>0</v>
      </c>
      <c r="E260" s="486">
        <f t="shared" si="40"/>
        <v>0</v>
      </c>
      <c r="F260" s="531"/>
      <c r="G260" s="531"/>
      <c r="H260" s="485"/>
      <c r="I260" s="488"/>
    </row>
    <row r="261" spans="1:9" x14ac:dyDescent="0.25">
      <c r="A261" s="543" t="str">
        <f>IF(ISBLANK($A$9),"",$A$9)</f>
        <v>Other Labor</v>
      </c>
      <c r="B261" s="485"/>
      <c r="C261" s="485"/>
      <c r="D261" s="486">
        <f t="shared" si="40"/>
        <v>0</v>
      </c>
      <c r="E261" s="486">
        <f t="shared" si="40"/>
        <v>0</v>
      </c>
      <c r="F261" s="531"/>
      <c r="G261" s="531"/>
      <c r="H261" s="485"/>
      <c r="I261" s="488"/>
    </row>
    <row r="262" spans="1:9" x14ac:dyDescent="0.25">
      <c r="A262" s="543" t="str">
        <f>IF(ISBLANK($A$10),"",$A$10)</f>
        <v>Other Labor</v>
      </c>
      <c r="B262" s="485"/>
      <c r="C262" s="485"/>
      <c r="D262" s="486">
        <f t="shared" si="40"/>
        <v>0</v>
      </c>
      <c r="E262" s="486">
        <f t="shared" si="40"/>
        <v>0</v>
      </c>
      <c r="F262" s="531"/>
      <c r="G262" s="531"/>
      <c r="H262" s="485"/>
      <c r="I262" s="488"/>
    </row>
    <row r="263" spans="1:9" x14ac:dyDescent="0.25">
      <c r="A263" s="543" t="str">
        <f>IF(ISBLANK($A$11),"",$A$11)</f>
        <v>Other Labor</v>
      </c>
      <c r="B263" s="485"/>
      <c r="C263" s="485"/>
      <c r="D263" s="486">
        <f t="shared" si="40"/>
        <v>0</v>
      </c>
      <c r="E263" s="486">
        <f t="shared" si="40"/>
        <v>0</v>
      </c>
      <c r="F263" s="531"/>
      <c r="G263" s="531"/>
      <c r="H263" s="485"/>
      <c r="I263" s="488"/>
    </row>
    <row r="264" spans="1:9" x14ac:dyDescent="0.25">
      <c r="A264" s="543" t="str">
        <f>IF(ISBLANK($A$12),"",$A$12)</f>
        <v>Lead</v>
      </c>
      <c r="B264" s="485"/>
      <c r="C264" s="485"/>
      <c r="D264" s="486">
        <f t="shared" si="40"/>
        <v>0</v>
      </c>
      <c r="E264" s="486">
        <f t="shared" si="40"/>
        <v>0</v>
      </c>
      <c r="F264" s="531"/>
      <c r="G264" s="531"/>
      <c r="H264" s="485"/>
      <c r="I264" s="488"/>
    </row>
    <row r="265" spans="1:9" x14ac:dyDescent="0.25">
      <c r="A265" s="543" t="str">
        <f>IF(ISBLANK($A$13),"",$A$13)</f>
        <v>Administrative Support</v>
      </c>
      <c r="B265" s="485"/>
      <c r="C265" s="485"/>
      <c r="D265" s="486">
        <f t="shared" si="40"/>
        <v>0</v>
      </c>
      <c r="E265" s="486">
        <f t="shared" si="40"/>
        <v>0</v>
      </c>
      <c r="F265" s="531"/>
      <c r="G265" s="531"/>
      <c r="H265" s="485"/>
      <c r="I265" s="488"/>
    </row>
    <row r="266" spans="1:9" x14ac:dyDescent="0.25">
      <c r="A266" s="543" t="str">
        <f>IF(ISBLANK($A$14),"",$A$14)</f>
        <v>Hourly Supervision</v>
      </c>
      <c r="B266" s="485"/>
      <c r="C266" s="485"/>
      <c r="D266" s="486">
        <f t="shared" si="40"/>
        <v>0</v>
      </c>
      <c r="E266" s="486">
        <f t="shared" si="40"/>
        <v>0</v>
      </c>
      <c r="F266" s="531"/>
      <c r="G266" s="531"/>
      <c r="H266" s="485"/>
      <c r="I266" s="488"/>
    </row>
    <row r="267" spans="1:9" x14ac:dyDescent="0.25">
      <c r="A267" s="541" t="str">
        <f>IF(ISBLANK($A$15),"",$A$15)</f>
        <v>Salaried Staff</v>
      </c>
      <c r="B267" s="473"/>
      <c r="C267" s="473"/>
      <c r="D267" s="479"/>
      <c r="E267" s="479"/>
      <c r="F267" s="530"/>
      <c r="G267" s="530"/>
      <c r="H267" s="473"/>
      <c r="I267" s="476"/>
    </row>
    <row r="268" spans="1:9" x14ac:dyDescent="0.25">
      <c r="A268" s="543" t="str">
        <f>IF(ISBLANK($A$16),"",$A$16)</f>
        <v>Salaried Supervision</v>
      </c>
      <c r="B268" s="485"/>
      <c r="C268" s="485"/>
      <c r="D268" s="486">
        <f t="shared" ref="D268:E281" si="41">IF($B$254="","",B268/($B$254*52))</f>
        <v>0</v>
      </c>
      <c r="E268" s="486">
        <f t="shared" si="41"/>
        <v>0</v>
      </c>
      <c r="F268" s="531"/>
      <c r="G268" s="531"/>
      <c r="H268" s="485"/>
      <c r="I268" s="488"/>
    </row>
    <row r="269" spans="1:9" x14ac:dyDescent="0.25">
      <c r="A269" s="543" t="str">
        <f>IF(ISBLANK($A$17),"",$A$17)</f>
        <v>Managers</v>
      </c>
      <c r="B269" s="485"/>
      <c r="C269" s="485"/>
      <c r="D269" s="486">
        <f t="shared" si="41"/>
        <v>0</v>
      </c>
      <c r="E269" s="486">
        <f t="shared" si="41"/>
        <v>0</v>
      </c>
      <c r="F269" s="531"/>
      <c r="G269" s="531"/>
      <c r="H269" s="485"/>
      <c r="I269" s="488"/>
    </row>
    <row r="270" spans="1:9" x14ac:dyDescent="0.25">
      <c r="A270" s="543" t="str">
        <f>IF(ISBLANK($A$18),"",$A$18)</f>
        <v>Director</v>
      </c>
      <c r="B270" s="485"/>
      <c r="C270" s="485"/>
      <c r="D270" s="486">
        <f t="shared" si="41"/>
        <v>0</v>
      </c>
      <c r="E270" s="486">
        <f t="shared" si="41"/>
        <v>0</v>
      </c>
      <c r="F270" s="531"/>
      <c r="G270" s="531"/>
      <c r="H270" s="485"/>
      <c r="I270" s="488"/>
    </row>
    <row r="271" spans="1:9" x14ac:dyDescent="0.25">
      <c r="A271" s="541" t="str">
        <f>IF(ISBLANK($A$19),"",$A$19)</f>
        <v>Other Labor</v>
      </c>
      <c r="B271" s="473"/>
      <c r="C271" s="473"/>
      <c r="D271" s="479">
        <f t="shared" si="41"/>
        <v>0</v>
      </c>
      <c r="E271" s="479">
        <f t="shared" si="41"/>
        <v>0</v>
      </c>
      <c r="F271" s="530"/>
      <c r="G271" s="530"/>
      <c r="H271" s="473"/>
      <c r="I271" s="476"/>
    </row>
    <row r="272" spans="1:9" x14ac:dyDescent="0.25">
      <c r="A272" s="543" t="str">
        <f>IF(ISBLANK($A$20),"",$A$20)</f>
        <v>Temp/ Agency Labor</v>
      </c>
      <c r="B272" s="485"/>
      <c r="C272" s="485"/>
      <c r="D272" s="486">
        <f t="shared" si="41"/>
        <v>0</v>
      </c>
      <c r="E272" s="486">
        <f t="shared" si="41"/>
        <v>0</v>
      </c>
      <c r="F272" s="531"/>
      <c r="G272" s="531"/>
      <c r="H272" s="485"/>
      <c r="I272" s="488"/>
    </row>
    <row r="273" spans="1:9" x14ac:dyDescent="0.25">
      <c r="A273" s="541" t="str">
        <f>IF(ISBLANK($A$21),"",$A$21)</f>
        <v/>
      </c>
      <c r="B273" s="485"/>
      <c r="C273" s="485"/>
      <c r="D273" s="486">
        <f t="shared" si="41"/>
        <v>0</v>
      </c>
      <c r="E273" s="486">
        <f t="shared" si="41"/>
        <v>0</v>
      </c>
      <c r="F273" s="531"/>
      <c r="G273" s="531"/>
      <c r="H273" s="485"/>
      <c r="I273" s="488"/>
    </row>
    <row r="274" spans="1:9" x14ac:dyDescent="0.25">
      <c r="A274" s="541" t="str">
        <f>IF(ISBLANK($A$22),"",$A$22)</f>
        <v/>
      </c>
      <c r="B274" s="485"/>
      <c r="C274" s="485"/>
      <c r="D274" s="486">
        <f t="shared" si="41"/>
        <v>0</v>
      </c>
      <c r="E274" s="486">
        <f t="shared" si="41"/>
        <v>0</v>
      </c>
      <c r="F274" s="531"/>
      <c r="G274" s="531"/>
      <c r="H274" s="485"/>
      <c r="I274" s="488"/>
    </row>
    <row r="275" spans="1:9" x14ac:dyDescent="0.25">
      <c r="A275" s="541" t="str">
        <f>IF(ISBLANK($A$23),"",$A$23)</f>
        <v/>
      </c>
      <c r="B275" s="485"/>
      <c r="C275" s="485"/>
      <c r="D275" s="486">
        <f t="shared" si="41"/>
        <v>0</v>
      </c>
      <c r="E275" s="486">
        <f t="shared" si="41"/>
        <v>0</v>
      </c>
      <c r="F275" s="531"/>
      <c r="G275" s="531"/>
      <c r="H275" s="485"/>
      <c r="I275" s="488"/>
    </row>
    <row r="276" spans="1:9" x14ac:dyDescent="0.25">
      <c r="A276" s="541" t="str">
        <f>IF(ISBLANK($A$24),"",$A$24)</f>
        <v/>
      </c>
      <c r="B276" s="485"/>
      <c r="C276" s="485"/>
      <c r="D276" s="486">
        <f t="shared" si="41"/>
        <v>0</v>
      </c>
      <c r="E276" s="486">
        <f t="shared" si="41"/>
        <v>0</v>
      </c>
      <c r="F276" s="531"/>
      <c r="G276" s="531"/>
      <c r="H276" s="485"/>
      <c r="I276" s="488"/>
    </row>
    <row r="277" spans="1:9" x14ac:dyDescent="0.25">
      <c r="A277" s="541" t="str">
        <f>IF(ISBLANK($A$25),"",$A$25)</f>
        <v/>
      </c>
      <c r="B277" s="485"/>
      <c r="C277" s="485"/>
      <c r="D277" s="486">
        <f t="shared" si="41"/>
        <v>0</v>
      </c>
      <c r="E277" s="486">
        <f t="shared" si="41"/>
        <v>0</v>
      </c>
      <c r="F277" s="531"/>
      <c r="G277" s="531"/>
      <c r="H277" s="485"/>
      <c r="I277" s="488"/>
    </row>
    <row r="278" spans="1:9" x14ac:dyDescent="0.25">
      <c r="A278" s="541" t="str">
        <f>IF(ISBLANK($A$26),"",$A$26)</f>
        <v/>
      </c>
      <c r="B278" s="485"/>
      <c r="C278" s="485"/>
      <c r="D278" s="486">
        <f t="shared" si="41"/>
        <v>0</v>
      </c>
      <c r="E278" s="486">
        <f t="shared" si="41"/>
        <v>0</v>
      </c>
      <c r="F278" s="531"/>
      <c r="G278" s="531"/>
      <c r="H278" s="485"/>
      <c r="I278" s="488"/>
    </row>
    <row r="279" spans="1:9" x14ac:dyDescent="0.25">
      <c r="A279" s="541" t="str">
        <f>IF(ISBLANK($A$27),"",$A$27)</f>
        <v/>
      </c>
      <c r="B279" s="485"/>
      <c r="C279" s="485"/>
      <c r="D279" s="486">
        <f t="shared" si="41"/>
        <v>0</v>
      </c>
      <c r="E279" s="486">
        <f t="shared" si="41"/>
        <v>0</v>
      </c>
      <c r="F279" s="531"/>
      <c r="G279" s="531"/>
      <c r="H279" s="485"/>
      <c r="I279" s="488"/>
    </row>
    <row r="280" spans="1:9" x14ac:dyDescent="0.25">
      <c r="A280" s="541" t="str">
        <f>IF(ISBLANK($A$28),"",$A$28)</f>
        <v/>
      </c>
      <c r="B280" s="485"/>
      <c r="C280" s="485"/>
      <c r="D280" s="486">
        <f t="shared" si="41"/>
        <v>0</v>
      </c>
      <c r="E280" s="486">
        <f t="shared" si="41"/>
        <v>0</v>
      </c>
      <c r="F280" s="531"/>
      <c r="G280" s="531"/>
      <c r="H280" s="485"/>
      <c r="I280" s="488"/>
    </row>
    <row r="281" spans="1:9" x14ac:dyDescent="0.25">
      <c r="A281" s="541" t="str">
        <f>IF(ISBLANK($A$29),"",$A$29)</f>
        <v/>
      </c>
      <c r="B281" s="508"/>
      <c r="C281" s="508"/>
      <c r="D281" s="486">
        <f t="shared" si="41"/>
        <v>0</v>
      </c>
      <c r="E281" s="486">
        <f t="shared" si="41"/>
        <v>0</v>
      </c>
      <c r="F281" s="533"/>
      <c r="G281" s="533"/>
      <c r="H281" s="485"/>
      <c r="I281" s="488"/>
    </row>
    <row r="282" spans="1:9" x14ac:dyDescent="0.25">
      <c r="A282" s="541" t="s">
        <v>1193</v>
      </c>
      <c r="B282" s="511">
        <f t="shared" ref="B282:G282" si="42">SUM(B259:B281)</f>
        <v>0</v>
      </c>
      <c r="C282" s="511">
        <f t="shared" si="42"/>
        <v>0</v>
      </c>
      <c r="D282" s="486">
        <f t="shared" si="42"/>
        <v>0</v>
      </c>
      <c r="E282" s="486">
        <f t="shared" si="42"/>
        <v>0</v>
      </c>
      <c r="F282" s="550">
        <f t="shared" si="42"/>
        <v>0</v>
      </c>
      <c r="G282" s="550">
        <f t="shared" si="42"/>
        <v>0</v>
      </c>
      <c r="H282" s="485"/>
      <c r="I282" s="513"/>
    </row>
    <row r="283" spans="1:9" ht="18.75" x14ac:dyDescent="0.25">
      <c r="A283" s="551" t="s">
        <v>1194</v>
      </c>
      <c r="B283" s="552"/>
      <c r="C283" s="1158" t="s">
        <v>716</v>
      </c>
      <c r="D283" s="1158"/>
      <c r="E283" s="1158"/>
      <c r="F283" s="1158"/>
      <c r="G283" s="1159"/>
    </row>
    <row r="284" spans="1:9" ht="47.25" hidden="1" outlineLevel="1" x14ac:dyDescent="0.25">
      <c r="A284" s="524" t="s">
        <v>1227</v>
      </c>
      <c r="B284" s="525"/>
      <c r="C284" s="1155"/>
      <c r="D284" s="1155"/>
      <c r="E284" s="1155"/>
      <c r="F284" s="1155"/>
      <c r="G284" s="1155"/>
    </row>
    <row r="285" spans="1:9" ht="15.75" hidden="1" outlineLevel="1" x14ac:dyDescent="0.25">
      <c r="A285" s="526" t="s">
        <v>1196</v>
      </c>
      <c r="B285" s="525"/>
      <c r="C285" s="1155"/>
      <c r="D285" s="1155"/>
      <c r="E285" s="1155"/>
      <c r="F285" s="1155"/>
      <c r="G285" s="1155"/>
    </row>
    <row r="286" spans="1:9" ht="15.75" hidden="1" outlineLevel="1" x14ac:dyDescent="0.25">
      <c r="A286" s="526" t="s">
        <v>1197</v>
      </c>
      <c r="B286" s="525"/>
      <c r="C286" s="1155"/>
      <c r="D286" s="1155"/>
      <c r="E286" s="1155"/>
      <c r="F286" s="1155"/>
      <c r="G286" s="1155"/>
    </row>
    <row r="287" spans="1:9" ht="15.75" hidden="1" outlineLevel="1" x14ac:dyDescent="0.25">
      <c r="A287" s="526" t="s">
        <v>1198</v>
      </c>
      <c r="B287" s="525"/>
      <c r="C287" s="1155"/>
      <c r="D287" s="1155"/>
      <c r="E287" s="1155"/>
      <c r="F287" s="1155"/>
      <c r="G287" s="1155"/>
    </row>
    <row r="288" spans="1:9" ht="15.75" hidden="1" outlineLevel="1" x14ac:dyDescent="0.25">
      <c r="A288" s="526" t="s">
        <v>1199</v>
      </c>
      <c r="B288" s="525"/>
      <c r="C288" s="1155"/>
      <c r="D288" s="1155"/>
      <c r="E288" s="1155"/>
      <c r="F288" s="1155"/>
      <c r="G288" s="1155"/>
    </row>
    <row r="289" spans="1:9" ht="15.75" hidden="1" outlineLevel="1" x14ac:dyDescent="0.25">
      <c r="A289" s="526" t="s">
        <v>1200</v>
      </c>
      <c r="B289" s="525"/>
      <c r="C289" s="1155"/>
      <c r="D289" s="1155"/>
      <c r="E289" s="1155"/>
      <c r="F289" s="1155"/>
      <c r="G289" s="1155"/>
    </row>
    <row r="290" spans="1:9" ht="15.75" collapsed="1" x14ac:dyDescent="0.25">
      <c r="A290" s="527" t="s">
        <v>602</v>
      </c>
      <c r="B290" s="528">
        <v>40</v>
      </c>
      <c r="C290" s="1156" t="s">
        <v>1201</v>
      </c>
      <c r="D290" s="1156"/>
      <c r="E290" s="1156"/>
      <c r="F290" s="1156"/>
      <c r="G290" s="1156"/>
    </row>
    <row r="291" spans="1:9" ht="15.75" hidden="1" x14ac:dyDescent="0.25">
      <c r="A291" s="527" t="s">
        <v>1202</v>
      </c>
      <c r="B291" s="529" t="s">
        <v>284</v>
      </c>
      <c r="C291" s="1155"/>
      <c r="D291" s="1155"/>
      <c r="E291" s="1155"/>
      <c r="F291" s="1155"/>
      <c r="G291" s="1155"/>
    </row>
    <row r="293" spans="1:9" ht="18" customHeight="1" x14ac:dyDescent="0.3">
      <c r="A293" s="1168" t="str">
        <f>'26-Sitter Pricing Matrix'!K2</f>
        <v>FACILITY9</v>
      </c>
      <c r="B293" s="1169"/>
      <c r="C293" s="1169"/>
      <c r="D293" s="1169"/>
      <c r="E293" s="1169"/>
      <c r="F293" s="1169"/>
      <c r="G293" s="1169"/>
      <c r="H293" s="1169"/>
      <c r="I293" s="1170"/>
    </row>
    <row r="294" spans="1:9" ht="60" x14ac:dyDescent="0.25">
      <c r="A294" s="465" t="s">
        <v>1167</v>
      </c>
      <c r="B294" s="465" t="s">
        <v>1168</v>
      </c>
      <c r="C294" s="466" t="s">
        <v>1169</v>
      </c>
      <c r="D294" s="540" t="str">
        <f>"Productive FTEs ("&amp;B326*52&amp;")"</f>
        <v>Productive FTEs (2080)</v>
      </c>
      <c r="E294" s="540" t="str">
        <f>"Non-productive FTEs ("&amp;B326*52&amp;")"</f>
        <v>Non-productive FTEs (2080)</v>
      </c>
      <c r="F294" s="466" t="s">
        <v>1170</v>
      </c>
      <c r="G294" s="466" t="s">
        <v>1171</v>
      </c>
      <c r="H294" s="467" t="s">
        <v>1172</v>
      </c>
      <c r="I294" s="466" t="s">
        <v>716</v>
      </c>
    </row>
    <row r="295" spans="1:9" x14ac:dyDescent="0.25">
      <c r="A295" s="541" t="str">
        <f>IF(ISBLANK($A$7),"",$A$7)</f>
        <v>Hourly Staff</v>
      </c>
      <c r="B295" s="473"/>
      <c r="C295" s="473"/>
      <c r="D295" s="479">
        <f t="shared" ref="D295:E302" si="43">IF($B$254="","",B295/($B$254*52))</f>
        <v>0</v>
      </c>
      <c r="E295" s="479">
        <f t="shared" si="43"/>
        <v>0</v>
      </c>
      <c r="F295" s="530"/>
      <c r="G295" s="530"/>
      <c r="H295" s="473"/>
      <c r="I295" s="476"/>
    </row>
    <row r="296" spans="1:9" x14ac:dyDescent="0.25">
      <c r="A296" s="543" t="str">
        <f>IF(ISBLANK($A$8),"",$A$8)</f>
        <v>Hourly Staff</v>
      </c>
      <c r="B296" s="485"/>
      <c r="C296" s="485"/>
      <c r="D296" s="486">
        <f t="shared" si="43"/>
        <v>0</v>
      </c>
      <c r="E296" s="486">
        <f t="shared" si="43"/>
        <v>0</v>
      </c>
      <c r="F296" s="531"/>
      <c r="G296" s="531"/>
      <c r="H296" s="485"/>
      <c r="I296" s="488"/>
    </row>
    <row r="297" spans="1:9" x14ac:dyDescent="0.25">
      <c r="A297" s="543" t="str">
        <f>IF(ISBLANK($A$9),"",$A$9)</f>
        <v>Other Labor</v>
      </c>
      <c r="B297" s="485"/>
      <c r="C297" s="485"/>
      <c r="D297" s="486">
        <f t="shared" si="43"/>
        <v>0</v>
      </c>
      <c r="E297" s="486">
        <f t="shared" si="43"/>
        <v>0</v>
      </c>
      <c r="F297" s="531"/>
      <c r="G297" s="531"/>
      <c r="H297" s="485"/>
      <c r="I297" s="488"/>
    </row>
    <row r="298" spans="1:9" x14ac:dyDescent="0.25">
      <c r="A298" s="543" t="str">
        <f>IF(ISBLANK($A$10),"",$A$10)</f>
        <v>Other Labor</v>
      </c>
      <c r="B298" s="485"/>
      <c r="C298" s="485"/>
      <c r="D298" s="486">
        <f t="shared" si="43"/>
        <v>0</v>
      </c>
      <c r="E298" s="486">
        <f t="shared" si="43"/>
        <v>0</v>
      </c>
      <c r="F298" s="531"/>
      <c r="G298" s="531"/>
      <c r="H298" s="485"/>
      <c r="I298" s="488"/>
    </row>
    <row r="299" spans="1:9" x14ac:dyDescent="0.25">
      <c r="A299" s="543" t="str">
        <f>IF(ISBLANK($A$11),"",$A$11)</f>
        <v>Other Labor</v>
      </c>
      <c r="B299" s="485"/>
      <c r="C299" s="485"/>
      <c r="D299" s="486">
        <f t="shared" si="43"/>
        <v>0</v>
      </c>
      <c r="E299" s="486">
        <f t="shared" si="43"/>
        <v>0</v>
      </c>
      <c r="F299" s="531"/>
      <c r="G299" s="531"/>
      <c r="H299" s="485"/>
      <c r="I299" s="488"/>
    </row>
    <row r="300" spans="1:9" x14ac:dyDescent="0.25">
      <c r="A300" s="543" t="str">
        <f>IF(ISBLANK($A$12),"",$A$12)</f>
        <v>Lead</v>
      </c>
      <c r="B300" s="485"/>
      <c r="C300" s="485"/>
      <c r="D300" s="486">
        <f t="shared" si="43"/>
        <v>0</v>
      </c>
      <c r="E300" s="486">
        <f t="shared" si="43"/>
        <v>0</v>
      </c>
      <c r="F300" s="531"/>
      <c r="G300" s="531"/>
      <c r="H300" s="485"/>
      <c r="I300" s="488"/>
    </row>
    <row r="301" spans="1:9" x14ac:dyDescent="0.25">
      <c r="A301" s="543" t="str">
        <f>IF(ISBLANK($A$13),"",$A$13)</f>
        <v>Administrative Support</v>
      </c>
      <c r="B301" s="485"/>
      <c r="C301" s="485"/>
      <c r="D301" s="486">
        <f t="shared" si="43"/>
        <v>0</v>
      </c>
      <c r="E301" s="486">
        <f t="shared" si="43"/>
        <v>0</v>
      </c>
      <c r="F301" s="531"/>
      <c r="G301" s="531"/>
      <c r="H301" s="485"/>
      <c r="I301" s="488"/>
    </row>
    <row r="302" spans="1:9" x14ac:dyDescent="0.25">
      <c r="A302" s="543" t="str">
        <f>IF(ISBLANK($A$14),"",$A$14)</f>
        <v>Hourly Supervision</v>
      </c>
      <c r="B302" s="485"/>
      <c r="C302" s="485"/>
      <c r="D302" s="486">
        <f t="shared" si="43"/>
        <v>0</v>
      </c>
      <c r="E302" s="486">
        <f t="shared" si="43"/>
        <v>0</v>
      </c>
      <c r="F302" s="531"/>
      <c r="G302" s="531"/>
      <c r="H302" s="485"/>
      <c r="I302" s="488"/>
    </row>
    <row r="303" spans="1:9" x14ac:dyDescent="0.25">
      <c r="A303" s="541" t="str">
        <f>IF(ISBLANK($A$15),"",$A$15)</f>
        <v>Salaried Staff</v>
      </c>
      <c r="B303" s="473"/>
      <c r="C303" s="473"/>
      <c r="D303" s="479"/>
      <c r="E303" s="479"/>
      <c r="F303" s="530"/>
      <c r="G303" s="530"/>
      <c r="H303" s="473"/>
      <c r="I303" s="476"/>
    </row>
    <row r="304" spans="1:9" x14ac:dyDescent="0.25">
      <c r="A304" s="543" t="str">
        <f>IF(ISBLANK($A$16),"",$A$16)</f>
        <v>Salaried Supervision</v>
      </c>
      <c r="B304" s="485"/>
      <c r="C304" s="485"/>
      <c r="D304" s="486">
        <f t="shared" ref="D304:E317" si="44">IF($B$254="","",B304/($B$254*52))</f>
        <v>0</v>
      </c>
      <c r="E304" s="486">
        <f t="shared" si="44"/>
        <v>0</v>
      </c>
      <c r="F304" s="531"/>
      <c r="G304" s="531"/>
      <c r="H304" s="485"/>
      <c r="I304" s="488"/>
    </row>
    <row r="305" spans="1:9" x14ac:dyDescent="0.25">
      <c r="A305" s="543" t="str">
        <f>IF(ISBLANK($A$17),"",$A$17)</f>
        <v>Managers</v>
      </c>
      <c r="B305" s="485"/>
      <c r="C305" s="485"/>
      <c r="D305" s="486">
        <f t="shared" si="44"/>
        <v>0</v>
      </c>
      <c r="E305" s="486">
        <f t="shared" si="44"/>
        <v>0</v>
      </c>
      <c r="F305" s="531"/>
      <c r="G305" s="531"/>
      <c r="H305" s="485"/>
      <c r="I305" s="488"/>
    </row>
    <row r="306" spans="1:9" x14ac:dyDescent="0.25">
      <c r="A306" s="543" t="str">
        <f>IF(ISBLANK($A$18),"",$A$18)</f>
        <v>Director</v>
      </c>
      <c r="B306" s="485"/>
      <c r="C306" s="485"/>
      <c r="D306" s="486">
        <f t="shared" si="44"/>
        <v>0</v>
      </c>
      <c r="E306" s="486">
        <f t="shared" si="44"/>
        <v>0</v>
      </c>
      <c r="F306" s="531"/>
      <c r="G306" s="531"/>
      <c r="H306" s="485"/>
      <c r="I306" s="488"/>
    </row>
    <row r="307" spans="1:9" x14ac:dyDescent="0.25">
      <c r="A307" s="541" t="str">
        <f>IF(ISBLANK($A$19),"",$A$19)</f>
        <v>Other Labor</v>
      </c>
      <c r="B307" s="473"/>
      <c r="C307" s="473"/>
      <c r="D307" s="479">
        <f t="shared" si="44"/>
        <v>0</v>
      </c>
      <c r="E307" s="479">
        <f t="shared" si="44"/>
        <v>0</v>
      </c>
      <c r="F307" s="530"/>
      <c r="G307" s="530"/>
      <c r="H307" s="473"/>
      <c r="I307" s="476"/>
    </row>
    <row r="308" spans="1:9" x14ac:dyDescent="0.25">
      <c r="A308" s="543" t="str">
        <f>IF(ISBLANK($A$20),"",$A$20)</f>
        <v>Temp/ Agency Labor</v>
      </c>
      <c r="B308" s="485"/>
      <c r="C308" s="485"/>
      <c r="D308" s="486">
        <f t="shared" si="44"/>
        <v>0</v>
      </c>
      <c r="E308" s="486">
        <f t="shared" si="44"/>
        <v>0</v>
      </c>
      <c r="F308" s="531"/>
      <c r="G308" s="531"/>
      <c r="H308" s="485"/>
      <c r="I308" s="488"/>
    </row>
    <row r="309" spans="1:9" x14ac:dyDescent="0.25">
      <c r="A309" s="541" t="str">
        <f>IF(ISBLANK($A$21),"",$A$21)</f>
        <v/>
      </c>
      <c r="B309" s="485"/>
      <c r="C309" s="485"/>
      <c r="D309" s="486">
        <f t="shared" si="44"/>
        <v>0</v>
      </c>
      <c r="E309" s="486">
        <f t="shared" si="44"/>
        <v>0</v>
      </c>
      <c r="F309" s="531"/>
      <c r="G309" s="531"/>
      <c r="H309" s="485"/>
      <c r="I309" s="488"/>
    </row>
    <row r="310" spans="1:9" x14ac:dyDescent="0.25">
      <c r="A310" s="541" t="str">
        <f>IF(ISBLANK($A$22),"",$A$22)</f>
        <v/>
      </c>
      <c r="B310" s="485"/>
      <c r="C310" s="485"/>
      <c r="D310" s="486">
        <f t="shared" si="44"/>
        <v>0</v>
      </c>
      <c r="E310" s="486">
        <f t="shared" si="44"/>
        <v>0</v>
      </c>
      <c r="F310" s="531"/>
      <c r="G310" s="531"/>
      <c r="H310" s="485"/>
      <c r="I310" s="488"/>
    </row>
    <row r="311" spans="1:9" x14ac:dyDescent="0.25">
      <c r="A311" s="541" t="str">
        <f>IF(ISBLANK($A$23),"",$A$23)</f>
        <v/>
      </c>
      <c r="B311" s="485"/>
      <c r="C311" s="485"/>
      <c r="D311" s="486">
        <f t="shared" si="44"/>
        <v>0</v>
      </c>
      <c r="E311" s="486">
        <f t="shared" si="44"/>
        <v>0</v>
      </c>
      <c r="F311" s="531"/>
      <c r="G311" s="531"/>
      <c r="H311" s="485"/>
      <c r="I311" s="488"/>
    </row>
    <row r="312" spans="1:9" x14ac:dyDescent="0.25">
      <c r="A312" s="541" t="str">
        <f>IF(ISBLANK($A$24),"",$A$24)</f>
        <v/>
      </c>
      <c r="B312" s="485"/>
      <c r="C312" s="485"/>
      <c r="D312" s="486">
        <f t="shared" si="44"/>
        <v>0</v>
      </c>
      <c r="E312" s="486">
        <f t="shared" si="44"/>
        <v>0</v>
      </c>
      <c r="F312" s="531"/>
      <c r="G312" s="531"/>
      <c r="H312" s="485"/>
      <c r="I312" s="488"/>
    </row>
    <row r="313" spans="1:9" x14ac:dyDescent="0.25">
      <c r="A313" s="541" t="str">
        <f>IF(ISBLANK($A$25),"",$A$25)</f>
        <v/>
      </c>
      <c r="B313" s="485"/>
      <c r="C313" s="485"/>
      <c r="D313" s="486">
        <f t="shared" si="44"/>
        <v>0</v>
      </c>
      <c r="E313" s="486">
        <f t="shared" si="44"/>
        <v>0</v>
      </c>
      <c r="F313" s="531"/>
      <c r="G313" s="531"/>
      <c r="H313" s="485"/>
      <c r="I313" s="488"/>
    </row>
    <row r="314" spans="1:9" x14ac:dyDescent="0.25">
      <c r="A314" s="541" t="str">
        <f>IF(ISBLANK($A$26),"",$A$26)</f>
        <v/>
      </c>
      <c r="B314" s="485"/>
      <c r="C314" s="485"/>
      <c r="D314" s="486">
        <f t="shared" si="44"/>
        <v>0</v>
      </c>
      <c r="E314" s="486">
        <f t="shared" si="44"/>
        <v>0</v>
      </c>
      <c r="F314" s="531"/>
      <c r="G314" s="531"/>
      <c r="H314" s="485"/>
      <c r="I314" s="488"/>
    </row>
    <row r="315" spans="1:9" x14ac:dyDescent="0.25">
      <c r="A315" s="541" t="str">
        <f>IF(ISBLANK($A$27),"",$A$27)</f>
        <v/>
      </c>
      <c r="B315" s="485"/>
      <c r="C315" s="485"/>
      <c r="D315" s="486">
        <f t="shared" si="44"/>
        <v>0</v>
      </c>
      <c r="E315" s="486">
        <f t="shared" si="44"/>
        <v>0</v>
      </c>
      <c r="F315" s="531"/>
      <c r="G315" s="531"/>
      <c r="H315" s="485"/>
      <c r="I315" s="488"/>
    </row>
    <row r="316" spans="1:9" x14ac:dyDescent="0.25">
      <c r="A316" s="541" t="str">
        <f>IF(ISBLANK($A$28),"",$A$28)</f>
        <v/>
      </c>
      <c r="B316" s="485"/>
      <c r="C316" s="485"/>
      <c r="D316" s="486">
        <f t="shared" si="44"/>
        <v>0</v>
      </c>
      <c r="E316" s="486">
        <f t="shared" si="44"/>
        <v>0</v>
      </c>
      <c r="F316" s="531"/>
      <c r="G316" s="531"/>
      <c r="H316" s="485"/>
      <c r="I316" s="488"/>
    </row>
    <row r="317" spans="1:9" x14ac:dyDescent="0.25">
      <c r="A317" s="541" t="str">
        <f>IF(ISBLANK($A$29),"",$A$29)</f>
        <v/>
      </c>
      <c r="B317" s="508"/>
      <c r="C317" s="508"/>
      <c r="D317" s="486">
        <f t="shared" si="44"/>
        <v>0</v>
      </c>
      <c r="E317" s="486">
        <f t="shared" si="44"/>
        <v>0</v>
      </c>
      <c r="F317" s="533"/>
      <c r="G317" s="533"/>
      <c r="H317" s="485"/>
      <c r="I317" s="488"/>
    </row>
    <row r="318" spans="1:9" x14ac:dyDescent="0.25">
      <c r="A318" s="541" t="s">
        <v>1193</v>
      </c>
      <c r="B318" s="511">
        <f t="shared" ref="B318:G318" si="45">SUM(B295:B317)</f>
        <v>0</v>
      </c>
      <c r="C318" s="511">
        <f t="shared" si="45"/>
        <v>0</v>
      </c>
      <c r="D318" s="486">
        <f t="shared" si="45"/>
        <v>0</v>
      </c>
      <c r="E318" s="486">
        <f t="shared" si="45"/>
        <v>0</v>
      </c>
      <c r="F318" s="550">
        <f t="shared" si="45"/>
        <v>0</v>
      </c>
      <c r="G318" s="550">
        <f t="shared" si="45"/>
        <v>0</v>
      </c>
      <c r="H318" s="485"/>
      <c r="I318" s="513"/>
    </row>
    <row r="319" spans="1:9" ht="18.75" x14ac:dyDescent="0.25">
      <c r="A319" s="551" t="s">
        <v>1194</v>
      </c>
      <c r="B319" s="552"/>
      <c r="C319" s="1158" t="s">
        <v>716</v>
      </c>
      <c r="D319" s="1158"/>
      <c r="E319" s="1158"/>
      <c r="F319" s="1158"/>
      <c r="G319" s="1159"/>
    </row>
    <row r="320" spans="1:9" ht="47.25" hidden="1" outlineLevel="1" x14ac:dyDescent="0.25">
      <c r="A320" s="524" t="s">
        <v>1227</v>
      </c>
      <c r="B320" s="525"/>
      <c r="C320" s="1155"/>
      <c r="D320" s="1155"/>
      <c r="E320" s="1155"/>
      <c r="F320" s="1155"/>
      <c r="G320" s="1155"/>
    </row>
    <row r="321" spans="1:9" ht="15.75" hidden="1" outlineLevel="1" x14ac:dyDescent="0.25">
      <c r="A321" s="526" t="s">
        <v>1196</v>
      </c>
      <c r="B321" s="525"/>
      <c r="C321" s="1155"/>
      <c r="D321" s="1155"/>
      <c r="E321" s="1155"/>
      <c r="F321" s="1155"/>
      <c r="G321" s="1155"/>
    </row>
    <row r="322" spans="1:9" ht="15.75" hidden="1" outlineLevel="1" x14ac:dyDescent="0.25">
      <c r="A322" s="526" t="s">
        <v>1197</v>
      </c>
      <c r="B322" s="525"/>
      <c r="C322" s="1155"/>
      <c r="D322" s="1155"/>
      <c r="E322" s="1155"/>
      <c r="F322" s="1155"/>
      <c r="G322" s="1155"/>
    </row>
    <row r="323" spans="1:9" ht="15.75" hidden="1" outlineLevel="1" x14ac:dyDescent="0.25">
      <c r="A323" s="526" t="s">
        <v>1198</v>
      </c>
      <c r="B323" s="525"/>
      <c r="C323" s="1155"/>
      <c r="D323" s="1155"/>
      <c r="E323" s="1155"/>
      <c r="F323" s="1155"/>
      <c r="G323" s="1155"/>
    </row>
    <row r="324" spans="1:9" ht="15.75" hidden="1" outlineLevel="1" x14ac:dyDescent="0.25">
      <c r="A324" s="526" t="s">
        <v>1199</v>
      </c>
      <c r="B324" s="525"/>
      <c r="C324" s="1155"/>
      <c r="D324" s="1155"/>
      <c r="E324" s="1155"/>
      <c r="F324" s="1155"/>
      <c r="G324" s="1155"/>
    </row>
    <row r="325" spans="1:9" ht="15.75" hidden="1" outlineLevel="1" x14ac:dyDescent="0.25">
      <c r="A325" s="526" t="s">
        <v>1200</v>
      </c>
      <c r="B325" s="525"/>
      <c r="C325" s="1155"/>
      <c r="D325" s="1155"/>
      <c r="E325" s="1155"/>
      <c r="F325" s="1155"/>
      <c r="G325" s="1155"/>
    </row>
    <row r="326" spans="1:9" ht="15.75" collapsed="1" x14ac:dyDescent="0.25">
      <c r="A326" s="527" t="s">
        <v>602</v>
      </c>
      <c r="B326" s="528">
        <v>40</v>
      </c>
      <c r="C326" s="1156" t="s">
        <v>1201</v>
      </c>
      <c r="D326" s="1156"/>
      <c r="E326" s="1156"/>
      <c r="F326" s="1156"/>
      <c r="G326" s="1156"/>
    </row>
    <row r="327" spans="1:9" ht="15.75" hidden="1" x14ac:dyDescent="0.25">
      <c r="A327" s="527" t="s">
        <v>1202</v>
      </c>
      <c r="B327" s="529" t="s">
        <v>284</v>
      </c>
      <c r="C327" s="1155"/>
      <c r="D327" s="1155"/>
      <c r="E327" s="1155"/>
      <c r="F327" s="1155"/>
      <c r="G327" s="1155"/>
    </row>
    <row r="329" spans="1:9" ht="18.75" x14ac:dyDescent="0.3">
      <c r="A329" s="1168" t="str">
        <f>'26-Sitter Pricing Matrix'!L2</f>
        <v>FACILITY10</v>
      </c>
      <c r="B329" s="1169"/>
      <c r="C329" s="1169"/>
      <c r="D329" s="1169"/>
      <c r="E329" s="1169"/>
      <c r="F329" s="1169"/>
      <c r="G329" s="1169"/>
      <c r="H329" s="1169"/>
      <c r="I329" s="1170"/>
    </row>
    <row r="330" spans="1:9" ht="60" x14ac:dyDescent="0.25">
      <c r="A330" s="465" t="s">
        <v>1167</v>
      </c>
      <c r="B330" s="465" t="s">
        <v>1168</v>
      </c>
      <c r="C330" s="466" t="s">
        <v>1169</v>
      </c>
      <c r="D330" s="540" t="str">
        <f>"Productive FTEs ("&amp;B362*52&amp;")"</f>
        <v>Productive FTEs (2080)</v>
      </c>
      <c r="E330" s="540" t="str">
        <f>"Non-productive FTEs ("&amp;B362*52&amp;")"</f>
        <v>Non-productive FTEs (2080)</v>
      </c>
      <c r="F330" s="466" t="s">
        <v>1170</v>
      </c>
      <c r="G330" s="466" t="s">
        <v>1171</v>
      </c>
      <c r="H330" s="467" t="s">
        <v>1172</v>
      </c>
      <c r="I330" s="466" t="s">
        <v>716</v>
      </c>
    </row>
    <row r="331" spans="1:9" x14ac:dyDescent="0.25">
      <c r="A331" s="541" t="str">
        <f>IF(ISBLANK($A$7),"",$A$7)</f>
        <v>Hourly Staff</v>
      </c>
      <c r="B331" s="473"/>
      <c r="C331" s="473"/>
      <c r="D331" s="479">
        <f t="shared" ref="D331:E338" si="46">IF($B$254="","",B331/($B$254*52))</f>
        <v>0</v>
      </c>
      <c r="E331" s="479">
        <f t="shared" si="46"/>
        <v>0</v>
      </c>
      <c r="F331" s="530"/>
      <c r="G331" s="530"/>
      <c r="H331" s="473"/>
      <c r="I331" s="476"/>
    </row>
    <row r="332" spans="1:9" x14ac:dyDescent="0.25">
      <c r="A332" s="543" t="str">
        <f>IF(ISBLANK($A$8),"",$A$8)</f>
        <v>Hourly Staff</v>
      </c>
      <c r="B332" s="485"/>
      <c r="C332" s="485"/>
      <c r="D332" s="486">
        <f t="shared" si="46"/>
        <v>0</v>
      </c>
      <c r="E332" s="486">
        <f t="shared" si="46"/>
        <v>0</v>
      </c>
      <c r="F332" s="531"/>
      <c r="G332" s="531"/>
      <c r="H332" s="485"/>
      <c r="I332" s="488"/>
    </row>
    <row r="333" spans="1:9" x14ac:dyDescent="0.25">
      <c r="A333" s="543" t="str">
        <f>IF(ISBLANK($A$9),"",$A$9)</f>
        <v>Other Labor</v>
      </c>
      <c r="B333" s="485"/>
      <c r="C333" s="485"/>
      <c r="D333" s="486">
        <f t="shared" si="46"/>
        <v>0</v>
      </c>
      <c r="E333" s="486">
        <f t="shared" si="46"/>
        <v>0</v>
      </c>
      <c r="F333" s="531"/>
      <c r="G333" s="531"/>
      <c r="H333" s="485"/>
      <c r="I333" s="488"/>
    </row>
    <row r="334" spans="1:9" x14ac:dyDescent="0.25">
      <c r="A334" s="543" t="str">
        <f>IF(ISBLANK($A$10),"",$A$10)</f>
        <v>Other Labor</v>
      </c>
      <c r="B334" s="485"/>
      <c r="C334" s="485"/>
      <c r="D334" s="486">
        <f t="shared" si="46"/>
        <v>0</v>
      </c>
      <c r="E334" s="486">
        <f t="shared" si="46"/>
        <v>0</v>
      </c>
      <c r="F334" s="531"/>
      <c r="G334" s="531"/>
      <c r="H334" s="485"/>
      <c r="I334" s="488"/>
    </row>
    <row r="335" spans="1:9" x14ac:dyDescent="0.25">
      <c r="A335" s="543" t="str">
        <f>IF(ISBLANK($A$11),"",$A$11)</f>
        <v>Other Labor</v>
      </c>
      <c r="B335" s="485"/>
      <c r="C335" s="485"/>
      <c r="D335" s="486">
        <f t="shared" si="46"/>
        <v>0</v>
      </c>
      <c r="E335" s="486">
        <f t="shared" si="46"/>
        <v>0</v>
      </c>
      <c r="F335" s="531"/>
      <c r="G335" s="531"/>
      <c r="H335" s="485"/>
      <c r="I335" s="488"/>
    </row>
    <row r="336" spans="1:9" x14ac:dyDescent="0.25">
      <c r="A336" s="543" t="str">
        <f>IF(ISBLANK($A$12),"",$A$12)</f>
        <v>Lead</v>
      </c>
      <c r="B336" s="485"/>
      <c r="C336" s="485"/>
      <c r="D336" s="486">
        <f t="shared" si="46"/>
        <v>0</v>
      </c>
      <c r="E336" s="486">
        <f t="shared" si="46"/>
        <v>0</v>
      </c>
      <c r="F336" s="531"/>
      <c r="G336" s="531"/>
      <c r="H336" s="485"/>
      <c r="I336" s="488"/>
    </row>
    <row r="337" spans="1:9" x14ac:dyDescent="0.25">
      <c r="A337" s="543" t="str">
        <f>IF(ISBLANK($A$13),"",$A$13)</f>
        <v>Administrative Support</v>
      </c>
      <c r="B337" s="485"/>
      <c r="C337" s="485"/>
      <c r="D337" s="486">
        <f t="shared" si="46"/>
        <v>0</v>
      </c>
      <c r="E337" s="486">
        <f t="shared" si="46"/>
        <v>0</v>
      </c>
      <c r="F337" s="531"/>
      <c r="G337" s="531"/>
      <c r="H337" s="485"/>
      <c r="I337" s="488"/>
    </row>
    <row r="338" spans="1:9" x14ac:dyDescent="0.25">
      <c r="A338" s="543" t="str">
        <f>IF(ISBLANK($A$14),"",$A$14)</f>
        <v>Hourly Supervision</v>
      </c>
      <c r="B338" s="485"/>
      <c r="C338" s="485"/>
      <c r="D338" s="486">
        <f t="shared" si="46"/>
        <v>0</v>
      </c>
      <c r="E338" s="486">
        <f t="shared" si="46"/>
        <v>0</v>
      </c>
      <c r="F338" s="531"/>
      <c r="G338" s="531"/>
      <c r="H338" s="485"/>
      <c r="I338" s="488"/>
    </row>
    <row r="339" spans="1:9" x14ac:dyDescent="0.25">
      <c r="A339" s="541" t="str">
        <f>IF(ISBLANK($A$15),"",$A$15)</f>
        <v>Salaried Staff</v>
      </c>
      <c r="B339" s="473"/>
      <c r="C339" s="473"/>
      <c r="D339" s="479"/>
      <c r="E339" s="479"/>
      <c r="F339" s="530"/>
      <c r="G339" s="530"/>
      <c r="H339" s="473"/>
      <c r="I339" s="476"/>
    </row>
    <row r="340" spans="1:9" x14ac:dyDescent="0.25">
      <c r="A340" s="543" t="str">
        <f>IF(ISBLANK($A$16),"",$A$16)</f>
        <v>Salaried Supervision</v>
      </c>
      <c r="B340" s="485"/>
      <c r="C340" s="485"/>
      <c r="D340" s="486">
        <f t="shared" ref="D340:E353" si="47">IF($B$254="","",B340/($B$254*52))</f>
        <v>0</v>
      </c>
      <c r="E340" s="486">
        <f t="shared" si="47"/>
        <v>0</v>
      </c>
      <c r="F340" s="531"/>
      <c r="G340" s="531"/>
      <c r="H340" s="485"/>
      <c r="I340" s="488"/>
    </row>
    <row r="341" spans="1:9" x14ac:dyDescent="0.25">
      <c r="A341" s="543" t="str">
        <f>IF(ISBLANK($A$17),"",$A$17)</f>
        <v>Managers</v>
      </c>
      <c r="B341" s="485"/>
      <c r="C341" s="485"/>
      <c r="D341" s="486">
        <f t="shared" si="47"/>
        <v>0</v>
      </c>
      <c r="E341" s="486">
        <f t="shared" si="47"/>
        <v>0</v>
      </c>
      <c r="F341" s="531"/>
      <c r="G341" s="531"/>
      <c r="H341" s="485"/>
      <c r="I341" s="488"/>
    </row>
    <row r="342" spans="1:9" x14ac:dyDescent="0.25">
      <c r="A342" s="543" t="str">
        <f>IF(ISBLANK($A$18),"",$A$18)</f>
        <v>Director</v>
      </c>
      <c r="B342" s="485"/>
      <c r="C342" s="485"/>
      <c r="D342" s="486">
        <f t="shared" si="47"/>
        <v>0</v>
      </c>
      <c r="E342" s="486">
        <f t="shared" si="47"/>
        <v>0</v>
      </c>
      <c r="F342" s="531"/>
      <c r="G342" s="531"/>
      <c r="H342" s="485"/>
      <c r="I342" s="488"/>
    </row>
    <row r="343" spans="1:9" x14ac:dyDescent="0.25">
      <c r="A343" s="541" t="str">
        <f>IF(ISBLANK($A$19),"",$A$19)</f>
        <v>Other Labor</v>
      </c>
      <c r="B343" s="473"/>
      <c r="C343" s="473"/>
      <c r="D343" s="479">
        <f t="shared" si="47"/>
        <v>0</v>
      </c>
      <c r="E343" s="479">
        <f t="shared" si="47"/>
        <v>0</v>
      </c>
      <c r="F343" s="530"/>
      <c r="G343" s="530"/>
      <c r="H343" s="473"/>
      <c r="I343" s="476"/>
    </row>
    <row r="344" spans="1:9" x14ac:dyDescent="0.25">
      <c r="A344" s="543" t="str">
        <f>IF(ISBLANK($A$20),"",$A$20)</f>
        <v>Temp/ Agency Labor</v>
      </c>
      <c r="B344" s="485"/>
      <c r="C344" s="485"/>
      <c r="D344" s="486">
        <f t="shared" si="47"/>
        <v>0</v>
      </c>
      <c r="E344" s="486">
        <f t="shared" si="47"/>
        <v>0</v>
      </c>
      <c r="F344" s="531"/>
      <c r="G344" s="531"/>
      <c r="H344" s="485"/>
      <c r="I344" s="488"/>
    </row>
    <row r="345" spans="1:9" x14ac:dyDescent="0.25">
      <c r="A345" s="541" t="str">
        <f>IF(ISBLANK($A$21),"",$A$21)</f>
        <v/>
      </c>
      <c r="B345" s="485"/>
      <c r="C345" s="485"/>
      <c r="D345" s="486">
        <f t="shared" si="47"/>
        <v>0</v>
      </c>
      <c r="E345" s="486">
        <f t="shared" si="47"/>
        <v>0</v>
      </c>
      <c r="F345" s="531"/>
      <c r="G345" s="531"/>
      <c r="H345" s="485"/>
      <c r="I345" s="488"/>
    </row>
    <row r="346" spans="1:9" x14ac:dyDescent="0.25">
      <c r="A346" s="541" t="str">
        <f>IF(ISBLANK($A$22),"",$A$22)</f>
        <v/>
      </c>
      <c r="B346" s="485"/>
      <c r="C346" s="485"/>
      <c r="D346" s="486">
        <f t="shared" si="47"/>
        <v>0</v>
      </c>
      <c r="E346" s="486">
        <f t="shared" si="47"/>
        <v>0</v>
      </c>
      <c r="F346" s="531"/>
      <c r="G346" s="531"/>
      <c r="H346" s="485"/>
      <c r="I346" s="488"/>
    </row>
    <row r="347" spans="1:9" x14ac:dyDescent="0.25">
      <c r="A347" s="541" t="str">
        <f>IF(ISBLANK($A$23),"",$A$23)</f>
        <v/>
      </c>
      <c r="B347" s="485"/>
      <c r="C347" s="485"/>
      <c r="D347" s="486">
        <f t="shared" si="47"/>
        <v>0</v>
      </c>
      <c r="E347" s="486">
        <f t="shared" si="47"/>
        <v>0</v>
      </c>
      <c r="F347" s="531"/>
      <c r="G347" s="531"/>
      <c r="H347" s="485"/>
      <c r="I347" s="488"/>
    </row>
    <row r="348" spans="1:9" x14ac:dyDescent="0.25">
      <c r="A348" s="541" t="str">
        <f>IF(ISBLANK($A$24),"",$A$24)</f>
        <v/>
      </c>
      <c r="B348" s="485"/>
      <c r="C348" s="485"/>
      <c r="D348" s="486">
        <f t="shared" si="47"/>
        <v>0</v>
      </c>
      <c r="E348" s="486">
        <f t="shared" si="47"/>
        <v>0</v>
      </c>
      <c r="F348" s="531"/>
      <c r="G348" s="531"/>
      <c r="H348" s="485"/>
      <c r="I348" s="488"/>
    </row>
    <row r="349" spans="1:9" x14ac:dyDescent="0.25">
      <c r="A349" s="541" t="str">
        <f>IF(ISBLANK($A$25),"",$A$25)</f>
        <v/>
      </c>
      <c r="B349" s="485"/>
      <c r="C349" s="485"/>
      <c r="D349" s="486">
        <f t="shared" si="47"/>
        <v>0</v>
      </c>
      <c r="E349" s="486">
        <f t="shared" si="47"/>
        <v>0</v>
      </c>
      <c r="F349" s="531"/>
      <c r="G349" s="531"/>
      <c r="H349" s="485"/>
      <c r="I349" s="488"/>
    </row>
    <row r="350" spans="1:9" x14ac:dyDescent="0.25">
      <c r="A350" s="541" t="str">
        <f>IF(ISBLANK($A$26),"",$A$26)</f>
        <v/>
      </c>
      <c r="B350" s="485"/>
      <c r="C350" s="485"/>
      <c r="D350" s="486">
        <f t="shared" si="47"/>
        <v>0</v>
      </c>
      <c r="E350" s="486">
        <f t="shared" si="47"/>
        <v>0</v>
      </c>
      <c r="F350" s="531"/>
      <c r="G350" s="531"/>
      <c r="H350" s="485"/>
      <c r="I350" s="488"/>
    </row>
    <row r="351" spans="1:9" x14ac:dyDescent="0.25">
      <c r="A351" s="541" t="str">
        <f>IF(ISBLANK($A$27),"",$A$27)</f>
        <v/>
      </c>
      <c r="B351" s="485"/>
      <c r="C351" s="485"/>
      <c r="D351" s="486">
        <f t="shared" si="47"/>
        <v>0</v>
      </c>
      <c r="E351" s="486">
        <f t="shared" si="47"/>
        <v>0</v>
      </c>
      <c r="F351" s="531"/>
      <c r="G351" s="531"/>
      <c r="H351" s="485"/>
      <c r="I351" s="488"/>
    </row>
    <row r="352" spans="1:9" x14ac:dyDescent="0.25">
      <c r="A352" s="541" t="str">
        <f>IF(ISBLANK($A$28),"",$A$28)</f>
        <v/>
      </c>
      <c r="B352" s="485"/>
      <c r="C352" s="485"/>
      <c r="D352" s="486">
        <f t="shared" si="47"/>
        <v>0</v>
      </c>
      <c r="E352" s="486">
        <f t="shared" si="47"/>
        <v>0</v>
      </c>
      <c r="F352" s="531"/>
      <c r="G352" s="531"/>
      <c r="H352" s="485"/>
      <c r="I352" s="488"/>
    </row>
    <row r="353" spans="1:9" x14ac:dyDescent="0.25">
      <c r="A353" s="541" t="str">
        <f>IF(ISBLANK($A$29),"",$A$29)</f>
        <v/>
      </c>
      <c r="B353" s="508"/>
      <c r="C353" s="508"/>
      <c r="D353" s="486">
        <f t="shared" si="47"/>
        <v>0</v>
      </c>
      <c r="E353" s="486">
        <f t="shared" si="47"/>
        <v>0</v>
      </c>
      <c r="F353" s="533"/>
      <c r="G353" s="533"/>
      <c r="H353" s="485"/>
      <c r="I353" s="488"/>
    </row>
    <row r="354" spans="1:9" x14ac:dyDescent="0.25">
      <c r="A354" s="541" t="s">
        <v>1193</v>
      </c>
      <c r="B354" s="511">
        <f t="shared" ref="B354:G354" si="48">SUM(B331:B353)</f>
        <v>0</v>
      </c>
      <c r="C354" s="511">
        <f t="shared" si="48"/>
        <v>0</v>
      </c>
      <c r="D354" s="486">
        <f t="shared" si="48"/>
        <v>0</v>
      </c>
      <c r="E354" s="486">
        <f t="shared" si="48"/>
        <v>0</v>
      </c>
      <c r="F354" s="550">
        <f t="shared" si="48"/>
        <v>0</v>
      </c>
      <c r="G354" s="550">
        <f t="shared" si="48"/>
        <v>0</v>
      </c>
      <c r="H354" s="485"/>
      <c r="I354" s="513"/>
    </row>
    <row r="355" spans="1:9" ht="18.75" x14ac:dyDescent="0.25">
      <c r="A355" s="551" t="s">
        <v>1194</v>
      </c>
      <c r="B355" s="552"/>
      <c r="C355" s="1158" t="s">
        <v>716</v>
      </c>
      <c r="D355" s="1158"/>
      <c r="E355" s="1158"/>
      <c r="F355" s="1158"/>
      <c r="G355" s="1159"/>
    </row>
    <row r="356" spans="1:9" ht="47.25" hidden="1" outlineLevel="1" x14ac:dyDescent="0.25">
      <c r="A356" s="524" t="s">
        <v>1227</v>
      </c>
      <c r="B356" s="525"/>
      <c r="C356" s="1155"/>
      <c r="D356" s="1155"/>
      <c r="E356" s="1155"/>
      <c r="F356" s="1155"/>
      <c r="G356" s="1155"/>
    </row>
    <row r="357" spans="1:9" ht="15.75" hidden="1" outlineLevel="1" x14ac:dyDescent="0.25">
      <c r="A357" s="526" t="s">
        <v>1196</v>
      </c>
      <c r="B357" s="525"/>
      <c r="C357" s="1155"/>
      <c r="D357" s="1155"/>
      <c r="E357" s="1155"/>
      <c r="F357" s="1155"/>
      <c r="G357" s="1155"/>
    </row>
    <row r="358" spans="1:9" ht="15.75" hidden="1" outlineLevel="1" x14ac:dyDescent="0.25">
      <c r="A358" s="526" t="s">
        <v>1197</v>
      </c>
      <c r="B358" s="525"/>
      <c r="C358" s="1155"/>
      <c r="D358" s="1155"/>
      <c r="E358" s="1155"/>
      <c r="F358" s="1155"/>
      <c r="G358" s="1155"/>
    </row>
    <row r="359" spans="1:9" ht="15.75" hidden="1" outlineLevel="1" x14ac:dyDescent="0.25">
      <c r="A359" s="526" t="s">
        <v>1198</v>
      </c>
      <c r="B359" s="525"/>
      <c r="C359" s="1155"/>
      <c r="D359" s="1155"/>
      <c r="E359" s="1155"/>
      <c r="F359" s="1155"/>
      <c r="G359" s="1155"/>
    </row>
    <row r="360" spans="1:9" ht="15.75" hidden="1" outlineLevel="1" x14ac:dyDescent="0.25">
      <c r="A360" s="526" t="s">
        <v>1199</v>
      </c>
      <c r="B360" s="525"/>
      <c r="C360" s="1155"/>
      <c r="D360" s="1155"/>
      <c r="E360" s="1155"/>
      <c r="F360" s="1155"/>
      <c r="G360" s="1155"/>
    </row>
    <row r="361" spans="1:9" ht="15.75" hidden="1" outlineLevel="1" x14ac:dyDescent="0.25">
      <c r="A361" s="526" t="s">
        <v>1200</v>
      </c>
      <c r="B361" s="525"/>
      <c r="C361" s="1155"/>
      <c r="D361" s="1155"/>
      <c r="E361" s="1155"/>
      <c r="F361" s="1155"/>
      <c r="G361" s="1155"/>
    </row>
    <row r="362" spans="1:9" ht="15.75" collapsed="1" x14ac:dyDescent="0.25">
      <c r="A362" s="527" t="s">
        <v>602</v>
      </c>
      <c r="B362" s="528">
        <v>40</v>
      </c>
      <c r="C362" s="1156" t="s">
        <v>1201</v>
      </c>
      <c r="D362" s="1156"/>
      <c r="E362" s="1156"/>
      <c r="F362" s="1156"/>
      <c r="G362" s="1156"/>
    </row>
    <row r="363" spans="1:9" ht="15.75" hidden="1" x14ac:dyDescent="0.25">
      <c r="A363" s="527" t="s">
        <v>1202</v>
      </c>
      <c r="B363" s="529" t="s">
        <v>284</v>
      </c>
      <c r="C363" s="1155"/>
      <c r="D363" s="1155"/>
      <c r="E363" s="1155"/>
      <c r="F363" s="1155"/>
      <c r="G363" s="1155"/>
    </row>
    <row r="365" spans="1:9" ht="18.75" outlineLevel="1" x14ac:dyDescent="0.3">
      <c r="A365" s="1168" t="s">
        <v>1000</v>
      </c>
      <c r="B365" s="1169"/>
      <c r="C365" s="1169"/>
      <c r="D365" s="1169"/>
      <c r="E365" s="1169"/>
      <c r="F365" s="1169"/>
      <c r="G365" s="1169"/>
      <c r="H365" s="1169"/>
      <c r="I365" s="1170"/>
    </row>
    <row r="366" spans="1:9" ht="60" outlineLevel="1" x14ac:dyDescent="0.25">
      <c r="A366" s="465" t="s">
        <v>1167</v>
      </c>
      <c r="B366" s="465" t="s">
        <v>1168</v>
      </c>
      <c r="C366" s="466" t="s">
        <v>1169</v>
      </c>
      <c r="D366" s="540" t="str">
        <f>"Productive FTEs ("&amp;B398*52&amp;")"</f>
        <v>Productive FTEs (2080)</v>
      </c>
      <c r="E366" s="540" t="str">
        <f>"Non-productive FTEs ("&amp;B398*52&amp;")"</f>
        <v>Non-productive FTEs (2080)</v>
      </c>
      <c r="F366" s="466" t="s">
        <v>1170</v>
      </c>
      <c r="G366" s="466" t="s">
        <v>1171</v>
      </c>
      <c r="H366" s="467" t="s">
        <v>1172</v>
      </c>
      <c r="I366" s="466" t="s">
        <v>716</v>
      </c>
    </row>
    <row r="367" spans="1:9" outlineLevel="1" x14ac:dyDescent="0.25">
      <c r="A367" s="541" t="str">
        <f>IF(ISBLANK($A$7),"",$A$7)</f>
        <v>Hourly Staff</v>
      </c>
      <c r="B367" s="473"/>
      <c r="C367" s="473"/>
      <c r="D367" s="479">
        <f t="shared" ref="D367:E374" si="49">IF($B$254="","",B367/($B$254*52))</f>
        <v>0</v>
      </c>
      <c r="E367" s="479">
        <f t="shared" si="49"/>
        <v>0</v>
      </c>
      <c r="F367" s="530"/>
      <c r="G367" s="530"/>
      <c r="H367" s="473"/>
      <c r="I367" s="476"/>
    </row>
    <row r="368" spans="1:9" outlineLevel="1" x14ac:dyDescent="0.25">
      <c r="A368" s="543" t="str">
        <f>IF(ISBLANK($A$8),"",$A$8)</f>
        <v>Hourly Staff</v>
      </c>
      <c r="B368" s="485"/>
      <c r="C368" s="485"/>
      <c r="D368" s="486">
        <f t="shared" si="49"/>
        <v>0</v>
      </c>
      <c r="E368" s="486">
        <f t="shared" si="49"/>
        <v>0</v>
      </c>
      <c r="F368" s="531"/>
      <c r="G368" s="531"/>
      <c r="H368" s="485"/>
      <c r="I368" s="488"/>
    </row>
    <row r="369" spans="1:9" outlineLevel="1" x14ac:dyDescent="0.25">
      <c r="A369" s="543" t="str">
        <f>IF(ISBLANK($A$9),"",$A$9)</f>
        <v>Other Labor</v>
      </c>
      <c r="B369" s="485"/>
      <c r="C369" s="485"/>
      <c r="D369" s="486">
        <f t="shared" si="49"/>
        <v>0</v>
      </c>
      <c r="E369" s="486">
        <f t="shared" si="49"/>
        <v>0</v>
      </c>
      <c r="F369" s="531"/>
      <c r="G369" s="531"/>
      <c r="H369" s="485"/>
      <c r="I369" s="488"/>
    </row>
    <row r="370" spans="1:9" outlineLevel="1" x14ac:dyDescent="0.25">
      <c r="A370" s="543" t="str">
        <f>IF(ISBLANK($A$10),"",$A$10)</f>
        <v>Other Labor</v>
      </c>
      <c r="B370" s="485"/>
      <c r="C370" s="485"/>
      <c r="D370" s="486">
        <f t="shared" si="49"/>
        <v>0</v>
      </c>
      <c r="E370" s="486">
        <f t="shared" si="49"/>
        <v>0</v>
      </c>
      <c r="F370" s="531"/>
      <c r="G370" s="531"/>
      <c r="H370" s="485"/>
      <c r="I370" s="488"/>
    </row>
    <row r="371" spans="1:9" outlineLevel="1" x14ac:dyDescent="0.25">
      <c r="A371" s="543" t="str">
        <f>IF(ISBLANK($A$11),"",$A$11)</f>
        <v>Other Labor</v>
      </c>
      <c r="B371" s="485"/>
      <c r="C371" s="485"/>
      <c r="D371" s="486">
        <f t="shared" si="49"/>
        <v>0</v>
      </c>
      <c r="E371" s="486">
        <f t="shared" si="49"/>
        <v>0</v>
      </c>
      <c r="F371" s="531"/>
      <c r="G371" s="531"/>
      <c r="H371" s="485"/>
      <c r="I371" s="488"/>
    </row>
    <row r="372" spans="1:9" outlineLevel="1" x14ac:dyDescent="0.25">
      <c r="A372" s="543" t="str">
        <f>IF(ISBLANK($A$12),"",$A$12)</f>
        <v>Lead</v>
      </c>
      <c r="B372" s="485"/>
      <c r="C372" s="485"/>
      <c r="D372" s="486">
        <f t="shared" si="49"/>
        <v>0</v>
      </c>
      <c r="E372" s="486">
        <f t="shared" si="49"/>
        <v>0</v>
      </c>
      <c r="F372" s="531"/>
      <c r="G372" s="531"/>
      <c r="H372" s="485"/>
      <c r="I372" s="488"/>
    </row>
    <row r="373" spans="1:9" outlineLevel="1" x14ac:dyDescent="0.25">
      <c r="A373" s="543" t="str">
        <f>IF(ISBLANK($A$13),"",$A$13)</f>
        <v>Administrative Support</v>
      </c>
      <c r="B373" s="485"/>
      <c r="C373" s="485"/>
      <c r="D373" s="486">
        <f t="shared" si="49"/>
        <v>0</v>
      </c>
      <c r="E373" s="486">
        <f t="shared" si="49"/>
        <v>0</v>
      </c>
      <c r="F373" s="531"/>
      <c r="G373" s="531"/>
      <c r="H373" s="485"/>
      <c r="I373" s="488"/>
    </row>
    <row r="374" spans="1:9" outlineLevel="1" x14ac:dyDescent="0.25">
      <c r="A374" s="543" t="str">
        <f>IF(ISBLANK($A$14),"",$A$14)</f>
        <v>Hourly Supervision</v>
      </c>
      <c r="B374" s="485"/>
      <c r="C374" s="485"/>
      <c r="D374" s="486">
        <f t="shared" si="49"/>
        <v>0</v>
      </c>
      <c r="E374" s="486">
        <f t="shared" si="49"/>
        <v>0</v>
      </c>
      <c r="F374" s="531"/>
      <c r="G374" s="531"/>
      <c r="H374" s="485"/>
      <c r="I374" s="488"/>
    </row>
    <row r="375" spans="1:9" outlineLevel="1" x14ac:dyDescent="0.25">
      <c r="A375" s="541" t="str">
        <f>IF(ISBLANK($A$15),"",$A$15)</f>
        <v>Salaried Staff</v>
      </c>
      <c r="B375" s="473"/>
      <c r="C375" s="473"/>
      <c r="D375" s="479"/>
      <c r="E375" s="479"/>
      <c r="F375" s="530"/>
      <c r="G375" s="530"/>
      <c r="H375" s="473"/>
      <c r="I375" s="476"/>
    </row>
    <row r="376" spans="1:9" outlineLevel="1" x14ac:dyDescent="0.25">
      <c r="A376" s="543" t="str">
        <f>IF(ISBLANK($A$16),"",$A$16)</f>
        <v>Salaried Supervision</v>
      </c>
      <c r="B376" s="485"/>
      <c r="C376" s="485"/>
      <c r="D376" s="486">
        <f t="shared" ref="D376:E389" si="50">IF($B$254="","",B376/($B$254*52))</f>
        <v>0</v>
      </c>
      <c r="E376" s="486">
        <f t="shared" si="50"/>
        <v>0</v>
      </c>
      <c r="F376" s="531"/>
      <c r="G376" s="531"/>
      <c r="H376" s="485"/>
      <c r="I376" s="488"/>
    </row>
    <row r="377" spans="1:9" outlineLevel="1" x14ac:dyDescent="0.25">
      <c r="A377" s="543" t="str">
        <f>IF(ISBLANK($A$17),"",$A$17)</f>
        <v>Managers</v>
      </c>
      <c r="B377" s="485"/>
      <c r="C377" s="485"/>
      <c r="D377" s="486">
        <f t="shared" si="50"/>
        <v>0</v>
      </c>
      <c r="E377" s="486">
        <f t="shared" si="50"/>
        <v>0</v>
      </c>
      <c r="F377" s="531"/>
      <c r="G377" s="531"/>
      <c r="H377" s="485"/>
      <c r="I377" s="488"/>
    </row>
    <row r="378" spans="1:9" outlineLevel="1" x14ac:dyDescent="0.25">
      <c r="A378" s="543" t="str">
        <f>IF(ISBLANK($A$18),"",$A$18)</f>
        <v>Director</v>
      </c>
      <c r="B378" s="485"/>
      <c r="C378" s="485"/>
      <c r="D378" s="486">
        <f t="shared" si="50"/>
        <v>0</v>
      </c>
      <c r="E378" s="486">
        <f t="shared" si="50"/>
        <v>0</v>
      </c>
      <c r="F378" s="531"/>
      <c r="G378" s="531"/>
      <c r="H378" s="485"/>
      <c r="I378" s="488"/>
    </row>
    <row r="379" spans="1:9" outlineLevel="1" x14ac:dyDescent="0.25">
      <c r="A379" s="541" t="str">
        <f>IF(ISBLANK($A$19),"",$A$19)</f>
        <v>Other Labor</v>
      </c>
      <c r="B379" s="473"/>
      <c r="C379" s="473"/>
      <c r="D379" s="479">
        <f t="shared" si="50"/>
        <v>0</v>
      </c>
      <c r="E379" s="479">
        <f t="shared" si="50"/>
        <v>0</v>
      </c>
      <c r="F379" s="530"/>
      <c r="G379" s="530"/>
      <c r="H379" s="473"/>
      <c r="I379" s="476"/>
    </row>
    <row r="380" spans="1:9" outlineLevel="1" x14ac:dyDescent="0.25">
      <c r="A380" s="543" t="str">
        <f>IF(ISBLANK($A$20),"",$A$20)</f>
        <v>Temp/ Agency Labor</v>
      </c>
      <c r="B380" s="485"/>
      <c r="C380" s="485"/>
      <c r="D380" s="486">
        <f t="shared" si="50"/>
        <v>0</v>
      </c>
      <c r="E380" s="486">
        <f t="shared" si="50"/>
        <v>0</v>
      </c>
      <c r="F380" s="531"/>
      <c r="G380" s="531"/>
      <c r="H380" s="485"/>
      <c r="I380" s="488"/>
    </row>
    <row r="381" spans="1:9" outlineLevel="1" x14ac:dyDescent="0.25">
      <c r="A381" s="541" t="str">
        <f>IF(ISBLANK($A$21),"",$A$21)</f>
        <v/>
      </c>
      <c r="B381" s="485"/>
      <c r="C381" s="485"/>
      <c r="D381" s="486">
        <f t="shared" si="50"/>
        <v>0</v>
      </c>
      <c r="E381" s="486">
        <f t="shared" si="50"/>
        <v>0</v>
      </c>
      <c r="F381" s="531"/>
      <c r="G381" s="531"/>
      <c r="H381" s="485"/>
      <c r="I381" s="488"/>
    </row>
    <row r="382" spans="1:9" outlineLevel="1" x14ac:dyDescent="0.25">
      <c r="A382" s="541" t="str">
        <f>IF(ISBLANK($A$22),"",$A$22)</f>
        <v/>
      </c>
      <c r="B382" s="485"/>
      <c r="C382" s="485"/>
      <c r="D382" s="486">
        <f t="shared" si="50"/>
        <v>0</v>
      </c>
      <c r="E382" s="486">
        <f t="shared" si="50"/>
        <v>0</v>
      </c>
      <c r="F382" s="531"/>
      <c r="G382" s="531"/>
      <c r="H382" s="485"/>
      <c r="I382" s="488"/>
    </row>
    <row r="383" spans="1:9" outlineLevel="1" x14ac:dyDescent="0.25">
      <c r="A383" s="541" t="str">
        <f>IF(ISBLANK($A$23),"",$A$23)</f>
        <v/>
      </c>
      <c r="B383" s="485"/>
      <c r="C383" s="485"/>
      <c r="D383" s="486">
        <f t="shared" si="50"/>
        <v>0</v>
      </c>
      <c r="E383" s="486">
        <f t="shared" si="50"/>
        <v>0</v>
      </c>
      <c r="F383" s="531"/>
      <c r="G383" s="531"/>
      <c r="H383" s="485"/>
      <c r="I383" s="488"/>
    </row>
    <row r="384" spans="1:9" outlineLevel="1" x14ac:dyDescent="0.25">
      <c r="A384" s="541" t="str">
        <f>IF(ISBLANK($A$24),"",$A$24)</f>
        <v/>
      </c>
      <c r="B384" s="485"/>
      <c r="C384" s="485"/>
      <c r="D384" s="486">
        <f t="shared" si="50"/>
        <v>0</v>
      </c>
      <c r="E384" s="486">
        <f t="shared" si="50"/>
        <v>0</v>
      </c>
      <c r="F384" s="531"/>
      <c r="G384" s="531"/>
      <c r="H384" s="485"/>
      <c r="I384" s="488"/>
    </row>
    <row r="385" spans="1:9" outlineLevel="1" x14ac:dyDescent="0.25">
      <c r="A385" s="541" t="str">
        <f>IF(ISBLANK($A$25),"",$A$25)</f>
        <v/>
      </c>
      <c r="B385" s="485"/>
      <c r="C385" s="485"/>
      <c r="D385" s="486">
        <f t="shared" si="50"/>
        <v>0</v>
      </c>
      <c r="E385" s="486">
        <f t="shared" si="50"/>
        <v>0</v>
      </c>
      <c r="F385" s="531"/>
      <c r="G385" s="531"/>
      <c r="H385" s="485"/>
      <c r="I385" s="488"/>
    </row>
    <row r="386" spans="1:9" outlineLevel="1" x14ac:dyDescent="0.25">
      <c r="A386" s="541" t="str">
        <f>IF(ISBLANK($A$26),"",$A$26)</f>
        <v/>
      </c>
      <c r="B386" s="485"/>
      <c r="C386" s="485"/>
      <c r="D386" s="486">
        <f t="shared" si="50"/>
        <v>0</v>
      </c>
      <c r="E386" s="486">
        <f t="shared" si="50"/>
        <v>0</v>
      </c>
      <c r="F386" s="531"/>
      <c r="G386" s="531"/>
      <c r="H386" s="485"/>
      <c r="I386" s="488"/>
    </row>
    <row r="387" spans="1:9" outlineLevel="1" x14ac:dyDescent="0.25">
      <c r="A387" s="541" t="str">
        <f>IF(ISBLANK($A$27),"",$A$27)</f>
        <v/>
      </c>
      <c r="B387" s="485"/>
      <c r="C387" s="485"/>
      <c r="D387" s="486">
        <f t="shared" si="50"/>
        <v>0</v>
      </c>
      <c r="E387" s="486">
        <f t="shared" si="50"/>
        <v>0</v>
      </c>
      <c r="F387" s="531"/>
      <c r="G387" s="531"/>
      <c r="H387" s="485"/>
      <c r="I387" s="488"/>
    </row>
    <row r="388" spans="1:9" outlineLevel="1" x14ac:dyDescent="0.25">
      <c r="A388" s="541" t="str">
        <f>IF(ISBLANK($A$28),"",$A$28)</f>
        <v/>
      </c>
      <c r="B388" s="485"/>
      <c r="C388" s="485"/>
      <c r="D388" s="486">
        <f t="shared" si="50"/>
        <v>0</v>
      </c>
      <c r="E388" s="486">
        <f t="shared" si="50"/>
        <v>0</v>
      </c>
      <c r="F388" s="531"/>
      <c r="G388" s="531"/>
      <c r="H388" s="485"/>
      <c r="I388" s="488"/>
    </row>
    <row r="389" spans="1:9" outlineLevel="1" x14ac:dyDescent="0.25">
      <c r="A389" s="541" t="str">
        <f>IF(ISBLANK($A$29),"",$A$29)</f>
        <v/>
      </c>
      <c r="B389" s="508"/>
      <c r="C389" s="508"/>
      <c r="D389" s="486">
        <f t="shared" si="50"/>
        <v>0</v>
      </c>
      <c r="E389" s="486">
        <f t="shared" si="50"/>
        <v>0</v>
      </c>
      <c r="F389" s="533"/>
      <c r="G389" s="533"/>
      <c r="H389" s="485"/>
      <c r="I389" s="488"/>
    </row>
    <row r="390" spans="1:9" outlineLevel="1" x14ac:dyDescent="0.25">
      <c r="A390" s="541" t="s">
        <v>1193</v>
      </c>
      <c r="B390" s="511">
        <f t="shared" ref="B390:G390" si="51">SUM(B367:B389)</f>
        <v>0</v>
      </c>
      <c r="C390" s="511">
        <f t="shared" si="51"/>
        <v>0</v>
      </c>
      <c r="D390" s="486">
        <f t="shared" si="51"/>
        <v>0</v>
      </c>
      <c r="E390" s="486">
        <f t="shared" si="51"/>
        <v>0</v>
      </c>
      <c r="F390" s="550">
        <f t="shared" si="51"/>
        <v>0</v>
      </c>
      <c r="G390" s="550">
        <f t="shared" si="51"/>
        <v>0</v>
      </c>
      <c r="H390" s="485"/>
      <c r="I390" s="513"/>
    </row>
    <row r="391" spans="1:9" ht="18.75" outlineLevel="1" x14ac:dyDescent="0.25">
      <c r="A391" s="551" t="s">
        <v>1194</v>
      </c>
      <c r="B391" s="552"/>
      <c r="C391" s="1158" t="s">
        <v>716</v>
      </c>
      <c r="D391" s="1158"/>
      <c r="E391" s="1158"/>
      <c r="F391" s="1158"/>
      <c r="G391" s="1159"/>
    </row>
    <row r="392" spans="1:9" ht="47.25" hidden="1" outlineLevel="2" x14ac:dyDescent="0.25">
      <c r="A392" s="524" t="s">
        <v>1227</v>
      </c>
      <c r="B392" s="525"/>
      <c r="C392" s="1155"/>
      <c r="D392" s="1155"/>
      <c r="E392" s="1155"/>
      <c r="F392" s="1155"/>
      <c r="G392" s="1155"/>
    </row>
    <row r="393" spans="1:9" ht="15.75" hidden="1" outlineLevel="2" x14ac:dyDescent="0.25">
      <c r="A393" s="526" t="s">
        <v>1196</v>
      </c>
      <c r="B393" s="525"/>
      <c r="C393" s="1155"/>
      <c r="D393" s="1155"/>
      <c r="E393" s="1155"/>
      <c r="F393" s="1155"/>
      <c r="G393" s="1155"/>
    </row>
    <row r="394" spans="1:9" ht="15.75" hidden="1" outlineLevel="2" x14ac:dyDescent="0.25">
      <c r="A394" s="526" t="s">
        <v>1197</v>
      </c>
      <c r="B394" s="525"/>
      <c r="C394" s="1155"/>
      <c r="D394" s="1155"/>
      <c r="E394" s="1155"/>
      <c r="F394" s="1155"/>
      <c r="G394" s="1155"/>
    </row>
    <row r="395" spans="1:9" ht="15.75" hidden="1" outlineLevel="2" x14ac:dyDescent="0.25">
      <c r="A395" s="526" t="s">
        <v>1198</v>
      </c>
      <c r="B395" s="525"/>
      <c r="C395" s="1155"/>
      <c r="D395" s="1155"/>
      <c r="E395" s="1155"/>
      <c r="F395" s="1155"/>
      <c r="G395" s="1155"/>
    </row>
    <row r="396" spans="1:9" ht="15.75" hidden="1" outlineLevel="2" x14ac:dyDescent="0.25">
      <c r="A396" s="526" t="s">
        <v>1199</v>
      </c>
      <c r="B396" s="525"/>
      <c r="C396" s="1155"/>
      <c r="D396" s="1155"/>
      <c r="E396" s="1155"/>
      <c r="F396" s="1155"/>
      <c r="G396" s="1155"/>
    </row>
    <row r="397" spans="1:9" ht="15.75" hidden="1" outlineLevel="2" x14ac:dyDescent="0.25">
      <c r="A397" s="526" t="s">
        <v>1200</v>
      </c>
      <c r="B397" s="525"/>
      <c r="C397" s="1155"/>
      <c r="D397" s="1155"/>
      <c r="E397" s="1155"/>
      <c r="F397" s="1155"/>
      <c r="G397" s="1155"/>
    </row>
    <row r="398" spans="1:9" ht="15.75" outlineLevel="1" collapsed="1" x14ac:dyDescent="0.25">
      <c r="A398" s="527" t="s">
        <v>602</v>
      </c>
      <c r="B398" s="528">
        <v>40</v>
      </c>
      <c r="C398" s="1156" t="s">
        <v>1201</v>
      </c>
      <c r="D398" s="1156"/>
      <c r="E398" s="1156"/>
      <c r="F398" s="1156"/>
      <c r="G398" s="1156"/>
    </row>
    <row r="399" spans="1:9" ht="15.75" hidden="1" outlineLevel="1" x14ac:dyDescent="0.25">
      <c r="A399" s="527" t="s">
        <v>1202</v>
      </c>
      <c r="B399" s="529" t="s">
        <v>284</v>
      </c>
      <c r="C399" s="1155"/>
      <c r="D399" s="1155"/>
      <c r="E399" s="1155"/>
      <c r="F399" s="1155"/>
      <c r="G399" s="1155"/>
    </row>
    <row r="400" spans="1:9" outlineLevel="1" x14ac:dyDescent="0.25"/>
    <row r="401" spans="1:9" ht="18.75" outlineLevel="1" x14ac:dyDescent="0.3">
      <c r="A401" s="1168" t="s">
        <v>1001</v>
      </c>
      <c r="B401" s="1169"/>
      <c r="C401" s="1169"/>
      <c r="D401" s="1169"/>
      <c r="E401" s="1169"/>
      <c r="F401" s="1169"/>
      <c r="G401" s="1169"/>
      <c r="H401" s="1169"/>
      <c r="I401" s="1170"/>
    </row>
    <row r="402" spans="1:9" ht="60" outlineLevel="1" x14ac:dyDescent="0.25">
      <c r="A402" s="465" t="s">
        <v>1167</v>
      </c>
      <c r="B402" s="465" t="s">
        <v>1168</v>
      </c>
      <c r="C402" s="466" t="s">
        <v>1169</v>
      </c>
      <c r="D402" s="540" t="str">
        <f>"Productive FTEs ("&amp;B434*52&amp;")"</f>
        <v>Productive FTEs (2080)</v>
      </c>
      <c r="E402" s="540" t="str">
        <f>"Non-productive FTEs ("&amp;B434*52&amp;")"</f>
        <v>Non-productive FTEs (2080)</v>
      </c>
      <c r="F402" s="466" t="s">
        <v>1170</v>
      </c>
      <c r="G402" s="466" t="s">
        <v>1171</v>
      </c>
      <c r="H402" s="467" t="s">
        <v>1172</v>
      </c>
      <c r="I402" s="466" t="s">
        <v>716</v>
      </c>
    </row>
    <row r="403" spans="1:9" outlineLevel="1" x14ac:dyDescent="0.25">
      <c r="A403" s="541" t="str">
        <f>IF(ISBLANK($A$7),"",$A$7)</f>
        <v>Hourly Staff</v>
      </c>
      <c r="B403" s="473"/>
      <c r="C403" s="473"/>
      <c r="D403" s="479">
        <f t="shared" ref="D403:E410" si="52">IF($B$254="","",B403/($B$254*52))</f>
        <v>0</v>
      </c>
      <c r="E403" s="479">
        <f t="shared" si="52"/>
        <v>0</v>
      </c>
      <c r="F403" s="530"/>
      <c r="G403" s="530"/>
      <c r="H403" s="473"/>
      <c r="I403" s="476"/>
    </row>
    <row r="404" spans="1:9" outlineLevel="1" x14ac:dyDescent="0.25">
      <c r="A404" s="543" t="str">
        <f>IF(ISBLANK($A$8),"",$A$8)</f>
        <v>Hourly Staff</v>
      </c>
      <c r="B404" s="485"/>
      <c r="C404" s="485"/>
      <c r="D404" s="486">
        <f t="shared" si="52"/>
        <v>0</v>
      </c>
      <c r="E404" s="486">
        <f t="shared" si="52"/>
        <v>0</v>
      </c>
      <c r="F404" s="531"/>
      <c r="G404" s="531"/>
      <c r="H404" s="485"/>
      <c r="I404" s="488"/>
    </row>
    <row r="405" spans="1:9" outlineLevel="1" x14ac:dyDescent="0.25">
      <c r="A405" s="543" t="str">
        <f>IF(ISBLANK($A$9),"",$A$9)</f>
        <v>Other Labor</v>
      </c>
      <c r="B405" s="485"/>
      <c r="C405" s="485"/>
      <c r="D405" s="486">
        <f t="shared" si="52"/>
        <v>0</v>
      </c>
      <c r="E405" s="486">
        <f t="shared" si="52"/>
        <v>0</v>
      </c>
      <c r="F405" s="531"/>
      <c r="G405" s="531"/>
      <c r="H405" s="485"/>
      <c r="I405" s="488"/>
    </row>
    <row r="406" spans="1:9" outlineLevel="1" x14ac:dyDescent="0.25">
      <c r="A406" s="543" t="str">
        <f>IF(ISBLANK($A$10),"",$A$10)</f>
        <v>Other Labor</v>
      </c>
      <c r="B406" s="485"/>
      <c r="C406" s="485"/>
      <c r="D406" s="486">
        <f t="shared" si="52"/>
        <v>0</v>
      </c>
      <c r="E406" s="486">
        <f t="shared" si="52"/>
        <v>0</v>
      </c>
      <c r="F406" s="531"/>
      <c r="G406" s="531"/>
      <c r="H406" s="485"/>
      <c r="I406" s="488"/>
    </row>
    <row r="407" spans="1:9" outlineLevel="1" x14ac:dyDescent="0.25">
      <c r="A407" s="543" t="str">
        <f>IF(ISBLANK($A$11),"",$A$11)</f>
        <v>Other Labor</v>
      </c>
      <c r="B407" s="485"/>
      <c r="C407" s="485"/>
      <c r="D407" s="486">
        <f t="shared" si="52"/>
        <v>0</v>
      </c>
      <c r="E407" s="486">
        <f t="shared" si="52"/>
        <v>0</v>
      </c>
      <c r="F407" s="531"/>
      <c r="G407" s="531"/>
      <c r="H407" s="485"/>
      <c r="I407" s="488"/>
    </row>
    <row r="408" spans="1:9" outlineLevel="1" x14ac:dyDescent="0.25">
      <c r="A408" s="543" t="str">
        <f>IF(ISBLANK($A$12),"",$A$12)</f>
        <v>Lead</v>
      </c>
      <c r="B408" s="485"/>
      <c r="C408" s="485"/>
      <c r="D408" s="486">
        <f t="shared" si="52"/>
        <v>0</v>
      </c>
      <c r="E408" s="486">
        <f t="shared" si="52"/>
        <v>0</v>
      </c>
      <c r="F408" s="531"/>
      <c r="G408" s="531"/>
      <c r="H408" s="485"/>
      <c r="I408" s="488"/>
    </row>
    <row r="409" spans="1:9" outlineLevel="1" x14ac:dyDescent="0.25">
      <c r="A409" s="543" t="str">
        <f>IF(ISBLANK($A$13),"",$A$13)</f>
        <v>Administrative Support</v>
      </c>
      <c r="B409" s="485"/>
      <c r="C409" s="485"/>
      <c r="D409" s="486">
        <f t="shared" si="52"/>
        <v>0</v>
      </c>
      <c r="E409" s="486">
        <f t="shared" si="52"/>
        <v>0</v>
      </c>
      <c r="F409" s="531"/>
      <c r="G409" s="531"/>
      <c r="H409" s="485"/>
      <c r="I409" s="488"/>
    </row>
    <row r="410" spans="1:9" outlineLevel="1" x14ac:dyDescent="0.25">
      <c r="A410" s="543" t="str">
        <f>IF(ISBLANK($A$14),"",$A$14)</f>
        <v>Hourly Supervision</v>
      </c>
      <c r="B410" s="485"/>
      <c r="C410" s="485"/>
      <c r="D410" s="486">
        <f t="shared" si="52"/>
        <v>0</v>
      </c>
      <c r="E410" s="486">
        <f t="shared" si="52"/>
        <v>0</v>
      </c>
      <c r="F410" s="531"/>
      <c r="G410" s="531"/>
      <c r="H410" s="485"/>
      <c r="I410" s="488"/>
    </row>
    <row r="411" spans="1:9" outlineLevel="1" x14ac:dyDescent="0.25">
      <c r="A411" s="541" t="str">
        <f>IF(ISBLANK($A$15),"",$A$15)</f>
        <v>Salaried Staff</v>
      </c>
      <c r="B411" s="473"/>
      <c r="C411" s="473"/>
      <c r="D411" s="479"/>
      <c r="E411" s="479"/>
      <c r="F411" s="530"/>
      <c r="G411" s="530"/>
      <c r="H411" s="473"/>
      <c r="I411" s="476"/>
    </row>
    <row r="412" spans="1:9" outlineLevel="1" x14ac:dyDescent="0.25">
      <c r="A412" s="543" t="str">
        <f>IF(ISBLANK($A$16),"",$A$16)</f>
        <v>Salaried Supervision</v>
      </c>
      <c r="B412" s="485"/>
      <c r="C412" s="485"/>
      <c r="D412" s="486">
        <f t="shared" ref="D412:E425" si="53">IF($B$254="","",B412/($B$254*52))</f>
        <v>0</v>
      </c>
      <c r="E412" s="486">
        <f t="shared" si="53"/>
        <v>0</v>
      </c>
      <c r="F412" s="531"/>
      <c r="G412" s="531"/>
      <c r="H412" s="485"/>
      <c r="I412" s="488"/>
    </row>
    <row r="413" spans="1:9" outlineLevel="1" x14ac:dyDescent="0.25">
      <c r="A413" s="543" t="str">
        <f>IF(ISBLANK($A$17),"",$A$17)</f>
        <v>Managers</v>
      </c>
      <c r="B413" s="485"/>
      <c r="C413" s="485"/>
      <c r="D413" s="486">
        <f t="shared" si="53"/>
        <v>0</v>
      </c>
      <c r="E413" s="486">
        <f t="shared" si="53"/>
        <v>0</v>
      </c>
      <c r="F413" s="531"/>
      <c r="G413" s="531"/>
      <c r="H413" s="485"/>
      <c r="I413" s="488"/>
    </row>
    <row r="414" spans="1:9" outlineLevel="1" x14ac:dyDescent="0.25">
      <c r="A414" s="543" t="str">
        <f>IF(ISBLANK($A$18),"",$A$18)</f>
        <v>Director</v>
      </c>
      <c r="B414" s="485"/>
      <c r="C414" s="485"/>
      <c r="D414" s="486">
        <f t="shared" si="53"/>
        <v>0</v>
      </c>
      <c r="E414" s="486">
        <f t="shared" si="53"/>
        <v>0</v>
      </c>
      <c r="F414" s="531"/>
      <c r="G414" s="531"/>
      <c r="H414" s="485"/>
      <c r="I414" s="488"/>
    </row>
    <row r="415" spans="1:9" outlineLevel="1" x14ac:dyDescent="0.25">
      <c r="A415" s="541" t="str">
        <f>IF(ISBLANK($A$19),"",$A$19)</f>
        <v>Other Labor</v>
      </c>
      <c r="B415" s="473"/>
      <c r="C415" s="473"/>
      <c r="D415" s="479">
        <f t="shared" si="53"/>
        <v>0</v>
      </c>
      <c r="E415" s="479">
        <f t="shared" si="53"/>
        <v>0</v>
      </c>
      <c r="F415" s="530"/>
      <c r="G415" s="530"/>
      <c r="H415" s="473"/>
      <c r="I415" s="476"/>
    </row>
    <row r="416" spans="1:9" outlineLevel="1" x14ac:dyDescent="0.25">
      <c r="A416" s="543" t="str">
        <f>IF(ISBLANK($A$20),"",$A$20)</f>
        <v>Temp/ Agency Labor</v>
      </c>
      <c r="B416" s="485"/>
      <c r="C416" s="485"/>
      <c r="D416" s="486">
        <f t="shared" si="53"/>
        <v>0</v>
      </c>
      <c r="E416" s="486">
        <f t="shared" si="53"/>
        <v>0</v>
      </c>
      <c r="F416" s="531"/>
      <c r="G416" s="531"/>
      <c r="H416" s="485"/>
      <c r="I416" s="488"/>
    </row>
    <row r="417" spans="1:9" outlineLevel="1" x14ac:dyDescent="0.25">
      <c r="A417" s="541" t="str">
        <f>IF(ISBLANK($A$21),"",$A$21)</f>
        <v/>
      </c>
      <c r="B417" s="485"/>
      <c r="C417" s="485"/>
      <c r="D417" s="486">
        <f t="shared" si="53"/>
        <v>0</v>
      </c>
      <c r="E417" s="486">
        <f t="shared" si="53"/>
        <v>0</v>
      </c>
      <c r="F417" s="531"/>
      <c r="G417" s="531"/>
      <c r="H417" s="485"/>
      <c r="I417" s="488"/>
    </row>
    <row r="418" spans="1:9" outlineLevel="1" x14ac:dyDescent="0.25">
      <c r="A418" s="541" t="str">
        <f>IF(ISBLANK($A$22),"",$A$22)</f>
        <v/>
      </c>
      <c r="B418" s="485"/>
      <c r="C418" s="485"/>
      <c r="D418" s="486">
        <f t="shared" si="53"/>
        <v>0</v>
      </c>
      <c r="E418" s="486">
        <f t="shared" si="53"/>
        <v>0</v>
      </c>
      <c r="F418" s="531"/>
      <c r="G418" s="531"/>
      <c r="H418" s="485"/>
      <c r="I418" s="488"/>
    </row>
    <row r="419" spans="1:9" outlineLevel="1" x14ac:dyDescent="0.25">
      <c r="A419" s="541" t="str">
        <f>IF(ISBLANK($A$23),"",$A$23)</f>
        <v/>
      </c>
      <c r="B419" s="485"/>
      <c r="C419" s="485"/>
      <c r="D419" s="486">
        <f t="shared" si="53"/>
        <v>0</v>
      </c>
      <c r="E419" s="486">
        <f t="shared" si="53"/>
        <v>0</v>
      </c>
      <c r="F419" s="531"/>
      <c r="G419" s="531"/>
      <c r="H419" s="485"/>
      <c r="I419" s="488"/>
    </row>
    <row r="420" spans="1:9" outlineLevel="1" x14ac:dyDescent="0.25">
      <c r="A420" s="541" t="str">
        <f>IF(ISBLANK($A$24),"",$A$24)</f>
        <v/>
      </c>
      <c r="B420" s="485"/>
      <c r="C420" s="485"/>
      <c r="D420" s="486">
        <f t="shared" si="53"/>
        <v>0</v>
      </c>
      <c r="E420" s="486">
        <f t="shared" si="53"/>
        <v>0</v>
      </c>
      <c r="F420" s="531"/>
      <c r="G420" s="531"/>
      <c r="H420" s="485"/>
      <c r="I420" s="488"/>
    </row>
    <row r="421" spans="1:9" outlineLevel="1" x14ac:dyDescent="0.25">
      <c r="A421" s="541" t="str">
        <f>IF(ISBLANK($A$25),"",$A$25)</f>
        <v/>
      </c>
      <c r="B421" s="485"/>
      <c r="C421" s="485"/>
      <c r="D421" s="486">
        <f t="shared" si="53"/>
        <v>0</v>
      </c>
      <c r="E421" s="486">
        <f t="shared" si="53"/>
        <v>0</v>
      </c>
      <c r="F421" s="531"/>
      <c r="G421" s="531"/>
      <c r="H421" s="485"/>
      <c r="I421" s="488"/>
    </row>
    <row r="422" spans="1:9" outlineLevel="1" x14ac:dyDescent="0.25">
      <c r="A422" s="541" t="str">
        <f>IF(ISBLANK($A$26),"",$A$26)</f>
        <v/>
      </c>
      <c r="B422" s="485"/>
      <c r="C422" s="485"/>
      <c r="D422" s="486">
        <f t="shared" si="53"/>
        <v>0</v>
      </c>
      <c r="E422" s="486">
        <f t="shared" si="53"/>
        <v>0</v>
      </c>
      <c r="F422" s="531"/>
      <c r="G422" s="531"/>
      <c r="H422" s="485"/>
      <c r="I422" s="488"/>
    </row>
    <row r="423" spans="1:9" outlineLevel="1" x14ac:dyDescent="0.25">
      <c r="A423" s="541" t="str">
        <f>IF(ISBLANK($A$27),"",$A$27)</f>
        <v/>
      </c>
      <c r="B423" s="485"/>
      <c r="C423" s="485"/>
      <c r="D423" s="486">
        <f t="shared" si="53"/>
        <v>0</v>
      </c>
      <c r="E423" s="486">
        <f t="shared" si="53"/>
        <v>0</v>
      </c>
      <c r="F423" s="531"/>
      <c r="G423" s="531"/>
      <c r="H423" s="485"/>
      <c r="I423" s="488"/>
    </row>
    <row r="424" spans="1:9" outlineLevel="1" x14ac:dyDescent="0.25">
      <c r="A424" s="541" t="str">
        <f>IF(ISBLANK($A$28),"",$A$28)</f>
        <v/>
      </c>
      <c r="B424" s="485"/>
      <c r="C424" s="485"/>
      <c r="D424" s="486">
        <f t="shared" si="53"/>
        <v>0</v>
      </c>
      <c r="E424" s="486">
        <f t="shared" si="53"/>
        <v>0</v>
      </c>
      <c r="F424" s="531"/>
      <c r="G424" s="531"/>
      <c r="H424" s="485"/>
      <c r="I424" s="488"/>
    </row>
    <row r="425" spans="1:9" outlineLevel="1" x14ac:dyDescent="0.25">
      <c r="A425" s="541" t="str">
        <f>IF(ISBLANK($A$29),"",$A$29)</f>
        <v/>
      </c>
      <c r="B425" s="508"/>
      <c r="C425" s="508"/>
      <c r="D425" s="486">
        <f t="shared" si="53"/>
        <v>0</v>
      </c>
      <c r="E425" s="486">
        <f t="shared" si="53"/>
        <v>0</v>
      </c>
      <c r="F425" s="533"/>
      <c r="G425" s="533"/>
      <c r="H425" s="485"/>
      <c r="I425" s="488"/>
    </row>
    <row r="426" spans="1:9" outlineLevel="1" x14ac:dyDescent="0.25">
      <c r="A426" s="541" t="s">
        <v>1193</v>
      </c>
      <c r="B426" s="511">
        <f t="shared" ref="B426:G426" si="54">SUM(B403:B425)</f>
        <v>0</v>
      </c>
      <c r="C426" s="511">
        <f t="shared" si="54"/>
        <v>0</v>
      </c>
      <c r="D426" s="486">
        <f t="shared" si="54"/>
        <v>0</v>
      </c>
      <c r="E426" s="486">
        <f t="shared" si="54"/>
        <v>0</v>
      </c>
      <c r="F426" s="550">
        <f t="shared" si="54"/>
        <v>0</v>
      </c>
      <c r="G426" s="550">
        <f t="shared" si="54"/>
        <v>0</v>
      </c>
      <c r="H426" s="485"/>
      <c r="I426" s="513"/>
    </row>
    <row r="427" spans="1:9" ht="18.75" outlineLevel="1" x14ac:dyDescent="0.25">
      <c r="A427" s="551" t="s">
        <v>1194</v>
      </c>
      <c r="B427" s="552"/>
      <c r="C427" s="1158" t="s">
        <v>716</v>
      </c>
      <c r="D427" s="1158"/>
      <c r="E427" s="1158"/>
      <c r="F427" s="1158"/>
      <c r="G427" s="1159"/>
    </row>
    <row r="428" spans="1:9" ht="47.25" hidden="1" outlineLevel="2" x14ac:dyDescent="0.25">
      <c r="A428" s="524" t="s">
        <v>1227</v>
      </c>
      <c r="B428" s="525"/>
      <c r="C428" s="1155"/>
      <c r="D428" s="1155"/>
      <c r="E428" s="1155"/>
      <c r="F428" s="1155"/>
      <c r="G428" s="1155"/>
    </row>
    <row r="429" spans="1:9" ht="15.75" hidden="1" outlineLevel="2" x14ac:dyDescent="0.25">
      <c r="A429" s="526" t="s">
        <v>1196</v>
      </c>
      <c r="B429" s="525"/>
      <c r="C429" s="1155"/>
      <c r="D429" s="1155"/>
      <c r="E429" s="1155"/>
      <c r="F429" s="1155"/>
      <c r="G429" s="1155"/>
    </row>
    <row r="430" spans="1:9" ht="15.75" hidden="1" outlineLevel="2" x14ac:dyDescent="0.25">
      <c r="A430" s="526" t="s">
        <v>1197</v>
      </c>
      <c r="B430" s="525"/>
      <c r="C430" s="1155"/>
      <c r="D430" s="1155"/>
      <c r="E430" s="1155"/>
      <c r="F430" s="1155"/>
      <c r="G430" s="1155"/>
    </row>
    <row r="431" spans="1:9" ht="15.75" hidden="1" outlineLevel="2" x14ac:dyDescent="0.25">
      <c r="A431" s="526" t="s">
        <v>1198</v>
      </c>
      <c r="B431" s="525"/>
      <c r="C431" s="1155"/>
      <c r="D431" s="1155"/>
      <c r="E431" s="1155"/>
      <c r="F431" s="1155"/>
      <c r="G431" s="1155"/>
    </row>
    <row r="432" spans="1:9" ht="15.75" hidden="1" outlineLevel="2" x14ac:dyDescent="0.25">
      <c r="A432" s="526" t="s">
        <v>1199</v>
      </c>
      <c r="B432" s="525"/>
      <c r="C432" s="1155"/>
      <c r="D432" s="1155"/>
      <c r="E432" s="1155"/>
      <c r="F432" s="1155"/>
      <c r="G432" s="1155"/>
    </row>
    <row r="433" spans="1:9" ht="15.75" hidden="1" outlineLevel="2" x14ac:dyDescent="0.25">
      <c r="A433" s="526" t="s">
        <v>1200</v>
      </c>
      <c r="B433" s="525"/>
      <c r="C433" s="1155"/>
      <c r="D433" s="1155"/>
      <c r="E433" s="1155"/>
      <c r="F433" s="1155"/>
      <c r="G433" s="1155"/>
    </row>
    <row r="434" spans="1:9" ht="15.75" outlineLevel="1" collapsed="1" x14ac:dyDescent="0.25">
      <c r="A434" s="527" t="s">
        <v>602</v>
      </c>
      <c r="B434" s="528">
        <v>40</v>
      </c>
      <c r="C434" s="1156" t="s">
        <v>1201</v>
      </c>
      <c r="D434" s="1156"/>
      <c r="E434" s="1156"/>
      <c r="F434" s="1156"/>
      <c r="G434" s="1156"/>
    </row>
    <row r="435" spans="1:9" ht="15.75" hidden="1" outlineLevel="1" x14ac:dyDescent="0.25">
      <c r="A435" s="527" t="s">
        <v>1202</v>
      </c>
      <c r="B435" s="529" t="s">
        <v>284</v>
      </c>
      <c r="C435" s="1155"/>
      <c r="D435" s="1155"/>
      <c r="E435" s="1155"/>
      <c r="F435" s="1155"/>
      <c r="G435" s="1155"/>
    </row>
    <row r="436" spans="1:9" outlineLevel="1" x14ac:dyDescent="0.25"/>
    <row r="437" spans="1:9" ht="18.75" outlineLevel="1" x14ac:dyDescent="0.3">
      <c r="A437" s="1168" t="s">
        <v>1002</v>
      </c>
      <c r="B437" s="1169"/>
      <c r="C437" s="1169"/>
      <c r="D437" s="1169"/>
      <c r="E437" s="1169"/>
      <c r="F437" s="1169"/>
      <c r="G437" s="1169"/>
      <c r="H437" s="1169"/>
      <c r="I437" s="1170"/>
    </row>
    <row r="438" spans="1:9" ht="60" outlineLevel="1" x14ac:dyDescent="0.25">
      <c r="A438" s="465" t="s">
        <v>1167</v>
      </c>
      <c r="B438" s="465" t="s">
        <v>1168</v>
      </c>
      <c r="C438" s="466" t="s">
        <v>1169</v>
      </c>
      <c r="D438" s="540" t="str">
        <f>"Productive FTEs ("&amp;B470*52&amp;")"</f>
        <v>Productive FTEs (2080)</v>
      </c>
      <c r="E438" s="540" t="str">
        <f>"Non-productive FTEs ("&amp;B470*52&amp;")"</f>
        <v>Non-productive FTEs (2080)</v>
      </c>
      <c r="F438" s="466" t="s">
        <v>1170</v>
      </c>
      <c r="G438" s="466" t="s">
        <v>1171</v>
      </c>
      <c r="H438" s="467" t="s">
        <v>1172</v>
      </c>
      <c r="I438" s="466" t="s">
        <v>716</v>
      </c>
    </row>
    <row r="439" spans="1:9" outlineLevel="1" x14ac:dyDescent="0.25">
      <c r="A439" s="541" t="str">
        <f>IF(ISBLANK($A$7),"",$A$7)</f>
        <v>Hourly Staff</v>
      </c>
      <c r="B439" s="473"/>
      <c r="C439" s="473"/>
      <c r="D439" s="479">
        <f t="shared" ref="D439:E446" si="55">IF($B$254="","",B439/($B$254*52))</f>
        <v>0</v>
      </c>
      <c r="E439" s="479">
        <f t="shared" si="55"/>
        <v>0</v>
      </c>
      <c r="F439" s="530"/>
      <c r="G439" s="530"/>
      <c r="H439" s="473"/>
      <c r="I439" s="476"/>
    </row>
    <row r="440" spans="1:9" outlineLevel="1" x14ac:dyDescent="0.25">
      <c r="A440" s="543" t="str">
        <f>IF(ISBLANK($A$8),"",$A$8)</f>
        <v>Hourly Staff</v>
      </c>
      <c r="B440" s="485"/>
      <c r="C440" s="485"/>
      <c r="D440" s="486">
        <f t="shared" si="55"/>
        <v>0</v>
      </c>
      <c r="E440" s="486">
        <f t="shared" si="55"/>
        <v>0</v>
      </c>
      <c r="F440" s="531"/>
      <c r="G440" s="531"/>
      <c r="H440" s="485"/>
      <c r="I440" s="488"/>
    </row>
    <row r="441" spans="1:9" outlineLevel="1" x14ac:dyDescent="0.25">
      <c r="A441" s="543" t="str">
        <f>IF(ISBLANK($A$9),"",$A$9)</f>
        <v>Other Labor</v>
      </c>
      <c r="B441" s="485"/>
      <c r="C441" s="485"/>
      <c r="D441" s="486">
        <f t="shared" si="55"/>
        <v>0</v>
      </c>
      <c r="E441" s="486">
        <f t="shared" si="55"/>
        <v>0</v>
      </c>
      <c r="F441" s="531"/>
      <c r="G441" s="531"/>
      <c r="H441" s="485"/>
      <c r="I441" s="488"/>
    </row>
    <row r="442" spans="1:9" outlineLevel="1" x14ac:dyDescent="0.25">
      <c r="A442" s="543" t="str">
        <f>IF(ISBLANK($A$10),"",$A$10)</f>
        <v>Other Labor</v>
      </c>
      <c r="B442" s="485"/>
      <c r="C442" s="485"/>
      <c r="D442" s="486">
        <f t="shared" si="55"/>
        <v>0</v>
      </c>
      <c r="E442" s="486">
        <f t="shared" si="55"/>
        <v>0</v>
      </c>
      <c r="F442" s="531"/>
      <c r="G442" s="531"/>
      <c r="H442" s="485"/>
      <c r="I442" s="488"/>
    </row>
    <row r="443" spans="1:9" outlineLevel="1" x14ac:dyDescent="0.25">
      <c r="A443" s="543" t="str">
        <f>IF(ISBLANK($A$11),"",$A$11)</f>
        <v>Other Labor</v>
      </c>
      <c r="B443" s="485"/>
      <c r="C443" s="485"/>
      <c r="D443" s="486">
        <f t="shared" si="55"/>
        <v>0</v>
      </c>
      <c r="E443" s="486">
        <f t="shared" si="55"/>
        <v>0</v>
      </c>
      <c r="F443" s="531"/>
      <c r="G443" s="531"/>
      <c r="H443" s="485"/>
      <c r="I443" s="488"/>
    </row>
    <row r="444" spans="1:9" outlineLevel="1" x14ac:dyDescent="0.25">
      <c r="A444" s="543" t="str">
        <f>IF(ISBLANK($A$12),"",$A$12)</f>
        <v>Lead</v>
      </c>
      <c r="B444" s="485"/>
      <c r="C444" s="485"/>
      <c r="D444" s="486">
        <f t="shared" si="55"/>
        <v>0</v>
      </c>
      <c r="E444" s="486">
        <f t="shared" si="55"/>
        <v>0</v>
      </c>
      <c r="F444" s="531"/>
      <c r="G444" s="531"/>
      <c r="H444" s="485"/>
      <c r="I444" s="488"/>
    </row>
    <row r="445" spans="1:9" outlineLevel="1" x14ac:dyDescent="0.25">
      <c r="A445" s="543" t="str">
        <f>IF(ISBLANK($A$13),"",$A$13)</f>
        <v>Administrative Support</v>
      </c>
      <c r="B445" s="485"/>
      <c r="C445" s="485"/>
      <c r="D445" s="486">
        <f t="shared" si="55"/>
        <v>0</v>
      </c>
      <c r="E445" s="486">
        <f t="shared" si="55"/>
        <v>0</v>
      </c>
      <c r="F445" s="531"/>
      <c r="G445" s="531"/>
      <c r="H445" s="485"/>
      <c r="I445" s="488"/>
    </row>
    <row r="446" spans="1:9" outlineLevel="1" x14ac:dyDescent="0.25">
      <c r="A446" s="543" t="str">
        <f>IF(ISBLANK($A$14),"",$A$14)</f>
        <v>Hourly Supervision</v>
      </c>
      <c r="B446" s="485"/>
      <c r="C446" s="485"/>
      <c r="D446" s="486">
        <f t="shared" si="55"/>
        <v>0</v>
      </c>
      <c r="E446" s="486">
        <f t="shared" si="55"/>
        <v>0</v>
      </c>
      <c r="F446" s="531"/>
      <c r="G446" s="531"/>
      <c r="H446" s="485"/>
      <c r="I446" s="488"/>
    </row>
    <row r="447" spans="1:9" outlineLevel="1" x14ac:dyDescent="0.25">
      <c r="A447" s="541" t="str">
        <f>IF(ISBLANK($A$15),"",$A$15)</f>
        <v>Salaried Staff</v>
      </c>
      <c r="B447" s="473"/>
      <c r="C447" s="473"/>
      <c r="D447" s="479"/>
      <c r="E447" s="479"/>
      <c r="F447" s="530"/>
      <c r="G447" s="530"/>
      <c r="H447" s="473"/>
      <c r="I447" s="476"/>
    </row>
    <row r="448" spans="1:9" outlineLevel="1" x14ac:dyDescent="0.25">
      <c r="A448" s="543" t="str">
        <f>IF(ISBLANK($A$16),"",$A$16)</f>
        <v>Salaried Supervision</v>
      </c>
      <c r="B448" s="485"/>
      <c r="C448" s="485"/>
      <c r="D448" s="486">
        <f t="shared" ref="D448:E461" si="56">IF($B$254="","",B448/($B$254*52))</f>
        <v>0</v>
      </c>
      <c r="E448" s="486">
        <f t="shared" si="56"/>
        <v>0</v>
      </c>
      <c r="F448" s="531"/>
      <c r="G448" s="531"/>
      <c r="H448" s="485"/>
      <c r="I448" s="488"/>
    </row>
    <row r="449" spans="1:9" outlineLevel="1" x14ac:dyDescent="0.25">
      <c r="A449" s="543" t="str">
        <f>IF(ISBLANK($A$17),"",$A$17)</f>
        <v>Managers</v>
      </c>
      <c r="B449" s="485"/>
      <c r="C449" s="485"/>
      <c r="D449" s="486">
        <f t="shared" si="56"/>
        <v>0</v>
      </c>
      <c r="E449" s="486">
        <f t="shared" si="56"/>
        <v>0</v>
      </c>
      <c r="F449" s="531"/>
      <c r="G449" s="531"/>
      <c r="H449" s="485"/>
      <c r="I449" s="488"/>
    </row>
    <row r="450" spans="1:9" outlineLevel="1" x14ac:dyDescent="0.25">
      <c r="A450" s="543" t="str">
        <f>IF(ISBLANK($A$18),"",$A$18)</f>
        <v>Director</v>
      </c>
      <c r="B450" s="485"/>
      <c r="C450" s="485"/>
      <c r="D450" s="486">
        <f t="shared" si="56"/>
        <v>0</v>
      </c>
      <c r="E450" s="486">
        <f t="shared" si="56"/>
        <v>0</v>
      </c>
      <c r="F450" s="531"/>
      <c r="G450" s="531"/>
      <c r="H450" s="485"/>
      <c r="I450" s="488"/>
    </row>
    <row r="451" spans="1:9" outlineLevel="1" x14ac:dyDescent="0.25">
      <c r="A451" s="541" t="str">
        <f>IF(ISBLANK($A$19),"",$A$19)</f>
        <v>Other Labor</v>
      </c>
      <c r="B451" s="473"/>
      <c r="C451" s="473"/>
      <c r="D451" s="479">
        <f t="shared" si="56"/>
        <v>0</v>
      </c>
      <c r="E451" s="479">
        <f t="shared" si="56"/>
        <v>0</v>
      </c>
      <c r="F451" s="530"/>
      <c r="G451" s="530"/>
      <c r="H451" s="473"/>
      <c r="I451" s="476"/>
    </row>
    <row r="452" spans="1:9" outlineLevel="1" x14ac:dyDescent="0.25">
      <c r="A452" s="543" t="str">
        <f>IF(ISBLANK($A$20),"",$A$20)</f>
        <v>Temp/ Agency Labor</v>
      </c>
      <c r="B452" s="485"/>
      <c r="C452" s="485"/>
      <c r="D452" s="486">
        <f t="shared" si="56"/>
        <v>0</v>
      </c>
      <c r="E452" s="486">
        <f t="shared" si="56"/>
        <v>0</v>
      </c>
      <c r="F452" s="531"/>
      <c r="G452" s="531"/>
      <c r="H452" s="485"/>
      <c r="I452" s="488"/>
    </row>
    <row r="453" spans="1:9" outlineLevel="1" x14ac:dyDescent="0.25">
      <c r="A453" s="541" t="str">
        <f>IF(ISBLANK($A$21),"",$A$21)</f>
        <v/>
      </c>
      <c r="B453" s="485"/>
      <c r="C453" s="485"/>
      <c r="D453" s="486">
        <f t="shared" si="56"/>
        <v>0</v>
      </c>
      <c r="E453" s="486">
        <f t="shared" si="56"/>
        <v>0</v>
      </c>
      <c r="F453" s="531"/>
      <c r="G453" s="531"/>
      <c r="H453" s="485"/>
      <c r="I453" s="488"/>
    </row>
    <row r="454" spans="1:9" outlineLevel="1" x14ac:dyDescent="0.25">
      <c r="A454" s="541" t="str">
        <f>IF(ISBLANK($A$22),"",$A$22)</f>
        <v/>
      </c>
      <c r="B454" s="485"/>
      <c r="C454" s="485"/>
      <c r="D454" s="486">
        <f t="shared" si="56"/>
        <v>0</v>
      </c>
      <c r="E454" s="486">
        <f t="shared" si="56"/>
        <v>0</v>
      </c>
      <c r="F454" s="531"/>
      <c r="G454" s="531"/>
      <c r="H454" s="485"/>
      <c r="I454" s="488"/>
    </row>
    <row r="455" spans="1:9" outlineLevel="1" x14ac:dyDescent="0.25">
      <c r="A455" s="541" t="str">
        <f>IF(ISBLANK($A$23),"",$A$23)</f>
        <v/>
      </c>
      <c r="B455" s="485"/>
      <c r="C455" s="485"/>
      <c r="D455" s="486">
        <f t="shared" si="56"/>
        <v>0</v>
      </c>
      <c r="E455" s="486">
        <f t="shared" si="56"/>
        <v>0</v>
      </c>
      <c r="F455" s="531"/>
      <c r="G455" s="531"/>
      <c r="H455" s="485"/>
      <c r="I455" s="488"/>
    </row>
    <row r="456" spans="1:9" outlineLevel="1" x14ac:dyDescent="0.25">
      <c r="A456" s="541" t="str">
        <f>IF(ISBLANK($A$24),"",$A$24)</f>
        <v/>
      </c>
      <c r="B456" s="485"/>
      <c r="C456" s="485"/>
      <c r="D456" s="486">
        <f t="shared" si="56"/>
        <v>0</v>
      </c>
      <c r="E456" s="486">
        <f t="shared" si="56"/>
        <v>0</v>
      </c>
      <c r="F456" s="531"/>
      <c r="G456" s="531"/>
      <c r="H456" s="485"/>
      <c r="I456" s="488"/>
    </row>
    <row r="457" spans="1:9" outlineLevel="1" x14ac:dyDescent="0.25">
      <c r="A457" s="541" t="str">
        <f>IF(ISBLANK($A$25),"",$A$25)</f>
        <v/>
      </c>
      <c r="B457" s="485"/>
      <c r="C457" s="485"/>
      <c r="D457" s="486">
        <f t="shared" si="56"/>
        <v>0</v>
      </c>
      <c r="E457" s="486">
        <f t="shared" si="56"/>
        <v>0</v>
      </c>
      <c r="F457" s="531"/>
      <c r="G457" s="531"/>
      <c r="H457" s="485"/>
      <c r="I457" s="488"/>
    </row>
    <row r="458" spans="1:9" outlineLevel="1" x14ac:dyDescent="0.25">
      <c r="A458" s="541" t="str">
        <f>IF(ISBLANK($A$26),"",$A$26)</f>
        <v/>
      </c>
      <c r="B458" s="485"/>
      <c r="C458" s="485"/>
      <c r="D458" s="486">
        <f t="shared" si="56"/>
        <v>0</v>
      </c>
      <c r="E458" s="486">
        <f t="shared" si="56"/>
        <v>0</v>
      </c>
      <c r="F458" s="531"/>
      <c r="G458" s="531"/>
      <c r="H458" s="485"/>
      <c r="I458" s="488"/>
    </row>
    <row r="459" spans="1:9" outlineLevel="1" x14ac:dyDescent="0.25">
      <c r="A459" s="541" t="str">
        <f>IF(ISBLANK($A$27),"",$A$27)</f>
        <v/>
      </c>
      <c r="B459" s="485"/>
      <c r="C459" s="485"/>
      <c r="D459" s="486">
        <f t="shared" si="56"/>
        <v>0</v>
      </c>
      <c r="E459" s="486">
        <f t="shared" si="56"/>
        <v>0</v>
      </c>
      <c r="F459" s="531"/>
      <c r="G459" s="531"/>
      <c r="H459" s="485"/>
      <c r="I459" s="488"/>
    </row>
    <row r="460" spans="1:9" outlineLevel="1" x14ac:dyDescent="0.25">
      <c r="A460" s="541" t="str">
        <f>IF(ISBLANK($A$28),"",$A$28)</f>
        <v/>
      </c>
      <c r="B460" s="485"/>
      <c r="C460" s="485"/>
      <c r="D460" s="486">
        <f t="shared" si="56"/>
        <v>0</v>
      </c>
      <c r="E460" s="486">
        <f t="shared" si="56"/>
        <v>0</v>
      </c>
      <c r="F460" s="531"/>
      <c r="G460" s="531"/>
      <c r="H460" s="485"/>
      <c r="I460" s="488"/>
    </row>
    <row r="461" spans="1:9" outlineLevel="1" x14ac:dyDescent="0.25">
      <c r="A461" s="541" t="str">
        <f>IF(ISBLANK($A$29),"",$A$29)</f>
        <v/>
      </c>
      <c r="B461" s="508"/>
      <c r="C461" s="508"/>
      <c r="D461" s="486">
        <f t="shared" si="56"/>
        <v>0</v>
      </c>
      <c r="E461" s="486">
        <f t="shared" si="56"/>
        <v>0</v>
      </c>
      <c r="F461" s="533"/>
      <c r="G461" s="533"/>
      <c r="H461" s="485"/>
      <c r="I461" s="488"/>
    </row>
    <row r="462" spans="1:9" outlineLevel="1" x14ac:dyDescent="0.25">
      <c r="A462" s="541" t="s">
        <v>1193</v>
      </c>
      <c r="B462" s="511">
        <f t="shared" ref="B462:G462" si="57">SUM(B439:B461)</f>
        <v>0</v>
      </c>
      <c r="C462" s="511">
        <f t="shared" si="57"/>
        <v>0</v>
      </c>
      <c r="D462" s="486">
        <f t="shared" si="57"/>
        <v>0</v>
      </c>
      <c r="E462" s="486">
        <f t="shared" si="57"/>
        <v>0</v>
      </c>
      <c r="F462" s="550">
        <f t="shared" si="57"/>
        <v>0</v>
      </c>
      <c r="G462" s="550">
        <f t="shared" si="57"/>
        <v>0</v>
      </c>
      <c r="H462" s="485"/>
      <c r="I462" s="513"/>
    </row>
    <row r="463" spans="1:9" ht="18.75" outlineLevel="1" x14ac:dyDescent="0.25">
      <c r="A463" s="551" t="s">
        <v>1194</v>
      </c>
      <c r="B463" s="552"/>
      <c r="C463" s="1158" t="s">
        <v>716</v>
      </c>
      <c r="D463" s="1158"/>
      <c r="E463" s="1158"/>
      <c r="F463" s="1158"/>
      <c r="G463" s="1159"/>
    </row>
    <row r="464" spans="1:9" ht="47.25" hidden="1" outlineLevel="2" x14ac:dyDescent="0.25">
      <c r="A464" s="524" t="s">
        <v>1227</v>
      </c>
      <c r="B464" s="525"/>
      <c r="C464" s="1155"/>
      <c r="D464" s="1155"/>
      <c r="E464" s="1155"/>
      <c r="F464" s="1155"/>
      <c r="G464" s="1155"/>
    </row>
    <row r="465" spans="1:9" ht="15.75" hidden="1" outlineLevel="2" x14ac:dyDescent="0.25">
      <c r="A465" s="526" t="s">
        <v>1196</v>
      </c>
      <c r="B465" s="525"/>
      <c r="C465" s="1155"/>
      <c r="D465" s="1155"/>
      <c r="E465" s="1155"/>
      <c r="F465" s="1155"/>
      <c r="G465" s="1155"/>
    </row>
    <row r="466" spans="1:9" ht="15.75" hidden="1" outlineLevel="2" x14ac:dyDescent="0.25">
      <c r="A466" s="526" t="s">
        <v>1197</v>
      </c>
      <c r="B466" s="525"/>
      <c r="C466" s="1155"/>
      <c r="D466" s="1155"/>
      <c r="E466" s="1155"/>
      <c r="F466" s="1155"/>
      <c r="G466" s="1155"/>
    </row>
    <row r="467" spans="1:9" ht="15.75" hidden="1" outlineLevel="2" x14ac:dyDescent="0.25">
      <c r="A467" s="526" t="s">
        <v>1198</v>
      </c>
      <c r="B467" s="525"/>
      <c r="C467" s="1155"/>
      <c r="D467" s="1155"/>
      <c r="E467" s="1155"/>
      <c r="F467" s="1155"/>
      <c r="G467" s="1155"/>
    </row>
    <row r="468" spans="1:9" ht="15.75" hidden="1" outlineLevel="2" x14ac:dyDescent="0.25">
      <c r="A468" s="526" t="s">
        <v>1199</v>
      </c>
      <c r="B468" s="525"/>
      <c r="C468" s="1155"/>
      <c r="D468" s="1155"/>
      <c r="E468" s="1155"/>
      <c r="F468" s="1155"/>
      <c r="G468" s="1155"/>
    </row>
    <row r="469" spans="1:9" ht="15.75" hidden="1" outlineLevel="2" x14ac:dyDescent="0.25">
      <c r="A469" s="526" t="s">
        <v>1200</v>
      </c>
      <c r="B469" s="525"/>
      <c r="C469" s="1155"/>
      <c r="D469" s="1155"/>
      <c r="E469" s="1155"/>
      <c r="F469" s="1155"/>
      <c r="G469" s="1155"/>
    </row>
    <row r="470" spans="1:9" ht="15.75" outlineLevel="1" collapsed="1" x14ac:dyDescent="0.25">
      <c r="A470" s="527" t="s">
        <v>602</v>
      </c>
      <c r="B470" s="528">
        <v>40</v>
      </c>
      <c r="C470" s="1156" t="s">
        <v>1201</v>
      </c>
      <c r="D470" s="1156"/>
      <c r="E470" s="1156"/>
      <c r="F470" s="1156"/>
      <c r="G470" s="1156"/>
    </row>
    <row r="471" spans="1:9" ht="15.75" hidden="1" outlineLevel="1" x14ac:dyDescent="0.25">
      <c r="A471" s="527" t="s">
        <v>1202</v>
      </c>
      <c r="B471" s="529" t="s">
        <v>284</v>
      </c>
      <c r="C471" s="1155"/>
      <c r="D471" s="1155"/>
      <c r="E471" s="1155"/>
      <c r="F471" s="1155"/>
      <c r="G471" s="1155"/>
    </row>
    <row r="472" spans="1:9" outlineLevel="1" x14ac:dyDescent="0.25"/>
    <row r="473" spans="1:9" ht="18" customHeight="1" outlineLevel="1" x14ac:dyDescent="0.3">
      <c r="A473" s="1168" t="s">
        <v>1003</v>
      </c>
      <c r="B473" s="1169"/>
      <c r="C473" s="1169"/>
      <c r="D473" s="1169"/>
      <c r="E473" s="1169"/>
      <c r="F473" s="1169"/>
      <c r="G473" s="1169"/>
      <c r="H473" s="1169"/>
      <c r="I473" s="1170"/>
    </row>
    <row r="474" spans="1:9" ht="60" outlineLevel="1" x14ac:dyDescent="0.25">
      <c r="A474" s="465" t="s">
        <v>1167</v>
      </c>
      <c r="B474" s="465" t="s">
        <v>1168</v>
      </c>
      <c r="C474" s="466" t="s">
        <v>1169</v>
      </c>
      <c r="D474" s="540" t="str">
        <f>"Productive FTEs ("&amp;B506*52&amp;")"</f>
        <v>Productive FTEs (2080)</v>
      </c>
      <c r="E474" s="540" t="str">
        <f>"Non-productive FTEs ("&amp;B506*52&amp;")"</f>
        <v>Non-productive FTEs (2080)</v>
      </c>
      <c r="F474" s="466" t="s">
        <v>1170</v>
      </c>
      <c r="G474" s="466" t="s">
        <v>1171</v>
      </c>
      <c r="H474" s="467" t="s">
        <v>1172</v>
      </c>
      <c r="I474" s="466" t="s">
        <v>716</v>
      </c>
    </row>
    <row r="475" spans="1:9" outlineLevel="1" x14ac:dyDescent="0.25">
      <c r="A475" s="541" t="str">
        <f>IF(ISBLANK($A$7),"",$A$7)</f>
        <v>Hourly Staff</v>
      </c>
      <c r="B475" s="473"/>
      <c r="C475" s="473"/>
      <c r="D475" s="479">
        <f t="shared" ref="D475:E482" si="58">IF($B$254="","",B475/($B$254*52))</f>
        <v>0</v>
      </c>
      <c r="E475" s="479">
        <f t="shared" si="58"/>
        <v>0</v>
      </c>
      <c r="F475" s="530"/>
      <c r="G475" s="530"/>
      <c r="H475" s="473"/>
      <c r="I475" s="476"/>
    </row>
    <row r="476" spans="1:9" outlineLevel="1" x14ac:dyDescent="0.25">
      <c r="A476" s="543" t="str">
        <f>IF(ISBLANK($A$8),"",$A$8)</f>
        <v>Hourly Staff</v>
      </c>
      <c r="B476" s="485"/>
      <c r="C476" s="485"/>
      <c r="D476" s="486">
        <f t="shared" si="58"/>
        <v>0</v>
      </c>
      <c r="E476" s="486">
        <f t="shared" si="58"/>
        <v>0</v>
      </c>
      <c r="F476" s="531"/>
      <c r="G476" s="531"/>
      <c r="H476" s="485"/>
      <c r="I476" s="488"/>
    </row>
    <row r="477" spans="1:9" outlineLevel="1" x14ac:dyDescent="0.25">
      <c r="A477" s="543" t="str">
        <f>IF(ISBLANK($A$9),"",$A$9)</f>
        <v>Other Labor</v>
      </c>
      <c r="B477" s="485"/>
      <c r="C477" s="485"/>
      <c r="D477" s="486">
        <f t="shared" si="58"/>
        <v>0</v>
      </c>
      <c r="E477" s="486">
        <f t="shared" si="58"/>
        <v>0</v>
      </c>
      <c r="F477" s="531"/>
      <c r="G477" s="531"/>
      <c r="H477" s="485"/>
      <c r="I477" s="488"/>
    </row>
    <row r="478" spans="1:9" outlineLevel="1" x14ac:dyDescent="0.25">
      <c r="A478" s="543" t="str">
        <f>IF(ISBLANK($A$10),"",$A$10)</f>
        <v>Other Labor</v>
      </c>
      <c r="B478" s="485"/>
      <c r="C478" s="485"/>
      <c r="D478" s="486">
        <f t="shared" si="58"/>
        <v>0</v>
      </c>
      <c r="E478" s="486">
        <f t="shared" si="58"/>
        <v>0</v>
      </c>
      <c r="F478" s="531"/>
      <c r="G478" s="531"/>
      <c r="H478" s="485"/>
      <c r="I478" s="488"/>
    </row>
    <row r="479" spans="1:9" outlineLevel="1" x14ac:dyDescent="0.25">
      <c r="A479" s="543" t="str">
        <f>IF(ISBLANK($A$11),"",$A$11)</f>
        <v>Other Labor</v>
      </c>
      <c r="B479" s="485"/>
      <c r="C479" s="485"/>
      <c r="D479" s="486">
        <f t="shared" si="58"/>
        <v>0</v>
      </c>
      <c r="E479" s="486">
        <f t="shared" si="58"/>
        <v>0</v>
      </c>
      <c r="F479" s="531"/>
      <c r="G479" s="531"/>
      <c r="H479" s="485"/>
      <c r="I479" s="488"/>
    </row>
    <row r="480" spans="1:9" outlineLevel="1" x14ac:dyDescent="0.25">
      <c r="A480" s="543" t="str">
        <f>IF(ISBLANK($A$12),"",$A$12)</f>
        <v>Lead</v>
      </c>
      <c r="B480" s="485"/>
      <c r="C480" s="485"/>
      <c r="D480" s="486">
        <f t="shared" si="58"/>
        <v>0</v>
      </c>
      <c r="E480" s="486">
        <f t="shared" si="58"/>
        <v>0</v>
      </c>
      <c r="F480" s="531"/>
      <c r="G480" s="531"/>
      <c r="H480" s="485"/>
      <c r="I480" s="488"/>
    </row>
    <row r="481" spans="1:9" outlineLevel="1" x14ac:dyDescent="0.25">
      <c r="A481" s="543" t="str">
        <f>IF(ISBLANK($A$13),"",$A$13)</f>
        <v>Administrative Support</v>
      </c>
      <c r="B481" s="485"/>
      <c r="C481" s="485"/>
      <c r="D481" s="486">
        <f t="shared" si="58"/>
        <v>0</v>
      </c>
      <c r="E481" s="486">
        <f t="shared" si="58"/>
        <v>0</v>
      </c>
      <c r="F481" s="531"/>
      <c r="G481" s="531"/>
      <c r="H481" s="485"/>
      <c r="I481" s="488"/>
    </row>
    <row r="482" spans="1:9" outlineLevel="1" x14ac:dyDescent="0.25">
      <c r="A482" s="543" t="str">
        <f>IF(ISBLANK($A$14),"",$A$14)</f>
        <v>Hourly Supervision</v>
      </c>
      <c r="B482" s="485"/>
      <c r="C482" s="485"/>
      <c r="D482" s="486">
        <f t="shared" si="58"/>
        <v>0</v>
      </c>
      <c r="E482" s="486">
        <f t="shared" si="58"/>
        <v>0</v>
      </c>
      <c r="F482" s="531"/>
      <c r="G482" s="531"/>
      <c r="H482" s="485"/>
      <c r="I482" s="488"/>
    </row>
    <row r="483" spans="1:9" outlineLevel="1" x14ac:dyDescent="0.25">
      <c r="A483" s="541" t="str">
        <f>IF(ISBLANK($A$15),"",$A$15)</f>
        <v>Salaried Staff</v>
      </c>
      <c r="B483" s="473"/>
      <c r="C483" s="473"/>
      <c r="D483" s="479"/>
      <c r="E483" s="479"/>
      <c r="F483" s="530"/>
      <c r="G483" s="530"/>
      <c r="H483" s="473"/>
      <c r="I483" s="476"/>
    </row>
    <row r="484" spans="1:9" outlineLevel="1" x14ac:dyDescent="0.25">
      <c r="A484" s="543" t="str">
        <f>IF(ISBLANK($A$16),"",$A$16)</f>
        <v>Salaried Supervision</v>
      </c>
      <c r="B484" s="485"/>
      <c r="C484" s="485"/>
      <c r="D484" s="486">
        <f t="shared" ref="D484:E497" si="59">IF($B$254="","",B484/($B$254*52))</f>
        <v>0</v>
      </c>
      <c r="E484" s="486">
        <f t="shared" si="59"/>
        <v>0</v>
      </c>
      <c r="F484" s="531"/>
      <c r="G484" s="531"/>
      <c r="H484" s="485"/>
      <c r="I484" s="488"/>
    </row>
    <row r="485" spans="1:9" outlineLevel="1" x14ac:dyDescent="0.25">
      <c r="A485" s="543" t="str">
        <f>IF(ISBLANK($A$17),"",$A$17)</f>
        <v>Managers</v>
      </c>
      <c r="B485" s="485"/>
      <c r="C485" s="485"/>
      <c r="D485" s="486">
        <f t="shared" si="59"/>
        <v>0</v>
      </c>
      <c r="E485" s="486">
        <f t="shared" si="59"/>
        <v>0</v>
      </c>
      <c r="F485" s="531"/>
      <c r="G485" s="531"/>
      <c r="H485" s="485"/>
      <c r="I485" s="488"/>
    </row>
    <row r="486" spans="1:9" outlineLevel="1" x14ac:dyDescent="0.25">
      <c r="A486" s="543" t="str">
        <f>IF(ISBLANK($A$18),"",$A$18)</f>
        <v>Director</v>
      </c>
      <c r="B486" s="485"/>
      <c r="C486" s="485"/>
      <c r="D486" s="486">
        <f t="shared" si="59"/>
        <v>0</v>
      </c>
      <c r="E486" s="486">
        <f t="shared" si="59"/>
        <v>0</v>
      </c>
      <c r="F486" s="531"/>
      <c r="G486" s="531"/>
      <c r="H486" s="485"/>
      <c r="I486" s="488"/>
    </row>
    <row r="487" spans="1:9" outlineLevel="1" x14ac:dyDescent="0.25">
      <c r="A487" s="541" t="str">
        <f>IF(ISBLANK($A$19),"",$A$19)</f>
        <v>Other Labor</v>
      </c>
      <c r="B487" s="473"/>
      <c r="C487" s="473"/>
      <c r="D487" s="479">
        <f t="shared" si="59"/>
        <v>0</v>
      </c>
      <c r="E487" s="479">
        <f t="shared" si="59"/>
        <v>0</v>
      </c>
      <c r="F487" s="530"/>
      <c r="G487" s="530"/>
      <c r="H487" s="473"/>
      <c r="I487" s="476"/>
    </row>
    <row r="488" spans="1:9" outlineLevel="1" x14ac:dyDescent="0.25">
      <c r="A488" s="543" t="str">
        <f>IF(ISBLANK($A$20),"",$A$20)</f>
        <v>Temp/ Agency Labor</v>
      </c>
      <c r="B488" s="485"/>
      <c r="C488" s="485"/>
      <c r="D488" s="486">
        <f t="shared" si="59"/>
        <v>0</v>
      </c>
      <c r="E488" s="486">
        <f t="shared" si="59"/>
        <v>0</v>
      </c>
      <c r="F488" s="531"/>
      <c r="G488" s="531"/>
      <c r="H488" s="485"/>
      <c r="I488" s="488"/>
    </row>
    <row r="489" spans="1:9" outlineLevel="1" x14ac:dyDescent="0.25">
      <c r="A489" s="541" t="str">
        <f>IF(ISBLANK($A$21),"",$A$21)</f>
        <v/>
      </c>
      <c r="B489" s="485"/>
      <c r="C489" s="485"/>
      <c r="D489" s="486">
        <f t="shared" si="59"/>
        <v>0</v>
      </c>
      <c r="E489" s="486">
        <f t="shared" si="59"/>
        <v>0</v>
      </c>
      <c r="F489" s="531"/>
      <c r="G489" s="531"/>
      <c r="H489" s="485"/>
      <c r="I489" s="488"/>
    </row>
    <row r="490" spans="1:9" outlineLevel="1" x14ac:dyDescent="0.25">
      <c r="A490" s="541" t="str">
        <f>IF(ISBLANK($A$22),"",$A$22)</f>
        <v/>
      </c>
      <c r="B490" s="485"/>
      <c r="C490" s="485"/>
      <c r="D490" s="486">
        <f t="shared" si="59"/>
        <v>0</v>
      </c>
      <c r="E490" s="486">
        <f t="shared" si="59"/>
        <v>0</v>
      </c>
      <c r="F490" s="531"/>
      <c r="G490" s="531"/>
      <c r="H490" s="485"/>
      <c r="I490" s="488"/>
    </row>
    <row r="491" spans="1:9" outlineLevel="1" x14ac:dyDescent="0.25">
      <c r="A491" s="541" t="str">
        <f>IF(ISBLANK($A$23),"",$A$23)</f>
        <v/>
      </c>
      <c r="B491" s="485"/>
      <c r="C491" s="485"/>
      <c r="D491" s="486">
        <f t="shared" si="59"/>
        <v>0</v>
      </c>
      <c r="E491" s="486">
        <f t="shared" si="59"/>
        <v>0</v>
      </c>
      <c r="F491" s="531"/>
      <c r="G491" s="531"/>
      <c r="H491" s="485"/>
      <c r="I491" s="488"/>
    </row>
    <row r="492" spans="1:9" outlineLevel="1" x14ac:dyDescent="0.25">
      <c r="A492" s="541" t="str">
        <f>IF(ISBLANK($A$24),"",$A$24)</f>
        <v/>
      </c>
      <c r="B492" s="485"/>
      <c r="C492" s="485"/>
      <c r="D492" s="486">
        <f t="shared" si="59"/>
        <v>0</v>
      </c>
      <c r="E492" s="486">
        <f t="shared" si="59"/>
        <v>0</v>
      </c>
      <c r="F492" s="531"/>
      <c r="G492" s="531"/>
      <c r="H492" s="485"/>
      <c r="I492" s="488"/>
    </row>
    <row r="493" spans="1:9" outlineLevel="1" x14ac:dyDescent="0.25">
      <c r="A493" s="541" t="str">
        <f>IF(ISBLANK($A$25),"",$A$25)</f>
        <v/>
      </c>
      <c r="B493" s="485"/>
      <c r="C493" s="485"/>
      <c r="D493" s="486">
        <f t="shared" si="59"/>
        <v>0</v>
      </c>
      <c r="E493" s="486">
        <f t="shared" si="59"/>
        <v>0</v>
      </c>
      <c r="F493" s="531"/>
      <c r="G493" s="531"/>
      <c r="H493" s="485"/>
      <c r="I493" s="488"/>
    </row>
    <row r="494" spans="1:9" outlineLevel="1" x14ac:dyDescent="0.25">
      <c r="A494" s="541" t="str">
        <f>IF(ISBLANK($A$26),"",$A$26)</f>
        <v/>
      </c>
      <c r="B494" s="485"/>
      <c r="C494" s="485"/>
      <c r="D494" s="486">
        <f t="shared" si="59"/>
        <v>0</v>
      </c>
      <c r="E494" s="486">
        <f t="shared" si="59"/>
        <v>0</v>
      </c>
      <c r="F494" s="531"/>
      <c r="G494" s="531"/>
      <c r="H494" s="485"/>
      <c r="I494" s="488"/>
    </row>
    <row r="495" spans="1:9" outlineLevel="1" x14ac:dyDescent="0.25">
      <c r="A495" s="541" t="str">
        <f>IF(ISBLANK($A$27),"",$A$27)</f>
        <v/>
      </c>
      <c r="B495" s="485"/>
      <c r="C495" s="485"/>
      <c r="D495" s="486">
        <f t="shared" si="59"/>
        <v>0</v>
      </c>
      <c r="E495" s="486">
        <f t="shared" si="59"/>
        <v>0</v>
      </c>
      <c r="F495" s="531"/>
      <c r="G495" s="531"/>
      <c r="H495" s="485"/>
      <c r="I495" s="488"/>
    </row>
    <row r="496" spans="1:9" outlineLevel="1" x14ac:dyDescent="0.25">
      <c r="A496" s="541" t="str">
        <f>IF(ISBLANK($A$28),"",$A$28)</f>
        <v/>
      </c>
      <c r="B496" s="485"/>
      <c r="C496" s="485"/>
      <c r="D496" s="486">
        <f t="shared" si="59"/>
        <v>0</v>
      </c>
      <c r="E496" s="486">
        <f t="shared" si="59"/>
        <v>0</v>
      </c>
      <c r="F496" s="531"/>
      <c r="G496" s="531"/>
      <c r="H496" s="485"/>
      <c r="I496" s="488"/>
    </row>
    <row r="497" spans="1:9" outlineLevel="1" x14ac:dyDescent="0.25">
      <c r="A497" s="541" t="str">
        <f>IF(ISBLANK($A$29),"",$A$29)</f>
        <v/>
      </c>
      <c r="B497" s="508"/>
      <c r="C497" s="508"/>
      <c r="D497" s="486">
        <f t="shared" si="59"/>
        <v>0</v>
      </c>
      <c r="E497" s="486">
        <f t="shared" si="59"/>
        <v>0</v>
      </c>
      <c r="F497" s="533"/>
      <c r="G497" s="533"/>
      <c r="H497" s="485"/>
      <c r="I497" s="488"/>
    </row>
    <row r="498" spans="1:9" outlineLevel="1" x14ac:dyDescent="0.25">
      <c r="A498" s="541" t="s">
        <v>1193</v>
      </c>
      <c r="B498" s="511">
        <f t="shared" ref="B498:G498" si="60">SUM(B475:B497)</f>
        <v>0</v>
      </c>
      <c r="C498" s="511">
        <f t="shared" si="60"/>
        <v>0</v>
      </c>
      <c r="D498" s="486">
        <f t="shared" si="60"/>
        <v>0</v>
      </c>
      <c r="E498" s="486">
        <f t="shared" si="60"/>
        <v>0</v>
      </c>
      <c r="F498" s="550">
        <f t="shared" si="60"/>
        <v>0</v>
      </c>
      <c r="G498" s="550">
        <f t="shared" si="60"/>
        <v>0</v>
      </c>
      <c r="H498" s="485"/>
      <c r="I498" s="513"/>
    </row>
    <row r="499" spans="1:9" ht="18.75" outlineLevel="1" x14ac:dyDescent="0.25">
      <c r="A499" s="551" t="s">
        <v>1194</v>
      </c>
      <c r="B499" s="552"/>
      <c r="C499" s="1158" t="s">
        <v>716</v>
      </c>
      <c r="D499" s="1158"/>
      <c r="E499" s="1158"/>
      <c r="F499" s="1158"/>
      <c r="G499" s="1159"/>
    </row>
    <row r="500" spans="1:9" ht="47.25" hidden="1" outlineLevel="2" x14ac:dyDescent="0.25">
      <c r="A500" s="524" t="s">
        <v>1227</v>
      </c>
      <c r="B500" s="525"/>
      <c r="C500" s="1155"/>
      <c r="D500" s="1155"/>
      <c r="E500" s="1155"/>
      <c r="F500" s="1155"/>
      <c r="G500" s="1155"/>
    </row>
    <row r="501" spans="1:9" ht="15.75" hidden="1" outlineLevel="2" x14ac:dyDescent="0.25">
      <c r="A501" s="526" t="s">
        <v>1196</v>
      </c>
      <c r="B501" s="525"/>
      <c r="C501" s="1155"/>
      <c r="D501" s="1155"/>
      <c r="E501" s="1155"/>
      <c r="F501" s="1155"/>
      <c r="G501" s="1155"/>
    </row>
    <row r="502" spans="1:9" ht="15.75" hidden="1" outlineLevel="2" x14ac:dyDescent="0.25">
      <c r="A502" s="526" t="s">
        <v>1197</v>
      </c>
      <c r="B502" s="525"/>
      <c r="C502" s="1155"/>
      <c r="D502" s="1155"/>
      <c r="E502" s="1155"/>
      <c r="F502" s="1155"/>
      <c r="G502" s="1155"/>
    </row>
    <row r="503" spans="1:9" ht="15.75" hidden="1" outlineLevel="2" x14ac:dyDescent="0.25">
      <c r="A503" s="526" t="s">
        <v>1198</v>
      </c>
      <c r="B503" s="525"/>
      <c r="C503" s="1155"/>
      <c r="D503" s="1155"/>
      <c r="E503" s="1155"/>
      <c r="F503" s="1155"/>
      <c r="G503" s="1155"/>
    </row>
    <row r="504" spans="1:9" ht="15.75" hidden="1" outlineLevel="2" x14ac:dyDescent="0.25">
      <c r="A504" s="526" t="s">
        <v>1199</v>
      </c>
      <c r="B504" s="525"/>
      <c r="C504" s="1155"/>
      <c r="D504" s="1155"/>
      <c r="E504" s="1155"/>
      <c r="F504" s="1155"/>
      <c r="G504" s="1155"/>
    </row>
    <row r="505" spans="1:9" ht="15.75" hidden="1" outlineLevel="2" x14ac:dyDescent="0.25">
      <c r="A505" s="526" t="s">
        <v>1200</v>
      </c>
      <c r="B505" s="525"/>
      <c r="C505" s="1155"/>
      <c r="D505" s="1155"/>
      <c r="E505" s="1155"/>
      <c r="F505" s="1155"/>
      <c r="G505" s="1155"/>
    </row>
    <row r="506" spans="1:9" ht="15.75" hidden="1" outlineLevel="2" x14ac:dyDescent="0.25">
      <c r="A506" s="527" t="s">
        <v>602</v>
      </c>
      <c r="B506" s="553">
        <v>40</v>
      </c>
      <c r="C506" s="1171" t="s">
        <v>1201</v>
      </c>
      <c r="D506" s="1171"/>
      <c r="E506" s="1171"/>
      <c r="F506" s="1171"/>
      <c r="G506" s="1171"/>
    </row>
    <row r="507" spans="1:9" ht="15.75" outlineLevel="1" collapsed="1" x14ac:dyDescent="0.25">
      <c r="A507" s="527" t="s">
        <v>1202</v>
      </c>
      <c r="B507" s="529" t="s">
        <v>284</v>
      </c>
      <c r="C507" s="1155"/>
      <c r="D507" s="1155"/>
      <c r="E507" s="1155"/>
      <c r="F507" s="1155"/>
      <c r="G507" s="1155"/>
    </row>
    <row r="508" spans="1:9" ht="15.75" outlineLevel="1" x14ac:dyDescent="0.25">
      <c r="A508" s="554"/>
      <c r="C508" s="555"/>
      <c r="D508" s="555"/>
      <c r="E508" s="555"/>
      <c r="F508" s="555"/>
      <c r="G508" s="555"/>
    </row>
    <row r="509" spans="1:9" ht="18" customHeight="1" outlineLevel="1" x14ac:dyDescent="0.3">
      <c r="A509" s="1168" t="s">
        <v>1004</v>
      </c>
      <c r="B509" s="1169"/>
      <c r="C509" s="1169"/>
      <c r="D509" s="1169"/>
      <c r="E509" s="1169"/>
      <c r="F509" s="1169"/>
      <c r="G509" s="1169"/>
      <c r="H509" s="1169"/>
      <c r="I509" s="1170"/>
    </row>
    <row r="510" spans="1:9" ht="60" outlineLevel="1" x14ac:dyDescent="0.25">
      <c r="A510" s="465" t="s">
        <v>1167</v>
      </c>
      <c r="B510" s="465" t="s">
        <v>1168</v>
      </c>
      <c r="C510" s="466" t="s">
        <v>1169</v>
      </c>
      <c r="D510" s="540" t="str">
        <f>"Productive FTEs ("&amp;B542*52&amp;")"</f>
        <v>Productive FTEs (2080)</v>
      </c>
      <c r="E510" s="540" t="str">
        <f>"Non-productive FTEs ("&amp;B542*52&amp;")"</f>
        <v>Non-productive FTEs (2080)</v>
      </c>
      <c r="F510" s="466" t="s">
        <v>1170</v>
      </c>
      <c r="G510" s="466" t="s">
        <v>1171</v>
      </c>
      <c r="H510" s="467" t="s">
        <v>1172</v>
      </c>
      <c r="I510" s="466" t="s">
        <v>716</v>
      </c>
    </row>
    <row r="511" spans="1:9" outlineLevel="1" x14ac:dyDescent="0.25">
      <c r="A511" s="541" t="str">
        <f>IF(ISBLANK($A$7),"",$A$7)</f>
        <v>Hourly Staff</v>
      </c>
      <c r="B511" s="473"/>
      <c r="C511" s="473"/>
      <c r="D511" s="479">
        <f t="shared" ref="D511:E518" si="61">IF($B$254="","",B511/($B$254*52))</f>
        <v>0</v>
      </c>
      <c r="E511" s="479">
        <f t="shared" si="61"/>
        <v>0</v>
      </c>
      <c r="F511" s="530"/>
      <c r="G511" s="530"/>
      <c r="H511" s="473"/>
      <c r="I511" s="476"/>
    </row>
    <row r="512" spans="1:9" outlineLevel="1" x14ac:dyDescent="0.25">
      <c r="A512" s="543" t="str">
        <f>IF(ISBLANK($A$8),"",$A$8)</f>
        <v>Hourly Staff</v>
      </c>
      <c r="B512" s="485"/>
      <c r="C512" s="485"/>
      <c r="D512" s="486">
        <f t="shared" si="61"/>
        <v>0</v>
      </c>
      <c r="E512" s="486">
        <f t="shared" si="61"/>
        <v>0</v>
      </c>
      <c r="F512" s="531"/>
      <c r="G512" s="531"/>
      <c r="H512" s="485"/>
      <c r="I512" s="488"/>
    </row>
    <row r="513" spans="1:9" outlineLevel="1" x14ac:dyDescent="0.25">
      <c r="A513" s="543" t="str">
        <f>IF(ISBLANK($A$9),"",$A$9)</f>
        <v>Other Labor</v>
      </c>
      <c r="B513" s="485"/>
      <c r="C513" s="485"/>
      <c r="D513" s="486">
        <f t="shared" si="61"/>
        <v>0</v>
      </c>
      <c r="E513" s="486">
        <f t="shared" si="61"/>
        <v>0</v>
      </c>
      <c r="F513" s="531"/>
      <c r="G513" s="531"/>
      <c r="H513" s="485"/>
      <c r="I513" s="488"/>
    </row>
    <row r="514" spans="1:9" s="461" customFormat="1" outlineLevel="1" x14ac:dyDescent="0.25">
      <c r="A514" s="543" t="str">
        <f>IF(ISBLANK($A$10),"",$A$10)</f>
        <v>Other Labor</v>
      </c>
      <c r="B514" s="485"/>
      <c r="C514" s="485"/>
      <c r="D514" s="486">
        <f t="shared" si="61"/>
        <v>0</v>
      </c>
      <c r="E514" s="486">
        <f t="shared" si="61"/>
        <v>0</v>
      </c>
      <c r="F514" s="531"/>
      <c r="G514" s="531"/>
      <c r="H514" s="485"/>
      <c r="I514" s="488"/>
    </row>
    <row r="515" spans="1:9" s="461" customFormat="1" outlineLevel="1" x14ac:dyDescent="0.25">
      <c r="A515" s="543" t="str">
        <f>IF(ISBLANK($A$11),"",$A$11)</f>
        <v>Other Labor</v>
      </c>
      <c r="B515" s="485"/>
      <c r="C515" s="485"/>
      <c r="D515" s="486">
        <f t="shared" si="61"/>
        <v>0</v>
      </c>
      <c r="E515" s="486">
        <f t="shared" si="61"/>
        <v>0</v>
      </c>
      <c r="F515" s="531"/>
      <c r="G515" s="531"/>
      <c r="H515" s="485"/>
      <c r="I515" s="488"/>
    </row>
    <row r="516" spans="1:9" s="461" customFormat="1" outlineLevel="1" x14ac:dyDescent="0.25">
      <c r="A516" s="543" t="str">
        <f>IF(ISBLANK($A$12),"",$A$12)</f>
        <v>Lead</v>
      </c>
      <c r="B516" s="485"/>
      <c r="C516" s="485"/>
      <c r="D516" s="486">
        <f t="shared" si="61"/>
        <v>0</v>
      </c>
      <c r="E516" s="486">
        <f t="shared" si="61"/>
        <v>0</v>
      </c>
      <c r="F516" s="531"/>
      <c r="G516" s="531"/>
      <c r="H516" s="485"/>
      <c r="I516" s="488"/>
    </row>
    <row r="517" spans="1:9" s="461" customFormat="1" outlineLevel="1" x14ac:dyDescent="0.25">
      <c r="A517" s="543" t="str">
        <f>IF(ISBLANK($A$13),"",$A$13)</f>
        <v>Administrative Support</v>
      </c>
      <c r="B517" s="485"/>
      <c r="C517" s="485"/>
      <c r="D517" s="486">
        <f t="shared" si="61"/>
        <v>0</v>
      </c>
      <c r="E517" s="486">
        <f t="shared" si="61"/>
        <v>0</v>
      </c>
      <c r="F517" s="531"/>
      <c r="G517" s="531"/>
      <c r="H517" s="485"/>
      <c r="I517" s="488"/>
    </row>
    <row r="518" spans="1:9" s="461" customFormat="1" outlineLevel="1" x14ac:dyDescent="0.25">
      <c r="A518" s="543" t="str">
        <f>IF(ISBLANK($A$14),"",$A$14)</f>
        <v>Hourly Supervision</v>
      </c>
      <c r="B518" s="485"/>
      <c r="C518" s="485"/>
      <c r="D518" s="486">
        <f t="shared" si="61"/>
        <v>0</v>
      </c>
      <c r="E518" s="486">
        <f t="shared" si="61"/>
        <v>0</v>
      </c>
      <c r="F518" s="531"/>
      <c r="G518" s="531"/>
      <c r="H518" s="485"/>
      <c r="I518" s="488"/>
    </row>
    <row r="519" spans="1:9" s="461" customFormat="1" outlineLevel="1" x14ac:dyDescent="0.25">
      <c r="A519" s="541" t="str">
        <f>IF(ISBLANK($A$15),"",$A$15)</f>
        <v>Salaried Staff</v>
      </c>
      <c r="B519" s="473"/>
      <c r="C519" s="473"/>
      <c r="D519" s="479"/>
      <c r="E519" s="479"/>
      <c r="F519" s="530"/>
      <c r="G519" s="530"/>
      <c r="H519" s="473"/>
      <c r="I519" s="476"/>
    </row>
    <row r="520" spans="1:9" s="461" customFormat="1" outlineLevel="1" x14ac:dyDescent="0.25">
      <c r="A520" s="543" t="str">
        <f>IF(ISBLANK($A$16),"",$A$16)</f>
        <v>Salaried Supervision</v>
      </c>
      <c r="B520" s="485"/>
      <c r="C520" s="485"/>
      <c r="D520" s="486">
        <f t="shared" ref="D520:E533" si="62">IF($B$254="","",B520/($B$254*52))</f>
        <v>0</v>
      </c>
      <c r="E520" s="486">
        <f t="shared" si="62"/>
        <v>0</v>
      </c>
      <c r="F520" s="531"/>
      <c r="G520" s="531"/>
      <c r="H520" s="485"/>
      <c r="I520" s="488"/>
    </row>
    <row r="521" spans="1:9" s="461" customFormat="1" outlineLevel="1" x14ac:dyDescent="0.25">
      <c r="A521" s="543" t="str">
        <f>IF(ISBLANK($A$17),"",$A$17)</f>
        <v>Managers</v>
      </c>
      <c r="B521" s="485"/>
      <c r="C521" s="485"/>
      <c r="D521" s="486">
        <f t="shared" si="62"/>
        <v>0</v>
      </c>
      <c r="E521" s="486">
        <f t="shared" si="62"/>
        <v>0</v>
      </c>
      <c r="F521" s="531"/>
      <c r="G521" s="531"/>
      <c r="H521" s="485"/>
      <c r="I521" s="488"/>
    </row>
    <row r="522" spans="1:9" s="461" customFormat="1" outlineLevel="1" x14ac:dyDescent="0.25">
      <c r="A522" s="543" t="str">
        <f>IF(ISBLANK($A$18),"",$A$18)</f>
        <v>Director</v>
      </c>
      <c r="B522" s="485"/>
      <c r="C522" s="485"/>
      <c r="D522" s="486">
        <f t="shared" si="62"/>
        <v>0</v>
      </c>
      <c r="E522" s="486">
        <f t="shared" si="62"/>
        <v>0</v>
      </c>
      <c r="F522" s="531"/>
      <c r="G522" s="531"/>
      <c r="H522" s="485"/>
      <c r="I522" s="488"/>
    </row>
    <row r="523" spans="1:9" s="461" customFormat="1" outlineLevel="1" x14ac:dyDescent="0.25">
      <c r="A523" s="541" t="str">
        <f>IF(ISBLANK($A$19),"",$A$19)</f>
        <v>Other Labor</v>
      </c>
      <c r="B523" s="473"/>
      <c r="C523" s="473"/>
      <c r="D523" s="479">
        <f t="shared" si="62"/>
        <v>0</v>
      </c>
      <c r="E523" s="479">
        <f t="shared" si="62"/>
        <v>0</v>
      </c>
      <c r="F523" s="530"/>
      <c r="G523" s="530"/>
      <c r="H523" s="473"/>
      <c r="I523" s="476"/>
    </row>
    <row r="524" spans="1:9" s="461" customFormat="1" outlineLevel="1" x14ac:dyDescent="0.25">
      <c r="A524" s="543" t="str">
        <f>IF(ISBLANK($A$20),"",$A$20)</f>
        <v>Temp/ Agency Labor</v>
      </c>
      <c r="B524" s="485"/>
      <c r="C524" s="485"/>
      <c r="D524" s="486">
        <f t="shared" si="62"/>
        <v>0</v>
      </c>
      <c r="E524" s="486">
        <f t="shared" si="62"/>
        <v>0</v>
      </c>
      <c r="F524" s="531"/>
      <c r="G524" s="531"/>
      <c r="H524" s="485"/>
      <c r="I524" s="488"/>
    </row>
    <row r="525" spans="1:9" s="461" customFormat="1" outlineLevel="1" x14ac:dyDescent="0.25">
      <c r="A525" s="541" t="str">
        <f>IF(ISBLANK($A$21),"",$A$21)</f>
        <v/>
      </c>
      <c r="B525" s="485"/>
      <c r="C525" s="485"/>
      <c r="D525" s="486">
        <f t="shared" si="62"/>
        <v>0</v>
      </c>
      <c r="E525" s="486">
        <f t="shared" si="62"/>
        <v>0</v>
      </c>
      <c r="F525" s="531"/>
      <c r="G525" s="531"/>
      <c r="H525" s="485"/>
      <c r="I525" s="488"/>
    </row>
    <row r="526" spans="1:9" s="461" customFormat="1" outlineLevel="1" x14ac:dyDescent="0.25">
      <c r="A526" s="541" t="str">
        <f>IF(ISBLANK($A$22),"",$A$22)</f>
        <v/>
      </c>
      <c r="B526" s="485"/>
      <c r="C526" s="485"/>
      <c r="D526" s="486">
        <f t="shared" si="62"/>
        <v>0</v>
      </c>
      <c r="E526" s="486">
        <f t="shared" si="62"/>
        <v>0</v>
      </c>
      <c r="F526" s="531"/>
      <c r="G526" s="531"/>
      <c r="H526" s="485"/>
      <c r="I526" s="488"/>
    </row>
    <row r="527" spans="1:9" s="461" customFormat="1" outlineLevel="1" x14ac:dyDescent="0.25">
      <c r="A527" s="541" t="str">
        <f>IF(ISBLANK($A$23),"",$A$23)</f>
        <v/>
      </c>
      <c r="B527" s="485"/>
      <c r="C527" s="485"/>
      <c r="D527" s="486">
        <f t="shared" si="62"/>
        <v>0</v>
      </c>
      <c r="E527" s="486">
        <f t="shared" si="62"/>
        <v>0</v>
      </c>
      <c r="F527" s="531"/>
      <c r="G527" s="531"/>
      <c r="H527" s="485"/>
      <c r="I527" s="488"/>
    </row>
    <row r="528" spans="1:9" s="461" customFormat="1" outlineLevel="1" x14ac:dyDescent="0.25">
      <c r="A528" s="541" t="str">
        <f>IF(ISBLANK($A$24),"",$A$24)</f>
        <v/>
      </c>
      <c r="B528" s="485"/>
      <c r="C528" s="485"/>
      <c r="D528" s="486">
        <f t="shared" si="62"/>
        <v>0</v>
      </c>
      <c r="E528" s="486">
        <f t="shared" si="62"/>
        <v>0</v>
      </c>
      <c r="F528" s="531"/>
      <c r="G528" s="531"/>
      <c r="H528" s="485"/>
      <c r="I528" s="488"/>
    </row>
    <row r="529" spans="1:26" s="461" customFormat="1" outlineLevel="1" x14ac:dyDescent="0.25">
      <c r="A529" s="541" t="str">
        <f>IF(ISBLANK($A$25),"",$A$25)</f>
        <v/>
      </c>
      <c r="B529" s="485"/>
      <c r="C529" s="485"/>
      <c r="D529" s="486">
        <f t="shared" si="62"/>
        <v>0</v>
      </c>
      <c r="E529" s="486">
        <f t="shared" si="62"/>
        <v>0</v>
      </c>
      <c r="F529" s="531"/>
      <c r="G529" s="531"/>
      <c r="H529" s="485"/>
      <c r="I529" s="488"/>
    </row>
    <row r="530" spans="1:26" s="461" customFormat="1" outlineLevel="1" x14ac:dyDescent="0.25">
      <c r="A530" s="541" t="str">
        <f>IF(ISBLANK($A$26),"",$A$26)</f>
        <v/>
      </c>
      <c r="B530" s="485"/>
      <c r="C530" s="485"/>
      <c r="D530" s="486">
        <f t="shared" si="62"/>
        <v>0</v>
      </c>
      <c r="E530" s="486">
        <f t="shared" si="62"/>
        <v>0</v>
      </c>
      <c r="F530" s="531"/>
      <c r="G530" s="531"/>
      <c r="H530" s="485"/>
      <c r="I530" s="488"/>
      <c r="J530" s="458"/>
      <c r="K530" s="458"/>
      <c r="L530" s="458"/>
      <c r="M530" s="458"/>
      <c r="N530" s="458"/>
      <c r="O530" s="458"/>
      <c r="P530" s="458"/>
      <c r="Q530" s="458"/>
      <c r="R530" s="458"/>
      <c r="S530" s="458"/>
      <c r="T530" s="458"/>
      <c r="U530" s="458"/>
      <c r="V530" s="458"/>
      <c r="W530" s="458"/>
      <c r="X530" s="458"/>
      <c r="Y530" s="458"/>
      <c r="Z530" s="458"/>
    </row>
    <row r="531" spans="1:26" s="461" customFormat="1" outlineLevel="1" x14ac:dyDescent="0.25">
      <c r="A531" s="541" t="str">
        <f>IF(ISBLANK($A$27),"",$A$27)</f>
        <v/>
      </c>
      <c r="B531" s="485"/>
      <c r="C531" s="485"/>
      <c r="D531" s="486">
        <f t="shared" si="62"/>
        <v>0</v>
      </c>
      <c r="E531" s="486">
        <f t="shared" si="62"/>
        <v>0</v>
      </c>
      <c r="F531" s="531"/>
      <c r="G531" s="531"/>
      <c r="H531" s="485"/>
      <c r="I531" s="488"/>
      <c r="J531" s="458"/>
      <c r="K531" s="458"/>
      <c r="L531" s="458"/>
      <c r="M531" s="458"/>
      <c r="N531" s="458"/>
      <c r="O531" s="458"/>
      <c r="P531" s="458"/>
      <c r="Q531" s="458"/>
      <c r="R531" s="458"/>
      <c r="S531" s="458"/>
      <c r="T531" s="458"/>
      <c r="U531" s="458"/>
      <c r="V531" s="458"/>
      <c r="W531" s="458"/>
      <c r="X531" s="458"/>
      <c r="Y531" s="458"/>
      <c r="Z531" s="458"/>
    </row>
    <row r="532" spans="1:26" s="461" customFormat="1" outlineLevel="1" x14ac:dyDescent="0.25">
      <c r="A532" s="541" t="str">
        <f>IF(ISBLANK($A$28),"",$A$28)</f>
        <v/>
      </c>
      <c r="B532" s="485"/>
      <c r="C532" s="485"/>
      <c r="D532" s="486">
        <f t="shared" si="62"/>
        <v>0</v>
      </c>
      <c r="E532" s="486">
        <f t="shared" si="62"/>
        <v>0</v>
      </c>
      <c r="F532" s="531"/>
      <c r="G532" s="531"/>
      <c r="H532" s="485"/>
      <c r="I532" s="488"/>
      <c r="J532" s="458"/>
      <c r="K532" s="458"/>
      <c r="L532" s="458"/>
      <c r="M532" s="458"/>
      <c r="N532" s="458"/>
      <c r="O532" s="458"/>
      <c r="P532" s="458"/>
      <c r="Q532" s="458"/>
      <c r="R532" s="458"/>
      <c r="S532" s="458"/>
      <c r="T532" s="458"/>
      <c r="U532" s="458"/>
      <c r="V532" s="458"/>
      <c r="W532" s="458"/>
      <c r="X532" s="458"/>
      <c r="Y532" s="458"/>
      <c r="Z532" s="458"/>
    </row>
    <row r="533" spans="1:26" s="461" customFormat="1" outlineLevel="1" x14ac:dyDescent="0.25">
      <c r="A533" s="541" t="str">
        <f>IF(ISBLANK($A$29),"",$A$29)</f>
        <v/>
      </c>
      <c r="B533" s="508"/>
      <c r="C533" s="508"/>
      <c r="D533" s="486">
        <f t="shared" si="62"/>
        <v>0</v>
      </c>
      <c r="E533" s="486">
        <f t="shared" si="62"/>
        <v>0</v>
      </c>
      <c r="F533" s="533"/>
      <c r="G533" s="533"/>
      <c r="H533" s="485"/>
      <c r="I533" s="488"/>
      <c r="J533" s="458"/>
      <c r="K533" s="458"/>
      <c r="L533" s="458"/>
      <c r="M533" s="458"/>
      <c r="N533" s="458"/>
      <c r="O533" s="458"/>
      <c r="P533" s="458"/>
      <c r="Q533" s="458"/>
      <c r="R533" s="458"/>
      <c r="S533" s="458"/>
      <c r="T533" s="458"/>
      <c r="U533" s="458"/>
      <c r="V533" s="458"/>
      <c r="W533" s="458"/>
      <c r="X533" s="458"/>
      <c r="Y533" s="458"/>
      <c r="Z533" s="458"/>
    </row>
    <row r="534" spans="1:26" s="461" customFormat="1" outlineLevel="1" x14ac:dyDescent="0.25">
      <c r="A534" s="541" t="s">
        <v>1193</v>
      </c>
      <c r="B534" s="511">
        <f t="shared" ref="B534:G534" si="63">SUM(B511:B533)</f>
        <v>0</v>
      </c>
      <c r="C534" s="511">
        <f t="shared" si="63"/>
        <v>0</v>
      </c>
      <c r="D534" s="486">
        <f t="shared" si="63"/>
        <v>0</v>
      </c>
      <c r="E534" s="486">
        <f t="shared" si="63"/>
        <v>0</v>
      </c>
      <c r="F534" s="550">
        <f t="shared" si="63"/>
        <v>0</v>
      </c>
      <c r="G534" s="550">
        <f t="shared" si="63"/>
        <v>0</v>
      </c>
      <c r="H534" s="485"/>
      <c r="I534" s="513"/>
      <c r="J534" s="458"/>
      <c r="K534" s="458"/>
      <c r="L534" s="458"/>
      <c r="M534" s="458"/>
      <c r="N534" s="458"/>
      <c r="O534" s="458"/>
      <c r="P534" s="458"/>
      <c r="Q534" s="458"/>
      <c r="R534" s="458"/>
      <c r="S534" s="458"/>
      <c r="T534" s="458"/>
      <c r="U534" s="458"/>
      <c r="V534" s="458"/>
      <c r="W534" s="458"/>
      <c r="X534" s="458"/>
      <c r="Y534" s="458"/>
      <c r="Z534" s="458"/>
    </row>
    <row r="535" spans="1:26" s="461" customFormat="1" ht="18.75" outlineLevel="1" x14ac:dyDescent="0.25">
      <c r="A535" s="551" t="s">
        <v>1194</v>
      </c>
      <c r="B535" s="552"/>
      <c r="C535" s="1158" t="s">
        <v>716</v>
      </c>
      <c r="D535" s="1158"/>
      <c r="E535" s="1158"/>
      <c r="F535" s="1158"/>
      <c r="G535" s="1159"/>
      <c r="J535" s="458"/>
      <c r="K535" s="458"/>
      <c r="L535" s="458"/>
      <c r="M535" s="458"/>
      <c r="N535" s="458"/>
      <c r="O535" s="458"/>
      <c r="P535" s="458"/>
      <c r="Q535" s="458"/>
      <c r="R535" s="458"/>
      <c r="S535" s="458"/>
      <c r="T535" s="458"/>
      <c r="U535" s="458"/>
      <c r="V535" s="458"/>
      <c r="W535" s="458"/>
      <c r="X535" s="458"/>
      <c r="Y535" s="458"/>
      <c r="Z535" s="458"/>
    </row>
    <row r="536" spans="1:26" s="461" customFormat="1" ht="47.25" hidden="1" outlineLevel="2" x14ac:dyDescent="0.25">
      <c r="A536" s="524" t="s">
        <v>1227</v>
      </c>
      <c r="B536" s="525"/>
      <c r="C536" s="1155"/>
      <c r="D536" s="1155"/>
      <c r="E536" s="1155"/>
      <c r="F536" s="1155"/>
      <c r="G536" s="1155"/>
      <c r="J536" s="458"/>
      <c r="K536" s="458"/>
      <c r="L536" s="458"/>
      <c r="M536" s="458"/>
      <c r="N536" s="458"/>
      <c r="O536" s="458"/>
      <c r="P536" s="458"/>
      <c r="Q536" s="458"/>
      <c r="R536" s="458"/>
      <c r="S536" s="458"/>
      <c r="T536" s="458"/>
      <c r="U536" s="458"/>
      <c r="V536" s="458"/>
      <c r="W536" s="458"/>
      <c r="X536" s="458"/>
      <c r="Y536" s="458"/>
      <c r="Z536" s="458"/>
    </row>
    <row r="537" spans="1:26" s="461" customFormat="1" ht="15.75" hidden="1" outlineLevel="2" x14ac:dyDescent="0.25">
      <c r="A537" s="526" t="s">
        <v>1196</v>
      </c>
      <c r="B537" s="525"/>
      <c r="C537" s="1155"/>
      <c r="D537" s="1155"/>
      <c r="E537" s="1155"/>
      <c r="F537" s="1155"/>
      <c r="G537" s="1155"/>
      <c r="J537" s="458"/>
      <c r="K537" s="458"/>
      <c r="L537" s="458"/>
      <c r="M537" s="458"/>
      <c r="N537" s="458"/>
      <c r="O537" s="458"/>
      <c r="P537" s="458"/>
      <c r="Q537" s="458"/>
      <c r="R537" s="458"/>
      <c r="S537" s="458"/>
      <c r="T537" s="458"/>
      <c r="U537" s="458"/>
      <c r="V537" s="458"/>
      <c r="W537" s="458"/>
      <c r="X537" s="458"/>
      <c r="Y537" s="458"/>
      <c r="Z537" s="458"/>
    </row>
    <row r="538" spans="1:26" s="461" customFormat="1" ht="15.75" hidden="1" outlineLevel="2" x14ac:dyDescent="0.25">
      <c r="A538" s="526" t="s">
        <v>1197</v>
      </c>
      <c r="B538" s="525"/>
      <c r="C538" s="1155"/>
      <c r="D538" s="1155"/>
      <c r="E538" s="1155"/>
      <c r="F538" s="1155"/>
      <c r="G538" s="1155"/>
      <c r="J538" s="458"/>
      <c r="K538" s="458"/>
      <c r="L538" s="458"/>
      <c r="M538" s="458"/>
      <c r="N538" s="458"/>
      <c r="O538" s="458"/>
      <c r="P538" s="458"/>
      <c r="Q538" s="458"/>
      <c r="R538" s="458"/>
      <c r="S538" s="458"/>
      <c r="T538" s="458"/>
      <c r="U538" s="458"/>
      <c r="V538" s="458"/>
      <c r="W538" s="458"/>
      <c r="X538" s="458"/>
      <c r="Y538" s="458"/>
      <c r="Z538" s="458"/>
    </row>
    <row r="539" spans="1:26" s="461" customFormat="1" ht="15.75" hidden="1" outlineLevel="2" x14ac:dyDescent="0.25">
      <c r="A539" s="526" t="s">
        <v>1198</v>
      </c>
      <c r="B539" s="525"/>
      <c r="C539" s="1155"/>
      <c r="D539" s="1155"/>
      <c r="E539" s="1155"/>
      <c r="F539" s="1155"/>
      <c r="G539" s="1155"/>
      <c r="J539" s="458"/>
      <c r="K539" s="458"/>
      <c r="L539" s="458"/>
      <c r="M539" s="458"/>
      <c r="N539" s="458"/>
      <c r="O539" s="458"/>
      <c r="P539" s="458"/>
      <c r="Q539" s="458"/>
      <c r="R539" s="458"/>
      <c r="S539" s="458"/>
      <c r="T539" s="458"/>
      <c r="U539" s="458"/>
      <c r="V539" s="458"/>
      <c r="W539" s="458"/>
      <c r="X539" s="458"/>
      <c r="Y539" s="458"/>
      <c r="Z539" s="458"/>
    </row>
    <row r="540" spans="1:26" s="461" customFormat="1" ht="15.75" hidden="1" outlineLevel="2" x14ac:dyDescent="0.25">
      <c r="A540" s="526" t="s">
        <v>1199</v>
      </c>
      <c r="B540" s="525"/>
      <c r="C540" s="1155"/>
      <c r="D540" s="1155"/>
      <c r="E540" s="1155"/>
      <c r="F540" s="1155"/>
      <c r="G540" s="1155"/>
      <c r="J540" s="458"/>
      <c r="K540" s="458"/>
      <c r="L540" s="458"/>
      <c r="M540" s="458"/>
      <c r="N540" s="458"/>
      <c r="O540" s="458"/>
      <c r="P540" s="458"/>
      <c r="Q540" s="458"/>
      <c r="R540" s="458"/>
      <c r="S540" s="458"/>
      <c r="T540" s="458"/>
      <c r="U540" s="458"/>
      <c r="V540" s="458"/>
      <c r="W540" s="458"/>
      <c r="X540" s="458"/>
      <c r="Y540" s="458"/>
      <c r="Z540" s="458"/>
    </row>
    <row r="541" spans="1:26" s="461" customFormat="1" ht="15.75" hidden="1" outlineLevel="2" x14ac:dyDescent="0.25">
      <c r="A541" s="526" t="s">
        <v>1200</v>
      </c>
      <c r="B541" s="525"/>
      <c r="C541" s="1155"/>
      <c r="D541" s="1155"/>
      <c r="E541" s="1155"/>
      <c r="F541" s="1155"/>
      <c r="G541" s="1155"/>
      <c r="J541" s="458"/>
      <c r="K541" s="458"/>
      <c r="L541" s="458"/>
      <c r="M541" s="458"/>
      <c r="N541" s="458"/>
      <c r="O541" s="458"/>
      <c r="P541" s="458"/>
      <c r="Q541" s="458"/>
      <c r="R541" s="458"/>
      <c r="S541" s="458"/>
      <c r="T541" s="458"/>
      <c r="U541" s="458"/>
      <c r="V541" s="458"/>
      <c r="W541" s="458"/>
      <c r="X541" s="458"/>
      <c r="Y541" s="458"/>
      <c r="Z541" s="458"/>
    </row>
    <row r="542" spans="1:26" s="461" customFormat="1" ht="15.75" outlineLevel="1" collapsed="1" x14ac:dyDescent="0.25">
      <c r="A542" s="527" t="s">
        <v>602</v>
      </c>
      <c r="B542" s="528">
        <v>40</v>
      </c>
      <c r="C542" s="1156" t="s">
        <v>1201</v>
      </c>
      <c r="D542" s="1156"/>
      <c r="E542" s="1156"/>
      <c r="F542" s="1156"/>
      <c r="G542" s="1156"/>
      <c r="J542" s="458"/>
      <c r="K542" s="458"/>
      <c r="L542" s="458"/>
      <c r="M542" s="458"/>
      <c r="N542" s="458"/>
      <c r="O542" s="458"/>
      <c r="P542" s="458"/>
      <c r="Q542" s="458"/>
      <c r="R542" s="458"/>
      <c r="S542" s="458"/>
      <c r="T542" s="458"/>
      <c r="U542" s="458"/>
      <c r="V542" s="458"/>
      <c r="W542" s="458"/>
      <c r="X542" s="458"/>
      <c r="Y542" s="458"/>
      <c r="Z542" s="458"/>
    </row>
    <row r="543" spans="1:26" s="461" customFormat="1" outlineLevel="1" x14ac:dyDescent="0.25">
      <c r="J543" s="458"/>
      <c r="K543" s="458"/>
      <c r="L543" s="458"/>
      <c r="M543" s="458"/>
      <c r="N543" s="458"/>
      <c r="O543" s="458"/>
      <c r="P543" s="458"/>
      <c r="Q543" s="458"/>
      <c r="R543" s="458"/>
      <c r="S543" s="458"/>
      <c r="T543" s="458"/>
      <c r="U543" s="458"/>
      <c r="V543" s="458"/>
      <c r="W543" s="458"/>
      <c r="X543" s="458"/>
      <c r="Y543" s="458"/>
      <c r="Z543" s="458"/>
    </row>
    <row r="544" spans="1:26" ht="18.75" outlineLevel="1" x14ac:dyDescent="0.3">
      <c r="A544" s="1168" t="s">
        <v>1005</v>
      </c>
      <c r="B544" s="1169"/>
      <c r="C544" s="1169"/>
      <c r="D544" s="1169"/>
      <c r="E544" s="1169"/>
      <c r="F544" s="1169"/>
      <c r="G544" s="1169"/>
      <c r="H544" s="1169"/>
      <c r="I544" s="1170"/>
    </row>
    <row r="545" spans="1:9" ht="60" outlineLevel="1" x14ac:dyDescent="0.25">
      <c r="A545" s="465" t="s">
        <v>1167</v>
      </c>
      <c r="B545" s="465" t="s">
        <v>1168</v>
      </c>
      <c r="C545" s="466" t="s">
        <v>1169</v>
      </c>
      <c r="D545" s="540" t="str">
        <f>"Productive FTEs ("&amp;B577*52&amp;")"</f>
        <v>Productive FTEs (2080)</v>
      </c>
      <c r="E545" s="540" t="str">
        <f>"Non-productive FTEs ("&amp;B577*52&amp;")"</f>
        <v>Non-productive FTEs (2080)</v>
      </c>
      <c r="F545" s="466" t="s">
        <v>1170</v>
      </c>
      <c r="G545" s="466" t="s">
        <v>1171</v>
      </c>
      <c r="H545" s="467" t="s">
        <v>1172</v>
      </c>
      <c r="I545" s="466" t="s">
        <v>716</v>
      </c>
    </row>
    <row r="546" spans="1:9" outlineLevel="1" x14ac:dyDescent="0.25">
      <c r="A546" s="541" t="str">
        <f>IF(ISBLANK($A$7),"",$A$7)</f>
        <v>Hourly Staff</v>
      </c>
      <c r="B546" s="473"/>
      <c r="C546" s="473"/>
      <c r="D546" s="479">
        <f t="shared" ref="D546:E553" si="64">IF($B$254="","",B546/($B$254*52))</f>
        <v>0</v>
      </c>
      <c r="E546" s="479">
        <f t="shared" si="64"/>
        <v>0</v>
      </c>
      <c r="F546" s="530"/>
      <c r="G546" s="530"/>
      <c r="H546" s="473"/>
      <c r="I546" s="476"/>
    </row>
    <row r="547" spans="1:9" outlineLevel="1" x14ac:dyDescent="0.25">
      <c r="A547" s="543" t="str">
        <f>IF(ISBLANK($A$8),"",$A$8)</f>
        <v>Hourly Staff</v>
      </c>
      <c r="B547" s="485"/>
      <c r="C547" s="485"/>
      <c r="D547" s="486">
        <f t="shared" si="64"/>
        <v>0</v>
      </c>
      <c r="E547" s="486">
        <f t="shared" si="64"/>
        <v>0</v>
      </c>
      <c r="F547" s="531"/>
      <c r="G547" s="531"/>
      <c r="H547" s="485"/>
      <c r="I547" s="488"/>
    </row>
    <row r="548" spans="1:9" outlineLevel="1" x14ac:dyDescent="0.25">
      <c r="A548" s="543" t="str">
        <f>IF(ISBLANK($A$9),"",$A$9)</f>
        <v>Other Labor</v>
      </c>
      <c r="B548" s="485"/>
      <c r="C548" s="485"/>
      <c r="D548" s="486">
        <f t="shared" si="64"/>
        <v>0</v>
      </c>
      <c r="E548" s="486">
        <f t="shared" si="64"/>
        <v>0</v>
      </c>
      <c r="F548" s="531"/>
      <c r="G548" s="531"/>
      <c r="H548" s="485"/>
      <c r="I548" s="488"/>
    </row>
    <row r="549" spans="1:9" s="461" customFormat="1" outlineLevel="1" x14ac:dyDescent="0.25">
      <c r="A549" s="543" t="str">
        <f>IF(ISBLANK($A$10),"",$A$10)</f>
        <v>Other Labor</v>
      </c>
      <c r="B549" s="485"/>
      <c r="C549" s="485"/>
      <c r="D549" s="486">
        <f t="shared" si="64"/>
        <v>0</v>
      </c>
      <c r="E549" s="486">
        <f t="shared" si="64"/>
        <v>0</v>
      </c>
      <c r="F549" s="531"/>
      <c r="G549" s="531"/>
      <c r="H549" s="485"/>
      <c r="I549" s="488"/>
    </row>
    <row r="550" spans="1:9" s="461" customFormat="1" outlineLevel="1" x14ac:dyDescent="0.25">
      <c r="A550" s="543" t="str">
        <f>IF(ISBLANK($A$11),"",$A$11)</f>
        <v>Other Labor</v>
      </c>
      <c r="B550" s="485"/>
      <c r="C550" s="485"/>
      <c r="D550" s="486">
        <f t="shared" si="64"/>
        <v>0</v>
      </c>
      <c r="E550" s="486">
        <f t="shared" si="64"/>
        <v>0</v>
      </c>
      <c r="F550" s="531"/>
      <c r="G550" s="531"/>
      <c r="H550" s="485"/>
      <c r="I550" s="488"/>
    </row>
    <row r="551" spans="1:9" s="461" customFormat="1" outlineLevel="1" x14ac:dyDescent="0.25">
      <c r="A551" s="543" t="str">
        <f>IF(ISBLANK($A$12),"",$A$12)</f>
        <v>Lead</v>
      </c>
      <c r="B551" s="485"/>
      <c r="C551" s="485"/>
      <c r="D551" s="486">
        <f t="shared" si="64"/>
        <v>0</v>
      </c>
      <c r="E551" s="486">
        <f t="shared" si="64"/>
        <v>0</v>
      </c>
      <c r="F551" s="531"/>
      <c r="G551" s="531"/>
      <c r="H551" s="485"/>
      <c r="I551" s="488"/>
    </row>
    <row r="552" spans="1:9" s="461" customFormat="1" outlineLevel="1" x14ac:dyDescent="0.25">
      <c r="A552" s="543" t="str">
        <f>IF(ISBLANK($A$13),"",$A$13)</f>
        <v>Administrative Support</v>
      </c>
      <c r="B552" s="485"/>
      <c r="C552" s="485"/>
      <c r="D552" s="486">
        <f t="shared" si="64"/>
        <v>0</v>
      </c>
      <c r="E552" s="486">
        <f t="shared" si="64"/>
        <v>0</v>
      </c>
      <c r="F552" s="531"/>
      <c r="G552" s="531"/>
      <c r="H552" s="485"/>
      <c r="I552" s="488"/>
    </row>
    <row r="553" spans="1:9" s="461" customFormat="1" outlineLevel="1" x14ac:dyDescent="0.25">
      <c r="A553" s="543" t="str">
        <f>IF(ISBLANK($A$14),"",$A$14)</f>
        <v>Hourly Supervision</v>
      </c>
      <c r="B553" s="485"/>
      <c r="C553" s="485"/>
      <c r="D553" s="486">
        <f t="shared" si="64"/>
        <v>0</v>
      </c>
      <c r="E553" s="486">
        <f t="shared" si="64"/>
        <v>0</v>
      </c>
      <c r="F553" s="531"/>
      <c r="G553" s="531"/>
      <c r="H553" s="485"/>
      <c r="I553" s="488"/>
    </row>
    <row r="554" spans="1:9" s="461" customFormat="1" outlineLevel="1" x14ac:dyDescent="0.25">
      <c r="A554" s="541" t="str">
        <f>IF(ISBLANK($A$15),"",$A$15)</f>
        <v>Salaried Staff</v>
      </c>
      <c r="B554" s="473"/>
      <c r="C554" s="473"/>
      <c r="D554" s="479"/>
      <c r="E554" s="479"/>
      <c r="F554" s="530"/>
      <c r="G554" s="530"/>
      <c r="H554" s="473"/>
      <c r="I554" s="476"/>
    </row>
    <row r="555" spans="1:9" s="461" customFormat="1" outlineLevel="1" x14ac:dyDescent="0.25">
      <c r="A555" s="543" t="str">
        <f>IF(ISBLANK($A$16),"",$A$16)</f>
        <v>Salaried Supervision</v>
      </c>
      <c r="B555" s="485"/>
      <c r="C555" s="485"/>
      <c r="D555" s="486">
        <f t="shared" ref="D555:E568" si="65">IF($B$254="","",B555/($B$254*52))</f>
        <v>0</v>
      </c>
      <c r="E555" s="486">
        <f t="shared" si="65"/>
        <v>0</v>
      </c>
      <c r="F555" s="531"/>
      <c r="G555" s="531"/>
      <c r="H555" s="485"/>
      <c r="I555" s="488"/>
    </row>
    <row r="556" spans="1:9" s="461" customFormat="1" outlineLevel="1" x14ac:dyDescent="0.25">
      <c r="A556" s="543" t="str">
        <f>IF(ISBLANK($A$17),"",$A$17)</f>
        <v>Managers</v>
      </c>
      <c r="B556" s="485"/>
      <c r="C556" s="485"/>
      <c r="D556" s="486">
        <f t="shared" si="65"/>
        <v>0</v>
      </c>
      <c r="E556" s="486">
        <f t="shared" si="65"/>
        <v>0</v>
      </c>
      <c r="F556" s="531"/>
      <c r="G556" s="531"/>
      <c r="H556" s="485"/>
      <c r="I556" s="488"/>
    </row>
    <row r="557" spans="1:9" s="461" customFormat="1" outlineLevel="1" x14ac:dyDescent="0.25">
      <c r="A557" s="543" t="str">
        <f>IF(ISBLANK($A$18),"",$A$18)</f>
        <v>Director</v>
      </c>
      <c r="B557" s="485"/>
      <c r="C557" s="485"/>
      <c r="D557" s="486">
        <f t="shared" si="65"/>
        <v>0</v>
      </c>
      <c r="E557" s="486">
        <f t="shared" si="65"/>
        <v>0</v>
      </c>
      <c r="F557" s="531"/>
      <c r="G557" s="531"/>
      <c r="H557" s="485"/>
      <c r="I557" s="488"/>
    </row>
    <row r="558" spans="1:9" s="461" customFormat="1" outlineLevel="1" x14ac:dyDescent="0.25">
      <c r="A558" s="541" t="str">
        <f>IF(ISBLANK($A$19),"",$A$19)</f>
        <v>Other Labor</v>
      </c>
      <c r="B558" s="473"/>
      <c r="C558" s="473"/>
      <c r="D558" s="479">
        <f t="shared" si="65"/>
        <v>0</v>
      </c>
      <c r="E558" s="479">
        <f t="shared" si="65"/>
        <v>0</v>
      </c>
      <c r="F558" s="530"/>
      <c r="G558" s="530"/>
      <c r="H558" s="473"/>
      <c r="I558" s="476"/>
    </row>
    <row r="559" spans="1:9" s="461" customFormat="1" outlineLevel="1" x14ac:dyDescent="0.25">
      <c r="A559" s="543" t="str">
        <f>IF(ISBLANK($A$20),"",$A$20)</f>
        <v>Temp/ Agency Labor</v>
      </c>
      <c r="B559" s="485"/>
      <c r="C559" s="485"/>
      <c r="D559" s="486">
        <f t="shared" si="65"/>
        <v>0</v>
      </c>
      <c r="E559" s="486">
        <f t="shared" si="65"/>
        <v>0</v>
      </c>
      <c r="F559" s="531"/>
      <c r="G559" s="531"/>
      <c r="H559" s="485"/>
      <c r="I559" s="488"/>
    </row>
    <row r="560" spans="1:9" s="461" customFormat="1" outlineLevel="1" x14ac:dyDescent="0.25">
      <c r="A560" s="541" t="str">
        <f>IF(ISBLANK($A$21),"",$A$21)</f>
        <v/>
      </c>
      <c r="B560" s="485"/>
      <c r="C560" s="485"/>
      <c r="D560" s="486">
        <f t="shared" si="65"/>
        <v>0</v>
      </c>
      <c r="E560" s="486">
        <f t="shared" si="65"/>
        <v>0</v>
      </c>
      <c r="F560" s="531"/>
      <c r="G560" s="531"/>
      <c r="H560" s="485"/>
      <c r="I560" s="488"/>
    </row>
    <row r="561" spans="1:26" s="461" customFormat="1" outlineLevel="1" x14ac:dyDescent="0.25">
      <c r="A561" s="541" t="str">
        <f>IF(ISBLANK($A$22),"",$A$22)</f>
        <v/>
      </c>
      <c r="B561" s="485"/>
      <c r="C561" s="485"/>
      <c r="D561" s="486">
        <f t="shared" si="65"/>
        <v>0</v>
      </c>
      <c r="E561" s="486">
        <f t="shared" si="65"/>
        <v>0</v>
      </c>
      <c r="F561" s="531"/>
      <c r="G561" s="531"/>
      <c r="H561" s="485"/>
      <c r="I561" s="488"/>
    </row>
    <row r="562" spans="1:26" s="461" customFormat="1" outlineLevel="1" x14ac:dyDescent="0.25">
      <c r="A562" s="541" t="str">
        <f>IF(ISBLANK($A$23),"",$A$23)</f>
        <v/>
      </c>
      <c r="B562" s="485"/>
      <c r="C562" s="485"/>
      <c r="D562" s="486">
        <f t="shared" si="65"/>
        <v>0</v>
      </c>
      <c r="E562" s="486">
        <f t="shared" si="65"/>
        <v>0</v>
      </c>
      <c r="F562" s="531"/>
      <c r="G562" s="531"/>
      <c r="H562" s="485"/>
      <c r="I562" s="488"/>
    </row>
    <row r="563" spans="1:26" s="461" customFormat="1" outlineLevel="1" x14ac:dyDescent="0.25">
      <c r="A563" s="541" t="str">
        <f>IF(ISBLANK($A$24),"",$A$24)</f>
        <v/>
      </c>
      <c r="B563" s="485"/>
      <c r="C563" s="485"/>
      <c r="D563" s="486">
        <f t="shared" si="65"/>
        <v>0</v>
      </c>
      <c r="E563" s="486">
        <f t="shared" si="65"/>
        <v>0</v>
      </c>
      <c r="F563" s="531"/>
      <c r="G563" s="531"/>
      <c r="H563" s="485"/>
      <c r="I563" s="488"/>
    </row>
    <row r="564" spans="1:26" s="461" customFormat="1" outlineLevel="1" x14ac:dyDescent="0.25">
      <c r="A564" s="541" t="str">
        <f>IF(ISBLANK($A$25),"",$A$25)</f>
        <v/>
      </c>
      <c r="B564" s="485"/>
      <c r="C564" s="485"/>
      <c r="D564" s="486">
        <f t="shared" si="65"/>
        <v>0</v>
      </c>
      <c r="E564" s="486">
        <f t="shared" si="65"/>
        <v>0</v>
      </c>
      <c r="F564" s="531"/>
      <c r="G564" s="531"/>
      <c r="H564" s="485"/>
      <c r="I564" s="488"/>
    </row>
    <row r="565" spans="1:26" s="461" customFormat="1" outlineLevel="1" x14ac:dyDescent="0.25">
      <c r="A565" s="541" t="str">
        <f>IF(ISBLANK($A$26),"",$A$26)</f>
        <v/>
      </c>
      <c r="B565" s="485"/>
      <c r="C565" s="485"/>
      <c r="D565" s="486">
        <f t="shared" si="65"/>
        <v>0</v>
      </c>
      <c r="E565" s="486">
        <f t="shared" si="65"/>
        <v>0</v>
      </c>
      <c r="F565" s="531"/>
      <c r="G565" s="531"/>
      <c r="H565" s="485"/>
      <c r="I565" s="488"/>
      <c r="J565" s="458"/>
      <c r="K565" s="458"/>
      <c r="L565" s="458"/>
      <c r="M565" s="458"/>
      <c r="N565" s="458"/>
      <c r="O565" s="458"/>
      <c r="P565" s="458"/>
      <c r="Q565" s="458"/>
      <c r="R565" s="458"/>
      <c r="S565" s="458"/>
      <c r="T565" s="458"/>
      <c r="U565" s="458"/>
      <c r="V565" s="458"/>
      <c r="W565" s="458"/>
      <c r="X565" s="458"/>
      <c r="Y565" s="458"/>
      <c r="Z565" s="458"/>
    </row>
    <row r="566" spans="1:26" s="461" customFormat="1" outlineLevel="1" x14ac:dyDescent="0.25">
      <c r="A566" s="541" t="str">
        <f>IF(ISBLANK($A$27),"",$A$27)</f>
        <v/>
      </c>
      <c r="B566" s="485"/>
      <c r="C566" s="485"/>
      <c r="D566" s="486">
        <f t="shared" si="65"/>
        <v>0</v>
      </c>
      <c r="E566" s="486">
        <f t="shared" si="65"/>
        <v>0</v>
      </c>
      <c r="F566" s="531"/>
      <c r="G566" s="531"/>
      <c r="H566" s="485"/>
      <c r="I566" s="488"/>
      <c r="J566" s="458"/>
      <c r="K566" s="458"/>
      <c r="L566" s="458"/>
      <c r="M566" s="458"/>
      <c r="N566" s="458"/>
      <c r="O566" s="458"/>
      <c r="P566" s="458"/>
      <c r="Q566" s="458"/>
      <c r="R566" s="458"/>
      <c r="S566" s="458"/>
      <c r="T566" s="458"/>
      <c r="U566" s="458"/>
      <c r="V566" s="458"/>
      <c r="W566" s="458"/>
      <c r="X566" s="458"/>
      <c r="Y566" s="458"/>
      <c r="Z566" s="458"/>
    </row>
    <row r="567" spans="1:26" s="461" customFormat="1" outlineLevel="1" x14ac:dyDescent="0.25">
      <c r="A567" s="541" t="str">
        <f>IF(ISBLANK($A$28),"",$A$28)</f>
        <v/>
      </c>
      <c r="B567" s="485"/>
      <c r="C567" s="485"/>
      <c r="D567" s="486">
        <f t="shared" si="65"/>
        <v>0</v>
      </c>
      <c r="E567" s="486">
        <f t="shared" si="65"/>
        <v>0</v>
      </c>
      <c r="F567" s="531"/>
      <c r="G567" s="531"/>
      <c r="H567" s="485"/>
      <c r="I567" s="488"/>
      <c r="J567" s="458"/>
      <c r="K567" s="458"/>
      <c r="L567" s="458"/>
      <c r="M567" s="458"/>
      <c r="N567" s="458"/>
      <c r="O567" s="458"/>
      <c r="P567" s="458"/>
      <c r="Q567" s="458"/>
      <c r="R567" s="458"/>
      <c r="S567" s="458"/>
      <c r="T567" s="458"/>
      <c r="U567" s="458"/>
      <c r="V567" s="458"/>
      <c r="W567" s="458"/>
      <c r="X567" s="458"/>
      <c r="Y567" s="458"/>
      <c r="Z567" s="458"/>
    </row>
    <row r="568" spans="1:26" s="461" customFormat="1" outlineLevel="1" x14ac:dyDescent="0.25">
      <c r="A568" s="541" t="str">
        <f>IF(ISBLANK($A$29),"",$A$29)</f>
        <v/>
      </c>
      <c r="B568" s="508"/>
      <c r="C568" s="508"/>
      <c r="D568" s="486">
        <f t="shared" si="65"/>
        <v>0</v>
      </c>
      <c r="E568" s="486">
        <f t="shared" si="65"/>
        <v>0</v>
      </c>
      <c r="F568" s="533"/>
      <c r="G568" s="533"/>
      <c r="H568" s="485"/>
      <c r="I568" s="488"/>
      <c r="J568" s="458"/>
      <c r="K568" s="458"/>
      <c r="L568" s="458"/>
      <c r="M568" s="458"/>
      <c r="N568" s="458"/>
      <c r="O568" s="458"/>
      <c r="P568" s="458"/>
      <c r="Q568" s="458"/>
      <c r="R568" s="458"/>
      <c r="S568" s="458"/>
      <c r="T568" s="458"/>
      <c r="U568" s="458"/>
      <c r="V568" s="458"/>
      <c r="W568" s="458"/>
      <c r="X568" s="458"/>
      <c r="Y568" s="458"/>
      <c r="Z568" s="458"/>
    </row>
    <row r="569" spans="1:26" s="461" customFormat="1" outlineLevel="1" x14ac:dyDescent="0.25">
      <c r="A569" s="541" t="s">
        <v>1193</v>
      </c>
      <c r="B569" s="511">
        <f t="shared" ref="B569:G569" si="66">SUM(B546:B568)</f>
        <v>0</v>
      </c>
      <c r="C569" s="511">
        <f t="shared" si="66"/>
        <v>0</v>
      </c>
      <c r="D569" s="486">
        <f t="shared" si="66"/>
        <v>0</v>
      </c>
      <c r="E569" s="486">
        <f t="shared" si="66"/>
        <v>0</v>
      </c>
      <c r="F569" s="550">
        <f t="shared" si="66"/>
        <v>0</v>
      </c>
      <c r="G569" s="550">
        <f t="shared" si="66"/>
        <v>0</v>
      </c>
      <c r="H569" s="485"/>
      <c r="I569" s="513"/>
      <c r="J569" s="458"/>
      <c r="K569" s="458"/>
      <c r="L569" s="458"/>
      <c r="M569" s="458"/>
      <c r="N569" s="458"/>
      <c r="O569" s="458"/>
      <c r="P569" s="458"/>
      <c r="Q569" s="458"/>
      <c r="R569" s="458"/>
      <c r="S569" s="458"/>
      <c r="T569" s="458"/>
      <c r="U569" s="458"/>
      <c r="V569" s="458"/>
      <c r="W569" s="458"/>
      <c r="X569" s="458"/>
      <c r="Y569" s="458"/>
      <c r="Z569" s="458"/>
    </row>
    <row r="570" spans="1:26" s="461" customFormat="1" ht="18.75" outlineLevel="1" x14ac:dyDescent="0.25">
      <c r="A570" s="551" t="s">
        <v>1194</v>
      </c>
      <c r="B570" s="552"/>
      <c r="C570" s="1158" t="s">
        <v>716</v>
      </c>
      <c r="D570" s="1158"/>
      <c r="E570" s="1158"/>
      <c r="F570" s="1158"/>
      <c r="G570" s="1159"/>
      <c r="J570" s="458"/>
      <c r="K570" s="458"/>
      <c r="L570" s="458"/>
      <c r="M570" s="458"/>
      <c r="N570" s="458"/>
      <c r="O570" s="458"/>
      <c r="P570" s="458"/>
      <c r="Q570" s="458"/>
      <c r="R570" s="458"/>
      <c r="S570" s="458"/>
      <c r="T570" s="458"/>
      <c r="U570" s="458"/>
      <c r="V570" s="458"/>
      <c r="W570" s="458"/>
      <c r="X570" s="458"/>
      <c r="Y570" s="458"/>
      <c r="Z570" s="458"/>
    </row>
    <row r="571" spans="1:26" s="461" customFormat="1" ht="47.25" hidden="1" outlineLevel="2" x14ac:dyDescent="0.25">
      <c r="A571" s="524" t="s">
        <v>1227</v>
      </c>
      <c r="B571" s="525"/>
      <c r="C571" s="1155"/>
      <c r="D571" s="1155"/>
      <c r="E571" s="1155"/>
      <c r="F571" s="1155"/>
      <c r="G571" s="1155"/>
      <c r="J571" s="458"/>
      <c r="K571" s="458"/>
      <c r="L571" s="458"/>
      <c r="M571" s="458"/>
      <c r="N571" s="458"/>
      <c r="O571" s="458"/>
      <c r="P571" s="458"/>
      <c r="Q571" s="458"/>
      <c r="R571" s="458"/>
      <c r="S571" s="458"/>
      <c r="T571" s="458"/>
      <c r="U571" s="458"/>
      <c r="V571" s="458"/>
      <c r="W571" s="458"/>
      <c r="X571" s="458"/>
      <c r="Y571" s="458"/>
      <c r="Z571" s="458"/>
    </row>
    <row r="572" spans="1:26" s="461" customFormat="1" ht="15.75" hidden="1" outlineLevel="2" x14ac:dyDescent="0.25">
      <c r="A572" s="526" t="s">
        <v>1196</v>
      </c>
      <c r="B572" s="525"/>
      <c r="C572" s="1155"/>
      <c r="D572" s="1155"/>
      <c r="E572" s="1155"/>
      <c r="F572" s="1155"/>
      <c r="G572" s="1155"/>
      <c r="J572" s="458"/>
      <c r="K572" s="458"/>
      <c r="L572" s="458"/>
      <c r="M572" s="458"/>
      <c r="N572" s="458"/>
      <c r="O572" s="458"/>
      <c r="P572" s="458"/>
      <c r="Q572" s="458"/>
      <c r="R572" s="458"/>
      <c r="S572" s="458"/>
      <c r="T572" s="458"/>
      <c r="U572" s="458"/>
      <c r="V572" s="458"/>
      <c r="W572" s="458"/>
      <c r="X572" s="458"/>
      <c r="Y572" s="458"/>
      <c r="Z572" s="458"/>
    </row>
    <row r="573" spans="1:26" s="461" customFormat="1" ht="15.75" hidden="1" outlineLevel="2" x14ac:dyDescent="0.25">
      <c r="A573" s="526" t="s">
        <v>1197</v>
      </c>
      <c r="B573" s="525"/>
      <c r="C573" s="1155"/>
      <c r="D573" s="1155"/>
      <c r="E573" s="1155"/>
      <c r="F573" s="1155"/>
      <c r="G573" s="1155"/>
      <c r="J573" s="458"/>
      <c r="K573" s="458"/>
      <c r="L573" s="458"/>
      <c r="M573" s="458"/>
      <c r="N573" s="458"/>
      <c r="O573" s="458"/>
      <c r="P573" s="458"/>
      <c r="Q573" s="458"/>
      <c r="R573" s="458"/>
      <c r="S573" s="458"/>
      <c r="T573" s="458"/>
      <c r="U573" s="458"/>
      <c r="V573" s="458"/>
      <c r="W573" s="458"/>
      <c r="X573" s="458"/>
      <c r="Y573" s="458"/>
      <c r="Z573" s="458"/>
    </row>
    <row r="574" spans="1:26" s="461" customFormat="1" ht="15.75" hidden="1" outlineLevel="2" x14ac:dyDescent="0.25">
      <c r="A574" s="526" t="s">
        <v>1198</v>
      </c>
      <c r="B574" s="525"/>
      <c r="C574" s="1155"/>
      <c r="D574" s="1155"/>
      <c r="E574" s="1155"/>
      <c r="F574" s="1155"/>
      <c r="G574" s="1155"/>
      <c r="J574" s="458"/>
      <c r="K574" s="458"/>
      <c r="L574" s="458"/>
      <c r="M574" s="458"/>
      <c r="N574" s="458"/>
      <c r="O574" s="458"/>
      <c r="P574" s="458"/>
      <c r="Q574" s="458"/>
      <c r="R574" s="458"/>
      <c r="S574" s="458"/>
      <c r="T574" s="458"/>
      <c r="U574" s="458"/>
      <c r="V574" s="458"/>
      <c r="W574" s="458"/>
      <c r="X574" s="458"/>
      <c r="Y574" s="458"/>
      <c r="Z574" s="458"/>
    </row>
    <row r="575" spans="1:26" s="461" customFormat="1" ht="15.75" hidden="1" outlineLevel="2" x14ac:dyDescent="0.25">
      <c r="A575" s="526" t="s">
        <v>1199</v>
      </c>
      <c r="B575" s="525"/>
      <c r="C575" s="1155"/>
      <c r="D575" s="1155"/>
      <c r="E575" s="1155"/>
      <c r="F575" s="1155"/>
      <c r="G575" s="1155"/>
      <c r="J575" s="458"/>
      <c r="K575" s="458"/>
      <c r="L575" s="458"/>
      <c r="M575" s="458"/>
      <c r="N575" s="458"/>
      <c r="O575" s="458"/>
      <c r="P575" s="458"/>
      <c r="Q575" s="458"/>
      <c r="R575" s="458"/>
      <c r="S575" s="458"/>
      <c r="T575" s="458"/>
      <c r="U575" s="458"/>
      <c r="V575" s="458"/>
      <c r="W575" s="458"/>
      <c r="X575" s="458"/>
      <c r="Y575" s="458"/>
      <c r="Z575" s="458"/>
    </row>
    <row r="576" spans="1:26" s="461" customFormat="1" ht="15.75" hidden="1" outlineLevel="2" x14ac:dyDescent="0.25">
      <c r="A576" s="526" t="s">
        <v>1200</v>
      </c>
      <c r="B576" s="525"/>
      <c r="C576" s="1155"/>
      <c r="D576" s="1155"/>
      <c r="E576" s="1155"/>
      <c r="F576" s="1155"/>
      <c r="G576" s="1155"/>
      <c r="J576" s="458"/>
      <c r="K576" s="458"/>
      <c r="L576" s="458"/>
      <c r="M576" s="458"/>
      <c r="N576" s="458"/>
      <c r="O576" s="458"/>
      <c r="P576" s="458"/>
      <c r="Q576" s="458"/>
      <c r="R576" s="458"/>
      <c r="S576" s="458"/>
      <c r="T576" s="458"/>
      <c r="U576" s="458"/>
      <c r="V576" s="458"/>
      <c r="W576" s="458"/>
      <c r="X576" s="458"/>
      <c r="Y576" s="458"/>
      <c r="Z576" s="458"/>
    </row>
    <row r="577" spans="1:26" s="461" customFormat="1" ht="15.75" outlineLevel="1" collapsed="1" x14ac:dyDescent="0.25">
      <c r="A577" s="527" t="s">
        <v>602</v>
      </c>
      <c r="B577" s="528">
        <v>40</v>
      </c>
      <c r="C577" s="1156" t="s">
        <v>1201</v>
      </c>
      <c r="D577" s="1156"/>
      <c r="E577" s="1156"/>
      <c r="F577" s="1156"/>
      <c r="G577" s="1156"/>
      <c r="J577" s="458"/>
      <c r="K577" s="458"/>
      <c r="L577" s="458"/>
      <c r="M577" s="458"/>
      <c r="N577" s="458"/>
      <c r="O577" s="458"/>
      <c r="P577" s="458"/>
      <c r="Q577" s="458"/>
      <c r="R577" s="458"/>
      <c r="S577" s="458"/>
      <c r="T577" s="458"/>
      <c r="U577" s="458"/>
      <c r="V577" s="458"/>
      <c r="W577" s="458"/>
      <c r="X577" s="458"/>
      <c r="Y577" s="458"/>
      <c r="Z577" s="458"/>
    </row>
    <row r="578" spans="1:26" s="461" customFormat="1" outlineLevel="1" x14ac:dyDescent="0.25">
      <c r="J578" s="458"/>
      <c r="K578" s="458"/>
      <c r="L578" s="458"/>
      <c r="M578" s="458"/>
      <c r="N578" s="458"/>
      <c r="O578" s="458"/>
      <c r="P578" s="458"/>
      <c r="Q578" s="458"/>
      <c r="R578" s="458"/>
      <c r="S578" s="458"/>
      <c r="T578" s="458"/>
      <c r="U578" s="458"/>
      <c r="V578" s="458"/>
      <c r="W578" s="458"/>
      <c r="X578" s="458"/>
      <c r="Y578" s="458"/>
      <c r="Z578" s="458"/>
    </row>
    <row r="579" spans="1:26" ht="18.75" outlineLevel="1" x14ac:dyDescent="0.3">
      <c r="A579" s="1168" t="s">
        <v>1006</v>
      </c>
      <c r="B579" s="1169"/>
      <c r="C579" s="1169"/>
      <c r="D579" s="1169"/>
      <c r="E579" s="1169"/>
      <c r="F579" s="1169"/>
      <c r="G579" s="1169"/>
      <c r="H579" s="1169"/>
      <c r="I579" s="1170"/>
    </row>
    <row r="580" spans="1:26" ht="60" outlineLevel="1" x14ac:dyDescent="0.25">
      <c r="A580" s="465" t="s">
        <v>1167</v>
      </c>
      <c r="B580" s="465" t="s">
        <v>1168</v>
      </c>
      <c r="C580" s="466" t="s">
        <v>1169</v>
      </c>
      <c r="D580" s="540" t="str">
        <f>"Productive FTEs ("&amp;B612*52&amp;")"</f>
        <v>Productive FTEs (2080)</v>
      </c>
      <c r="E580" s="540" t="str">
        <f>"Non-productive FTEs ("&amp;B612*52&amp;")"</f>
        <v>Non-productive FTEs (2080)</v>
      </c>
      <c r="F580" s="466" t="s">
        <v>1170</v>
      </c>
      <c r="G580" s="466" t="s">
        <v>1171</v>
      </c>
      <c r="H580" s="467" t="s">
        <v>1172</v>
      </c>
      <c r="I580" s="466" t="s">
        <v>716</v>
      </c>
    </row>
    <row r="581" spans="1:26" outlineLevel="1" x14ac:dyDescent="0.25">
      <c r="A581" s="541" t="str">
        <f>IF(ISBLANK($A$7),"",$A$7)</f>
        <v>Hourly Staff</v>
      </c>
      <c r="B581" s="473"/>
      <c r="C581" s="473"/>
      <c r="D581" s="479">
        <f t="shared" ref="D581:E588" si="67">IF($B$254="","",B581/($B$254*52))</f>
        <v>0</v>
      </c>
      <c r="E581" s="479">
        <f t="shared" si="67"/>
        <v>0</v>
      </c>
      <c r="F581" s="530"/>
      <c r="G581" s="530"/>
      <c r="H581" s="473"/>
      <c r="I581" s="476"/>
    </row>
    <row r="582" spans="1:26" outlineLevel="1" x14ac:dyDescent="0.25">
      <c r="A582" s="543" t="str">
        <f>IF(ISBLANK($A$8),"",$A$8)</f>
        <v>Hourly Staff</v>
      </c>
      <c r="B582" s="485"/>
      <c r="C582" s="485"/>
      <c r="D582" s="486">
        <f t="shared" si="67"/>
        <v>0</v>
      </c>
      <c r="E582" s="486">
        <f t="shared" si="67"/>
        <v>0</v>
      </c>
      <c r="F582" s="531"/>
      <c r="G582" s="531"/>
      <c r="H582" s="485"/>
      <c r="I582" s="488"/>
    </row>
    <row r="583" spans="1:26" outlineLevel="1" x14ac:dyDescent="0.25">
      <c r="A583" s="543" t="str">
        <f>IF(ISBLANK($A$9),"",$A$9)</f>
        <v>Other Labor</v>
      </c>
      <c r="B583" s="485"/>
      <c r="C583" s="485"/>
      <c r="D583" s="486">
        <f t="shared" si="67"/>
        <v>0</v>
      </c>
      <c r="E583" s="486">
        <f t="shared" si="67"/>
        <v>0</v>
      </c>
      <c r="F583" s="531"/>
      <c r="G583" s="531"/>
      <c r="H583" s="485"/>
      <c r="I583" s="488"/>
    </row>
    <row r="584" spans="1:26" s="461" customFormat="1" outlineLevel="1" x14ac:dyDescent="0.25">
      <c r="A584" s="543" t="str">
        <f>IF(ISBLANK($A$10),"",$A$10)</f>
        <v>Other Labor</v>
      </c>
      <c r="B584" s="485"/>
      <c r="C584" s="485"/>
      <c r="D584" s="486">
        <f t="shared" si="67"/>
        <v>0</v>
      </c>
      <c r="E584" s="486">
        <f t="shared" si="67"/>
        <v>0</v>
      </c>
      <c r="F584" s="531"/>
      <c r="G584" s="531"/>
      <c r="H584" s="485"/>
      <c r="I584" s="488"/>
    </row>
    <row r="585" spans="1:26" s="461" customFormat="1" outlineLevel="1" x14ac:dyDescent="0.25">
      <c r="A585" s="543" t="str">
        <f>IF(ISBLANK($A$11),"",$A$11)</f>
        <v>Other Labor</v>
      </c>
      <c r="B585" s="485"/>
      <c r="C585" s="485"/>
      <c r="D585" s="486">
        <f t="shared" si="67"/>
        <v>0</v>
      </c>
      <c r="E585" s="486">
        <f t="shared" si="67"/>
        <v>0</v>
      </c>
      <c r="F585" s="531"/>
      <c r="G585" s="531"/>
      <c r="H585" s="485"/>
      <c r="I585" s="488"/>
    </row>
    <row r="586" spans="1:26" s="461" customFormat="1" outlineLevel="1" x14ac:dyDescent="0.25">
      <c r="A586" s="543" t="str">
        <f>IF(ISBLANK($A$12),"",$A$12)</f>
        <v>Lead</v>
      </c>
      <c r="B586" s="485"/>
      <c r="C586" s="485"/>
      <c r="D586" s="486">
        <f t="shared" si="67"/>
        <v>0</v>
      </c>
      <c r="E586" s="486">
        <f t="shared" si="67"/>
        <v>0</v>
      </c>
      <c r="F586" s="531"/>
      <c r="G586" s="531"/>
      <c r="H586" s="485"/>
      <c r="I586" s="488"/>
    </row>
    <row r="587" spans="1:26" s="461" customFormat="1" outlineLevel="1" x14ac:dyDescent="0.25">
      <c r="A587" s="543" t="str">
        <f>IF(ISBLANK($A$13),"",$A$13)</f>
        <v>Administrative Support</v>
      </c>
      <c r="B587" s="485"/>
      <c r="C587" s="485"/>
      <c r="D587" s="486">
        <f t="shared" si="67"/>
        <v>0</v>
      </c>
      <c r="E587" s="486">
        <f t="shared" si="67"/>
        <v>0</v>
      </c>
      <c r="F587" s="531"/>
      <c r="G587" s="531"/>
      <c r="H587" s="485"/>
      <c r="I587" s="488"/>
    </row>
    <row r="588" spans="1:26" s="461" customFormat="1" outlineLevel="1" x14ac:dyDescent="0.25">
      <c r="A588" s="543" t="str">
        <f>IF(ISBLANK($A$14),"",$A$14)</f>
        <v>Hourly Supervision</v>
      </c>
      <c r="B588" s="485"/>
      <c r="C588" s="485"/>
      <c r="D588" s="486">
        <f t="shared" si="67"/>
        <v>0</v>
      </c>
      <c r="E588" s="486">
        <f t="shared" si="67"/>
        <v>0</v>
      </c>
      <c r="F588" s="531"/>
      <c r="G588" s="531"/>
      <c r="H588" s="485"/>
      <c r="I588" s="488"/>
    </row>
    <row r="589" spans="1:26" s="461" customFormat="1" outlineLevel="1" x14ac:dyDescent="0.25">
      <c r="A589" s="541" t="str">
        <f>IF(ISBLANK($A$15),"",$A$15)</f>
        <v>Salaried Staff</v>
      </c>
      <c r="B589" s="473"/>
      <c r="C589" s="473"/>
      <c r="D589" s="479"/>
      <c r="E589" s="479"/>
      <c r="F589" s="530"/>
      <c r="G589" s="530"/>
      <c r="H589" s="473"/>
      <c r="I589" s="476"/>
    </row>
    <row r="590" spans="1:26" s="461" customFormat="1" outlineLevel="1" x14ac:dyDescent="0.25">
      <c r="A590" s="543" t="str">
        <f>IF(ISBLANK($A$16),"",$A$16)</f>
        <v>Salaried Supervision</v>
      </c>
      <c r="B590" s="485"/>
      <c r="C590" s="485"/>
      <c r="D590" s="486">
        <f t="shared" ref="D590:E603" si="68">IF($B$254="","",B590/($B$254*52))</f>
        <v>0</v>
      </c>
      <c r="E590" s="486">
        <f t="shared" si="68"/>
        <v>0</v>
      </c>
      <c r="F590" s="531"/>
      <c r="G590" s="531"/>
      <c r="H590" s="485"/>
      <c r="I590" s="488"/>
    </row>
    <row r="591" spans="1:26" s="461" customFormat="1" outlineLevel="1" x14ac:dyDescent="0.25">
      <c r="A591" s="543" t="str">
        <f>IF(ISBLANK($A$17),"",$A$17)</f>
        <v>Managers</v>
      </c>
      <c r="B591" s="485"/>
      <c r="C591" s="485"/>
      <c r="D591" s="486">
        <f t="shared" si="68"/>
        <v>0</v>
      </c>
      <c r="E591" s="486">
        <f t="shared" si="68"/>
        <v>0</v>
      </c>
      <c r="F591" s="531"/>
      <c r="G591" s="531"/>
      <c r="H591" s="485"/>
      <c r="I591" s="488"/>
    </row>
    <row r="592" spans="1:26" s="461" customFormat="1" outlineLevel="1" x14ac:dyDescent="0.25">
      <c r="A592" s="543" t="str">
        <f>IF(ISBLANK($A$18),"",$A$18)</f>
        <v>Director</v>
      </c>
      <c r="B592" s="485"/>
      <c r="C592" s="485"/>
      <c r="D592" s="486">
        <f t="shared" si="68"/>
        <v>0</v>
      </c>
      <c r="E592" s="486">
        <f t="shared" si="68"/>
        <v>0</v>
      </c>
      <c r="F592" s="531"/>
      <c r="G592" s="531"/>
      <c r="H592" s="485"/>
      <c r="I592" s="488"/>
    </row>
    <row r="593" spans="1:26" s="461" customFormat="1" outlineLevel="1" x14ac:dyDescent="0.25">
      <c r="A593" s="541" t="str">
        <f>IF(ISBLANK($A$19),"",$A$19)</f>
        <v>Other Labor</v>
      </c>
      <c r="B593" s="473"/>
      <c r="C593" s="473"/>
      <c r="D593" s="479">
        <f t="shared" si="68"/>
        <v>0</v>
      </c>
      <c r="E593" s="479">
        <f t="shared" si="68"/>
        <v>0</v>
      </c>
      <c r="F593" s="530"/>
      <c r="G593" s="530"/>
      <c r="H593" s="473"/>
      <c r="I593" s="476"/>
    </row>
    <row r="594" spans="1:26" s="461" customFormat="1" outlineLevel="1" x14ac:dyDescent="0.25">
      <c r="A594" s="543" t="str">
        <f>IF(ISBLANK($A$20),"",$A$20)</f>
        <v>Temp/ Agency Labor</v>
      </c>
      <c r="B594" s="485"/>
      <c r="C594" s="485"/>
      <c r="D594" s="486">
        <f t="shared" si="68"/>
        <v>0</v>
      </c>
      <c r="E594" s="486">
        <f t="shared" si="68"/>
        <v>0</v>
      </c>
      <c r="F594" s="531"/>
      <c r="G594" s="531"/>
      <c r="H594" s="485"/>
      <c r="I594" s="488"/>
    </row>
    <row r="595" spans="1:26" s="461" customFormat="1" outlineLevel="1" x14ac:dyDescent="0.25">
      <c r="A595" s="541" t="str">
        <f>IF(ISBLANK($A$21),"",$A$21)</f>
        <v/>
      </c>
      <c r="B595" s="485"/>
      <c r="C595" s="485"/>
      <c r="D595" s="486">
        <f t="shared" si="68"/>
        <v>0</v>
      </c>
      <c r="E595" s="486">
        <f t="shared" si="68"/>
        <v>0</v>
      </c>
      <c r="F595" s="531"/>
      <c r="G595" s="531"/>
      <c r="H595" s="485"/>
      <c r="I595" s="488"/>
    </row>
    <row r="596" spans="1:26" s="461" customFormat="1" outlineLevel="1" x14ac:dyDescent="0.25">
      <c r="A596" s="541" t="str">
        <f>IF(ISBLANK($A$22),"",$A$22)</f>
        <v/>
      </c>
      <c r="B596" s="485"/>
      <c r="C596" s="485"/>
      <c r="D596" s="486">
        <f t="shared" si="68"/>
        <v>0</v>
      </c>
      <c r="E596" s="486">
        <f t="shared" si="68"/>
        <v>0</v>
      </c>
      <c r="F596" s="531"/>
      <c r="G596" s="531"/>
      <c r="H596" s="485"/>
      <c r="I596" s="488"/>
    </row>
    <row r="597" spans="1:26" s="461" customFormat="1" outlineLevel="1" x14ac:dyDescent="0.25">
      <c r="A597" s="541" t="str">
        <f>IF(ISBLANK($A$23),"",$A$23)</f>
        <v/>
      </c>
      <c r="B597" s="485"/>
      <c r="C597" s="485"/>
      <c r="D597" s="486">
        <f t="shared" si="68"/>
        <v>0</v>
      </c>
      <c r="E597" s="486">
        <f t="shared" si="68"/>
        <v>0</v>
      </c>
      <c r="F597" s="531"/>
      <c r="G597" s="531"/>
      <c r="H597" s="485"/>
      <c r="I597" s="488"/>
    </row>
    <row r="598" spans="1:26" s="461" customFormat="1" outlineLevel="1" x14ac:dyDescent="0.25">
      <c r="A598" s="541" t="str">
        <f>IF(ISBLANK($A$24),"",$A$24)</f>
        <v/>
      </c>
      <c r="B598" s="485"/>
      <c r="C598" s="485"/>
      <c r="D598" s="486">
        <f t="shared" si="68"/>
        <v>0</v>
      </c>
      <c r="E598" s="486">
        <f t="shared" si="68"/>
        <v>0</v>
      </c>
      <c r="F598" s="531"/>
      <c r="G598" s="531"/>
      <c r="H598" s="485"/>
      <c r="I598" s="488"/>
    </row>
    <row r="599" spans="1:26" s="461" customFormat="1" outlineLevel="1" x14ac:dyDescent="0.25">
      <c r="A599" s="541" t="str">
        <f>IF(ISBLANK($A$25),"",$A$25)</f>
        <v/>
      </c>
      <c r="B599" s="485"/>
      <c r="C599" s="485"/>
      <c r="D599" s="486">
        <f t="shared" si="68"/>
        <v>0</v>
      </c>
      <c r="E599" s="486">
        <f t="shared" si="68"/>
        <v>0</v>
      </c>
      <c r="F599" s="531"/>
      <c r="G599" s="531"/>
      <c r="H599" s="485"/>
      <c r="I599" s="488"/>
    </row>
    <row r="600" spans="1:26" s="461" customFormat="1" outlineLevel="1" x14ac:dyDescent="0.25">
      <c r="A600" s="541" t="str">
        <f>IF(ISBLANK($A$26),"",$A$26)</f>
        <v/>
      </c>
      <c r="B600" s="485"/>
      <c r="C600" s="485"/>
      <c r="D600" s="486">
        <f t="shared" si="68"/>
        <v>0</v>
      </c>
      <c r="E600" s="486">
        <f t="shared" si="68"/>
        <v>0</v>
      </c>
      <c r="F600" s="531"/>
      <c r="G600" s="531"/>
      <c r="H600" s="485"/>
      <c r="I600" s="488"/>
      <c r="J600" s="458"/>
      <c r="K600" s="458"/>
      <c r="L600" s="458"/>
      <c r="M600" s="458"/>
      <c r="N600" s="458"/>
      <c r="O600" s="458"/>
      <c r="P600" s="458"/>
      <c r="Q600" s="458"/>
      <c r="R600" s="458"/>
      <c r="S600" s="458"/>
      <c r="T600" s="458"/>
      <c r="U600" s="458"/>
      <c r="V600" s="458"/>
      <c r="W600" s="458"/>
      <c r="X600" s="458"/>
      <c r="Y600" s="458"/>
      <c r="Z600" s="458"/>
    </row>
    <row r="601" spans="1:26" s="461" customFormat="1" outlineLevel="1" x14ac:dyDescent="0.25">
      <c r="A601" s="541" t="str">
        <f>IF(ISBLANK($A$27),"",$A$27)</f>
        <v/>
      </c>
      <c r="B601" s="485"/>
      <c r="C601" s="485"/>
      <c r="D601" s="486">
        <f t="shared" si="68"/>
        <v>0</v>
      </c>
      <c r="E601" s="486">
        <f t="shared" si="68"/>
        <v>0</v>
      </c>
      <c r="F601" s="531"/>
      <c r="G601" s="531"/>
      <c r="H601" s="485"/>
      <c r="I601" s="488"/>
      <c r="J601" s="458"/>
      <c r="K601" s="458"/>
      <c r="L601" s="458"/>
      <c r="M601" s="458"/>
      <c r="N601" s="458"/>
      <c r="O601" s="458"/>
      <c r="P601" s="458"/>
      <c r="Q601" s="458"/>
      <c r="R601" s="458"/>
      <c r="S601" s="458"/>
      <c r="T601" s="458"/>
      <c r="U601" s="458"/>
      <c r="V601" s="458"/>
      <c r="W601" s="458"/>
      <c r="X601" s="458"/>
      <c r="Y601" s="458"/>
      <c r="Z601" s="458"/>
    </row>
    <row r="602" spans="1:26" s="461" customFormat="1" outlineLevel="1" x14ac:dyDescent="0.25">
      <c r="A602" s="541" t="str">
        <f>IF(ISBLANK($A$28),"",$A$28)</f>
        <v/>
      </c>
      <c r="B602" s="485"/>
      <c r="C602" s="485"/>
      <c r="D602" s="486">
        <f t="shared" si="68"/>
        <v>0</v>
      </c>
      <c r="E602" s="486">
        <f t="shared" si="68"/>
        <v>0</v>
      </c>
      <c r="F602" s="531"/>
      <c r="G602" s="531"/>
      <c r="H602" s="485"/>
      <c r="I602" s="488"/>
      <c r="J602" s="458"/>
      <c r="K602" s="458"/>
      <c r="L602" s="458"/>
      <c r="M602" s="458"/>
      <c r="N602" s="458"/>
      <c r="O602" s="458"/>
      <c r="P602" s="458"/>
      <c r="Q602" s="458"/>
      <c r="R602" s="458"/>
      <c r="S602" s="458"/>
      <c r="T602" s="458"/>
      <c r="U602" s="458"/>
      <c r="V602" s="458"/>
      <c r="W602" s="458"/>
      <c r="X602" s="458"/>
      <c r="Y602" s="458"/>
      <c r="Z602" s="458"/>
    </row>
    <row r="603" spans="1:26" s="461" customFormat="1" outlineLevel="1" x14ac:dyDescent="0.25">
      <c r="A603" s="541" t="str">
        <f>IF(ISBLANK($A$29),"",$A$29)</f>
        <v/>
      </c>
      <c r="B603" s="508"/>
      <c r="C603" s="508"/>
      <c r="D603" s="486">
        <f t="shared" si="68"/>
        <v>0</v>
      </c>
      <c r="E603" s="486">
        <f t="shared" si="68"/>
        <v>0</v>
      </c>
      <c r="F603" s="533"/>
      <c r="G603" s="533"/>
      <c r="H603" s="485"/>
      <c r="I603" s="488"/>
      <c r="J603" s="458"/>
      <c r="K603" s="458"/>
      <c r="L603" s="458"/>
      <c r="M603" s="458"/>
      <c r="N603" s="458"/>
      <c r="O603" s="458"/>
      <c r="P603" s="458"/>
      <c r="Q603" s="458"/>
      <c r="R603" s="458"/>
      <c r="S603" s="458"/>
      <c r="T603" s="458"/>
      <c r="U603" s="458"/>
      <c r="V603" s="458"/>
      <c r="W603" s="458"/>
      <c r="X603" s="458"/>
      <c r="Y603" s="458"/>
      <c r="Z603" s="458"/>
    </row>
    <row r="604" spans="1:26" s="461" customFormat="1" outlineLevel="1" x14ac:dyDescent="0.25">
      <c r="A604" s="541" t="s">
        <v>1193</v>
      </c>
      <c r="B604" s="511">
        <f t="shared" ref="B604:G604" si="69">SUM(B581:B603)</f>
        <v>0</v>
      </c>
      <c r="C604" s="511">
        <f t="shared" si="69"/>
        <v>0</v>
      </c>
      <c r="D604" s="486">
        <f t="shared" si="69"/>
        <v>0</v>
      </c>
      <c r="E604" s="486">
        <f t="shared" si="69"/>
        <v>0</v>
      </c>
      <c r="F604" s="550">
        <f t="shared" si="69"/>
        <v>0</v>
      </c>
      <c r="G604" s="550">
        <f t="shared" si="69"/>
        <v>0</v>
      </c>
      <c r="H604" s="485"/>
      <c r="I604" s="513"/>
      <c r="J604" s="458"/>
      <c r="K604" s="458"/>
      <c r="L604" s="458"/>
      <c r="M604" s="458"/>
      <c r="N604" s="458"/>
      <c r="O604" s="458"/>
      <c r="P604" s="458"/>
      <c r="Q604" s="458"/>
      <c r="R604" s="458"/>
      <c r="S604" s="458"/>
      <c r="T604" s="458"/>
      <c r="U604" s="458"/>
      <c r="V604" s="458"/>
      <c r="W604" s="458"/>
      <c r="X604" s="458"/>
      <c r="Y604" s="458"/>
      <c r="Z604" s="458"/>
    </row>
    <row r="605" spans="1:26" s="461" customFormat="1" ht="18.75" outlineLevel="1" x14ac:dyDescent="0.25">
      <c r="A605" s="551" t="s">
        <v>1194</v>
      </c>
      <c r="B605" s="552"/>
      <c r="C605" s="1158" t="s">
        <v>716</v>
      </c>
      <c r="D605" s="1158"/>
      <c r="E605" s="1158"/>
      <c r="F605" s="1158"/>
      <c r="G605" s="1159"/>
      <c r="J605" s="458"/>
      <c r="K605" s="458"/>
      <c r="L605" s="458"/>
      <c r="M605" s="458"/>
      <c r="N605" s="458"/>
      <c r="O605" s="458"/>
      <c r="P605" s="458"/>
      <c r="Q605" s="458"/>
      <c r="R605" s="458"/>
      <c r="S605" s="458"/>
      <c r="T605" s="458"/>
      <c r="U605" s="458"/>
      <c r="V605" s="458"/>
      <c r="W605" s="458"/>
      <c r="X605" s="458"/>
      <c r="Y605" s="458"/>
      <c r="Z605" s="458"/>
    </row>
    <row r="606" spans="1:26" s="461" customFormat="1" ht="47.25" hidden="1" outlineLevel="2" x14ac:dyDescent="0.25">
      <c r="A606" s="524" t="s">
        <v>1227</v>
      </c>
      <c r="B606" s="525"/>
      <c r="C606" s="1155"/>
      <c r="D606" s="1155"/>
      <c r="E606" s="1155"/>
      <c r="F606" s="1155"/>
      <c r="G606" s="1155"/>
      <c r="J606" s="458"/>
      <c r="K606" s="458"/>
      <c r="L606" s="458"/>
      <c r="M606" s="458"/>
      <c r="N606" s="458"/>
      <c r="O606" s="458"/>
      <c r="P606" s="458"/>
      <c r="Q606" s="458"/>
      <c r="R606" s="458"/>
      <c r="S606" s="458"/>
      <c r="T606" s="458"/>
      <c r="U606" s="458"/>
      <c r="V606" s="458"/>
      <c r="W606" s="458"/>
      <c r="X606" s="458"/>
      <c r="Y606" s="458"/>
      <c r="Z606" s="458"/>
    </row>
    <row r="607" spans="1:26" s="461" customFormat="1" ht="15.75" hidden="1" outlineLevel="2" x14ac:dyDescent="0.25">
      <c r="A607" s="526" t="s">
        <v>1196</v>
      </c>
      <c r="B607" s="525"/>
      <c r="C607" s="1155"/>
      <c r="D607" s="1155"/>
      <c r="E607" s="1155"/>
      <c r="F607" s="1155"/>
      <c r="G607" s="1155"/>
      <c r="J607" s="458"/>
      <c r="K607" s="458"/>
      <c r="L607" s="458"/>
      <c r="M607" s="458"/>
      <c r="N607" s="458"/>
      <c r="O607" s="458"/>
      <c r="P607" s="458"/>
      <c r="Q607" s="458"/>
      <c r="R607" s="458"/>
      <c r="S607" s="458"/>
      <c r="T607" s="458"/>
      <c r="U607" s="458"/>
      <c r="V607" s="458"/>
      <c r="W607" s="458"/>
      <c r="X607" s="458"/>
      <c r="Y607" s="458"/>
      <c r="Z607" s="458"/>
    </row>
    <row r="608" spans="1:26" s="461" customFormat="1" ht="15.75" hidden="1" outlineLevel="2" x14ac:dyDescent="0.25">
      <c r="A608" s="526" t="s">
        <v>1197</v>
      </c>
      <c r="B608" s="525"/>
      <c r="C608" s="1155"/>
      <c r="D608" s="1155"/>
      <c r="E608" s="1155"/>
      <c r="F608" s="1155"/>
      <c r="G608" s="1155"/>
      <c r="J608" s="458"/>
      <c r="K608" s="458"/>
      <c r="L608" s="458"/>
      <c r="M608" s="458"/>
      <c r="N608" s="458"/>
      <c r="O608" s="458"/>
      <c r="P608" s="458"/>
      <c r="Q608" s="458"/>
      <c r="R608" s="458"/>
      <c r="S608" s="458"/>
      <c r="T608" s="458"/>
      <c r="U608" s="458"/>
      <c r="V608" s="458"/>
      <c r="W608" s="458"/>
      <c r="X608" s="458"/>
      <c r="Y608" s="458"/>
      <c r="Z608" s="458"/>
    </row>
    <row r="609" spans="1:26" s="461" customFormat="1" ht="15.75" hidden="1" outlineLevel="2" x14ac:dyDescent="0.25">
      <c r="A609" s="526" t="s">
        <v>1198</v>
      </c>
      <c r="B609" s="525"/>
      <c r="C609" s="1155"/>
      <c r="D609" s="1155"/>
      <c r="E609" s="1155"/>
      <c r="F609" s="1155"/>
      <c r="G609" s="1155"/>
      <c r="J609" s="458"/>
      <c r="K609" s="458"/>
      <c r="L609" s="458"/>
      <c r="M609" s="458"/>
      <c r="N609" s="458"/>
      <c r="O609" s="458"/>
      <c r="P609" s="458"/>
      <c r="Q609" s="458"/>
      <c r="R609" s="458"/>
      <c r="S609" s="458"/>
      <c r="T609" s="458"/>
      <c r="U609" s="458"/>
      <c r="V609" s="458"/>
      <c r="W609" s="458"/>
      <c r="X609" s="458"/>
      <c r="Y609" s="458"/>
      <c r="Z609" s="458"/>
    </row>
    <row r="610" spans="1:26" s="461" customFormat="1" ht="15.75" hidden="1" outlineLevel="2" x14ac:dyDescent="0.25">
      <c r="A610" s="526" t="s">
        <v>1199</v>
      </c>
      <c r="B610" s="525"/>
      <c r="C610" s="1155"/>
      <c r="D610" s="1155"/>
      <c r="E610" s="1155"/>
      <c r="F610" s="1155"/>
      <c r="G610" s="1155"/>
      <c r="J610" s="458"/>
      <c r="K610" s="458"/>
      <c r="L610" s="458"/>
      <c r="M610" s="458"/>
      <c r="N610" s="458"/>
      <c r="O610" s="458"/>
      <c r="P610" s="458"/>
      <c r="Q610" s="458"/>
      <c r="R610" s="458"/>
      <c r="S610" s="458"/>
      <c r="T610" s="458"/>
      <c r="U610" s="458"/>
      <c r="V610" s="458"/>
      <c r="W610" s="458"/>
      <c r="X610" s="458"/>
      <c r="Y610" s="458"/>
      <c r="Z610" s="458"/>
    </row>
    <row r="611" spans="1:26" s="461" customFormat="1" ht="15.75" outlineLevel="1" collapsed="1" x14ac:dyDescent="0.25">
      <c r="A611" s="526" t="s">
        <v>1200</v>
      </c>
      <c r="B611" s="525"/>
      <c r="C611" s="1155"/>
      <c r="D611" s="1155"/>
      <c r="E611" s="1155"/>
      <c r="F611" s="1155"/>
      <c r="G611" s="1155"/>
      <c r="J611" s="458"/>
      <c r="K611" s="458"/>
      <c r="L611" s="458"/>
      <c r="M611" s="458"/>
      <c r="N611" s="458"/>
      <c r="O611" s="458"/>
      <c r="P611" s="458"/>
      <c r="Q611" s="458"/>
      <c r="R611" s="458"/>
      <c r="S611" s="458"/>
      <c r="T611" s="458"/>
      <c r="U611" s="458"/>
      <c r="V611" s="458"/>
      <c r="W611" s="458"/>
      <c r="X611" s="458"/>
      <c r="Y611" s="458"/>
      <c r="Z611" s="458"/>
    </row>
    <row r="612" spans="1:26" s="461" customFormat="1" ht="15.75" outlineLevel="1" x14ac:dyDescent="0.25">
      <c r="A612" s="527" t="s">
        <v>602</v>
      </c>
      <c r="B612" s="528">
        <v>40</v>
      </c>
      <c r="C612" s="1156" t="s">
        <v>1201</v>
      </c>
      <c r="D612" s="1156"/>
      <c r="E612" s="1156"/>
      <c r="F612" s="1156"/>
      <c r="G612" s="1156"/>
      <c r="J612" s="458"/>
      <c r="K612" s="458"/>
      <c r="L612" s="458"/>
      <c r="M612" s="458"/>
      <c r="N612" s="458"/>
      <c r="O612" s="458"/>
      <c r="P612" s="458"/>
      <c r="Q612" s="458"/>
      <c r="R612" s="458"/>
      <c r="S612" s="458"/>
      <c r="T612" s="458"/>
      <c r="U612" s="458"/>
      <c r="V612" s="458"/>
      <c r="W612" s="458"/>
      <c r="X612" s="458"/>
      <c r="Y612" s="458"/>
      <c r="Z612" s="458"/>
    </row>
    <row r="613" spans="1:26" s="461" customFormat="1" outlineLevel="1" x14ac:dyDescent="0.25">
      <c r="J613" s="458"/>
      <c r="K613" s="458"/>
      <c r="L613" s="458"/>
      <c r="M613" s="458"/>
      <c r="N613" s="458"/>
      <c r="O613" s="458"/>
      <c r="P613" s="458"/>
      <c r="Q613" s="458"/>
      <c r="R613" s="458"/>
      <c r="S613" s="458"/>
      <c r="T613" s="458"/>
      <c r="U613" s="458"/>
      <c r="V613" s="458"/>
      <c r="W613" s="458"/>
      <c r="X613" s="458"/>
      <c r="Y613" s="458"/>
      <c r="Z613" s="458"/>
    </row>
    <row r="614" spans="1:26" ht="18.75" outlineLevel="1" x14ac:dyDescent="0.3">
      <c r="A614" s="1168" t="s">
        <v>1007</v>
      </c>
      <c r="B614" s="1169"/>
      <c r="C614" s="1169"/>
      <c r="D614" s="1169"/>
      <c r="E614" s="1169"/>
      <c r="F614" s="1169"/>
      <c r="G614" s="1169"/>
      <c r="H614" s="1169"/>
      <c r="I614" s="1170"/>
    </row>
    <row r="615" spans="1:26" ht="60" outlineLevel="1" x14ac:dyDescent="0.25">
      <c r="A615" s="465" t="s">
        <v>1167</v>
      </c>
      <c r="B615" s="465" t="s">
        <v>1168</v>
      </c>
      <c r="C615" s="466" t="s">
        <v>1169</v>
      </c>
      <c r="D615" s="540" t="str">
        <f>"Productive FTEs ("&amp;B647*52&amp;")"</f>
        <v>Productive FTEs (2080)</v>
      </c>
      <c r="E615" s="540" t="str">
        <f>"Non-productive FTEs ("&amp;B647*52&amp;")"</f>
        <v>Non-productive FTEs (2080)</v>
      </c>
      <c r="F615" s="466" t="s">
        <v>1170</v>
      </c>
      <c r="G615" s="466" t="s">
        <v>1171</v>
      </c>
      <c r="H615" s="467" t="s">
        <v>1172</v>
      </c>
      <c r="I615" s="466" t="s">
        <v>716</v>
      </c>
    </row>
    <row r="616" spans="1:26" outlineLevel="1" x14ac:dyDescent="0.25">
      <c r="A616" s="541" t="str">
        <f>IF(ISBLANK($A$7),"",$A$7)</f>
        <v>Hourly Staff</v>
      </c>
      <c r="B616" s="473"/>
      <c r="C616" s="473"/>
      <c r="D616" s="479">
        <f t="shared" ref="D616:E623" si="70">IF($B$254="","",B616/($B$254*52))</f>
        <v>0</v>
      </c>
      <c r="E616" s="479">
        <f t="shared" si="70"/>
        <v>0</v>
      </c>
      <c r="F616" s="530"/>
      <c r="G616" s="530"/>
      <c r="H616" s="473"/>
      <c r="I616" s="476"/>
    </row>
    <row r="617" spans="1:26" outlineLevel="1" x14ac:dyDescent="0.25">
      <c r="A617" s="543" t="str">
        <f>IF(ISBLANK($A$8),"",$A$8)</f>
        <v>Hourly Staff</v>
      </c>
      <c r="B617" s="485"/>
      <c r="C617" s="485"/>
      <c r="D617" s="486">
        <f t="shared" si="70"/>
        <v>0</v>
      </c>
      <c r="E617" s="486">
        <f t="shared" si="70"/>
        <v>0</v>
      </c>
      <c r="F617" s="531"/>
      <c r="G617" s="531"/>
      <c r="H617" s="485"/>
      <c r="I617" s="488"/>
    </row>
    <row r="618" spans="1:26" outlineLevel="1" x14ac:dyDescent="0.25">
      <c r="A618" s="543" t="str">
        <f>IF(ISBLANK($A$9),"",$A$9)</f>
        <v>Other Labor</v>
      </c>
      <c r="B618" s="485"/>
      <c r="C618" s="485"/>
      <c r="D618" s="486">
        <f t="shared" si="70"/>
        <v>0</v>
      </c>
      <c r="E618" s="486">
        <f t="shared" si="70"/>
        <v>0</v>
      </c>
      <c r="F618" s="531"/>
      <c r="G618" s="531"/>
      <c r="H618" s="485"/>
      <c r="I618" s="488"/>
    </row>
    <row r="619" spans="1:26" s="461" customFormat="1" outlineLevel="1" x14ac:dyDescent="0.25">
      <c r="A619" s="543" t="str">
        <f>IF(ISBLANK($A$10),"",$A$10)</f>
        <v>Other Labor</v>
      </c>
      <c r="B619" s="485"/>
      <c r="C619" s="485"/>
      <c r="D619" s="486">
        <f t="shared" si="70"/>
        <v>0</v>
      </c>
      <c r="E619" s="486">
        <f t="shared" si="70"/>
        <v>0</v>
      </c>
      <c r="F619" s="531"/>
      <c r="G619" s="531"/>
      <c r="H619" s="485"/>
      <c r="I619" s="488"/>
    </row>
    <row r="620" spans="1:26" s="461" customFormat="1" outlineLevel="1" x14ac:dyDescent="0.25">
      <c r="A620" s="543" t="str">
        <f>IF(ISBLANK($A$11),"",$A$11)</f>
        <v>Other Labor</v>
      </c>
      <c r="B620" s="485"/>
      <c r="C620" s="485"/>
      <c r="D620" s="486">
        <f t="shared" si="70"/>
        <v>0</v>
      </c>
      <c r="E620" s="486">
        <f t="shared" si="70"/>
        <v>0</v>
      </c>
      <c r="F620" s="531"/>
      <c r="G620" s="531"/>
      <c r="H620" s="485"/>
      <c r="I620" s="488"/>
    </row>
    <row r="621" spans="1:26" s="461" customFormat="1" outlineLevel="1" x14ac:dyDescent="0.25">
      <c r="A621" s="543" t="str">
        <f>IF(ISBLANK($A$12),"",$A$12)</f>
        <v>Lead</v>
      </c>
      <c r="B621" s="485"/>
      <c r="C621" s="485"/>
      <c r="D621" s="486">
        <f t="shared" si="70"/>
        <v>0</v>
      </c>
      <c r="E621" s="486">
        <f t="shared" si="70"/>
        <v>0</v>
      </c>
      <c r="F621" s="531"/>
      <c r="G621" s="531"/>
      <c r="H621" s="485"/>
      <c r="I621" s="488"/>
    </row>
    <row r="622" spans="1:26" s="461" customFormat="1" outlineLevel="1" x14ac:dyDescent="0.25">
      <c r="A622" s="543" t="str">
        <f>IF(ISBLANK($A$13),"",$A$13)</f>
        <v>Administrative Support</v>
      </c>
      <c r="B622" s="485"/>
      <c r="C622" s="485"/>
      <c r="D622" s="486">
        <f t="shared" si="70"/>
        <v>0</v>
      </c>
      <c r="E622" s="486">
        <f t="shared" si="70"/>
        <v>0</v>
      </c>
      <c r="F622" s="531"/>
      <c r="G622" s="531"/>
      <c r="H622" s="485"/>
      <c r="I622" s="488"/>
    </row>
    <row r="623" spans="1:26" s="461" customFormat="1" outlineLevel="1" x14ac:dyDescent="0.25">
      <c r="A623" s="543" t="str">
        <f>IF(ISBLANK($A$14),"",$A$14)</f>
        <v>Hourly Supervision</v>
      </c>
      <c r="B623" s="485"/>
      <c r="C623" s="485"/>
      <c r="D623" s="486">
        <f t="shared" si="70"/>
        <v>0</v>
      </c>
      <c r="E623" s="486">
        <f t="shared" si="70"/>
        <v>0</v>
      </c>
      <c r="F623" s="531"/>
      <c r="G623" s="531"/>
      <c r="H623" s="485"/>
      <c r="I623" s="488"/>
    </row>
    <row r="624" spans="1:26" s="461" customFormat="1" outlineLevel="1" x14ac:dyDescent="0.25">
      <c r="A624" s="541" t="str">
        <f>IF(ISBLANK($A$15),"",$A$15)</f>
        <v>Salaried Staff</v>
      </c>
      <c r="B624" s="473"/>
      <c r="C624" s="473"/>
      <c r="D624" s="479"/>
      <c r="E624" s="479"/>
      <c r="F624" s="530"/>
      <c r="G624" s="530"/>
      <c r="H624" s="473"/>
      <c r="I624" s="476"/>
    </row>
    <row r="625" spans="1:26" s="461" customFormat="1" outlineLevel="1" x14ac:dyDescent="0.25">
      <c r="A625" s="543" t="str">
        <f>IF(ISBLANK($A$16),"",$A$16)</f>
        <v>Salaried Supervision</v>
      </c>
      <c r="B625" s="485"/>
      <c r="C625" s="485"/>
      <c r="D625" s="486">
        <f t="shared" ref="D625:E638" si="71">IF($B$254="","",B625/($B$254*52))</f>
        <v>0</v>
      </c>
      <c r="E625" s="486">
        <f t="shared" si="71"/>
        <v>0</v>
      </c>
      <c r="F625" s="531"/>
      <c r="G625" s="531"/>
      <c r="H625" s="485"/>
      <c r="I625" s="488"/>
    </row>
    <row r="626" spans="1:26" s="461" customFormat="1" outlineLevel="1" x14ac:dyDescent="0.25">
      <c r="A626" s="543" t="str">
        <f>IF(ISBLANK($A$17),"",$A$17)</f>
        <v>Managers</v>
      </c>
      <c r="B626" s="485"/>
      <c r="C626" s="485"/>
      <c r="D626" s="486">
        <f t="shared" si="71"/>
        <v>0</v>
      </c>
      <c r="E626" s="486">
        <f t="shared" si="71"/>
        <v>0</v>
      </c>
      <c r="F626" s="531"/>
      <c r="G626" s="531"/>
      <c r="H626" s="485"/>
      <c r="I626" s="488"/>
    </row>
    <row r="627" spans="1:26" s="461" customFormat="1" outlineLevel="1" x14ac:dyDescent="0.25">
      <c r="A627" s="543" t="str">
        <f>IF(ISBLANK($A$18),"",$A$18)</f>
        <v>Director</v>
      </c>
      <c r="B627" s="485"/>
      <c r="C627" s="485"/>
      <c r="D627" s="486">
        <f t="shared" si="71"/>
        <v>0</v>
      </c>
      <c r="E627" s="486">
        <f t="shared" si="71"/>
        <v>0</v>
      </c>
      <c r="F627" s="531"/>
      <c r="G627" s="531"/>
      <c r="H627" s="485"/>
      <c r="I627" s="488"/>
    </row>
    <row r="628" spans="1:26" s="461" customFormat="1" outlineLevel="1" x14ac:dyDescent="0.25">
      <c r="A628" s="541" t="str">
        <f>IF(ISBLANK($A$19),"",$A$19)</f>
        <v>Other Labor</v>
      </c>
      <c r="B628" s="473"/>
      <c r="C628" s="473"/>
      <c r="D628" s="479">
        <f t="shared" si="71"/>
        <v>0</v>
      </c>
      <c r="E628" s="479">
        <f t="shared" si="71"/>
        <v>0</v>
      </c>
      <c r="F628" s="530"/>
      <c r="G628" s="530"/>
      <c r="H628" s="473"/>
      <c r="I628" s="476"/>
    </row>
    <row r="629" spans="1:26" s="461" customFormat="1" outlineLevel="1" x14ac:dyDescent="0.25">
      <c r="A629" s="543" t="str">
        <f>IF(ISBLANK($A$20),"",$A$20)</f>
        <v>Temp/ Agency Labor</v>
      </c>
      <c r="B629" s="485"/>
      <c r="C629" s="485"/>
      <c r="D629" s="486">
        <f t="shared" si="71"/>
        <v>0</v>
      </c>
      <c r="E629" s="486">
        <f t="shared" si="71"/>
        <v>0</v>
      </c>
      <c r="F629" s="531"/>
      <c r="G629" s="531"/>
      <c r="H629" s="485"/>
      <c r="I629" s="488"/>
    </row>
    <row r="630" spans="1:26" s="461" customFormat="1" outlineLevel="1" x14ac:dyDescent="0.25">
      <c r="A630" s="541" t="str">
        <f>IF(ISBLANK($A$21),"",$A$21)</f>
        <v/>
      </c>
      <c r="B630" s="485"/>
      <c r="C630" s="485"/>
      <c r="D630" s="486">
        <f t="shared" si="71"/>
        <v>0</v>
      </c>
      <c r="E630" s="486">
        <f t="shared" si="71"/>
        <v>0</v>
      </c>
      <c r="F630" s="531"/>
      <c r="G630" s="531"/>
      <c r="H630" s="485"/>
      <c r="I630" s="488"/>
    </row>
    <row r="631" spans="1:26" s="461" customFormat="1" outlineLevel="1" x14ac:dyDescent="0.25">
      <c r="A631" s="541" t="str">
        <f>IF(ISBLANK($A$22),"",$A$22)</f>
        <v/>
      </c>
      <c r="B631" s="485"/>
      <c r="C631" s="485"/>
      <c r="D631" s="486">
        <f t="shared" si="71"/>
        <v>0</v>
      </c>
      <c r="E631" s="486">
        <f t="shared" si="71"/>
        <v>0</v>
      </c>
      <c r="F631" s="531"/>
      <c r="G631" s="531"/>
      <c r="H631" s="485"/>
      <c r="I631" s="488"/>
    </row>
    <row r="632" spans="1:26" s="461" customFormat="1" outlineLevel="1" x14ac:dyDescent="0.25">
      <c r="A632" s="541" t="str">
        <f>IF(ISBLANK($A$23),"",$A$23)</f>
        <v/>
      </c>
      <c r="B632" s="485"/>
      <c r="C632" s="485"/>
      <c r="D632" s="486">
        <f t="shared" si="71"/>
        <v>0</v>
      </c>
      <c r="E632" s="486">
        <f t="shared" si="71"/>
        <v>0</v>
      </c>
      <c r="F632" s="531"/>
      <c r="G632" s="531"/>
      <c r="H632" s="485"/>
      <c r="I632" s="488"/>
    </row>
    <row r="633" spans="1:26" s="461" customFormat="1" outlineLevel="1" x14ac:dyDescent="0.25">
      <c r="A633" s="541" t="str">
        <f>IF(ISBLANK($A$24),"",$A$24)</f>
        <v/>
      </c>
      <c r="B633" s="485"/>
      <c r="C633" s="485"/>
      <c r="D633" s="486">
        <f t="shared" si="71"/>
        <v>0</v>
      </c>
      <c r="E633" s="486">
        <f t="shared" si="71"/>
        <v>0</v>
      </c>
      <c r="F633" s="531"/>
      <c r="G633" s="531"/>
      <c r="H633" s="485"/>
      <c r="I633" s="488"/>
    </row>
    <row r="634" spans="1:26" s="461" customFormat="1" outlineLevel="1" x14ac:dyDescent="0.25">
      <c r="A634" s="541" t="str">
        <f>IF(ISBLANK($A$25),"",$A$25)</f>
        <v/>
      </c>
      <c r="B634" s="485"/>
      <c r="C634" s="485"/>
      <c r="D634" s="486">
        <f t="shared" si="71"/>
        <v>0</v>
      </c>
      <c r="E634" s="486">
        <f t="shared" si="71"/>
        <v>0</v>
      </c>
      <c r="F634" s="531"/>
      <c r="G634" s="531"/>
      <c r="H634" s="485"/>
      <c r="I634" s="488"/>
    </row>
    <row r="635" spans="1:26" s="461" customFormat="1" outlineLevel="1" x14ac:dyDescent="0.25">
      <c r="A635" s="541" t="str">
        <f>IF(ISBLANK($A$26),"",$A$26)</f>
        <v/>
      </c>
      <c r="B635" s="485"/>
      <c r="C635" s="485"/>
      <c r="D635" s="486">
        <f t="shared" si="71"/>
        <v>0</v>
      </c>
      <c r="E635" s="486">
        <f t="shared" si="71"/>
        <v>0</v>
      </c>
      <c r="F635" s="531"/>
      <c r="G635" s="531"/>
      <c r="H635" s="485"/>
      <c r="I635" s="488"/>
      <c r="J635" s="458"/>
      <c r="K635" s="458"/>
      <c r="L635" s="458"/>
      <c r="M635" s="458"/>
      <c r="N635" s="458"/>
      <c r="O635" s="458"/>
      <c r="P635" s="458"/>
      <c r="Q635" s="458"/>
      <c r="R635" s="458"/>
      <c r="S635" s="458"/>
      <c r="T635" s="458"/>
      <c r="U635" s="458"/>
      <c r="V635" s="458"/>
      <c r="W635" s="458"/>
      <c r="X635" s="458"/>
      <c r="Y635" s="458"/>
      <c r="Z635" s="458"/>
    </row>
    <row r="636" spans="1:26" s="461" customFormat="1" outlineLevel="1" x14ac:dyDescent="0.25">
      <c r="A636" s="541" t="str">
        <f>IF(ISBLANK($A$27),"",$A$27)</f>
        <v/>
      </c>
      <c r="B636" s="485"/>
      <c r="C636" s="485"/>
      <c r="D636" s="486">
        <f t="shared" si="71"/>
        <v>0</v>
      </c>
      <c r="E636" s="486">
        <f t="shared" si="71"/>
        <v>0</v>
      </c>
      <c r="F636" s="531"/>
      <c r="G636" s="531"/>
      <c r="H636" s="485"/>
      <c r="I636" s="488"/>
      <c r="J636" s="458"/>
      <c r="K636" s="458"/>
      <c r="L636" s="458"/>
      <c r="M636" s="458"/>
      <c r="N636" s="458"/>
      <c r="O636" s="458"/>
      <c r="P636" s="458"/>
      <c r="Q636" s="458"/>
      <c r="R636" s="458"/>
      <c r="S636" s="458"/>
      <c r="T636" s="458"/>
      <c r="U636" s="458"/>
      <c r="V636" s="458"/>
      <c r="W636" s="458"/>
      <c r="X636" s="458"/>
      <c r="Y636" s="458"/>
      <c r="Z636" s="458"/>
    </row>
    <row r="637" spans="1:26" s="461" customFormat="1" outlineLevel="1" x14ac:dyDescent="0.25">
      <c r="A637" s="541" t="str">
        <f>IF(ISBLANK($A$28),"",$A$28)</f>
        <v/>
      </c>
      <c r="B637" s="485"/>
      <c r="C637" s="485"/>
      <c r="D637" s="486">
        <f t="shared" si="71"/>
        <v>0</v>
      </c>
      <c r="E637" s="486">
        <f t="shared" si="71"/>
        <v>0</v>
      </c>
      <c r="F637" s="531"/>
      <c r="G637" s="531"/>
      <c r="H637" s="485"/>
      <c r="I637" s="488"/>
      <c r="J637" s="458"/>
      <c r="K637" s="458"/>
      <c r="L637" s="458"/>
      <c r="M637" s="458"/>
      <c r="N637" s="458"/>
      <c r="O637" s="458"/>
      <c r="P637" s="458"/>
      <c r="Q637" s="458"/>
      <c r="R637" s="458"/>
      <c r="S637" s="458"/>
      <c r="T637" s="458"/>
      <c r="U637" s="458"/>
      <c r="V637" s="458"/>
      <c r="W637" s="458"/>
      <c r="X637" s="458"/>
      <c r="Y637" s="458"/>
      <c r="Z637" s="458"/>
    </row>
    <row r="638" spans="1:26" s="461" customFormat="1" outlineLevel="1" x14ac:dyDescent="0.25">
      <c r="A638" s="541" t="str">
        <f>IF(ISBLANK($A$29),"",$A$29)</f>
        <v/>
      </c>
      <c r="B638" s="508"/>
      <c r="C638" s="508"/>
      <c r="D638" s="486">
        <f t="shared" si="71"/>
        <v>0</v>
      </c>
      <c r="E638" s="486">
        <f t="shared" si="71"/>
        <v>0</v>
      </c>
      <c r="F638" s="533"/>
      <c r="G638" s="533"/>
      <c r="H638" s="485"/>
      <c r="I638" s="488"/>
      <c r="J638" s="458"/>
      <c r="K638" s="458"/>
      <c r="L638" s="458"/>
      <c r="M638" s="458"/>
      <c r="N638" s="458"/>
      <c r="O638" s="458"/>
      <c r="P638" s="458"/>
      <c r="Q638" s="458"/>
      <c r="R638" s="458"/>
      <c r="S638" s="458"/>
      <c r="T638" s="458"/>
      <c r="U638" s="458"/>
      <c r="V638" s="458"/>
      <c r="W638" s="458"/>
      <c r="X638" s="458"/>
      <c r="Y638" s="458"/>
      <c r="Z638" s="458"/>
    </row>
    <row r="639" spans="1:26" s="461" customFormat="1" outlineLevel="1" x14ac:dyDescent="0.25">
      <c r="A639" s="541" t="s">
        <v>1193</v>
      </c>
      <c r="B639" s="511">
        <f t="shared" ref="B639:G639" si="72">SUM(B616:B638)</f>
        <v>0</v>
      </c>
      <c r="C639" s="511">
        <f t="shared" si="72"/>
        <v>0</v>
      </c>
      <c r="D639" s="486">
        <f t="shared" si="72"/>
        <v>0</v>
      </c>
      <c r="E639" s="486">
        <f t="shared" si="72"/>
        <v>0</v>
      </c>
      <c r="F639" s="550">
        <f t="shared" si="72"/>
        <v>0</v>
      </c>
      <c r="G639" s="550">
        <f t="shared" si="72"/>
        <v>0</v>
      </c>
      <c r="H639" s="485"/>
      <c r="I639" s="513"/>
      <c r="J639" s="458"/>
      <c r="K639" s="458"/>
      <c r="L639" s="458"/>
      <c r="M639" s="458"/>
      <c r="N639" s="458"/>
      <c r="O639" s="458"/>
      <c r="P639" s="458"/>
      <c r="Q639" s="458"/>
      <c r="R639" s="458"/>
      <c r="S639" s="458"/>
      <c r="T639" s="458"/>
      <c r="U639" s="458"/>
      <c r="V639" s="458"/>
      <c r="W639" s="458"/>
      <c r="X639" s="458"/>
      <c r="Y639" s="458"/>
      <c r="Z639" s="458"/>
    </row>
    <row r="640" spans="1:26" s="461" customFormat="1" ht="18.75" outlineLevel="1" x14ac:dyDescent="0.25">
      <c r="A640" s="551" t="s">
        <v>1194</v>
      </c>
      <c r="B640" s="552"/>
      <c r="C640" s="1158" t="s">
        <v>716</v>
      </c>
      <c r="D640" s="1158"/>
      <c r="E640" s="1158"/>
      <c r="F640" s="1158"/>
      <c r="G640" s="1159"/>
      <c r="J640" s="458"/>
      <c r="K640" s="458"/>
      <c r="L640" s="458"/>
      <c r="M640" s="458"/>
      <c r="N640" s="458"/>
      <c r="O640" s="458"/>
      <c r="P640" s="458"/>
      <c r="Q640" s="458"/>
      <c r="R640" s="458"/>
      <c r="S640" s="458"/>
      <c r="T640" s="458"/>
      <c r="U640" s="458"/>
      <c r="V640" s="458"/>
      <c r="W640" s="458"/>
      <c r="X640" s="458"/>
      <c r="Y640" s="458"/>
      <c r="Z640" s="458"/>
    </row>
    <row r="641" spans="1:26" s="461" customFormat="1" ht="47.25" hidden="1" outlineLevel="2" x14ac:dyDescent="0.25">
      <c r="A641" s="524" t="s">
        <v>1227</v>
      </c>
      <c r="B641" s="525"/>
      <c r="C641" s="1155"/>
      <c r="D641" s="1155"/>
      <c r="E641" s="1155"/>
      <c r="F641" s="1155"/>
      <c r="G641" s="1155"/>
      <c r="J641" s="458"/>
      <c r="K641" s="458"/>
      <c r="L641" s="458"/>
      <c r="M641" s="458"/>
      <c r="N641" s="458"/>
      <c r="O641" s="458"/>
      <c r="P641" s="458"/>
      <c r="Q641" s="458"/>
      <c r="R641" s="458"/>
      <c r="S641" s="458"/>
      <c r="T641" s="458"/>
      <c r="U641" s="458"/>
      <c r="V641" s="458"/>
      <c r="W641" s="458"/>
      <c r="X641" s="458"/>
      <c r="Y641" s="458"/>
      <c r="Z641" s="458"/>
    </row>
    <row r="642" spans="1:26" s="461" customFormat="1" ht="15.75" hidden="1" outlineLevel="2" x14ac:dyDescent="0.25">
      <c r="A642" s="526" t="s">
        <v>1196</v>
      </c>
      <c r="B642" s="525"/>
      <c r="C642" s="1155"/>
      <c r="D642" s="1155"/>
      <c r="E642" s="1155"/>
      <c r="F642" s="1155"/>
      <c r="G642" s="1155"/>
      <c r="J642" s="458"/>
      <c r="K642" s="458"/>
      <c r="L642" s="458"/>
      <c r="M642" s="458"/>
      <c r="N642" s="458"/>
      <c r="O642" s="458"/>
      <c r="P642" s="458"/>
      <c r="Q642" s="458"/>
      <c r="R642" s="458"/>
      <c r="S642" s="458"/>
      <c r="T642" s="458"/>
      <c r="U642" s="458"/>
      <c r="V642" s="458"/>
      <c r="W642" s="458"/>
      <c r="X642" s="458"/>
      <c r="Y642" s="458"/>
      <c r="Z642" s="458"/>
    </row>
    <row r="643" spans="1:26" s="461" customFormat="1" ht="15.75" hidden="1" outlineLevel="2" x14ac:dyDescent="0.25">
      <c r="A643" s="526" t="s">
        <v>1197</v>
      </c>
      <c r="B643" s="525"/>
      <c r="C643" s="1155"/>
      <c r="D643" s="1155"/>
      <c r="E643" s="1155"/>
      <c r="F643" s="1155"/>
      <c r="G643" s="1155"/>
      <c r="J643" s="458"/>
      <c r="K643" s="458"/>
      <c r="L643" s="458"/>
      <c r="M643" s="458"/>
      <c r="N643" s="458"/>
      <c r="O643" s="458"/>
      <c r="P643" s="458"/>
      <c r="Q643" s="458"/>
      <c r="R643" s="458"/>
      <c r="S643" s="458"/>
      <c r="T643" s="458"/>
      <c r="U643" s="458"/>
      <c r="V643" s="458"/>
      <c r="W643" s="458"/>
      <c r="X643" s="458"/>
      <c r="Y643" s="458"/>
      <c r="Z643" s="458"/>
    </row>
    <row r="644" spans="1:26" s="461" customFormat="1" ht="15.75" hidden="1" outlineLevel="2" x14ac:dyDescent="0.25">
      <c r="A644" s="526" t="s">
        <v>1198</v>
      </c>
      <c r="B644" s="525"/>
      <c r="C644" s="1155"/>
      <c r="D644" s="1155"/>
      <c r="E644" s="1155"/>
      <c r="F644" s="1155"/>
      <c r="G644" s="1155"/>
      <c r="J644" s="458"/>
      <c r="K644" s="458"/>
      <c r="L644" s="458"/>
      <c r="M644" s="458"/>
      <c r="N644" s="458"/>
      <c r="O644" s="458"/>
      <c r="P644" s="458"/>
      <c r="Q644" s="458"/>
      <c r="R644" s="458"/>
      <c r="S644" s="458"/>
      <c r="T644" s="458"/>
      <c r="U644" s="458"/>
      <c r="V644" s="458"/>
      <c r="W644" s="458"/>
      <c r="X644" s="458"/>
      <c r="Y644" s="458"/>
      <c r="Z644" s="458"/>
    </row>
    <row r="645" spans="1:26" s="461" customFormat="1" ht="15.75" hidden="1" outlineLevel="2" x14ac:dyDescent="0.25">
      <c r="A645" s="526" t="s">
        <v>1199</v>
      </c>
      <c r="B645" s="525"/>
      <c r="C645" s="1155"/>
      <c r="D645" s="1155"/>
      <c r="E645" s="1155"/>
      <c r="F645" s="1155"/>
      <c r="G645" s="1155"/>
      <c r="J645" s="458"/>
      <c r="K645" s="458"/>
      <c r="L645" s="458"/>
      <c r="M645" s="458"/>
      <c r="N645" s="458"/>
      <c r="O645" s="458"/>
      <c r="P645" s="458"/>
      <c r="Q645" s="458"/>
      <c r="R645" s="458"/>
      <c r="S645" s="458"/>
      <c r="T645" s="458"/>
      <c r="U645" s="458"/>
      <c r="V645" s="458"/>
      <c r="W645" s="458"/>
      <c r="X645" s="458"/>
      <c r="Y645" s="458"/>
      <c r="Z645" s="458"/>
    </row>
    <row r="646" spans="1:26" s="461" customFormat="1" ht="15.75" hidden="1" outlineLevel="2" x14ac:dyDescent="0.25">
      <c r="A646" s="526" t="s">
        <v>1200</v>
      </c>
      <c r="B646" s="525"/>
      <c r="C646" s="1155"/>
      <c r="D646" s="1155"/>
      <c r="E646" s="1155"/>
      <c r="F646" s="1155"/>
      <c r="G646" s="1155"/>
      <c r="J646" s="458"/>
      <c r="K646" s="458"/>
      <c r="L646" s="458"/>
      <c r="M646" s="458"/>
      <c r="N646" s="458"/>
      <c r="O646" s="458"/>
      <c r="P646" s="458"/>
      <c r="Q646" s="458"/>
      <c r="R646" s="458"/>
      <c r="S646" s="458"/>
      <c r="T646" s="458"/>
      <c r="U646" s="458"/>
      <c r="V646" s="458"/>
      <c r="W646" s="458"/>
      <c r="X646" s="458"/>
      <c r="Y646" s="458"/>
      <c r="Z646" s="458"/>
    </row>
    <row r="647" spans="1:26" s="461" customFormat="1" ht="15.75" outlineLevel="1" collapsed="1" x14ac:dyDescent="0.25">
      <c r="A647" s="527" t="s">
        <v>602</v>
      </c>
      <c r="B647" s="528">
        <v>40</v>
      </c>
      <c r="C647" s="1156" t="s">
        <v>1201</v>
      </c>
      <c r="D647" s="1156"/>
      <c r="E647" s="1156"/>
      <c r="F647" s="1156"/>
      <c r="G647" s="1156"/>
      <c r="J647" s="458"/>
      <c r="K647" s="458"/>
      <c r="L647" s="458"/>
      <c r="M647" s="458"/>
      <c r="N647" s="458"/>
      <c r="O647" s="458"/>
      <c r="P647" s="458"/>
      <c r="Q647" s="458"/>
      <c r="R647" s="458"/>
      <c r="S647" s="458"/>
      <c r="T647" s="458"/>
      <c r="U647" s="458"/>
      <c r="V647" s="458"/>
      <c r="W647" s="458"/>
      <c r="X647" s="458"/>
      <c r="Y647" s="458"/>
      <c r="Z647" s="458"/>
    </row>
    <row r="648" spans="1:26" s="461" customFormat="1" outlineLevel="1" x14ac:dyDescent="0.25">
      <c r="J648" s="458"/>
      <c r="K648" s="458"/>
      <c r="L648" s="458"/>
      <c r="M648" s="458"/>
      <c r="N648" s="458"/>
      <c r="O648" s="458"/>
      <c r="P648" s="458"/>
      <c r="Q648" s="458"/>
      <c r="R648" s="458"/>
      <c r="S648" s="458"/>
      <c r="T648" s="458"/>
      <c r="U648" s="458"/>
      <c r="V648" s="458"/>
      <c r="W648" s="458"/>
      <c r="X648" s="458"/>
      <c r="Y648" s="458"/>
      <c r="Z648" s="458"/>
    </row>
    <row r="649" spans="1:26" ht="18.75" outlineLevel="1" x14ac:dyDescent="0.3">
      <c r="A649" s="1168" t="s">
        <v>1008</v>
      </c>
      <c r="B649" s="1169"/>
      <c r="C649" s="1169"/>
      <c r="D649" s="1169"/>
      <c r="E649" s="1169"/>
      <c r="F649" s="1169"/>
      <c r="G649" s="1169"/>
      <c r="H649" s="1169"/>
      <c r="I649" s="1170"/>
    </row>
    <row r="650" spans="1:26" ht="60" outlineLevel="1" x14ac:dyDescent="0.25">
      <c r="A650" s="465" t="s">
        <v>1167</v>
      </c>
      <c r="B650" s="465" t="s">
        <v>1168</v>
      </c>
      <c r="C650" s="466" t="s">
        <v>1169</v>
      </c>
      <c r="D650" s="540" t="str">
        <f>"Productive FTEs ("&amp;B682*52&amp;")"</f>
        <v>Productive FTEs (2080)</v>
      </c>
      <c r="E650" s="540" t="str">
        <f>"Non-productive FTEs ("&amp;B682*52&amp;")"</f>
        <v>Non-productive FTEs (2080)</v>
      </c>
      <c r="F650" s="466" t="s">
        <v>1170</v>
      </c>
      <c r="G650" s="466" t="s">
        <v>1171</v>
      </c>
      <c r="H650" s="467" t="s">
        <v>1172</v>
      </c>
      <c r="I650" s="466" t="s">
        <v>716</v>
      </c>
    </row>
    <row r="651" spans="1:26" outlineLevel="1" x14ac:dyDescent="0.25">
      <c r="A651" s="541" t="str">
        <f>IF(ISBLANK($A$7),"",$A$7)</f>
        <v>Hourly Staff</v>
      </c>
      <c r="B651" s="473"/>
      <c r="C651" s="473"/>
      <c r="D651" s="479">
        <f t="shared" ref="D651:E658" si="73">IF($B$254="","",B651/($B$254*52))</f>
        <v>0</v>
      </c>
      <c r="E651" s="479">
        <f t="shared" si="73"/>
        <v>0</v>
      </c>
      <c r="F651" s="530"/>
      <c r="G651" s="530"/>
      <c r="H651" s="473"/>
      <c r="I651" s="476"/>
    </row>
    <row r="652" spans="1:26" outlineLevel="1" x14ac:dyDescent="0.25">
      <c r="A652" s="543" t="str">
        <f>IF(ISBLANK($A$8),"",$A$8)</f>
        <v>Hourly Staff</v>
      </c>
      <c r="B652" s="485"/>
      <c r="C652" s="485"/>
      <c r="D652" s="486">
        <f t="shared" si="73"/>
        <v>0</v>
      </c>
      <c r="E652" s="486">
        <f t="shared" si="73"/>
        <v>0</v>
      </c>
      <c r="F652" s="531"/>
      <c r="G652" s="531"/>
      <c r="H652" s="485"/>
      <c r="I652" s="488"/>
    </row>
    <row r="653" spans="1:26" outlineLevel="1" x14ac:dyDescent="0.25">
      <c r="A653" s="543" t="str">
        <f>IF(ISBLANK($A$9),"",$A$9)</f>
        <v>Other Labor</v>
      </c>
      <c r="B653" s="485"/>
      <c r="C653" s="485"/>
      <c r="D653" s="486">
        <f t="shared" si="73"/>
        <v>0</v>
      </c>
      <c r="E653" s="486">
        <f t="shared" si="73"/>
        <v>0</v>
      </c>
      <c r="F653" s="531"/>
      <c r="G653" s="531"/>
      <c r="H653" s="485"/>
      <c r="I653" s="488"/>
    </row>
    <row r="654" spans="1:26" s="461" customFormat="1" outlineLevel="1" x14ac:dyDescent="0.25">
      <c r="A654" s="543" t="str">
        <f>IF(ISBLANK($A$10),"",$A$10)</f>
        <v>Other Labor</v>
      </c>
      <c r="B654" s="485"/>
      <c r="C654" s="485"/>
      <c r="D654" s="486">
        <f t="shared" si="73"/>
        <v>0</v>
      </c>
      <c r="E654" s="486">
        <f t="shared" si="73"/>
        <v>0</v>
      </c>
      <c r="F654" s="531"/>
      <c r="G654" s="531"/>
      <c r="H654" s="485"/>
      <c r="I654" s="488"/>
    </row>
    <row r="655" spans="1:26" s="461" customFormat="1" outlineLevel="1" x14ac:dyDescent="0.25">
      <c r="A655" s="543" t="str">
        <f>IF(ISBLANK($A$11),"",$A$11)</f>
        <v>Other Labor</v>
      </c>
      <c r="B655" s="485"/>
      <c r="C655" s="485"/>
      <c r="D655" s="486">
        <f t="shared" si="73"/>
        <v>0</v>
      </c>
      <c r="E655" s="486">
        <f t="shared" si="73"/>
        <v>0</v>
      </c>
      <c r="F655" s="531"/>
      <c r="G655" s="531"/>
      <c r="H655" s="485"/>
      <c r="I655" s="488"/>
    </row>
    <row r="656" spans="1:26" s="461" customFormat="1" outlineLevel="1" x14ac:dyDescent="0.25">
      <c r="A656" s="543" t="str">
        <f>IF(ISBLANK($A$12),"",$A$12)</f>
        <v>Lead</v>
      </c>
      <c r="B656" s="485"/>
      <c r="C656" s="485"/>
      <c r="D656" s="486">
        <f t="shared" si="73"/>
        <v>0</v>
      </c>
      <c r="E656" s="486">
        <f t="shared" si="73"/>
        <v>0</v>
      </c>
      <c r="F656" s="531"/>
      <c r="G656" s="531"/>
      <c r="H656" s="485"/>
      <c r="I656" s="488"/>
    </row>
    <row r="657" spans="1:26" s="461" customFormat="1" outlineLevel="1" x14ac:dyDescent="0.25">
      <c r="A657" s="543" t="str">
        <f>IF(ISBLANK($A$13),"",$A$13)</f>
        <v>Administrative Support</v>
      </c>
      <c r="B657" s="485"/>
      <c r="C657" s="485"/>
      <c r="D657" s="486">
        <f t="shared" si="73"/>
        <v>0</v>
      </c>
      <c r="E657" s="486">
        <f t="shared" si="73"/>
        <v>0</v>
      </c>
      <c r="F657" s="531"/>
      <c r="G657" s="531"/>
      <c r="H657" s="485"/>
      <c r="I657" s="488"/>
    </row>
    <row r="658" spans="1:26" s="461" customFormat="1" outlineLevel="1" x14ac:dyDescent="0.25">
      <c r="A658" s="543" t="str">
        <f>IF(ISBLANK($A$14),"",$A$14)</f>
        <v>Hourly Supervision</v>
      </c>
      <c r="B658" s="485"/>
      <c r="C658" s="485"/>
      <c r="D658" s="486">
        <f t="shared" si="73"/>
        <v>0</v>
      </c>
      <c r="E658" s="486">
        <f t="shared" si="73"/>
        <v>0</v>
      </c>
      <c r="F658" s="531"/>
      <c r="G658" s="531"/>
      <c r="H658" s="485"/>
      <c r="I658" s="488"/>
    </row>
    <row r="659" spans="1:26" s="461" customFormat="1" outlineLevel="1" x14ac:dyDescent="0.25">
      <c r="A659" s="541" t="str">
        <f>IF(ISBLANK($A$15),"",$A$15)</f>
        <v>Salaried Staff</v>
      </c>
      <c r="B659" s="473"/>
      <c r="C659" s="473"/>
      <c r="D659" s="479"/>
      <c r="E659" s="479"/>
      <c r="F659" s="530"/>
      <c r="G659" s="530"/>
      <c r="H659" s="473"/>
      <c r="I659" s="476"/>
    </row>
    <row r="660" spans="1:26" s="461" customFormat="1" outlineLevel="1" x14ac:dyDescent="0.25">
      <c r="A660" s="543" t="str">
        <f>IF(ISBLANK($A$16),"",$A$16)</f>
        <v>Salaried Supervision</v>
      </c>
      <c r="B660" s="485"/>
      <c r="C660" s="485"/>
      <c r="D660" s="486">
        <f t="shared" ref="D660:E673" si="74">IF($B$254="","",B660/($B$254*52))</f>
        <v>0</v>
      </c>
      <c r="E660" s="486">
        <f t="shared" si="74"/>
        <v>0</v>
      </c>
      <c r="F660" s="531"/>
      <c r="G660" s="531"/>
      <c r="H660" s="485"/>
      <c r="I660" s="488"/>
    </row>
    <row r="661" spans="1:26" s="461" customFormat="1" outlineLevel="1" x14ac:dyDescent="0.25">
      <c r="A661" s="543" t="str">
        <f>IF(ISBLANK($A$17),"",$A$17)</f>
        <v>Managers</v>
      </c>
      <c r="B661" s="485"/>
      <c r="C661" s="485"/>
      <c r="D661" s="486">
        <f t="shared" si="74"/>
        <v>0</v>
      </c>
      <c r="E661" s="486">
        <f t="shared" si="74"/>
        <v>0</v>
      </c>
      <c r="F661" s="531"/>
      <c r="G661" s="531"/>
      <c r="H661" s="485"/>
      <c r="I661" s="488"/>
    </row>
    <row r="662" spans="1:26" s="461" customFormat="1" outlineLevel="1" x14ac:dyDescent="0.25">
      <c r="A662" s="543" t="str">
        <f>IF(ISBLANK($A$18),"",$A$18)</f>
        <v>Director</v>
      </c>
      <c r="B662" s="485"/>
      <c r="C662" s="485"/>
      <c r="D662" s="486">
        <f t="shared" si="74"/>
        <v>0</v>
      </c>
      <c r="E662" s="486">
        <f t="shared" si="74"/>
        <v>0</v>
      </c>
      <c r="F662" s="531"/>
      <c r="G662" s="531"/>
      <c r="H662" s="485"/>
      <c r="I662" s="488"/>
    </row>
    <row r="663" spans="1:26" s="461" customFormat="1" outlineLevel="1" x14ac:dyDescent="0.25">
      <c r="A663" s="541" t="str">
        <f>IF(ISBLANK($A$19),"",$A$19)</f>
        <v>Other Labor</v>
      </c>
      <c r="B663" s="473"/>
      <c r="C663" s="473"/>
      <c r="D663" s="479">
        <f t="shared" si="74"/>
        <v>0</v>
      </c>
      <c r="E663" s="479">
        <f t="shared" si="74"/>
        <v>0</v>
      </c>
      <c r="F663" s="530"/>
      <c r="G663" s="530"/>
      <c r="H663" s="473"/>
      <c r="I663" s="476"/>
    </row>
    <row r="664" spans="1:26" s="461" customFormat="1" outlineLevel="1" x14ac:dyDescent="0.25">
      <c r="A664" s="543" t="str">
        <f>IF(ISBLANK($A$20),"",$A$20)</f>
        <v>Temp/ Agency Labor</v>
      </c>
      <c r="B664" s="485"/>
      <c r="C664" s="485"/>
      <c r="D664" s="486">
        <f t="shared" si="74"/>
        <v>0</v>
      </c>
      <c r="E664" s="486">
        <f t="shared" si="74"/>
        <v>0</v>
      </c>
      <c r="F664" s="531"/>
      <c r="G664" s="531"/>
      <c r="H664" s="485"/>
      <c r="I664" s="488"/>
    </row>
    <row r="665" spans="1:26" s="461" customFormat="1" outlineLevel="1" x14ac:dyDescent="0.25">
      <c r="A665" s="541" t="str">
        <f>IF(ISBLANK($A$21),"",$A$21)</f>
        <v/>
      </c>
      <c r="B665" s="485"/>
      <c r="C665" s="485"/>
      <c r="D665" s="486">
        <f t="shared" si="74"/>
        <v>0</v>
      </c>
      <c r="E665" s="486">
        <f t="shared" si="74"/>
        <v>0</v>
      </c>
      <c r="F665" s="531"/>
      <c r="G665" s="531"/>
      <c r="H665" s="485"/>
      <c r="I665" s="488"/>
    </row>
    <row r="666" spans="1:26" s="461" customFormat="1" outlineLevel="1" x14ac:dyDescent="0.25">
      <c r="A666" s="541" t="str">
        <f>IF(ISBLANK($A$22),"",$A$22)</f>
        <v/>
      </c>
      <c r="B666" s="485"/>
      <c r="C666" s="485"/>
      <c r="D666" s="486">
        <f t="shared" si="74"/>
        <v>0</v>
      </c>
      <c r="E666" s="486">
        <f t="shared" si="74"/>
        <v>0</v>
      </c>
      <c r="F666" s="531"/>
      <c r="G666" s="531"/>
      <c r="H666" s="485"/>
      <c r="I666" s="488"/>
    </row>
    <row r="667" spans="1:26" s="461" customFormat="1" outlineLevel="1" x14ac:dyDescent="0.25">
      <c r="A667" s="541" t="str">
        <f>IF(ISBLANK($A$23),"",$A$23)</f>
        <v/>
      </c>
      <c r="B667" s="485"/>
      <c r="C667" s="485"/>
      <c r="D667" s="486">
        <f t="shared" si="74"/>
        <v>0</v>
      </c>
      <c r="E667" s="486">
        <f t="shared" si="74"/>
        <v>0</v>
      </c>
      <c r="F667" s="531"/>
      <c r="G667" s="531"/>
      <c r="H667" s="485"/>
      <c r="I667" s="488"/>
    </row>
    <row r="668" spans="1:26" s="461" customFormat="1" outlineLevel="1" x14ac:dyDescent="0.25">
      <c r="A668" s="541" t="str">
        <f>IF(ISBLANK($A$24),"",$A$24)</f>
        <v/>
      </c>
      <c r="B668" s="485"/>
      <c r="C668" s="485"/>
      <c r="D668" s="486">
        <f t="shared" si="74"/>
        <v>0</v>
      </c>
      <c r="E668" s="486">
        <f t="shared" si="74"/>
        <v>0</v>
      </c>
      <c r="F668" s="531"/>
      <c r="G668" s="531"/>
      <c r="H668" s="485"/>
      <c r="I668" s="488"/>
    </row>
    <row r="669" spans="1:26" s="461" customFormat="1" outlineLevel="1" x14ac:dyDescent="0.25">
      <c r="A669" s="541" t="str">
        <f>IF(ISBLANK($A$25),"",$A$25)</f>
        <v/>
      </c>
      <c r="B669" s="485"/>
      <c r="C669" s="485"/>
      <c r="D669" s="486">
        <f t="shared" si="74"/>
        <v>0</v>
      </c>
      <c r="E669" s="486">
        <f t="shared" si="74"/>
        <v>0</v>
      </c>
      <c r="F669" s="531"/>
      <c r="G669" s="531"/>
      <c r="H669" s="485"/>
      <c r="I669" s="488"/>
    </row>
    <row r="670" spans="1:26" s="461" customFormat="1" outlineLevel="1" x14ac:dyDescent="0.25">
      <c r="A670" s="541" t="str">
        <f>IF(ISBLANK($A$26),"",$A$26)</f>
        <v/>
      </c>
      <c r="B670" s="485"/>
      <c r="C670" s="485"/>
      <c r="D670" s="486">
        <f t="shared" si="74"/>
        <v>0</v>
      </c>
      <c r="E670" s="486">
        <f t="shared" si="74"/>
        <v>0</v>
      </c>
      <c r="F670" s="531"/>
      <c r="G670" s="531"/>
      <c r="H670" s="485"/>
      <c r="I670" s="488"/>
      <c r="J670" s="458"/>
      <c r="K670" s="458"/>
      <c r="L670" s="458"/>
      <c r="M670" s="458"/>
      <c r="N670" s="458"/>
      <c r="O670" s="458"/>
      <c r="P670" s="458"/>
      <c r="Q670" s="458"/>
      <c r="R670" s="458"/>
      <c r="S670" s="458"/>
      <c r="T670" s="458"/>
      <c r="U670" s="458"/>
      <c r="V670" s="458"/>
      <c r="W670" s="458"/>
      <c r="X670" s="458"/>
      <c r="Y670" s="458"/>
      <c r="Z670" s="458"/>
    </row>
    <row r="671" spans="1:26" s="461" customFormat="1" outlineLevel="1" x14ac:dyDescent="0.25">
      <c r="A671" s="541" t="str">
        <f>IF(ISBLANK($A$27),"",$A$27)</f>
        <v/>
      </c>
      <c r="B671" s="485"/>
      <c r="C671" s="485"/>
      <c r="D671" s="486">
        <f t="shared" si="74"/>
        <v>0</v>
      </c>
      <c r="E671" s="486">
        <f t="shared" si="74"/>
        <v>0</v>
      </c>
      <c r="F671" s="531"/>
      <c r="G671" s="531"/>
      <c r="H671" s="485"/>
      <c r="I671" s="488"/>
      <c r="J671" s="458"/>
      <c r="K671" s="458"/>
      <c r="L671" s="458"/>
      <c r="M671" s="458"/>
      <c r="N671" s="458"/>
      <c r="O671" s="458"/>
      <c r="P671" s="458"/>
      <c r="Q671" s="458"/>
      <c r="R671" s="458"/>
      <c r="S671" s="458"/>
      <c r="T671" s="458"/>
      <c r="U671" s="458"/>
      <c r="V671" s="458"/>
      <c r="W671" s="458"/>
      <c r="X671" s="458"/>
      <c r="Y671" s="458"/>
      <c r="Z671" s="458"/>
    </row>
    <row r="672" spans="1:26" s="461" customFormat="1" outlineLevel="1" x14ac:dyDescent="0.25">
      <c r="A672" s="541" t="str">
        <f>IF(ISBLANK($A$28),"",$A$28)</f>
        <v/>
      </c>
      <c r="B672" s="485"/>
      <c r="C672" s="485"/>
      <c r="D672" s="486">
        <f t="shared" si="74"/>
        <v>0</v>
      </c>
      <c r="E672" s="486">
        <f t="shared" si="74"/>
        <v>0</v>
      </c>
      <c r="F672" s="531"/>
      <c r="G672" s="531"/>
      <c r="H672" s="485"/>
      <c r="I672" s="488"/>
      <c r="J672" s="458"/>
      <c r="K672" s="458"/>
      <c r="L672" s="458"/>
      <c r="M672" s="458"/>
      <c r="N672" s="458"/>
      <c r="O672" s="458"/>
      <c r="P672" s="458"/>
      <c r="Q672" s="458"/>
      <c r="R672" s="458"/>
      <c r="S672" s="458"/>
      <c r="T672" s="458"/>
      <c r="U672" s="458"/>
      <c r="V672" s="458"/>
      <c r="W672" s="458"/>
      <c r="X672" s="458"/>
      <c r="Y672" s="458"/>
      <c r="Z672" s="458"/>
    </row>
    <row r="673" spans="1:26" s="461" customFormat="1" outlineLevel="1" x14ac:dyDescent="0.25">
      <c r="A673" s="541" t="str">
        <f>IF(ISBLANK($A$29),"",$A$29)</f>
        <v/>
      </c>
      <c r="B673" s="508"/>
      <c r="C673" s="508"/>
      <c r="D673" s="486">
        <f t="shared" si="74"/>
        <v>0</v>
      </c>
      <c r="E673" s="486">
        <f t="shared" si="74"/>
        <v>0</v>
      </c>
      <c r="F673" s="533"/>
      <c r="G673" s="533"/>
      <c r="H673" s="485"/>
      <c r="I673" s="488"/>
      <c r="J673" s="458"/>
      <c r="K673" s="458"/>
      <c r="L673" s="458"/>
      <c r="M673" s="458"/>
      <c r="N673" s="458"/>
      <c r="O673" s="458"/>
      <c r="P673" s="458"/>
      <c r="Q673" s="458"/>
      <c r="R673" s="458"/>
      <c r="S673" s="458"/>
      <c r="T673" s="458"/>
      <c r="U673" s="458"/>
      <c r="V673" s="458"/>
      <c r="W673" s="458"/>
      <c r="X673" s="458"/>
      <c r="Y673" s="458"/>
      <c r="Z673" s="458"/>
    </row>
    <row r="674" spans="1:26" s="461" customFormat="1" outlineLevel="1" x14ac:dyDescent="0.25">
      <c r="A674" s="541" t="s">
        <v>1193</v>
      </c>
      <c r="B674" s="511">
        <f t="shared" ref="B674:G674" si="75">SUM(B651:B673)</f>
        <v>0</v>
      </c>
      <c r="C674" s="511">
        <f t="shared" si="75"/>
        <v>0</v>
      </c>
      <c r="D674" s="486">
        <f t="shared" si="75"/>
        <v>0</v>
      </c>
      <c r="E674" s="486">
        <f t="shared" si="75"/>
        <v>0</v>
      </c>
      <c r="F674" s="550">
        <f t="shared" si="75"/>
        <v>0</v>
      </c>
      <c r="G674" s="550">
        <f t="shared" si="75"/>
        <v>0</v>
      </c>
      <c r="H674" s="485"/>
      <c r="I674" s="513"/>
      <c r="J674" s="458"/>
      <c r="K674" s="458"/>
      <c r="L674" s="458"/>
      <c r="M674" s="458"/>
      <c r="N674" s="458"/>
      <c r="O674" s="458"/>
      <c r="P674" s="458"/>
      <c r="Q674" s="458"/>
      <c r="R674" s="458"/>
      <c r="S674" s="458"/>
      <c r="T674" s="458"/>
      <c r="U674" s="458"/>
      <c r="V674" s="458"/>
      <c r="W674" s="458"/>
      <c r="X674" s="458"/>
      <c r="Y674" s="458"/>
      <c r="Z674" s="458"/>
    </row>
    <row r="675" spans="1:26" s="461" customFormat="1" ht="18.75" outlineLevel="1" x14ac:dyDescent="0.25">
      <c r="A675" s="551" t="s">
        <v>1194</v>
      </c>
      <c r="B675" s="552"/>
      <c r="C675" s="1158" t="s">
        <v>716</v>
      </c>
      <c r="D675" s="1158"/>
      <c r="E675" s="1158"/>
      <c r="F675" s="1158"/>
      <c r="G675" s="1159"/>
      <c r="J675" s="458"/>
      <c r="K675" s="458"/>
      <c r="L675" s="458"/>
      <c r="M675" s="458"/>
      <c r="N675" s="458"/>
      <c r="O675" s="458"/>
      <c r="P675" s="458"/>
      <c r="Q675" s="458"/>
      <c r="R675" s="458"/>
      <c r="S675" s="458"/>
      <c r="T675" s="458"/>
      <c r="U675" s="458"/>
      <c r="V675" s="458"/>
      <c r="W675" s="458"/>
      <c r="X675" s="458"/>
      <c r="Y675" s="458"/>
      <c r="Z675" s="458"/>
    </row>
    <row r="676" spans="1:26" s="461" customFormat="1" ht="47.25" hidden="1" outlineLevel="2" x14ac:dyDescent="0.25">
      <c r="A676" s="524" t="s">
        <v>1227</v>
      </c>
      <c r="B676" s="525"/>
      <c r="C676" s="1155"/>
      <c r="D676" s="1155"/>
      <c r="E676" s="1155"/>
      <c r="F676" s="1155"/>
      <c r="G676" s="1155"/>
      <c r="J676" s="458"/>
      <c r="K676" s="458"/>
      <c r="L676" s="458"/>
      <c r="M676" s="458"/>
      <c r="N676" s="458"/>
      <c r="O676" s="458"/>
      <c r="P676" s="458"/>
      <c r="Q676" s="458"/>
      <c r="R676" s="458"/>
      <c r="S676" s="458"/>
      <c r="T676" s="458"/>
      <c r="U676" s="458"/>
      <c r="V676" s="458"/>
      <c r="W676" s="458"/>
      <c r="X676" s="458"/>
      <c r="Y676" s="458"/>
      <c r="Z676" s="458"/>
    </row>
    <row r="677" spans="1:26" s="461" customFormat="1" ht="15.75" hidden="1" outlineLevel="2" x14ac:dyDescent="0.25">
      <c r="A677" s="526" t="s">
        <v>1196</v>
      </c>
      <c r="B677" s="525"/>
      <c r="C677" s="1155"/>
      <c r="D677" s="1155"/>
      <c r="E677" s="1155"/>
      <c r="F677" s="1155"/>
      <c r="G677" s="1155"/>
      <c r="J677" s="458"/>
      <c r="K677" s="458"/>
      <c r="L677" s="458"/>
      <c r="M677" s="458"/>
      <c r="N677" s="458"/>
      <c r="O677" s="458"/>
      <c r="P677" s="458"/>
      <c r="Q677" s="458"/>
      <c r="R677" s="458"/>
      <c r="S677" s="458"/>
      <c r="T677" s="458"/>
      <c r="U677" s="458"/>
      <c r="V677" s="458"/>
      <c r="W677" s="458"/>
      <c r="X677" s="458"/>
      <c r="Y677" s="458"/>
      <c r="Z677" s="458"/>
    </row>
    <row r="678" spans="1:26" s="461" customFormat="1" ht="15.75" hidden="1" outlineLevel="2" x14ac:dyDescent="0.25">
      <c r="A678" s="526" t="s">
        <v>1197</v>
      </c>
      <c r="B678" s="525"/>
      <c r="C678" s="1155"/>
      <c r="D678" s="1155"/>
      <c r="E678" s="1155"/>
      <c r="F678" s="1155"/>
      <c r="G678" s="1155"/>
      <c r="J678" s="458"/>
      <c r="K678" s="458"/>
      <c r="L678" s="458"/>
      <c r="M678" s="458"/>
      <c r="N678" s="458"/>
      <c r="O678" s="458"/>
      <c r="P678" s="458"/>
      <c r="Q678" s="458"/>
      <c r="R678" s="458"/>
      <c r="S678" s="458"/>
      <c r="T678" s="458"/>
      <c r="U678" s="458"/>
      <c r="V678" s="458"/>
      <c r="W678" s="458"/>
      <c r="X678" s="458"/>
      <c r="Y678" s="458"/>
      <c r="Z678" s="458"/>
    </row>
    <row r="679" spans="1:26" s="461" customFormat="1" ht="15.75" hidden="1" outlineLevel="2" x14ac:dyDescent="0.25">
      <c r="A679" s="526" t="s">
        <v>1198</v>
      </c>
      <c r="B679" s="525"/>
      <c r="C679" s="1155"/>
      <c r="D679" s="1155"/>
      <c r="E679" s="1155"/>
      <c r="F679" s="1155"/>
      <c r="G679" s="1155"/>
      <c r="J679" s="458"/>
      <c r="K679" s="458"/>
      <c r="L679" s="458"/>
      <c r="M679" s="458"/>
      <c r="N679" s="458"/>
      <c r="O679" s="458"/>
      <c r="P679" s="458"/>
      <c r="Q679" s="458"/>
      <c r="R679" s="458"/>
      <c r="S679" s="458"/>
      <c r="T679" s="458"/>
      <c r="U679" s="458"/>
      <c r="V679" s="458"/>
      <c r="W679" s="458"/>
      <c r="X679" s="458"/>
      <c r="Y679" s="458"/>
      <c r="Z679" s="458"/>
    </row>
    <row r="680" spans="1:26" s="461" customFormat="1" ht="15.75" hidden="1" outlineLevel="2" x14ac:dyDescent="0.25">
      <c r="A680" s="526" t="s">
        <v>1199</v>
      </c>
      <c r="B680" s="525"/>
      <c r="C680" s="1155"/>
      <c r="D680" s="1155"/>
      <c r="E680" s="1155"/>
      <c r="F680" s="1155"/>
      <c r="G680" s="1155"/>
      <c r="J680" s="458"/>
      <c r="K680" s="458"/>
      <c r="L680" s="458"/>
      <c r="M680" s="458"/>
      <c r="N680" s="458"/>
      <c r="O680" s="458"/>
      <c r="P680" s="458"/>
      <c r="Q680" s="458"/>
      <c r="R680" s="458"/>
      <c r="S680" s="458"/>
      <c r="T680" s="458"/>
      <c r="U680" s="458"/>
      <c r="V680" s="458"/>
      <c r="W680" s="458"/>
      <c r="X680" s="458"/>
      <c r="Y680" s="458"/>
      <c r="Z680" s="458"/>
    </row>
    <row r="681" spans="1:26" s="461" customFormat="1" ht="15.75" hidden="1" outlineLevel="2" x14ac:dyDescent="0.25">
      <c r="A681" s="526" t="s">
        <v>1200</v>
      </c>
      <c r="B681" s="525"/>
      <c r="C681" s="1155"/>
      <c r="D681" s="1155"/>
      <c r="E681" s="1155"/>
      <c r="F681" s="1155"/>
      <c r="G681" s="1155"/>
      <c r="J681" s="458"/>
      <c r="K681" s="458"/>
      <c r="L681" s="458"/>
      <c r="M681" s="458"/>
      <c r="N681" s="458"/>
      <c r="O681" s="458"/>
      <c r="P681" s="458"/>
      <c r="Q681" s="458"/>
      <c r="R681" s="458"/>
      <c r="S681" s="458"/>
      <c r="T681" s="458"/>
      <c r="U681" s="458"/>
      <c r="V681" s="458"/>
      <c r="W681" s="458"/>
      <c r="X681" s="458"/>
      <c r="Y681" s="458"/>
      <c r="Z681" s="458"/>
    </row>
    <row r="682" spans="1:26" s="461" customFormat="1" ht="15.75" outlineLevel="1" collapsed="1" x14ac:dyDescent="0.25">
      <c r="A682" s="527" t="s">
        <v>602</v>
      </c>
      <c r="B682" s="528">
        <v>40</v>
      </c>
      <c r="C682" s="1156" t="s">
        <v>1201</v>
      </c>
      <c r="D682" s="1156"/>
      <c r="E682" s="1156"/>
      <c r="F682" s="1156"/>
      <c r="G682" s="1156"/>
      <c r="J682" s="458"/>
      <c r="K682" s="458"/>
      <c r="L682" s="458"/>
      <c r="M682" s="458"/>
      <c r="N682" s="458"/>
      <c r="O682" s="458"/>
      <c r="P682" s="458"/>
      <c r="Q682" s="458"/>
      <c r="R682" s="458"/>
      <c r="S682" s="458"/>
      <c r="T682" s="458"/>
      <c r="U682" s="458"/>
      <c r="V682" s="458"/>
      <c r="W682" s="458"/>
      <c r="X682" s="458"/>
      <c r="Y682" s="458"/>
      <c r="Z682" s="458"/>
    </row>
    <row r="683" spans="1:26" s="461" customFormat="1" outlineLevel="1" x14ac:dyDescent="0.25">
      <c r="J683" s="458"/>
      <c r="K683" s="458"/>
      <c r="L683" s="458"/>
      <c r="M683" s="458"/>
      <c r="N683" s="458"/>
      <c r="O683" s="458"/>
      <c r="P683" s="458"/>
      <c r="Q683" s="458"/>
      <c r="R683" s="458"/>
      <c r="S683" s="458"/>
      <c r="T683" s="458"/>
      <c r="U683" s="458"/>
      <c r="V683" s="458"/>
      <c r="W683" s="458"/>
      <c r="X683" s="458"/>
      <c r="Y683" s="458"/>
      <c r="Z683" s="458"/>
    </row>
    <row r="684" spans="1:26" ht="18.75" outlineLevel="1" x14ac:dyDescent="0.3">
      <c r="A684" s="1168" t="s">
        <v>1009</v>
      </c>
      <c r="B684" s="1169"/>
      <c r="C684" s="1169"/>
      <c r="D684" s="1169"/>
      <c r="E684" s="1169"/>
      <c r="F684" s="1169"/>
      <c r="G684" s="1169"/>
      <c r="H684" s="1169"/>
      <c r="I684" s="1170"/>
    </row>
    <row r="685" spans="1:26" ht="60" outlineLevel="1" x14ac:dyDescent="0.25">
      <c r="A685" s="465" t="s">
        <v>1167</v>
      </c>
      <c r="B685" s="465" t="s">
        <v>1168</v>
      </c>
      <c r="C685" s="466" t="s">
        <v>1169</v>
      </c>
      <c r="D685" s="540" t="str">
        <f>"Productive FTEs ("&amp;B717*52&amp;")"</f>
        <v>Productive FTEs (2080)</v>
      </c>
      <c r="E685" s="540" t="str">
        <f>"Non-productive FTEs ("&amp;B717*52&amp;")"</f>
        <v>Non-productive FTEs (2080)</v>
      </c>
      <c r="F685" s="466" t="s">
        <v>1170</v>
      </c>
      <c r="G685" s="466" t="s">
        <v>1171</v>
      </c>
      <c r="H685" s="467" t="s">
        <v>1172</v>
      </c>
      <c r="I685" s="466" t="s">
        <v>716</v>
      </c>
    </row>
    <row r="686" spans="1:26" outlineLevel="1" x14ac:dyDescent="0.25">
      <c r="A686" s="541" t="str">
        <f>IF(ISBLANK($A$7),"",$A$7)</f>
        <v>Hourly Staff</v>
      </c>
      <c r="B686" s="473"/>
      <c r="C686" s="473"/>
      <c r="D686" s="479">
        <f t="shared" ref="D686:E693" si="76">IF($B$254="","",B686/($B$254*52))</f>
        <v>0</v>
      </c>
      <c r="E686" s="479">
        <f t="shared" si="76"/>
        <v>0</v>
      </c>
      <c r="F686" s="530"/>
      <c r="G686" s="530"/>
      <c r="H686" s="473"/>
      <c r="I686" s="476"/>
    </row>
    <row r="687" spans="1:26" outlineLevel="1" x14ac:dyDescent="0.25">
      <c r="A687" s="543" t="str">
        <f>IF(ISBLANK($A$8),"",$A$8)</f>
        <v>Hourly Staff</v>
      </c>
      <c r="B687" s="485"/>
      <c r="C687" s="485"/>
      <c r="D687" s="486">
        <f t="shared" si="76"/>
        <v>0</v>
      </c>
      <c r="E687" s="486">
        <f t="shared" si="76"/>
        <v>0</v>
      </c>
      <c r="F687" s="531"/>
      <c r="G687" s="531"/>
      <c r="H687" s="485"/>
      <c r="I687" s="488"/>
    </row>
    <row r="688" spans="1:26" outlineLevel="1" x14ac:dyDescent="0.25">
      <c r="A688" s="543" t="str">
        <f>IF(ISBLANK($A$9),"",$A$9)</f>
        <v>Other Labor</v>
      </c>
      <c r="B688" s="485"/>
      <c r="C688" s="485"/>
      <c r="D688" s="486">
        <f t="shared" si="76"/>
        <v>0</v>
      </c>
      <c r="E688" s="486">
        <f t="shared" si="76"/>
        <v>0</v>
      </c>
      <c r="F688" s="531"/>
      <c r="G688" s="531"/>
      <c r="H688" s="485"/>
      <c r="I688" s="488"/>
    </row>
    <row r="689" spans="1:9" s="461" customFormat="1" outlineLevel="1" x14ac:dyDescent="0.25">
      <c r="A689" s="543" t="str">
        <f>IF(ISBLANK($A$10),"",$A$10)</f>
        <v>Other Labor</v>
      </c>
      <c r="B689" s="485"/>
      <c r="C689" s="485"/>
      <c r="D689" s="486">
        <f t="shared" si="76"/>
        <v>0</v>
      </c>
      <c r="E689" s="486">
        <f t="shared" si="76"/>
        <v>0</v>
      </c>
      <c r="F689" s="531"/>
      <c r="G689" s="531"/>
      <c r="H689" s="485"/>
      <c r="I689" s="488"/>
    </row>
    <row r="690" spans="1:9" s="461" customFormat="1" outlineLevel="1" x14ac:dyDescent="0.25">
      <c r="A690" s="543" t="str">
        <f>IF(ISBLANK($A$11),"",$A$11)</f>
        <v>Other Labor</v>
      </c>
      <c r="B690" s="485"/>
      <c r="C690" s="485"/>
      <c r="D690" s="486">
        <f t="shared" si="76"/>
        <v>0</v>
      </c>
      <c r="E690" s="486">
        <f t="shared" si="76"/>
        <v>0</v>
      </c>
      <c r="F690" s="531"/>
      <c r="G690" s="531"/>
      <c r="H690" s="485"/>
      <c r="I690" s="488"/>
    </row>
    <row r="691" spans="1:9" s="461" customFormat="1" outlineLevel="1" x14ac:dyDescent="0.25">
      <c r="A691" s="543" t="str">
        <f>IF(ISBLANK($A$12),"",$A$12)</f>
        <v>Lead</v>
      </c>
      <c r="B691" s="485"/>
      <c r="C691" s="485"/>
      <c r="D691" s="486">
        <f t="shared" si="76"/>
        <v>0</v>
      </c>
      <c r="E691" s="486">
        <f t="shared" si="76"/>
        <v>0</v>
      </c>
      <c r="F691" s="531"/>
      <c r="G691" s="531"/>
      <c r="H691" s="485"/>
      <c r="I691" s="488"/>
    </row>
    <row r="692" spans="1:9" s="461" customFormat="1" outlineLevel="1" x14ac:dyDescent="0.25">
      <c r="A692" s="543" t="str">
        <f>IF(ISBLANK($A$13),"",$A$13)</f>
        <v>Administrative Support</v>
      </c>
      <c r="B692" s="485"/>
      <c r="C692" s="485"/>
      <c r="D692" s="486">
        <f t="shared" si="76"/>
        <v>0</v>
      </c>
      <c r="E692" s="486">
        <f t="shared" si="76"/>
        <v>0</v>
      </c>
      <c r="F692" s="531"/>
      <c r="G692" s="531"/>
      <c r="H692" s="485"/>
      <c r="I692" s="488"/>
    </row>
    <row r="693" spans="1:9" s="461" customFormat="1" outlineLevel="1" x14ac:dyDescent="0.25">
      <c r="A693" s="543" t="str">
        <f>IF(ISBLANK($A$14),"",$A$14)</f>
        <v>Hourly Supervision</v>
      </c>
      <c r="B693" s="485"/>
      <c r="C693" s="485"/>
      <c r="D693" s="486">
        <f t="shared" si="76"/>
        <v>0</v>
      </c>
      <c r="E693" s="486">
        <f t="shared" si="76"/>
        <v>0</v>
      </c>
      <c r="F693" s="531"/>
      <c r="G693" s="531"/>
      <c r="H693" s="485"/>
      <c r="I693" s="488"/>
    </row>
    <row r="694" spans="1:9" s="461" customFormat="1" outlineLevel="1" x14ac:dyDescent="0.25">
      <c r="A694" s="541" t="str">
        <f>IF(ISBLANK($A$15),"",$A$15)</f>
        <v>Salaried Staff</v>
      </c>
      <c r="B694" s="473"/>
      <c r="C694" s="473"/>
      <c r="D694" s="479"/>
      <c r="E694" s="479"/>
      <c r="F694" s="530"/>
      <c r="G694" s="530"/>
      <c r="H694" s="473"/>
      <c r="I694" s="476"/>
    </row>
    <row r="695" spans="1:9" s="461" customFormat="1" outlineLevel="1" x14ac:dyDescent="0.25">
      <c r="A695" s="543" t="str">
        <f>IF(ISBLANK($A$16),"",$A$16)</f>
        <v>Salaried Supervision</v>
      </c>
      <c r="B695" s="485"/>
      <c r="C695" s="485"/>
      <c r="D695" s="486">
        <f t="shared" ref="D695:E708" si="77">IF($B$254="","",B695/($B$254*52))</f>
        <v>0</v>
      </c>
      <c r="E695" s="486">
        <f t="shared" si="77"/>
        <v>0</v>
      </c>
      <c r="F695" s="531"/>
      <c r="G695" s="531"/>
      <c r="H695" s="485"/>
      <c r="I695" s="488"/>
    </row>
    <row r="696" spans="1:9" s="461" customFormat="1" outlineLevel="1" x14ac:dyDescent="0.25">
      <c r="A696" s="543" t="str">
        <f>IF(ISBLANK($A$17),"",$A$17)</f>
        <v>Managers</v>
      </c>
      <c r="B696" s="485"/>
      <c r="C696" s="485"/>
      <c r="D696" s="486">
        <f t="shared" si="77"/>
        <v>0</v>
      </c>
      <c r="E696" s="486">
        <f t="shared" si="77"/>
        <v>0</v>
      </c>
      <c r="F696" s="531"/>
      <c r="G696" s="531"/>
      <c r="H696" s="485"/>
      <c r="I696" s="488"/>
    </row>
    <row r="697" spans="1:9" s="461" customFormat="1" outlineLevel="1" x14ac:dyDescent="0.25">
      <c r="A697" s="543" t="str">
        <f>IF(ISBLANK($A$18),"",$A$18)</f>
        <v>Director</v>
      </c>
      <c r="B697" s="485"/>
      <c r="C697" s="485"/>
      <c r="D697" s="486">
        <f t="shared" si="77"/>
        <v>0</v>
      </c>
      <c r="E697" s="486">
        <f t="shared" si="77"/>
        <v>0</v>
      </c>
      <c r="F697" s="531"/>
      <c r="G697" s="531"/>
      <c r="H697" s="485"/>
      <c r="I697" s="488"/>
    </row>
    <row r="698" spans="1:9" s="461" customFormat="1" outlineLevel="1" x14ac:dyDescent="0.25">
      <c r="A698" s="541" t="str">
        <f>IF(ISBLANK($A$19),"",$A$19)</f>
        <v>Other Labor</v>
      </c>
      <c r="B698" s="473"/>
      <c r="C698" s="473"/>
      <c r="D698" s="479">
        <f t="shared" si="77"/>
        <v>0</v>
      </c>
      <c r="E698" s="479">
        <f t="shared" si="77"/>
        <v>0</v>
      </c>
      <c r="F698" s="530"/>
      <c r="G698" s="530"/>
      <c r="H698" s="473"/>
      <c r="I698" s="476"/>
    </row>
    <row r="699" spans="1:9" s="461" customFormat="1" outlineLevel="1" x14ac:dyDescent="0.25">
      <c r="A699" s="543" t="str">
        <f>IF(ISBLANK($A$20),"",$A$20)</f>
        <v>Temp/ Agency Labor</v>
      </c>
      <c r="B699" s="485"/>
      <c r="C699" s="485"/>
      <c r="D699" s="486">
        <f t="shared" si="77"/>
        <v>0</v>
      </c>
      <c r="E699" s="486">
        <f t="shared" si="77"/>
        <v>0</v>
      </c>
      <c r="F699" s="531"/>
      <c r="G699" s="531"/>
      <c r="H699" s="485"/>
      <c r="I699" s="488"/>
    </row>
    <row r="700" spans="1:9" s="461" customFormat="1" outlineLevel="1" x14ac:dyDescent="0.25">
      <c r="A700" s="541" t="str">
        <f>IF(ISBLANK($A$21),"",$A$21)</f>
        <v/>
      </c>
      <c r="B700" s="485"/>
      <c r="C700" s="485"/>
      <c r="D700" s="486">
        <f t="shared" si="77"/>
        <v>0</v>
      </c>
      <c r="E700" s="486">
        <f t="shared" si="77"/>
        <v>0</v>
      </c>
      <c r="F700" s="531"/>
      <c r="G700" s="531"/>
      <c r="H700" s="485"/>
      <c r="I700" s="488"/>
    </row>
    <row r="701" spans="1:9" s="461" customFormat="1" outlineLevel="1" x14ac:dyDescent="0.25">
      <c r="A701" s="541" t="str">
        <f>IF(ISBLANK($A$22),"",$A$22)</f>
        <v/>
      </c>
      <c r="B701" s="485"/>
      <c r="C701" s="485"/>
      <c r="D701" s="486">
        <f t="shared" si="77"/>
        <v>0</v>
      </c>
      <c r="E701" s="486">
        <f t="shared" si="77"/>
        <v>0</v>
      </c>
      <c r="F701" s="531"/>
      <c r="G701" s="531"/>
      <c r="H701" s="485"/>
      <c r="I701" s="488"/>
    </row>
    <row r="702" spans="1:9" s="461" customFormat="1" outlineLevel="1" x14ac:dyDescent="0.25">
      <c r="A702" s="541" t="str">
        <f>IF(ISBLANK($A$23),"",$A$23)</f>
        <v/>
      </c>
      <c r="B702" s="485"/>
      <c r="C702" s="485"/>
      <c r="D702" s="486">
        <f t="shared" si="77"/>
        <v>0</v>
      </c>
      <c r="E702" s="486">
        <f t="shared" si="77"/>
        <v>0</v>
      </c>
      <c r="F702" s="531"/>
      <c r="G702" s="531"/>
      <c r="H702" s="485"/>
      <c r="I702" s="488"/>
    </row>
    <row r="703" spans="1:9" s="461" customFormat="1" outlineLevel="1" x14ac:dyDescent="0.25">
      <c r="A703" s="541" t="str">
        <f>IF(ISBLANK($A$24),"",$A$24)</f>
        <v/>
      </c>
      <c r="B703" s="485"/>
      <c r="C703" s="485"/>
      <c r="D703" s="486">
        <f t="shared" si="77"/>
        <v>0</v>
      </c>
      <c r="E703" s="486">
        <f t="shared" si="77"/>
        <v>0</v>
      </c>
      <c r="F703" s="531"/>
      <c r="G703" s="531"/>
      <c r="H703" s="485"/>
      <c r="I703" s="488"/>
    </row>
    <row r="704" spans="1:9" s="461" customFormat="1" outlineLevel="1" x14ac:dyDescent="0.25">
      <c r="A704" s="541" t="str">
        <f>IF(ISBLANK($A$25),"",$A$25)</f>
        <v/>
      </c>
      <c r="B704" s="485"/>
      <c r="C704" s="485"/>
      <c r="D704" s="486">
        <f t="shared" si="77"/>
        <v>0</v>
      </c>
      <c r="E704" s="486">
        <f t="shared" si="77"/>
        <v>0</v>
      </c>
      <c r="F704" s="531"/>
      <c r="G704" s="531"/>
      <c r="H704" s="485"/>
      <c r="I704" s="488"/>
    </row>
    <row r="705" spans="1:26" s="461" customFormat="1" outlineLevel="1" x14ac:dyDescent="0.25">
      <c r="A705" s="541" t="str">
        <f>IF(ISBLANK($A$26),"",$A$26)</f>
        <v/>
      </c>
      <c r="B705" s="485"/>
      <c r="C705" s="485"/>
      <c r="D705" s="486">
        <f t="shared" si="77"/>
        <v>0</v>
      </c>
      <c r="E705" s="486">
        <f t="shared" si="77"/>
        <v>0</v>
      </c>
      <c r="F705" s="531"/>
      <c r="G705" s="531"/>
      <c r="H705" s="485"/>
      <c r="I705" s="488"/>
      <c r="J705" s="458"/>
      <c r="K705" s="458"/>
      <c r="L705" s="458"/>
      <c r="M705" s="458"/>
      <c r="N705" s="458"/>
      <c r="O705" s="458"/>
      <c r="P705" s="458"/>
      <c r="Q705" s="458"/>
      <c r="R705" s="458"/>
      <c r="S705" s="458"/>
      <c r="T705" s="458"/>
      <c r="U705" s="458"/>
      <c r="V705" s="458"/>
      <c r="W705" s="458"/>
      <c r="X705" s="458"/>
      <c r="Y705" s="458"/>
      <c r="Z705" s="458"/>
    </row>
    <row r="706" spans="1:26" s="461" customFormat="1" outlineLevel="1" x14ac:dyDescent="0.25">
      <c r="A706" s="541" t="str">
        <f>IF(ISBLANK($A$27),"",$A$27)</f>
        <v/>
      </c>
      <c r="B706" s="485"/>
      <c r="C706" s="485"/>
      <c r="D706" s="486">
        <f t="shared" si="77"/>
        <v>0</v>
      </c>
      <c r="E706" s="486">
        <f t="shared" si="77"/>
        <v>0</v>
      </c>
      <c r="F706" s="531"/>
      <c r="G706" s="531"/>
      <c r="H706" s="485"/>
      <c r="I706" s="488"/>
      <c r="J706" s="458"/>
      <c r="K706" s="458"/>
      <c r="L706" s="458"/>
      <c r="M706" s="458"/>
      <c r="N706" s="458"/>
      <c r="O706" s="458"/>
      <c r="P706" s="458"/>
      <c r="Q706" s="458"/>
      <c r="R706" s="458"/>
      <c r="S706" s="458"/>
      <c r="T706" s="458"/>
      <c r="U706" s="458"/>
      <c r="V706" s="458"/>
      <c r="W706" s="458"/>
      <c r="X706" s="458"/>
      <c r="Y706" s="458"/>
      <c r="Z706" s="458"/>
    </row>
    <row r="707" spans="1:26" s="461" customFormat="1" outlineLevel="1" x14ac:dyDescent="0.25">
      <c r="A707" s="541" t="str">
        <f>IF(ISBLANK($A$28),"",$A$28)</f>
        <v/>
      </c>
      <c r="B707" s="485"/>
      <c r="C707" s="485"/>
      <c r="D707" s="486">
        <f t="shared" si="77"/>
        <v>0</v>
      </c>
      <c r="E707" s="486">
        <f t="shared" si="77"/>
        <v>0</v>
      </c>
      <c r="F707" s="531"/>
      <c r="G707" s="531"/>
      <c r="H707" s="485"/>
      <c r="I707" s="488"/>
      <c r="J707" s="458"/>
      <c r="K707" s="458"/>
      <c r="L707" s="458"/>
      <c r="M707" s="458"/>
      <c r="N707" s="458"/>
      <c r="O707" s="458"/>
      <c r="P707" s="458"/>
      <c r="Q707" s="458"/>
      <c r="R707" s="458"/>
      <c r="S707" s="458"/>
      <c r="T707" s="458"/>
      <c r="U707" s="458"/>
      <c r="V707" s="458"/>
      <c r="W707" s="458"/>
      <c r="X707" s="458"/>
      <c r="Y707" s="458"/>
      <c r="Z707" s="458"/>
    </row>
    <row r="708" spans="1:26" s="461" customFormat="1" outlineLevel="1" x14ac:dyDescent="0.25">
      <c r="A708" s="541" t="str">
        <f>IF(ISBLANK($A$29),"",$A$29)</f>
        <v/>
      </c>
      <c r="B708" s="508"/>
      <c r="C708" s="508"/>
      <c r="D708" s="486">
        <f t="shared" si="77"/>
        <v>0</v>
      </c>
      <c r="E708" s="486">
        <f t="shared" si="77"/>
        <v>0</v>
      </c>
      <c r="F708" s="533"/>
      <c r="G708" s="533"/>
      <c r="H708" s="485"/>
      <c r="I708" s="488"/>
      <c r="J708" s="458"/>
      <c r="K708" s="458"/>
      <c r="L708" s="458"/>
      <c r="M708" s="458"/>
      <c r="N708" s="458"/>
      <c r="O708" s="458"/>
      <c r="P708" s="458"/>
      <c r="Q708" s="458"/>
      <c r="R708" s="458"/>
      <c r="S708" s="458"/>
      <c r="T708" s="458"/>
      <c r="U708" s="458"/>
      <c r="V708" s="458"/>
      <c r="W708" s="458"/>
      <c r="X708" s="458"/>
      <c r="Y708" s="458"/>
      <c r="Z708" s="458"/>
    </row>
    <row r="709" spans="1:26" s="461" customFormat="1" outlineLevel="1" x14ac:dyDescent="0.25">
      <c r="A709" s="541" t="s">
        <v>1193</v>
      </c>
      <c r="B709" s="511">
        <f t="shared" ref="B709:G709" si="78">SUM(B686:B708)</f>
        <v>0</v>
      </c>
      <c r="C709" s="511">
        <f t="shared" si="78"/>
        <v>0</v>
      </c>
      <c r="D709" s="486">
        <f t="shared" si="78"/>
        <v>0</v>
      </c>
      <c r="E709" s="486">
        <f t="shared" si="78"/>
        <v>0</v>
      </c>
      <c r="F709" s="550">
        <f t="shared" si="78"/>
        <v>0</v>
      </c>
      <c r="G709" s="550">
        <f t="shared" si="78"/>
        <v>0</v>
      </c>
      <c r="H709" s="485"/>
      <c r="I709" s="513"/>
      <c r="J709" s="458"/>
      <c r="K709" s="458"/>
      <c r="L709" s="458"/>
      <c r="M709" s="458"/>
      <c r="N709" s="458"/>
      <c r="O709" s="458"/>
      <c r="P709" s="458"/>
      <c r="Q709" s="458"/>
      <c r="R709" s="458"/>
      <c r="S709" s="458"/>
      <c r="T709" s="458"/>
      <c r="U709" s="458"/>
      <c r="V709" s="458"/>
      <c r="W709" s="458"/>
      <c r="X709" s="458"/>
      <c r="Y709" s="458"/>
      <c r="Z709" s="458"/>
    </row>
    <row r="710" spans="1:26" s="461" customFormat="1" ht="18.75" outlineLevel="1" x14ac:dyDescent="0.25">
      <c r="A710" s="551" t="s">
        <v>1194</v>
      </c>
      <c r="B710" s="552"/>
      <c r="C710" s="1158" t="s">
        <v>716</v>
      </c>
      <c r="D710" s="1158"/>
      <c r="E710" s="1158"/>
      <c r="F710" s="1158"/>
      <c r="G710" s="1159"/>
      <c r="J710" s="458"/>
      <c r="K710" s="458"/>
      <c r="L710" s="458"/>
      <c r="M710" s="458"/>
      <c r="N710" s="458"/>
      <c r="O710" s="458"/>
      <c r="P710" s="458"/>
      <c r="Q710" s="458"/>
      <c r="R710" s="458"/>
      <c r="S710" s="458"/>
      <c r="T710" s="458"/>
      <c r="U710" s="458"/>
      <c r="V710" s="458"/>
      <c r="W710" s="458"/>
      <c r="X710" s="458"/>
      <c r="Y710" s="458"/>
      <c r="Z710" s="458"/>
    </row>
    <row r="711" spans="1:26" s="461" customFormat="1" ht="47.25" hidden="1" outlineLevel="2" x14ac:dyDescent="0.25">
      <c r="A711" s="524" t="s">
        <v>1227</v>
      </c>
      <c r="B711" s="525"/>
      <c r="C711" s="1155"/>
      <c r="D711" s="1155"/>
      <c r="E711" s="1155"/>
      <c r="F711" s="1155"/>
      <c r="G711" s="1155"/>
      <c r="J711" s="458"/>
      <c r="K711" s="458"/>
      <c r="L711" s="458"/>
      <c r="M711" s="458"/>
      <c r="N711" s="458"/>
      <c r="O711" s="458"/>
      <c r="P711" s="458"/>
      <c r="Q711" s="458"/>
      <c r="R711" s="458"/>
      <c r="S711" s="458"/>
      <c r="T711" s="458"/>
      <c r="U711" s="458"/>
      <c r="V711" s="458"/>
      <c r="W711" s="458"/>
      <c r="X711" s="458"/>
      <c r="Y711" s="458"/>
      <c r="Z711" s="458"/>
    </row>
    <row r="712" spans="1:26" s="461" customFormat="1" ht="15.75" hidden="1" outlineLevel="2" x14ac:dyDescent="0.25">
      <c r="A712" s="526" t="s">
        <v>1196</v>
      </c>
      <c r="B712" s="525"/>
      <c r="C712" s="1155"/>
      <c r="D712" s="1155"/>
      <c r="E712" s="1155"/>
      <c r="F712" s="1155"/>
      <c r="G712" s="1155"/>
      <c r="J712" s="458"/>
      <c r="K712" s="458"/>
      <c r="L712" s="458"/>
      <c r="M712" s="458"/>
      <c r="N712" s="458"/>
      <c r="O712" s="458"/>
      <c r="P712" s="458"/>
      <c r="Q712" s="458"/>
      <c r="R712" s="458"/>
      <c r="S712" s="458"/>
      <c r="T712" s="458"/>
      <c r="U712" s="458"/>
      <c r="V712" s="458"/>
      <c r="W712" s="458"/>
      <c r="X712" s="458"/>
      <c r="Y712" s="458"/>
      <c r="Z712" s="458"/>
    </row>
    <row r="713" spans="1:26" s="461" customFormat="1" ht="15.75" hidden="1" outlineLevel="2" x14ac:dyDescent="0.25">
      <c r="A713" s="526" t="s">
        <v>1197</v>
      </c>
      <c r="B713" s="525"/>
      <c r="C713" s="1155"/>
      <c r="D713" s="1155"/>
      <c r="E713" s="1155"/>
      <c r="F713" s="1155"/>
      <c r="G713" s="1155"/>
      <c r="J713" s="458"/>
      <c r="K713" s="458"/>
      <c r="L713" s="458"/>
      <c r="M713" s="458"/>
      <c r="N713" s="458"/>
      <c r="O713" s="458"/>
      <c r="P713" s="458"/>
      <c r="Q713" s="458"/>
      <c r="R713" s="458"/>
      <c r="S713" s="458"/>
      <c r="T713" s="458"/>
      <c r="U713" s="458"/>
      <c r="V713" s="458"/>
      <c r="W713" s="458"/>
      <c r="X713" s="458"/>
      <c r="Y713" s="458"/>
      <c r="Z713" s="458"/>
    </row>
    <row r="714" spans="1:26" s="461" customFormat="1" ht="15.75" hidden="1" outlineLevel="2" x14ac:dyDescent="0.25">
      <c r="A714" s="526" t="s">
        <v>1198</v>
      </c>
      <c r="B714" s="525"/>
      <c r="C714" s="1155"/>
      <c r="D714" s="1155"/>
      <c r="E714" s="1155"/>
      <c r="F714" s="1155"/>
      <c r="G714" s="1155"/>
      <c r="J714" s="458"/>
      <c r="K714" s="458"/>
      <c r="L714" s="458"/>
      <c r="M714" s="458"/>
      <c r="N714" s="458"/>
      <c r="O714" s="458"/>
      <c r="P714" s="458"/>
      <c r="Q714" s="458"/>
      <c r="R714" s="458"/>
      <c r="S714" s="458"/>
      <c r="T714" s="458"/>
      <c r="U714" s="458"/>
      <c r="V714" s="458"/>
      <c r="W714" s="458"/>
      <c r="X714" s="458"/>
      <c r="Y714" s="458"/>
      <c r="Z714" s="458"/>
    </row>
    <row r="715" spans="1:26" s="461" customFormat="1" ht="15.75" hidden="1" outlineLevel="2" x14ac:dyDescent="0.25">
      <c r="A715" s="526" t="s">
        <v>1199</v>
      </c>
      <c r="B715" s="525"/>
      <c r="C715" s="1155"/>
      <c r="D715" s="1155"/>
      <c r="E715" s="1155"/>
      <c r="F715" s="1155"/>
      <c r="G715" s="1155"/>
      <c r="J715" s="458"/>
      <c r="K715" s="458"/>
      <c r="L715" s="458"/>
      <c r="M715" s="458"/>
      <c r="N715" s="458"/>
      <c r="O715" s="458"/>
      <c r="P715" s="458"/>
      <c r="Q715" s="458"/>
      <c r="R715" s="458"/>
      <c r="S715" s="458"/>
      <c r="T715" s="458"/>
      <c r="U715" s="458"/>
      <c r="V715" s="458"/>
      <c r="W715" s="458"/>
      <c r="X715" s="458"/>
      <c r="Y715" s="458"/>
      <c r="Z715" s="458"/>
    </row>
    <row r="716" spans="1:26" s="461" customFormat="1" ht="15.75" hidden="1" outlineLevel="2" x14ac:dyDescent="0.25">
      <c r="A716" s="526" t="s">
        <v>1200</v>
      </c>
      <c r="B716" s="525"/>
      <c r="C716" s="1155"/>
      <c r="D716" s="1155"/>
      <c r="E716" s="1155"/>
      <c r="F716" s="1155"/>
      <c r="G716" s="1155"/>
      <c r="J716" s="458"/>
      <c r="K716" s="458"/>
      <c r="L716" s="458"/>
      <c r="M716" s="458"/>
      <c r="N716" s="458"/>
      <c r="O716" s="458"/>
      <c r="P716" s="458"/>
      <c r="Q716" s="458"/>
      <c r="R716" s="458"/>
      <c r="S716" s="458"/>
      <c r="T716" s="458"/>
      <c r="U716" s="458"/>
      <c r="V716" s="458"/>
      <c r="W716" s="458"/>
      <c r="X716" s="458"/>
      <c r="Y716" s="458"/>
      <c r="Z716" s="458"/>
    </row>
    <row r="717" spans="1:26" s="461" customFormat="1" ht="15.75" outlineLevel="1" collapsed="1" x14ac:dyDescent="0.25">
      <c r="A717" s="527" t="s">
        <v>602</v>
      </c>
      <c r="B717" s="528">
        <v>40</v>
      </c>
      <c r="C717" s="1156" t="s">
        <v>1201</v>
      </c>
      <c r="D717" s="1156"/>
      <c r="E717" s="1156"/>
      <c r="F717" s="1156"/>
      <c r="G717" s="1156"/>
      <c r="J717" s="458"/>
      <c r="K717" s="458"/>
      <c r="L717" s="458"/>
      <c r="M717" s="458"/>
      <c r="N717" s="458"/>
      <c r="O717" s="458"/>
      <c r="P717" s="458"/>
      <c r="Q717" s="458"/>
      <c r="R717" s="458"/>
      <c r="S717" s="458"/>
      <c r="T717" s="458"/>
      <c r="U717" s="458"/>
      <c r="V717" s="458"/>
      <c r="W717" s="458"/>
      <c r="X717" s="458"/>
      <c r="Y717" s="458"/>
      <c r="Z717" s="458"/>
    </row>
    <row r="718" spans="1:26" s="461" customFormat="1" outlineLevel="1" x14ac:dyDescent="0.25">
      <c r="J718" s="458"/>
      <c r="K718" s="458"/>
      <c r="L718" s="458"/>
      <c r="M718" s="458"/>
      <c r="N718" s="458"/>
      <c r="O718" s="458"/>
      <c r="P718" s="458"/>
      <c r="Q718" s="458"/>
      <c r="R718" s="458"/>
      <c r="S718" s="458"/>
      <c r="T718" s="458"/>
      <c r="U718" s="458"/>
      <c r="V718" s="458"/>
      <c r="W718" s="458"/>
      <c r="X718" s="458"/>
      <c r="Y718" s="458"/>
      <c r="Z718" s="458"/>
    </row>
    <row r="719" spans="1:26" ht="18.75" outlineLevel="1" x14ac:dyDescent="0.3">
      <c r="A719" s="1168" t="s">
        <v>1010</v>
      </c>
      <c r="B719" s="1169"/>
      <c r="C719" s="1169"/>
      <c r="D719" s="1169"/>
      <c r="E719" s="1169"/>
      <c r="F719" s="1169"/>
      <c r="G719" s="1169"/>
      <c r="H719" s="1169"/>
      <c r="I719" s="1170"/>
    </row>
    <row r="720" spans="1:26" ht="60" outlineLevel="1" x14ac:dyDescent="0.25">
      <c r="A720" s="465" t="s">
        <v>1167</v>
      </c>
      <c r="B720" s="465" t="s">
        <v>1168</v>
      </c>
      <c r="C720" s="466" t="s">
        <v>1169</v>
      </c>
      <c r="D720" s="540" t="str">
        <f>"Productive FTEs ("&amp;B752*52&amp;")"</f>
        <v>Productive FTEs (2080)</v>
      </c>
      <c r="E720" s="540" t="str">
        <f>"Non-productive FTEs ("&amp;B752*52&amp;")"</f>
        <v>Non-productive FTEs (2080)</v>
      </c>
      <c r="F720" s="466" t="s">
        <v>1170</v>
      </c>
      <c r="G720" s="466" t="s">
        <v>1171</v>
      </c>
      <c r="H720" s="467" t="s">
        <v>1172</v>
      </c>
      <c r="I720" s="466" t="s">
        <v>716</v>
      </c>
    </row>
    <row r="721" spans="1:9" outlineLevel="1" x14ac:dyDescent="0.25">
      <c r="A721" s="541" t="str">
        <f>IF(ISBLANK($A$7),"",$A$7)</f>
        <v>Hourly Staff</v>
      </c>
      <c r="B721" s="473"/>
      <c r="C721" s="473"/>
      <c r="D721" s="479">
        <f t="shared" ref="D721:E728" si="79">IF($B$254="","",B721/($B$254*52))</f>
        <v>0</v>
      </c>
      <c r="E721" s="479">
        <f t="shared" si="79"/>
        <v>0</v>
      </c>
      <c r="F721" s="530"/>
      <c r="G721" s="530"/>
      <c r="H721" s="473"/>
      <c r="I721" s="476"/>
    </row>
    <row r="722" spans="1:9" outlineLevel="1" x14ac:dyDescent="0.25">
      <c r="A722" s="543" t="str">
        <f>IF(ISBLANK($A$8),"",$A$8)</f>
        <v>Hourly Staff</v>
      </c>
      <c r="B722" s="485"/>
      <c r="C722" s="485"/>
      <c r="D722" s="486">
        <f t="shared" si="79"/>
        <v>0</v>
      </c>
      <c r="E722" s="486">
        <f t="shared" si="79"/>
        <v>0</v>
      </c>
      <c r="F722" s="531"/>
      <c r="G722" s="531"/>
      <c r="H722" s="485"/>
      <c r="I722" s="488"/>
    </row>
    <row r="723" spans="1:9" outlineLevel="1" x14ac:dyDescent="0.25">
      <c r="A723" s="543" t="str">
        <f>IF(ISBLANK($A$9),"",$A$9)</f>
        <v>Other Labor</v>
      </c>
      <c r="B723" s="485"/>
      <c r="C723" s="485"/>
      <c r="D723" s="486">
        <f t="shared" si="79"/>
        <v>0</v>
      </c>
      <c r="E723" s="486">
        <f t="shared" si="79"/>
        <v>0</v>
      </c>
      <c r="F723" s="531"/>
      <c r="G723" s="531"/>
      <c r="H723" s="485"/>
      <c r="I723" s="488"/>
    </row>
    <row r="724" spans="1:9" s="461" customFormat="1" outlineLevel="1" x14ac:dyDescent="0.25">
      <c r="A724" s="543" t="str">
        <f>IF(ISBLANK($A$10),"",$A$10)</f>
        <v>Other Labor</v>
      </c>
      <c r="B724" s="485"/>
      <c r="C724" s="485"/>
      <c r="D724" s="486">
        <f t="shared" si="79"/>
        <v>0</v>
      </c>
      <c r="E724" s="486">
        <f t="shared" si="79"/>
        <v>0</v>
      </c>
      <c r="F724" s="531"/>
      <c r="G724" s="531"/>
      <c r="H724" s="485"/>
      <c r="I724" s="488"/>
    </row>
    <row r="725" spans="1:9" s="461" customFormat="1" outlineLevel="1" x14ac:dyDescent="0.25">
      <c r="A725" s="543" t="str">
        <f>IF(ISBLANK($A$11),"",$A$11)</f>
        <v>Other Labor</v>
      </c>
      <c r="B725" s="485"/>
      <c r="C725" s="485"/>
      <c r="D725" s="486">
        <f t="shared" si="79"/>
        <v>0</v>
      </c>
      <c r="E725" s="486">
        <f t="shared" si="79"/>
        <v>0</v>
      </c>
      <c r="F725" s="531"/>
      <c r="G725" s="531"/>
      <c r="H725" s="485"/>
      <c r="I725" s="488"/>
    </row>
    <row r="726" spans="1:9" s="461" customFormat="1" outlineLevel="1" x14ac:dyDescent="0.25">
      <c r="A726" s="543" t="str">
        <f>IF(ISBLANK($A$12),"",$A$12)</f>
        <v>Lead</v>
      </c>
      <c r="B726" s="485"/>
      <c r="C726" s="485"/>
      <c r="D726" s="486">
        <f t="shared" si="79"/>
        <v>0</v>
      </c>
      <c r="E726" s="486">
        <f t="shared" si="79"/>
        <v>0</v>
      </c>
      <c r="F726" s="531"/>
      <c r="G726" s="531"/>
      <c r="H726" s="485"/>
      <c r="I726" s="488"/>
    </row>
    <row r="727" spans="1:9" s="461" customFormat="1" outlineLevel="1" x14ac:dyDescent="0.25">
      <c r="A727" s="543" t="str">
        <f>IF(ISBLANK($A$13),"",$A$13)</f>
        <v>Administrative Support</v>
      </c>
      <c r="B727" s="485"/>
      <c r="C727" s="485"/>
      <c r="D727" s="486">
        <f t="shared" si="79"/>
        <v>0</v>
      </c>
      <c r="E727" s="486">
        <f t="shared" si="79"/>
        <v>0</v>
      </c>
      <c r="F727" s="531"/>
      <c r="G727" s="531"/>
      <c r="H727" s="485"/>
      <c r="I727" s="488"/>
    </row>
    <row r="728" spans="1:9" s="461" customFormat="1" outlineLevel="1" x14ac:dyDescent="0.25">
      <c r="A728" s="543" t="str">
        <f>IF(ISBLANK($A$14),"",$A$14)</f>
        <v>Hourly Supervision</v>
      </c>
      <c r="B728" s="485"/>
      <c r="C728" s="485"/>
      <c r="D728" s="486">
        <f t="shared" si="79"/>
        <v>0</v>
      </c>
      <c r="E728" s="486">
        <f t="shared" si="79"/>
        <v>0</v>
      </c>
      <c r="F728" s="531"/>
      <c r="G728" s="531"/>
      <c r="H728" s="485"/>
      <c r="I728" s="488"/>
    </row>
    <row r="729" spans="1:9" s="461" customFormat="1" outlineLevel="1" x14ac:dyDescent="0.25">
      <c r="A729" s="541" t="str">
        <f>IF(ISBLANK($A$15),"",$A$15)</f>
        <v>Salaried Staff</v>
      </c>
      <c r="B729" s="473"/>
      <c r="C729" s="473"/>
      <c r="D729" s="479"/>
      <c r="E729" s="479"/>
      <c r="F729" s="530"/>
      <c r="G729" s="530"/>
      <c r="H729" s="473"/>
      <c r="I729" s="476"/>
    </row>
    <row r="730" spans="1:9" s="461" customFormat="1" outlineLevel="1" x14ac:dyDescent="0.25">
      <c r="A730" s="543" t="str">
        <f>IF(ISBLANK($A$16),"",$A$16)</f>
        <v>Salaried Supervision</v>
      </c>
      <c r="B730" s="485"/>
      <c r="C730" s="485"/>
      <c r="D730" s="486">
        <f t="shared" ref="D730:E743" si="80">IF($B$254="","",B730/($B$254*52))</f>
        <v>0</v>
      </c>
      <c r="E730" s="486">
        <f t="shared" si="80"/>
        <v>0</v>
      </c>
      <c r="F730" s="531"/>
      <c r="G730" s="531"/>
      <c r="H730" s="485"/>
      <c r="I730" s="488"/>
    </row>
    <row r="731" spans="1:9" s="461" customFormat="1" outlineLevel="1" x14ac:dyDescent="0.25">
      <c r="A731" s="543" t="str">
        <f>IF(ISBLANK($A$17),"",$A$17)</f>
        <v>Managers</v>
      </c>
      <c r="B731" s="485"/>
      <c r="C731" s="485"/>
      <c r="D731" s="486">
        <f t="shared" si="80"/>
        <v>0</v>
      </c>
      <c r="E731" s="486">
        <f t="shared" si="80"/>
        <v>0</v>
      </c>
      <c r="F731" s="531"/>
      <c r="G731" s="531"/>
      <c r="H731" s="485"/>
      <c r="I731" s="488"/>
    </row>
    <row r="732" spans="1:9" s="461" customFormat="1" outlineLevel="1" x14ac:dyDescent="0.25">
      <c r="A732" s="543" t="str">
        <f>IF(ISBLANK($A$18),"",$A$18)</f>
        <v>Director</v>
      </c>
      <c r="B732" s="485"/>
      <c r="C732" s="485"/>
      <c r="D732" s="486">
        <f t="shared" si="80"/>
        <v>0</v>
      </c>
      <c r="E732" s="486">
        <f t="shared" si="80"/>
        <v>0</v>
      </c>
      <c r="F732" s="531"/>
      <c r="G732" s="531"/>
      <c r="H732" s="485"/>
      <c r="I732" s="488"/>
    </row>
    <row r="733" spans="1:9" s="461" customFormat="1" outlineLevel="1" x14ac:dyDescent="0.25">
      <c r="A733" s="541" t="str">
        <f>IF(ISBLANK($A$19),"",$A$19)</f>
        <v>Other Labor</v>
      </c>
      <c r="B733" s="473"/>
      <c r="C733" s="473"/>
      <c r="D733" s="479">
        <f t="shared" si="80"/>
        <v>0</v>
      </c>
      <c r="E733" s="479">
        <f t="shared" si="80"/>
        <v>0</v>
      </c>
      <c r="F733" s="530"/>
      <c r="G733" s="530"/>
      <c r="H733" s="473"/>
      <c r="I733" s="476"/>
    </row>
    <row r="734" spans="1:9" s="461" customFormat="1" outlineLevel="1" x14ac:dyDescent="0.25">
      <c r="A734" s="543" t="str">
        <f>IF(ISBLANK($A$20),"",$A$20)</f>
        <v>Temp/ Agency Labor</v>
      </c>
      <c r="B734" s="485"/>
      <c r="C734" s="485"/>
      <c r="D734" s="486">
        <f t="shared" si="80"/>
        <v>0</v>
      </c>
      <c r="E734" s="486">
        <f t="shared" si="80"/>
        <v>0</v>
      </c>
      <c r="F734" s="531"/>
      <c r="G734" s="531"/>
      <c r="H734" s="485"/>
      <c r="I734" s="488"/>
    </row>
    <row r="735" spans="1:9" s="461" customFormat="1" outlineLevel="1" x14ac:dyDescent="0.25">
      <c r="A735" s="541" t="str">
        <f>IF(ISBLANK($A$21),"",$A$21)</f>
        <v/>
      </c>
      <c r="B735" s="485"/>
      <c r="C735" s="485"/>
      <c r="D735" s="486">
        <f t="shared" si="80"/>
        <v>0</v>
      </c>
      <c r="E735" s="486">
        <f t="shared" si="80"/>
        <v>0</v>
      </c>
      <c r="F735" s="531"/>
      <c r="G735" s="531"/>
      <c r="H735" s="485"/>
      <c r="I735" s="488"/>
    </row>
    <row r="736" spans="1:9" s="461" customFormat="1" outlineLevel="1" x14ac:dyDescent="0.25">
      <c r="A736" s="541" t="str">
        <f>IF(ISBLANK($A$22),"",$A$22)</f>
        <v/>
      </c>
      <c r="B736" s="485"/>
      <c r="C736" s="485"/>
      <c r="D736" s="486">
        <f t="shared" si="80"/>
        <v>0</v>
      </c>
      <c r="E736" s="486">
        <f t="shared" si="80"/>
        <v>0</v>
      </c>
      <c r="F736" s="531"/>
      <c r="G736" s="531"/>
      <c r="H736" s="485"/>
      <c r="I736" s="488"/>
    </row>
    <row r="737" spans="1:26" s="461" customFormat="1" outlineLevel="1" x14ac:dyDescent="0.25">
      <c r="A737" s="541" t="str">
        <f>IF(ISBLANK($A$23),"",$A$23)</f>
        <v/>
      </c>
      <c r="B737" s="485"/>
      <c r="C737" s="485"/>
      <c r="D737" s="486">
        <f t="shared" si="80"/>
        <v>0</v>
      </c>
      <c r="E737" s="486">
        <f t="shared" si="80"/>
        <v>0</v>
      </c>
      <c r="F737" s="531"/>
      <c r="G737" s="531"/>
      <c r="H737" s="485"/>
      <c r="I737" s="488"/>
    </row>
    <row r="738" spans="1:26" s="461" customFormat="1" outlineLevel="1" x14ac:dyDescent="0.25">
      <c r="A738" s="541" t="str">
        <f>IF(ISBLANK($A$24),"",$A$24)</f>
        <v/>
      </c>
      <c r="B738" s="485"/>
      <c r="C738" s="485"/>
      <c r="D738" s="486">
        <f t="shared" si="80"/>
        <v>0</v>
      </c>
      <c r="E738" s="486">
        <f t="shared" si="80"/>
        <v>0</v>
      </c>
      <c r="F738" s="531"/>
      <c r="G738" s="531"/>
      <c r="H738" s="485"/>
      <c r="I738" s="488"/>
    </row>
    <row r="739" spans="1:26" s="461" customFormat="1" outlineLevel="1" x14ac:dyDescent="0.25">
      <c r="A739" s="541" t="str">
        <f>IF(ISBLANK($A$25),"",$A$25)</f>
        <v/>
      </c>
      <c r="B739" s="485"/>
      <c r="C739" s="485"/>
      <c r="D739" s="486">
        <f t="shared" si="80"/>
        <v>0</v>
      </c>
      <c r="E739" s="486">
        <f t="shared" si="80"/>
        <v>0</v>
      </c>
      <c r="F739" s="531"/>
      <c r="G739" s="531"/>
      <c r="H739" s="485"/>
      <c r="I739" s="488"/>
    </row>
    <row r="740" spans="1:26" s="461" customFormat="1" outlineLevel="1" x14ac:dyDescent="0.25">
      <c r="A740" s="541" t="str">
        <f>IF(ISBLANK($A$26),"",$A$26)</f>
        <v/>
      </c>
      <c r="B740" s="485"/>
      <c r="C740" s="485"/>
      <c r="D740" s="486">
        <f t="shared" si="80"/>
        <v>0</v>
      </c>
      <c r="E740" s="486">
        <f t="shared" si="80"/>
        <v>0</v>
      </c>
      <c r="F740" s="531"/>
      <c r="G740" s="531"/>
      <c r="H740" s="485"/>
      <c r="I740" s="488"/>
      <c r="J740" s="458"/>
      <c r="K740" s="458"/>
      <c r="L740" s="458"/>
      <c r="M740" s="458"/>
      <c r="N740" s="458"/>
      <c r="O740" s="458"/>
      <c r="P740" s="458"/>
      <c r="Q740" s="458"/>
      <c r="R740" s="458"/>
      <c r="S740" s="458"/>
      <c r="T740" s="458"/>
      <c r="U740" s="458"/>
      <c r="V740" s="458"/>
      <c r="W740" s="458"/>
      <c r="X740" s="458"/>
      <c r="Y740" s="458"/>
      <c r="Z740" s="458"/>
    </row>
    <row r="741" spans="1:26" s="461" customFormat="1" outlineLevel="1" x14ac:dyDescent="0.25">
      <c r="A741" s="541" t="str">
        <f>IF(ISBLANK($A$27),"",$A$27)</f>
        <v/>
      </c>
      <c r="B741" s="485"/>
      <c r="C741" s="485"/>
      <c r="D741" s="486">
        <f t="shared" si="80"/>
        <v>0</v>
      </c>
      <c r="E741" s="486">
        <f t="shared" si="80"/>
        <v>0</v>
      </c>
      <c r="F741" s="531"/>
      <c r="G741" s="531"/>
      <c r="H741" s="485"/>
      <c r="I741" s="488"/>
      <c r="J741" s="458"/>
      <c r="K741" s="458"/>
      <c r="L741" s="458"/>
      <c r="M741" s="458"/>
      <c r="N741" s="458"/>
      <c r="O741" s="458"/>
      <c r="P741" s="458"/>
      <c r="Q741" s="458"/>
      <c r="R741" s="458"/>
      <c r="S741" s="458"/>
      <c r="T741" s="458"/>
      <c r="U741" s="458"/>
      <c r="V741" s="458"/>
      <c r="W741" s="458"/>
      <c r="X741" s="458"/>
      <c r="Y741" s="458"/>
      <c r="Z741" s="458"/>
    </row>
    <row r="742" spans="1:26" s="461" customFormat="1" outlineLevel="1" x14ac:dyDescent="0.25">
      <c r="A742" s="541" t="str">
        <f>IF(ISBLANK($A$28),"",$A$28)</f>
        <v/>
      </c>
      <c r="B742" s="485"/>
      <c r="C742" s="485"/>
      <c r="D742" s="486">
        <f t="shared" si="80"/>
        <v>0</v>
      </c>
      <c r="E742" s="486">
        <f t="shared" si="80"/>
        <v>0</v>
      </c>
      <c r="F742" s="531"/>
      <c r="G742" s="531"/>
      <c r="H742" s="485"/>
      <c r="I742" s="488"/>
      <c r="J742" s="458"/>
      <c r="K742" s="458"/>
      <c r="L742" s="458"/>
      <c r="M742" s="458"/>
      <c r="N742" s="458"/>
      <c r="O742" s="458"/>
      <c r="P742" s="458"/>
      <c r="Q742" s="458"/>
      <c r="R742" s="458"/>
      <c r="S742" s="458"/>
      <c r="T742" s="458"/>
      <c r="U742" s="458"/>
      <c r="V742" s="458"/>
      <c r="W742" s="458"/>
      <c r="X742" s="458"/>
      <c r="Y742" s="458"/>
      <c r="Z742" s="458"/>
    </row>
    <row r="743" spans="1:26" s="461" customFormat="1" outlineLevel="1" x14ac:dyDescent="0.25">
      <c r="A743" s="541" t="str">
        <f>IF(ISBLANK($A$29),"",$A$29)</f>
        <v/>
      </c>
      <c r="B743" s="508"/>
      <c r="C743" s="508"/>
      <c r="D743" s="486">
        <f t="shared" si="80"/>
        <v>0</v>
      </c>
      <c r="E743" s="486">
        <f t="shared" si="80"/>
        <v>0</v>
      </c>
      <c r="F743" s="533"/>
      <c r="G743" s="533"/>
      <c r="H743" s="485"/>
      <c r="I743" s="488"/>
      <c r="J743" s="458"/>
      <c r="K743" s="458"/>
      <c r="L743" s="458"/>
      <c r="M743" s="458"/>
      <c r="N743" s="458"/>
      <c r="O743" s="458"/>
      <c r="P743" s="458"/>
      <c r="Q743" s="458"/>
      <c r="R743" s="458"/>
      <c r="S743" s="458"/>
      <c r="T743" s="458"/>
      <c r="U743" s="458"/>
      <c r="V743" s="458"/>
      <c r="W743" s="458"/>
      <c r="X743" s="458"/>
      <c r="Y743" s="458"/>
      <c r="Z743" s="458"/>
    </row>
    <row r="744" spans="1:26" s="461" customFormat="1" outlineLevel="1" x14ac:dyDescent="0.25">
      <c r="A744" s="541" t="s">
        <v>1193</v>
      </c>
      <c r="B744" s="511">
        <f t="shared" ref="B744:G744" si="81">SUM(B721:B743)</f>
        <v>0</v>
      </c>
      <c r="C744" s="511">
        <f t="shared" si="81"/>
        <v>0</v>
      </c>
      <c r="D744" s="486">
        <f t="shared" si="81"/>
        <v>0</v>
      </c>
      <c r="E744" s="486">
        <f t="shared" si="81"/>
        <v>0</v>
      </c>
      <c r="F744" s="550">
        <f t="shared" si="81"/>
        <v>0</v>
      </c>
      <c r="G744" s="550">
        <f t="shared" si="81"/>
        <v>0</v>
      </c>
      <c r="H744" s="485"/>
      <c r="I744" s="513"/>
      <c r="J744" s="458"/>
      <c r="K744" s="458"/>
      <c r="L744" s="458"/>
      <c r="M744" s="458"/>
      <c r="N744" s="458"/>
      <c r="O744" s="458"/>
      <c r="P744" s="458"/>
      <c r="Q744" s="458"/>
      <c r="R744" s="458"/>
      <c r="S744" s="458"/>
      <c r="T744" s="458"/>
      <c r="U744" s="458"/>
      <c r="V744" s="458"/>
      <c r="W744" s="458"/>
      <c r="X744" s="458"/>
      <c r="Y744" s="458"/>
      <c r="Z744" s="458"/>
    </row>
    <row r="745" spans="1:26" s="461" customFormat="1" ht="18.75" outlineLevel="1" x14ac:dyDescent="0.25">
      <c r="A745" s="551" t="s">
        <v>1194</v>
      </c>
      <c r="B745" s="552"/>
      <c r="C745" s="1158" t="s">
        <v>716</v>
      </c>
      <c r="D745" s="1158"/>
      <c r="E745" s="1158"/>
      <c r="F745" s="1158"/>
      <c r="G745" s="1159"/>
      <c r="J745" s="458"/>
      <c r="K745" s="458"/>
      <c r="L745" s="458"/>
      <c r="M745" s="458"/>
      <c r="N745" s="458"/>
      <c r="O745" s="458"/>
      <c r="P745" s="458"/>
      <c r="Q745" s="458"/>
      <c r="R745" s="458"/>
      <c r="S745" s="458"/>
      <c r="T745" s="458"/>
      <c r="U745" s="458"/>
      <c r="V745" s="458"/>
      <c r="W745" s="458"/>
      <c r="X745" s="458"/>
      <c r="Y745" s="458"/>
      <c r="Z745" s="458"/>
    </row>
    <row r="746" spans="1:26" s="461" customFormat="1" ht="47.25" hidden="1" outlineLevel="2" x14ac:dyDescent="0.25">
      <c r="A746" s="524" t="s">
        <v>1227</v>
      </c>
      <c r="B746" s="525"/>
      <c r="C746" s="1155"/>
      <c r="D746" s="1155"/>
      <c r="E746" s="1155"/>
      <c r="F746" s="1155"/>
      <c r="G746" s="1155"/>
      <c r="J746" s="458"/>
      <c r="K746" s="458"/>
      <c r="L746" s="458"/>
      <c r="M746" s="458"/>
      <c r="N746" s="458"/>
      <c r="O746" s="458"/>
      <c r="P746" s="458"/>
      <c r="Q746" s="458"/>
      <c r="R746" s="458"/>
      <c r="S746" s="458"/>
      <c r="T746" s="458"/>
      <c r="U746" s="458"/>
      <c r="V746" s="458"/>
      <c r="W746" s="458"/>
      <c r="X746" s="458"/>
      <c r="Y746" s="458"/>
      <c r="Z746" s="458"/>
    </row>
    <row r="747" spans="1:26" s="461" customFormat="1" ht="15.75" hidden="1" outlineLevel="2" x14ac:dyDescent="0.25">
      <c r="A747" s="526" t="s">
        <v>1196</v>
      </c>
      <c r="B747" s="525"/>
      <c r="C747" s="1155"/>
      <c r="D747" s="1155"/>
      <c r="E747" s="1155"/>
      <c r="F747" s="1155"/>
      <c r="G747" s="1155"/>
      <c r="J747" s="458"/>
      <c r="K747" s="458"/>
      <c r="L747" s="458"/>
      <c r="M747" s="458"/>
      <c r="N747" s="458"/>
      <c r="O747" s="458"/>
      <c r="P747" s="458"/>
      <c r="Q747" s="458"/>
      <c r="R747" s="458"/>
      <c r="S747" s="458"/>
      <c r="T747" s="458"/>
      <c r="U747" s="458"/>
      <c r="V747" s="458"/>
      <c r="W747" s="458"/>
      <c r="X747" s="458"/>
      <c r="Y747" s="458"/>
      <c r="Z747" s="458"/>
    </row>
    <row r="748" spans="1:26" s="461" customFormat="1" ht="15.75" hidden="1" outlineLevel="2" x14ac:dyDescent="0.25">
      <c r="A748" s="526" t="s">
        <v>1197</v>
      </c>
      <c r="B748" s="525"/>
      <c r="C748" s="1155"/>
      <c r="D748" s="1155"/>
      <c r="E748" s="1155"/>
      <c r="F748" s="1155"/>
      <c r="G748" s="1155"/>
      <c r="J748" s="458"/>
      <c r="K748" s="458"/>
      <c r="L748" s="458"/>
      <c r="M748" s="458"/>
      <c r="N748" s="458"/>
      <c r="O748" s="458"/>
      <c r="P748" s="458"/>
      <c r="Q748" s="458"/>
      <c r="R748" s="458"/>
      <c r="S748" s="458"/>
      <c r="T748" s="458"/>
      <c r="U748" s="458"/>
      <c r="V748" s="458"/>
      <c r="W748" s="458"/>
      <c r="X748" s="458"/>
      <c r="Y748" s="458"/>
      <c r="Z748" s="458"/>
    </row>
    <row r="749" spans="1:26" s="461" customFormat="1" ht="15.75" hidden="1" outlineLevel="2" x14ac:dyDescent="0.25">
      <c r="A749" s="526" t="s">
        <v>1198</v>
      </c>
      <c r="B749" s="525"/>
      <c r="C749" s="1155"/>
      <c r="D749" s="1155"/>
      <c r="E749" s="1155"/>
      <c r="F749" s="1155"/>
      <c r="G749" s="1155"/>
      <c r="J749" s="458"/>
      <c r="K749" s="458"/>
      <c r="L749" s="458"/>
      <c r="M749" s="458"/>
      <c r="N749" s="458"/>
      <c r="O749" s="458"/>
      <c r="P749" s="458"/>
      <c r="Q749" s="458"/>
      <c r="R749" s="458"/>
      <c r="S749" s="458"/>
      <c r="T749" s="458"/>
      <c r="U749" s="458"/>
      <c r="V749" s="458"/>
      <c r="W749" s="458"/>
      <c r="X749" s="458"/>
      <c r="Y749" s="458"/>
      <c r="Z749" s="458"/>
    </row>
    <row r="750" spans="1:26" s="461" customFormat="1" ht="15.75" hidden="1" outlineLevel="2" x14ac:dyDescent="0.25">
      <c r="A750" s="526" t="s">
        <v>1199</v>
      </c>
      <c r="B750" s="525"/>
      <c r="C750" s="1155"/>
      <c r="D750" s="1155"/>
      <c r="E750" s="1155"/>
      <c r="F750" s="1155"/>
      <c r="G750" s="1155"/>
      <c r="J750" s="458"/>
      <c r="K750" s="458"/>
      <c r="L750" s="458"/>
      <c r="M750" s="458"/>
      <c r="N750" s="458"/>
      <c r="O750" s="458"/>
      <c r="P750" s="458"/>
      <c r="Q750" s="458"/>
      <c r="R750" s="458"/>
      <c r="S750" s="458"/>
      <c r="T750" s="458"/>
      <c r="U750" s="458"/>
      <c r="V750" s="458"/>
      <c r="W750" s="458"/>
      <c r="X750" s="458"/>
      <c r="Y750" s="458"/>
      <c r="Z750" s="458"/>
    </row>
    <row r="751" spans="1:26" s="461" customFormat="1" ht="15.75" hidden="1" outlineLevel="2" x14ac:dyDescent="0.25">
      <c r="A751" s="526" t="s">
        <v>1200</v>
      </c>
      <c r="B751" s="525"/>
      <c r="C751" s="1155"/>
      <c r="D751" s="1155"/>
      <c r="E751" s="1155"/>
      <c r="F751" s="1155"/>
      <c r="G751" s="1155"/>
      <c r="J751" s="458"/>
      <c r="K751" s="458"/>
      <c r="L751" s="458"/>
      <c r="M751" s="458"/>
      <c r="N751" s="458"/>
      <c r="O751" s="458"/>
      <c r="P751" s="458"/>
      <c r="Q751" s="458"/>
      <c r="R751" s="458"/>
      <c r="S751" s="458"/>
      <c r="T751" s="458"/>
      <c r="U751" s="458"/>
      <c r="V751" s="458"/>
      <c r="W751" s="458"/>
      <c r="X751" s="458"/>
      <c r="Y751" s="458"/>
      <c r="Z751" s="458"/>
    </row>
    <row r="752" spans="1:26" s="461" customFormat="1" ht="15.75" outlineLevel="1" collapsed="1" x14ac:dyDescent="0.25">
      <c r="A752" s="527" t="s">
        <v>602</v>
      </c>
      <c r="B752" s="528">
        <v>40</v>
      </c>
      <c r="C752" s="1156" t="s">
        <v>1201</v>
      </c>
      <c r="D752" s="1156"/>
      <c r="E752" s="1156"/>
      <c r="F752" s="1156"/>
      <c r="G752" s="1156"/>
      <c r="J752" s="458"/>
      <c r="K752" s="458"/>
      <c r="L752" s="458"/>
      <c r="M752" s="458"/>
      <c r="N752" s="458"/>
      <c r="O752" s="458"/>
      <c r="P752" s="458"/>
      <c r="Q752" s="458"/>
      <c r="R752" s="458"/>
      <c r="S752" s="458"/>
      <c r="T752" s="458"/>
      <c r="U752" s="458"/>
      <c r="V752" s="458"/>
      <c r="W752" s="458"/>
      <c r="X752" s="458"/>
      <c r="Y752" s="458"/>
      <c r="Z752" s="458"/>
    </row>
    <row r="753" spans="1:9" s="461" customFormat="1" outlineLevel="1" x14ac:dyDescent="0.25"/>
    <row r="754" spans="1:9" ht="18.75" outlineLevel="1" x14ac:dyDescent="0.3">
      <c r="A754" s="1168" t="s">
        <v>1011</v>
      </c>
      <c r="B754" s="1169"/>
      <c r="C754" s="1169"/>
      <c r="D754" s="1169"/>
      <c r="E754" s="1169"/>
      <c r="F754" s="1169"/>
      <c r="G754" s="1169"/>
      <c r="H754" s="1169"/>
      <c r="I754" s="1170"/>
    </row>
    <row r="755" spans="1:9" ht="60" outlineLevel="1" x14ac:dyDescent="0.25">
      <c r="A755" s="465" t="s">
        <v>1167</v>
      </c>
      <c r="B755" s="465" t="s">
        <v>1168</v>
      </c>
      <c r="C755" s="466" t="s">
        <v>1169</v>
      </c>
      <c r="D755" s="540" t="str">
        <f>"Productive FTEs ("&amp;B787*52&amp;")"</f>
        <v>Productive FTEs (2080)</v>
      </c>
      <c r="E755" s="540" t="str">
        <f>"Non-productive FTEs ("&amp;B787*52&amp;")"</f>
        <v>Non-productive FTEs (2080)</v>
      </c>
      <c r="F755" s="466" t="s">
        <v>1170</v>
      </c>
      <c r="G755" s="466" t="s">
        <v>1171</v>
      </c>
      <c r="H755" s="467" t="s">
        <v>1172</v>
      </c>
      <c r="I755" s="466" t="s">
        <v>716</v>
      </c>
    </row>
    <row r="756" spans="1:9" outlineLevel="1" x14ac:dyDescent="0.25">
      <c r="A756" s="541" t="str">
        <f>IF(ISBLANK($A$7),"",$A$7)</f>
        <v>Hourly Staff</v>
      </c>
      <c r="B756" s="473"/>
      <c r="C756" s="473"/>
      <c r="D756" s="479">
        <f t="shared" ref="D756:E763" si="82">IF($B$254="","",B756/($B$254*52))</f>
        <v>0</v>
      </c>
      <c r="E756" s="479">
        <f t="shared" si="82"/>
        <v>0</v>
      </c>
      <c r="F756" s="530"/>
      <c r="G756" s="530"/>
      <c r="H756" s="473"/>
      <c r="I756" s="476"/>
    </row>
    <row r="757" spans="1:9" outlineLevel="1" x14ac:dyDescent="0.25">
      <c r="A757" s="543" t="str">
        <f>IF(ISBLANK($A$8),"",$A$8)</f>
        <v>Hourly Staff</v>
      </c>
      <c r="B757" s="485"/>
      <c r="C757" s="485"/>
      <c r="D757" s="486">
        <f t="shared" si="82"/>
        <v>0</v>
      </c>
      <c r="E757" s="486">
        <f t="shared" si="82"/>
        <v>0</v>
      </c>
      <c r="F757" s="531"/>
      <c r="G757" s="531"/>
      <c r="H757" s="485"/>
      <c r="I757" s="488"/>
    </row>
    <row r="758" spans="1:9" outlineLevel="1" x14ac:dyDescent="0.25">
      <c r="A758" s="543" t="str">
        <f>IF(ISBLANK($A$9),"",$A$9)</f>
        <v>Other Labor</v>
      </c>
      <c r="B758" s="485"/>
      <c r="C758" s="485"/>
      <c r="D758" s="486">
        <f t="shared" si="82"/>
        <v>0</v>
      </c>
      <c r="E758" s="486">
        <f t="shared" si="82"/>
        <v>0</v>
      </c>
      <c r="F758" s="531"/>
      <c r="G758" s="531"/>
      <c r="H758" s="485"/>
      <c r="I758" s="488"/>
    </row>
    <row r="759" spans="1:9" s="461" customFormat="1" outlineLevel="1" x14ac:dyDescent="0.25">
      <c r="A759" s="543" t="str">
        <f>IF(ISBLANK($A$10),"",$A$10)</f>
        <v>Other Labor</v>
      </c>
      <c r="B759" s="485"/>
      <c r="C759" s="485"/>
      <c r="D759" s="486">
        <f t="shared" si="82"/>
        <v>0</v>
      </c>
      <c r="E759" s="486">
        <f t="shared" si="82"/>
        <v>0</v>
      </c>
      <c r="F759" s="531"/>
      <c r="G759" s="531"/>
      <c r="H759" s="485"/>
      <c r="I759" s="488"/>
    </row>
    <row r="760" spans="1:9" s="461" customFormat="1" outlineLevel="1" x14ac:dyDescent="0.25">
      <c r="A760" s="543" t="str">
        <f>IF(ISBLANK($A$11),"",$A$11)</f>
        <v>Other Labor</v>
      </c>
      <c r="B760" s="485"/>
      <c r="C760" s="485"/>
      <c r="D760" s="486">
        <f t="shared" si="82"/>
        <v>0</v>
      </c>
      <c r="E760" s="486">
        <f t="shared" si="82"/>
        <v>0</v>
      </c>
      <c r="F760" s="531"/>
      <c r="G760" s="531"/>
      <c r="H760" s="485"/>
      <c r="I760" s="488"/>
    </row>
    <row r="761" spans="1:9" s="461" customFormat="1" outlineLevel="1" x14ac:dyDescent="0.25">
      <c r="A761" s="543" t="str">
        <f>IF(ISBLANK($A$12),"",$A$12)</f>
        <v>Lead</v>
      </c>
      <c r="B761" s="485"/>
      <c r="C761" s="485"/>
      <c r="D761" s="486">
        <f t="shared" si="82"/>
        <v>0</v>
      </c>
      <c r="E761" s="486">
        <f t="shared" si="82"/>
        <v>0</v>
      </c>
      <c r="F761" s="531"/>
      <c r="G761" s="531"/>
      <c r="H761" s="485"/>
      <c r="I761" s="488"/>
    </row>
    <row r="762" spans="1:9" s="461" customFormat="1" outlineLevel="1" x14ac:dyDescent="0.25">
      <c r="A762" s="543" t="str">
        <f>IF(ISBLANK($A$13),"",$A$13)</f>
        <v>Administrative Support</v>
      </c>
      <c r="B762" s="485"/>
      <c r="C762" s="485"/>
      <c r="D762" s="486">
        <f t="shared" si="82"/>
        <v>0</v>
      </c>
      <c r="E762" s="486">
        <f t="shared" si="82"/>
        <v>0</v>
      </c>
      <c r="F762" s="531"/>
      <c r="G762" s="531"/>
      <c r="H762" s="485"/>
      <c r="I762" s="488"/>
    </row>
    <row r="763" spans="1:9" s="461" customFormat="1" outlineLevel="1" x14ac:dyDescent="0.25">
      <c r="A763" s="543" t="str">
        <f>IF(ISBLANK($A$14),"",$A$14)</f>
        <v>Hourly Supervision</v>
      </c>
      <c r="B763" s="485"/>
      <c r="C763" s="485"/>
      <c r="D763" s="486">
        <f t="shared" si="82"/>
        <v>0</v>
      </c>
      <c r="E763" s="486">
        <f t="shared" si="82"/>
        <v>0</v>
      </c>
      <c r="F763" s="531"/>
      <c r="G763" s="531"/>
      <c r="H763" s="485"/>
      <c r="I763" s="488"/>
    </row>
    <row r="764" spans="1:9" s="461" customFormat="1" outlineLevel="1" x14ac:dyDescent="0.25">
      <c r="A764" s="541" t="str">
        <f>IF(ISBLANK($A$15),"",$A$15)</f>
        <v>Salaried Staff</v>
      </c>
      <c r="B764" s="473"/>
      <c r="C764" s="473"/>
      <c r="D764" s="479"/>
      <c r="E764" s="479"/>
      <c r="F764" s="530"/>
      <c r="G764" s="530"/>
      <c r="H764" s="473"/>
      <c r="I764" s="476"/>
    </row>
    <row r="765" spans="1:9" s="461" customFormat="1" outlineLevel="1" x14ac:dyDescent="0.25">
      <c r="A765" s="543" t="str">
        <f>IF(ISBLANK($A$16),"",$A$16)</f>
        <v>Salaried Supervision</v>
      </c>
      <c r="B765" s="485"/>
      <c r="C765" s="485"/>
      <c r="D765" s="486">
        <f t="shared" ref="D765:E778" si="83">IF($B$254="","",B765/($B$254*52))</f>
        <v>0</v>
      </c>
      <c r="E765" s="486">
        <f t="shared" si="83"/>
        <v>0</v>
      </c>
      <c r="F765" s="531"/>
      <c r="G765" s="531"/>
      <c r="H765" s="485"/>
      <c r="I765" s="488"/>
    </row>
    <row r="766" spans="1:9" s="461" customFormat="1" outlineLevel="1" x14ac:dyDescent="0.25">
      <c r="A766" s="543" t="str">
        <f>IF(ISBLANK($A$17),"",$A$17)</f>
        <v>Managers</v>
      </c>
      <c r="B766" s="485"/>
      <c r="C766" s="485"/>
      <c r="D766" s="486">
        <f t="shared" si="83"/>
        <v>0</v>
      </c>
      <c r="E766" s="486">
        <f t="shared" si="83"/>
        <v>0</v>
      </c>
      <c r="F766" s="531"/>
      <c r="G766" s="531"/>
      <c r="H766" s="485"/>
      <c r="I766" s="488"/>
    </row>
    <row r="767" spans="1:9" s="461" customFormat="1" outlineLevel="1" x14ac:dyDescent="0.25">
      <c r="A767" s="543" t="str">
        <f>IF(ISBLANK($A$18),"",$A$18)</f>
        <v>Director</v>
      </c>
      <c r="B767" s="485"/>
      <c r="C767" s="485"/>
      <c r="D767" s="486">
        <f t="shared" si="83"/>
        <v>0</v>
      </c>
      <c r="E767" s="486">
        <f t="shared" si="83"/>
        <v>0</v>
      </c>
      <c r="F767" s="531"/>
      <c r="G767" s="531"/>
      <c r="H767" s="485"/>
      <c r="I767" s="488"/>
    </row>
    <row r="768" spans="1:9" s="461" customFormat="1" outlineLevel="1" x14ac:dyDescent="0.25">
      <c r="A768" s="541" t="str">
        <f>IF(ISBLANK($A$19),"",$A$19)</f>
        <v>Other Labor</v>
      </c>
      <c r="B768" s="473"/>
      <c r="C768" s="473"/>
      <c r="D768" s="479">
        <f t="shared" si="83"/>
        <v>0</v>
      </c>
      <c r="E768" s="479">
        <f t="shared" si="83"/>
        <v>0</v>
      </c>
      <c r="F768" s="530"/>
      <c r="G768" s="530"/>
      <c r="H768" s="473"/>
      <c r="I768" s="476"/>
    </row>
    <row r="769" spans="1:26" s="461" customFormat="1" outlineLevel="1" x14ac:dyDescent="0.25">
      <c r="A769" s="543" t="str">
        <f>IF(ISBLANK($A$20),"",$A$20)</f>
        <v>Temp/ Agency Labor</v>
      </c>
      <c r="B769" s="485"/>
      <c r="C769" s="485"/>
      <c r="D769" s="486">
        <f t="shared" si="83"/>
        <v>0</v>
      </c>
      <c r="E769" s="486">
        <f t="shared" si="83"/>
        <v>0</v>
      </c>
      <c r="F769" s="531"/>
      <c r="G769" s="531"/>
      <c r="H769" s="485"/>
      <c r="I769" s="488"/>
    </row>
    <row r="770" spans="1:26" s="461" customFormat="1" outlineLevel="1" x14ac:dyDescent="0.25">
      <c r="A770" s="541" t="str">
        <f>IF(ISBLANK($A$21),"",$A$21)</f>
        <v/>
      </c>
      <c r="B770" s="485"/>
      <c r="C770" s="485"/>
      <c r="D770" s="486">
        <f t="shared" si="83"/>
        <v>0</v>
      </c>
      <c r="E770" s="486">
        <f t="shared" si="83"/>
        <v>0</v>
      </c>
      <c r="F770" s="531"/>
      <c r="G770" s="531"/>
      <c r="H770" s="485"/>
      <c r="I770" s="488"/>
    </row>
    <row r="771" spans="1:26" s="461" customFormat="1" outlineLevel="1" x14ac:dyDescent="0.25">
      <c r="A771" s="541" t="str">
        <f>IF(ISBLANK($A$22),"",$A$22)</f>
        <v/>
      </c>
      <c r="B771" s="485"/>
      <c r="C771" s="485"/>
      <c r="D771" s="486">
        <f t="shared" si="83"/>
        <v>0</v>
      </c>
      <c r="E771" s="486">
        <f t="shared" si="83"/>
        <v>0</v>
      </c>
      <c r="F771" s="531"/>
      <c r="G771" s="531"/>
      <c r="H771" s="485"/>
      <c r="I771" s="488"/>
    </row>
    <row r="772" spans="1:26" s="461" customFormat="1" outlineLevel="1" x14ac:dyDescent="0.25">
      <c r="A772" s="541" t="str">
        <f>IF(ISBLANK($A$23),"",$A$23)</f>
        <v/>
      </c>
      <c r="B772" s="485"/>
      <c r="C772" s="485"/>
      <c r="D772" s="486">
        <f t="shared" si="83"/>
        <v>0</v>
      </c>
      <c r="E772" s="486">
        <f t="shared" si="83"/>
        <v>0</v>
      </c>
      <c r="F772" s="531"/>
      <c r="G772" s="531"/>
      <c r="H772" s="485"/>
      <c r="I772" s="488"/>
    </row>
    <row r="773" spans="1:26" s="461" customFormat="1" outlineLevel="1" x14ac:dyDescent="0.25">
      <c r="A773" s="541" t="str">
        <f>IF(ISBLANK($A$24),"",$A$24)</f>
        <v/>
      </c>
      <c r="B773" s="485"/>
      <c r="C773" s="485"/>
      <c r="D773" s="486">
        <f t="shared" si="83"/>
        <v>0</v>
      </c>
      <c r="E773" s="486">
        <f t="shared" si="83"/>
        <v>0</v>
      </c>
      <c r="F773" s="531"/>
      <c r="G773" s="531"/>
      <c r="H773" s="485"/>
      <c r="I773" s="488"/>
    </row>
    <row r="774" spans="1:26" s="461" customFormat="1" outlineLevel="1" x14ac:dyDescent="0.25">
      <c r="A774" s="541" t="str">
        <f>IF(ISBLANK($A$25),"",$A$25)</f>
        <v/>
      </c>
      <c r="B774" s="485"/>
      <c r="C774" s="485"/>
      <c r="D774" s="486">
        <f t="shared" si="83"/>
        <v>0</v>
      </c>
      <c r="E774" s="486">
        <f t="shared" si="83"/>
        <v>0</v>
      </c>
      <c r="F774" s="531"/>
      <c r="G774" s="531"/>
      <c r="H774" s="485"/>
      <c r="I774" s="488"/>
    </row>
    <row r="775" spans="1:26" s="461" customFormat="1" outlineLevel="1" x14ac:dyDescent="0.25">
      <c r="A775" s="541" t="str">
        <f>IF(ISBLANK($A$26),"",$A$26)</f>
        <v/>
      </c>
      <c r="B775" s="485"/>
      <c r="C775" s="485"/>
      <c r="D775" s="486">
        <f t="shared" si="83"/>
        <v>0</v>
      </c>
      <c r="E775" s="486">
        <f t="shared" si="83"/>
        <v>0</v>
      </c>
      <c r="F775" s="531"/>
      <c r="G775" s="531"/>
      <c r="H775" s="485"/>
      <c r="I775" s="488"/>
      <c r="J775" s="458"/>
      <c r="K775" s="458"/>
      <c r="L775" s="458"/>
      <c r="M775" s="458"/>
      <c r="N775" s="458"/>
      <c r="O775" s="458"/>
      <c r="P775" s="458"/>
      <c r="Q775" s="458"/>
      <c r="R775" s="458"/>
      <c r="S775" s="458"/>
      <c r="T775" s="458"/>
      <c r="U775" s="458"/>
      <c r="V775" s="458"/>
      <c r="W775" s="458"/>
      <c r="X775" s="458"/>
      <c r="Y775" s="458"/>
      <c r="Z775" s="458"/>
    </row>
    <row r="776" spans="1:26" s="461" customFormat="1" outlineLevel="1" x14ac:dyDescent="0.25">
      <c r="A776" s="541" t="str">
        <f>IF(ISBLANK($A$27),"",$A$27)</f>
        <v/>
      </c>
      <c r="B776" s="485"/>
      <c r="C776" s="485"/>
      <c r="D776" s="486">
        <f t="shared" si="83"/>
        <v>0</v>
      </c>
      <c r="E776" s="486">
        <f t="shared" si="83"/>
        <v>0</v>
      </c>
      <c r="F776" s="531"/>
      <c r="G776" s="531"/>
      <c r="H776" s="485"/>
      <c r="I776" s="488"/>
      <c r="J776" s="458"/>
      <c r="K776" s="458"/>
      <c r="L776" s="458"/>
      <c r="M776" s="458"/>
      <c r="N776" s="458"/>
      <c r="O776" s="458"/>
      <c r="P776" s="458"/>
      <c r="Q776" s="458"/>
      <c r="R776" s="458"/>
      <c r="S776" s="458"/>
      <c r="T776" s="458"/>
      <c r="U776" s="458"/>
      <c r="V776" s="458"/>
      <c r="W776" s="458"/>
      <c r="X776" s="458"/>
      <c r="Y776" s="458"/>
      <c r="Z776" s="458"/>
    </row>
    <row r="777" spans="1:26" s="461" customFormat="1" outlineLevel="1" x14ac:dyDescent="0.25">
      <c r="A777" s="541" t="str">
        <f>IF(ISBLANK($A$28),"",$A$28)</f>
        <v/>
      </c>
      <c r="B777" s="485"/>
      <c r="C777" s="485"/>
      <c r="D777" s="486">
        <f t="shared" si="83"/>
        <v>0</v>
      </c>
      <c r="E777" s="486">
        <f t="shared" si="83"/>
        <v>0</v>
      </c>
      <c r="F777" s="531"/>
      <c r="G777" s="531"/>
      <c r="H777" s="485"/>
      <c r="I777" s="488"/>
      <c r="J777" s="458"/>
      <c r="K777" s="458"/>
      <c r="L777" s="458"/>
      <c r="M777" s="458"/>
      <c r="N777" s="458"/>
      <c r="O777" s="458"/>
      <c r="P777" s="458"/>
      <c r="Q777" s="458"/>
      <c r="R777" s="458"/>
      <c r="S777" s="458"/>
      <c r="T777" s="458"/>
      <c r="U777" s="458"/>
      <c r="V777" s="458"/>
      <c r="W777" s="458"/>
      <c r="X777" s="458"/>
      <c r="Y777" s="458"/>
      <c r="Z777" s="458"/>
    </row>
    <row r="778" spans="1:26" s="461" customFormat="1" outlineLevel="1" x14ac:dyDescent="0.25">
      <c r="A778" s="541" t="str">
        <f>IF(ISBLANK($A$29),"",$A$29)</f>
        <v/>
      </c>
      <c r="B778" s="508"/>
      <c r="C778" s="508"/>
      <c r="D778" s="486">
        <f t="shared" si="83"/>
        <v>0</v>
      </c>
      <c r="E778" s="486">
        <f t="shared" si="83"/>
        <v>0</v>
      </c>
      <c r="F778" s="533"/>
      <c r="G778" s="533"/>
      <c r="H778" s="485"/>
      <c r="I778" s="488"/>
      <c r="J778" s="458"/>
      <c r="K778" s="458"/>
      <c r="L778" s="458"/>
      <c r="M778" s="458"/>
      <c r="N778" s="458"/>
      <c r="O778" s="458"/>
      <c r="P778" s="458"/>
      <c r="Q778" s="458"/>
      <c r="R778" s="458"/>
      <c r="S778" s="458"/>
      <c r="T778" s="458"/>
      <c r="U778" s="458"/>
      <c r="V778" s="458"/>
      <c r="W778" s="458"/>
      <c r="X778" s="458"/>
      <c r="Y778" s="458"/>
      <c r="Z778" s="458"/>
    </row>
    <row r="779" spans="1:26" s="461" customFormat="1" outlineLevel="1" x14ac:dyDescent="0.25">
      <c r="A779" s="541" t="s">
        <v>1193</v>
      </c>
      <c r="B779" s="511">
        <f t="shared" ref="B779:G779" si="84">SUM(B756:B778)</f>
        <v>0</v>
      </c>
      <c r="C779" s="511">
        <f t="shared" si="84"/>
        <v>0</v>
      </c>
      <c r="D779" s="486">
        <f t="shared" si="84"/>
        <v>0</v>
      </c>
      <c r="E779" s="486">
        <f t="shared" si="84"/>
        <v>0</v>
      </c>
      <c r="F779" s="550">
        <f t="shared" si="84"/>
        <v>0</v>
      </c>
      <c r="G779" s="550">
        <f t="shared" si="84"/>
        <v>0</v>
      </c>
      <c r="H779" s="485"/>
      <c r="I779" s="513"/>
      <c r="J779" s="458"/>
      <c r="K779" s="458"/>
      <c r="L779" s="458"/>
      <c r="M779" s="458"/>
      <c r="N779" s="458"/>
      <c r="O779" s="458"/>
      <c r="P779" s="458"/>
      <c r="Q779" s="458"/>
      <c r="R779" s="458"/>
      <c r="S779" s="458"/>
      <c r="T779" s="458"/>
      <c r="U779" s="458"/>
      <c r="V779" s="458"/>
      <c r="W779" s="458"/>
      <c r="X779" s="458"/>
      <c r="Y779" s="458"/>
      <c r="Z779" s="458"/>
    </row>
    <row r="780" spans="1:26" s="461" customFormat="1" ht="18.75" outlineLevel="1" x14ac:dyDescent="0.25">
      <c r="A780" s="551" t="s">
        <v>1194</v>
      </c>
      <c r="B780" s="552"/>
      <c r="C780" s="1158" t="s">
        <v>716</v>
      </c>
      <c r="D780" s="1158"/>
      <c r="E780" s="1158"/>
      <c r="F780" s="1158"/>
      <c r="G780" s="1159"/>
      <c r="J780" s="458"/>
      <c r="K780" s="458"/>
      <c r="L780" s="458"/>
      <c r="M780" s="458"/>
      <c r="N780" s="458"/>
      <c r="O780" s="458"/>
      <c r="P780" s="458"/>
      <c r="Q780" s="458"/>
      <c r="R780" s="458"/>
      <c r="S780" s="458"/>
      <c r="T780" s="458"/>
      <c r="U780" s="458"/>
      <c r="V780" s="458"/>
      <c r="W780" s="458"/>
      <c r="X780" s="458"/>
      <c r="Y780" s="458"/>
      <c r="Z780" s="458"/>
    </row>
    <row r="781" spans="1:26" s="461" customFormat="1" ht="47.25" hidden="1" outlineLevel="2" x14ac:dyDescent="0.25">
      <c r="A781" s="524" t="s">
        <v>1227</v>
      </c>
      <c r="B781" s="525"/>
      <c r="C781" s="1155"/>
      <c r="D781" s="1155"/>
      <c r="E781" s="1155"/>
      <c r="F781" s="1155"/>
      <c r="G781" s="1155"/>
      <c r="J781" s="458"/>
      <c r="K781" s="458"/>
      <c r="L781" s="458"/>
      <c r="M781" s="458"/>
      <c r="N781" s="458"/>
      <c r="O781" s="458"/>
      <c r="P781" s="458"/>
      <c r="Q781" s="458"/>
      <c r="R781" s="458"/>
      <c r="S781" s="458"/>
      <c r="T781" s="458"/>
      <c r="U781" s="458"/>
      <c r="V781" s="458"/>
      <c r="W781" s="458"/>
      <c r="X781" s="458"/>
      <c r="Y781" s="458"/>
      <c r="Z781" s="458"/>
    </row>
    <row r="782" spans="1:26" s="461" customFormat="1" ht="15.75" hidden="1" outlineLevel="2" x14ac:dyDescent="0.25">
      <c r="A782" s="526" t="s">
        <v>1196</v>
      </c>
      <c r="B782" s="525"/>
      <c r="C782" s="1155"/>
      <c r="D782" s="1155"/>
      <c r="E782" s="1155"/>
      <c r="F782" s="1155"/>
      <c r="G782" s="1155"/>
      <c r="J782" s="458"/>
      <c r="K782" s="458"/>
      <c r="L782" s="458"/>
      <c r="M782" s="458"/>
      <c r="N782" s="458"/>
      <c r="O782" s="458"/>
      <c r="P782" s="458"/>
      <c r="Q782" s="458"/>
      <c r="R782" s="458"/>
      <c r="S782" s="458"/>
      <c r="T782" s="458"/>
      <c r="U782" s="458"/>
      <c r="V782" s="458"/>
      <c r="W782" s="458"/>
      <c r="X782" s="458"/>
      <c r="Y782" s="458"/>
      <c r="Z782" s="458"/>
    </row>
    <row r="783" spans="1:26" s="461" customFormat="1" ht="15.75" hidden="1" outlineLevel="2" x14ac:dyDescent="0.25">
      <c r="A783" s="526" t="s">
        <v>1197</v>
      </c>
      <c r="B783" s="525"/>
      <c r="C783" s="1155"/>
      <c r="D783" s="1155"/>
      <c r="E783" s="1155"/>
      <c r="F783" s="1155"/>
      <c r="G783" s="1155"/>
      <c r="J783" s="458"/>
      <c r="K783" s="458"/>
      <c r="L783" s="458"/>
      <c r="M783" s="458"/>
      <c r="N783" s="458"/>
      <c r="O783" s="458"/>
      <c r="P783" s="458"/>
      <c r="Q783" s="458"/>
      <c r="R783" s="458"/>
      <c r="S783" s="458"/>
      <c r="T783" s="458"/>
      <c r="U783" s="458"/>
      <c r="V783" s="458"/>
      <c r="W783" s="458"/>
      <c r="X783" s="458"/>
      <c r="Y783" s="458"/>
      <c r="Z783" s="458"/>
    </row>
    <row r="784" spans="1:26" s="461" customFormat="1" ht="15.75" hidden="1" outlineLevel="2" x14ac:dyDescent="0.25">
      <c r="A784" s="526" t="s">
        <v>1198</v>
      </c>
      <c r="B784" s="525"/>
      <c r="C784" s="1155"/>
      <c r="D784" s="1155"/>
      <c r="E784" s="1155"/>
      <c r="F784" s="1155"/>
      <c r="G784" s="1155"/>
      <c r="J784" s="458"/>
      <c r="K784" s="458"/>
      <c r="L784" s="458"/>
      <c r="M784" s="458"/>
      <c r="N784" s="458"/>
      <c r="O784" s="458"/>
      <c r="P784" s="458"/>
      <c r="Q784" s="458"/>
      <c r="R784" s="458"/>
      <c r="S784" s="458"/>
      <c r="T784" s="458"/>
      <c r="U784" s="458"/>
      <c r="V784" s="458"/>
      <c r="W784" s="458"/>
      <c r="X784" s="458"/>
      <c r="Y784" s="458"/>
      <c r="Z784" s="458"/>
    </row>
    <row r="785" spans="1:26" s="461" customFormat="1" ht="15.75" hidden="1" outlineLevel="2" x14ac:dyDescent="0.25">
      <c r="A785" s="526" t="s">
        <v>1199</v>
      </c>
      <c r="B785" s="525"/>
      <c r="C785" s="1155"/>
      <c r="D785" s="1155"/>
      <c r="E785" s="1155"/>
      <c r="F785" s="1155"/>
      <c r="G785" s="1155"/>
      <c r="J785" s="458"/>
      <c r="K785" s="458"/>
      <c r="L785" s="458"/>
      <c r="M785" s="458"/>
      <c r="N785" s="458"/>
      <c r="O785" s="458"/>
      <c r="P785" s="458"/>
      <c r="Q785" s="458"/>
      <c r="R785" s="458"/>
      <c r="S785" s="458"/>
      <c r="T785" s="458"/>
      <c r="U785" s="458"/>
      <c r="V785" s="458"/>
      <c r="W785" s="458"/>
      <c r="X785" s="458"/>
      <c r="Y785" s="458"/>
      <c r="Z785" s="458"/>
    </row>
    <row r="786" spans="1:26" s="461" customFormat="1" ht="15.75" hidden="1" outlineLevel="2" x14ac:dyDescent="0.25">
      <c r="A786" s="526" t="s">
        <v>1200</v>
      </c>
      <c r="B786" s="525"/>
      <c r="C786" s="1155"/>
      <c r="D786" s="1155"/>
      <c r="E786" s="1155"/>
      <c r="F786" s="1155"/>
      <c r="G786" s="1155"/>
      <c r="J786" s="458"/>
      <c r="K786" s="458"/>
      <c r="L786" s="458"/>
      <c r="M786" s="458"/>
      <c r="N786" s="458"/>
      <c r="O786" s="458"/>
      <c r="P786" s="458"/>
      <c r="Q786" s="458"/>
      <c r="R786" s="458"/>
      <c r="S786" s="458"/>
      <c r="T786" s="458"/>
      <c r="U786" s="458"/>
      <c r="V786" s="458"/>
      <c r="W786" s="458"/>
      <c r="X786" s="458"/>
      <c r="Y786" s="458"/>
      <c r="Z786" s="458"/>
    </row>
    <row r="787" spans="1:26" s="461" customFormat="1" ht="15.75" outlineLevel="1" collapsed="1" x14ac:dyDescent="0.25">
      <c r="A787" s="527" t="s">
        <v>602</v>
      </c>
      <c r="B787" s="528">
        <v>40</v>
      </c>
      <c r="C787" s="1156" t="s">
        <v>1201</v>
      </c>
      <c r="D787" s="1156"/>
      <c r="E787" s="1156"/>
      <c r="F787" s="1156"/>
      <c r="G787" s="1156"/>
      <c r="J787" s="458"/>
      <c r="K787" s="458"/>
      <c r="L787" s="458"/>
      <c r="M787" s="458"/>
      <c r="N787" s="458"/>
      <c r="O787" s="458"/>
      <c r="P787" s="458"/>
      <c r="Q787" s="458"/>
      <c r="R787" s="458"/>
      <c r="S787" s="458"/>
      <c r="T787" s="458"/>
      <c r="U787" s="458"/>
      <c r="V787" s="458"/>
      <c r="W787" s="458"/>
      <c r="X787" s="458"/>
      <c r="Y787" s="458"/>
      <c r="Z787" s="458"/>
    </row>
    <row r="788" spans="1:26" s="461" customFormat="1" outlineLevel="1" x14ac:dyDescent="0.25"/>
    <row r="789" spans="1:26" ht="18.75" outlineLevel="1" x14ac:dyDescent="0.3">
      <c r="A789" s="1168" t="s">
        <v>1012</v>
      </c>
      <c r="B789" s="1169"/>
      <c r="C789" s="1169"/>
      <c r="D789" s="1169"/>
      <c r="E789" s="1169"/>
      <c r="F789" s="1169"/>
      <c r="G789" s="1169"/>
      <c r="H789" s="1169"/>
      <c r="I789" s="1170"/>
    </row>
    <row r="790" spans="1:26" ht="60" outlineLevel="1" x14ac:dyDescent="0.25">
      <c r="A790" s="465" t="s">
        <v>1167</v>
      </c>
      <c r="B790" s="465" t="s">
        <v>1168</v>
      </c>
      <c r="C790" s="466" t="s">
        <v>1169</v>
      </c>
      <c r="D790" s="540" t="str">
        <f>"Productive FTEs ("&amp;B822*52&amp;")"</f>
        <v>Productive FTEs (2080)</v>
      </c>
      <c r="E790" s="540" t="str">
        <f>"Non-productive FTEs ("&amp;B822*52&amp;")"</f>
        <v>Non-productive FTEs (2080)</v>
      </c>
      <c r="F790" s="466" t="s">
        <v>1170</v>
      </c>
      <c r="G790" s="466" t="s">
        <v>1171</v>
      </c>
      <c r="H790" s="467" t="s">
        <v>1172</v>
      </c>
      <c r="I790" s="466" t="s">
        <v>716</v>
      </c>
    </row>
    <row r="791" spans="1:26" outlineLevel="1" x14ac:dyDescent="0.25">
      <c r="A791" s="541" t="str">
        <f>IF(ISBLANK($A$7),"",$A$7)</f>
        <v>Hourly Staff</v>
      </c>
      <c r="B791" s="473"/>
      <c r="C791" s="473"/>
      <c r="D791" s="479">
        <f t="shared" ref="D791:E798" si="85">IF($B$254="","",B791/($B$254*52))</f>
        <v>0</v>
      </c>
      <c r="E791" s="479">
        <f t="shared" si="85"/>
        <v>0</v>
      </c>
      <c r="F791" s="530"/>
      <c r="G791" s="530"/>
      <c r="H791" s="473"/>
      <c r="I791" s="476"/>
    </row>
    <row r="792" spans="1:26" outlineLevel="1" x14ac:dyDescent="0.25">
      <c r="A792" s="543" t="str">
        <f>IF(ISBLANK($A$8),"",$A$8)</f>
        <v>Hourly Staff</v>
      </c>
      <c r="B792" s="485"/>
      <c r="C792" s="485"/>
      <c r="D792" s="486">
        <f t="shared" si="85"/>
        <v>0</v>
      </c>
      <c r="E792" s="486">
        <f t="shared" si="85"/>
        <v>0</v>
      </c>
      <c r="F792" s="531"/>
      <c r="G792" s="531"/>
      <c r="H792" s="485"/>
      <c r="I792" s="488"/>
    </row>
    <row r="793" spans="1:26" outlineLevel="1" x14ac:dyDescent="0.25">
      <c r="A793" s="543" t="str">
        <f>IF(ISBLANK($A$9),"",$A$9)</f>
        <v>Other Labor</v>
      </c>
      <c r="B793" s="485"/>
      <c r="C793" s="485"/>
      <c r="D793" s="486">
        <f t="shared" si="85"/>
        <v>0</v>
      </c>
      <c r="E793" s="486">
        <f t="shared" si="85"/>
        <v>0</v>
      </c>
      <c r="F793" s="531"/>
      <c r="G793" s="531"/>
      <c r="H793" s="485"/>
      <c r="I793" s="488"/>
    </row>
    <row r="794" spans="1:26" s="461" customFormat="1" outlineLevel="1" x14ac:dyDescent="0.25">
      <c r="A794" s="543" t="str">
        <f>IF(ISBLANK($A$10),"",$A$10)</f>
        <v>Other Labor</v>
      </c>
      <c r="B794" s="485"/>
      <c r="C794" s="485"/>
      <c r="D794" s="486">
        <f t="shared" si="85"/>
        <v>0</v>
      </c>
      <c r="E794" s="486">
        <f t="shared" si="85"/>
        <v>0</v>
      </c>
      <c r="F794" s="531"/>
      <c r="G794" s="531"/>
      <c r="H794" s="485"/>
      <c r="I794" s="488"/>
    </row>
    <row r="795" spans="1:26" s="461" customFormat="1" outlineLevel="1" x14ac:dyDescent="0.25">
      <c r="A795" s="543" t="str">
        <f>IF(ISBLANK($A$11),"",$A$11)</f>
        <v>Other Labor</v>
      </c>
      <c r="B795" s="485"/>
      <c r="C795" s="485"/>
      <c r="D795" s="486">
        <f t="shared" si="85"/>
        <v>0</v>
      </c>
      <c r="E795" s="486">
        <f t="shared" si="85"/>
        <v>0</v>
      </c>
      <c r="F795" s="531"/>
      <c r="G795" s="531"/>
      <c r="H795" s="485"/>
      <c r="I795" s="488"/>
    </row>
    <row r="796" spans="1:26" s="461" customFormat="1" outlineLevel="1" x14ac:dyDescent="0.25">
      <c r="A796" s="543" t="str">
        <f>IF(ISBLANK($A$12),"",$A$12)</f>
        <v>Lead</v>
      </c>
      <c r="B796" s="485"/>
      <c r="C796" s="485"/>
      <c r="D796" s="486">
        <f t="shared" si="85"/>
        <v>0</v>
      </c>
      <c r="E796" s="486">
        <f t="shared" si="85"/>
        <v>0</v>
      </c>
      <c r="F796" s="531"/>
      <c r="G796" s="531"/>
      <c r="H796" s="485"/>
      <c r="I796" s="488"/>
    </row>
    <row r="797" spans="1:26" s="461" customFormat="1" outlineLevel="1" x14ac:dyDescent="0.25">
      <c r="A797" s="543" t="str">
        <f>IF(ISBLANK($A$13),"",$A$13)</f>
        <v>Administrative Support</v>
      </c>
      <c r="B797" s="485"/>
      <c r="C797" s="485"/>
      <c r="D797" s="486">
        <f t="shared" si="85"/>
        <v>0</v>
      </c>
      <c r="E797" s="486">
        <f t="shared" si="85"/>
        <v>0</v>
      </c>
      <c r="F797" s="531"/>
      <c r="G797" s="531"/>
      <c r="H797" s="485"/>
      <c r="I797" s="488"/>
    </row>
    <row r="798" spans="1:26" s="461" customFormat="1" outlineLevel="1" x14ac:dyDescent="0.25">
      <c r="A798" s="543" t="str">
        <f>IF(ISBLANK($A$14),"",$A$14)</f>
        <v>Hourly Supervision</v>
      </c>
      <c r="B798" s="485"/>
      <c r="C798" s="485"/>
      <c r="D798" s="486">
        <f t="shared" si="85"/>
        <v>0</v>
      </c>
      <c r="E798" s="486">
        <f t="shared" si="85"/>
        <v>0</v>
      </c>
      <c r="F798" s="531"/>
      <c r="G798" s="531"/>
      <c r="H798" s="485"/>
      <c r="I798" s="488"/>
    </row>
    <row r="799" spans="1:26" s="461" customFormat="1" outlineLevel="1" x14ac:dyDescent="0.25">
      <c r="A799" s="541" t="str">
        <f>IF(ISBLANK($A$15),"",$A$15)</f>
        <v>Salaried Staff</v>
      </c>
      <c r="B799" s="473"/>
      <c r="C799" s="473"/>
      <c r="D799" s="479"/>
      <c r="E799" s="479"/>
      <c r="F799" s="530"/>
      <c r="G799" s="530"/>
      <c r="H799" s="473"/>
      <c r="I799" s="476"/>
    </row>
    <row r="800" spans="1:26" s="461" customFormat="1" outlineLevel="1" x14ac:dyDescent="0.25">
      <c r="A800" s="543" t="str">
        <f>IF(ISBLANK($A$16),"",$A$16)</f>
        <v>Salaried Supervision</v>
      </c>
      <c r="B800" s="485"/>
      <c r="C800" s="485"/>
      <c r="D800" s="486">
        <f t="shared" ref="D800:E813" si="86">IF($B$254="","",B800/($B$254*52))</f>
        <v>0</v>
      </c>
      <c r="E800" s="486">
        <f t="shared" si="86"/>
        <v>0</v>
      </c>
      <c r="F800" s="531"/>
      <c r="G800" s="531"/>
      <c r="H800" s="485"/>
      <c r="I800" s="488"/>
    </row>
    <row r="801" spans="1:26" s="461" customFormat="1" outlineLevel="1" x14ac:dyDescent="0.25">
      <c r="A801" s="543" t="str">
        <f>IF(ISBLANK($A$17),"",$A$17)</f>
        <v>Managers</v>
      </c>
      <c r="B801" s="485"/>
      <c r="C801" s="485"/>
      <c r="D801" s="486">
        <f t="shared" si="86"/>
        <v>0</v>
      </c>
      <c r="E801" s="486">
        <f t="shared" si="86"/>
        <v>0</v>
      </c>
      <c r="F801" s="531"/>
      <c r="G801" s="531"/>
      <c r="H801" s="485"/>
      <c r="I801" s="488"/>
    </row>
    <row r="802" spans="1:26" s="461" customFormat="1" outlineLevel="1" x14ac:dyDescent="0.25">
      <c r="A802" s="543" t="str">
        <f>IF(ISBLANK($A$18),"",$A$18)</f>
        <v>Director</v>
      </c>
      <c r="B802" s="485"/>
      <c r="C802" s="485"/>
      <c r="D802" s="486">
        <f t="shared" si="86"/>
        <v>0</v>
      </c>
      <c r="E802" s="486">
        <f t="shared" si="86"/>
        <v>0</v>
      </c>
      <c r="F802" s="531"/>
      <c r="G802" s="531"/>
      <c r="H802" s="485"/>
      <c r="I802" s="488"/>
    </row>
    <row r="803" spans="1:26" s="461" customFormat="1" outlineLevel="1" x14ac:dyDescent="0.25">
      <c r="A803" s="541" t="str">
        <f>IF(ISBLANK($A$19),"",$A$19)</f>
        <v>Other Labor</v>
      </c>
      <c r="B803" s="473"/>
      <c r="C803" s="473"/>
      <c r="D803" s="479">
        <f t="shared" si="86"/>
        <v>0</v>
      </c>
      <c r="E803" s="479">
        <f t="shared" si="86"/>
        <v>0</v>
      </c>
      <c r="F803" s="530"/>
      <c r="G803" s="530"/>
      <c r="H803" s="473"/>
      <c r="I803" s="476"/>
    </row>
    <row r="804" spans="1:26" s="461" customFormat="1" outlineLevel="1" x14ac:dyDescent="0.25">
      <c r="A804" s="543" t="str">
        <f>IF(ISBLANK($A$20),"",$A$20)</f>
        <v>Temp/ Agency Labor</v>
      </c>
      <c r="B804" s="485"/>
      <c r="C804" s="485"/>
      <c r="D804" s="486">
        <f t="shared" si="86"/>
        <v>0</v>
      </c>
      <c r="E804" s="486">
        <f t="shared" si="86"/>
        <v>0</v>
      </c>
      <c r="F804" s="531"/>
      <c r="G804" s="531"/>
      <c r="H804" s="485"/>
      <c r="I804" s="488"/>
    </row>
    <row r="805" spans="1:26" s="461" customFormat="1" outlineLevel="1" x14ac:dyDescent="0.25">
      <c r="A805" s="541" t="str">
        <f>IF(ISBLANK($A$21),"",$A$21)</f>
        <v/>
      </c>
      <c r="B805" s="485"/>
      <c r="C805" s="485"/>
      <c r="D805" s="486">
        <f t="shared" si="86"/>
        <v>0</v>
      </c>
      <c r="E805" s="486">
        <f t="shared" si="86"/>
        <v>0</v>
      </c>
      <c r="F805" s="531"/>
      <c r="G805" s="531"/>
      <c r="H805" s="485"/>
      <c r="I805" s="488"/>
    </row>
    <row r="806" spans="1:26" s="461" customFormat="1" outlineLevel="1" x14ac:dyDescent="0.25">
      <c r="A806" s="541" t="str">
        <f>IF(ISBLANK($A$22),"",$A$22)</f>
        <v/>
      </c>
      <c r="B806" s="485"/>
      <c r="C806" s="485"/>
      <c r="D806" s="486">
        <f t="shared" si="86"/>
        <v>0</v>
      </c>
      <c r="E806" s="486">
        <f t="shared" si="86"/>
        <v>0</v>
      </c>
      <c r="F806" s="531"/>
      <c r="G806" s="531"/>
      <c r="H806" s="485"/>
      <c r="I806" s="488"/>
    </row>
    <row r="807" spans="1:26" s="461" customFormat="1" outlineLevel="1" x14ac:dyDescent="0.25">
      <c r="A807" s="541" t="str">
        <f>IF(ISBLANK($A$23),"",$A$23)</f>
        <v/>
      </c>
      <c r="B807" s="485"/>
      <c r="C807" s="485"/>
      <c r="D807" s="486">
        <f t="shared" si="86"/>
        <v>0</v>
      </c>
      <c r="E807" s="486">
        <f t="shared" si="86"/>
        <v>0</v>
      </c>
      <c r="F807" s="531"/>
      <c r="G807" s="531"/>
      <c r="H807" s="485"/>
      <c r="I807" s="488"/>
    </row>
    <row r="808" spans="1:26" s="461" customFormat="1" outlineLevel="1" x14ac:dyDescent="0.25">
      <c r="A808" s="541" t="str">
        <f>IF(ISBLANK($A$24),"",$A$24)</f>
        <v/>
      </c>
      <c r="B808" s="485"/>
      <c r="C808" s="485"/>
      <c r="D808" s="486">
        <f t="shared" si="86"/>
        <v>0</v>
      </c>
      <c r="E808" s="486">
        <f t="shared" si="86"/>
        <v>0</v>
      </c>
      <c r="F808" s="531"/>
      <c r="G808" s="531"/>
      <c r="H808" s="485"/>
      <c r="I808" s="488"/>
    </row>
    <row r="809" spans="1:26" s="461" customFormat="1" outlineLevel="1" x14ac:dyDescent="0.25">
      <c r="A809" s="541" t="str">
        <f>IF(ISBLANK($A$25),"",$A$25)</f>
        <v/>
      </c>
      <c r="B809" s="485"/>
      <c r="C809" s="485"/>
      <c r="D809" s="486">
        <f t="shared" si="86"/>
        <v>0</v>
      </c>
      <c r="E809" s="486">
        <f t="shared" si="86"/>
        <v>0</v>
      </c>
      <c r="F809" s="531"/>
      <c r="G809" s="531"/>
      <c r="H809" s="485"/>
      <c r="I809" s="488"/>
    </row>
    <row r="810" spans="1:26" s="461" customFormat="1" outlineLevel="1" x14ac:dyDescent="0.25">
      <c r="A810" s="541" t="str">
        <f>IF(ISBLANK($A$26),"",$A$26)</f>
        <v/>
      </c>
      <c r="B810" s="485"/>
      <c r="C810" s="485"/>
      <c r="D810" s="486">
        <f t="shared" si="86"/>
        <v>0</v>
      </c>
      <c r="E810" s="486">
        <f t="shared" si="86"/>
        <v>0</v>
      </c>
      <c r="F810" s="531"/>
      <c r="G810" s="531"/>
      <c r="H810" s="485"/>
      <c r="I810" s="488"/>
      <c r="J810" s="458"/>
      <c r="K810" s="458"/>
      <c r="L810" s="458"/>
      <c r="M810" s="458"/>
      <c r="N810" s="458"/>
      <c r="O810" s="458"/>
      <c r="P810" s="458"/>
      <c r="Q810" s="458"/>
      <c r="R810" s="458"/>
      <c r="S810" s="458"/>
      <c r="T810" s="458"/>
      <c r="U810" s="458"/>
      <c r="V810" s="458"/>
      <c r="W810" s="458"/>
      <c r="X810" s="458"/>
      <c r="Y810" s="458"/>
      <c r="Z810" s="458"/>
    </row>
    <row r="811" spans="1:26" s="461" customFormat="1" outlineLevel="1" x14ac:dyDescent="0.25">
      <c r="A811" s="541" t="str">
        <f>IF(ISBLANK($A$27),"",$A$27)</f>
        <v/>
      </c>
      <c r="B811" s="485"/>
      <c r="C811" s="485"/>
      <c r="D811" s="486">
        <f t="shared" si="86"/>
        <v>0</v>
      </c>
      <c r="E811" s="486">
        <f t="shared" si="86"/>
        <v>0</v>
      </c>
      <c r="F811" s="531"/>
      <c r="G811" s="531"/>
      <c r="H811" s="485"/>
      <c r="I811" s="488"/>
      <c r="J811" s="458"/>
      <c r="K811" s="458"/>
      <c r="L811" s="458"/>
      <c r="M811" s="458"/>
      <c r="N811" s="458"/>
      <c r="O811" s="458"/>
      <c r="P811" s="458"/>
      <c r="Q811" s="458"/>
      <c r="R811" s="458"/>
      <c r="S811" s="458"/>
      <c r="T811" s="458"/>
      <c r="U811" s="458"/>
      <c r="V811" s="458"/>
      <c r="W811" s="458"/>
      <c r="X811" s="458"/>
      <c r="Y811" s="458"/>
      <c r="Z811" s="458"/>
    </row>
    <row r="812" spans="1:26" s="461" customFormat="1" outlineLevel="1" x14ac:dyDescent="0.25">
      <c r="A812" s="541" t="str">
        <f>IF(ISBLANK($A$28),"",$A$28)</f>
        <v/>
      </c>
      <c r="B812" s="485"/>
      <c r="C812" s="485"/>
      <c r="D812" s="486">
        <f t="shared" si="86"/>
        <v>0</v>
      </c>
      <c r="E812" s="486">
        <f t="shared" si="86"/>
        <v>0</v>
      </c>
      <c r="F812" s="531"/>
      <c r="G812" s="531"/>
      <c r="H812" s="485"/>
      <c r="I812" s="488"/>
      <c r="J812" s="458"/>
      <c r="K812" s="458"/>
      <c r="L812" s="458"/>
      <c r="M812" s="458"/>
      <c r="N812" s="458"/>
      <c r="O812" s="458"/>
      <c r="P812" s="458"/>
      <c r="Q812" s="458"/>
      <c r="R812" s="458"/>
      <c r="S812" s="458"/>
      <c r="T812" s="458"/>
      <c r="U812" s="458"/>
      <c r="V812" s="458"/>
      <c r="W812" s="458"/>
      <c r="X812" s="458"/>
      <c r="Y812" s="458"/>
      <c r="Z812" s="458"/>
    </row>
    <row r="813" spans="1:26" s="461" customFormat="1" outlineLevel="1" x14ac:dyDescent="0.25">
      <c r="A813" s="541" t="str">
        <f>IF(ISBLANK($A$29),"",$A$29)</f>
        <v/>
      </c>
      <c r="B813" s="508"/>
      <c r="C813" s="508"/>
      <c r="D813" s="486">
        <f t="shared" si="86"/>
        <v>0</v>
      </c>
      <c r="E813" s="486">
        <f t="shared" si="86"/>
        <v>0</v>
      </c>
      <c r="F813" s="533"/>
      <c r="G813" s="533"/>
      <c r="H813" s="485"/>
      <c r="I813" s="488"/>
      <c r="J813" s="458"/>
      <c r="K813" s="458"/>
      <c r="L813" s="458"/>
      <c r="M813" s="458"/>
      <c r="N813" s="458"/>
      <c r="O813" s="458"/>
      <c r="P813" s="458"/>
      <c r="Q813" s="458"/>
      <c r="R813" s="458"/>
      <c r="S813" s="458"/>
      <c r="T813" s="458"/>
      <c r="U813" s="458"/>
      <c r="V813" s="458"/>
      <c r="W813" s="458"/>
      <c r="X813" s="458"/>
      <c r="Y813" s="458"/>
      <c r="Z813" s="458"/>
    </row>
    <row r="814" spans="1:26" s="461" customFormat="1" outlineLevel="1" x14ac:dyDescent="0.25">
      <c r="A814" s="541" t="s">
        <v>1193</v>
      </c>
      <c r="B814" s="511">
        <f t="shared" ref="B814:G814" si="87">SUM(B791:B813)</f>
        <v>0</v>
      </c>
      <c r="C814" s="511">
        <f t="shared" si="87"/>
        <v>0</v>
      </c>
      <c r="D814" s="486">
        <f t="shared" si="87"/>
        <v>0</v>
      </c>
      <c r="E814" s="486">
        <f t="shared" si="87"/>
        <v>0</v>
      </c>
      <c r="F814" s="550">
        <f t="shared" si="87"/>
        <v>0</v>
      </c>
      <c r="G814" s="550">
        <f t="shared" si="87"/>
        <v>0</v>
      </c>
      <c r="H814" s="485"/>
      <c r="I814" s="513"/>
      <c r="J814" s="458"/>
      <c r="K814" s="458"/>
      <c r="L814" s="458"/>
      <c r="M814" s="458"/>
      <c r="N814" s="458"/>
      <c r="O814" s="458"/>
      <c r="P814" s="458"/>
      <c r="Q814" s="458"/>
      <c r="R814" s="458"/>
      <c r="S814" s="458"/>
      <c r="T814" s="458"/>
      <c r="U814" s="458"/>
      <c r="V814" s="458"/>
      <c r="W814" s="458"/>
      <c r="X814" s="458"/>
      <c r="Y814" s="458"/>
      <c r="Z814" s="458"/>
    </row>
    <row r="815" spans="1:26" s="461" customFormat="1" ht="18.75" outlineLevel="1" x14ac:dyDescent="0.25">
      <c r="A815" s="551" t="s">
        <v>1194</v>
      </c>
      <c r="B815" s="552"/>
      <c r="C815" s="1158" t="s">
        <v>716</v>
      </c>
      <c r="D815" s="1158"/>
      <c r="E815" s="1158"/>
      <c r="F815" s="1158"/>
      <c r="G815" s="1159"/>
      <c r="J815" s="458"/>
      <c r="K815" s="458"/>
      <c r="L815" s="458"/>
      <c r="M815" s="458"/>
      <c r="N815" s="458"/>
      <c r="O815" s="458"/>
      <c r="P815" s="458"/>
      <c r="Q815" s="458"/>
      <c r="R815" s="458"/>
      <c r="S815" s="458"/>
      <c r="T815" s="458"/>
      <c r="U815" s="458"/>
      <c r="V815" s="458"/>
      <c r="W815" s="458"/>
      <c r="X815" s="458"/>
      <c r="Y815" s="458"/>
      <c r="Z815" s="458"/>
    </row>
    <row r="816" spans="1:26" s="461" customFormat="1" ht="47.25" hidden="1" outlineLevel="2" x14ac:dyDescent="0.25">
      <c r="A816" s="524" t="s">
        <v>1227</v>
      </c>
      <c r="B816" s="525"/>
      <c r="C816" s="1155"/>
      <c r="D816" s="1155"/>
      <c r="E816" s="1155"/>
      <c r="F816" s="1155"/>
      <c r="G816" s="1155"/>
      <c r="J816" s="458"/>
      <c r="K816" s="458"/>
      <c r="L816" s="458"/>
      <c r="M816" s="458"/>
      <c r="N816" s="458"/>
      <c r="O816" s="458"/>
      <c r="P816" s="458"/>
      <c r="Q816" s="458"/>
      <c r="R816" s="458"/>
      <c r="S816" s="458"/>
      <c r="T816" s="458"/>
      <c r="U816" s="458"/>
      <c r="V816" s="458"/>
      <c r="W816" s="458"/>
      <c r="X816" s="458"/>
      <c r="Y816" s="458"/>
      <c r="Z816" s="458"/>
    </row>
    <row r="817" spans="1:26" s="461" customFormat="1" ht="15.75" hidden="1" outlineLevel="2" x14ac:dyDescent="0.25">
      <c r="A817" s="526" t="s">
        <v>1196</v>
      </c>
      <c r="B817" s="525"/>
      <c r="C817" s="1155"/>
      <c r="D817" s="1155"/>
      <c r="E817" s="1155"/>
      <c r="F817" s="1155"/>
      <c r="G817" s="1155"/>
      <c r="J817" s="458"/>
      <c r="K817" s="458"/>
      <c r="L817" s="458"/>
      <c r="M817" s="458"/>
      <c r="N817" s="458"/>
      <c r="O817" s="458"/>
      <c r="P817" s="458"/>
      <c r="Q817" s="458"/>
      <c r="R817" s="458"/>
      <c r="S817" s="458"/>
      <c r="T817" s="458"/>
      <c r="U817" s="458"/>
      <c r="V817" s="458"/>
      <c r="W817" s="458"/>
      <c r="X817" s="458"/>
      <c r="Y817" s="458"/>
      <c r="Z817" s="458"/>
    </row>
    <row r="818" spans="1:26" s="461" customFormat="1" ht="15.75" hidden="1" outlineLevel="2" x14ac:dyDescent="0.25">
      <c r="A818" s="526" t="s">
        <v>1197</v>
      </c>
      <c r="B818" s="525"/>
      <c r="C818" s="1155"/>
      <c r="D818" s="1155"/>
      <c r="E818" s="1155"/>
      <c r="F818" s="1155"/>
      <c r="G818" s="1155"/>
      <c r="J818" s="458"/>
      <c r="K818" s="458"/>
      <c r="L818" s="458"/>
      <c r="M818" s="458"/>
      <c r="N818" s="458"/>
      <c r="O818" s="458"/>
      <c r="P818" s="458"/>
      <c r="Q818" s="458"/>
      <c r="R818" s="458"/>
      <c r="S818" s="458"/>
      <c r="T818" s="458"/>
      <c r="U818" s="458"/>
      <c r="V818" s="458"/>
      <c r="W818" s="458"/>
      <c r="X818" s="458"/>
      <c r="Y818" s="458"/>
      <c r="Z818" s="458"/>
    </row>
    <row r="819" spans="1:26" s="461" customFormat="1" ht="15.75" hidden="1" outlineLevel="2" x14ac:dyDescent="0.25">
      <c r="A819" s="526" t="s">
        <v>1198</v>
      </c>
      <c r="B819" s="525"/>
      <c r="C819" s="1155"/>
      <c r="D819" s="1155"/>
      <c r="E819" s="1155"/>
      <c r="F819" s="1155"/>
      <c r="G819" s="1155"/>
      <c r="J819" s="458"/>
      <c r="K819" s="458"/>
      <c r="L819" s="458"/>
      <c r="M819" s="458"/>
      <c r="N819" s="458"/>
      <c r="O819" s="458"/>
      <c r="P819" s="458"/>
      <c r="Q819" s="458"/>
      <c r="R819" s="458"/>
      <c r="S819" s="458"/>
      <c r="T819" s="458"/>
      <c r="U819" s="458"/>
      <c r="V819" s="458"/>
      <c r="W819" s="458"/>
      <c r="X819" s="458"/>
      <c r="Y819" s="458"/>
      <c r="Z819" s="458"/>
    </row>
    <row r="820" spans="1:26" s="461" customFormat="1" ht="15.75" hidden="1" outlineLevel="2" x14ac:dyDescent="0.25">
      <c r="A820" s="526" t="s">
        <v>1199</v>
      </c>
      <c r="B820" s="525"/>
      <c r="C820" s="1155"/>
      <c r="D820" s="1155"/>
      <c r="E820" s="1155"/>
      <c r="F820" s="1155"/>
      <c r="G820" s="1155"/>
      <c r="J820" s="458"/>
      <c r="K820" s="458"/>
      <c r="L820" s="458"/>
      <c r="M820" s="458"/>
      <c r="N820" s="458"/>
      <c r="O820" s="458"/>
      <c r="P820" s="458"/>
      <c r="Q820" s="458"/>
      <c r="R820" s="458"/>
      <c r="S820" s="458"/>
      <c r="T820" s="458"/>
      <c r="U820" s="458"/>
      <c r="V820" s="458"/>
      <c r="W820" s="458"/>
      <c r="X820" s="458"/>
      <c r="Y820" s="458"/>
      <c r="Z820" s="458"/>
    </row>
    <row r="821" spans="1:26" s="461" customFormat="1" ht="15.75" hidden="1" outlineLevel="2" x14ac:dyDescent="0.25">
      <c r="A821" s="526" t="s">
        <v>1200</v>
      </c>
      <c r="B821" s="525"/>
      <c r="C821" s="1155"/>
      <c r="D821" s="1155"/>
      <c r="E821" s="1155"/>
      <c r="F821" s="1155"/>
      <c r="G821" s="1155"/>
      <c r="J821" s="458"/>
      <c r="K821" s="458"/>
      <c r="L821" s="458"/>
      <c r="M821" s="458"/>
      <c r="N821" s="458"/>
      <c r="O821" s="458"/>
      <c r="P821" s="458"/>
      <c r="Q821" s="458"/>
      <c r="R821" s="458"/>
      <c r="S821" s="458"/>
      <c r="T821" s="458"/>
      <c r="U821" s="458"/>
      <c r="V821" s="458"/>
      <c r="W821" s="458"/>
      <c r="X821" s="458"/>
      <c r="Y821" s="458"/>
      <c r="Z821" s="458"/>
    </row>
    <row r="822" spans="1:26" s="461" customFormat="1" ht="15.75" outlineLevel="1" collapsed="1" x14ac:dyDescent="0.25">
      <c r="A822" s="527" t="s">
        <v>602</v>
      </c>
      <c r="B822" s="528">
        <v>40</v>
      </c>
      <c r="C822" s="1156" t="s">
        <v>1201</v>
      </c>
      <c r="D822" s="1156"/>
      <c r="E822" s="1156"/>
      <c r="F822" s="1156"/>
      <c r="G822" s="1156"/>
      <c r="J822" s="458"/>
      <c r="K822" s="458"/>
      <c r="L822" s="458"/>
      <c r="M822" s="458"/>
      <c r="N822" s="458"/>
      <c r="O822" s="458"/>
      <c r="P822" s="458"/>
      <c r="Q822" s="458"/>
      <c r="R822" s="458"/>
      <c r="S822" s="458"/>
      <c r="T822" s="458"/>
      <c r="U822" s="458"/>
      <c r="V822" s="458"/>
      <c r="W822" s="458"/>
      <c r="X822" s="458"/>
      <c r="Y822" s="458"/>
      <c r="Z822" s="458"/>
    </row>
    <row r="823" spans="1:26" s="461" customFormat="1" outlineLevel="1" x14ac:dyDescent="0.25"/>
    <row r="824" spans="1:26" ht="18.75" outlineLevel="1" x14ac:dyDescent="0.3">
      <c r="A824" s="1168" t="s">
        <v>1013</v>
      </c>
      <c r="B824" s="1169"/>
      <c r="C824" s="1169"/>
      <c r="D824" s="1169"/>
      <c r="E824" s="1169"/>
      <c r="F824" s="1169"/>
      <c r="G824" s="1169"/>
      <c r="H824" s="1169"/>
      <c r="I824" s="1170"/>
    </row>
    <row r="825" spans="1:26" ht="60" outlineLevel="1" x14ac:dyDescent="0.25">
      <c r="A825" s="465" t="s">
        <v>1167</v>
      </c>
      <c r="B825" s="465" t="s">
        <v>1168</v>
      </c>
      <c r="C825" s="466" t="s">
        <v>1169</v>
      </c>
      <c r="D825" s="540" t="str">
        <f>"Productive FTEs ("&amp;B857*52&amp;")"</f>
        <v>Productive FTEs (2080)</v>
      </c>
      <c r="E825" s="540" t="str">
        <f>"Non-productive FTEs ("&amp;B857*52&amp;")"</f>
        <v>Non-productive FTEs (2080)</v>
      </c>
      <c r="F825" s="466" t="s">
        <v>1170</v>
      </c>
      <c r="G825" s="466" t="s">
        <v>1171</v>
      </c>
      <c r="H825" s="467" t="s">
        <v>1172</v>
      </c>
      <c r="I825" s="466" t="s">
        <v>716</v>
      </c>
    </row>
    <row r="826" spans="1:26" outlineLevel="1" x14ac:dyDescent="0.25">
      <c r="A826" s="541" t="str">
        <f>IF(ISBLANK($A$7),"",$A$7)</f>
        <v>Hourly Staff</v>
      </c>
      <c r="B826" s="473"/>
      <c r="C826" s="473"/>
      <c r="D826" s="479">
        <f t="shared" ref="D826:E833" si="88">IF($B$254="","",B826/($B$254*52))</f>
        <v>0</v>
      </c>
      <c r="E826" s="479">
        <f t="shared" si="88"/>
        <v>0</v>
      </c>
      <c r="F826" s="530"/>
      <c r="G826" s="530"/>
      <c r="H826" s="473"/>
      <c r="I826" s="476"/>
    </row>
    <row r="827" spans="1:26" outlineLevel="1" x14ac:dyDescent="0.25">
      <c r="A827" s="543" t="str">
        <f>IF(ISBLANK($A$8),"",$A$8)</f>
        <v>Hourly Staff</v>
      </c>
      <c r="B827" s="485"/>
      <c r="C827" s="485"/>
      <c r="D827" s="486">
        <f t="shared" si="88"/>
        <v>0</v>
      </c>
      <c r="E827" s="486">
        <f t="shared" si="88"/>
        <v>0</v>
      </c>
      <c r="F827" s="531"/>
      <c r="G827" s="531"/>
      <c r="H827" s="485"/>
      <c r="I827" s="488"/>
    </row>
    <row r="828" spans="1:26" outlineLevel="1" x14ac:dyDescent="0.25">
      <c r="A828" s="543" t="str">
        <f>IF(ISBLANK($A$9),"",$A$9)</f>
        <v>Other Labor</v>
      </c>
      <c r="B828" s="485"/>
      <c r="C828" s="485"/>
      <c r="D828" s="486">
        <f t="shared" si="88"/>
        <v>0</v>
      </c>
      <c r="E828" s="486">
        <f t="shared" si="88"/>
        <v>0</v>
      </c>
      <c r="F828" s="531"/>
      <c r="G828" s="531"/>
      <c r="H828" s="485"/>
      <c r="I828" s="488"/>
    </row>
    <row r="829" spans="1:26" s="461" customFormat="1" outlineLevel="1" x14ac:dyDescent="0.25">
      <c r="A829" s="543" t="str">
        <f>IF(ISBLANK($A$10),"",$A$10)</f>
        <v>Other Labor</v>
      </c>
      <c r="B829" s="485"/>
      <c r="C829" s="485"/>
      <c r="D829" s="486">
        <f t="shared" si="88"/>
        <v>0</v>
      </c>
      <c r="E829" s="486">
        <f t="shared" si="88"/>
        <v>0</v>
      </c>
      <c r="F829" s="531"/>
      <c r="G829" s="531"/>
      <c r="H829" s="485"/>
      <c r="I829" s="488"/>
    </row>
    <row r="830" spans="1:26" s="461" customFormat="1" outlineLevel="1" x14ac:dyDescent="0.25">
      <c r="A830" s="543" t="str">
        <f>IF(ISBLANK($A$11),"",$A$11)</f>
        <v>Other Labor</v>
      </c>
      <c r="B830" s="485"/>
      <c r="C830" s="485"/>
      <c r="D830" s="486">
        <f t="shared" si="88"/>
        <v>0</v>
      </c>
      <c r="E830" s="486">
        <f t="shared" si="88"/>
        <v>0</v>
      </c>
      <c r="F830" s="531"/>
      <c r="G830" s="531"/>
      <c r="H830" s="485"/>
      <c r="I830" s="488"/>
    </row>
    <row r="831" spans="1:26" s="461" customFormat="1" outlineLevel="1" x14ac:dyDescent="0.25">
      <c r="A831" s="543" t="str">
        <f>IF(ISBLANK($A$12),"",$A$12)</f>
        <v>Lead</v>
      </c>
      <c r="B831" s="485"/>
      <c r="C831" s="485"/>
      <c r="D831" s="486">
        <f t="shared" si="88"/>
        <v>0</v>
      </c>
      <c r="E831" s="486">
        <f t="shared" si="88"/>
        <v>0</v>
      </c>
      <c r="F831" s="531"/>
      <c r="G831" s="531"/>
      <c r="H831" s="485"/>
      <c r="I831" s="488"/>
    </row>
    <row r="832" spans="1:26" s="461" customFormat="1" outlineLevel="1" x14ac:dyDescent="0.25">
      <c r="A832" s="543" t="str">
        <f>IF(ISBLANK($A$13),"",$A$13)</f>
        <v>Administrative Support</v>
      </c>
      <c r="B832" s="485"/>
      <c r="C832" s="485"/>
      <c r="D832" s="486">
        <f t="shared" si="88"/>
        <v>0</v>
      </c>
      <c r="E832" s="486">
        <f t="shared" si="88"/>
        <v>0</v>
      </c>
      <c r="F832" s="531"/>
      <c r="G832" s="531"/>
      <c r="H832" s="485"/>
      <c r="I832" s="488"/>
    </row>
    <row r="833" spans="1:26" s="461" customFormat="1" outlineLevel="1" x14ac:dyDescent="0.25">
      <c r="A833" s="543" t="str">
        <f>IF(ISBLANK($A$14),"",$A$14)</f>
        <v>Hourly Supervision</v>
      </c>
      <c r="B833" s="485"/>
      <c r="C833" s="485"/>
      <c r="D833" s="486">
        <f t="shared" si="88"/>
        <v>0</v>
      </c>
      <c r="E833" s="486">
        <f t="shared" si="88"/>
        <v>0</v>
      </c>
      <c r="F833" s="531"/>
      <c r="G833" s="531"/>
      <c r="H833" s="485"/>
      <c r="I833" s="488"/>
    </row>
    <row r="834" spans="1:26" s="461" customFormat="1" outlineLevel="1" x14ac:dyDescent="0.25">
      <c r="A834" s="541" t="str">
        <f>IF(ISBLANK($A$15),"",$A$15)</f>
        <v>Salaried Staff</v>
      </c>
      <c r="B834" s="473"/>
      <c r="C834" s="473"/>
      <c r="D834" s="479"/>
      <c r="E834" s="479"/>
      <c r="F834" s="530"/>
      <c r="G834" s="530"/>
      <c r="H834" s="473"/>
      <c r="I834" s="476"/>
    </row>
    <row r="835" spans="1:26" s="461" customFormat="1" outlineLevel="1" x14ac:dyDescent="0.25">
      <c r="A835" s="543" t="str">
        <f>IF(ISBLANK($A$16),"",$A$16)</f>
        <v>Salaried Supervision</v>
      </c>
      <c r="B835" s="485"/>
      <c r="C835" s="485"/>
      <c r="D835" s="486">
        <f t="shared" ref="D835:E848" si="89">IF($B$254="","",B835/($B$254*52))</f>
        <v>0</v>
      </c>
      <c r="E835" s="486">
        <f t="shared" si="89"/>
        <v>0</v>
      </c>
      <c r="F835" s="531"/>
      <c r="G835" s="531"/>
      <c r="H835" s="485"/>
      <c r="I835" s="488"/>
    </row>
    <row r="836" spans="1:26" s="461" customFormat="1" outlineLevel="1" x14ac:dyDescent="0.25">
      <c r="A836" s="543" t="str">
        <f>IF(ISBLANK($A$17),"",$A$17)</f>
        <v>Managers</v>
      </c>
      <c r="B836" s="485"/>
      <c r="C836" s="485"/>
      <c r="D836" s="486">
        <f t="shared" si="89"/>
        <v>0</v>
      </c>
      <c r="E836" s="486">
        <f t="shared" si="89"/>
        <v>0</v>
      </c>
      <c r="F836" s="531"/>
      <c r="G836" s="531"/>
      <c r="H836" s="485"/>
      <c r="I836" s="488"/>
    </row>
    <row r="837" spans="1:26" s="461" customFormat="1" outlineLevel="1" x14ac:dyDescent="0.25">
      <c r="A837" s="543" t="str">
        <f>IF(ISBLANK($A$18),"",$A$18)</f>
        <v>Director</v>
      </c>
      <c r="B837" s="485"/>
      <c r="C837" s="485"/>
      <c r="D837" s="486">
        <f t="shared" si="89"/>
        <v>0</v>
      </c>
      <c r="E837" s="486">
        <f t="shared" si="89"/>
        <v>0</v>
      </c>
      <c r="F837" s="531"/>
      <c r="G837" s="531"/>
      <c r="H837" s="485"/>
      <c r="I837" s="488"/>
    </row>
    <row r="838" spans="1:26" s="461" customFormat="1" outlineLevel="1" x14ac:dyDescent="0.25">
      <c r="A838" s="541" t="str">
        <f>IF(ISBLANK($A$19),"",$A$19)</f>
        <v>Other Labor</v>
      </c>
      <c r="B838" s="473"/>
      <c r="C838" s="473"/>
      <c r="D838" s="479">
        <f t="shared" si="89"/>
        <v>0</v>
      </c>
      <c r="E838" s="479">
        <f t="shared" si="89"/>
        <v>0</v>
      </c>
      <c r="F838" s="530"/>
      <c r="G838" s="530"/>
      <c r="H838" s="473"/>
      <c r="I838" s="476"/>
    </row>
    <row r="839" spans="1:26" s="461" customFormat="1" outlineLevel="1" x14ac:dyDescent="0.25">
      <c r="A839" s="543" t="str">
        <f>IF(ISBLANK($A$20),"",$A$20)</f>
        <v>Temp/ Agency Labor</v>
      </c>
      <c r="B839" s="485"/>
      <c r="C839" s="485"/>
      <c r="D839" s="486">
        <f t="shared" si="89"/>
        <v>0</v>
      </c>
      <c r="E839" s="486">
        <f t="shared" si="89"/>
        <v>0</v>
      </c>
      <c r="F839" s="531"/>
      <c r="G839" s="531"/>
      <c r="H839" s="485"/>
      <c r="I839" s="488"/>
    </row>
    <row r="840" spans="1:26" s="461" customFormat="1" outlineLevel="1" x14ac:dyDescent="0.25">
      <c r="A840" s="541" t="str">
        <f>IF(ISBLANK($A$21),"",$A$21)</f>
        <v/>
      </c>
      <c r="B840" s="485"/>
      <c r="C840" s="485"/>
      <c r="D840" s="486">
        <f t="shared" si="89"/>
        <v>0</v>
      </c>
      <c r="E840" s="486">
        <f t="shared" si="89"/>
        <v>0</v>
      </c>
      <c r="F840" s="531"/>
      <c r="G840" s="531"/>
      <c r="H840" s="485"/>
      <c r="I840" s="488"/>
    </row>
    <row r="841" spans="1:26" s="461" customFormat="1" outlineLevel="1" x14ac:dyDescent="0.25">
      <c r="A841" s="541" t="str">
        <f>IF(ISBLANK($A$22),"",$A$22)</f>
        <v/>
      </c>
      <c r="B841" s="485"/>
      <c r="C841" s="485"/>
      <c r="D841" s="486">
        <f t="shared" si="89"/>
        <v>0</v>
      </c>
      <c r="E841" s="486">
        <f t="shared" si="89"/>
        <v>0</v>
      </c>
      <c r="F841" s="531"/>
      <c r="G841" s="531"/>
      <c r="H841" s="485"/>
      <c r="I841" s="488"/>
    </row>
    <row r="842" spans="1:26" s="461" customFormat="1" outlineLevel="1" x14ac:dyDescent="0.25">
      <c r="A842" s="541" t="str">
        <f>IF(ISBLANK($A$23),"",$A$23)</f>
        <v/>
      </c>
      <c r="B842" s="485"/>
      <c r="C842" s="485"/>
      <c r="D842" s="486">
        <f t="shared" si="89"/>
        <v>0</v>
      </c>
      <c r="E842" s="486">
        <f t="shared" si="89"/>
        <v>0</v>
      </c>
      <c r="F842" s="531"/>
      <c r="G842" s="531"/>
      <c r="H842" s="485"/>
      <c r="I842" s="488"/>
    </row>
    <row r="843" spans="1:26" s="461" customFormat="1" outlineLevel="1" x14ac:dyDescent="0.25">
      <c r="A843" s="541" t="str">
        <f>IF(ISBLANK($A$24),"",$A$24)</f>
        <v/>
      </c>
      <c r="B843" s="485"/>
      <c r="C843" s="485"/>
      <c r="D843" s="486">
        <f t="shared" si="89"/>
        <v>0</v>
      </c>
      <c r="E843" s="486">
        <f t="shared" si="89"/>
        <v>0</v>
      </c>
      <c r="F843" s="531"/>
      <c r="G843" s="531"/>
      <c r="H843" s="485"/>
      <c r="I843" s="488"/>
    </row>
    <row r="844" spans="1:26" s="461" customFormat="1" outlineLevel="1" x14ac:dyDescent="0.25">
      <c r="A844" s="541" t="str">
        <f>IF(ISBLANK($A$25),"",$A$25)</f>
        <v/>
      </c>
      <c r="B844" s="485"/>
      <c r="C844" s="485"/>
      <c r="D844" s="486">
        <f t="shared" si="89"/>
        <v>0</v>
      </c>
      <c r="E844" s="486">
        <f t="shared" si="89"/>
        <v>0</v>
      </c>
      <c r="F844" s="531"/>
      <c r="G844" s="531"/>
      <c r="H844" s="485"/>
      <c r="I844" s="488"/>
    </row>
    <row r="845" spans="1:26" s="461" customFormat="1" outlineLevel="1" x14ac:dyDescent="0.25">
      <c r="A845" s="541" t="str">
        <f>IF(ISBLANK($A$26),"",$A$26)</f>
        <v/>
      </c>
      <c r="B845" s="485"/>
      <c r="C845" s="485"/>
      <c r="D845" s="486">
        <f t="shared" si="89"/>
        <v>0</v>
      </c>
      <c r="E845" s="486">
        <f t="shared" si="89"/>
        <v>0</v>
      </c>
      <c r="F845" s="531"/>
      <c r="G845" s="531"/>
      <c r="H845" s="485"/>
      <c r="I845" s="488"/>
      <c r="J845" s="458"/>
      <c r="K845" s="458"/>
      <c r="L845" s="458"/>
      <c r="M845" s="458"/>
      <c r="N845" s="458"/>
      <c r="O845" s="458"/>
      <c r="P845" s="458"/>
      <c r="Q845" s="458"/>
      <c r="R845" s="458"/>
      <c r="S845" s="458"/>
      <c r="T845" s="458"/>
      <c r="U845" s="458"/>
      <c r="V845" s="458"/>
      <c r="W845" s="458"/>
      <c r="X845" s="458"/>
      <c r="Y845" s="458"/>
      <c r="Z845" s="458"/>
    </row>
    <row r="846" spans="1:26" s="461" customFormat="1" outlineLevel="1" x14ac:dyDescent="0.25">
      <c r="A846" s="541" t="str">
        <f>IF(ISBLANK($A$27),"",$A$27)</f>
        <v/>
      </c>
      <c r="B846" s="485"/>
      <c r="C846" s="485"/>
      <c r="D846" s="486">
        <f t="shared" si="89"/>
        <v>0</v>
      </c>
      <c r="E846" s="486">
        <f t="shared" si="89"/>
        <v>0</v>
      </c>
      <c r="F846" s="531"/>
      <c r="G846" s="531"/>
      <c r="H846" s="485"/>
      <c r="I846" s="488"/>
      <c r="J846" s="458"/>
      <c r="K846" s="458"/>
      <c r="L846" s="458"/>
      <c r="M846" s="458"/>
      <c r="N846" s="458"/>
      <c r="O846" s="458"/>
      <c r="P846" s="458"/>
      <c r="Q846" s="458"/>
      <c r="R846" s="458"/>
      <c r="S846" s="458"/>
      <c r="T846" s="458"/>
      <c r="U846" s="458"/>
      <c r="V846" s="458"/>
      <c r="W846" s="458"/>
      <c r="X846" s="458"/>
      <c r="Y846" s="458"/>
      <c r="Z846" s="458"/>
    </row>
    <row r="847" spans="1:26" s="461" customFormat="1" outlineLevel="1" x14ac:dyDescent="0.25">
      <c r="A847" s="541" t="str">
        <f>IF(ISBLANK($A$28),"",$A$28)</f>
        <v/>
      </c>
      <c r="B847" s="485"/>
      <c r="C847" s="485"/>
      <c r="D847" s="486">
        <f t="shared" si="89"/>
        <v>0</v>
      </c>
      <c r="E847" s="486">
        <f t="shared" si="89"/>
        <v>0</v>
      </c>
      <c r="F847" s="531"/>
      <c r="G847" s="531"/>
      <c r="H847" s="485"/>
      <c r="I847" s="488"/>
      <c r="J847" s="458"/>
      <c r="K847" s="458"/>
      <c r="L847" s="458"/>
      <c r="M847" s="458"/>
      <c r="N847" s="458"/>
      <c r="O847" s="458"/>
      <c r="P847" s="458"/>
      <c r="Q847" s="458"/>
      <c r="R847" s="458"/>
      <c r="S847" s="458"/>
      <c r="T847" s="458"/>
      <c r="U847" s="458"/>
      <c r="V847" s="458"/>
      <c r="W847" s="458"/>
      <c r="X847" s="458"/>
      <c r="Y847" s="458"/>
      <c r="Z847" s="458"/>
    </row>
    <row r="848" spans="1:26" s="461" customFormat="1" outlineLevel="1" x14ac:dyDescent="0.25">
      <c r="A848" s="541" t="str">
        <f>IF(ISBLANK($A$29),"",$A$29)</f>
        <v/>
      </c>
      <c r="B848" s="508"/>
      <c r="C848" s="508"/>
      <c r="D848" s="486">
        <f t="shared" si="89"/>
        <v>0</v>
      </c>
      <c r="E848" s="486">
        <f t="shared" si="89"/>
        <v>0</v>
      </c>
      <c r="F848" s="533"/>
      <c r="G848" s="533"/>
      <c r="H848" s="485"/>
      <c r="I848" s="488"/>
      <c r="J848" s="458"/>
      <c r="K848" s="458"/>
      <c r="L848" s="458"/>
      <c r="M848" s="458"/>
      <c r="N848" s="458"/>
      <c r="O848" s="458"/>
      <c r="P848" s="458"/>
      <c r="Q848" s="458"/>
      <c r="R848" s="458"/>
      <c r="S848" s="458"/>
      <c r="T848" s="458"/>
      <c r="U848" s="458"/>
      <c r="V848" s="458"/>
      <c r="W848" s="458"/>
      <c r="X848" s="458"/>
      <c r="Y848" s="458"/>
      <c r="Z848" s="458"/>
    </row>
    <row r="849" spans="1:26" s="461" customFormat="1" outlineLevel="1" x14ac:dyDescent="0.25">
      <c r="A849" s="541" t="s">
        <v>1193</v>
      </c>
      <c r="B849" s="511">
        <f t="shared" ref="B849:G849" si="90">SUM(B826:B848)</f>
        <v>0</v>
      </c>
      <c r="C849" s="511">
        <f t="shared" si="90"/>
        <v>0</v>
      </c>
      <c r="D849" s="486">
        <f t="shared" si="90"/>
        <v>0</v>
      </c>
      <c r="E849" s="486">
        <f t="shared" si="90"/>
        <v>0</v>
      </c>
      <c r="F849" s="550">
        <f t="shared" si="90"/>
        <v>0</v>
      </c>
      <c r="G849" s="550">
        <f t="shared" si="90"/>
        <v>0</v>
      </c>
      <c r="H849" s="485"/>
      <c r="I849" s="513"/>
      <c r="J849" s="458"/>
      <c r="K849" s="458"/>
      <c r="L849" s="458"/>
      <c r="M849" s="458"/>
      <c r="N849" s="458"/>
      <c r="O849" s="458"/>
      <c r="P849" s="458"/>
      <c r="Q849" s="458"/>
      <c r="R849" s="458"/>
      <c r="S849" s="458"/>
      <c r="T849" s="458"/>
      <c r="U849" s="458"/>
      <c r="V849" s="458"/>
      <c r="W849" s="458"/>
      <c r="X849" s="458"/>
      <c r="Y849" s="458"/>
      <c r="Z849" s="458"/>
    </row>
    <row r="850" spans="1:26" s="461" customFormat="1" ht="18.75" outlineLevel="1" x14ac:dyDescent="0.25">
      <c r="A850" s="551" t="s">
        <v>1194</v>
      </c>
      <c r="B850" s="552"/>
      <c r="C850" s="1158" t="s">
        <v>716</v>
      </c>
      <c r="D850" s="1158"/>
      <c r="E850" s="1158"/>
      <c r="F850" s="1158"/>
      <c r="G850" s="1159"/>
      <c r="J850" s="458"/>
      <c r="K850" s="458"/>
      <c r="L850" s="458"/>
      <c r="M850" s="458"/>
      <c r="N850" s="458"/>
      <c r="O850" s="458"/>
      <c r="P850" s="458"/>
      <c r="Q850" s="458"/>
      <c r="R850" s="458"/>
      <c r="S850" s="458"/>
      <c r="T850" s="458"/>
      <c r="U850" s="458"/>
      <c r="V850" s="458"/>
      <c r="W850" s="458"/>
      <c r="X850" s="458"/>
      <c r="Y850" s="458"/>
      <c r="Z850" s="458"/>
    </row>
    <row r="851" spans="1:26" s="461" customFormat="1" ht="47.25" hidden="1" outlineLevel="2" x14ac:dyDescent="0.25">
      <c r="A851" s="524" t="s">
        <v>1227</v>
      </c>
      <c r="B851" s="525"/>
      <c r="C851" s="1155"/>
      <c r="D851" s="1155"/>
      <c r="E851" s="1155"/>
      <c r="F851" s="1155"/>
      <c r="G851" s="1155"/>
      <c r="J851" s="458"/>
      <c r="K851" s="458"/>
      <c r="L851" s="458"/>
      <c r="M851" s="458"/>
      <c r="N851" s="458"/>
      <c r="O851" s="458"/>
      <c r="P851" s="458"/>
      <c r="Q851" s="458"/>
      <c r="R851" s="458"/>
      <c r="S851" s="458"/>
      <c r="T851" s="458"/>
      <c r="U851" s="458"/>
      <c r="V851" s="458"/>
      <c r="W851" s="458"/>
      <c r="X851" s="458"/>
      <c r="Y851" s="458"/>
      <c r="Z851" s="458"/>
    </row>
    <row r="852" spans="1:26" s="461" customFormat="1" ht="15.75" hidden="1" outlineLevel="2" x14ac:dyDescent="0.25">
      <c r="A852" s="526" t="s">
        <v>1196</v>
      </c>
      <c r="B852" s="525"/>
      <c r="C852" s="1155"/>
      <c r="D852" s="1155"/>
      <c r="E852" s="1155"/>
      <c r="F852" s="1155"/>
      <c r="G852" s="1155"/>
      <c r="J852" s="458"/>
      <c r="K852" s="458"/>
      <c r="L852" s="458"/>
      <c r="M852" s="458"/>
      <c r="N852" s="458"/>
      <c r="O852" s="458"/>
      <c r="P852" s="458"/>
      <c r="Q852" s="458"/>
      <c r="R852" s="458"/>
      <c r="S852" s="458"/>
      <c r="T852" s="458"/>
      <c r="U852" s="458"/>
      <c r="V852" s="458"/>
      <c r="W852" s="458"/>
      <c r="X852" s="458"/>
      <c r="Y852" s="458"/>
      <c r="Z852" s="458"/>
    </row>
    <row r="853" spans="1:26" s="461" customFormat="1" ht="15.75" hidden="1" outlineLevel="2" x14ac:dyDescent="0.25">
      <c r="A853" s="526" t="s">
        <v>1197</v>
      </c>
      <c r="B853" s="525"/>
      <c r="C853" s="1155"/>
      <c r="D853" s="1155"/>
      <c r="E853" s="1155"/>
      <c r="F853" s="1155"/>
      <c r="G853" s="1155"/>
      <c r="J853" s="458"/>
      <c r="K853" s="458"/>
      <c r="L853" s="458"/>
      <c r="M853" s="458"/>
      <c r="N853" s="458"/>
      <c r="O853" s="458"/>
      <c r="P853" s="458"/>
      <c r="Q853" s="458"/>
      <c r="R853" s="458"/>
      <c r="S853" s="458"/>
      <c r="T853" s="458"/>
      <c r="U853" s="458"/>
      <c r="V853" s="458"/>
      <c r="W853" s="458"/>
      <c r="X853" s="458"/>
      <c r="Y853" s="458"/>
      <c r="Z853" s="458"/>
    </row>
    <row r="854" spans="1:26" s="461" customFormat="1" ht="15.75" hidden="1" outlineLevel="2" x14ac:dyDescent="0.25">
      <c r="A854" s="526" t="s">
        <v>1198</v>
      </c>
      <c r="B854" s="525"/>
      <c r="C854" s="1155"/>
      <c r="D854" s="1155"/>
      <c r="E854" s="1155"/>
      <c r="F854" s="1155"/>
      <c r="G854" s="1155"/>
      <c r="J854" s="458"/>
      <c r="K854" s="458"/>
      <c r="L854" s="458"/>
      <c r="M854" s="458"/>
      <c r="N854" s="458"/>
      <c r="O854" s="458"/>
      <c r="P854" s="458"/>
      <c r="Q854" s="458"/>
      <c r="R854" s="458"/>
      <c r="S854" s="458"/>
      <c r="T854" s="458"/>
      <c r="U854" s="458"/>
      <c r="V854" s="458"/>
      <c r="W854" s="458"/>
      <c r="X854" s="458"/>
      <c r="Y854" s="458"/>
      <c r="Z854" s="458"/>
    </row>
    <row r="855" spans="1:26" s="461" customFormat="1" ht="15.75" hidden="1" outlineLevel="2" x14ac:dyDescent="0.25">
      <c r="A855" s="526" t="s">
        <v>1199</v>
      </c>
      <c r="B855" s="525"/>
      <c r="C855" s="1155"/>
      <c r="D855" s="1155"/>
      <c r="E855" s="1155"/>
      <c r="F855" s="1155"/>
      <c r="G855" s="1155"/>
      <c r="J855" s="458"/>
      <c r="K855" s="458"/>
      <c r="L855" s="458"/>
      <c r="M855" s="458"/>
      <c r="N855" s="458"/>
      <c r="O855" s="458"/>
      <c r="P855" s="458"/>
      <c r="Q855" s="458"/>
      <c r="R855" s="458"/>
      <c r="S855" s="458"/>
      <c r="T855" s="458"/>
      <c r="U855" s="458"/>
      <c r="V855" s="458"/>
      <c r="W855" s="458"/>
      <c r="X855" s="458"/>
      <c r="Y855" s="458"/>
      <c r="Z855" s="458"/>
    </row>
    <row r="856" spans="1:26" s="461" customFormat="1" ht="15.75" hidden="1" outlineLevel="2" x14ac:dyDescent="0.25">
      <c r="A856" s="526" t="s">
        <v>1200</v>
      </c>
      <c r="B856" s="525"/>
      <c r="C856" s="1155"/>
      <c r="D856" s="1155"/>
      <c r="E856" s="1155"/>
      <c r="F856" s="1155"/>
      <c r="G856" s="1155"/>
      <c r="J856" s="458"/>
      <c r="K856" s="458"/>
      <c r="L856" s="458"/>
      <c r="M856" s="458"/>
      <c r="N856" s="458"/>
      <c r="O856" s="458"/>
      <c r="P856" s="458"/>
      <c r="Q856" s="458"/>
      <c r="R856" s="458"/>
      <c r="S856" s="458"/>
      <c r="T856" s="458"/>
      <c r="U856" s="458"/>
      <c r="V856" s="458"/>
      <c r="W856" s="458"/>
      <c r="X856" s="458"/>
      <c r="Y856" s="458"/>
      <c r="Z856" s="458"/>
    </row>
    <row r="857" spans="1:26" s="461" customFormat="1" ht="15.75" outlineLevel="1" collapsed="1" x14ac:dyDescent="0.25">
      <c r="A857" s="527" t="s">
        <v>602</v>
      </c>
      <c r="B857" s="528">
        <v>40</v>
      </c>
      <c r="C857" s="1156" t="s">
        <v>1201</v>
      </c>
      <c r="D857" s="1156"/>
      <c r="E857" s="1156"/>
      <c r="F857" s="1156"/>
      <c r="G857" s="1156"/>
      <c r="J857" s="458"/>
      <c r="K857" s="458"/>
      <c r="L857" s="458"/>
      <c r="M857" s="458"/>
      <c r="N857" s="458"/>
      <c r="O857" s="458"/>
      <c r="P857" s="458"/>
      <c r="Q857" s="458"/>
      <c r="R857" s="458"/>
      <c r="S857" s="458"/>
      <c r="T857" s="458"/>
      <c r="U857" s="458"/>
      <c r="V857" s="458"/>
      <c r="W857" s="458"/>
      <c r="X857" s="458"/>
      <c r="Y857" s="458"/>
      <c r="Z857" s="458"/>
    </row>
    <row r="858" spans="1:26" s="461" customFormat="1" outlineLevel="1" x14ac:dyDescent="0.25"/>
    <row r="859" spans="1:26" ht="18.75" outlineLevel="1" x14ac:dyDescent="0.3">
      <c r="A859" s="1168" t="s">
        <v>1014</v>
      </c>
      <c r="B859" s="1169"/>
      <c r="C859" s="1169"/>
      <c r="D859" s="1169"/>
      <c r="E859" s="1169"/>
      <c r="F859" s="1169"/>
      <c r="G859" s="1169"/>
      <c r="H859" s="1169"/>
      <c r="I859" s="1170"/>
    </row>
    <row r="860" spans="1:26" ht="60" outlineLevel="1" x14ac:dyDescent="0.25">
      <c r="A860" s="465" t="s">
        <v>1167</v>
      </c>
      <c r="B860" s="465" t="s">
        <v>1168</v>
      </c>
      <c r="C860" s="466" t="s">
        <v>1169</v>
      </c>
      <c r="D860" s="540" t="str">
        <f>"Productive FTEs ("&amp;B892*52&amp;")"</f>
        <v>Productive FTEs (2080)</v>
      </c>
      <c r="E860" s="540" t="str">
        <f>"Non-productive FTEs ("&amp;B892*52&amp;")"</f>
        <v>Non-productive FTEs (2080)</v>
      </c>
      <c r="F860" s="466" t="s">
        <v>1170</v>
      </c>
      <c r="G860" s="466" t="s">
        <v>1171</v>
      </c>
      <c r="H860" s="467" t="s">
        <v>1172</v>
      </c>
      <c r="I860" s="466" t="s">
        <v>716</v>
      </c>
    </row>
    <row r="861" spans="1:26" outlineLevel="1" x14ac:dyDescent="0.25">
      <c r="A861" s="541" t="str">
        <f>IF(ISBLANK($A$7),"",$A$7)</f>
        <v>Hourly Staff</v>
      </c>
      <c r="B861" s="473"/>
      <c r="C861" s="473"/>
      <c r="D861" s="479">
        <f t="shared" ref="D861:E868" si="91">IF($B$254="","",B861/($B$254*52))</f>
        <v>0</v>
      </c>
      <c r="E861" s="479">
        <f t="shared" si="91"/>
        <v>0</v>
      </c>
      <c r="F861" s="530"/>
      <c r="G861" s="530"/>
      <c r="H861" s="473"/>
      <c r="I861" s="476"/>
    </row>
    <row r="862" spans="1:26" outlineLevel="1" x14ac:dyDescent="0.25">
      <c r="A862" s="543" t="str">
        <f>IF(ISBLANK($A$8),"",$A$8)</f>
        <v>Hourly Staff</v>
      </c>
      <c r="B862" s="485"/>
      <c r="C862" s="485"/>
      <c r="D862" s="486">
        <f t="shared" si="91"/>
        <v>0</v>
      </c>
      <c r="E862" s="486">
        <f t="shared" si="91"/>
        <v>0</v>
      </c>
      <c r="F862" s="531"/>
      <c r="G862" s="531"/>
      <c r="H862" s="485"/>
      <c r="I862" s="488"/>
    </row>
    <row r="863" spans="1:26" outlineLevel="1" x14ac:dyDescent="0.25">
      <c r="A863" s="543" t="str">
        <f>IF(ISBLANK($A$9),"",$A$9)</f>
        <v>Other Labor</v>
      </c>
      <c r="B863" s="485"/>
      <c r="C863" s="485"/>
      <c r="D863" s="486">
        <f t="shared" si="91"/>
        <v>0</v>
      </c>
      <c r="E863" s="486">
        <f t="shared" si="91"/>
        <v>0</v>
      </c>
      <c r="F863" s="531"/>
      <c r="G863" s="531"/>
      <c r="H863" s="485"/>
      <c r="I863" s="488"/>
    </row>
    <row r="864" spans="1:26" s="461" customFormat="1" outlineLevel="1" x14ac:dyDescent="0.25">
      <c r="A864" s="543" t="str">
        <f>IF(ISBLANK($A$10),"",$A$10)</f>
        <v>Other Labor</v>
      </c>
      <c r="B864" s="485"/>
      <c r="C864" s="485"/>
      <c r="D864" s="486">
        <f t="shared" si="91"/>
        <v>0</v>
      </c>
      <c r="E864" s="486">
        <f t="shared" si="91"/>
        <v>0</v>
      </c>
      <c r="F864" s="531"/>
      <c r="G864" s="531"/>
      <c r="H864" s="485"/>
      <c r="I864" s="488"/>
    </row>
    <row r="865" spans="1:26" s="461" customFormat="1" outlineLevel="1" x14ac:dyDescent="0.25">
      <c r="A865" s="543" t="str">
        <f>IF(ISBLANK($A$11),"",$A$11)</f>
        <v>Other Labor</v>
      </c>
      <c r="B865" s="485"/>
      <c r="C865" s="485"/>
      <c r="D865" s="486">
        <f t="shared" si="91"/>
        <v>0</v>
      </c>
      <c r="E865" s="486">
        <f t="shared" si="91"/>
        <v>0</v>
      </c>
      <c r="F865" s="531"/>
      <c r="G865" s="531"/>
      <c r="H865" s="485"/>
      <c r="I865" s="488"/>
    </row>
    <row r="866" spans="1:26" s="461" customFormat="1" outlineLevel="1" x14ac:dyDescent="0.25">
      <c r="A866" s="543" t="str">
        <f>IF(ISBLANK($A$12),"",$A$12)</f>
        <v>Lead</v>
      </c>
      <c r="B866" s="485"/>
      <c r="C866" s="485"/>
      <c r="D866" s="486">
        <f t="shared" si="91"/>
        <v>0</v>
      </c>
      <c r="E866" s="486">
        <f t="shared" si="91"/>
        <v>0</v>
      </c>
      <c r="F866" s="531"/>
      <c r="G866" s="531"/>
      <c r="H866" s="485"/>
      <c r="I866" s="488"/>
    </row>
    <row r="867" spans="1:26" s="461" customFormat="1" outlineLevel="1" x14ac:dyDescent="0.25">
      <c r="A867" s="543" t="str">
        <f>IF(ISBLANK($A$13),"",$A$13)</f>
        <v>Administrative Support</v>
      </c>
      <c r="B867" s="485"/>
      <c r="C867" s="485"/>
      <c r="D867" s="486">
        <f t="shared" si="91"/>
        <v>0</v>
      </c>
      <c r="E867" s="486">
        <f t="shared" si="91"/>
        <v>0</v>
      </c>
      <c r="F867" s="531"/>
      <c r="G867" s="531"/>
      <c r="H867" s="485"/>
      <c r="I867" s="488"/>
    </row>
    <row r="868" spans="1:26" s="461" customFormat="1" outlineLevel="1" x14ac:dyDescent="0.25">
      <c r="A868" s="543" t="str">
        <f>IF(ISBLANK($A$14),"",$A$14)</f>
        <v>Hourly Supervision</v>
      </c>
      <c r="B868" s="485"/>
      <c r="C868" s="485"/>
      <c r="D868" s="486">
        <f t="shared" si="91"/>
        <v>0</v>
      </c>
      <c r="E868" s="486">
        <f t="shared" si="91"/>
        <v>0</v>
      </c>
      <c r="F868" s="531"/>
      <c r="G868" s="531"/>
      <c r="H868" s="485"/>
      <c r="I868" s="488"/>
    </row>
    <row r="869" spans="1:26" s="461" customFormat="1" outlineLevel="1" x14ac:dyDescent="0.25">
      <c r="A869" s="541" t="str">
        <f>IF(ISBLANK($A$15),"",$A$15)</f>
        <v>Salaried Staff</v>
      </c>
      <c r="B869" s="473"/>
      <c r="C869" s="473"/>
      <c r="D869" s="479"/>
      <c r="E869" s="479"/>
      <c r="F869" s="530"/>
      <c r="G869" s="530"/>
      <c r="H869" s="473"/>
      <c r="I869" s="476"/>
    </row>
    <row r="870" spans="1:26" s="461" customFormat="1" outlineLevel="1" x14ac:dyDescent="0.25">
      <c r="A870" s="543" t="str">
        <f>IF(ISBLANK($A$16),"",$A$16)</f>
        <v>Salaried Supervision</v>
      </c>
      <c r="B870" s="485"/>
      <c r="C870" s="485"/>
      <c r="D870" s="486">
        <f t="shared" ref="D870:E883" si="92">IF($B$254="","",B870/($B$254*52))</f>
        <v>0</v>
      </c>
      <c r="E870" s="486">
        <f t="shared" si="92"/>
        <v>0</v>
      </c>
      <c r="F870" s="531"/>
      <c r="G870" s="531"/>
      <c r="H870" s="485"/>
      <c r="I870" s="488"/>
    </row>
    <row r="871" spans="1:26" s="461" customFormat="1" outlineLevel="1" x14ac:dyDescent="0.25">
      <c r="A871" s="543" t="str">
        <f>IF(ISBLANK($A$17),"",$A$17)</f>
        <v>Managers</v>
      </c>
      <c r="B871" s="485"/>
      <c r="C871" s="485"/>
      <c r="D871" s="486">
        <f t="shared" si="92"/>
        <v>0</v>
      </c>
      <c r="E871" s="486">
        <f t="shared" si="92"/>
        <v>0</v>
      </c>
      <c r="F871" s="531"/>
      <c r="G871" s="531"/>
      <c r="H871" s="485"/>
      <c r="I871" s="488"/>
    </row>
    <row r="872" spans="1:26" s="461" customFormat="1" outlineLevel="1" x14ac:dyDescent="0.25">
      <c r="A872" s="543" t="str">
        <f>IF(ISBLANK($A$18),"",$A$18)</f>
        <v>Director</v>
      </c>
      <c r="B872" s="485"/>
      <c r="C872" s="485"/>
      <c r="D872" s="486">
        <f t="shared" si="92"/>
        <v>0</v>
      </c>
      <c r="E872" s="486">
        <f t="shared" si="92"/>
        <v>0</v>
      </c>
      <c r="F872" s="531"/>
      <c r="G872" s="531"/>
      <c r="H872" s="485"/>
      <c r="I872" s="488"/>
    </row>
    <row r="873" spans="1:26" s="461" customFormat="1" outlineLevel="1" x14ac:dyDescent="0.25">
      <c r="A873" s="541" t="str">
        <f>IF(ISBLANK($A$19),"",$A$19)</f>
        <v>Other Labor</v>
      </c>
      <c r="B873" s="473"/>
      <c r="C873" s="473"/>
      <c r="D873" s="479">
        <f t="shared" si="92"/>
        <v>0</v>
      </c>
      <c r="E873" s="479">
        <f t="shared" si="92"/>
        <v>0</v>
      </c>
      <c r="F873" s="530"/>
      <c r="G873" s="530"/>
      <c r="H873" s="473"/>
      <c r="I873" s="476"/>
    </row>
    <row r="874" spans="1:26" s="461" customFormat="1" outlineLevel="1" x14ac:dyDescent="0.25">
      <c r="A874" s="543" t="str">
        <f>IF(ISBLANK($A$20),"",$A$20)</f>
        <v>Temp/ Agency Labor</v>
      </c>
      <c r="B874" s="485"/>
      <c r="C874" s="485"/>
      <c r="D874" s="486">
        <f t="shared" si="92"/>
        <v>0</v>
      </c>
      <c r="E874" s="486">
        <f t="shared" si="92"/>
        <v>0</v>
      </c>
      <c r="F874" s="531"/>
      <c r="G874" s="531"/>
      <c r="H874" s="485"/>
      <c r="I874" s="488"/>
    </row>
    <row r="875" spans="1:26" s="461" customFormat="1" outlineLevel="1" x14ac:dyDescent="0.25">
      <c r="A875" s="541" t="str">
        <f>IF(ISBLANK($A$21),"",$A$21)</f>
        <v/>
      </c>
      <c r="B875" s="485"/>
      <c r="C875" s="485"/>
      <c r="D875" s="486">
        <f t="shared" si="92"/>
        <v>0</v>
      </c>
      <c r="E875" s="486">
        <f t="shared" si="92"/>
        <v>0</v>
      </c>
      <c r="F875" s="531"/>
      <c r="G875" s="531"/>
      <c r="H875" s="485"/>
      <c r="I875" s="488"/>
    </row>
    <row r="876" spans="1:26" s="461" customFormat="1" outlineLevel="1" x14ac:dyDescent="0.25">
      <c r="A876" s="541" t="str">
        <f>IF(ISBLANK($A$22),"",$A$22)</f>
        <v/>
      </c>
      <c r="B876" s="485"/>
      <c r="C876" s="485"/>
      <c r="D876" s="486">
        <f t="shared" si="92"/>
        <v>0</v>
      </c>
      <c r="E876" s="486">
        <f t="shared" si="92"/>
        <v>0</v>
      </c>
      <c r="F876" s="531"/>
      <c r="G876" s="531"/>
      <c r="H876" s="485"/>
      <c r="I876" s="488"/>
    </row>
    <row r="877" spans="1:26" s="461" customFormat="1" outlineLevel="1" x14ac:dyDescent="0.25">
      <c r="A877" s="541" t="str">
        <f>IF(ISBLANK($A$23),"",$A$23)</f>
        <v/>
      </c>
      <c r="B877" s="485"/>
      <c r="C877" s="485"/>
      <c r="D877" s="486">
        <f t="shared" si="92"/>
        <v>0</v>
      </c>
      <c r="E877" s="486">
        <f t="shared" si="92"/>
        <v>0</v>
      </c>
      <c r="F877" s="531"/>
      <c r="G877" s="531"/>
      <c r="H877" s="485"/>
      <c r="I877" s="488"/>
    </row>
    <row r="878" spans="1:26" s="461" customFormat="1" outlineLevel="1" x14ac:dyDescent="0.25">
      <c r="A878" s="541" t="str">
        <f>IF(ISBLANK($A$24),"",$A$24)</f>
        <v/>
      </c>
      <c r="B878" s="485"/>
      <c r="C878" s="485"/>
      <c r="D878" s="486">
        <f t="shared" si="92"/>
        <v>0</v>
      </c>
      <c r="E878" s="486">
        <f t="shared" si="92"/>
        <v>0</v>
      </c>
      <c r="F878" s="531"/>
      <c r="G878" s="531"/>
      <c r="H878" s="485"/>
      <c r="I878" s="488"/>
    </row>
    <row r="879" spans="1:26" s="461" customFormat="1" outlineLevel="1" x14ac:dyDescent="0.25">
      <c r="A879" s="541" t="str">
        <f>IF(ISBLANK($A$25),"",$A$25)</f>
        <v/>
      </c>
      <c r="B879" s="485"/>
      <c r="C879" s="485"/>
      <c r="D879" s="486">
        <f t="shared" si="92"/>
        <v>0</v>
      </c>
      <c r="E879" s="486">
        <f t="shared" si="92"/>
        <v>0</v>
      </c>
      <c r="F879" s="531"/>
      <c r="G879" s="531"/>
      <c r="H879" s="485"/>
      <c r="I879" s="488"/>
    </row>
    <row r="880" spans="1:26" s="461" customFormat="1" outlineLevel="1" x14ac:dyDescent="0.25">
      <c r="A880" s="541" t="str">
        <f>IF(ISBLANK($A$26),"",$A$26)</f>
        <v/>
      </c>
      <c r="B880" s="485"/>
      <c r="C880" s="485"/>
      <c r="D880" s="486">
        <f t="shared" si="92"/>
        <v>0</v>
      </c>
      <c r="E880" s="486">
        <f t="shared" si="92"/>
        <v>0</v>
      </c>
      <c r="F880" s="531"/>
      <c r="G880" s="531"/>
      <c r="H880" s="485"/>
      <c r="I880" s="488"/>
      <c r="J880" s="458"/>
      <c r="K880" s="458"/>
      <c r="L880" s="458"/>
      <c r="M880" s="458"/>
      <c r="N880" s="458"/>
      <c r="O880" s="458"/>
      <c r="P880" s="458"/>
      <c r="Q880" s="458"/>
      <c r="R880" s="458"/>
      <c r="S880" s="458"/>
      <c r="T880" s="458"/>
      <c r="U880" s="458"/>
      <c r="V880" s="458"/>
      <c r="W880" s="458"/>
      <c r="X880" s="458"/>
      <c r="Y880" s="458"/>
      <c r="Z880" s="458"/>
    </row>
    <row r="881" spans="1:26" s="461" customFormat="1" outlineLevel="1" x14ac:dyDescent="0.25">
      <c r="A881" s="541" t="str">
        <f>IF(ISBLANK($A$27),"",$A$27)</f>
        <v/>
      </c>
      <c r="B881" s="485"/>
      <c r="C881" s="485"/>
      <c r="D881" s="486">
        <f t="shared" si="92"/>
        <v>0</v>
      </c>
      <c r="E881" s="486">
        <f t="shared" si="92"/>
        <v>0</v>
      </c>
      <c r="F881" s="531"/>
      <c r="G881" s="531"/>
      <c r="H881" s="485"/>
      <c r="I881" s="488"/>
      <c r="J881" s="458"/>
      <c r="K881" s="458"/>
      <c r="L881" s="458"/>
      <c r="M881" s="458"/>
      <c r="N881" s="458"/>
      <c r="O881" s="458"/>
      <c r="P881" s="458"/>
      <c r="Q881" s="458"/>
      <c r="R881" s="458"/>
      <c r="S881" s="458"/>
      <c r="T881" s="458"/>
      <c r="U881" s="458"/>
      <c r="V881" s="458"/>
      <c r="W881" s="458"/>
      <c r="X881" s="458"/>
      <c r="Y881" s="458"/>
      <c r="Z881" s="458"/>
    </row>
    <row r="882" spans="1:26" s="461" customFormat="1" outlineLevel="1" x14ac:dyDescent="0.25">
      <c r="A882" s="541" t="str">
        <f>IF(ISBLANK($A$28),"",$A$28)</f>
        <v/>
      </c>
      <c r="B882" s="485"/>
      <c r="C882" s="485"/>
      <c r="D882" s="486">
        <f t="shared" si="92"/>
        <v>0</v>
      </c>
      <c r="E882" s="486">
        <f t="shared" si="92"/>
        <v>0</v>
      </c>
      <c r="F882" s="531"/>
      <c r="G882" s="531"/>
      <c r="H882" s="485"/>
      <c r="I882" s="488"/>
      <c r="J882" s="458"/>
      <c r="K882" s="458"/>
      <c r="L882" s="458"/>
      <c r="M882" s="458"/>
      <c r="N882" s="458"/>
      <c r="O882" s="458"/>
      <c r="P882" s="458"/>
      <c r="Q882" s="458"/>
      <c r="R882" s="458"/>
      <c r="S882" s="458"/>
      <c r="T882" s="458"/>
      <c r="U882" s="458"/>
      <c r="V882" s="458"/>
      <c r="W882" s="458"/>
      <c r="X882" s="458"/>
      <c r="Y882" s="458"/>
      <c r="Z882" s="458"/>
    </row>
    <row r="883" spans="1:26" s="461" customFormat="1" outlineLevel="1" x14ac:dyDescent="0.25">
      <c r="A883" s="541" t="str">
        <f>IF(ISBLANK($A$29),"",$A$29)</f>
        <v/>
      </c>
      <c r="B883" s="508"/>
      <c r="C883" s="508"/>
      <c r="D883" s="486">
        <f t="shared" si="92"/>
        <v>0</v>
      </c>
      <c r="E883" s="486">
        <f t="shared" si="92"/>
        <v>0</v>
      </c>
      <c r="F883" s="533"/>
      <c r="G883" s="533"/>
      <c r="H883" s="485"/>
      <c r="I883" s="488"/>
      <c r="J883" s="458"/>
      <c r="K883" s="458"/>
      <c r="L883" s="458"/>
      <c r="M883" s="458"/>
      <c r="N883" s="458"/>
      <c r="O883" s="458"/>
      <c r="P883" s="458"/>
      <c r="Q883" s="458"/>
      <c r="R883" s="458"/>
      <c r="S883" s="458"/>
      <c r="T883" s="458"/>
      <c r="U883" s="458"/>
      <c r="V883" s="458"/>
      <c r="W883" s="458"/>
      <c r="X883" s="458"/>
      <c r="Y883" s="458"/>
      <c r="Z883" s="458"/>
    </row>
    <row r="884" spans="1:26" s="461" customFormat="1" outlineLevel="1" x14ac:dyDescent="0.25">
      <c r="A884" s="541" t="s">
        <v>1193</v>
      </c>
      <c r="B884" s="511">
        <f t="shared" ref="B884:G884" si="93">SUM(B861:B883)</f>
        <v>0</v>
      </c>
      <c r="C884" s="511">
        <f t="shared" si="93"/>
        <v>0</v>
      </c>
      <c r="D884" s="486">
        <f t="shared" si="93"/>
        <v>0</v>
      </c>
      <c r="E884" s="486">
        <f t="shared" si="93"/>
        <v>0</v>
      </c>
      <c r="F884" s="550">
        <f t="shared" si="93"/>
        <v>0</v>
      </c>
      <c r="G884" s="550">
        <f t="shared" si="93"/>
        <v>0</v>
      </c>
      <c r="H884" s="485"/>
      <c r="I884" s="513"/>
      <c r="J884" s="458"/>
      <c r="K884" s="458"/>
      <c r="L884" s="458"/>
      <c r="M884" s="458"/>
      <c r="N884" s="458"/>
      <c r="O884" s="458"/>
      <c r="P884" s="458"/>
      <c r="Q884" s="458"/>
      <c r="R884" s="458"/>
      <c r="S884" s="458"/>
      <c r="T884" s="458"/>
      <c r="U884" s="458"/>
      <c r="V884" s="458"/>
      <c r="W884" s="458"/>
      <c r="X884" s="458"/>
      <c r="Y884" s="458"/>
      <c r="Z884" s="458"/>
    </row>
    <row r="885" spans="1:26" s="461" customFormat="1" ht="18.75" outlineLevel="1" x14ac:dyDescent="0.25">
      <c r="A885" s="551" t="s">
        <v>1194</v>
      </c>
      <c r="B885" s="552"/>
      <c r="C885" s="1158" t="s">
        <v>716</v>
      </c>
      <c r="D885" s="1158"/>
      <c r="E885" s="1158"/>
      <c r="F885" s="1158"/>
      <c r="G885" s="1159"/>
      <c r="J885" s="458"/>
      <c r="K885" s="458"/>
      <c r="L885" s="458"/>
      <c r="M885" s="458"/>
      <c r="N885" s="458"/>
      <c r="O885" s="458"/>
      <c r="P885" s="458"/>
      <c r="Q885" s="458"/>
      <c r="R885" s="458"/>
      <c r="S885" s="458"/>
      <c r="T885" s="458"/>
      <c r="U885" s="458"/>
      <c r="V885" s="458"/>
      <c r="W885" s="458"/>
      <c r="X885" s="458"/>
      <c r="Y885" s="458"/>
      <c r="Z885" s="458"/>
    </row>
    <row r="886" spans="1:26" s="461" customFormat="1" ht="47.25" hidden="1" outlineLevel="2" x14ac:dyDescent="0.25">
      <c r="A886" s="524" t="s">
        <v>1227</v>
      </c>
      <c r="B886" s="525"/>
      <c r="C886" s="1155"/>
      <c r="D886" s="1155"/>
      <c r="E886" s="1155"/>
      <c r="F886" s="1155"/>
      <c r="G886" s="1155"/>
      <c r="J886" s="458"/>
      <c r="K886" s="458"/>
      <c r="L886" s="458"/>
      <c r="M886" s="458"/>
      <c r="N886" s="458"/>
      <c r="O886" s="458"/>
      <c r="P886" s="458"/>
      <c r="Q886" s="458"/>
      <c r="R886" s="458"/>
      <c r="S886" s="458"/>
      <c r="T886" s="458"/>
      <c r="U886" s="458"/>
      <c r="V886" s="458"/>
      <c r="W886" s="458"/>
      <c r="X886" s="458"/>
      <c r="Y886" s="458"/>
      <c r="Z886" s="458"/>
    </row>
    <row r="887" spans="1:26" s="461" customFormat="1" ht="15.75" hidden="1" outlineLevel="2" x14ac:dyDescent="0.25">
      <c r="A887" s="526" t="s">
        <v>1196</v>
      </c>
      <c r="B887" s="525"/>
      <c r="C887" s="1155"/>
      <c r="D887" s="1155"/>
      <c r="E887" s="1155"/>
      <c r="F887" s="1155"/>
      <c r="G887" s="1155"/>
      <c r="J887" s="458"/>
      <c r="K887" s="458"/>
      <c r="L887" s="458"/>
      <c r="M887" s="458"/>
      <c r="N887" s="458"/>
      <c r="O887" s="458"/>
      <c r="P887" s="458"/>
      <c r="Q887" s="458"/>
      <c r="R887" s="458"/>
      <c r="S887" s="458"/>
      <c r="T887" s="458"/>
      <c r="U887" s="458"/>
      <c r="V887" s="458"/>
      <c r="W887" s="458"/>
      <c r="X887" s="458"/>
      <c r="Y887" s="458"/>
      <c r="Z887" s="458"/>
    </row>
    <row r="888" spans="1:26" s="461" customFormat="1" ht="15.75" hidden="1" outlineLevel="2" x14ac:dyDescent="0.25">
      <c r="A888" s="526" t="s">
        <v>1197</v>
      </c>
      <c r="B888" s="525"/>
      <c r="C888" s="1155"/>
      <c r="D888" s="1155"/>
      <c r="E888" s="1155"/>
      <c r="F888" s="1155"/>
      <c r="G888" s="1155"/>
      <c r="J888" s="458"/>
      <c r="K888" s="458"/>
      <c r="L888" s="458"/>
      <c r="M888" s="458"/>
      <c r="N888" s="458"/>
      <c r="O888" s="458"/>
      <c r="P888" s="458"/>
      <c r="Q888" s="458"/>
      <c r="R888" s="458"/>
      <c r="S888" s="458"/>
      <c r="T888" s="458"/>
      <c r="U888" s="458"/>
      <c r="V888" s="458"/>
      <c r="W888" s="458"/>
      <c r="X888" s="458"/>
      <c r="Y888" s="458"/>
      <c r="Z888" s="458"/>
    </row>
    <row r="889" spans="1:26" s="461" customFormat="1" ht="15.75" hidden="1" outlineLevel="2" x14ac:dyDescent="0.25">
      <c r="A889" s="526" t="s">
        <v>1198</v>
      </c>
      <c r="B889" s="525"/>
      <c r="C889" s="1155"/>
      <c r="D889" s="1155"/>
      <c r="E889" s="1155"/>
      <c r="F889" s="1155"/>
      <c r="G889" s="1155"/>
      <c r="J889" s="458"/>
      <c r="K889" s="458"/>
      <c r="L889" s="458"/>
      <c r="M889" s="458"/>
      <c r="N889" s="458"/>
      <c r="O889" s="458"/>
      <c r="P889" s="458"/>
      <c r="Q889" s="458"/>
      <c r="R889" s="458"/>
      <c r="S889" s="458"/>
      <c r="T889" s="458"/>
      <c r="U889" s="458"/>
      <c r="V889" s="458"/>
      <c r="W889" s="458"/>
      <c r="X889" s="458"/>
      <c r="Y889" s="458"/>
      <c r="Z889" s="458"/>
    </row>
    <row r="890" spans="1:26" s="461" customFormat="1" ht="15.75" hidden="1" outlineLevel="2" x14ac:dyDescent="0.25">
      <c r="A890" s="526" t="s">
        <v>1199</v>
      </c>
      <c r="B890" s="525"/>
      <c r="C890" s="1155"/>
      <c r="D890" s="1155"/>
      <c r="E890" s="1155"/>
      <c r="F890" s="1155"/>
      <c r="G890" s="1155"/>
      <c r="J890" s="458"/>
      <c r="K890" s="458"/>
      <c r="L890" s="458"/>
      <c r="M890" s="458"/>
      <c r="N890" s="458"/>
      <c r="O890" s="458"/>
      <c r="P890" s="458"/>
      <c r="Q890" s="458"/>
      <c r="R890" s="458"/>
      <c r="S890" s="458"/>
      <c r="T890" s="458"/>
      <c r="U890" s="458"/>
      <c r="V890" s="458"/>
      <c r="W890" s="458"/>
      <c r="X890" s="458"/>
      <c r="Y890" s="458"/>
      <c r="Z890" s="458"/>
    </row>
    <row r="891" spans="1:26" s="461" customFormat="1" ht="15.75" hidden="1" outlineLevel="2" x14ac:dyDescent="0.25">
      <c r="A891" s="526" t="s">
        <v>1200</v>
      </c>
      <c r="B891" s="525"/>
      <c r="C891" s="1155"/>
      <c r="D891" s="1155"/>
      <c r="E891" s="1155"/>
      <c r="F891" s="1155"/>
      <c r="G891" s="1155"/>
      <c r="J891" s="458"/>
      <c r="K891" s="458"/>
      <c r="L891" s="458"/>
      <c r="M891" s="458"/>
      <c r="N891" s="458"/>
      <c r="O891" s="458"/>
      <c r="P891" s="458"/>
      <c r="Q891" s="458"/>
      <c r="R891" s="458"/>
      <c r="S891" s="458"/>
      <c r="T891" s="458"/>
      <c r="U891" s="458"/>
      <c r="V891" s="458"/>
      <c r="W891" s="458"/>
      <c r="X891" s="458"/>
      <c r="Y891" s="458"/>
      <c r="Z891" s="458"/>
    </row>
    <row r="892" spans="1:26" s="461" customFormat="1" ht="15.75" outlineLevel="1" collapsed="1" x14ac:dyDescent="0.25">
      <c r="A892" s="527" t="s">
        <v>602</v>
      </c>
      <c r="B892" s="528">
        <v>40</v>
      </c>
      <c r="C892" s="1156" t="s">
        <v>1201</v>
      </c>
      <c r="D892" s="1156"/>
      <c r="E892" s="1156"/>
      <c r="F892" s="1156"/>
      <c r="G892" s="1156"/>
      <c r="J892" s="458"/>
      <c r="K892" s="458"/>
      <c r="L892" s="458"/>
      <c r="M892" s="458"/>
      <c r="N892" s="458"/>
      <c r="O892" s="458"/>
      <c r="P892" s="458"/>
      <c r="Q892" s="458"/>
      <c r="R892" s="458"/>
      <c r="S892" s="458"/>
      <c r="T892" s="458"/>
      <c r="U892" s="458"/>
      <c r="V892" s="458"/>
      <c r="W892" s="458"/>
      <c r="X892" s="458"/>
      <c r="Y892" s="458"/>
      <c r="Z892" s="458"/>
    </row>
    <row r="893" spans="1:26" s="461" customFormat="1" outlineLevel="1" x14ac:dyDescent="0.25"/>
    <row r="894" spans="1:26" ht="18.75" outlineLevel="1" x14ac:dyDescent="0.3">
      <c r="A894" s="1168" t="s">
        <v>1015</v>
      </c>
      <c r="B894" s="1169"/>
      <c r="C894" s="1169"/>
      <c r="D894" s="1169"/>
      <c r="E894" s="1169"/>
      <c r="F894" s="1169"/>
      <c r="G894" s="1169"/>
      <c r="H894" s="1169"/>
      <c r="I894" s="1170"/>
    </row>
    <row r="895" spans="1:26" ht="60" outlineLevel="1" x14ac:dyDescent="0.25">
      <c r="A895" s="465" t="s">
        <v>1167</v>
      </c>
      <c r="B895" s="465" t="s">
        <v>1168</v>
      </c>
      <c r="C895" s="466" t="s">
        <v>1169</v>
      </c>
      <c r="D895" s="540" t="str">
        <f>"Productive FTEs ("&amp;B927*52&amp;")"</f>
        <v>Productive FTEs (2080)</v>
      </c>
      <c r="E895" s="540" t="str">
        <f>"Non-productive FTEs ("&amp;B927*52&amp;")"</f>
        <v>Non-productive FTEs (2080)</v>
      </c>
      <c r="F895" s="466" t="s">
        <v>1170</v>
      </c>
      <c r="G895" s="466" t="s">
        <v>1171</v>
      </c>
      <c r="H895" s="467" t="s">
        <v>1172</v>
      </c>
      <c r="I895" s="466" t="s">
        <v>716</v>
      </c>
    </row>
    <row r="896" spans="1:26" outlineLevel="1" x14ac:dyDescent="0.25">
      <c r="A896" s="541" t="str">
        <f>IF(ISBLANK($A$7),"",$A$7)</f>
        <v>Hourly Staff</v>
      </c>
      <c r="B896" s="473"/>
      <c r="C896" s="473"/>
      <c r="D896" s="479">
        <f t="shared" ref="D896:E903" si="94">IF($B$254="","",B896/($B$254*52))</f>
        <v>0</v>
      </c>
      <c r="E896" s="479">
        <f t="shared" si="94"/>
        <v>0</v>
      </c>
      <c r="F896" s="530"/>
      <c r="G896" s="530"/>
      <c r="H896" s="473"/>
      <c r="I896" s="476"/>
    </row>
    <row r="897" spans="1:9" outlineLevel="1" x14ac:dyDescent="0.25">
      <c r="A897" s="543" t="str">
        <f>IF(ISBLANK($A$8),"",$A$8)</f>
        <v>Hourly Staff</v>
      </c>
      <c r="B897" s="485"/>
      <c r="C897" s="485"/>
      <c r="D897" s="486">
        <f t="shared" si="94"/>
        <v>0</v>
      </c>
      <c r="E897" s="486">
        <f t="shared" si="94"/>
        <v>0</v>
      </c>
      <c r="F897" s="531"/>
      <c r="G897" s="531"/>
      <c r="H897" s="485"/>
      <c r="I897" s="488"/>
    </row>
    <row r="898" spans="1:9" outlineLevel="1" x14ac:dyDescent="0.25">
      <c r="A898" s="543" t="str">
        <f>IF(ISBLANK($A$9),"",$A$9)</f>
        <v>Other Labor</v>
      </c>
      <c r="B898" s="485"/>
      <c r="C898" s="485"/>
      <c r="D898" s="486">
        <f t="shared" si="94"/>
        <v>0</v>
      </c>
      <c r="E898" s="486">
        <f t="shared" si="94"/>
        <v>0</v>
      </c>
      <c r="F898" s="531"/>
      <c r="G898" s="531"/>
      <c r="H898" s="485"/>
      <c r="I898" s="488"/>
    </row>
    <row r="899" spans="1:9" s="461" customFormat="1" outlineLevel="1" x14ac:dyDescent="0.25">
      <c r="A899" s="543" t="str">
        <f>IF(ISBLANK($A$10),"",$A$10)</f>
        <v>Other Labor</v>
      </c>
      <c r="B899" s="485"/>
      <c r="C899" s="485"/>
      <c r="D899" s="486">
        <f t="shared" si="94"/>
        <v>0</v>
      </c>
      <c r="E899" s="486">
        <f t="shared" si="94"/>
        <v>0</v>
      </c>
      <c r="F899" s="531"/>
      <c r="G899" s="531"/>
      <c r="H899" s="485"/>
      <c r="I899" s="488"/>
    </row>
    <row r="900" spans="1:9" s="461" customFormat="1" outlineLevel="1" x14ac:dyDescent="0.25">
      <c r="A900" s="543" t="str">
        <f>IF(ISBLANK($A$11),"",$A$11)</f>
        <v>Other Labor</v>
      </c>
      <c r="B900" s="485"/>
      <c r="C900" s="485"/>
      <c r="D900" s="486">
        <f t="shared" si="94"/>
        <v>0</v>
      </c>
      <c r="E900" s="486">
        <f t="shared" si="94"/>
        <v>0</v>
      </c>
      <c r="F900" s="531"/>
      <c r="G900" s="531"/>
      <c r="H900" s="485"/>
      <c r="I900" s="488"/>
    </row>
    <row r="901" spans="1:9" s="461" customFormat="1" outlineLevel="1" x14ac:dyDescent="0.25">
      <c r="A901" s="543" t="str">
        <f>IF(ISBLANK($A$12),"",$A$12)</f>
        <v>Lead</v>
      </c>
      <c r="B901" s="485"/>
      <c r="C901" s="485"/>
      <c r="D901" s="486">
        <f t="shared" si="94"/>
        <v>0</v>
      </c>
      <c r="E901" s="486">
        <f t="shared" si="94"/>
        <v>0</v>
      </c>
      <c r="F901" s="531"/>
      <c r="G901" s="531"/>
      <c r="H901" s="485"/>
      <c r="I901" s="488"/>
    </row>
    <row r="902" spans="1:9" s="461" customFormat="1" outlineLevel="1" x14ac:dyDescent="0.25">
      <c r="A902" s="543" t="str">
        <f>IF(ISBLANK($A$13),"",$A$13)</f>
        <v>Administrative Support</v>
      </c>
      <c r="B902" s="485"/>
      <c r="C902" s="485"/>
      <c r="D902" s="486">
        <f t="shared" si="94"/>
        <v>0</v>
      </c>
      <c r="E902" s="486">
        <f t="shared" si="94"/>
        <v>0</v>
      </c>
      <c r="F902" s="531"/>
      <c r="G902" s="531"/>
      <c r="H902" s="485"/>
      <c r="I902" s="488"/>
    </row>
    <row r="903" spans="1:9" s="461" customFormat="1" outlineLevel="1" x14ac:dyDescent="0.25">
      <c r="A903" s="543" t="str">
        <f>IF(ISBLANK($A$14),"",$A$14)</f>
        <v>Hourly Supervision</v>
      </c>
      <c r="B903" s="485"/>
      <c r="C903" s="485"/>
      <c r="D903" s="486">
        <f t="shared" si="94"/>
        <v>0</v>
      </c>
      <c r="E903" s="486">
        <f t="shared" si="94"/>
        <v>0</v>
      </c>
      <c r="F903" s="531"/>
      <c r="G903" s="531"/>
      <c r="H903" s="485"/>
      <c r="I903" s="488"/>
    </row>
    <row r="904" spans="1:9" s="461" customFormat="1" outlineLevel="1" x14ac:dyDescent="0.25">
      <c r="A904" s="541" t="str">
        <f>IF(ISBLANK($A$15),"",$A$15)</f>
        <v>Salaried Staff</v>
      </c>
      <c r="B904" s="473"/>
      <c r="C904" s="473"/>
      <c r="D904" s="479"/>
      <c r="E904" s="479"/>
      <c r="F904" s="530"/>
      <c r="G904" s="530"/>
      <c r="H904" s="473"/>
      <c r="I904" s="476"/>
    </row>
    <row r="905" spans="1:9" s="461" customFormat="1" outlineLevel="1" x14ac:dyDescent="0.25">
      <c r="A905" s="543" t="str">
        <f>IF(ISBLANK($A$16),"",$A$16)</f>
        <v>Salaried Supervision</v>
      </c>
      <c r="B905" s="485"/>
      <c r="C905" s="485"/>
      <c r="D905" s="486">
        <f t="shared" ref="D905:E918" si="95">IF($B$254="","",B905/($B$254*52))</f>
        <v>0</v>
      </c>
      <c r="E905" s="486">
        <f t="shared" si="95"/>
        <v>0</v>
      </c>
      <c r="F905" s="531"/>
      <c r="G905" s="531"/>
      <c r="H905" s="485"/>
      <c r="I905" s="488"/>
    </row>
    <row r="906" spans="1:9" s="461" customFormat="1" outlineLevel="1" x14ac:dyDescent="0.25">
      <c r="A906" s="543" t="str">
        <f>IF(ISBLANK($A$17),"",$A$17)</f>
        <v>Managers</v>
      </c>
      <c r="B906" s="485"/>
      <c r="C906" s="485"/>
      <c r="D906" s="486">
        <f t="shared" si="95"/>
        <v>0</v>
      </c>
      <c r="E906" s="486">
        <f t="shared" si="95"/>
        <v>0</v>
      </c>
      <c r="F906" s="531"/>
      <c r="G906" s="531"/>
      <c r="H906" s="485"/>
      <c r="I906" s="488"/>
    </row>
    <row r="907" spans="1:9" s="461" customFormat="1" outlineLevel="1" x14ac:dyDescent="0.25">
      <c r="A907" s="543" t="str">
        <f>IF(ISBLANK($A$18),"",$A$18)</f>
        <v>Director</v>
      </c>
      <c r="B907" s="485"/>
      <c r="C907" s="485"/>
      <c r="D907" s="486">
        <f t="shared" si="95"/>
        <v>0</v>
      </c>
      <c r="E907" s="486">
        <f t="shared" si="95"/>
        <v>0</v>
      </c>
      <c r="F907" s="531"/>
      <c r="G907" s="531"/>
      <c r="H907" s="485"/>
      <c r="I907" s="488"/>
    </row>
    <row r="908" spans="1:9" s="461" customFormat="1" outlineLevel="1" x14ac:dyDescent="0.25">
      <c r="A908" s="541" t="str">
        <f>IF(ISBLANK($A$19),"",$A$19)</f>
        <v>Other Labor</v>
      </c>
      <c r="B908" s="473"/>
      <c r="C908" s="473"/>
      <c r="D908" s="479">
        <f t="shared" si="95"/>
        <v>0</v>
      </c>
      <c r="E908" s="479">
        <f t="shared" si="95"/>
        <v>0</v>
      </c>
      <c r="F908" s="530"/>
      <c r="G908" s="530"/>
      <c r="H908" s="473"/>
      <c r="I908" s="476"/>
    </row>
    <row r="909" spans="1:9" s="461" customFormat="1" outlineLevel="1" x14ac:dyDescent="0.25">
      <c r="A909" s="543" t="str">
        <f>IF(ISBLANK($A$20),"",$A$20)</f>
        <v>Temp/ Agency Labor</v>
      </c>
      <c r="B909" s="485"/>
      <c r="C909" s="485"/>
      <c r="D909" s="486">
        <f t="shared" si="95"/>
        <v>0</v>
      </c>
      <c r="E909" s="486">
        <f t="shared" si="95"/>
        <v>0</v>
      </c>
      <c r="F909" s="531"/>
      <c r="G909" s="531"/>
      <c r="H909" s="485"/>
      <c r="I909" s="488"/>
    </row>
    <row r="910" spans="1:9" s="461" customFormat="1" outlineLevel="1" x14ac:dyDescent="0.25">
      <c r="A910" s="541" t="str">
        <f>IF(ISBLANK($A$21),"",$A$21)</f>
        <v/>
      </c>
      <c r="B910" s="485"/>
      <c r="C910" s="485"/>
      <c r="D910" s="486">
        <f t="shared" si="95"/>
        <v>0</v>
      </c>
      <c r="E910" s="486">
        <f t="shared" si="95"/>
        <v>0</v>
      </c>
      <c r="F910" s="531"/>
      <c r="G910" s="531"/>
      <c r="H910" s="485"/>
      <c r="I910" s="488"/>
    </row>
    <row r="911" spans="1:9" s="461" customFormat="1" outlineLevel="1" x14ac:dyDescent="0.25">
      <c r="A911" s="541" t="str">
        <f>IF(ISBLANK($A$22),"",$A$22)</f>
        <v/>
      </c>
      <c r="B911" s="485"/>
      <c r="C911" s="485"/>
      <c r="D911" s="486">
        <f t="shared" si="95"/>
        <v>0</v>
      </c>
      <c r="E911" s="486">
        <f t="shared" si="95"/>
        <v>0</v>
      </c>
      <c r="F911" s="531"/>
      <c r="G911" s="531"/>
      <c r="H911" s="485"/>
      <c r="I911" s="488"/>
    </row>
    <row r="912" spans="1:9" s="461" customFormat="1" outlineLevel="1" x14ac:dyDescent="0.25">
      <c r="A912" s="541" t="str">
        <f>IF(ISBLANK($A$23),"",$A$23)</f>
        <v/>
      </c>
      <c r="B912" s="485"/>
      <c r="C912" s="485"/>
      <c r="D912" s="486">
        <f t="shared" si="95"/>
        <v>0</v>
      </c>
      <c r="E912" s="486">
        <f t="shared" si="95"/>
        <v>0</v>
      </c>
      <c r="F912" s="531"/>
      <c r="G912" s="531"/>
      <c r="H912" s="485"/>
      <c r="I912" s="488"/>
    </row>
    <row r="913" spans="1:26" s="461" customFormat="1" outlineLevel="1" x14ac:dyDescent="0.25">
      <c r="A913" s="541" t="str">
        <f>IF(ISBLANK($A$24),"",$A$24)</f>
        <v/>
      </c>
      <c r="B913" s="485"/>
      <c r="C913" s="485"/>
      <c r="D913" s="486">
        <f t="shared" si="95"/>
        <v>0</v>
      </c>
      <c r="E913" s="486">
        <f t="shared" si="95"/>
        <v>0</v>
      </c>
      <c r="F913" s="531"/>
      <c r="G913" s="531"/>
      <c r="H913" s="485"/>
      <c r="I913" s="488"/>
    </row>
    <row r="914" spans="1:26" s="461" customFormat="1" outlineLevel="1" x14ac:dyDescent="0.25">
      <c r="A914" s="541" t="str">
        <f>IF(ISBLANK($A$25),"",$A$25)</f>
        <v/>
      </c>
      <c r="B914" s="485"/>
      <c r="C914" s="485"/>
      <c r="D914" s="486">
        <f t="shared" si="95"/>
        <v>0</v>
      </c>
      <c r="E914" s="486">
        <f t="shared" si="95"/>
        <v>0</v>
      </c>
      <c r="F914" s="531"/>
      <c r="G914" s="531"/>
      <c r="H914" s="485"/>
      <c r="I914" s="488"/>
    </row>
    <row r="915" spans="1:26" s="461" customFormat="1" outlineLevel="1" x14ac:dyDescent="0.25">
      <c r="A915" s="541" t="str">
        <f>IF(ISBLANK($A$26),"",$A$26)</f>
        <v/>
      </c>
      <c r="B915" s="485"/>
      <c r="C915" s="485"/>
      <c r="D915" s="486">
        <f t="shared" si="95"/>
        <v>0</v>
      </c>
      <c r="E915" s="486">
        <f t="shared" si="95"/>
        <v>0</v>
      </c>
      <c r="F915" s="531"/>
      <c r="G915" s="531"/>
      <c r="H915" s="485"/>
      <c r="I915" s="488"/>
      <c r="J915" s="458"/>
      <c r="K915" s="458"/>
      <c r="L915" s="458"/>
      <c r="M915" s="458"/>
      <c r="N915" s="458"/>
      <c r="O915" s="458"/>
      <c r="P915" s="458"/>
      <c r="Q915" s="458"/>
      <c r="R915" s="458"/>
      <c r="S915" s="458"/>
      <c r="T915" s="458"/>
      <c r="U915" s="458"/>
      <c r="V915" s="458"/>
      <c r="W915" s="458"/>
      <c r="X915" s="458"/>
      <c r="Y915" s="458"/>
      <c r="Z915" s="458"/>
    </row>
    <row r="916" spans="1:26" s="461" customFormat="1" outlineLevel="1" x14ac:dyDescent="0.25">
      <c r="A916" s="541" t="str">
        <f>IF(ISBLANK($A$27),"",$A$27)</f>
        <v/>
      </c>
      <c r="B916" s="485"/>
      <c r="C916" s="485"/>
      <c r="D916" s="486">
        <f t="shared" si="95"/>
        <v>0</v>
      </c>
      <c r="E916" s="486">
        <f t="shared" si="95"/>
        <v>0</v>
      </c>
      <c r="F916" s="531"/>
      <c r="G916" s="531"/>
      <c r="H916" s="485"/>
      <c r="I916" s="488"/>
      <c r="J916" s="458"/>
      <c r="K916" s="458"/>
      <c r="L916" s="458"/>
      <c r="M916" s="458"/>
      <c r="N916" s="458"/>
      <c r="O916" s="458"/>
      <c r="P916" s="458"/>
      <c r="Q916" s="458"/>
      <c r="R916" s="458"/>
      <c r="S916" s="458"/>
      <c r="T916" s="458"/>
      <c r="U916" s="458"/>
      <c r="V916" s="458"/>
      <c r="W916" s="458"/>
      <c r="X916" s="458"/>
      <c r="Y916" s="458"/>
      <c r="Z916" s="458"/>
    </row>
    <row r="917" spans="1:26" s="461" customFormat="1" outlineLevel="1" x14ac:dyDescent="0.25">
      <c r="A917" s="541" t="str">
        <f>IF(ISBLANK($A$28),"",$A$28)</f>
        <v/>
      </c>
      <c r="B917" s="485"/>
      <c r="C917" s="485"/>
      <c r="D917" s="486">
        <f t="shared" si="95"/>
        <v>0</v>
      </c>
      <c r="E917" s="486">
        <f t="shared" si="95"/>
        <v>0</v>
      </c>
      <c r="F917" s="531"/>
      <c r="G917" s="531"/>
      <c r="H917" s="485"/>
      <c r="I917" s="488"/>
      <c r="J917" s="458"/>
      <c r="K917" s="458"/>
      <c r="L917" s="458"/>
      <c r="M917" s="458"/>
      <c r="N917" s="458"/>
      <c r="O917" s="458"/>
      <c r="P917" s="458"/>
      <c r="Q917" s="458"/>
      <c r="R917" s="458"/>
      <c r="S917" s="458"/>
      <c r="T917" s="458"/>
      <c r="U917" s="458"/>
      <c r="V917" s="458"/>
      <c r="W917" s="458"/>
      <c r="X917" s="458"/>
      <c r="Y917" s="458"/>
      <c r="Z917" s="458"/>
    </row>
    <row r="918" spans="1:26" s="461" customFormat="1" outlineLevel="1" x14ac:dyDescent="0.25">
      <c r="A918" s="541" t="str">
        <f>IF(ISBLANK($A$29),"",$A$29)</f>
        <v/>
      </c>
      <c r="B918" s="508"/>
      <c r="C918" s="508"/>
      <c r="D918" s="486">
        <f t="shared" si="95"/>
        <v>0</v>
      </c>
      <c r="E918" s="486">
        <f t="shared" si="95"/>
        <v>0</v>
      </c>
      <c r="F918" s="533"/>
      <c r="G918" s="533"/>
      <c r="H918" s="485"/>
      <c r="I918" s="488"/>
      <c r="J918" s="458"/>
      <c r="K918" s="458"/>
      <c r="L918" s="458"/>
      <c r="M918" s="458"/>
      <c r="N918" s="458"/>
      <c r="O918" s="458"/>
      <c r="P918" s="458"/>
      <c r="Q918" s="458"/>
      <c r="R918" s="458"/>
      <c r="S918" s="458"/>
      <c r="T918" s="458"/>
      <c r="U918" s="458"/>
      <c r="V918" s="458"/>
      <c r="W918" s="458"/>
      <c r="X918" s="458"/>
      <c r="Y918" s="458"/>
      <c r="Z918" s="458"/>
    </row>
    <row r="919" spans="1:26" s="461" customFormat="1" outlineLevel="1" x14ac:dyDescent="0.25">
      <c r="A919" s="541" t="s">
        <v>1193</v>
      </c>
      <c r="B919" s="511">
        <f t="shared" ref="B919:G919" si="96">SUM(B896:B918)</f>
        <v>0</v>
      </c>
      <c r="C919" s="511">
        <f t="shared" si="96"/>
        <v>0</v>
      </c>
      <c r="D919" s="486">
        <f t="shared" si="96"/>
        <v>0</v>
      </c>
      <c r="E919" s="486">
        <f t="shared" si="96"/>
        <v>0</v>
      </c>
      <c r="F919" s="550">
        <f t="shared" si="96"/>
        <v>0</v>
      </c>
      <c r="G919" s="550">
        <f t="shared" si="96"/>
        <v>0</v>
      </c>
      <c r="H919" s="485"/>
      <c r="I919" s="513"/>
      <c r="J919" s="458"/>
      <c r="K919" s="458"/>
      <c r="L919" s="458"/>
      <c r="M919" s="458"/>
      <c r="N919" s="458"/>
      <c r="O919" s="458"/>
      <c r="P919" s="458"/>
      <c r="Q919" s="458"/>
      <c r="R919" s="458"/>
      <c r="S919" s="458"/>
      <c r="T919" s="458"/>
      <c r="U919" s="458"/>
      <c r="V919" s="458"/>
      <c r="W919" s="458"/>
      <c r="X919" s="458"/>
      <c r="Y919" s="458"/>
      <c r="Z919" s="458"/>
    </row>
    <row r="920" spans="1:26" s="461" customFormat="1" ht="18.75" outlineLevel="1" x14ac:dyDescent="0.25">
      <c r="A920" s="551" t="s">
        <v>1194</v>
      </c>
      <c r="B920" s="552"/>
      <c r="C920" s="1158" t="s">
        <v>716</v>
      </c>
      <c r="D920" s="1158"/>
      <c r="E920" s="1158"/>
      <c r="F920" s="1158"/>
      <c r="G920" s="1159"/>
      <c r="J920" s="458"/>
      <c r="K920" s="458"/>
      <c r="L920" s="458"/>
      <c r="M920" s="458"/>
      <c r="N920" s="458"/>
      <c r="O920" s="458"/>
      <c r="P920" s="458"/>
      <c r="Q920" s="458"/>
      <c r="R920" s="458"/>
      <c r="S920" s="458"/>
      <c r="T920" s="458"/>
      <c r="U920" s="458"/>
      <c r="V920" s="458"/>
      <c r="W920" s="458"/>
      <c r="X920" s="458"/>
      <c r="Y920" s="458"/>
      <c r="Z920" s="458"/>
    </row>
    <row r="921" spans="1:26" s="461" customFormat="1" ht="47.25" hidden="1" outlineLevel="2" x14ac:dyDescent="0.25">
      <c r="A921" s="524" t="s">
        <v>1227</v>
      </c>
      <c r="B921" s="525"/>
      <c r="C921" s="1155"/>
      <c r="D921" s="1155"/>
      <c r="E921" s="1155"/>
      <c r="F921" s="1155"/>
      <c r="G921" s="1155"/>
      <c r="J921" s="458"/>
      <c r="K921" s="458"/>
      <c r="L921" s="458"/>
      <c r="M921" s="458"/>
      <c r="N921" s="458"/>
      <c r="O921" s="458"/>
      <c r="P921" s="458"/>
      <c r="Q921" s="458"/>
      <c r="R921" s="458"/>
      <c r="S921" s="458"/>
      <c r="T921" s="458"/>
      <c r="U921" s="458"/>
      <c r="V921" s="458"/>
      <c r="W921" s="458"/>
      <c r="X921" s="458"/>
      <c r="Y921" s="458"/>
      <c r="Z921" s="458"/>
    </row>
    <row r="922" spans="1:26" s="461" customFormat="1" ht="15.75" hidden="1" outlineLevel="2" x14ac:dyDescent="0.25">
      <c r="A922" s="526" t="s">
        <v>1196</v>
      </c>
      <c r="B922" s="525"/>
      <c r="C922" s="1155"/>
      <c r="D922" s="1155"/>
      <c r="E922" s="1155"/>
      <c r="F922" s="1155"/>
      <c r="G922" s="1155"/>
      <c r="J922" s="458"/>
      <c r="K922" s="458"/>
      <c r="L922" s="458"/>
      <c r="M922" s="458"/>
      <c r="N922" s="458"/>
      <c r="O922" s="458"/>
      <c r="P922" s="458"/>
      <c r="Q922" s="458"/>
      <c r="R922" s="458"/>
      <c r="S922" s="458"/>
      <c r="T922" s="458"/>
      <c r="U922" s="458"/>
      <c r="V922" s="458"/>
      <c r="W922" s="458"/>
      <c r="X922" s="458"/>
      <c r="Y922" s="458"/>
      <c r="Z922" s="458"/>
    </row>
    <row r="923" spans="1:26" s="461" customFormat="1" ht="15.75" hidden="1" outlineLevel="2" x14ac:dyDescent="0.25">
      <c r="A923" s="526" t="s">
        <v>1197</v>
      </c>
      <c r="B923" s="525"/>
      <c r="C923" s="1155"/>
      <c r="D923" s="1155"/>
      <c r="E923" s="1155"/>
      <c r="F923" s="1155"/>
      <c r="G923" s="1155"/>
      <c r="J923" s="458"/>
      <c r="K923" s="458"/>
      <c r="L923" s="458"/>
      <c r="M923" s="458"/>
      <c r="N923" s="458"/>
      <c r="O923" s="458"/>
      <c r="P923" s="458"/>
      <c r="Q923" s="458"/>
      <c r="R923" s="458"/>
      <c r="S923" s="458"/>
      <c r="T923" s="458"/>
      <c r="U923" s="458"/>
      <c r="V923" s="458"/>
      <c r="W923" s="458"/>
      <c r="X923" s="458"/>
      <c r="Y923" s="458"/>
      <c r="Z923" s="458"/>
    </row>
    <row r="924" spans="1:26" s="461" customFormat="1" ht="15.75" hidden="1" outlineLevel="2" x14ac:dyDescent="0.25">
      <c r="A924" s="526" t="s">
        <v>1198</v>
      </c>
      <c r="B924" s="525"/>
      <c r="C924" s="1155"/>
      <c r="D924" s="1155"/>
      <c r="E924" s="1155"/>
      <c r="F924" s="1155"/>
      <c r="G924" s="1155"/>
      <c r="J924" s="458"/>
      <c r="K924" s="458"/>
      <c r="L924" s="458"/>
      <c r="M924" s="458"/>
      <c r="N924" s="458"/>
      <c r="O924" s="458"/>
      <c r="P924" s="458"/>
      <c r="Q924" s="458"/>
      <c r="R924" s="458"/>
      <c r="S924" s="458"/>
      <c r="T924" s="458"/>
      <c r="U924" s="458"/>
      <c r="V924" s="458"/>
      <c r="W924" s="458"/>
      <c r="X924" s="458"/>
      <c r="Y924" s="458"/>
      <c r="Z924" s="458"/>
    </row>
    <row r="925" spans="1:26" s="461" customFormat="1" ht="15.75" hidden="1" outlineLevel="2" x14ac:dyDescent="0.25">
      <c r="A925" s="526" t="s">
        <v>1199</v>
      </c>
      <c r="B925" s="525"/>
      <c r="C925" s="1155"/>
      <c r="D925" s="1155"/>
      <c r="E925" s="1155"/>
      <c r="F925" s="1155"/>
      <c r="G925" s="1155"/>
      <c r="J925" s="458"/>
      <c r="K925" s="458"/>
      <c r="L925" s="458"/>
      <c r="M925" s="458"/>
      <c r="N925" s="458"/>
      <c r="O925" s="458"/>
      <c r="P925" s="458"/>
      <c r="Q925" s="458"/>
      <c r="R925" s="458"/>
      <c r="S925" s="458"/>
      <c r="T925" s="458"/>
      <c r="U925" s="458"/>
      <c r="V925" s="458"/>
      <c r="W925" s="458"/>
      <c r="X925" s="458"/>
      <c r="Y925" s="458"/>
      <c r="Z925" s="458"/>
    </row>
    <row r="926" spans="1:26" s="461" customFormat="1" ht="15.75" hidden="1" outlineLevel="2" x14ac:dyDescent="0.25">
      <c r="A926" s="526" t="s">
        <v>1200</v>
      </c>
      <c r="B926" s="525"/>
      <c r="C926" s="1155"/>
      <c r="D926" s="1155"/>
      <c r="E926" s="1155"/>
      <c r="F926" s="1155"/>
      <c r="G926" s="1155"/>
      <c r="J926" s="458"/>
      <c r="K926" s="458"/>
      <c r="L926" s="458"/>
      <c r="M926" s="458"/>
      <c r="N926" s="458"/>
      <c r="O926" s="458"/>
      <c r="P926" s="458"/>
      <c r="Q926" s="458"/>
      <c r="R926" s="458"/>
      <c r="S926" s="458"/>
      <c r="T926" s="458"/>
      <c r="U926" s="458"/>
      <c r="V926" s="458"/>
      <c r="W926" s="458"/>
      <c r="X926" s="458"/>
      <c r="Y926" s="458"/>
      <c r="Z926" s="458"/>
    </row>
    <row r="927" spans="1:26" s="461" customFormat="1" ht="15.75" outlineLevel="1" collapsed="1" x14ac:dyDescent="0.25">
      <c r="A927" s="527" t="s">
        <v>602</v>
      </c>
      <c r="B927" s="528">
        <v>40</v>
      </c>
      <c r="C927" s="1156" t="s">
        <v>1201</v>
      </c>
      <c r="D927" s="1156"/>
      <c r="E927" s="1156"/>
      <c r="F927" s="1156"/>
      <c r="G927" s="1156"/>
      <c r="J927" s="458"/>
      <c r="K927" s="458"/>
      <c r="L927" s="458"/>
      <c r="M927" s="458"/>
      <c r="N927" s="458"/>
      <c r="O927" s="458"/>
      <c r="P927" s="458"/>
      <c r="Q927" s="458"/>
      <c r="R927" s="458"/>
      <c r="S927" s="458"/>
      <c r="T927" s="458"/>
      <c r="U927" s="458"/>
      <c r="V927" s="458"/>
      <c r="W927" s="458"/>
      <c r="X927" s="458"/>
      <c r="Y927" s="458"/>
      <c r="Z927" s="458"/>
    </row>
    <row r="928" spans="1:26" s="461" customFormat="1" outlineLevel="1" x14ac:dyDescent="0.25"/>
    <row r="929" spans="1:9" ht="18.75" outlineLevel="1" x14ac:dyDescent="0.3">
      <c r="A929" s="1168" t="s">
        <v>1016</v>
      </c>
      <c r="B929" s="1169"/>
      <c r="C929" s="1169"/>
      <c r="D929" s="1169"/>
      <c r="E929" s="1169"/>
      <c r="F929" s="1169"/>
      <c r="G929" s="1169"/>
      <c r="H929" s="1169"/>
      <c r="I929" s="1170"/>
    </row>
    <row r="930" spans="1:9" ht="60" outlineLevel="1" x14ac:dyDescent="0.25">
      <c r="A930" s="465" t="s">
        <v>1167</v>
      </c>
      <c r="B930" s="465" t="s">
        <v>1168</v>
      </c>
      <c r="C930" s="466" t="s">
        <v>1169</v>
      </c>
      <c r="D930" s="540" t="str">
        <f>"Productive FTEs ("&amp;B962*52&amp;")"</f>
        <v>Productive FTEs (2080)</v>
      </c>
      <c r="E930" s="540" t="str">
        <f>"Non-productive FTEs ("&amp;B962*52&amp;")"</f>
        <v>Non-productive FTEs (2080)</v>
      </c>
      <c r="F930" s="466" t="s">
        <v>1170</v>
      </c>
      <c r="G930" s="466" t="s">
        <v>1171</v>
      </c>
      <c r="H930" s="467" t="s">
        <v>1172</v>
      </c>
      <c r="I930" s="466" t="s">
        <v>716</v>
      </c>
    </row>
    <row r="931" spans="1:9" outlineLevel="1" x14ac:dyDescent="0.25">
      <c r="A931" s="541" t="str">
        <f>IF(ISBLANK($A$7),"",$A$7)</f>
        <v>Hourly Staff</v>
      </c>
      <c r="B931" s="473"/>
      <c r="C931" s="473"/>
      <c r="D931" s="479">
        <f t="shared" ref="D931:E938" si="97">IF($B$254="","",B931/($B$254*52))</f>
        <v>0</v>
      </c>
      <c r="E931" s="479">
        <f t="shared" si="97"/>
        <v>0</v>
      </c>
      <c r="F931" s="530"/>
      <c r="G931" s="530"/>
      <c r="H931" s="473"/>
      <c r="I931" s="476"/>
    </row>
    <row r="932" spans="1:9" outlineLevel="1" x14ac:dyDescent="0.25">
      <c r="A932" s="543" t="str">
        <f>IF(ISBLANK($A$8),"",$A$8)</f>
        <v>Hourly Staff</v>
      </c>
      <c r="B932" s="485"/>
      <c r="C932" s="485"/>
      <c r="D932" s="486">
        <f t="shared" si="97"/>
        <v>0</v>
      </c>
      <c r="E932" s="486">
        <f t="shared" si="97"/>
        <v>0</v>
      </c>
      <c r="F932" s="531"/>
      <c r="G932" s="531"/>
      <c r="H932" s="485"/>
      <c r="I932" s="488"/>
    </row>
    <row r="933" spans="1:9" outlineLevel="1" x14ac:dyDescent="0.25">
      <c r="A933" s="543" t="str">
        <f>IF(ISBLANK($A$9),"",$A$9)</f>
        <v>Other Labor</v>
      </c>
      <c r="B933" s="485"/>
      <c r="C933" s="485"/>
      <c r="D933" s="486">
        <f t="shared" si="97"/>
        <v>0</v>
      </c>
      <c r="E933" s="486">
        <f t="shared" si="97"/>
        <v>0</v>
      </c>
      <c r="F933" s="531"/>
      <c r="G933" s="531"/>
      <c r="H933" s="485"/>
      <c r="I933" s="488"/>
    </row>
    <row r="934" spans="1:9" s="461" customFormat="1" outlineLevel="1" x14ac:dyDescent="0.25">
      <c r="A934" s="543" t="str">
        <f>IF(ISBLANK($A$10),"",$A$10)</f>
        <v>Other Labor</v>
      </c>
      <c r="B934" s="485"/>
      <c r="C934" s="485"/>
      <c r="D934" s="486">
        <f t="shared" si="97"/>
        <v>0</v>
      </c>
      <c r="E934" s="486">
        <f t="shared" si="97"/>
        <v>0</v>
      </c>
      <c r="F934" s="531"/>
      <c r="G934" s="531"/>
      <c r="H934" s="485"/>
      <c r="I934" s="488"/>
    </row>
    <row r="935" spans="1:9" s="461" customFormat="1" outlineLevel="1" x14ac:dyDescent="0.25">
      <c r="A935" s="543" t="str">
        <f>IF(ISBLANK($A$11),"",$A$11)</f>
        <v>Other Labor</v>
      </c>
      <c r="B935" s="485"/>
      <c r="C935" s="485"/>
      <c r="D935" s="486">
        <f t="shared" si="97"/>
        <v>0</v>
      </c>
      <c r="E935" s="486">
        <f t="shared" si="97"/>
        <v>0</v>
      </c>
      <c r="F935" s="531"/>
      <c r="G935" s="531"/>
      <c r="H935" s="485"/>
      <c r="I935" s="488"/>
    </row>
    <row r="936" spans="1:9" s="461" customFormat="1" outlineLevel="1" x14ac:dyDescent="0.25">
      <c r="A936" s="543" t="str">
        <f>IF(ISBLANK($A$12),"",$A$12)</f>
        <v>Lead</v>
      </c>
      <c r="B936" s="485"/>
      <c r="C936" s="485"/>
      <c r="D936" s="486">
        <f t="shared" si="97"/>
        <v>0</v>
      </c>
      <c r="E936" s="486">
        <f t="shared" si="97"/>
        <v>0</v>
      </c>
      <c r="F936" s="531"/>
      <c r="G936" s="531"/>
      <c r="H936" s="485"/>
      <c r="I936" s="488"/>
    </row>
    <row r="937" spans="1:9" s="461" customFormat="1" outlineLevel="1" x14ac:dyDescent="0.25">
      <c r="A937" s="543" t="str">
        <f>IF(ISBLANK($A$13),"",$A$13)</f>
        <v>Administrative Support</v>
      </c>
      <c r="B937" s="485"/>
      <c r="C937" s="485"/>
      <c r="D937" s="486">
        <f t="shared" si="97"/>
        <v>0</v>
      </c>
      <c r="E937" s="486">
        <f t="shared" si="97"/>
        <v>0</v>
      </c>
      <c r="F937" s="531"/>
      <c r="G937" s="531"/>
      <c r="H937" s="485"/>
      <c r="I937" s="488"/>
    </row>
    <row r="938" spans="1:9" s="461" customFormat="1" outlineLevel="1" x14ac:dyDescent="0.25">
      <c r="A938" s="543" t="str">
        <f>IF(ISBLANK($A$14),"",$A$14)</f>
        <v>Hourly Supervision</v>
      </c>
      <c r="B938" s="485"/>
      <c r="C938" s="485"/>
      <c r="D938" s="486">
        <f t="shared" si="97"/>
        <v>0</v>
      </c>
      <c r="E938" s="486">
        <f t="shared" si="97"/>
        <v>0</v>
      </c>
      <c r="F938" s="531"/>
      <c r="G938" s="531"/>
      <c r="H938" s="485"/>
      <c r="I938" s="488"/>
    </row>
    <row r="939" spans="1:9" s="461" customFormat="1" outlineLevel="1" x14ac:dyDescent="0.25">
      <c r="A939" s="541" t="str">
        <f>IF(ISBLANK($A$15),"",$A$15)</f>
        <v>Salaried Staff</v>
      </c>
      <c r="B939" s="473"/>
      <c r="C939" s="473"/>
      <c r="D939" s="479"/>
      <c r="E939" s="479"/>
      <c r="F939" s="530"/>
      <c r="G939" s="530"/>
      <c r="H939" s="473"/>
      <c r="I939" s="476"/>
    </row>
    <row r="940" spans="1:9" s="461" customFormat="1" outlineLevel="1" x14ac:dyDescent="0.25">
      <c r="A940" s="543" t="str">
        <f>IF(ISBLANK($A$16),"",$A$16)</f>
        <v>Salaried Supervision</v>
      </c>
      <c r="B940" s="485"/>
      <c r="C940" s="485"/>
      <c r="D940" s="486">
        <f t="shared" ref="D940:E953" si="98">IF($B$254="","",B940/($B$254*52))</f>
        <v>0</v>
      </c>
      <c r="E940" s="486">
        <f t="shared" si="98"/>
        <v>0</v>
      </c>
      <c r="F940" s="531"/>
      <c r="G940" s="531"/>
      <c r="H940" s="485"/>
      <c r="I940" s="488"/>
    </row>
    <row r="941" spans="1:9" s="461" customFormat="1" outlineLevel="1" x14ac:dyDescent="0.25">
      <c r="A941" s="543" t="str">
        <f>IF(ISBLANK($A$17),"",$A$17)</f>
        <v>Managers</v>
      </c>
      <c r="B941" s="485"/>
      <c r="C941" s="485"/>
      <c r="D941" s="486">
        <f t="shared" si="98"/>
        <v>0</v>
      </c>
      <c r="E941" s="486">
        <f t="shared" si="98"/>
        <v>0</v>
      </c>
      <c r="F941" s="531"/>
      <c r="G941" s="531"/>
      <c r="H941" s="485"/>
      <c r="I941" s="488"/>
    </row>
    <row r="942" spans="1:9" s="461" customFormat="1" outlineLevel="1" x14ac:dyDescent="0.25">
      <c r="A942" s="543" t="str">
        <f>IF(ISBLANK($A$18),"",$A$18)</f>
        <v>Director</v>
      </c>
      <c r="B942" s="485"/>
      <c r="C942" s="485"/>
      <c r="D942" s="486">
        <f t="shared" si="98"/>
        <v>0</v>
      </c>
      <c r="E942" s="486">
        <f t="shared" si="98"/>
        <v>0</v>
      </c>
      <c r="F942" s="531"/>
      <c r="G942" s="531"/>
      <c r="H942" s="485"/>
      <c r="I942" s="488"/>
    </row>
    <row r="943" spans="1:9" s="461" customFormat="1" outlineLevel="1" x14ac:dyDescent="0.25">
      <c r="A943" s="541" t="str">
        <f>IF(ISBLANK($A$19),"",$A$19)</f>
        <v>Other Labor</v>
      </c>
      <c r="B943" s="473"/>
      <c r="C943" s="473"/>
      <c r="D943" s="479">
        <f t="shared" si="98"/>
        <v>0</v>
      </c>
      <c r="E943" s="479">
        <f t="shared" si="98"/>
        <v>0</v>
      </c>
      <c r="F943" s="530"/>
      <c r="G943" s="530"/>
      <c r="H943" s="473"/>
      <c r="I943" s="476"/>
    </row>
    <row r="944" spans="1:9" s="461" customFormat="1" outlineLevel="1" x14ac:dyDescent="0.25">
      <c r="A944" s="543" t="str">
        <f>IF(ISBLANK($A$20),"",$A$20)</f>
        <v>Temp/ Agency Labor</v>
      </c>
      <c r="B944" s="485"/>
      <c r="C944" s="485"/>
      <c r="D944" s="486">
        <f t="shared" si="98"/>
        <v>0</v>
      </c>
      <c r="E944" s="486">
        <f t="shared" si="98"/>
        <v>0</v>
      </c>
      <c r="F944" s="531"/>
      <c r="G944" s="531"/>
      <c r="H944" s="485"/>
      <c r="I944" s="488"/>
    </row>
    <row r="945" spans="1:26" s="461" customFormat="1" outlineLevel="1" x14ac:dyDescent="0.25">
      <c r="A945" s="541" t="str">
        <f>IF(ISBLANK($A$21),"",$A$21)</f>
        <v/>
      </c>
      <c r="B945" s="485"/>
      <c r="C945" s="485"/>
      <c r="D945" s="486">
        <f t="shared" si="98"/>
        <v>0</v>
      </c>
      <c r="E945" s="486">
        <f t="shared" si="98"/>
        <v>0</v>
      </c>
      <c r="F945" s="531"/>
      <c r="G945" s="531"/>
      <c r="H945" s="485"/>
      <c r="I945" s="488"/>
    </row>
    <row r="946" spans="1:26" s="461" customFormat="1" outlineLevel="1" x14ac:dyDescent="0.25">
      <c r="A946" s="541" t="str">
        <f>IF(ISBLANK($A$22),"",$A$22)</f>
        <v/>
      </c>
      <c r="B946" s="485"/>
      <c r="C946" s="485"/>
      <c r="D946" s="486">
        <f t="shared" si="98"/>
        <v>0</v>
      </c>
      <c r="E946" s="486">
        <f t="shared" si="98"/>
        <v>0</v>
      </c>
      <c r="F946" s="531"/>
      <c r="G946" s="531"/>
      <c r="H946" s="485"/>
      <c r="I946" s="488"/>
    </row>
    <row r="947" spans="1:26" s="461" customFormat="1" outlineLevel="1" x14ac:dyDescent="0.25">
      <c r="A947" s="541" t="str">
        <f>IF(ISBLANK($A$23),"",$A$23)</f>
        <v/>
      </c>
      <c r="B947" s="485"/>
      <c r="C947" s="485"/>
      <c r="D947" s="486">
        <f t="shared" si="98"/>
        <v>0</v>
      </c>
      <c r="E947" s="486">
        <f t="shared" si="98"/>
        <v>0</v>
      </c>
      <c r="F947" s="531"/>
      <c r="G947" s="531"/>
      <c r="H947" s="485"/>
      <c r="I947" s="488"/>
    </row>
    <row r="948" spans="1:26" s="461" customFormat="1" outlineLevel="1" x14ac:dyDescent="0.25">
      <c r="A948" s="541" t="str">
        <f>IF(ISBLANK($A$24),"",$A$24)</f>
        <v/>
      </c>
      <c r="B948" s="485"/>
      <c r="C948" s="485"/>
      <c r="D948" s="486">
        <f t="shared" si="98"/>
        <v>0</v>
      </c>
      <c r="E948" s="486">
        <f t="shared" si="98"/>
        <v>0</v>
      </c>
      <c r="F948" s="531"/>
      <c r="G948" s="531"/>
      <c r="H948" s="485"/>
      <c r="I948" s="488"/>
    </row>
    <row r="949" spans="1:26" s="461" customFormat="1" outlineLevel="1" x14ac:dyDescent="0.25">
      <c r="A949" s="541" t="str">
        <f>IF(ISBLANK($A$25),"",$A$25)</f>
        <v/>
      </c>
      <c r="B949" s="485"/>
      <c r="C949" s="485"/>
      <c r="D949" s="486">
        <f t="shared" si="98"/>
        <v>0</v>
      </c>
      <c r="E949" s="486">
        <f t="shared" si="98"/>
        <v>0</v>
      </c>
      <c r="F949" s="531"/>
      <c r="G949" s="531"/>
      <c r="H949" s="485"/>
      <c r="I949" s="488"/>
    </row>
    <row r="950" spans="1:26" s="461" customFormat="1" outlineLevel="1" x14ac:dyDescent="0.25">
      <c r="A950" s="541" t="str">
        <f>IF(ISBLANK($A$26),"",$A$26)</f>
        <v/>
      </c>
      <c r="B950" s="485"/>
      <c r="C950" s="485"/>
      <c r="D950" s="486">
        <f t="shared" si="98"/>
        <v>0</v>
      </c>
      <c r="E950" s="486">
        <f t="shared" si="98"/>
        <v>0</v>
      </c>
      <c r="F950" s="531"/>
      <c r="G950" s="531"/>
      <c r="H950" s="485"/>
      <c r="I950" s="488"/>
      <c r="J950" s="458"/>
      <c r="K950" s="458"/>
      <c r="L950" s="458"/>
      <c r="M950" s="458"/>
      <c r="N950" s="458"/>
      <c r="O950" s="458"/>
      <c r="P950" s="458"/>
      <c r="Q950" s="458"/>
      <c r="R950" s="458"/>
      <c r="S950" s="458"/>
      <c r="T950" s="458"/>
      <c r="U950" s="458"/>
      <c r="V950" s="458"/>
      <c r="W950" s="458"/>
      <c r="X950" s="458"/>
      <c r="Y950" s="458"/>
      <c r="Z950" s="458"/>
    </row>
    <row r="951" spans="1:26" s="461" customFormat="1" outlineLevel="1" x14ac:dyDescent="0.25">
      <c r="A951" s="541" t="str">
        <f>IF(ISBLANK($A$27),"",$A$27)</f>
        <v/>
      </c>
      <c r="B951" s="485"/>
      <c r="C951" s="485"/>
      <c r="D951" s="486">
        <f t="shared" si="98"/>
        <v>0</v>
      </c>
      <c r="E951" s="486">
        <f t="shared" si="98"/>
        <v>0</v>
      </c>
      <c r="F951" s="531"/>
      <c r="G951" s="531"/>
      <c r="H951" s="485"/>
      <c r="I951" s="488"/>
      <c r="J951" s="458"/>
      <c r="K951" s="458"/>
      <c r="L951" s="458"/>
      <c r="M951" s="458"/>
      <c r="N951" s="458"/>
      <c r="O951" s="458"/>
      <c r="P951" s="458"/>
      <c r="Q951" s="458"/>
      <c r="R951" s="458"/>
      <c r="S951" s="458"/>
      <c r="T951" s="458"/>
      <c r="U951" s="458"/>
      <c r="V951" s="458"/>
      <c r="W951" s="458"/>
      <c r="X951" s="458"/>
      <c r="Y951" s="458"/>
      <c r="Z951" s="458"/>
    </row>
    <row r="952" spans="1:26" s="461" customFormat="1" outlineLevel="1" x14ac:dyDescent="0.25">
      <c r="A952" s="541" t="str">
        <f>IF(ISBLANK($A$28),"",$A$28)</f>
        <v/>
      </c>
      <c r="B952" s="485"/>
      <c r="C952" s="485"/>
      <c r="D952" s="486">
        <f t="shared" si="98"/>
        <v>0</v>
      </c>
      <c r="E952" s="486">
        <f t="shared" si="98"/>
        <v>0</v>
      </c>
      <c r="F952" s="531"/>
      <c r="G952" s="531"/>
      <c r="H952" s="485"/>
      <c r="I952" s="488"/>
      <c r="J952" s="458"/>
      <c r="K952" s="458"/>
      <c r="L952" s="458"/>
      <c r="M952" s="458"/>
      <c r="N952" s="458"/>
      <c r="O952" s="458"/>
      <c r="P952" s="458"/>
      <c r="Q952" s="458"/>
      <c r="R952" s="458"/>
      <c r="S952" s="458"/>
      <c r="T952" s="458"/>
      <c r="U952" s="458"/>
      <c r="V952" s="458"/>
      <c r="W952" s="458"/>
      <c r="X952" s="458"/>
      <c r="Y952" s="458"/>
      <c r="Z952" s="458"/>
    </row>
    <row r="953" spans="1:26" s="461" customFormat="1" outlineLevel="1" x14ac:dyDescent="0.25">
      <c r="A953" s="541" t="str">
        <f>IF(ISBLANK($A$29),"",$A$29)</f>
        <v/>
      </c>
      <c r="B953" s="508"/>
      <c r="C953" s="508"/>
      <c r="D953" s="486">
        <f t="shared" si="98"/>
        <v>0</v>
      </c>
      <c r="E953" s="486">
        <f t="shared" si="98"/>
        <v>0</v>
      </c>
      <c r="F953" s="533"/>
      <c r="G953" s="533"/>
      <c r="H953" s="485"/>
      <c r="I953" s="488"/>
      <c r="J953" s="458"/>
      <c r="K953" s="458"/>
      <c r="L953" s="458"/>
      <c r="M953" s="458"/>
      <c r="N953" s="458"/>
      <c r="O953" s="458"/>
      <c r="P953" s="458"/>
      <c r="Q953" s="458"/>
      <c r="R953" s="458"/>
      <c r="S953" s="458"/>
      <c r="T953" s="458"/>
      <c r="U953" s="458"/>
      <c r="V953" s="458"/>
      <c r="W953" s="458"/>
      <c r="X953" s="458"/>
      <c r="Y953" s="458"/>
      <c r="Z953" s="458"/>
    </row>
    <row r="954" spans="1:26" s="461" customFormat="1" outlineLevel="1" x14ac:dyDescent="0.25">
      <c r="A954" s="541" t="s">
        <v>1193</v>
      </c>
      <c r="B954" s="511">
        <f t="shared" ref="B954:G954" si="99">SUM(B931:B953)</f>
        <v>0</v>
      </c>
      <c r="C954" s="511">
        <f t="shared" si="99"/>
        <v>0</v>
      </c>
      <c r="D954" s="486">
        <f t="shared" si="99"/>
        <v>0</v>
      </c>
      <c r="E954" s="486">
        <f t="shared" si="99"/>
        <v>0</v>
      </c>
      <c r="F954" s="550">
        <f t="shared" si="99"/>
        <v>0</v>
      </c>
      <c r="G954" s="550">
        <f t="shared" si="99"/>
        <v>0</v>
      </c>
      <c r="H954" s="485"/>
      <c r="I954" s="513"/>
      <c r="J954" s="458"/>
      <c r="K954" s="458"/>
      <c r="L954" s="458"/>
      <c r="M954" s="458"/>
      <c r="N954" s="458"/>
      <c r="O954" s="458"/>
      <c r="P954" s="458"/>
      <c r="Q954" s="458"/>
      <c r="R954" s="458"/>
      <c r="S954" s="458"/>
      <c r="T954" s="458"/>
      <c r="U954" s="458"/>
      <c r="V954" s="458"/>
      <c r="W954" s="458"/>
      <c r="X954" s="458"/>
      <c r="Y954" s="458"/>
      <c r="Z954" s="458"/>
    </row>
    <row r="955" spans="1:26" s="461" customFormat="1" ht="18.75" outlineLevel="1" x14ac:dyDescent="0.25">
      <c r="A955" s="551" t="s">
        <v>1194</v>
      </c>
      <c r="B955" s="552"/>
      <c r="C955" s="1158" t="s">
        <v>716</v>
      </c>
      <c r="D955" s="1158"/>
      <c r="E955" s="1158"/>
      <c r="F955" s="1158"/>
      <c r="G955" s="1159"/>
      <c r="J955" s="458"/>
      <c r="K955" s="458"/>
      <c r="L955" s="458"/>
      <c r="M955" s="458"/>
      <c r="N955" s="458"/>
      <c r="O955" s="458"/>
      <c r="P955" s="458"/>
      <c r="Q955" s="458"/>
      <c r="R955" s="458"/>
      <c r="S955" s="458"/>
      <c r="T955" s="458"/>
      <c r="U955" s="458"/>
      <c r="V955" s="458"/>
      <c r="W955" s="458"/>
      <c r="X955" s="458"/>
      <c r="Y955" s="458"/>
      <c r="Z955" s="458"/>
    </row>
    <row r="956" spans="1:26" s="461" customFormat="1" ht="47.25" hidden="1" outlineLevel="2" x14ac:dyDescent="0.25">
      <c r="A956" s="524" t="s">
        <v>1227</v>
      </c>
      <c r="B956" s="525"/>
      <c r="C956" s="1155"/>
      <c r="D956" s="1155"/>
      <c r="E956" s="1155"/>
      <c r="F956" s="1155"/>
      <c r="G956" s="1155"/>
      <c r="J956" s="458"/>
      <c r="K956" s="458"/>
      <c r="L956" s="458"/>
      <c r="M956" s="458"/>
      <c r="N956" s="458"/>
      <c r="O956" s="458"/>
      <c r="P956" s="458"/>
      <c r="Q956" s="458"/>
      <c r="R956" s="458"/>
      <c r="S956" s="458"/>
      <c r="T956" s="458"/>
      <c r="U956" s="458"/>
      <c r="V956" s="458"/>
      <c r="W956" s="458"/>
      <c r="X956" s="458"/>
      <c r="Y956" s="458"/>
      <c r="Z956" s="458"/>
    </row>
    <row r="957" spans="1:26" s="461" customFormat="1" ht="15.75" hidden="1" outlineLevel="2" x14ac:dyDescent="0.25">
      <c r="A957" s="526" t="s">
        <v>1196</v>
      </c>
      <c r="B957" s="525"/>
      <c r="C957" s="1155"/>
      <c r="D957" s="1155"/>
      <c r="E957" s="1155"/>
      <c r="F957" s="1155"/>
      <c r="G957" s="1155"/>
      <c r="J957" s="458"/>
      <c r="K957" s="458"/>
      <c r="L957" s="458"/>
      <c r="M957" s="458"/>
      <c r="N957" s="458"/>
      <c r="O957" s="458"/>
      <c r="P957" s="458"/>
      <c r="Q957" s="458"/>
      <c r="R957" s="458"/>
      <c r="S957" s="458"/>
      <c r="T957" s="458"/>
      <c r="U957" s="458"/>
      <c r="V957" s="458"/>
      <c r="W957" s="458"/>
      <c r="X957" s="458"/>
      <c r="Y957" s="458"/>
      <c r="Z957" s="458"/>
    </row>
    <row r="958" spans="1:26" s="461" customFormat="1" ht="15.75" hidden="1" outlineLevel="2" x14ac:dyDescent="0.25">
      <c r="A958" s="526" t="s">
        <v>1197</v>
      </c>
      <c r="B958" s="525"/>
      <c r="C958" s="1155"/>
      <c r="D958" s="1155"/>
      <c r="E958" s="1155"/>
      <c r="F958" s="1155"/>
      <c r="G958" s="1155"/>
      <c r="J958" s="458"/>
      <c r="K958" s="458"/>
      <c r="L958" s="458"/>
      <c r="M958" s="458"/>
      <c r="N958" s="458"/>
      <c r="O958" s="458"/>
      <c r="P958" s="458"/>
      <c r="Q958" s="458"/>
      <c r="R958" s="458"/>
      <c r="S958" s="458"/>
      <c r="T958" s="458"/>
      <c r="U958" s="458"/>
      <c r="V958" s="458"/>
      <c r="W958" s="458"/>
      <c r="X958" s="458"/>
      <c r="Y958" s="458"/>
      <c r="Z958" s="458"/>
    </row>
    <row r="959" spans="1:26" s="461" customFormat="1" ht="15.75" hidden="1" outlineLevel="2" x14ac:dyDescent="0.25">
      <c r="A959" s="526" t="s">
        <v>1198</v>
      </c>
      <c r="B959" s="525"/>
      <c r="C959" s="1155"/>
      <c r="D959" s="1155"/>
      <c r="E959" s="1155"/>
      <c r="F959" s="1155"/>
      <c r="G959" s="1155"/>
      <c r="J959" s="458"/>
      <c r="K959" s="458"/>
      <c r="L959" s="458"/>
      <c r="M959" s="458"/>
      <c r="N959" s="458"/>
      <c r="O959" s="458"/>
      <c r="P959" s="458"/>
      <c r="Q959" s="458"/>
      <c r="R959" s="458"/>
      <c r="S959" s="458"/>
      <c r="T959" s="458"/>
      <c r="U959" s="458"/>
      <c r="V959" s="458"/>
      <c r="W959" s="458"/>
      <c r="X959" s="458"/>
      <c r="Y959" s="458"/>
      <c r="Z959" s="458"/>
    </row>
    <row r="960" spans="1:26" s="461" customFormat="1" ht="15.75" hidden="1" outlineLevel="2" x14ac:dyDescent="0.25">
      <c r="A960" s="526" t="s">
        <v>1199</v>
      </c>
      <c r="B960" s="525"/>
      <c r="C960" s="1155"/>
      <c r="D960" s="1155"/>
      <c r="E960" s="1155"/>
      <c r="F960" s="1155"/>
      <c r="G960" s="1155"/>
      <c r="J960" s="458"/>
      <c r="K960" s="458"/>
      <c r="L960" s="458"/>
      <c r="M960" s="458"/>
      <c r="N960" s="458"/>
      <c r="O960" s="458"/>
      <c r="P960" s="458"/>
      <c r="Q960" s="458"/>
      <c r="R960" s="458"/>
      <c r="S960" s="458"/>
      <c r="T960" s="458"/>
      <c r="U960" s="458"/>
      <c r="V960" s="458"/>
      <c r="W960" s="458"/>
      <c r="X960" s="458"/>
      <c r="Y960" s="458"/>
      <c r="Z960" s="458"/>
    </row>
    <row r="961" spans="1:26" s="461" customFormat="1" ht="15.75" hidden="1" outlineLevel="2" x14ac:dyDescent="0.25">
      <c r="A961" s="526" t="s">
        <v>1200</v>
      </c>
      <c r="B961" s="525"/>
      <c r="C961" s="1155"/>
      <c r="D961" s="1155"/>
      <c r="E961" s="1155"/>
      <c r="F961" s="1155"/>
      <c r="G961" s="1155"/>
      <c r="J961" s="458"/>
      <c r="K961" s="458"/>
      <c r="L961" s="458"/>
      <c r="M961" s="458"/>
      <c r="N961" s="458"/>
      <c r="O961" s="458"/>
      <c r="P961" s="458"/>
      <c r="Q961" s="458"/>
      <c r="R961" s="458"/>
      <c r="S961" s="458"/>
      <c r="T961" s="458"/>
      <c r="U961" s="458"/>
      <c r="V961" s="458"/>
      <c r="W961" s="458"/>
      <c r="X961" s="458"/>
      <c r="Y961" s="458"/>
      <c r="Z961" s="458"/>
    </row>
    <row r="962" spans="1:26" s="461" customFormat="1" ht="15.75" outlineLevel="1" collapsed="1" x14ac:dyDescent="0.25">
      <c r="A962" s="527" t="s">
        <v>602</v>
      </c>
      <c r="B962" s="528">
        <v>40</v>
      </c>
      <c r="C962" s="1156" t="s">
        <v>1201</v>
      </c>
      <c r="D962" s="1156"/>
      <c r="E962" s="1156"/>
      <c r="F962" s="1156"/>
      <c r="G962" s="1156"/>
      <c r="J962" s="458"/>
      <c r="K962" s="458"/>
      <c r="L962" s="458"/>
      <c r="M962" s="458"/>
      <c r="N962" s="458"/>
      <c r="O962" s="458"/>
      <c r="P962" s="458"/>
      <c r="Q962" s="458"/>
      <c r="R962" s="458"/>
      <c r="S962" s="458"/>
      <c r="T962" s="458"/>
      <c r="U962" s="458"/>
      <c r="V962" s="458"/>
      <c r="W962" s="458"/>
      <c r="X962" s="458"/>
      <c r="Y962" s="458"/>
      <c r="Z962" s="458"/>
    </row>
    <row r="963" spans="1:26" s="461" customFormat="1" outlineLevel="1" x14ac:dyDescent="0.25"/>
    <row r="964" spans="1:26" ht="18.75" outlineLevel="1" x14ac:dyDescent="0.3">
      <c r="A964" s="1168" t="s">
        <v>1017</v>
      </c>
      <c r="B964" s="1169"/>
      <c r="C964" s="1169"/>
      <c r="D964" s="1169"/>
      <c r="E964" s="1169"/>
      <c r="F964" s="1169"/>
      <c r="G964" s="1169"/>
      <c r="H964" s="1169"/>
      <c r="I964" s="1170"/>
    </row>
    <row r="965" spans="1:26" ht="60" outlineLevel="1" x14ac:dyDescent="0.25">
      <c r="A965" s="465" t="s">
        <v>1167</v>
      </c>
      <c r="B965" s="465" t="s">
        <v>1168</v>
      </c>
      <c r="C965" s="466" t="s">
        <v>1169</v>
      </c>
      <c r="D965" s="540" t="str">
        <f>"Productive FTEs ("&amp;B997*52&amp;")"</f>
        <v>Productive FTEs (2080)</v>
      </c>
      <c r="E965" s="540" t="str">
        <f>"Non-productive FTEs ("&amp;B997*52&amp;")"</f>
        <v>Non-productive FTEs (2080)</v>
      </c>
      <c r="F965" s="466" t="s">
        <v>1170</v>
      </c>
      <c r="G965" s="466" t="s">
        <v>1171</v>
      </c>
      <c r="H965" s="467" t="s">
        <v>1172</v>
      </c>
      <c r="I965" s="466" t="s">
        <v>716</v>
      </c>
    </row>
    <row r="966" spans="1:26" outlineLevel="1" x14ac:dyDescent="0.25">
      <c r="A966" s="541" t="str">
        <f>IF(ISBLANK($A$7),"",$A$7)</f>
        <v>Hourly Staff</v>
      </c>
      <c r="B966" s="473"/>
      <c r="C966" s="473"/>
      <c r="D966" s="479">
        <f t="shared" ref="D966:E973" si="100">IF($B$254="","",B966/($B$254*52))</f>
        <v>0</v>
      </c>
      <c r="E966" s="479">
        <f t="shared" si="100"/>
        <v>0</v>
      </c>
      <c r="F966" s="530"/>
      <c r="G966" s="530"/>
      <c r="H966" s="473"/>
      <c r="I966" s="476"/>
    </row>
    <row r="967" spans="1:26" outlineLevel="1" x14ac:dyDescent="0.25">
      <c r="A967" s="543" t="str">
        <f>IF(ISBLANK($A$8),"",$A$8)</f>
        <v>Hourly Staff</v>
      </c>
      <c r="B967" s="485"/>
      <c r="C967" s="485"/>
      <c r="D967" s="486">
        <f t="shared" si="100"/>
        <v>0</v>
      </c>
      <c r="E967" s="486">
        <f t="shared" si="100"/>
        <v>0</v>
      </c>
      <c r="F967" s="531"/>
      <c r="G967" s="531"/>
      <c r="H967" s="485"/>
      <c r="I967" s="488"/>
    </row>
    <row r="968" spans="1:26" outlineLevel="1" x14ac:dyDescent="0.25">
      <c r="A968" s="543" t="str">
        <f>IF(ISBLANK($A$9),"",$A$9)</f>
        <v>Other Labor</v>
      </c>
      <c r="B968" s="485"/>
      <c r="C968" s="485"/>
      <c r="D968" s="486">
        <f t="shared" si="100"/>
        <v>0</v>
      </c>
      <c r="E968" s="486">
        <f t="shared" si="100"/>
        <v>0</v>
      </c>
      <c r="F968" s="531"/>
      <c r="G968" s="531"/>
      <c r="H968" s="485"/>
      <c r="I968" s="488"/>
    </row>
    <row r="969" spans="1:26" s="461" customFormat="1" outlineLevel="1" x14ac:dyDescent="0.25">
      <c r="A969" s="543" t="str">
        <f>IF(ISBLANK($A$10),"",$A$10)</f>
        <v>Other Labor</v>
      </c>
      <c r="B969" s="485"/>
      <c r="C969" s="485"/>
      <c r="D969" s="486">
        <f t="shared" si="100"/>
        <v>0</v>
      </c>
      <c r="E969" s="486">
        <f t="shared" si="100"/>
        <v>0</v>
      </c>
      <c r="F969" s="531"/>
      <c r="G969" s="531"/>
      <c r="H969" s="485"/>
      <c r="I969" s="488"/>
    </row>
    <row r="970" spans="1:26" s="461" customFormat="1" outlineLevel="1" x14ac:dyDescent="0.25">
      <c r="A970" s="543" t="str">
        <f>IF(ISBLANK($A$11),"",$A$11)</f>
        <v>Other Labor</v>
      </c>
      <c r="B970" s="485"/>
      <c r="C970" s="485"/>
      <c r="D970" s="486">
        <f t="shared" si="100"/>
        <v>0</v>
      </c>
      <c r="E970" s="486">
        <f t="shared" si="100"/>
        <v>0</v>
      </c>
      <c r="F970" s="531"/>
      <c r="G970" s="531"/>
      <c r="H970" s="485"/>
      <c r="I970" s="488"/>
    </row>
    <row r="971" spans="1:26" s="461" customFormat="1" outlineLevel="1" x14ac:dyDescent="0.25">
      <c r="A971" s="543" t="str">
        <f>IF(ISBLANK($A$12),"",$A$12)</f>
        <v>Lead</v>
      </c>
      <c r="B971" s="485"/>
      <c r="C971" s="485"/>
      <c r="D971" s="486">
        <f t="shared" si="100"/>
        <v>0</v>
      </c>
      <c r="E971" s="486">
        <f t="shared" si="100"/>
        <v>0</v>
      </c>
      <c r="F971" s="531"/>
      <c r="G971" s="531"/>
      <c r="H971" s="485"/>
      <c r="I971" s="488"/>
    </row>
    <row r="972" spans="1:26" s="461" customFormat="1" outlineLevel="1" x14ac:dyDescent="0.25">
      <c r="A972" s="543" t="str">
        <f>IF(ISBLANK($A$13),"",$A$13)</f>
        <v>Administrative Support</v>
      </c>
      <c r="B972" s="485"/>
      <c r="C972" s="485"/>
      <c r="D972" s="486">
        <f t="shared" si="100"/>
        <v>0</v>
      </c>
      <c r="E972" s="486">
        <f t="shared" si="100"/>
        <v>0</v>
      </c>
      <c r="F972" s="531"/>
      <c r="G972" s="531"/>
      <c r="H972" s="485"/>
      <c r="I972" s="488"/>
    </row>
    <row r="973" spans="1:26" s="461" customFormat="1" outlineLevel="1" x14ac:dyDescent="0.25">
      <c r="A973" s="543" t="str">
        <f>IF(ISBLANK($A$14),"",$A$14)</f>
        <v>Hourly Supervision</v>
      </c>
      <c r="B973" s="485"/>
      <c r="C973" s="485"/>
      <c r="D973" s="486">
        <f t="shared" si="100"/>
        <v>0</v>
      </c>
      <c r="E973" s="486">
        <f t="shared" si="100"/>
        <v>0</v>
      </c>
      <c r="F973" s="531"/>
      <c r="G973" s="531"/>
      <c r="H973" s="485"/>
      <c r="I973" s="488"/>
    </row>
    <row r="974" spans="1:26" s="461" customFormat="1" outlineLevel="1" x14ac:dyDescent="0.25">
      <c r="A974" s="541" t="str">
        <f>IF(ISBLANK($A$15),"",$A$15)</f>
        <v>Salaried Staff</v>
      </c>
      <c r="B974" s="473"/>
      <c r="C974" s="473"/>
      <c r="D974" s="479"/>
      <c r="E974" s="479"/>
      <c r="F974" s="530"/>
      <c r="G974" s="530"/>
      <c r="H974" s="473"/>
      <c r="I974" s="476"/>
    </row>
    <row r="975" spans="1:26" s="461" customFormat="1" outlineLevel="1" x14ac:dyDescent="0.25">
      <c r="A975" s="543" t="str">
        <f>IF(ISBLANK($A$16),"",$A$16)</f>
        <v>Salaried Supervision</v>
      </c>
      <c r="B975" s="485"/>
      <c r="C975" s="485"/>
      <c r="D975" s="486">
        <f t="shared" ref="D975:E988" si="101">IF($B$254="","",B975/($B$254*52))</f>
        <v>0</v>
      </c>
      <c r="E975" s="486">
        <f t="shared" si="101"/>
        <v>0</v>
      </c>
      <c r="F975" s="531"/>
      <c r="G975" s="531"/>
      <c r="H975" s="485"/>
      <c r="I975" s="488"/>
    </row>
    <row r="976" spans="1:26" s="461" customFormat="1" outlineLevel="1" x14ac:dyDescent="0.25">
      <c r="A976" s="543" t="str">
        <f>IF(ISBLANK($A$17),"",$A$17)</f>
        <v>Managers</v>
      </c>
      <c r="B976" s="485"/>
      <c r="C976" s="485"/>
      <c r="D976" s="486">
        <f t="shared" si="101"/>
        <v>0</v>
      </c>
      <c r="E976" s="486">
        <f t="shared" si="101"/>
        <v>0</v>
      </c>
      <c r="F976" s="531"/>
      <c r="G976" s="531"/>
      <c r="H976" s="485"/>
      <c r="I976" s="488"/>
    </row>
    <row r="977" spans="1:26" s="461" customFormat="1" outlineLevel="1" x14ac:dyDescent="0.25">
      <c r="A977" s="543" t="str">
        <f>IF(ISBLANK($A$18),"",$A$18)</f>
        <v>Director</v>
      </c>
      <c r="B977" s="485"/>
      <c r="C977" s="485"/>
      <c r="D977" s="486">
        <f t="shared" si="101"/>
        <v>0</v>
      </c>
      <c r="E977" s="486">
        <f t="shared" si="101"/>
        <v>0</v>
      </c>
      <c r="F977" s="531"/>
      <c r="G977" s="531"/>
      <c r="H977" s="485"/>
      <c r="I977" s="488"/>
    </row>
    <row r="978" spans="1:26" s="461" customFormat="1" outlineLevel="1" x14ac:dyDescent="0.25">
      <c r="A978" s="541" t="str">
        <f>IF(ISBLANK($A$19),"",$A$19)</f>
        <v>Other Labor</v>
      </c>
      <c r="B978" s="473"/>
      <c r="C978" s="473"/>
      <c r="D978" s="479">
        <f t="shared" si="101"/>
        <v>0</v>
      </c>
      <c r="E978" s="479">
        <f t="shared" si="101"/>
        <v>0</v>
      </c>
      <c r="F978" s="530"/>
      <c r="G978" s="530"/>
      <c r="H978" s="473"/>
      <c r="I978" s="476"/>
    </row>
    <row r="979" spans="1:26" s="461" customFormat="1" outlineLevel="1" x14ac:dyDescent="0.25">
      <c r="A979" s="543" t="str">
        <f>IF(ISBLANK($A$20),"",$A$20)</f>
        <v>Temp/ Agency Labor</v>
      </c>
      <c r="B979" s="485"/>
      <c r="C979" s="485"/>
      <c r="D979" s="486">
        <f t="shared" si="101"/>
        <v>0</v>
      </c>
      <c r="E979" s="486">
        <f t="shared" si="101"/>
        <v>0</v>
      </c>
      <c r="F979" s="531"/>
      <c r="G979" s="531"/>
      <c r="H979" s="485"/>
      <c r="I979" s="488"/>
    </row>
    <row r="980" spans="1:26" s="461" customFormat="1" outlineLevel="1" x14ac:dyDescent="0.25">
      <c r="A980" s="541" t="str">
        <f>IF(ISBLANK($A$21),"",$A$21)</f>
        <v/>
      </c>
      <c r="B980" s="485"/>
      <c r="C980" s="485"/>
      <c r="D980" s="486">
        <f t="shared" si="101"/>
        <v>0</v>
      </c>
      <c r="E980" s="486">
        <f t="shared" si="101"/>
        <v>0</v>
      </c>
      <c r="F980" s="531"/>
      <c r="G980" s="531"/>
      <c r="H980" s="485"/>
      <c r="I980" s="488"/>
    </row>
    <row r="981" spans="1:26" s="461" customFormat="1" outlineLevel="1" x14ac:dyDescent="0.25">
      <c r="A981" s="541" t="str">
        <f>IF(ISBLANK($A$22),"",$A$22)</f>
        <v/>
      </c>
      <c r="B981" s="485"/>
      <c r="C981" s="485"/>
      <c r="D981" s="486">
        <f t="shared" si="101"/>
        <v>0</v>
      </c>
      <c r="E981" s="486">
        <f t="shared" si="101"/>
        <v>0</v>
      </c>
      <c r="F981" s="531"/>
      <c r="G981" s="531"/>
      <c r="H981" s="485"/>
      <c r="I981" s="488"/>
    </row>
    <row r="982" spans="1:26" s="461" customFormat="1" outlineLevel="1" x14ac:dyDescent="0.25">
      <c r="A982" s="541" t="str">
        <f>IF(ISBLANK($A$23),"",$A$23)</f>
        <v/>
      </c>
      <c r="B982" s="485"/>
      <c r="C982" s="485"/>
      <c r="D982" s="486">
        <f t="shared" si="101"/>
        <v>0</v>
      </c>
      <c r="E982" s="486">
        <f t="shared" si="101"/>
        <v>0</v>
      </c>
      <c r="F982" s="531"/>
      <c r="G982" s="531"/>
      <c r="H982" s="485"/>
      <c r="I982" s="488"/>
    </row>
    <row r="983" spans="1:26" s="461" customFormat="1" outlineLevel="1" x14ac:dyDescent="0.25">
      <c r="A983" s="541" t="str">
        <f>IF(ISBLANK($A$24),"",$A$24)</f>
        <v/>
      </c>
      <c r="B983" s="485"/>
      <c r="C983" s="485"/>
      <c r="D983" s="486">
        <f t="shared" si="101"/>
        <v>0</v>
      </c>
      <c r="E983" s="486">
        <f t="shared" si="101"/>
        <v>0</v>
      </c>
      <c r="F983" s="531"/>
      <c r="G983" s="531"/>
      <c r="H983" s="485"/>
      <c r="I983" s="488"/>
    </row>
    <row r="984" spans="1:26" s="461" customFormat="1" outlineLevel="1" x14ac:dyDescent="0.25">
      <c r="A984" s="541" t="str">
        <f>IF(ISBLANK($A$25),"",$A$25)</f>
        <v/>
      </c>
      <c r="B984" s="485"/>
      <c r="C984" s="485"/>
      <c r="D984" s="486">
        <f t="shared" si="101"/>
        <v>0</v>
      </c>
      <c r="E984" s="486">
        <f t="shared" si="101"/>
        <v>0</v>
      </c>
      <c r="F984" s="531"/>
      <c r="G984" s="531"/>
      <c r="H984" s="485"/>
      <c r="I984" s="488"/>
    </row>
    <row r="985" spans="1:26" s="461" customFormat="1" outlineLevel="1" x14ac:dyDescent="0.25">
      <c r="A985" s="541" t="str">
        <f>IF(ISBLANK($A$26),"",$A$26)</f>
        <v/>
      </c>
      <c r="B985" s="485"/>
      <c r="C985" s="485"/>
      <c r="D985" s="486">
        <f t="shared" si="101"/>
        <v>0</v>
      </c>
      <c r="E985" s="486">
        <f t="shared" si="101"/>
        <v>0</v>
      </c>
      <c r="F985" s="531"/>
      <c r="G985" s="531"/>
      <c r="H985" s="485"/>
      <c r="I985" s="488"/>
      <c r="J985" s="458"/>
      <c r="K985" s="458"/>
      <c r="L985" s="458"/>
      <c r="M985" s="458"/>
      <c r="N985" s="458"/>
      <c r="O985" s="458"/>
      <c r="P985" s="458"/>
      <c r="Q985" s="458"/>
      <c r="R985" s="458"/>
      <c r="S985" s="458"/>
      <c r="T985" s="458"/>
      <c r="U985" s="458"/>
      <c r="V985" s="458"/>
      <c r="W985" s="458"/>
      <c r="X985" s="458"/>
      <c r="Y985" s="458"/>
      <c r="Z985" s="458"/>
    </row>
    <row r="986" spans="1:26" s="461" customFormat="1" outlineLevel="1" x14ac:dyDescent="0.25">
      <c r="A986" s="541" t="str">
        <f>IF(ISBLANK($A$27),"",$A$27)</f>
        <v/>
      </c>
      <c r="B986" s="485"/>
      <c r="C986" s="485"/>
      <c r="D986" s="486">
        <f t="shared" si="101"/>
        <v>0</v>
      </c>
      <c r="E986" s="486">
        <f t="shared" si="101"/>
        <v>0</v>
      </c>
      <c r="F986" s="531"/>
      <c r="G986" s="531"/>
      <c r="H986" s="485"/>
      <c r="I986" s="488"/>
      <c r="J986" s="458"/>
      <c r="K986" s="458"/>
      <c r="L986" s="458"/>
      <c r="M986" s="458"/>
      <c r="N986" s="458"/>
      <c r="O986" s="458"/>
      <c r="P986" s="458"/>
      <c r="Q986" s="458"/>
      <c r="R986" s="458"/>
      <c r="S986" s="458"/>
      <c r="T986" s="458"/>
      <c r="U986" s="458"/>
      <c r="V986" s="458"/>
      <c r="W986" s="458"/>
      <c r="X986" s="458"/>
      <c r="Y986" s="458"/>
      <c r="Z986" s="458"/>
    </row>
    <row r="987" spans="1:26" s="461" customFormat="1" outlineLevel="1" x14ac:dyDescent="0.25">
      <c r="A987" s="541" t="str">
        <f>IF(ISBLANK($A$28),"",$A$28)</f>
        <v/>
      </c>
      <c r="B987" s="485"/>
      <c r="C987" s="485"/>
      <c r="D987" s="486">
        <f t="shared" si="101"/>
        <v>0</v>
      </c>
      <c r="E987" s="486">
        <f t="shared" si="101"/>
        <v>0</v>
      </c>
      <c r="F987" s="531"/>
      <c r="G987" s="531"/>
      <c r="H987" s="485"/>
      <c r="I987" s="488"/>
      <c r="J987" s="458"/>
      <c r="K987" s="458"/>
      <c r="L987" s="458"/>
      <c r="M987" s="458"/>
      <c r="N987" s="458"/>
      <c r="O987" s="458"/>
      <c r="P987" s="458"/>
      <c r="Q987" s="458"/>
      <c r="R987" s="458"/>
      <c r="S987" s="458"/>
      <c r="T987" s="458"/>
      <c r="U987" s="458"/>
      <c r="V987" s="458"/>
      <c r="W987" s="458"/>
      <c r="X987" s="458"/>
      <c r="Y987" s="458"/>
      <c r="Z987" s="458"/>
    </row>
    <row r="988" spans="1:26" s="461" customFormat="1" outlineLevel="1" x14ac:dyDescent="0.25">
      <c r="A988" s="541" t="str">
        <f>IF(ISBLANK($A$29),"",$A$29)</f>
        <v/>
      </c>
      <c r="B988" s="508"/>
      <c r="C988" s="508"/>
      <c r="D988" s="486">
        <f t="shared" si="101"/>
        <v>0</v>
      </c>
      <c r="E988" s="486">
        <f t="shared" si="101"/>
        <v>0</v>
      </c>
      <c r="F988" s="533"/>
      <c r="G988" s="533"/>
      <c r="H988" s="485"/>
      <c r="I988" s="488"/>
      <c r="J988" s="458"/>
      <c r="K988" s="458"/>
      <c r="L988" s="458"/>
      <c r="M988" s="458"/>
      <c r="N988" s="458"/>
      <c r="O988" s="458"/>
      <c r="P988" s="458"/>
      <c r="Q988" s="458"/>
      <c r="R988" s="458"/>
      <c r="S988" s="458"/>
      <c r="T988" s="458"/>
      <c r="U988" s="458"/>
      <c r="V988" s="458"/>
      <c r="W988" s="458"/>
      <c r="X988" s="458"/>
      <c r="Y988" s="458"/>
      <c r="Z988" s="458"/>
    </row>
    <row r="989" spans="1:26" s="461" customFormat="1" outlineLevel="1" x14ac:dyDescent="0.25">
      <c r="A989" s="541" t="s">
        <v>1193</v>
      </c>
      <c r="B989" s="511">
        <f t="shared" ref="B989:G989" si="102">SUM(B966:B988)</f>
        <v>0</v>
      </c>
      <c r="C989" s="511">
        <f t="shared" si="102"/>
        <v>0</v>
      </c>
      <c r="D989" s="486">
        <f t="shared" si="102"/>
        <v>0</v>
      </c>
      <c r="E989" s="486">
        <f t="shared" si="102"/>
        <v>0</v>
      </c>
      <c r="F989" s="550">
        <f t="shared" si="102"/>
        <v>0</v>
      </c>
      <c r="G989" s="550">
        <f t="shared" si="102"/>
        <v>0</v>
      </c>
      <c r="H989" s="485"/>
      <c r="I989" s="513"/>
      <c r="J989" s="458"/>
      <c r="K989" s="458"/>
      <c r="L989" s="458"/>
      <c r="M989" s="458"/>
      <c r="N989" s="458"/>
      <c r="O989" s="458"/>
      <c r="P989" s="458"/>
      <c r="Q989" s="458"/>
      <c r="R989" s="458"/>
      <c r="S989" s="458"/>
      <c r="T989" s="458"/>
      <c r="U989" s="458"/>
      <c r="V989" s="458"/>
      <c r="W989" s="458"/>
      <c r="X989" s="458"/>
      <c r="Y989" s="458"/>
      <c r="Z989" s="458"/>
    </row>
    <row r="990" spans="1:26" s="461" customFormat="1" ht="18.75" outlineLevel="1" x14ac:dyDescent="0.25">
      <c r="A990" s="551" t="s">
        <v>1194</v>
      </c>
      <c r="B990" s="552"/>
      <c r="C990" s="1158" t="s">
        <v>716</v>
      </c>
      <c r="D990" s="1158"/>
      <c r="E990" s="1158"/>
      <c r="F990" s="1158"/>
      <c r="G990" s="1159"/>
      <c r="J990" s="458"/>
      <c r="K990" s="458"/>
      <c r="L990" s="458"/>
      <c r="M990" s="458"/>
      <c r="N990" s="458"/>
      <c r="O990" s="458"/>
      <c r="P990" s="458"/>
      <c r="Q990" s="458"/>
      <c r="R990" s="458"/>
      <c r="S990" s="458"/>
      <c r="T990" s="458"/>
      <c r="U990" s="458"/>
      <c r="V990" s="458"/>
      <c r="W990" s="458"/>
      <c r="X990" s="458"/>
      <c r="Y990" s="458"/>
      <c r="Z990" s="458"/>
    </row>
    <row r="991" spans="1:26" s="461" customFormat="1" ht="47.25" hidden="1" outlineLevel="2" x14ac:dyDescent="0.25">
      <c r="A991" s="524" t="s">
        <v>1227</v>
      </c>
      <c r="B991" s="525"/>
      <c r="C991" s="1155"/>
      <c r="D991" s="1155"/>
      <c r="E991" s="1155"/>
      <c r="F991" s="1155"/>
      <c r="G991" s="1155"/>
      <c r="J991" s="458"/>
      <c r="K991" s="458"/>
      <c r="L991" s="458"/>
      <c r="M991" s="458"/>
      <c r="N991" s="458"/>
      <c r="O991" s="458"/>
      <c r="P991" s="458"/>
      <c r="Q991" s="458"/>
      <c r="R991" s="458"/>
      <c r="S991" s="458"/>
      <c r="T991" s="458"/>
      <c r="U991" s="458"/>
      <c r="V991" s="458"/>
      <c r="W991" s="458"/>
      <c r="X991" s="458"/>
      <c r="Y991" s="458"/>
      <c r="Z991" s="458"/>
    </row>
    <row r="992" spans="1:26" s="461" customFormat="1" ht="15.75" hidden="1" outlineLevel="2" x14ac:dyDescent="0.25">
      <c r="A992" s="526" t="s">
        <v>1196</v>
      </c>
      <c r="B992" s="525"/>
      <c r="C992" s="1155"/>
      <c r="D992" s="1155"/>
      <c r="E992" s="1155"/>
      <c r="F992" s="1155"/>
      <c r="G992" s="1155"/>
      <c r="J992" s="458"/>
      <c r="K992" s="458"/>
      <c r="L992" s="458"/>
      <c r="M992" s="458"/>
      <c r="N992" s="458"/>
      <c r="O992" s="458"/>
      <c r="P992" s="458"/>
      <c r="Q992" s="458"/>
      <c r="R992" s="458"/>
      <c r="S992" s="458"/>
      <c r="T992" s="458"/>
      <c r="U992" s="458"/>
      <c r="V992" s="458"/>
      <c r="W992" s="458"/>
      <c r="X992" s="458"/>
      <c r="Y992" s="458"/>
      <c r="Z992" s="458"/>
    </row>
    <row r="993" spans="1:26" s="461" customFormat="1" ht="15.75" hidden="1" outlineLevel="2" x14ac:dyDescent="0.25">
      <c r="A993" s="526" t="s">
        <v>1197</v>
      </c>
      <c r="B993" s="525"/>
      <c r="C993" s="1155"/>
      <c r="D993" s="1155"/>
      <c r="E993" s="1155"/>
      <c r="F993" s="1155"/>
      <c r="G993" s="1155"/>
      <c r="J993" s="458"/>
      <c r="K993" s="458"/>
      <c r="L993" s="458"/>
      <c r="M993" s="458"/>
      <c r="N993" s="458"/>
      <c r="O993" s="458"/>
      <c r="P993" s="458"/>
      <c r="Q993" s="458"/>
      <c r="R993" s="458"/>
      <c r="S993" s="458"/>
      <c r="T993" s="458"/>
      <c r="U993" s="458"/>
      <c r="V993" s="458"/>
      <c r="W993" s="458"/>
      <c r="X993" s="458"/>
      <c r="Y993" s="458"/>
      <c r="Z993" s="458"/>
    </row>
    <row r="994" spans="1:26" s="461" customFormat="1" ht="15.75" hidden="1" outlineLevel="2" x14ac:dyDescent="0.25">
      <c r="A994" s="526" t="s">
        <v>1198</v>
      </c>
      <c r="B994" s="525"/>
      <c r="C994" s="1155"/>
      <c r="D994" s="1155"/>
      <c r="E994" s="1155"/>
      <c r="F994" s="1155"/>
      <c r="G994" s="1155"/>
      <c r="J994" s="458"/>
      <c r="K994" s="458"/>
      <c r="L994" s="458"/>
      <c r="M994" s="458"/>
      <c r="N994" s="458"/>
      <c r="O994" s="458"/>
      <c r="P994" s="458"/>
      <c r="Q994" s="458"/>
      <c r="R994" s="458"/>
      <c r="S994" s="458"/>
      <c r="T994" s="458"/>
      <c r="U994" s="458"/>
      <c r="V994" s="458"/>
      <c r="W994" s="458"/>
      <c r="X994" s="458"/>
      <c r="Y994" s="458"/>
      <c r="Z994" s="458"/>
    </row>
    <row r="995" spans="1:26" s="461" customFormat="1" ht="15.75" hidden="1" outlineLevel="2" x14ac:dyDescent="0.25">
      <c r="A995" s="526" t="s">
        <v>1199</v>
      </c>
      <c r="B995" s="525"/>
      <c r="C995" s="1155"/>
      <c r="D995" s="1155"/>
      <c r="E995" s="1155"/>
      <c r="F995" s="1155"/>
      <c r="G995" s="1155"/>
      <c r="J995" s="458"/>
      <c r="K995" s="458"/>
      <c r="L995" s="458"/>
      <c r="M995" s="458"/>
      <c r="N995" s="458"/>
      <c r="O995" s="458"/>
      <c r="P995" s="458"/>
      <c r="Q995" s="458"/>
      <c r="R995" s="458"/>
      <c r="S995" s="458"/>
      <c r="T995" s="458"/>
      <c r="U995" s="458"/>
      <c r="V995" s="458"/>
      <c r="W995" s="458"/>
      <c r="X995" s="458"/>
      <c r="Y995" s="458"/>
      <c r="Z995" s="458"/>
    </row>
    <row r="996" spans="1:26" s="461" customFormat="1" ht="15.75" hidden="1" outlineLevel="2" x14ac:dyDescent="0.25">
      <c r="A996" s="526" t="s">
        <v>1200</v>
      </c>
      <c r="B996" s="525"/>
      <c r="C996" s="1155"/>
      <c r="D996" s="1155"/>
      <c r="E996" s="1155"/>
      <c r="F996" s="1155"/>
      <c r="G996" s="1155"/>
      <c r="J996" s="458"/>
      <c r="K996" s="458"/>
      <c r="L996" s="458"/>
      <c r="M996" s="458"/>
      <c r="N996" s="458"/>
      <c r="O996" s="458"/>
      <c r="P996" s="458"/>
      <c r="Q996" s="458"/>
      <c r="R996" s="458"/>
      <c r="S996" s="458"/>
      <c r="T996" s="458"/>
      <c r="U996" s="458"/>
      <c r="V996" s="458"/>
      <c r="W996" s="458"/>
      <c r="X996" s="458"/>
      <c r="Y996" s="458"/>
      <c r="Z996" s="458"/>
    </row>
    <row r="997" spans="1:26" s="461" customFormat="1" ht="15.75" outlineLevel="1" collapsed="1" x14ac:dyDescent="0.25">
      <c r="A997" s="527" t="s">
        <v>602</v>
      </c>
      <c r="B997" s="528">
        <v>40</v>
      </c>
      <c r="C997" s="1156" t="s">
        <v>1201</v>
      </c>
      <c r="D997" s="1156"/>
      <c r="E997" s="1156"/>
      <c r="F997" s="1156"/>
      <c r="G997" s="1156"/>
      <c r="J997" s="458"/>
      <c r="K997" s="458"/>
      <c r="L997" s="458"/>
      <c r="M997" s="458"/>
      <c r="N997" s="458"/>
      <c r="O997" s="458"/>
      <c r="P997" s="458"/>
      <c r="Q997" s="458"/>
      <c r="R997" s="458"/>
      <c r="S997" s="458"/>
      <c r="T997" s="458"/>
      <c r="U997" s="458"/>
      <c r="V997" s="458"/>
      <c r="W997" s="458"/>
      <c r="X997" s="458"/>
      <c r="Y997" s="458"/>
      <c r="Z997" s="458"/>
    </row>
    <row r="998" spans="1:26" s="461" customFormat="1" outlineLevel="1" x14ac:dyDescent="0.25">
      <c r="J998" s="458"/>
      <c r="K998" s="458"/>
      <c r="L998" s="458"/>
      <c r="M998" s="458"/>
      <c r="N998" s="458"/>
      <c r="O998" s="458"/>
      <c r="P998" s="458"/>
      <c r="Q998" s="458"/>
      <c r="R998" s="458"/>
      <c r="S998" s="458"/>
      <c r="T998" s="458"/>
      <c r="U998" s="458"/>
      <c r="V998" s="458"/>
      <c r="W998" s="458"/>
      <c r="X998" s="458"/>
      <c r="Y998" s="458"/>
      <c r="Z998" s="458"/>
    </row>
    <row r="999" spans="1:26" ht="18.75" outlineLevel="1" x14ac:dyDescent="0.3">
      <c r="A999" s="1168" t="s">
        <v>1018</v>
      </c>
      <c r="B999" s="1169"/>
      <c r="C999" s="1169"/>
      <c r="D999" s="1169"/>
      <c r="E999" s="1169"/>
      <c r="F999" s="1169"/>
      <c r="G999" s="1169"/>
      <c r="H999" s="1169"/>
      <c r="I999" s="1170"/>
    </row>
    <row r="1000" spans="1:26" ht="60" outlineLevel="1" x14ac:dyDescent="0.25">
      <c r="A1000" s="465" t="s">
        <v>1167</v>
      </c>
      <c r="B1000" s="465" t="s">
        <v>1168</v>
      </c>
      <c r="C1000" s="466" t="s">
        <v>1169</v>
      </c>
      <c r="D1000" s="540" t="str">
        <f>"Productive FTEs ("&amp;B1032*52&amp;")"</f>
        <v>Productive FTEs (2080)</v>
      </c>
      <c r="E1000" s="540" t="str">
        <f>"Non-productive FTEs ("&amp;B1032*52&amp;")"</f>
        <v>Non-productive FTEs (2080)</v>
      </c>
      <c r="F1000" s="466" t="s">
        <v>1170</v>
      </c>
      <c r="G1000" s="466" t="s">
        <v>1171</v>
      </c>
      <c r="H1000" s="467" t="s">
        <v>1172</v>
      </c>
      <c r="I1000" s="466" t="s">
        <v>716</v>
      </c>
    </row>
    <row r="1001" spans="1:26" outlineLevel="1" x14ac:dyDescent="0.25">
      <c r="A1001" s="541" t="str">
        <f>IF(ISBLANK($A$7),"",$A$7)</f>
        <v>Hourly Staff</v>
      </c>
      <c r="B1001" s="473"/>
      <c r="C1001" s="473"/>
      <c r="D1001" s="479">
        <f t="shared" ref="D1001:E1008" si="103">IF($B$254="","",B1001/($B$254*52))</f>
        <v>0</v>
      </c>
      <c r="E1001" s="479">
        <f t="shared" si="103"/>
        <v>0</v>
      </c>
      <c r="F1001" s="530"/>
      <c r="G1001" s="530"/>
      <c r="H1001" s="473"/>
      <c r="I1001" s="476"/>
    </row>
    <row r="1002" spans="1:26" outlineLevel="1" x14ac:dyDescent="0.25">
      <c r="A1002" s="543" t="str">
        <f>IF(ISBLANK($A$8),"",$A$8)</f>
        <v>Hourly Staff</v>
      </c>
      <c r="B1002" s="485"/>
      <c r="C1002" s="485"/>
      <c r="D1002" s="486">
        <f t="shared" si="103"/>
        <v>0</v>
      </c>
      <c r="E1002" s="486">
        <f t="shared" si="103"/>
        <v>0</v>
      </c>
      <c r="F1002" s="531"/>
      <c r="G1002" s="531"/>
      <c r="H1002" s="485"/>
      <c r="I1002" s="488"/>
    </row>
    <row r="1003" spans="1:26" outlineLevel="1" x14ac:dyDescent="0.25">
      <c r="A1003" s="543" t="str">
        <f>IF(ISBLANK($A$9),"",$A$9)</f>
        <v>Other Labor</v>
      </c>
      <c r="B1003" s="485"/>
      <c r="C1003" s="485"/>
      <c r="D1003" s="486">
        <f t="shared" si="103"/>
        <v>0</v>
      </c>
      <c r="E1003" s="486">
        <f t="shared" si="103"/>
        <v>0</v>
      </c>
      <c r="F1003" s="531"/>
      <c r="G1003" s="531"/>
      <c r="H1003" s="485"/>
      <c r="I1003" s="488"/>
    </row>
    <row r="1004" spans="1:26" s="461" customFormat="1" outlineLevel="1" x14ac:dyDescent="0.25">
      <c r="A1004" s="543" t="str">
        <f>IF(ISBLANK($A$10),"",$A$10)</f>
        <v>Other Labor</v>
      </c>
      <c r="B1004" s="485"/>
      <c r="C1004" s="485"/>
      <c r="D1004" s="486">
        <f t="shared" si="103"/>
        <v>0</v>
      </c>
      <c r="E1004" s="486">
        <f t="shared" si="103"/>
        <v>0</v>
      </c>
      <c r="F1004" s="531"/>
      <c r="G1004" s="531"/>
      <c r="H1004" s="485"/>
      <c r="I1004" s="488"/>
    </row>
    <row r="1005" spans="1:26" s="461" customFormat="1" outlineLevel="1" x14ac:dyDescent="0.25">
      <c r="A1005" s="543" t="str">
        <f>IF(ISBLANK($A$11),"",$A$11)</f>
        <v>Other Labor</v>
      </c>
      <c r="B1005" s="485"/>
      <c r="C1005" s="485"/>
      <c r="D1005" s="486">
        <f t="shared" si="103"/>
        <v>0</v>
      </c>
      <c r="E1005" s="486">
        <f t="shared" si="103"/>
        <v>0</v>
      </c>
      <c r="F1005" s="531"/>
      <c r="G1005" s="531"/>
      <c r="H1005" s="485"/>
      <c r="I1005" s="488"/>
    </row>
    <row r="1006" spans="1:26" s="461" customFormat="1" outlineLevel="1" x14ac:dyDescent="0.25">
      <c r="A1006" s="543" t="str">
        <f>IF(ISBLANK($A$12),"",$A$12)</f>
        <v>Lead</v>
      </c>
      <c r="B1006" s="485"/>
      <c r="C1006" s="485"/>
      <c r="D1006" s="486">
        <f t="shared" si="103"/>
        <v>0</v>
      </c>
      <c r="E1006" s="486">
        <f t="shared" si="103"/>
        <v>0</v>
      </c>
      <c r="F1006" s="531"/>
      <c r="G1006" s="531"/>
      <c r="H1006" s="485"/>
      <c r="I1006" s="488"/>
    </row>
    <row r="1007" spans="1:26" s="461" customFormat="1" outlineLevel="1" x14ac:dyDescent="0.25">
      <c r="A1007" s="543" t="str">
        <f>IF(ISBLANK($A$13),"",$A$13)</f>
        <v>Administrative Support</v>
      </c>
      <c r="B1007" s="485"/>
      <c r="C1007" s="485"/>
      <c r="D1007" s="486">
        <f t="shared" si="103"/>
        <v>0</v>
      </c>
      <c r="E1007" s="486">
        <f t="shared" si="103"/>
        <v>0</v>
      </c>
      <c r="F1007" s="531"/>
      <c r="G1007" s="531"/>
      <c r="H1007" s="485"/>
      <c r="I1007" s="488"/>
    </row>
    <row r="1008" spans="1:26" s="461" customFormat="1" outlineLevel="1" x14ac:dyDescent="0.25">
      <c r="A1008" s="543" t="str">
        <f>IF(ISBLANK($A$14),"",$A$14)</f>
        <v>Hourly Supervision</v>
      </c>
      <c r="B1008" s="485"/>
      <c r="C1008" s="485"/>
      <c r="D1008" s="486">
        <f t="shared" si="103"/>
        <v>0</v>
      </c>
      <c r="E1008" s="486">
        <f t="shared" si="103"/>
        <v>0</v>
      </c>
      <c r="F1008" s="531"/>
      <c r="G1008" s="531"/>
      <c r="H1008" s="485"/>
      <c r="I1008" s="488"/>
    </row>
    <row r="1009" spans="1:26" s="461" customFormat="1" outlineLevel="1" x14ac:dyDescent="0.25">
      <c r="A1009" s="541" t="str">
        <f>IF(ISBLANK($A$15),"",$A$15)</f>
        <v>Salaried Staff</v>
      </c>
      <c r="B1009" s="473"/>
      <c r="C1009" s="473"/>
      <c r="D1009" s="479"/>
      <c r="E1009" s="479"/>
      <c r="F1009" s="530"/>
      <c r="G1009" s="530"/>
      <c r="H1009" s="473"/>
      <c r="I1009" s="476"/>
    </row>
    <row r="1010" spans="1:26" s="461" customFormat="1" outlineLevel="1" x14ac:dyDescent="0.25">
      <c r="A1010" s="543" t="str">
        <f>IF(ISBLANK($A$16),"",$A$16)</f>
        <v>Salaried Supervision</v>
      </c>
      <c r="B1010" s="485"/>
      <c r="C1010" s="485"/>
      <c r="D1010" s="486">
        <f t="shared" ref="D1010:E1023" si="104">IF($B$254="","",B1010/($B$254*52))</f>
        <v>0</v>
      </c>
      <c r="E1010" s="486">
        <f t="shared" si="104"/>
        <v>0</v>
      </c>
      <c r="F1010" s="531"/>
      <c r="G1010" s="531"/>
      <c r="H1010" s="485"/>
      <c r="I1010" s="488"/>
    </row>
    <row r="1011" spans="1:26" s="461" customFormat="1" outlineLevel="1" x14ac:dyDescent="0.25">
      <c r="A1011" s="543" t="str">
        <f>IF(ISBLANK($A$17),"",$A$17)</f>
        <v>Managers</v>
      </c>
      <c r="B1011" s="485"/>
      <c r="C1011" s="485"/>
      <c r="D1011" s="486">
        <f t="shared" si="104"/>
        <v>0</v>
      </c>
      <c r="E1011" s="486">
        <f t="shared" si="104"/>
        <v>0</v>
      </c>
      <c r="F1011" s="531"/>
      <c r="G1011" s="531"/>
      <c r="H1011" s="485"/>
      <c r="I1011" s="488"/>
    </row>
    <row r="1012" spans="1:26" s="461" customFormat="1" outlineLevel="1" x14ac:dyDescent="0.25">
      <c r="A1012" s="543" t="str">
        <f>IF(ISBLANK($A$18),"",$A$18)</f>
        <v>Director</v>
      </c>
      <c r="B1012" s="485"/>
      <c r="C1012" s="485"/>
      <c r="D1012" s="486">
        <f t="shared" si="104"/>
        <v>0</v>
      </c>
      <c r="E1012" s="486">
        <f t="shared" si="104"/>
        <v>0</v>
      </c>
      <c r="F1012" s="531"/>
      <c r="G1012" s="531"/>
      <c r="H1012" s="485"/>
      <c r="I1012" s="488"/>
    </row>
    <row r="1013" spans="1:26" s="461" customFormat="1" outlineLevel="1" x14ac:dyDescent="0.25">
      <c r="A1013" s="541" t="str">
        <f>IF(ISBLANK($A$19),"",$A$19)</f>
        <v>Other Labor</v>
      </c>
      <c r="B1013" s="473"/>
      <c r="C1013" s="473"/>
      <c r="D1013" s="479">
        <f t="shared" si="104"/>
        <v>0</v>
      </c>
      <c r="E1013" s="479">
        <f t="shared" si="104"/>
        <v>0</v>
      </c>
      <c r="F1013" s="530"/>
      <c r="G1013" s="530"/>
      <c r="H1013" s="473"/>
      <c r="I1013" s="476"/>
    </row>
    <row r="1014" spans="1:26" s="461" customFormat="1" outlineLevel="1" x14ac:dyDescent="0.25">
      <c r="A1014" s="543" t="str">
        <f>IF(ISBLANK($A$20),"",$A$20)</f>
        <v>Temp/ Agency Labor</v>
      </c>
      <c r="B1014" s="485"/>
      <c r="C1014" s="485"/>
      <c r="D1014" s="486">
        <f t="shared" si="104"/>
        <v>0</v>
      </c>
      <c r="E1014" s="486">
        <f t="shared" si="104"/>
        <v>0</v>
      </c>
      <c r="F1014" s="531"/>
      <c r="G1014" s="531"/>
      <c r="H1014" s="485"/>
      <c r="I1014" s="488"/>
    </row>
    <row r="1015" spans="1:26" s="461" customFormat="1" outlineLevel="1" x14ac:dyDescent="0.25">
      <c r="A1015" s="541" t="str">
        <f>IF(ISBLANK($A$21),"",$A$21)</f>
        <v/>
      </c>
      <c r="B1015" s="485"/>
      <c r="C1015" s="485"/>
      <c r="D1015" s="486">
        <f t="shared" si="104"/>
        <v>0</v>
      </c>
      <c r="E1015" s="486">
        <f t="shared" si="104"/>
        <v>0</v>
      </c>
      <c r="F1015" s="531"/>
      <c r="G1015" s="531"/>
      <c r="H1015" s="485"/>
      <c r="I1015" s="488"/>
    </row>
    <row r="1016" spans="1:26" s="461" customFormat="1" outlineLevel="1" x14ac:dyDescent="0.25">
      <c r="A1016" s="541" t="str">
        <f>IF(ISBLANK($A$22),"",$A$22)</f>
        <v/>
      </c>
      <c r="B1016" s="485"/>
      <c r="C1016" s="485"/>
      <c r="D1016" s="486">
        <f t="shared" si="104"/>
        <v>0</v>
      </c>
      <c r="E1016" s="486">
        <f t="shared" si="104"/>
        <v>0</v>
      </c>
      <c r="F1016" s="531"/>
      <c r="G1016" s="531"/>
      <c r="H1016" s="485"/>
      <c r="I1016" s="488"/>
    </row>
    <row r="1017" spans="1:26" s="461" customFormat="1" outlineLevel="1" x14ac:dyDescent="0.25">
      <c r="A1017" s="541" t="str">
        <f>IF(ISBLANK($A$23),"",$A$23)</f>
        <v/>
      </c>
      <c r="B1017" s="485"/>
      <c r="C1017" s="485"/>
      <c r="D1017" s="486">
        <f t="shared" si="104"/>
        <v>0</v>
      </c>
      <c r="E1017" s="486">
        <f t="shared" si="104"/>
        <v>0</v>
      </c>
      <c r="F1017" s="531"/>
      <c r="G1017" s="531"/>
      <c r="H1017" s="485"/>
      <c r="I1017" s="488"/>
    </row>
    <row r="1018" spans="1:26" s="461" customFormat="1" outlineLevel="1" x14ac:dyDescent="0.25">
      <c r="A1018" s="541" t="str">
        <f>IF(ISBLANK($A$24),"",$A$24)</f>
        <v/>
      </c>
      <c r="B1018" s="485"/>
      <c r="C1018" s="485"/>
      <c r="D1018" s="486">
        <f t="shared" si="104"/>
        <v>0</v>
      </c>
      <c r="E1018" s="486">
        <f t="shared" si="104"/>
        <v>0</v>
      </c>
      <c r="F1018" s="531"/>
      <c r="G1018" s="531"/>
      <c r="H1018" s="485"/>
      <c r="I1018" s="488"/>
    </row>
    <row r="1019" spans="1:26" s="461" customFormat="1" outlineLevel="1" x14ac:dyDescent="0.25">
      <c r="A1019" s="541" t="str">
        <f>IF(ISBLANK($A$25),"",$A$25)</f>
        <v/>
      </c>
      <c r="B1019" s="485"/>
      <c r="C1019" s="485"/>
      <c r="D1019" s="486">
        <f t="shared" si="104"/>
        <v>0</v>
      </c>
      <c r="E1019" s="486">
        <f t="shared" si="104"/>
        <v>0</v>
      </c>
      <c r="F1019" s="531"/>
      <c r="G1019" s="531"/>
      <c r="H1019" s="485"/>
      <c r="I1019" s="488"/>
    </row>
    <row r="1020" spans="1:26" s="461" customFormat="1" outlineLevel="1" x14ac:dyDescent="0.25">
      <c r="A1020" s="541" t="str">
        <f>IF(ISBLANK($A$26),"",$A$26)</f>
        <v/>
      </c>
      <c r="B1020" s="485"/>
      <c r="C1020" s="485"/>
      <c r="D1020" s="486">
        <f t="shared" si="104"/>
        <v>0</v>
      </c>
      <c r="E1020" s="486">
        <f t="shared" si="104"/>
        <v>0</v>
      </c>
      <c r="F1020" s="531"/>
      <c r="G1020" s="531"/>
      <c r="H1020" s="485"/>
      <c r="I1020" s="488"/>
      <c r="J1020" s="458"/>
      <c r="K1020" s="458"/>
      <c r="L1020" s="458"/>
      <c r="M1020" s="458"/>
      <c r="N1020" s="458"/>
      <c r="O1020" s="458"/>
      <c r="P1020" s="458"/>
      <c r="Q1020" s="458"/>
      <c r="R1020" s="458"/>
      <c r="S1020" s="458"/>
      <c r="T1020" s="458"/>
      <c r="U1020" s="458"/>
      <c r="V1020" s="458"/>
      <c r="W1020" s="458"/>
      <c r="X1020" s="458"/>
      <c r="Y1020" s="458"/>
      <c r="Z1020" s="458"/>
    </row>
    <row r="1021" spans="1:26" s="461" customFormat="1" outlineLevel="1" x14ac:dyDescent="0.25">
      <c r="A1021" s="541" t="str">
        <f>IF(ISBLANK($A$27),"",$A$27)</f>
        <v/>
      </c>
      <c r="B1021" s="485"/>
      <c r="C1021" s="485"/>
      <c r="D1021" s="486">
        <f t="shared" si="104"/>
        <v>0</v>
      </c>
      <c r="E1021" s="486">
        <f t="shared" si="104"/>
        <v>0</v>
      </c>
      <c r="F1021" s="531"/>
      <c r="G1021" s="531"/>
      <c r="H1021" s="485"/>
      <c r="I1021" s="488"/>
      <c r="J1021" s="458"/>
      <c r="K1021" s="458"/>
      <c r="L1021" s="458"/>
      <c r="M1021" s="458"/>
      <c r="N1021" s="458"/>
      <c r="O1021" s="458"/>
      <c r="P1021" s="458"/>
      <c r="Q1021" s="458"/>
      <c r="R1021" s="458"/>
      <c r="S1021" s="458"/>
      <c r="T1021" s="458"/>
      <c r="U1021" s="458"/>
      <c r="V1021" s="458"/>
      <c r="W1021" s="458"/>
      <c r="X1021" s="458"/>
      <c r="Y1021" s="458"/>
      <c r="Z1021" s="458"/>
    </row>
    <row r="1022" spans="1:26" s="461" customFormat="1" outlineLevel="1" x14ac:dyDescent="0.25">
      <c r="A1022" s="541" t="str">
        <f>IF(ISBLANK($A$28),"",$A$28)</f>
        <v/>
      </c>
      <c r="B1022" s="485"/>
      <c r="C1022" s="485"/>
      <c r="D1022" s="486">
        <f t="shared" si="104"/>
        <v>0</v>
      </c>
      <c r="E1022" s="486">
        <f t="shared" si="104"/>
        <v>0</v>
      </c>
      <c r="F1022" s="531"/>
      <c r="G1022" s="531"/>
      <c r="H1022" s="485"/>
      <c r="I1022" s="488"/>
      <c r="J1022" s="458"/>
      <c r="K1022" s="458"/>
      <c r="L1022" s="458"/>
      <c r="M1022" s="458"/>
      <c r="N1022" s="458"/>
      <c r="O1022" s="458"/>
      <c r="P1022" s="458"/>
      <c r="Q1022" s="458"/>
      <c r="R1022" s="458"/>
      <c r="S1022" s="458"/>
      <c r="T1022" s="458"/>
      <c r="U1022" s="458"/>
      <c r="V1022" s="458"/>
      <c r="W1022" s="458"/>
      <c r="X1022" s="458"/>
      <c r="Y1022" s="458"/>
      <c r="Z1022" s="458"/>
    </row>
    <row r="1023" spans="1:26" s="461" customFormat="1" outlineLevel="1" x14ac:dyDescent="0.25">
      <c r="A1023" s="541" t="str">
        <f>IF(ISBLANK($A$29),"",$A$29)</f>
        <v/>
      </c>
      <c r="B1023" s="508"/>
      <c r="C1023" s="508"/>
      <c r="D1023" s="486">
        <f t="shared" si="104"/>
        <v>0</v>
      </c>
      <c r="E1023" s="486">
        <f t="shared" si="104"/>
        <v>0</v>
      </c>
      <c r="F1023" s="533"/>
      <c r="G1023" s="533"/>
      <c r="H1023" s="485"/>
      <c r="I1023" s="488"/>
      <c r="J1023" s="458"/>
      <c r="K1023" s="458"/>
      <c r="L1023" s="458"/>
      <c r="M1023" s="458"/>
      <c r="N1023" s="458"/>
      <c r="O1023" s="458"/>
      <c r="P1023" s="458"/>
      <c r="Q1023" s="458"/>
      <c r="R1023" s="458"/>
      <c r="S1023" s="458"/>
      <c r="T1023" s="458"/>
      <c r="U1023" s="458"/>
      <c r="V1023" s="458"/>
      <c r="W1023" s="458"/>
      <c r="X1023" s="458"/>
      <c r="Y1023" s="458"/>
      <c r="Z1023" s="458"/>
    </row>
    <row r="1024" spans="1:26" s="461" customFormat="1" outlineLevel="1" x14ac:dyDescent="0.25">
      <c r="A1024" s="541" t="s">
        <v>1193</v>
      </c>
      <c r="B1024" s="511">
        <f t="shared" ref="B1024:G1024" si="105">SUM(B1001:B1023)</f>
        <v>0</v>
      </c>
      <c r="C1024" s="511">
        <f t="shared" si="105"/>
        <v>0</v>
      </c>
      <c r="D1024" s="486">
        <f t="shared" si="105"/>
        <v>0</v>
      </c>
      <c r="E1024" s="486">
        <f t="shared" si="105"/>
        <v>0</v>
      </c>
      <c r="F1024" s="550">
        <f t="shared" si="105"/>
        <v>0</v>
      </c>
      <c r="G1024" s="550">
        <f t="shared" si="105"/>
        <v>0</v>
      </c>
      <c r="H1024" s="485"/>
      <c r="I1024" s="513"/>
      <c r="J1024" s="458"/>
      <c r="K1024" s="458"/>
      <c r="L1024" s="458"/>
      <c r="M1024" s="458"/>
      <c r="N1024" s="458"/>
      <c r="O1024" s="458"/>
      <c r="P1024" s="458"/>
      <c r="Q1024" s="458"/>
      <c r="R1024" s="458"/>
      <c r="S1024" s="458"/>
      <c r="T1024" s="458"/>
      <c r="U1024" s="458"/>
      <c r="V1024" s="458"/>
      <c r="W1024" s="458"/>
      <c r="X1024" s="458"/>
      <c r="Y1024" s="458"/>
      <c r="Z1024" s="458"/>
    </row>
    <row r="1025" spans="1:26" s="461" customFormat="1" ht="18.75" outlineLevel="1" x14ac:dyDescent="0.25">
      <c r="A1025" s="551" t="s">
        <v>1194</v>
      </c>
      <c r="B1025" s="552"/>
      <c r="C1025" s="1158" t="s">
        <v>716</v>
      </c>
      <c r="D1025" s="1158"/>
      <c r="E1025" s="1158"/>
      <c r="F1025" s="1158"/>
      <c r="G1025" s="1159"/>
      <c r="J1025" s="458"/>
      <c r="K1025" s="458"/>
      <c r="L1025" s="458"/>
      <c r="M1025" s="458"/>
      <c r="N1025" s="458"/>
      <c r="O1025" s="458"/>
      <c r="P1025" s="458"/>
      <c r="Q1025" s="458"/>
      <c r="R1025" s="458"/>
      <c r="S1025" s="458"/>
      <c r="T1025" s="458"/>
      <c r="U1025" s="458"/>
      <c r="V1025" s="458"/>
      <c r="W1025" s="458"/>
      <c r="X1025" s="458"/>
      <c r="Y1025" s="458"/>
      <c r="Z1025" s="458"/>
    </row>
    <row r="1026" spans="1:26" s="461" customFormat="1" ht="47.25" hidden="1" outlineLevel="2" x14ac:dyDescent="0.25">
      <c r="A1026" s="524" t="s">
        <v>1227</v>
      </c>
      <c r="B1026" s="525"/>
      <c r="C1026" s="1155"/>
      <c r="D1026" s="1155"/>
      <c r="E1026" s="1155"/>
      <c r="F1026" s="1155"/>
      <c r="G1026" s="1155"/>
      <c r="J1026" s="458"/>
      <c r="K1026" s="458"/>
      <c r="L1026" s="458"/>
      <c r="M1026" s="458"/>
      <c r="N1026" s="458"/>
      <c r="O1026" s="458"/>
      <c r="P1026" s="458"/>
      <c r="Q1026" s="458"/>
      <c r="R1026" s="458"/>
      <c r="S1026" s="458"/>
      <c r="T1026" s="458"/>
      <c r="U1026" s="458"/>
      <c r="V1026" s="458"/>
      <c r="W1026" s="458"/>
      <c r="X1026" s="458"/>
      <c r="Y1026" s="458"/>
      <c r="Z1026" s="458"/>
    </row>
    <row r="1027" spans="1:26" s="461" customFormat="1" ht="15.75" hidden="1" outlineLevel="2" x14ac:dyDescent="0.25">
      <c r="A1027" s="526" t="s">
        <v>1196</v>
      </c>
      <c r="B1027" s="525"/>
      <c r="C1027" s="1155"/>
      <c r="D1027" s="1155"/>
      <c r="E1027" s="1155"/>
      <c r="F1027" s="1155"/>
      <c r="G1027" s="1155"/>
      <c r="J1027" s="458"/>
      <c r="K1027" s="458"/>
      <c r="L1027" s="458"/>
      <c r="M1027" s="458"/>
      <c r="N1027" s="458"/>
      <c r="O1027" s="458"/>
      <c r="P1027" s="458"/>
      <c r="Q1027" s="458"/>
      <c r="R1027" s="458"/>
      <c r="S1027" s="458"/>
      <c r="T1027" s="458"/>
      <c r="U1027" s="458"/>
      <c r="V1027" s="458"/>
      <c r="W1027" s="458"/>
      <c r="X1027" s="458"/>
      <c r="Y1027" s="458"/>
      <c r="Z1027" s="458"/>
    </row>
    <row r="1028" spans="1:26" s="461" customFormat="1" ht="15.75" hidden="1" outlineLevel="2" x14ac:dyDescent="0.25">
      <c r="A1028" s="526" t="s">
        <v>1197</v>
      </c>
      <c r="B1028" s="525"/>
      <c r="C1028" s="1155"/>
      <c r="D1028" s="1155"/>
      <c r="E1028" s="1155"/>
      <c r="F1028" s="1155"/>
      <c r="G1028" s="1155"/>
      <c r="J1028" s="458"/>
      <c r="K1028" s="458"/>
      <c r="L1028" s="458"/>
      <c r="M1028" s="458"/>
      <c r="N1028" s="458"/>
      <c r="O1028" s="458"/>
      <c r="P1028" s="458"/>
      <c r="Q1028" s="458"/>
      <c r="R1028" s="458"/>
      <c r="S1028" s="458"/>
      <c r="T1028" s="458"/>
      <c r="U1028" s="458"/>
      <c r="V1028" s="458"/>
      <c r="W1028" s="458"/>
      <c r="X1028" s="458"/>
      <c r="Y1028" s="458"/>
      <c r="Z1028" s="458"/>
    </row>
    <row r="1029" spans="1:26" s="461" customFormat="1" ht="15.75" hidden="1" outlineLevel="2" x14ac:dyDescent="0.25">
      <c r="A1029" s="526" t="s">
        <v>1198</v>
      </c>
      <c r="B1029" s="525"/>
      <c r="C1029" s="1155"/>
      <c r="D1029" s="1155"/>
      <c r="E1029" s="1155"/>
      <c r="F1029" s="1155"/>
      <c r="G1029" s="1155"/>
      <c r="J1029" s="458"/>
      <c r="K1029" s="458"/>
      <c r="L1029" s="458"/>
      <c r="M1029" s="458"/>
      <c r="N1029" s="458"/>
      <c r="O1029" s="458"/>
      <c r="P1029" s="458"/>
      <c r="Q1029" s="458"/>
      <c r="R1029" s="458"/>
      <c r="S1029" s="458"/>
      <c r="T1029" s="458"/>
      <c r="U1029" s="458"/>
      <c r="V1029" s="458"/>
      <c r="W1029" s="458"/>
      <c r="X1029" s="458"/>
      <c r="Y1029" s="458"/>
      <c r="Z1029" s="458"/>
    </row>
    <row r="1030" spans="1:26" s="461" customFormat="1" ht="15.75" hidden="1" outlineLevel="2" x14ac:dyDescent="0.25">
      <c r="A1030" s="526" t="s">
        <v>1199</v>
      </c>
      <c r="B1030" s="525"/>
      <c r="C1030" s="1155"/>
      <c r="D1030" s="1155"/>
      <c r="E1030" s="1155"/>
      <c r="F1030" s="1155"/>
      <c r="G1030" s="1155"/>
      <c r="J1030" s="458"/>
      <c r="K1030" s="458"/>
      <c r="L1030" s="458"/>
      <c r="M1030" s="458"/>
      <c r="N1030" s="458"/>
      <c r="O1030" s="458"/>
      <c r="P1030" s="458"/>
      <c r="Q1030" s="458"/>
      <c r="R1030" s="458"/>
      <c r="S1030" s="458"/>
      <c r="T1030" s="458"/>
      <c r="U1030" s="458"/>
      <c r="V1030" s="458"/>
      <c r="W1030" s="458"/>
      <c r="X1030" s="458"/>
      <c r="Y1030" s="458"/>
      <c r="Z1030" s="458"/>
    </row>
    <row r="1031" spans="1:26" s="461" customFormat="1" ht="15.75" hidden="1" outlineLevel="2" x14ac:dyDescent="0.25">
      <c r="A1031" s="526" t="s">
        <v>1200</v>
      </c>
      <c r="B1031" s="525"/>
      <c r="C1031" s="1155"/>
      <c r="D1031" s="1155"/>
      <c r="E1031" s="1155"/>
      <c r="F1031" s="1155"/>
      <c r="G1031" s="1155"/>
      <c r="J1031" s="458"/>
      <c r="K1031" s="458"/>
      <c r="L1031" s="458"/>
      <c r="M1031" s="458"/>
      <c r="N1031" s="458"/>
      <c r="O1031" s="458"/>
      <c r="P1031" s="458"/>
      <c r="Q1031" s="458"/>
      <c r="R1031" s="458"/>
      <c r="S1031" s="458"/>
      <c r="T1031" s="458"/>
      <c r="U1031" s="458"/>
      <c r="V1031" s="458"/>
      <c r="W1031" s="458"/>
      <c r="X1031" s="458"/>
      <c r="Y1031" s="458"/>
      <c r="Z1031" s="458"/>
    </row>
    <row r="1032" spans="1:26" s="461" customFormat="1" ht="15.75" outlineLevel="1" collapsed="1" x14ac:dyDescent="0.25">
      <c r="A1032" s="527" t="s">
        <v>602</v>
      </c>
      <c r="B1032" s="528">
        <v>40</v>
      </c>
      <c r="C1032" s="1156" t="s">
        <v>1201</v>
      </c>
      <c r="D1032" s="1156"/>
      <c r="E1032" s="1156"/>
      <c r="F1032" s="1156"/>
      <c r="G1032" s="1156"/>
      <c r="J1032" s="458"/>
      <c r="K1032" s="458"/>
      <c r="L1032" s="458"/>
      <c r="M1032" s="458"/>
      <c r="N1032" s="458"/>
      <c r="O1032" s="458"/>
      <c r="P1032" s="458"/>
      <c r="Q1032" s="458"/>
      <c r="R1032" s="458"/>
      <c r="S1032" s="458"/>
      <c r="T1032" s="458"/>
      <c r="U1032" s="458"/>
      <c r="V1032" s="458"/>
      <c r="W1032" s="458"/>
      <c r="X1032" s="458"/>
      <c r="Y1032" s="458"/>
      <c r="Z1032" s="458"/>
    </row>
    <row r="1033" spans="1:26" outlineLevel="1" x14ac:dyDescent="0.25"/>
    <row r="1034" spans="1:26" ht="18.75" outlineLevel="1" x14ac:dyDescent="0.3">
      <c r="A1034" s="1168" t="s">
        <v>1019</v>
      </c>
      <c r="B1034" s="1169"/>
      <c r="C1034" s="1169"/>
      <c r="D1034" s="1169"/>
      <c r="E1034" s="1169"/>
      <c r="F1034" s="1169"/>
      <c r="G1034" s="1169"/>
      <c r="H1034" s="1169"/>
      <c r="I1034" s="1170"/>
    </row>
    <row r="1035" spans="1:26" ht="60" outlineLevel="1" x14ac:dyDescent="0.25">
      <c r="A1035" s="465" t="s">
        <v>1167</v>
      </c>
      <c r="B1035" s="465" t="s">
        <v>1168</v>
      </c>
      <c r="C1035" s="466" t="s">
        <v>1169</v>
      </c>
      <c r="D1035" s="540" t="str">
        <f>"Productive FTEs ("&amp;B1067*52&amp;")"</f>
        <v>Productive FTEs (2080)</v>
      </c>
      <c r="E1035" s="540" t="str">
        <f>"Non-productive FTEs ("&amp;B1067*52&amp;")"</f>
        <v>Non-productive FTEs (2080)</v>
      </c>
      <c r="F1035" s="466" t="s">
        <v>1170</v>
      </c>
      <c r="G1035" s="466" t="s">
        <v>1171</v>
      </c>
      <c r="H1035" s="467" t="s">
        <v>1172</v>
      </c>
      <c r="I1035" s="466" t="s">
        <v>716</v>
      </c>
    </row>
    <row r="1036" spans="1:26" outlineLevel="1" x14ac:dyDescent="0.25">
      <c r="A1036" s="541" t="str">
        <f>IF(ISBLANK($A$7),"",$A$7)</f>
        <v>Hourly Staff</v>
      </c>
      <c r="B1036" s="473"/>
      <c r="C1036" s="473"/>
      <c r="D1036" s="479">
        <f t="shared" ref="D1036:E1043" si="106">IF($B$254="","",B1036/($B$254*52))</f>
        <v>0</v>
      </c>
      <c r="E1036" s="479">
        <f t="shared" si="106"/>
        <v>0</v>
      </c>
      <c r="F1036" s="530"/>
      <c r="G1036" s="530"/>
      <c r="H1036" s="473"/>
      <c r="I1036" s="476"/>
    </row>
    <row r="1037" spans="1:26" outlineLevel="1" x14ac:dyDescent="0.25">
      <c r="A1037" s="543" t="str">
        <f>IF(ISBLANK($A$8),"",$A$8)</f>
        <v>Hourly Staff</v>
      </c>
      <c r="B1037" s="485"/>
      <c r="C1037" s="485"/>
      <c r="D1037" s="486">
        <f t="shared" si="106"/>
        <v>0</v>
      </c>
      <c r="E1037" s="486">
        <f t="shared" si="106"/>
        <v>0</v>
      </c>
      <c r="F1037" s="531"/>
      <c r="G1037" s="531"/>
      <c r="H1037" s="485"/>
      <c r="I1037" s="488"/>
    </row>
    <row r="1038" spans="1:26" outlineLevel="1" x14ac:dyDescent="0.25">
      <c r="A1038" s="543" t="str">
        <f>IF(ISBLANK($A$9),"",$A$9)</f>
        <v>Other Labor</v>
      </c>
      <c r="B1038" s="485"/>
      <c r="C1038" s="485"/>
      <c r="D1038" s="486">
        <f t="shared" si="106"/>
        <v>0</v>
      </c>
      <c r="E1038" s="486">
        <f t="shared" si="106"/>
        <v>0</v>
      </c>
      <c r="F1038" s="531"/>
      <c r="G1038" s="531"/>
      <c r="H1038" s="485"/>
      <c r="I1038" s="488"/>
    </row>
    <row r="1039" spans="1:26" s="461" customFormat="1" outlineLevel="1" x14ac:dyDescent="0.25">
      <c r="A1039" s="543" t="str">
        <f>IF(ISBLANK($A$10),"",$A$10)</f>
        <v>Other Labor</v>
      </c>
      <c r="B1039" s="485"/>
      <c r="C1039" s="485"/>
      <c r="D1039" s="486">
        <f t="shared" si="106"/>
        <v>0</v>
      </c>
      <c r="E1039" s="486">
        <f t="shared" si="106"/>
        <v>0</v>
      </c>
      <c r="F1039" s="531"/>
      <c r="G1039" s="531"/>
      <c r="H1039" s="485"/>
      <c r="I1039" s="488"/>
    </row>
    <row r="1040" spans="1:26" s="461" customFormat="1" outlineLevel="1" x14ac:dyDescent="0.25">
      <c r="A1040" s="543" t="str">
        <f>IF(ISBLANK($A$11),"",$A$11)</f>
        <v>Other Labor</v>
      </c>
      <c r="B1040" s="485"/>
      <c r="C1040" s="485"/>
      <c r="D1040" s="486">
        <f t="shared" si="106"/>
        <v>0</v>
      </c>
      <c r="E1040" s="486">
        <f t="shared" si="106"/>
        <v>0</v>
      </c>
      <c r="F1040" s="531"/>
      <c r="G1040" s="531"/>
      <c r="H1040" s="485"/>
      <c r="I1040" s="488"/>
    </row>
    <row r="1041" spans="1:26" s="461" customFormat="1" outlineLevel="1" x14ac:dyDescent="0.25">
      <c r="A1041" s="543" t="str">
        <f>IF(ISBLANK($A$12),"",$A$12)</f>
        <v>Lead</v>
      </c>
      <c r="B1041" s="485"/>
      <c r="C1041" s="485"/>
      <c r="D1041" s="486">
        <f t="shared" si="106"/>
        <v>0</v>
      </c>
      <c r="E1041" s="486">
        <f t="shared" si="106"/>
        <v>0</v>
      </c>
      <c r="F1041" s="531"/>
      <c r="G1041" s="531"/>
      <c r="H1041" s="485"/>
      <c r="I1041" s="488"/>
    </row>
    <row r="1042" spans="1:26" s="461" customFormat="1" outlineLevel="1" x14ac:dyDescent="0.25">
      <c r="A1042" s="543" t="str">
        <f>IF(ISBLANK($A$13),"",$A$13)</f>
        <v>Administrative Support</v>
      </c>
      <c r="B1042" s="485"/>
      <c r="C1042" s="485"/>
      <c r="D1042" s="486">
        <f t="shared" si="106"/>
        <v>0</v>
      </c>
      <c r="E1042" s="486">
        <f t="shared" si="106"/>
        <v>0</v>
      </c>
      <c r="F1042" s="531"/>
      <c r="G1042" s="531"/>
      <c r="H1042" s="485"/>
      <c r="I1042" s="488"/>
    </row>
    <row r="1043" spans="1:26" s="461" customFormat="1" outlineLevel="1" x14ac:dyDescent="0.25">
      <c r="A1043" s="543" t="str">
        <f>IF(ISBLANK($A$14),"",$A$14)</f>
        <v>Hourly Supervision</v>
      </c>
      <c r="B1043" s="485"/>
      <c r="C1043" s="485"/>
      <c r="D1043" s="486">
        <f t="shared" si="106"/>
        <v>0</v>
      </c>
      <c r="E1043" s="486">
        <f t="shared" si="106"/>
        <v>0</v>
      </c>
      <c r="F1043" s="531"/>
      <c r="G1043" s="531"/>
      <c r="H1043" s="485"/>
      <c r="I1043" s="488"/>
    </row>
    <row r="1044" spans="1:26" s="461" customFormat="1" outlineLevel="1" x14ac:dyDescent="0.25">
      <c r="A1044" s="541" t="str">
        <f>IF(ISBLANK($A$15),"",$A$15)</f>
        <v>Salaried Staff</v>
      </c>
      <c r="B1044" s="473"/>
      <c r="C1044" s="473"/>
      <c r="D1044" s="479"/>
      <c r="E1044" s="479"/>
      <c r="F1044" s="530"/>
      <c r="G1044" s="530"/>
      <c r="H1044" s="473"/>
      <c r="I1044" s="476"/>
    </row>
    <row r="1045" spans="1:26" s="461" customFormat="1" outlineLevel="1" x14ac:dyDescent="0.25">
      <c r="A1045" s="543" t="str">
        <f>IF(ISBLANK($A$16),"",$A$16)</f>
        <v>Salaried Supervision</v>
      </c>
      <c r="B1045" s="485"/>
      <c r="C1045" s="485"/>
      <c r="D1045" s="486">
        <f t="shared" ref="D1045:E1058" si="107">IF($B$254="","",B1045/($B$254*52))</f>
        <v>0</v>
      </c>
      <c r="E1045" s="486">
        <f t="shared" si="107"/>
        <v>0</v>
      </c>
      <c r="F1045" s="531"/>
      <c r="G1045" s="531"/>
      <c r="H1045" s="485"/>
      <c r="I1045" s="488"/>
    </row>
    <row r="1046" spans="1:26" s="461" customFormat="1" outlineLevel="1" x14ac:dyDescent="0.25">
      <c r="A1046" s="543" t="str">
        <f>IF(ISBLANK($A$17),"",$A$17)</f>
        <v>Managers</v>
      </c>
      <c r="B1046" s="485"/>
      <c r="C1046" s="485"/>
      <c r="D1046" s="486">
        <f t="shared" si="107"/>
        <v>0</v>
      </c>
      <c r="E1046" s="486">
        <f t="shared" si="107"/>
        <v>0</v>
      </c>
      <c r="F1046" s="531"/>
      <c r="G1046" s="531"/>
      <c r="H1046" s="485"/>
      <c r="I1046" s="488"/>
    </row>
    <row r="1047" spans="1:26" s="461" customFormat="1" outlineLevel="1" x14ac:dyDescent="0.25">
      <c r="A1047" s="543" t="str">
        <f>IF(ISBLANK($A$18),"",$A$18)</f>
        <v>Director</v>
      </c>
      <c r="B1047" s="485"/>
      <c r="C1047" s="485"/>
      <c r="D1047" s="486">
        <f t="shared" si="107"/>
        <v>0</v>
      </c>
      <c r="E1047" s="486">
        <f t="shared" si="107"/>
        <v>0</v>
      </c>
      <c r="F1047" s="531"/>
      <c r="G1047" s="531"/>
      <c r="H1047" s="485"/>
      <c r="I1047" s="488"/>
    </row>
    <row r="1048" spans="1:26" s="461" customFormat="1" outlineLevel="1" x14ac:dyDescent="0.25">
      <c r="A1048" s="541" t="str">
        <f>IF(ISBLANK($A$19),"",$A$19)</f>
        <v>Other Labor</v>
      </c>
      <c r="B1048" s="473"/>
      <c r="C1048" s="473"/>
      <c r="D1048" s="479">
        <f t="shared" si="107"/>
        <v>0</v>
      </c>
      <c r="E1048" s="479">
        <f t="shared" si="107"/>
        <v>0</v>
      </c>
      <c r="F1048" s="530"/>
      <c r="G1048" s="530"/>
      <c r="H1048" s="473"/>
      <c r="I1048" s="476"/>
    </row>
    <row r="1049" spans="1:26" s="461" customFormat="1" outlineLevel="1" x14ac:dyDescent="0.25">
      <c r="A1049" s="543" t="str">
        <f>IF(ISBLANK($A$20),"",$A$20)</f>
        <v>Temp/ Agency Labor</v>
      </c>
      <c r="B1049" s="485"/>
      <c r="C1049" s="485"/>
      <c r="D1049" s="486">
        <f t="shared" si="107"/>
        <v>0</v>
      </c>
      <c r="E1049" s="486">
        <f t="shared" si="107"/>
        <v>0</v>
      </c>
      <c r="F1049" s="531"/>
      <c r="G1049" s="531"/>
      <c r="H1049" s="485"/>
      <c r="I1049" s="488"/>
    </row>
    <row r="1050" spans="1:26" s="461" customFormat="1" outlineLevel="1" x14ac:dyDescent="0.25">
      <c r="A1050" s="541" t="str">
        <f>IF(ISBLANK($A$21),"",$A$21)</f>
        <v/>
      </c>
      <c r="B1050" s="485"/>
      <c r="C1050" s="485"/>
      <c r="D1050" s="486">
        <f t="shared" si="107"/>
        <v>0</v>
      </c>
      <c r="E1050" s="486">
        <f t="shared" si="107"/>
        <v>0</v>
      </c>
      <c r="F1050" s="531"/>
      <c r="G1050" s="531"/>
      <c r="H1050" s="485"/>
      <c r="I1050" s="488"/>
    </row>
    <row r="1051" spans="1:26" s="461" customFormat="1" outlineLevel="1" x14ac:dyDescent="0.25">
      <c r="A1051" s="541" t="str">
        <f>IF(ISBLANK($A$22),"",$A$22)</f>
        <v/>
      </c>
      <c r="B1051" s="485"/>
      <c r="C1051" s="485"/>
      <c r="D1051" s="486">
        <f t="shared" si="107"/>
        <v>0</v>
      </c>
      <c r="E1051" s="486">
        <f t="shared" si="107"/>
        <v>0</v>
      </c>
      <c r="F1051" s="531"/>
      <c r="G1051" s="531"/>
      <c r="H1051" s="485"/>
      <c r="I1051" s="488"/>
    </row>
    <row r="1052" spans="1:26" s="461" customFormat="1" outlineLevel="1" x14ac:dyDescent="0.25">
      <c r="A1052" s="541" t="str">
        <f>IF(ISBLANK($A$23),"",$A$23)</f>
        <v/>
      </c>
      <c r="B1052" s="485"/>
      <c r="C1052" s="485"/>
      <c r="D1052" s="486">
        <f t="shared" si="107"/>
        <v>0</v>
      </c>
      <c r="E1052" s="486">
        <f t="shared" si="107"/>
        <v>0</v>
      </c>
      <c r="F1052" s="531"/>
      <c r="G1052" s="531"/>
      <c r="H1052" s="485"/>
      <c r="I1052" s="488"/>
    </row>
    <row r="1053" spans="1:26" s="461" customFormat="1" outlineLevel="1" x14ac:dyDescent="0.25">
      <c r="A1053" s="541" t="str">
        <f>IF(ISBLANK($A$24),"",$A$24)</f>
        <v/>
      </c>
      <c r="B1053" s="485"/>
      <c r="C1053" s="485"/>
      <c r="D1053" s="486">
        <f t="shared" si="107"/>
        <v>0</v>
      </c>
      <c r="E1053" s="486">
        <f t="shared" si="107"/>
        <v>0</v>
      </c>
      <c r="F1053" s="531"/>
      <c r="G1053" s="531"/>
      <c r="H1053" s="485"/>
      <c r="I1053" s="488"/>
    </row>
    <row r="1054" spans="1:26" s="461" customFormat="1" outlineLevel="1" x14ac:dyDescent="0.25">
      <c r="A1054" s="541" t="str">
        <f>IF(ISBLANK($A$25),"",$A$25)</f>
        <v/>
      </c>
      <c r="B1054" s="485"/>
      <c r="C1054" s="485"/>
      <c r="D1054" s="486">
        <f t="shared" si="107"/>
        <v>0</v>
      </c>
      <c r="E1054" s="486">
        <f t="shared" si="107"/>
        <v>0</v>
      </c>
      <c r="F1054" s="531"/>
      <c r="G1054" s="531"/>
      <c r="H1054" s="485"/>
      <c r="I1054" s="488"/>
    </row>
    <row r="1055" spans="1:26" s="461" customFormat="1" outlineLevel="1" x14ac:dyDescent="0.25">
      <c r="A1055" s="541" t="str">
        <f>IF(ISBLANK($A$26),"",$A$26)</f>
        <v/>
      </c>
      <c r="B1055" s="485"/>
      <c r="C1055" s="485"/>
      <c r="D1055" s="486">
        <f t="shared" si="107"/>
        <v>0</v>
      </c>
      <c r="E1055" s="486">
        <f t="shared" si="107"/>
        <v>0</v>
      </c>
      <c r="F1055" s="531"/>
      <c r="G1055" s="531"/>
      <c r="H1055" s="485"/>
      <c r="I1055" s="488"/>
      <c r="J1055" s="458"/>
      <c r="K1055" s="458"/>
      <c r="L1055" s="458"/>
      <c r="M1055" s="458"/>
      <c r="N1055" s="458"/>
      <c r="O1055" s="458"/>
      <c r="P1055" s="458"/>
      <c r="Q1055" s="458"/>
      <c r="R1055" s="458"/>
      <c r="S1055" s="458"/>
      <c r="T1055" s="458"/>
      <c r="U1055" s="458"/>
      <c r="V1055" s="458"/>
      <c r="W1055" s="458"/>
      <c r="X1055" s="458"/>
      <c r="Y1055" s="458"/>
      <c r="Z1055" s="458"/>
    </row>
    <row r="1056" spans="1:26" s="461" customFormat="1" outlineLevel="1" x14ac:dyDescent="0.25">
      <c r="A1056" s="541" t="str">
        <f>IF(ISBLANK($A$27),"",$A$27)</f>
        <v/>
      </c>
      <c r="B1056" s="485"/>
      <c r="C1056" s="485"/>
      <c r="D1056" s="486">
        <f t="shared" si="107"/>
        <v>0</v>
      </c>
      <c r="E1056" s="486">
        <f t="shared" si="107"/>
        <v>0</v>
      </c>
      <c r="F1056" s="531"/>
      <c r="G1056" s="531"/>
      <c r="H1056" s="485"/>
      <c r="I1056" s="488"/>
      <c r="J1056" s="458"/>
      <c r="K1056" s="458"/>
      <c r="L1056" s="458"/>
      <c r="M1056" s="458"/>
      <c r="N1056" s="458"/>
      <c r="O1056" s="458"/>
      <c r="P1056" s="458"/>
      <c r="Q1056" s="458"/>
      <c r="R1056" s="458"/>
      <c r="S1056" s="458"/>
      <c r="T1056" s="458"/>
      <c r="U1056" s="458"/>
      <c r="V1056" s="458"/>
      <c r="W1056" s="458"/>
      <c r="X1056" s="458"/>
      <c r="Y1056" s="458"/>
      <c r="Z1056" s="458"/>
    </row>
    <row r="1057" spans="1:26" s="461" customFormat="1" outlineLevel="1" x14ac:dyDescent="0.25">
      <c r="A1057" s="541" t="str">
        <f>IF(ISBLANK($A$28),"",$A$28)</f>
        <v/>
      </c>
      <c r="B1057" s="485"/>
      <c r="C1057" s="485"/>
      <c r="D1057" s="486">
        <f t="shared" si="107"/>
        <v>0</v>
      </c>
      <c r="E1057" s="486">
        <f t="shared" si="107"/>
        <v>0</v>
      </c>
      <c r="F1057" s="531"/>
      <c r="G1057" s="531"/>
      <c r="H1057" s="485"/>
      <c r="I1057" s="488"/>
      <c r="J1057" s="458"/>
      <c r="K1057" s="458"/>
      <c r="L1057" s="458"/>
      <c r="M1057" s="458"/>
      <c r="N1057" s="458"/>
      <c r="O1057" s="458"/>
      <c r="P1057" s="458"/>
      <c r="Q1057" s="458"/>
      <c r="R1057" s="458"/>
      <c r="S1057" s="458"/>
      <c r="T1057" s="458"/>
      <c r="U1057" s="458"/>
      <c r="V1057" s="458"/>
      <c r="W1057" s="458"/>
      <c r="X1057" s="458"/>
      <c r="Y1057" s="458"/>
      <c r="Z1057" s="458"/>
    </row>
    <row r="1058" spans="1:26" s="461" customFormat="1" outlineLevel="1" x14ac:dyDescent="0.25">
      <c r="A1058" s="541" t="str">
        <f>IF(ISBLANK($A$29),"",$A$29)</f>
        <v/>
      </c>
      <c r="B1058" s="508"/>
      <c r="C1058" s="508"/>
      <c r="D1058" s="486">
        <f t="shared" si="107"/>
        <v>0</v>
      </c>
      <c r="E1058" s="486">
        <f t="shared" si="107"/>
        <v>0</v>
      </c>
      <c r="F1058" s="533"/>
      <c r="G1058" s="533"/>
      <c r="H1058" s="485"/>
      <c r="I1058" s="488"/>
      <c r="J1058" s="458"/>
      <c r="K1058" s="458"/>
      <c r="L1058" s="458"/>
      <c r="M1058" s="458"/>
      <c r="N1058" s="458"/>
      <c r="O1058" s="458"/>
      <c r="P1058" s="458"/>
      <c r="Q1058" s="458"/>
      <c r="R1058" s="458"/>
      <c r="S1058" s="458"/>
      <c r="T1058" s="458"/>
      <c r="U1058" s="458"/>
      <c r="V1058" s="458"/>
      <c r="W1058" s="458"/>
      <c r="X1058" s="458"/>
      <c r="Y1058" s="458"/>
      <c r="Z1058" s="458"/>
    </row>
    <row r="1059" spans="1:26" s="461" customFormat="1" outlineLevel="1" x14ac:dyDescent="0.25">
      <c r="A1059" s="541" t="s">
        <v>1193</v>
      </c>
      <c r="B1059" s="511">
        <f t="shared" ref="B1059:G1059" si="108">SUM(B1036:B1058)</f>
        <v>0</v>
      </c>
      <c r="C1059" s="511">
        <f t="shared" si="108"/>
        <v>0</v>
      </c>
      <c r="D1059" s="486">
        <f t="shared" si="108"/>
        <v>0</v>
      </c>
      <c r="E1059" s="486">
        <f t="shared" si="108"/>
        <v>0</v>
      </c>
      <c r="F1059" s="550">
        <f t="shared" si="108"/>
        <v>0</v>
      </c>
      <c r="G1059" s="550">
        <f t="shared" si="108"/>
        <v>0</v>
      </c>
      <c r="H1059" s="485"/>
      <c r="I1059" s="513"/>
      <c r="J1059" s="458"/>
      <c r="K1059" s="458"/>
      <c r="L1059" s="458"/>
      <c r="M1059" s="458"/>
      <c r="N1059" s="458"/>
      <c r="O1059" s="458"/>
      <c r="P1059" s="458"/>
      <c r="Q1059" s="458"/>
      <c r="R1059" s="458"/>
      <c r="S1059" s="458"/>
      <c r="T1059" s="458"/>
      <c r="U1059" s="458"/>
      <c r="V1059" s="458"/>
      <c r="W1059" s="458"/>
      <c r="X1059" s="458"/>
      <c r="Y1059" s="458"/>
      <c r="Z1059" s="458"/>
    </row>
    <row r="1060" spans="1:26" s="461" customFormat="1" ht="18.75" outlineLevel="1" x14ac:dyDescent="0.25">
      <c r="A1060" s="551" t="s">
        <v>1194</v>
      </c>
      <c r="B1060" s="552"/>
      <c r="C1060" s="1158" t="s">
        <v>716</v>
      </c>
      <c r="D1060" s="1158"/>
      <c r="E1060" s="1158"/>
      <c r="F1060" s="1158"/>
      <c r="G1060" s="1159"/>
      <c r="J1060" s="458"/>
      <c r="K1060" s="458"/>
      <c r="L1060" s="458"/>
      <c r="M1060" s="458"/>
      <c r="N1060" s="458"/>
      <c r="O1060" s="458"/>
      <c r="P1060" s="458"/>
      <c r="Q1060" s="458"/>
      <c r="R1060" s="458"/>
      <c r="S1060" s="458"/>
      <c r="T1060" s="458"/>
      <c r="U1060" s="458"/>
      <c r="V1060" s="458"/>
      <c r="W1060" s="458"/>
      <c r="X1060" s="458"/>
      <c r="Y1060" s="458"/>
      <c r="Z1060" s="458"/>
    </row>
    <row r="1061" spans="1:26" s="461" customFormat="1" ht="47.25" hidden="1" outlineLevel="2" x14ac:dyDescent="0.25">
      <c r="A1061" s="524" t="s">
        <v>1227</v>
      </c>
      <c r="B1061" s="525"/>
      <c r="C1061" s="1155"/>
      <c r="D1061" s="1155"/>
      <c r="E1061" s="1155"/>
      <c r="F1061" s="1155"/>
      <c r="G1061" s="1155"/>
      <c r="J1061" s="458"/>
      <c r="K1061" s="458"/>
      <c r="L1061" s="458"/>
      <c r="M1061" s="458"/>
      <c r="N1061" s="458"/>
      <c r="O1061" s="458"/>
      <c r="P1061" s="458"/>
      <c r="Q1061" s="458"/>
      <c r="R1061" s="458"/>
      <c r="S1061" s="458"/>
      <c r="T1061" s="458"/>
      <c r="U1061" s="458"/>
      <c r="V1061" s="458"/>
      <c r="W1061" s="458"/>
      <c r="X1061" s="458"/>
      <c r="Y1061" s="458"/>
      <c r="Z1061" s="458"/>
    </row>
    <row r="1062" spans="1:26" s="461" customFormat="1" ht="15.75" hidden="1" outlineLevel="2" x14ac:dyDescent="0.25">
      <c r="A1062" s="526" t="s">
        <v>1196</v>
      </c>
      <c r="B1062" s="525"/>
      <c r="C1062" s="1155"/>
      <c r="D1062" s="1155"/>
      <c r="E1062" s="1155"/>
      <c r="F1062" s="1155"/>
      <c r="G1062" s="1155"/>
      <c r="J1062" s="458"/>
      <c r="K1062" s="458"/>
      <c r="L1062" s="458"/>
      <c r="M1062" s="458"/>
      <c r="N1062" s="458"/>
      <c r="O1062" s="458"/>
      <c r="P1062" s="458"/>
      <c r="Q1062" s="458"/>
      <c r="R1062" s="458"/>
      <c r="S1062" s="458"/>
      <c r="T1062" s="458"/>
      <c r="U1062" s="458"/>
      <c r="V1062" s="458"/>
      <c r="W1062" s="458"/>
      <c r="X1062" s="458"/>
      <c r="Y1062" s="458"/>
      <c r="Z1062" s="458"/>
    </row>
    <row r="1063" spans="1:26" s="461" customFormat="1" ht="15.75" hidden="1" outlineLevel="2" x14ac:dyDescent="0.25">
      <c r="A1063" s="526" t="s">
        <v>1197</v>
      </c>
      <c r="B1063" s="525"/>
      <c r="C1063" s="1155"/>
      <c r="D1063" s="1155"/>
      <c r="E1063" s="1155"/>
      <c r="F1063" s="1155"/>
      <c r="G1063" s="1155"/>
      <c r="J1063" s="458"/>
      <c r="K1063" s="458"/>
      <c r="L1063" s="458"/>
      <c r="M1063" s="458"/>
      <c r="N1063" s="458"/>
      <c r="O1063" s="458"/>
      <c r="P1063" s="458"/>
      <c r="Q1063" s="458"/>
      <c r="R1063" s="458"/>
      <c r="S1063" s="458"/>
      <c r="T1063" s="458"/>
      <c r="U1063" s="458"/>
      <c r="V1063" s="458"/>
      <c r="W1063" s="458"/>
      <c r="X1063" s="458"/>
      <c r="Y1063" s="458"/>
      <c r="Z1063" s="458"/>
    </row>
    <row r="1064" spans="1:26" s="461" customFormat="1" ht="15.75" hidden="1" outlineLevel="2" x14ac:dyDescent="0.25">
      <c r="A1064" s="526" t="s">
        <v>1198</v>
      </c>
      <c r="B1064" s="525"/>
      <c r="C1064" s="1155"/>
      <c r="D1064" s="1155"/>
      <c r="E1064" s="1155"/>
      <c r="F1064" s="1155"/>
      <c r="G1064" s="1155"/>
      <c r="J1064" s="458"/>
      <c r="K1064" s="458"/>
      <c r="L1064" s="458"/>
      <c r="M1064" s="458"/>
      <c r="N1064" s="458"/>
      <c r="O1064" s="458"/>
      <c r="P1064" s="458"/>
      <c r="Q1064" s="458"/>
      <c r="R1064" s="458"/>
      <c r="S1064" s="458"/>
      <c r="T1064" s="458"/>
      <c r="U1064" s="458"/>
      <c r="V1064" s="458"/>
      <c r="W1064" s="458"/>
      <c r="X1064" s="458"/>
      <c r="Y1064" s="458"/>
      <c r="Z1064" s="458"/>
    </row>
    <row r="1065" spans="1:26" s="461" customFormat="1" ht="15.75" hidden="1" outlineLevel="2" x14ac:dyDescent="0.25">
      <c r="A1065" s="526" t="s">
        <v>1199</v>
      </c>
      <c r="B1065" s="525"/>
      <c r="C1065" s="1155"/>
      <c r="D1065" s="1155"/>
      <c r="E1065" s="1155"/>
      <c r="F1065" s="1155"/>
      <c r="G1065" s="1155"/>
      <c r="J1065" s="458"/>
      <c r="K1065" s="458"/>
      <c r="L1065" s="458"/>
      <c r="M1065" s="458"/>
      <c r="N1065" s="458"/>
      <c r="O1065" s="458"/>
      <c r="P1065" s="458"/>
      <c r="Q1065" s="458"/>
      <c r="R1065" s="458"/>
      <c r="S1065" s="458"/>
      <c r="T1065" s="458"/>
      <c r="U1065" s="458"/>
      <c r="V1065" s="458"/>
      <c r="W1065" s="458"/>
      <c r="X1065" s="458"/>
      <c r="Y1065" s="458"/>
      <c r="Z1065" s="458"/>
    </row>
    <row r="1066" spans="1:26" s="461" customFormat="1" ht="15.75" hidden="1" outlineLevel="2" x14ac:dyDescent="0.25">
      <c r="A1066" s="526" t="s">
        <v>1200</v>
      </c>
      <c r="B1066" s="525"/>
      <c r="C1066" s="1155"/>
      <c r="D1066" s="1155"/>
      <c r="E1066" s="1155"/>
      <c r="F1066" s="1155"/>
      <c r="G1066" s="1155"/>
      <c r="J1066" s="458"/>
      <c r="K1066" s="458"/>
      <c r="L1066" s="458"/>
      <c r="M1066" s="458"/>
      <c r="N1066" s="458"/>
      <c r="O1066" s="458"/>
      <c r="P1066" s="458"/>
      <c r="Q1066" s="458"/>
      <c r="R1066" s="458"/>
      <c r="S1066" s="458"/>
      <c r="T1066" s="458"/>
      <c r="U1066" s="458"/>
      <c r="V1066" s="458"/>
      <c r="W1066" s="458"/>
      <c r="X1066" s="458"/>
      <c r="Y1066" s="458"/>
      <c r="Z1066" s="458"/>
    </row>
    <row r="1067" spans="1:26" s="461" customFormat="1" ht="15.75" outlineLevel="1" collapsed="1" x14ac:dyDescent="0.25">
      <c r="A1067" s="527" t="s">
        <v>602</v>
      </c>
      <c r="B1067" s="528">
        <v>40</v>
      </c>
      <c r="C1067" s="1156" t="s">
        <v>1201</v>
      </c>
      <c r="D1067" s="1156"/>
      <c r="E1067" s="1156"/>
      <c r="F1067" s="1156"/>
      <c r="G1067" s="1156"/>
      <c r="J1067" s="458"/>
      <c r="K1067" s="458"/>
      <c r="L1067" s="458"/>
      <c r="M1067" s="458"/>
      <c r="N1067" s="458"/>
      <c r="O1067" s="458"/>
      <c r="P1067" s="458"/>
      <c r="Q1067" s="458"/>
      <c r="R1067" s="458"/>
      <c r="S1067" s="458"/>
      <c r="T1067" s="458"/>
      <c r="U1067" s="458"/>
      <c r="V1067" s="458"/>
      <c r="W1067" s="458"/>
      <c r="X1067" s="458"/>
      <c r="Y1067" s="458"/>
      <c r="Z1067" s="458"/>
    </row>
    <row r="1068" spans="1:26" outlineLevel="1" x14ac:dyDescent="0.25"/>
    <row r="1069" spans="1:26" ht="18.75" outlineLevel="1" x14ac:dyDescent="0.3">
      <c r="A1069" s="1168" t="s">
        <v>1020</v>
      </c>
      <c r="B1069" s="1169"/>
      <c r="C1069" s="1169"/>
      <c r="D1069" s="1169"/>
      <c r="E1069" s="1169"/>
      <c r="F1069" s="1169"/>
      <c r="G1069" s="1169"/>
      <c r="H1069" s="1169"/>
      <c r="I1069" s="1170"/>
    </row>
    <row r="1070" spans="1:26" ht="60" outlineLevel="1" x14ac:dyDescent="0.25">
      <c r="A1070" s="465" t="s">
        <v>1167</v>
      </c>
      <c r="B1070" s="465" t="s">
        <v>1168</v>
      </c>
      <c r="C1070" s="466" t="s">
        <v>1169</v>
      </c>
      <c r="D1070" s="540" t="str">
        <f>"Productive FTEs ("&amp;B1102*52&amp;")"</f>
        <v>Productive FTEs (2080)</v>
      </c>
      <c r="E1070" s="540" t="str">
        <f>"Non-productive FTEs ("&amp;B1102*52&amp;")"</f>
        <v>Non-productive FTEs (2080)</v>
      </c>
      <c r="F1070" s="466" t="s">
        <v>1170</v>
      </c>
      <c r="G1070" s="466" t="s">
        <v>1171</v>
      </c>
      <c r="H1070" s="467" t="s">
        <v>1172</v>
      </c>
      <c r="I1070" s="466" t="s">
        <v>716</v>
      </c>
    </row>
    <row r="1071" spans="1:26" outlineLevel="1" x14ac:dyDescent="0.25">
      <c r="A1071" s="541" t="str">
        <f>IF(ISBLANK($A$7),"",$A$7)</f>
        <v>Hourly Staff</v>
      </c>
      <c r="B1071" s="473"/>
      <c r="C1071" s="473"/>
      <c r="D1071" s="479">
        <f t="shared" ref="D1071:E1078" si="109">IF($B$254="","",B1071/($B$254*52))</f>
        <v>0</v>
      </c>
      <c r="E1071" s="479">
        <f t="shared" si="109"/>
        <v>0</v>
      </c>
      <c r="F1071" s="530"/>
      <c r="G1071" s="530"/>
      <c r="H1071" s="473"/>
      <c r="I1071" s="476"/>
    </row>
    <row r="1072" spans="1:26" outlineLevel="1" x14ac:dyDescent="0.25">
      <c r="A1072" s="543" t="str">
        <f>IF(ISBLANK($A$8),"",$A$8)</f>
        <v>Hourly Staff</v>
      </c>
      <c r="B1072" s="485"/>
      <c r="C1072" s="485"/>
      <c r="D1072" s="486">
        <f t="shared" si="109"/>
        <v>0</v>
      </c>
      <c r="E1072" s="486">
        <f t="shared" si="109"/>
        <v>0</v>
      </c>
      <c r="F1072" s="531"/>
      <c r="G1072" s="531"/>
      <c r="H1072" s="485"/>
      <c r="I1072" s="488"/>
    </row>
    <row r="1073" spans="1:9" outlineLevel="1" x14ac:dyDescent="0.25">
      <c r="A1073" s="543" t="str">
        <f>IF(ISBLANK($A$9),"",$A$9)</f>
        <v>Other Labor</v>
      </c>
      <c r="B1073" s="485"/>
      <c r="C1073" s="485"/>
      <c r="D1073" s="486">
        <f t="shared" si="109"/>
        <v>0</v>
      </c>
      <c r="E1073" s="486">
        <f t="shared" si="109"/>
        <v>0</v>
      </c>
      <c r="F1073" s="531"/>
      <c r="G1073" s="531"/>
      <c r="H1073" s="485"/>
      <c r="I1073" s="488"/>
    </row>
    <row r="1074" spans="1:9" s="461" customFormat="1" outlineLevel="1" x14ac:dyDescent="0.25">
      <c r="A1074" s="543" t="str">
        <f>IF(ISBLANK($A$10),"",$A$10)</f>
        <v>Other Labor</v>
      </c>
      <c r="B1074" s="485"/>
      <c r="C1074" s="485"/>
      <c r="D1074" s="486">
        <f t="shared" si="109"/>
        <v>0</v>
      </c>
      <c r="E1074" s="486">
        <f t="shared" si="109"/>
        <v>0</v>
      </c>
      <c r="F1074" s="531"/>
      <c r="G1074" s="531"/>
      <c r="H1074" s="485"/>
      <c r="I1074" s="488"/>
    </row>
    <row r="1075" spans="1:9" s="461" customFormat="1" outlineLevel="1" x14ac:dyDescent="0.25">
      <c r="A1075" s="543" t="str">
        <f>IF(ISBLANK($A$11),"",$A$11)</f>
        <v>Other Labor</v>
      </c>
      <c r="B1075" s="485"/>
      <c r="C1075" s="485"/>
      <c r="D1075" s="486">
        <f t="shared" si="109"/>
        <v>0</v>
      </c>
      <c r="E1075" s="486">
        <f t="shared" si="109"/>
        <v>0</v>
      </c>
      <c r="F1075" s="531"/>
      <c r="G1075" s="531"/>
      <c r="H1075" s="485"/>
      <c r="I1075" s="488"/>
    </row>
    <row r="1076" spans="1:9" s="461" customFormat="1" outlineLevel="1" x14ac:dyDescent="0.25">
      <c r="A1076" s="543" t="str">
        <f>IF(ISBLANK($A$12),"",$A$12)</f>
        <v>Lead</v>
      </c>
      <c r="B1076" s="485"/>
      <c r="C1076" s="485"/>
      <c r="D1076" s="486">
        <f t="shared" si="109"/>
        <v>0</v>
      </c>
      <c r="E1076" s="486">
        <f t="shared" si="109"/>
        <v>0</v>
      </c>
      <c r="F1076" s="531"/>
      <c r="G1076" s="531"/>
      <c r="H1076" s="485"/>
      <c r="I1076" s="488"/>
    </row>
    <row r="1077" spans="1:9" s="461" customFormat="1" outlineLevel="1" x14ac:dyDescent="0.25">
      <c r="A1077" s="543" t="str">
        <f>IF(ISBLANK($A$13),"",$A$13)</f>
        <v>Administrative Support</v>
      </c>
      <c r="B1077" s="485"/>
      <c r="C1077" s="485"/>
      <c r="D1077" s="486">
        <f t="shared" si="109"/>
        <v>0</v>
      </c>
      <c r="E1077" s="486">
        <f t="shared" si="109"/>
        <v>0</v>
      </c>
      <c r="F1077" s="531"/>
      <c r="G1077" s="531"/>
      <c r="H1077" s="485"/>
      <c r="I1077" s="488"/>
    </row>
    <row r="1078" spans="1:9" s="461" customFormat="1" outlineLevel="1" x14ac:dyDescent="0.25">
      <c r="A1078" s="543" t="str">
        <f>IF(ISBLANK($A$14),"",$A$14)</f>
        <v>Hourly Supervision</v>
      </c>
      <c r="B1078" s="485"/>
      <c r="C1078" s="485"/>
      <c r="D1078" s="486">
        <f t="shared" si="109"/>
        <v>0</v>
      </c>
      <c r="E1078" s="486">
        <f t="shared" si="109"/>
        <v>0</v>
      </c>
      <c r="F1078" s="531"/>
      <c r="G1078" s="531"/>
      <c r="H1078" s="485"/>
      <c r="I1078" s="488"/>
    </row>
    <row r="1079" spans="1:9" s="461" customFormat="1" outlineLevel="1" x14ac:dyDescent="0.25">
      <c r="A1079" s="541" t="str">
        <f>IF(ISBLANK($A$15),"",$A$15)</f>
        <v>Salaried Staff</v>
      </c>
      <c r="B1079" s="473"/>
      <c r="C1079" s="473"/>
      <c r="D1079" s="479"/>
      <c r="E1079" s="479"/>
      <c r="F1079" s="530"/>
      <c r="G1079" s="530"/>
      <c r="H1079" s="473"/>
      <c r="I1079" s="476"/>
    </row>
    <row r="1080" spans="1:9" s="461" customFormat="1" outlineLevel="1" x14ac:dyDescent="0.25">
      <c r="A1080" s="543" t="str">
        <f>IF(ISBLANK($A$16),"",$A$16)</f>
        <v>Salaried Supervision</v>
      </c>
      <c r="B1080" s="485"/>
      <c r="C1080" s="485"/>
      <c r="D1080" s="486">
        <f t="shared" ref="D1080:E1093" si="110">IF($B$254="","",B1080/($B$254*52))</f>
        <v>0</v>
      </c>
      <c r="E1080" s="486">
        <f t="shared" si="110"/>
        <v>0</v>
      </c>
      <c r="F1080" s="531"/>
      <c r="G1080" s="531"/>
      <c r="H1080" s="485"/>
      <c r="I1080" s="488"/>
    </row>
    <row r="1081" spans="1:9" s="461" customFormat="1" outlineLevel="1" x14ac:dyDescent="0.25">
      <c r="A1081" s="543" t="str">
        <f>IF(ISBLANK($A$17),"",$A$17)</f>
        <v>Managers</v>
      </c>
      <c r="B1081" s="485"/>
      <c r="C1081" s="485"/>
      <c r="D1081" s="486">
        <f t="shared" si="110"/>
        <v>0</v>
      </c>
      <c r="E1081" s="486">
        <f t="shared" si="110"/>
        <v>0</v>
      </c>
      <c r="F1081" s="531"/>
      <c r="G1081" s="531"/>
      <c r="H1081" s="485"/>
      <c r="I1081" s="488"/>
    </row>
    <row r="1082" spans="1:9" s="461" customFormat="1" outlineLevel="1" x14ac:dyDescent="0.25">
      <c r="A1082" s="543" t="str">
        <f>IF(ISBLANK($A$18),"",$A$18)</f>
        <v>Director</v>
      </c>
      <c r="B1082" s="485"/>
      <c r="C1082" s="485"/>
      <c r="D1082" s="486">
        <f t="shared" si="110"/>
        <v>0</v>
      </c>
      <c r="E1082" s="486">
        <f t="shared" si="110"/>
        <v>0</v>
      </c>
      <c r="F1082" s="531"/>
      <c r="G1082" s="531"/>
      <c r="H1082" s="485"/>
      <c r="I1082" s="488"/>
    </row>
    <row r="1083" spans="1:9" s="461" customFormat="1" outlineLevel="1" x14ac:dyDescent="0.25">
      <c r="A1083" s="541" t="str">
        <f>IF(ISBLANK($A$19),"",$A$19)</f>
        <v>Other Labor</v>
      </c>
      <c r="B1083" s="473"/>
      <c r="C1083" s="473"/>
      <c r="D1083" s="479">
        <f t="shared" si="110"/>
        <v>0</v>
      </c>
      <c r="E1083" s="479">
        <f t="shared" si="110"/>
        <v>0</v>
      </c>
      <c r="F1083" s="530"/>
      <c r="G1083" s="530"/>
      <c r="H1083" s="473"/>
      <c r="I1083" s="476"/>
    </row>
    <row r="1084" spans="1:9" s="461" customFormat="1" outlineLevel="1" x14ac:dyDescent="0.25">
      <c r="A1084" s="543" t="str">
        <f>IF(ISBLANK($A$20),"",$A$20)</f>
        <v>Temp/ Agency Labor</v>
      </c>
      <c r="B1084" s="485"/>
      <c r="C1084" s="485"/>
      <c r="D1084" s="486">
        <f t="shared" si="110"/>
        <v>0</v>
      </c>
      <c r="E1084" s="486">
        <f t="shared" si="110"/>
        <v>0</v>
      </c>
      <c r="F1084" s="531"/>
      <c r="G1084" s="531"/>
      <c r="H1084" s="485"/>
      <c r="I1084" s="488"/>
    </row>
    <row r="1085" spans="1:9" s="461" customFormat="1" outlineLevel="1" x14ac:dyDescent="0.25">
      <c r="A1085" s="541" t="str">
        <f>IF(ISBLANK($A$21),"",$A$21)</f>
        <v/>
      </c>
      <c r="B1085" s="485"/>
      <c r="C1085" s="485"/>
      <c r="D1085" s="486">
        <f t="shared" si="110"/>
        <v>0</v>
      </c>
      <c r="E1085" s="486">
        <f t="shared" si="110"/>
        <v>0</v>
      </c>
      <c r="F1085" s="531"/>
      <c r="G1085" s="531"/>
      <c r="H1085" s="485"/>
      <c r="I1085" s="488"/>
    </row>
    <row r="1086" spans="1:9" s="461" customFormat="1" outlineLevel="1" x14ac:dyDescent="0.25">
      <c r="A1086" s="541" t="str">
        <f>IF(ISBLANK($A$22),"",$A$22)</f>
        <v/>
      </c>
      <c r="B1086" s="485"/>
      <c r="C1086" s="485"/>
      <c r="D1086" s="486">
        <f t="shared" si="110"/>
        <v>0</v>
      </c>
      <c r="E1086" s="486">
        <f t="shared" si="110"/>
        <v>0</v>
      </c>
      <c r="F1086" s="531"/>
      <c r="G1086" s="531"/>
      <c r="H1086" s="485"/>
      <c r="I1086" s="488"/>
    </row>
    <row r="1087" spans="1:9" s="461" customFormat="1" outlineLevel="1" x14ac:dyDescent="0.25">
      <c r="A1087" s="541" t="str">
        <f>IF(ISBLANK($A$23),"",$A$23)</f>
        <v/>
      </c>
      <c r="B1087" s="485"/>
      <c r="C1087" s="485"/>
      <c r="D1087" s="486">
        <f t="shared" si="110"/>
        <v>0</v>
      </c>
      <c r="E1087" s="486">
        <f t="shared" si="110"/>
        <v>0</v>
      </c>
      <c r="F1087" s="531"/>
      <c r="G1087" s="531"/>
      <c r="H1087" s="485"/>
      <c r="I1087" s="488"/>
    </row>
    <row r="1088" spans="1:9" s="461" customFormat="1" outlineLevel="1" x14ac:dyDescent="0.25">
      <c r="A1088" s="541" t="str">
        <f>IF(ISBLANK($A$24),"",$A$24)</f>
        <v/>
      </c>
      <c r="B1088" s="485"/>
      <c r="C1088" s="485"/>
      <c r="D1088" s="486">
        <f t="shared" si="110"/>
        <v>0</v>
      </c>
      <c r="E1088" s="486">
        <f t="shared" si="110"/>
        <v>0</v>
      </c>
      <c r="F1088" s="531"/>
      <c r="G1088" s="531"/>
      <c r="H1088" s="485"/>
      <c r="I1088" s="488"/>
    </row>
    <row r="1089" spans="1:26" s="461" customFormat="1" outlineLevel="1" x14ac:dyDescent="0.25">
      <c r="A1089" s="541" t="str">
        <f>IF(ISBLANK($A$25),"",$A$25)</f>
        <v/>
      </c>
      <c r="B1089" s="485"/>
      <c r="C1089" s="485"/>
      <c r="D1089" s="486">
        <f t="shared" si="110"/>
        <v>0</v>
      </c>
      <c r="E1089" s="486">
        <f t="shared" si="110"/>
        <v>0</v>
      </c>
      <c r="F1089" s="531"/>
      <c r="G1089" s="531"/>
      <c r="H1089" s="485"/>
      <c r="I1089" s="488"/>
    </row>
    <row r="1090" spans="1:26" s="461" customFormat="1" outlineLevel="1" x14ac:dyDescent="0.25">
      <c r="A1090" s="541" t="str">
        <f>IF(ISBLANK($A$26),"",$A$26)</f>
        <v/>
      </c>
      <c r="B1090" s="485"/>
      <c r="C1090" s="485"/>
      <c r="D1090" s="486">
        <f t="shared" si="110"/>
        <v>0</v>
      </c>
      <c r="E1090" s="486">
        <f t="shared" si="110"/>
        <v>0</v>
      </c>
      <c r="F1090" s="531"/>
      <c r="G1090" s="531"/>
      <c r="H1090" s="485"/>
      <c r="I1090" s="488"/>
      <c r="J1090" s="458"/>
      <c r="K1090" s="458"/>
      <c r="L1090" s="458"/>
      <c r="M1090" s="458"/>
      <c r="N1090" s="458"/>
      <c r="O1090" s="458"/>
      <c r="P1090" s="458"/>
      <c r="Q1090" s="458"/>
      <c r="R1090" s="458"/>
      <c r="S1090" s="458"/>
      <c r="T1090" s="458"/>
      <c r="U1090" s="458"/>
      <c r="V1090" s="458"/>
      <c r="W1090" s="458"/>
      <c r="X1090" s="458"/>
      <c r="Y1090" s="458"/>
      <c r="Z1090" s="458"/>
    </row>
    <row r="1091" spans="1:26" s="461" customFormat="1" outlineLevel="1" x14ac:dyDescent="0.25">
      <c r="A1091" s="541" t="str">
        <f>IF(ISBLANK($A$27),"",$A$27)</f>
        <v/>
      </c>
      <c r="B1091" s="485"/>
      <c r="C1091" s="485"/>
      <c r="D1091" s="486">
        <f t="shared" si="110"/>
        <v>0</v>
      </c>
      <c r="E1091" s="486">
        <f t="shared" si="110"/>
        <v>0</v>
      </c>
      <c r="F1091" s="531"/>
      <c r="G1091" s="531"/>
      <c r="H1091" s="485"/>
      <c r="I1091" s="488"/>
      <c r="J1091" s="458"/>
      <c r="K1091" s="458"/>
      <c r="L1091" s="458"/>
      <c r="M1091" s="458"/>
      <c r="N1091" s="458"/>
      <c r="O1091" s="458"/>
      <c r="P1091" s="458"/>
      <c r="Q1091" s="458"/>
      <c r="R1091" s="458"/>
      <c r="S1091" s="458"/>
      <c r="T1091" s="458"/>
      <c r="U1091" s="458"/>
      <c r="V1091" s="458"/>
      <c r="W1091" s="458"/>
      <c r="X1091" s="458"/>
      <c r="Y1091" s="458"/>
      <c r="Z1091" s="458"/>
    </row>
    <row r="1092" spans="1:26" s="461" customFormat="1" outlineLevel="1" x14ac:dyDescent="0.25">
      <c r="A1092" s="541" t="str">
        <f>IF(ISBLANK($A$28),"",$A$28)</f>
        <v/>
      </c>
      <c r="B1092" s="485"/>
      <c r="C1092" s="485"/>
      <c r="D1092" s="486">
        <f t="shared" si="110"/>
        <v>0</v>
      </c>
      <c r="E1092" s="486">
        <f t="shared" si="110"/>
        <v>0</v>
      </c>
      <c r="F1092" s="531"/>
      <c r="G1092" s="531"/>
      <c r="H1092" s="485"/>
      <c r="I1092" s="488"/>
      <c r="J1092" s="458"/>
      <c r="K1092" s="458"/>
      <c r="L1092" s="458"/>
      <c r="M1092" s="458"/>
      <c r="N1092" s="458"/>
      <c r="O1092" s="458"/>
      <c r="P1092" s="458"/>
      <c r="Q1092" s="458"/>
      <c r="R1092" s="458"/>
      <c r="S1092" s="458"/>
      <c r="T1092" s="458"/>
      <c r="U1092" s="458"/>
      <c r="V1092" s="458"/>
      <c r="W1092" s="458"/>
      <c r="X1092" s="458"/>
      <c r="Y1092" s="458"/>
      <c r="Z1092" s="458"/>
    </row>
    <row r="1093" spans="1:26" s="461" customFormat="1" outlineLevel="1" x14ac:dyDescent="0.25">
      <c r="A1093" s="541" t="str">
        <f>IF(ISBLANK($A$29),"",$A$29)</f>
        <v/>
      </c>
      <c r="B1093" s="508"/>
      <c r="C1093" s="508"/>
      <c r="D1093" s="486">
        <f t="shared" si="110"/>
        <v>0</v>
      </c>
      <c r="E1093" s="486">
        <f t="shared" si="110"/>
        <v>0</v>
      </c>
      <c r="F1093" s="533"/>
      <c r="G1093" s="533"/>
      <c r="H1093" s="485"/>
      <c r="I1093" s="488"/>
      <c r="J1093" s="458"/>
      <c r="K1093" s="458"/>
      <c r="L1093" s="458"/>
      <c r="M1093" s="458"/>
      <c r="N1093" s="458"/>
      <c r="O1093" s="458"/>
      <c r="P1093" s="458"/>
      <c r="Q1093" s="458"/>
      <c r="R1093" s="458"/>
      <c r="S1093" s="458"/>
      <c r="T1093" s="458"/>
      <c r="U1093" s="458"/>
      <c r="V1093" s="458"/>
      <c r="W1093" s="458"/>
      <c r="X1093" s="458"/>
      <c r="Y1093" s="458"/>
      <c r="Z1093" s="458"/>
    </row>
    <row r="1094" spans="1:26" s="461" customFormat="1" outlineLevel="1" x14ac:dyDescent="0.25">
      <c r="A1094" s="541" t="s">
        <v>1193</v>
      </c>
      <c r="B1094" s="511">
        <f t="shared" ref="B1094:G1094" si="111">SUM(B1071:B1093)</f>
        <v>0</v>
      </c>
      <c r="C1094" s="511">
        <f t="shared" si="111"/>
        <v>0</v>
      </c>
      <c r="D1094" s="486">
        <f t="shared" si="111"/>
        <v>0</v>
      </c>
      <c r="E1094" s="486">
        <f t="shared" si="111"/>
        <v>0</v>
      </c>
      <c r="F1094" s="550">
        <f t="shared" si="111"/>
        <v>0</v>
      </c>
      <c r="G1094" s="550">
        <f t="shared" si="111"/>
        <v>0</v>
      </c>
      <c r="H1094" s="485"/>
      <c r="I1094" s="513"/>
      <c r="J1094" s="458"/>
      <c r="K1094" s="458"/>
      <c r="L1094" s="458"/>
      <c r="M1094" s="458"/>
      <c r="N1094" s="458"/>
      <c r="O1094" s="458"/>
      <c r="P1094" s="458"/>
      <c r="Q1094" s="458"/>
      <c r="R1094" s="458"/>
      <c r="S1094" s="458"/>
      <c r="T1094" s="458"/>
      <c r="U1094" s="458"/>
      <c r="V1094" s="458"/>
      <c r="W1094" s="458"/>
      <c r="X1094" s="458"/>
      <c r="Y1094" s="458"/>
      <c r="Z1094" s="458"/>
    </row>
    <row r="1095" spans="1:26" s="461" customFormat="1" ht="18.75" outlineLevel="1" x14ac:dyDescent="0.25">
      <c r="A1095" s="551" t="s">
        <v>1194</v>
      </c>
      <c r="B1095" s="552"/>
      <c r="C1095" s="1158" t="s">
        <v>716</v>
      </c>
      <c r="D1095" s="1158"/>
      <c r="E1095" s="1158"/>
      <c r="F1095" s="1158"/>
      <c r="G1095" s="1159"/>
      <c r="J1095" s="458"/>
      <c r="K1095" s="458"/>
      <c r="L1095" s="458"/>
      <c r="M1095" s="458"/>
      <c r="N1095" s="458"/>
      <c r="O1095" s="458"/>
      <c r="P1095" s="458"/>
      <c r="Q1095" s="458"/>
      <c r="R1095" s="458"/>
      <c r="S1095" s="458"/>
      <c r="T1095" s="458"/>
      <c r="U1095" s="458"/>
      <c r="V1095" s="458"/>
      <c r="W1095" s="458"/>
      <c r="X1095" s="458"/>
      <c r="Y1095" s="458"/>
      <c r="Z1095" s="458"/>
    </row>
    <row r="1096" spans="1:26" s="461" customFormat="1" ht="47.25" hidden="1" outlineLevel="2" x14ac:dyDescent="0.25">
      <c r="A1096" s="524" t="s">
        <v>1227</v>
      </c>
      <c r="B1096" s="525"/>
      <c r="C1096" s="1155"/>
      <c r="D1096" s="1155"/>
      <c r="E1096" s="1155"/>
      <c r="F1096" s="1155"/>
      <c r="G1096" s="1155"/>
      <c r="J1096" s="458"/>
      <c r="K1096" s="458"/>
      <c r="L1096" s="458"/>
      <c r="M1096" s="458"/>
      <c r="N1096" s="458"/>
      <c r="O1096" s="458"/>
      <c r="P1096" s="458"/>
      <c r="Q1096" s="458"/>
      <c r="R1096" s="458"/>
      <c r="S1096" s="458"/>
      <c r="T1096" s="458"/>
      <c r="U1096" s="458"/>
      <c r="V1096" s="458"/>
      <c r="W1096" s="458"/>
      <c r="X1096" s="458"/>
      <c r="Y1096" s="458"/>
      <c r="Z1096" s="458"/>
    </row>
    <row r="1097" spans="1:26" s="461" customFormat="1" ht="15.75" hidden="1" outlineLevel="2" x14ac:dyDescent="0.25">
      <c r="A1097" s="526" t="s">
        <v>1196</v>
      </c>
      <c r="B1097" s="525"/>
      <c r="C1097" s="1155"/>
      <c r="D1097" s="1155"/>
      <c r="E1097" s="1155"/>
      <c r="F1097" s="1155"/>
      <c r="G1097" s="1155"/>
      <c r="J1097" s="458"/>
      <c r="K1097" s="458"/>
      <c r="L1097" s="458"/>
      <c r="M1097" s="458"/>
      <c r="N1097" s="458"/>
      <c r="O1097" s="458"/>
      <c r="P1097" s="458"/>
      <c r="Q1097" s="458"/>
      <c r="R1097" s="458"/>
      <c r="S1097" s="458"/>
      <c r="T1097" s="458"/>
      <c r="U1097" s="458"/>
      <c r="V1097" s="458"/>
      <c r="W1097" s="458"/>
      <c r="X1097" s="458"/>
      <c r="Y1097" s="458"/>
      <c r="Z1097" s="458"/>
    </row>
    <row r="1098" spans="1:26" s="461" customFormat="1" ht="15.75" hidden="1" outlineLevel="2" x14ac:dyDescent="0.25">
      <c r="A1098" s="526" t="s">
        <v>1197</v>
      </c>
      <c r="B1098" s="525"/>
      <c r="C1098" s="1155"/>
      <c r="D1098" s="1155"/>
      <c r="E1098" s="1155"/>
      <c r="F1098" s="1155"/>
      <c r="G1098" s="1155"/>
      <c r="J1098" s="458"/>
      <c r="K1098" s="458"/>
      <c r="L1098" s="458"/>
      <c r="M1098" s="458"/>
      <c r="N1098" s="458"/>
      <c r="O1098" s="458"/>
      <c r="P1098" s="458"/>
      <c r="Q1098" s="458"/>
      <c r="R1098" s="458"/>
      <c r="S1098" s="458"/>
      <c r="T1098" s="458"/>
      <c r="U1098" s="458"/>
      <c r="V1098" s="458"/>
      <c r="W1098" s="458"/>
      <c r="X1098" s="458"/>
      <c r="Y1098" s="458"/>
      <c r="Z1098" s="458"/>
    </row>
    <row r="1099" spans="1:26" s="461" customFormat="1" ht="15.75" hidden="1" outlineLevel="2" x14ac:dyDescent="0.25">
      <c r="A1099" s="526" t="s">
        <v>1198</v>
      </c>
      <c r="B1099" s="525"/>
      <c r="C1099" s="1155"/>
      <c r="D1099" s="1155"/>
      <c r="E1099" s="1155"/>
      <c r="F1099" s="1155"/>
      <c r="G1099" s="1155"/>
      <c r="J1099" s="458"/>
      <c r="K1099" s="458"/>
      <c r="L1099" s="458"/>
      <c r="M1099" s="458"/>
      <c r="N1099" s="458"/>
      <c r="O1099" s="458"/>
      <c r="P1099" s="458"/>
      <c r="Q1099" s="458"/>
      <c r="R1099" s="458"/>
      <c r="S1099" s="458"/>
      <c r="T1099" s="458"/>
      <c r="U1099" s="458"/>
      <c r="V1099" s="458"/>
      <c r="W1099" s="458"/>
      <c r="X1099" s="458"/>
      <c r="Y1099" s="458"/>
      <c r="Z1099" s="458"/>
    </row>
    <row r="1100" spans="1:26" s="461" customFormat="1" ht="15.75" hidden="1" outlineLevel="2" x14ac:dyDescent="0.25">
      <c r="A1100" s="526" t="s">
        <v>1199</v>
      </c>
      <c r="B1100" s="525"/>
      <c r="C1100" s="1155"/>
      <c r="D1100" s="1155"/>
      <c r="E1100" s="1155"/>
      <c r="F1100" s="1155"/>
      <c r="G1100" s="1155"/>
      <c r="J1100" s="458"/>
      <c r="K1100" s="458"/>
      <c r="L1100" s="458"/>
      <c r="M1100" s="458"/>
      <c r="N1100" s="458"/>
      <c r="O1100" s="458"/>
      <c r="P1100" s="458"/>
      <c r="Q1100" s="458"/>
      <c r="R1100" s="458"/>
      <c r="S1100" s="458"/>
      <c r="T1100" s="458"/>
      <c r="U1100" s="458"/>
      <c r="V1100" s="458"/>
      <c r="W1100" s="458"/>
      <c r="X1100" s="458"/>
      <c r="Y1100" s="458"/>
      <c r="Z1100" s="458"/>
    </row>
    <row r="1101" spans="1:26" s="461" customFormat="1" ht="15.75" hidden="1" outlineLevel="2" x14ac:dyDescent="0.25">
      <c r="A1101" s="526" t="s">
        <v>1200</v>
      </c>
      <c r="B1101" s="525"/>
      <c r="C1101" s="1155"/>
      <c r="D1101" s="1155"/>
      <c r="E1101" s="1155"/>
      <c r="F1101" s="1155"/>
      <c r="G1101" s="1155"/>
      <c r="J1101" s="458"/>
      <c r="K1101" s="458"/>
      <c r="L1101" s="458"/>
      <c r="M1101" s="458"/>
      <c r="N1101" s="458"/>
      <c r="O1101" s="458"/>
      <c r="P1101" s="458"/>
      <c r="Q1101" s="458"/>
      <c r="R1101" s="458"/>
      <c r="S1101" s="458"/>
      <c r="T1101" s="458"/>
      <c r="U1101" s="458"/>
      <c r="V1101" s="458"/>
      <c r="W1101" s="458"/>
      <c r="X1101" s="458"/>
      <c r="Y1101" s="458"/>
      <c r="Z1101" s="458"/>
    </row>
    <row r="1102" spans="1:26" s="461" customFormat="1" ht="15.75" outlineLevel="1" collapsed="1" x14ac:dyDescent="0.25">
      <c r="A1102" s="527" t="s">
        <v>602</v>
      </c>
      <c r="B1102" s="528">
        <v>40</v>
      </c>
      <c r="C1102" s="1156" t="s">
        <v>1201</v>
      </c>
      <c r="D1102" s="1156"/>
      <c r="E1102" s="1156"/>
      <c r="F1102" s="1156"/>
      <c r="G1102" s="1156"/>
      <c r="J1102" s="458"/>
      <c r="K1102" s="458"/>
      <c r="L1102" s="458"/>
      <c r="M1102" s="458"/>
      <c r="N1102" s="458"/>
      <c r="O1102" s="458"/>
      <c r="P1102" s="458"/>
      <c r="Q1102" s="458"/>
      <c r="R1102" s="458"/>
      <c r="S1102" s="458"/>
      <c r="T1102" s="458"/>
      <c r="U1102" s="458"/>
      <c r="V1102" s="458"/>
      <c r="W1102" s="458"/>
      <c r="X1102" s="458"/>
      <c r="Y1102" s="458"/>
      <c r="Z1102" s="458"/>
    </row>
    <row r="1103" spans="1:26" outlineLevel="1" x14ac:dyDescent="0.25"/>
    <row r="1104" spans="1:26" ht="18.75" outlineLevel="1" x14ac:dyDescent="0.3">
      <c r="A1104" s="1168" t="s">
        <v>1021</v>
      </c>
      <c r="B1104" s="1169"/>
      <c r="C1104" s="1169"/>
      <c r="D1104" s="1169"/>
      <c r="E1104" s="1169"/>
      <c r="F1104" s="1169"/>
      <c r="G1104" s="1169"/>
      <c r="H1104" s="1169"/>
      <c r="I1104" s="1170"/>
    </row>
    <row r="1105" spans="1:9" ht="60" outlineLevel="1" x14ac:dyDescent="0.25">
      <c r="A1105" s="465" t="s">
        <v>1167</v>
      </c>
      <c r="B1105" s="465" t="s">
        <v>1168</v>
      </c>
      <c r="C1105" s="466" t="s">
        <v>1169</v>
      </c>
      <c r="D1105" s="540" t="str">
        <f>"Productive FTEs ("&amp;B1137*52&amp;")"</f>
        <v>Productive FTEs (2080)</v>
      </c>
      <c r="E1105" s="540" t="str">
        <f>"Non-productive FTEs ("&amp;B1137*52&amp;")"</f>
        <v>Non-productive FTEs (2080)</v>
      </c>
      <c r="F1105" s="466" t="s">
        <v>1170</v>
      </c>
      <c r="G1105" s="466" t="s">
        <v>1171</v>
      </c>
      <c r="H1105" s="467" t="s">
        <v>1172</v>
      </c>
      <c r="I1105" s="466" t="s">
        <v>716</v>
      </c>
    </row>
    <row r="1106" spans="1:9" outlineLevel="1" x14ac:dyDescent="0.25">
      <c r="A1106" s="541" t="str">
        <f>IF(ISBLANK($A$7),"",$A$7)</f>
        <v>Hourly Staff</v>
      </c>
      <c r="B1106" s="473"/>
      <c r="C1106" s="473"/>
      <c r="D1106" s="479">
        <f t="shared" ref="D1106:E1113" si="112">IF($B$254="","",B1106/($B$254*52))</f>
        <v>0</v>
      </c>
      <c r="E1106" s="479">
        <f t="shared" si="112"/>
        <v>0</v>
      </c>
      <c r="F1106" s="530"/>
      <c r="G1106" s="530"/>
      <c r="H1106" s="473"/>
      <c r="I1106" s="476"/>
    </row>
    <row r="1107" spans="1:9" outlineLevel="1" x14ac:dyDescent="0.25">
      <c r="A1107" s="543" t="str">
        <f>IF(ISBLANK($A$8),"",$A$8)</f>
        <v>Hourly Staff</v>
      </c>
      <c r="B1107" s="485"/>
      <c r="C1107" s="485"/>
      <c r="D1107" s="486">
        <f t="shared" si="112"/>
        <v>0</v>
      </c>
      <c r="E1107" s="486">
        <f t="shared" si="112"/>
        <v>0</v>
      </c>
      <c r="F1107" s="531"/>
      <c r="G1107" s="531"/>
      <c r="H1107" s="485"/>
      <c r="I1107" s="488"/>
    </row>
    <row r="1108" spans="1:9" outlineLevel="1" x14ac:dyDescent="0.25">
      <c r="A1108" s="543" t="str">
        <f>IF(ISBLANK($A$9),"",$A$9)</f>
        <v>Other Labor</v>
      </c>
      <c r="B1108" s="485"/>
      <c r="C1108" s="485"/>
      <c r="D1108" s="486">
        <f t="shared" si="112"/>
        <v>0</v>
      </c>
      <c r="E1108" s="486">
        <f t="shared" si="112"/>
        <v>0</v>
      </c>
      <c r="F1108" s="531"/>
      <c r="G1108" s="531"/>
      <c r="H1108" s="485"/>
      <c r="I1108" s="488"/>
    </row>
    <row r="1109" spans="1:9" s="461" customFormat="1" outlineLevel="1" x14ac:dyDescent="0.25">
      <c r="A1109" s="543" t="str">
        <f>IF(ISBLANK($A$10),"",$A$10)</f>
        <v>Other Labor</v>
      </c>
      <c r="B1109" s="485"/>
      <c r="C1109" s="485"/>
      <c r="D1109" s="486">
        <f t="shared" si="112"/>
        <v>0</v>
      </c>
      <c r="E1109" s="486">
        <f t="shared" si="112"/>
        <v>0</v>
      </c>
      <c r="F1109" s="531"/>
      <c r="G1109" s="531"/>
      <c r="H1109" s="485"/>
      <c r="I1109" s="488"/>
    </row>
    <row r="1110" spans="1:9" s="461" customFormat="1" outlineLevel="1" x14ac:dyDescent="0.25">
      <c r="A1110" s="543" t="str">
        <f>IF(ISBLANK($A$11),"",$A$11)</f>
        <v>Other Labor</v>
      </c>
      <c r="B1110" s="485"/>
      <c r="C1110" s="485"/>
      <c r="D1110" s="486">
        <f t="shared" si="112"/>
        <v>0</v>
      </c>
      <c r="E1110" s="486">
        <f t="shared" si="112"/>
        <v>0</v>
      </c>
      <c r="F1110" s="531"/>
      <c r="G1110" s="531"/>
      <c r="H1110" s="485"/>
      <c r="I1110" s="488"/>
    </row>
    <row r="1111" spans="1:9" s="461" customFormat="1" outlineLevel="1" x14ac:dyDescent="0.25">
      <c r="A1111" s="543" t="str">
        <f>IF(ISBLANK($A$12),"",$A$12)</f>
        <v>Lead</v>
      </c>
      <c r="B1111" s="485"/>
      <c r="C1111" s="485"/>
      <c r="D1111" s="486">
        <f t="shared" si="112"/>
        <v>0</v>
      </c>
      <c r="E1111" s="486">
        <f t="shared" si="112"/>
        <v>0</v>
      </c>
      <c r="F1111" s="531"/>
      <c r="G1111" s="531"/>
      <c r="H1111" s="485"/>
      <c r="I1111" s="488"/>
    </row>
    <row r="1112" spans="1:9" s="461" customFormat="1" outlineLevel="1" x14ac:dyDescent="0.25">
      <c r="A1112" s="543" t="str">
        <f>IF(ISBLANK($A$13),"",$A$13)</f>
        <v>Administrative Support</v>
      </c>
      <c r="B1112" s="485"/>
      <c r="C1112" s="485"/>
      <c r="D1112" s="486">
        <f t="shared" si="112"/>
        <v>0</v>
      </c>
      <c r="E1112" s="486">
        <f t="shared" si="112"/>
        <v>0</v>
      </c>
      <c r="F1112" s="531"/>
      <c r="G1112" s="531"/>
      <c r="H1112" s="485"/>
      <c r="I1112" s="488"/>
    </row>
    <row r="1113" spans="1:9" s="461" customFormat="1" outlineLevel="1" x14ac:dyDescent="0.25">
      <c r="A1113" s="543" t="str">
        <f>IF(ISBLANK($A$14),"",$A$14)</f>
        <v>Hourly Supervision</v>
      </c>
      <c r="B1113" s="485"/>
      <c r="C1113" s="485"/>
      <c r="D1113" s="486">
        <f t="shared" si="112"/>
        <v>0</v>
      </c>
      <c r="E1113" s="486">
        <f t="shared" si="112"/>
        <v>0</v>
      </c>
      <c r="F1113" s="531"/>
      <c r="G1113" s="531"/>
      <c r="H1113" s="485"/>
      <c r="I1113" s="488"/>
    </row>
    <row r="1114" spans="1:9" s="461" customFormat="1" outlineLevel="1" x14ac:dyDescent="0.25">
      <c r="A1114" s="541" t="str">
        <f>IF(ISBLANK($A$15),"",$A$15)</f>
        <v>Salaried Staff</v>
      </c>
      <c r="B1114" s="473"/>
      <c r="C1114" s="473"/>
      <c r="D1114" s="479"/>
      <c r="E1114" s="479"/>
      <c r="F1114" s="530"/>
      <c r="G1114" s="530"/>
      <c r="H1114" s="473"/>
      <c r="I1114" s="476"/>
    </row>
    <row r="1115" spans="1:9" s="461" customFormat="1" outlineLevel="1" x14ac:dyDescent="0.25">
      <c r="A1115" s="543" t="str">
        <f>IF(ISBLANK($A$16),"",$A$16)</f>
        <v>Salaried Supervision</v>
      </c>
      <c r="B1115" s="485"/>
      <c r="C1115" s="485"/>
      <c r="D1115" s="486">
        <f t="shared" ref="D1115:E1128" si="113">IF($B$254="","",B1115/($B$254*52))</f>
        <v>0</v>
      </c>
      <c r="E1115" s="486">
        <f t="shared" si="113"/>
        <v>0</v>
      </c>
      <c r="F1115" s="531"/>
      <c r="G1115" s="531"/>
      <c r="H1115" s="485"/>
      <c r="I1115" s="488"/>
    </row>
    <row r="1116" spans="1:9" s="461" customFormat="1" outlineLevel="1" x14ac:dyDescent="0.25">
      <c r="A1116" s="543" t="str">
        <f>IF(ISBLANK($A$17),"",$A$17)</f>
        <v>Managers</v>
      </c>
      <c r="B1116" s="485"/>
      <c r="C1116" s="485"/>
      <c r="D1116" s="486">
        <f t="shared" si="113"/>
        <v>0</v>
      </c>
      <c r="E1116" s="486">
        <f t="shared" si="113"/>
        <v>0</v>
      </c>
      <c r="F1116" s="531"/>
      <c r="G1116" s="531"/>
      <c r="H1116" s="485"/>
      <c r="I1116" s="488"/>
    </row>
    <row r="1117" spans="1:9" s="461" customFormat="1" outlineLevel="1" x14ac:dyDescent="0.25">
      <c r="A1117" s="543" t="str">
        <f>IF(ISBLANK($A$18),"",$A$18)</f>
        <v>Director</v>
      </c>
      <c r="B1117" s="485"/>
      <c r="C1117" s="485"/>
      <c r="D1117" s="486">
        <f t="shared" si="113"/>
        <v>0</v>
      </c>
      <c r="E1117" s="486">
        <f t="shared" si="113"/>
        <v>0</v>
      </c>
      <c r="F1117" s="531"/>
      <c r="G1117" s="531"/>
      <c r="H1117" s="485"/>
      <c r="I1117" s="488"/>
    </row>
    <row r="1118" spans="1:9" s="461" customFormat="1" outlineLevel="1" x14ac:dyDescent="0.25">
      <c r="A1118" s="541" t="str">
        <f>IF(ISBLANK($A$19),"",$A$19)</f>
        <v>Other Labor</v>
      </c>
      <c r="B1118" s="473"/>
      <c r="C1118" s="473"/>
      <c r="D1118" s="479">
        <f t="shared" si="113"/>
        <v>0</v>
      </c>
      <c r="E1118" s="479">
        <f t="shared" si="113"/>
        <v>0</v>
      </c>
      <c r="F1118" s="530"/>
      <c r="G1118" s="530"/>
      <c r="H1118" s="473"/>
      <c r="I1118" s="476"/>
    </row>
    <row r="1119" spans="1:9" s="461" customFormat="1" outlineLevel="1" x14ac:dyDescent="0.25">
      <c r="A1119" s="543" t="str">
        <f>IF(ISBLANK($A$20),"",$A$20)</f>
        <v>Temp/ Agency Labor</v>
      </c>
      <c r="B1119" s="485"/>
      <c r="C1119" s="485"/>
      <c r="D1119" s="486">
        <f t="shared" si="113"/>
        <v>0</v>
      </c>
      <c r="E1119" s="486">
        <f t="shared" si="113"/>
        <v>0</v>
      </c>
      <c r="F1119" s="531"/>
      <c r="G1119" s="531"/>
      <c r="H1119" s="485"/>
      <c r="I1119" s="488"/>
    </row>
    <row r="1120" spans="1:9" s="461" customFormat="1" outlineLevel="1" x14ac:dyDescent="0.25">
      <c r="A1120" s="541" t="str">
        <f>IF(ISBLANK($A$21),"",$A$21)</f>
        <v/>
      </c>
      <c r="B1120" s="485"/>
      <c r="C1120" s="485"/>
      <c r="D1120" s="486">
        <f t="shared" si="113"/>
        <v>0</v>
      </c>
      <c r="E1120" s="486">
        <f t="shared" si="113"/>
        <v>0</v>
      </c>
      <c r="F1120" s="531"/>
      <c r="G1120" s="531"/>
      <c r="H1120" s="485"/>
      <c r="I1120" s="488"/>
    </row>
    <row r="1121" spans="1:26" s="461" customFormat="1" outlineLevel="1" x14ac:dyDescent="0.25">
      <c r="A1121" s="541" t="str">
        <f>IF(ISBLANK($A$22),"",$A$22)</f>
        <v/>
      </c>
      <c r="B1121" s="485"/>
      <c r="C1121" s="485"/>
      <c r="D1121" s="486">
        <f t="shared" si="113"/>
        <v>0</v>
      </c>
      <c r="E1121" s="486">
        <f t="shared" si="113"/>
        <v>0</v>
      </c>
      <c r="F1121" s="531"/>
      <c r="G1121" s="531"/>
      <c r="H1121" s="485"/>
      <c r="I1121" s="488"/>
    </row>
    <row r="1122" spans="1:26" s="461" customFormat="1" outlineLevel="1" x14ac:dyDescent="0.25">
      <c r="A1122" s="541" t="str">
        <f>IF(ISBLANK($A$23),"",$A$23)</f>
        <v/>
      </c>
      <c r="B1122" s="485"/>
      <c r="C1122" s="485"/>
      <c r="D1122" s="486">
        <f t="shared" si="113"/>
        <v>0</v>
      </c>
      <c r="E1122" s="486">
        <f t="shared" si="113"/>
        <v>0</v>
      </c>
      <c r="F1122" s="531"/>
      <c r="G1122" s="531"/>
      <c r="H1122" s="485"/>
      <c r="I1122" s="488"/>
    </row>
    <row r="1123" spans="1:26" s="461" customFormat="1" outlineLevel="1" x14ac:dyDescent="0.25">
      <c r="A1123" s="541" t="str">
        <f>IF(ISBLANK($A$24),"",$A$24)</f>
        <v/>
      </c>
      <c r="B1123" s="485"/>
      <c r="C1123" s="485"/>
      <c r="D1123" s="486">
        <f t="shared" si="113"/>
        <v>0</v>
      </c>
      <c r="E1123" s="486">
        <f t="shared" si="113"/>
        <v>0</v>
      </c>
      <c r="F1123" s="531"/>
      <c r="G1123" s="531"/>
      <c r="H1123" s="485"/>
      <c r="I1123" s="488"/>
    </row>
    <row r="1124" spans="1:26" s="461" customFormat="1" outlineLevel="1" x14ac:dyDescent="0.25">
      <c r="A1124" s="541" t="str">
        <f>IF(ISBLANK($A$25),"",$A$25)</f>
        <v/>
      </c>
      <c r="B1124" s="485"/>
      <c r="C1124" s="485"/>
      <c r="D1124" s="486">
        <f t="shared" si="113"/>
        <v>0</v>
      </c>
      <c r="E1124" s="486">
        <f t="shared" si="113"/>
        <v>0</v>
      </c>
      <c r="F1124" s="531"/>
      <c r="G1124" s="531"/>
      <c r="H1124" s="485"/>
      <c r="I1124" s="488"/>
    </row>
    <row r="1125" spans="1:26" s="461" customFormat="1" outlineLevel="1" x14ac:dyDescent="0.25">
      <c r="A1125" s="541" t="str">
        <f>IF(ISBLANK($A$26),"",$A$26)</f>
        <v/>
      </c>
      <c r="B1125" s="485"/>
      <c r="C1125" s="485"/>
      <c r="D1125" s="486">
        <f t="shared" si="113"/>
        <v>0</v>
      </c>
      <c r="E1125" s="486">
        <f t="shared" si="113"/>
        <v>0</v>
      </c>
      <c r="F1125" s="531"/>
      <c r="G1125" s="531"/>
      <c r="H1125" s="485"/>
      <c r="I1125" s="488"/>
      <c r="J1125" s="458"/>
      <c r="K1125" s="458"/>
      <c r="L1125" s="458"/>
      <c r="M1125" s="458"/>
      <c r="N1125" s="458"/>
      <c r="O1125" s="458"/>
      <c r="P1125" s="458"/>
      <c r="Q1125" s="458"/>
      <c r="R1125" s="458"/>
      <c r="S1125" s="458"/>
      <c r="T1125" s="458"/>
      <c r="U1125" s="458"/>
      <c r="V1125" s="458"/>
      <c r="W1125" s="458"/>
      <c r="X1125" s="458"/>
      <c r="Y1125" s="458"/>
      <c r="Z1125" s="458"/>
    </row>
    <row r="1126" spans="1:26" s="461" customFormat="1" outlineLevel="1" x14ac:dyDescent="0.25">
      <c r="A1126" s="541" t="str">
        <f>IF(ISBLANK($A$27),"",$A$27)</f>
        <v/>
      </c>
      <c r="B1126" s="485"/>
      <c r="C1126" s="485"/>
      <c r="D1126" s="486">
        <f t="shared" si="113"/>
        <v>0</v>
      </c>
      <c r="E1126" s="486">
        <f t="shared" si="113"/>
        <v>0</v>
      </c>
      <c r="F1126" s="531"/>
      <c r="G1126" s="531"/>
      <c r="H1126" s="485"/>
      <c r="I1126" s="488"/>
      <c r="J1126" s="458"/>
      <c r="K1126" s="458"/>
      <c r="L1126" s="458"/>
      <c r="M1126" s="458"/>
      <c r="N1126" s="458"/>
      <c r="O1126" s="458"/>
      <c r="P1126" s="458"/>
      <c r="Q1126" s="458"/>
      <c r="R1126" s="458"/>
      <c r="S1126" s="458"/>
      <c r="T1126" s="458"/>
      <c r="U1126" s="458"/>
      <c r="V1126" s="458"/>
      <c r="W1126" s="458"/>
      <c r="X1126" s="458"/>
      <c r="Y1126" s="458"/>
      <c r="Z1126" s="458"/>
    </row>
    <row r="1127" spans="1:26" s="461" customFormat="1" outlineLevel="1" x14ac:dyDescent="0.25">
      <c r="A1127" s="541" t="str">
        <f>IF(ISBLANK($A$28),"",$A$28)</f>
        <v/>
      </c>
      <c r="B1127" s="485"/>
      <c r="C1127" s="485"/>
      <c r="D1127" s="486">
        <f t="shared" si="113"/>
        <v>0</v>
      </c>
      <c r="E1127" s="486">
        <f t="shared" si="113"/>
        <v>0</v>
      </c>
      <c r="F1127" s="531"/>
      <c r="G1127" s="531"/>
      <c r="H1127" s="485"/>
      <c r="I1127" s="488"/>
      <c r="J1127" s="458"/>
      <c r="K1127" s="458"/>
      <c r="L1127" s="458"/>
      <c r="M1127" s="458"/>
      <c r="N1127" s="458"/>
      <c r="O1127" s="458"/>
      <c r="P1127" s="458"/>
      <c r="Q1127" s="458"/>
      <c r="R1127" s="458"/>
      <c r="S1127" s="458"/>
      <c r="T1127" s="458"/>
      <c r="U1127" s="458"/>
      <c r="V1127" s="458"/>
      <c r="W1127" s="458"/>
      <c r="X1127" s="458"/>
      <c r="Y1127" s="458"/>
      <c r="Z1127" s="458"/>
    </row>
    <row r="1128" spans="1:26" s="461" customFormat="1" outlineLevel="1" x14ac:dyDescent="0.25">
      <c r="A1128" s="541" t="str">
        <f>IF(ISBLANK($A$29),"",$A$29)</f>
        <v/>
      </c>
      <c r="B1128" s="508"/>
      <c r="C1128" s="508"/>
      <c r="D1128" s="486">
        <f t="shared" si="113"/>
        <v>0</v>
      </c>
      <c r="E1128" s="486">
        <f t="shared" si="113"/>
        <v>0</v>
      </c>
      <c r="F1128" s="533"/>
      <c r="G1128" s="533"/>
      <c r="H1128" s="485"/>
      <c r="I1128" s="488"/>
      <c r="J1128" s="458"/>
      <c r="K1128" s="458"/>
      <c r="L1128" s="458"/>
      <c r="M1128" s="458"/>
      <c r="N1128" s="458"/>
      <c r="O1128" s="458"/>
      <c r="P1128" s="458"/>
      <c r="Q1128" s="458"/>
      <c r="R1128" s="458"/>
      <c r="S1128" s="458"/>
      <c r="T1128" s="458"/>
      <c r="U1128" s="458"/>
      <c r="V1128" s="458"/>
      <c r="W1128" s="458"/>
      <c r="X1128" s="458"/>
      <c r="Y1128" s="458"/>
      <c r="Z1128" s="458"/>
    </row>
    <row r="1129" spans="1:26" s="461" customFormat="1" outlineLevel="1" x14ac:dyDescent="0.25">
      <c r="A1129" s="541" t="s">
        <v>1193</v>
      </c>
      <c r="B1129" s="511">
        <f t="shared" ref="B1129:G1129" si="114">SUM(B1106:B1128)</f>
        <v>0</v>
      </c>
      <c r="C1129" s="511">
        <f t="shared" si="114"/>
        <v>0</v>
      </c>
      <c r="D1129" s="486">
        <f t="shared" si="114"/>
        <v>0</v>
      </c>
      <c r="E1129" s="486">
        <f t="shared" si="114"/>
        <v>0</v>
      </c>
      <c r="F1129" s="550">
        <f t="shared" si="114"/>
        <v>0</v>
      </c>
      <c r="G1129" s="550">
        <f t="shared" si="114"/>
        <v>0</v>
      </c>
      <c r="H1129" s="485"/>
      <c r="I1129" s="513"/>
      <c r="J1129" s="458"/>
      <c r="K1129" s="458"/>
      <c r="L1129" s="458"/>
      <c r="M1129" s="458"/>
      <c r="N1129" s="458"/>
      <c r="O1129" s="458"/>
      <c r="P1129" s="458"/>
      <c r="Q1129" s="458"/>
      <c r="R1129" s="458"/>
      <c r="S1129" s="458"/>
      <c r="T1129" s="458"/>
      <c r="U1129" s="458"/>
      <c r="V1129" s="458"/>
      <c r="W1129" s="458"/>
      <c r="X1129" s="458"/>
      <c r="Y1129" s="458"/>
      <c r="Z1129" s="458"/>
    </row>
    <row r="1130" spans="1:26" s="461" customFormat="1" ht="18.75" outlineLevel="1" x14ac:dyDescent="0.25">
      <c r="A1130" s="551" t="s">
        <v>1194</v>
      </c>
      <c r="B1130" s="552"/>
      <c r="C1130" s="1158" t="s">
        <v>716</v>
      </c>
      <c r="D1130" s="1158"/>
      <c r="E1130" s="1158"/>
      <c r="F1130" s="1158"/>
      <c r="G1130" s="1159"/>
      <c r="J1130" s="458"/>
      <c r="K1130" s="458"/>
      <c r="L1130" s="458"/>
      <c r="M1130" s="458"/>
      <c r="N1130" s="458"/>
      <c r="O1130" s="458"/>
      <c r="P1130" s="458"/>
      <c r="Q1130" s="458"/>
      <c r="R1130" s="458"/>
      <c r="S1130" s="458"/>
      <c r="T1130" s="458"/>
      <c r="U1130" s="458"/>
      <c r="V1130" s="458"/>
      <c r="W1130" s="458"/>
      <c r="X1130" s="458"/>
      <c r="Y1130" s="458"/>
      <c r="Z1130" s="458"/>
    </row>
    <row r="1131" spans="1:26" s="461" customFormat="1" ht="47.25" hidden="1" outlineLevel="2" x14ac:dyDescent="0.25">
      <c r="A1131" s="524" t="s">
        <v>1227</v>
      </c>
      <c r="B1131" s="525"/>
      <c r="C1131" s="1155"/>
      <c r="D1131" s="1155"/>
      <c r="E1131" s="1155"/>
      <c r="F1131" s="1155"/>
      <c r="G1131" s="1155"/>
      <c r="J1131" s="458"/>
      <c r="K1131" s="458"/>
      <c r="L1131" s="458"/>
      <c r="M1131" s="458"/>
      <c r="N1131" s="458"/>
      <c r="O1131" s="458"/>
      <c r="P1131" s="458"/>
      <c r="Q1131" s="458"/>
      <c r="R1131" s="458"/>
      <c r="S1131" s="458"/>
      <c r="T1131" s="458"/>
      <c r="U1131" s="458"/>
      <c r="V1131" s="458"/>
      <c r="W1131" s="458"/>
      <c r="X1131" s="458"/>
      <c r="Y1131" s="458"/>
      <c r="Z1131" s="458"/>
    </row>
    <row r="1132" spans="1:26" s="461" customFormat="1" ht="15.75" hidden="1" outlineLevel="2" x14ac:dyDescent="0.25">
      <c r="A1132" s="526" t="s">
        <v>1196</v>
      </c>
      <c r="B1132" s="525"/>
      <c r="C1132" s="1155"/>
      <c r="D1132" s="1155"/>
      <c r="E1132" s="1155"/>
      <c r="F1132" s="1155"/>
      <c r="G1132" s="1155"/>
      <c r="J1132" s="458"/>
      <c r="K1132" s="458"/>
      <c r="L1132" s="458"/>
      <c r="M1132" s="458"/>
      <c r="N1132" s="458"/>
      <c r="O1132" s="458"/>
      <c r="P1132" s="458"/>
      <c r="Q1132" s="458"/>
      <c r="R1132" s="458"/>
      <c r="S1132" s="458"/>
      <c r="T1132" s="458"/>
      <c r="U1132" s="458"/>
      <c r="V1132" s="458"/>
      <c r="W1132" s="458"/>
      <c r="X1132" s="458"/>
      <c r="Y1132" s="458"/>
      <c r="Z1132" s="458"/>
    </row>
    <row r="1133" spans="1:26" s="461" customFormat="1" ht="15.75" hidden="1" outlineLevel="2" x14ac:dyDescent="0.25">
      <c r="A1133" s="526" t="s">
        <v>1197</v>
      </c>
      <c r="B1133" s="525"/>
      <c r="C1133" s="1155"/>
      <c r="D1133" s="1155"/>
      <c r="E1133" s="1155"/>
      <c r="F1133" s="1155"/>
      <c r="G1133" s="1155"/>
      <c r="J1133" s="458"/>
      <c r="K1133" s="458"/>
      <c r="L1133" s="458"/>
      <c r="M1133" s="458"/>
      <c r="N1133" s="458"/>
      <c r="O1133" s="458"/>
      <c r="P1133" s="458"/>
      <c r="Q1133" s="458"/>
      <c r="R1133" s="458"/>
      <c r="S1133" s="458"/>
      <c r="T1133" s="458"/>
      <c r="U1133" s="458"/>
      <c r="V1133" s="458"/>
      <c r="W1133" s="458"/>
      <c r="X1133" s="458"/>
      <c r="Y1133" s="458"/>
      <c r="Z1133" s="458"/>
    </row>
    <row r="1134" spans="1:26" s="461" customFormat="1" ht="15.75" hidden="1" outlineLevel="2" x14ac:dyDescent="0.25">
      <c r="A1134" s="526" t="s">
        <v>1198</v>
      </c>
      <c r="B1134" s="525"/>
      <c r="C1134" s="1155"/>
      <c r="D1134" s="1155"/>
      <c r="E1134" s="1155"/>
      <c r="F1134" s="1155"/>
      <c r="G1134" s="1155"/>
      <c r="J1134" s="458"/>
      <c r="K1134" s="458"/>
      <c r="L1134" s="458"/>
      <c r="M1134" s="458"/>
      <c r="N1134" s="458"/>
      <c r="O1134" s="458"/>
      <c r="P1134" s="458"/>
      <c r="Q1134" s="458"/>
      <c r="R1134" s="458"/>
      <c r="S1134" s="458"/>
      <c r="T1134" s="458"/>
      <c r="U1134" s="458"/>
      <c r="V1134" s="458"/>
      <c r="W1134" s="458"/>
      <c r="X1134" s="458"/>
      <c r="Y1134" s="458"/>
      <c r="Z1134" s="458"/>
    </row>
    <row r="1135" spans="1:26" s="461" customFormat="1" ht="15.75" hidden="1" outlineLevel="2" x14ac:dyDescent="0.25">
      <c r="A1135" s="526" t="s">
        <v>1199</v>
      </c>
      <c r="B1135" s="525"/>
      <c r="C1135" s="1155"/>
      <c r="D1135" s="1155"/>
      <c r="E1135" s="1155"/>
      <c r="F1135" s="1155"/>
      <c r="G1135" s="1155"/>
      <c r="J1135" s="458"/>
      <c r="K1135" s="458"/>
      <c r="L1135" s="458"/>
      <c r="M1135" s="458"/>
      <c r="N1135" s="458"/>
      <c r="O1135" s="458"/>
      <c r="P1135" s="458"/>
      <c r="Q1135" s="458"/>
      <c r="R1135" s="458"/>
      <c r="S1135" s="458"/>
      <c r="T1135" s="458"/>
      <c r="U1135" s="458"/>
      <c r="V1135" s="458"/>
      <c r="W1135" s="458"/>
      <c r="X1135" s="458"/>
      <c r="Y1135" s="458"/>
      <c r="Z1135" s="458"/>
    </row>
    <row r="1136" spans="1:26" s="461" customFormat="1" ht="15.75" hidden="1" outlineLevel="2" x14ac:dyDescent="0.25">
      <c r="A1136" s="526" t="s">
        <v>1200</v>
      </c>
      <c r="B1136" s="525"/>
      <c r="C1136" s="1155"/>
      <c r="D1136" s="1155"/>
      <c r="E1136" s="1155"/>
      <c r="F1136" s="1155"/>
      <c r="G1136" s="1155"/>
      <c r="J1136" s="458"/>
      <c r="K1136" s="458"/>
      <c r="L1136" s="458"/>
      <c r="M1136" s="458"/>
      <c r="N1136" s="458"/>
      <c r="O1136" s="458"/>
      <c r="P1136" s="458"/>
      <c r="Q1136" s="458"/>
      <c r="R1136" s="458"/>
      <c r="S1136" s="458"/>
      <c r="T1136" s="458"/>
      <c r="U1136" s="458"/>
      <c r="V1136" s="458"/>
      <c r="W1136" s="458"/>
      <c r="X1136" s="458"/>
      <c r="Y1136" s="458"/>
      <c r="Z1136" s="458"/>
    </row>
    <row r="1137" spans="1:26" s="461" customFormat="1" ht="15.75" outlineLevel="1" collapsed="1" x14ac:dyDescent="0.25">
      <c r="A1137" s="527" t="s">
        <v>602</v>
      </c>
      <c r="B1137" s="528">
        <v>40</v>
      </c>
      <c r="C1137" s="1156" t="s">
        <v>1201</v>
      </c>
      <c r="D1137" s="1156"/>
      <c r="E1137" s="1156"/>
      <c r="F1137" s="1156"/>
      <c r="G1137" s="1156"/>
      <c r="J1137" s="458"/>
      <c r="K1137" s="458"/>
      <c r="L1137" s="458"/>
      <c r="M1137" s="458"/>
      <c r="N1137" s="458"/>
      <c r="O1137" s="458"/>
      <c r="P1137" s="458"/>
      <c r="Q1137" s="458"/>
      <c r="R1137" s="458"/>
      <c r="S1137" s="458"/>
      <c r="T1137" s="458"/>
      <c r="U1137" s="458"/>
      <c r="V1137" s="458"/>
      <c r="W1137" s="458"/>
      <c r="X1137" s="458"/>
      <c r="Y1137" s="458"/>
      <c r="Z1137" s="458"/>
    </row>
  </sheetData>
  <mergeCells count="304">
    <mergeCell ref="A1:I1"/>
    <mergeCell ref="A5:I5"/>
    <mergeCell ref="R5:Z5"/>
    <mergeCell ref="C31:G31"/>
    <mergeCell ref="C32:G32"/>
    <mergeCell ref="C33:G33"/>
    <mergeCell ref="A41:I41"/>
    <mergeCell ref="C67:G67"/>
    <mergeCell ref="C68:G68"/>
    <mergeCell ref="C69:G69"/>
    <mergeCell ref="C70:G70"/>
    <mergeCell ref="C71:G71"/>
    <mergeCell ref="C34:G34"/>
    <mergeCell ref="C35:G35"/>
    <mergeCell ref="C36:G36"/>
    <mergeCell ref="C37:G37"/>
    <mergeCell ref="C38:G38"/>
    <mergeCell ref="C39:G39"/>
    <mergeCell ref="C104:G104"/>
    <mergeCell ref="C105:G105"/>
    <mergeCell ref="C106:G106"/>
    <mergeCell ref="C107:G107"/>
    <mergeCell ref="C108:G108"/>
    <mergeCell ref="C109:G109"/>
    <mergeCell ref="C72:G72"/>
    <mergeCell ref="C73:G73"/>
    <mergeCell ref="C74:G74"/>
    <mergeCell ref="C75:G75"/>
    <mergeCell ref="A77:I77"/>
    <mergeCell ref="C103:G103"/>
    <mergeCell ref="C142:G142"/>
    <mergeCell ref="C143:G143"/>
    <mergeCell ref="C144:G144"/>
    <mergeCell ref="C145:G145"/>
    <mergeCell ref="C146:G146"/>
    <mergeCell ref="C147:G147"/>
    <mergeCell ref="C110:G110"/>
    <mergeCell ref="C111:G111"/>
    <mergeCell ref="A113:I113"/>
    <mergeCell ref="C139:G139"/>
    <mergeCell ref="C140:G140"/>
    <mergeCell ref="C141:G141"/>
    <mergeCell ref="C180:G180"/>
    <mergeCell ref="C181:G181"/>
    <mergeCell ref="C182:G182"/>
    <mergeCell ref="C183:G183"/>
    <mergeCell ref="A185:I185"/>
    <mergeCell ref="C211:G211"/>
    <mergeCell ref="A149:I149"/>
    <mergeCell ref="C175:G175"/>
    <mergeCell ref="C176:G176"/>
    <mergeCell ref="C177:G177"/>
    <mergeCell ref="C178:G178"/>
    <mergeCell ref="C179:G179"/>
    <mergeCell ref="C218:G218"/>
    <mergeCell ref="C219:G219"/>
    <mergeCell ref="A221:I221"/>
    <mergeCell ref="C247:G247"/>
    <mergeCell ref="C248:G248"/>
    <mergeCell ref="C249:G249"/>
    <mergeCell ref="C212:G212"/>
    <mergeCell ref="C213:G213"/>
    <mergeCell ref="C214:G214"/>
    <mergeCell ref="C215:G215"/>
    <mergeCell ref="C216:G216"/>
    <mergeCell ref="C217:G217"/>
    <mergeCell ref="A257:I257"/>
    <mergeCell ref="C283:G283"/>
    <mergeCell ref="C284:G284"/>
    <mergeCell ref="C285:G285"/>
    <mergeCell ref="C286:G286"/>
    <mergeCell ref="C287:G287"/>
    <mergeCell ref="C250:G250"/>
    <mergeCell ref="C251:G251"/>
    <mergeCell ref="C252:G252"/>
    <mergeCell ref="C253:G253"/>
    <mergeCell ref="C254:G254"/>
    <mergeCell ref="C255:G255"/>
    <mergeCell ref="C320:G320"/>
    <mergeCell ref="C321:G321"/>
    <mergeCell ref="C322:G322"/>
    <mergeCell ref="C323:G323"/>
    <mergeCell ref="C324:G324"/>
    <mergeCell ref="C325:G325"/>
    <mergeCell ref="C288:G288"/>
    <mergeCell ref="C289:G289"/>
    <mergeCell ref="C290:G290"/>
    <mergeCell ref="C291:G291"/>
    <mergeCell ref="A293:I293"/>
    <mergeCell ref="C319:G319"/>
    <mergeCell ref="C358:G358"/>
    <mergeCell ref="C359:G359"/>
    <mergeCell ref="C360:G360"/>
    <mergeCell ref="C361:G361"/>
    <mergeCell ref="C362:G362"/>
    <mergeCell ref="C363:G363"/>
    <mergeCell ref="C326:G326"/>
    <mergeCell ref="C327:G327"/>
    <mergeCell ref="A329:I329"/>
    <mergeCell ref="C355:G355"/>
    <mergeCell ref="C356:G356"/>
    <mergeCell ref="C357:G357"/>
    <mergeCell ref="C396:G396"/>
    <mergeCell ref="C397:G397"/>
    <mergeCell ref="C398:G398"/>
    <mergeCell ref="C399:G399"/>
    <mergeCell ref="A401:I401"/>
    <mergeCell ref="C427:G427"/>
    <mergeCell ref="A365:I365"/>
    <mergeCell ref="C391:G391"/>
    <mergeCell ref="C392:G392"/>
    <mergeCell ref="C393:G393"/>
    <mergeCell ref="C394:G394"/>
    <mergeCell ref="C395:G395"/>
    <mergeCell ref="C434:G434"/>
    <mergeCell ref="C435:G435"/>
    <mergeCell ref="A437:I437"/>
    <mergeCell ref="C463:G463"/>
    <mergeCell ref="C464:G464"/>
    <mergeCell ref="C465:G465"/>
    <mergeCell ref="C428:G428"/>
    <mergeCell ref="C429:G429"/>
    <mergeCell ref="C430:G430"/>
    <mergeCell ref="C431:G431"/>
    <mergeCell ref="C432:G432"/>
    <mergeCell ref="C433:G433"/>
    <mergeCell ref="A473:I473"/>
    <mergeCell ref="C499:G499"/>
    <mergeCell ref="C500:G500"/>
    <mergeCell ref="C501:G501"/>
    <mergeCell ref="C502:G502"/>
    <mergeCell ref="C503:G503"/>
    <mergeCell ref="C466:G466"/>
    <mergeCell ref="C467:G467"/>
    <mergeCell ref="C468:G468"/>
    <mergeCell ref="C469:G469"/>
    <mergeCell ref="C470:G470"/>
    <mergeCell ref="C471:G471"/>
    <mergeCell ref="C536:G536"/>
    <mergeCell ref="C537:G537"/>
    <mergeCell ref="C538:G538"/>
    <mergeCell ref="C539:G539"/>
    <mergeCell ref="C540:G540"/>
    <mergeCell ref="C541:G541"/>
    <mergeCell ref="C504:G504"/>
    <mergeCell ref="C505:G505"/>
    <mergeCell ref="C506:G506"/>
    <mergeCell ref="C507:G507"/>
    <mergeCell ref="A509:I509"/>
    <mergeCell ref="C535:G535"/>
    <mergeCell ref="C574:G574"/>
    <mergeCell ref="C575:G575"/>
    <mergeCell ref="C576:G576"/>
    <mergeCell ref="C577:G577"/>
    <mergeCell ref="A579:I579"/>
    <mergeCell ref="C605:G605"/>
    <mergeCell ref="C542:G542"/>
    <mergeCell ref="A544:I544"/>
    <mergeCell ref="C570:G570"/>
    <mergeCell ref="C571:G571"/>
    <mergeCell ref="C572:G572"/>
    <mergeCell ref="C573:G573"/>
    <mergeCell ref="C612:G612"/>
    <mergeCell ref="A614:I614"/>
    <mergeCell ref="C640:G640"/>
    <mergeCell ref="C641:G641"/>
    <mergeCell ref="C642:G642"/>
    <mergeCell ref="C643:G643"/>
    <mergeCell ref="C606:G606"/>
    <mergeCell ref="C607:G607"/>
    <mergeCell ref="C608:G608"/>
    <mergeCell ref="C609:G609"/>
    <mergeCell ref="C610:G610"/>
    <mergeCell ref="C611:G611"/>
    <mergeCell ref="C676:G676"/>
    <mergeCell ref="C677:G677"/>
    <mergeCell ref="C678:G678"/>
    <mergeCell ref="C679:G679"/>
    <mergeCell ref="C680:G680"/>
    <mergeCell ref="C681:G681"/>
    <mergeCell ref="C644:G644"/>
    <mergeCell ref="C645:G645"/>
    <mergeCell ref="C646:G646"/>
    <mergeCell ref="C647:G647"/>
    <mergeCell ref="A649:I649"/>
    <mergeCell ref="C675:G675"/>
    <mergeCell ref="C714:G714"/>
    <mergeCell ref="C715:G715"/>
    <mergeCell ref="C716:G716"/>
    <mergeCell ref="C717:G717"/>
    <mergeCell ref="A719:I719"/>
    <mergeCell ref="C745:G745"/>
    <mergeCell ref="C682:G682"/>
    <mergeCell ref="A684:I684"/>
    <mergeCell ref="C710:G710"/>
    <mergeCell ref="C711:G711"/>
    <mergeCell ref="C712:G712"/>
    <mergeCell ref="C713:G713"/>
    <mergeCell ref="C752:G752"/>
    <mergeCell ref="A754:I754"/>
    <mergeCell ref="C780:G780"/>
    <mergeCell ref="C781:G781"/>
    <mergeCell ref="C782:G782"/>
    <mergeCell ref="C783:G783"/>
    <mergeCell ref="C746:G746"/>
    <mergeCell ref="C747:G747"/>
    <mergeCell ref="C748:G748"/>
    <mergeCell ref="C749:G749"/>
    <mergeCell ref="C750:G750"/>
    <mergeCell ref="C751:G751"/>
    <mergeCell ref="C816:G816"/>
    <mergeCell ref="C817:G817"/>
    <mergeCell ref="C818:G818"/>
    <mergeCell ref="C819:G819"/>
    <mergeCell ref="C820:G820"/>
    <mergeCell ref="C821:G821"/>
    <mergeCell ref="C784:G784"/>
    <mergeCell ref="C785:G785"/>
    <mergeCell ref="C786:G786"/>
    <mergeCell ref="C787:G787"/>
    <mergeCell ref="A789:I789"/>
    <mergeCell ref="C815:G815"/>
    <mergeCell ref="C854:G854"/>
    <mergeCell ref="C855:G855"/>
    <mergeCell ref="C856:G856"/>
    <mergeCell ref="C857:G857"/>
    <mergeCell ref="A859:I859"/>
    <mergeCell ref="C885:G885"/>
    <mergeCell ref="C822:G822"/>
    <mergeCell ref="A824:I824"/>
    <mergeCell ref="C850:G850"/>
    <mergeCell ref="C851:G851"/>
    <mergeCell ref="C852:G852"/>
    <mergeCell ref="C853:G853"/>
    <mergeCell ref="C892:G892"/>
    <mergeCell ref="A894:I894"/>
    <mergeCell ref="C920:G920"/>
    <mergeCell ref="C921:G921"/>
    <mergeCell ref="C922:G922"/>
    <mergeCell ref="C923:G923"/>
    <mergeCell ref="C886:G886"/>
    <mergeCell ref="C887:G887"/>
    <mergeCell ref="C888:G888"/>
    <mergeCell ref="C889:G889"/>
    <mergeCell ref="C890:G890"/>
    <mergeCell ref="C891:G891"/>
    <mergeCell ref="C956:G956"/>
    <mergeCell ref="C957:G957"/>
    <mergeCell ref="C958:G958"/>
    <mergeCell ref="C959:G959"/>
    <mergeCell ref="C960:G960"/>
    <mergeCell ref="C961:G961"/>
    <mergeCell ref="C924:G924"/>
    <mergeCell ref="C925:G925"/>
    <mergeCell ref="C926:G926"/>
    <mergeCell ref="C927:G927"/>
    <mergeCell ref="A929:I929"/>
    <mergeCell ref="C955:G955"/>
    <mergeCell ref="C994:G994"/>
    <mergeCell ref="C995:G995"/>
    <mergeCell ref="C996:G996"/>
    <mergeCell ref="C997:G997"/>
    <mergeCell ref="A999:I999"/>
    <mergeCell ref="C1025:G1025"/>
    <mergeCell ref="C962:G962"/>
    <mergeCell ref="A964:I964"/>
    <mergeCell ref="C990:G990"/>
    <mergeCell ref="C991:G991"/>
    <mergeCell ref="C992:G992"/>
    <mergeCell ref="C993:G993"/>
    <mergeCell ref="C1032:G1032"/>
    <mergeCell ref="A1034:I1034"/>
    <mergeCell ref="C1060:G1060"/>
    <mergeCell ref="C1061:G1061"/>
    <mergeCell ref="C1062:G1062"/>
    <mergeCell ref="C1063:G1063"/>
    <mergeCell ref="C1026:G1026"/>
    <mergeCell ref="C1027:G1027"/>
    <mergeCell ref="C1028:G1028"/>
    <mergeCell ref="C1029:G1029"/>
    <mergeCell ref="C1030:G1030"/>
    <mergeCell ref="C1031:G1031"/>
    <mergeCell ref="C1096:G1096"/>
    <mergeCell ref="C1097:G1097"/>
    <mergeCell ref="C1098:G1098"/>
    <mergeCell ref="C1099:G1099"/>
    <mergeCell ref="C1100:G1100"/>
    <mergeCell ref="C1101:G1101"/>
    <mergeCell ref="C1064:G1064"/>
    <mergeCell ref="C1065:G1065"/>
    <mergeCell ref="C1066:G1066"/>
    <mergeCell ref="C1067:G1067"/>
    <mergeCell ref="A1069:I1069"/>
    <mergeCell ref="C1095:G1095"/>
    <mergeCell ref="C1134:G1134"/>
    <mergeCell ref="C1135:G1135"/>
    <mergeCell ref="C1136:G1136"/>
    <mergeCell ref="C1137:G1137"/>
    <mergeCell ref="C1102:G1102"/>
    <mergeCell ref="A1104:I1104"/>
    <mergeCell ref="C1130:G1130"/>
    <mergeCell ref="C1131:G1131"/>
    <mergeCell ref="C1132:G1132"/>
    <mergeCell ref="C1133:G1133"/>
  </mergeCells>
  <dataValidations disablePrompts="1" count="1">
    <dataValidation type="list" allowBlank="1" showErrorMessage="1" sqref="H7:H29 H43:H65 H79:H101 H115:H137 H151:H173 H187:H209 H223:H245 Y7:Y29 H259:H281 H295:H317 H331:H353 H367:H389 H403:H425 H439:H461 H475:H497 H511:H533 H546:H568 H686:H708 H581:H603 H616:H638 H651:H673 H721:H743 H756:H778 H791:H813 H826:H848 H861:H883 H896:H918 H931:H953 H966:H988 H1001:H1023 H1036:H1058 H1071:H1093 H1106:H1128" xr:uid="{23B34A78-7E07-4E25-9917-39FFB30577D9}">
      <formula1>$P$7:$P$8</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E6AEB-6A01-4C42-948E-02992A8DCA36}">
  <sheetPr>
    <tabColor theme="5" tint="0.59999389629810485"/>
  </sheetPr>
  <dimension ref="A1:M278"/>
  <sheetViews>
    <sheetView showGridLines="0" zoomScaleNormal="100" workbookViewId="0">
      <pane ySplit="3" topLeftCell="A4" activePane="bottomLeft" state="frozen"/>
      <selection activeCell="E8" sqref="E8"/>
      <selection pane="bottomLeft" activeCell="G156" sqref="G156"/>
    </sheetView>
  </sheetViews>
  <sheetFormatPr defaultColWidth="8.85546875" defaultRowHeight="15" outlineLevelRow="1" x14ac:dyDescent="0.25"/>
  <cols>
    <col min="1" max="1" width="52.5703125" style="169" customWidth="1"/>
    <col min="2" max="2" width="22.85546875" style="170" customWidth="1"/>
    <col min="3" max="12" width="20.85546875" style="170" customWidth="1"/>
    <col min="13" max="13" width="57.42578125" style="175" customWidth="1"/>
    <col min="14" max="14" width="8.85546875" style="34"/>
    <col min="15" max="15" width="10.42578125" style="34" bestFit="1" customWidth="1"/>
    <col min="16" max="16" width="13.5703125" style="34" bestFit="1" customWidth="1"/>
    <col min="17" max="16384" width="8.85546875" style="34"/>
  </cols>
  <sheetData>
    <row r="1" spans="1:13" ht="21.75" thickBot="1" x14ac:dyDescent="0.35">
      <c r="A1" s="31" t="s">
        <v>1228</v>
      </c>
      <c r="B1" s="435" t="s">
        <v>988</v>
      </c>
      <c r="C1" s="32"/>
      <c r="D1" s="32"/>
      <c r="E1" s="32"/>
      <c r="F1" s="32"/>
      <c r="G1" s="32"/>
      <c r="H1" s="32"/>
      <c r="I1" s="32"/>
      <c r="J1" s="32"/>
      <c r="K1" s="32"/>
      <c r="L1" s="32"/>
      <c r="M1" s="33"/>
    </row>
    <row r="2" spans="1:13" ht="16.5" thickBot="1" x14ac:dyDescent="0.3">
      <c r="A2" s="436"/>
      <c r="B2" s="437" t="s">
        <v>989</v>
      </c>
      <c r="C2" s="437" t="s">
        <v>990</v>
      </c>
      <c r="D2" s="437" t="s">
        <v>991</v>
      </c>
      <c r="E2" s="437" t="s">
        <v>992</v>
      </c>
      <c r="F2" s="437" t="s">
        <v>993</v>
      </c>
      <c r="G2" s="437" t="s">
        <v>994</v>
      </c>
      <c r="H2" s="437" t="s">
        <v>995</v>
      </c>
      <c r="I2" s="437" t="s">
        <v>996</v>
      </c>
      <c r="J2" s="437" t="s">
        <v>997</v>
      </c>
      <c r="K2" s="437" t="s">
        <v>998</v>
      </c>
      <c r="L2" s="437" t="s">
        <v>999</v>
      </c>
      <c r="M2" s="437" t="s">
        <v>1030</v>
      </c>
    </row>
    <row r="3" spans="1:1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8"/>
    </row>
    <row r="4" spans="1:13" ht="15.75" thickBot="1" x14ac:dyDescent="0.3">
      <c r="A4" s="440" t="s">
        <v>1032</v>
      </c>
      <c r="B4" s="39"/>
      <c r="C4" s="40"/>
      <c r="D4" s="40"/>
      <c r="E4" s="40"/>
      <c r="F4" s="40"/>
      <c r="G4" s="40"/>
      <c r="H4" s="40"/>
      <c r="I4" s="40"/>
      <c r="J4" s="40"/>
      <c r="K4" s="40"/>
      <c r="L4" s="40"/>
      <c r="M4" s="41"/>
    </row>
    <row r="5" spans="1:13" x14ac:dyDescent="0.25">
      <c r="A5" s="42" t="s">
        <v>1033</v>
      </c>
      <c r="B5" s="43">
        <f t="shared" ref="B5:B17" si="0">SUM(C5:L5)</f>
        <v>0</v>
      </c>
      <c r="C5" s="44"/>
      <c r="D5" s="44"/>
      <c r="E5" s="44"/>
      <c r="F5" s="44"/>
      <c r="G5" s="44"/>
      <c r="H5" s="44"/>
      <c r="I5" s="44"/>
      <c r="J5" s="44"/>
      <c r="K5" s="44"/>
      <c r="L5" s="44"/>
      <c r="M5" s="45" t="s">
        <v>1034</v>
      </c>
    </row>
    <row r="6" spans="1:13" x14ac:dyDescent="0.25">
      <c r="A6" s="46" t="s">
        <v>1035</v>
      </c>
      <c r="B6" s="47">
        <f t="shared" si="0"/>
        <v>0</v>
      </c>
      <c r="C6" s="48"/>
      <c r="D6" s="48"/>
      <c r="E6" s="48"/>
      <c r="F6" s="48"/>
      <c r="G6" s="48"/>
      <c r="H6" s="48"/>
      <c r="I6" s="48"/>
      <c r="J6" s="48"/>
      <c r="K6" s="48"/>
      <c r="L6" s="48"/>
      <c r="M6" s="49" t="s">
        <v>1034</v>
      </c>
    </row>
    <row r="7" spans="1:13" x14ac:dyDescent="0.25">
      <c r="A7" s="46" t="s">
        <v>1036</v>
      </c>
      <c r="B7" s="47">
        <f t="shared" si="0"/>
        <v>0</v>
      </c>
      <c r="C7" s="48"/>
      <c r="D7" s="48"/>
      <c r="E7" s="48"/>
      <c r="F7" s="48"/>
      <c r="G7" s="48"/>
      <c r="H7" s="48"/>
      <c r="I7" s="48"/>
      <c r="J7" s="48"/>
      <c r="K7" s="48"/>
      <c r="L7" s="48"/>
      <c r="M7" s="49" t="s">
        <v>1034</v>
      </c>
    </row>
    <row r="8" spans="1:13" x14ac:dyDescent="0.25">
      <c r="A8" s="50" t="s">
        <v>1037</v>
      </c>
      <c r="B8" s="47">
        <f t="shared" si="0"/>
        <v>0</v>
      </c>
      <c r="C8" s="48"/>
      <c r="D8" s="48"/>
      <c r="E8" s="48"/>
      <c r="F8" s="48"/>
      <c r="G8" s="48"/>
      <c r="H8" s="48"/>
      <c r="I8" s="48"/>
      <c r="J8" s="48"/>
      <c r="K8" s="48"/>
      <c r="L8" s="48"/>
      <c r="M8" s="49"/>
    </row>
    <row r="9" spans="1:13" x14ac:dyDescent="0.25">
      <c r="A9" s="50" t="s">
        <v>1038</v>
      </c>
      <c r="B9" s="47">
        <f t="shared" si="0"/>
        <v>0</v>
      </c>
      <c r="C9" s="48"/>
      <c r="D9" s="48"/>
      <c r="E9" s="48"/>
      <c r="F9" s="48"/>
      <c r="G9" s="48"/>
      <c r="H9" s="48"/>
      <c r="I9" s="48"/>
      <c r="J9" s="48"/>
      <c r="K9" s="48"/>
      <c r="L9" s="48"/>
      <c r="M9" s="49"/>
    </row>
    <row r="10" spans="1:13" ht="15.75" thickBot="1" x14ac:dyDescent="0.3">
      <c r="A10" s="50" t="s">
        <v>1039</v>
      </c>
      <c r="B10" s="47">
        <f t="shared" si="0"/>
        <v>0</v>
      </c>
      <c r="C10" s="48"/>
      <c r="D10" s="48"/>
      <c r="E10" s="48"/>
      <c r="F10" s="48"/>
      <c r="G10" s="48"/>
      <c r="H10" s="48"/>
      <c r="I10" s="48"/>
      <c r="J10" s="48"/>
      <c r="K10" s="48"/>
      <c r="L10" s="48"/>
      <c r="M10" s="49"/>
    </row>
    <row r="11" spans="1:13" ht="15.75" hidden="1" outlineLevel="1" thickBot="1" x14ac:dyDescent="0.3">
      <c r="A11" s="42" t="s">
        <v>1040</v>
      </c>
      <c r="B11" s="47">
        <f t="shared" si="0"/>
        <v>0</v>
      </c>
      <c r="C11" s="48"/>
      <c r="D11" s="48"/>
      <c r="E11" s="48"/>
      <c r="F11" s="48"/>
      <c r="G11" s="48"/>
      <c r="H11" s="48"/>
      <c r="I11" s="48"/>
      <c r="J11" s="48"/>
      <c r="K11" s="48"/>
      <c r="L11" s="48"/>
      <c r="M11" s="49" t="s">
        <v>1034</v>
      </c>
    </row>
    <row r="12" spans="1:13" ht="15.75" hidden="1" outlineLevel="1" thickBot="1" x14ac:dyDescent="0.3">
      <c r="A12" s="46" t="s">
        <v>1041</v>
      </c>
      <c r="B12" s="47">
        <f t="shared" si="0"/>
        <v>0</v>
      </c>
      <c r="C12" s="48"/>
      <c r="D12" s="48"/>
      <c r="E12" s="48"/>
      <c r="F12" s="48"/>
      <c r="G12" s="48"/>
      <c r="H12" s="48"/>
      <c r="I12" s="48"/>
      <c r="J12" s="48"/>
      <c r="K12" s="48"/>
      <c r="L12" s="48"/>
      <c r="M12" s="49" t="s">
        <v>1034</v>
      </c>
    </row>
    <row r="13" spans="1:13" ht="15.75" hidden="1" outlineLevel="1" thickBot="1" x14ac:dyDescent="0.3">
      <c r="A13" s="46" t="s">
        <v>1042</v>
      </c>
      <c r="B13" s="47">
        <f t="shared" si="0"/>
        <v>0</v>
      </c>
      <c r="C13" s="48"/>
      <c r="D13" s="48"/>
      <c r="E13" s="48"/>
      <c r="F13" s="48"/>
      <c r="G13" s="48"/>
      <c r="H13" s="48"/>
      <c r="I13" s="48"/>
      <c r="J13" s="48"/>
      <c r="K13" s="48"/>
      <c r="L13" s="48"/>
      <c r="M13" s="49" t="s">
        <v>1034</v>
      </c>
    </row>
    <row r="14" spans="1:13" ht="15.75" hidden="1" outlineLevel="1" thickBot="1" x14ac:dyDescent="0.3">
      <c r="A14" s="50" t="s">
        <v>1043</v>
      </c>
      <c r="B14" s="51">
        <f t="shared" si="0"/>
        <v>0</v>
      </c>
      <c r="C14" s="48"/>
      <c r="D14" s="48"/>
      <c r="E14" s="48"/>
      <c r="F14" s="48"/>
      <c r="G14" s="48"/>
      <c r="H14" s="48"/>
      <c r="I14" s="48"/>
      <c r="J14" s="48"/>
      <c r="K14" s="48"/>
      <c r="L14" s="48"/>
      <c r="M14" s="49" t="s">
        <v>1034</v>
      </c>
    </row>
    <row r="15" spans="1:13" ht="15.75" hidden="1" outlineLevel="1" thickBot="1" x14ac:dyDescent="0.3">
      <c r="A15" s="50" t="s">
        <v>1044</v>
      </c>
      <c r="B15" s="51">
        <f t="shared" si="0"/>
        <v>0</v>
      </c>
      <c r="C15" s="48"/>
      <c r="D15" s="48"/>
      <c r="E15" s="48"/>
      <c r="F15" s="48"/>
      <c r="G15" s="48"/>
      <c r="H15" s="48"/>
      <c r="I15" s="48"/>
      <c r="J15" s="48"/>
      <c r="K15" s="48"/>
      <c r="L15" s="48"/>
      <c r="M15" s="49" t="s">
        <v>1034</v>
      </c>
    </row>
    <row r="16" spans="1:13" ht="15.75" hidden="1" outlineLevel="1" thickBot="1" x14ac:dyDescent="0.3">
      <c r="A16" s="52" t="s">
        <v>1045</v>
      </c>
      <c r="B16" s="53">
        <f t="shared" si="0"/>
        <v>0</v>
      </c>
      <c r="C16" s="54"/>
      <c r="D16" s="54"/>
      <c r="E16" s="54"/>
      <c r="F16" s="54"/>
      <c r="G16" s="54"/>
      <c r="H16" s="54"/>
      <c r="I16" s="54"/>
      <c r="J16" s="54"/>
      <c r="K16" s="54"/>
      <c r="L16" s="54"/>
      <c r="M16" s="49" t="s">
        <v>1034</v>
      </c>
    </row>
    <row r="17" spans="1:13" ht="32.25" collapsed="1"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SUM(L5:L16)</f>
        <v>0</v>
      </c>
      <c r="M17" s="439"/>
    </row>
    <row r="18" spans="1:13" ht="15.75" thickBot="1" x14ac:dyDescent="0.3">
      <c r="A18" s="440" t="s">
        <v>1047</v>
      </c>
      <c r="B18" s="57"/>
      <c r="C18" s="58"/>
      <c r="D18" s="58"/>
      <c r="E18" s="58"/>
      <c r="F18" s="58"/>
      <c r="G18" s="58"/>
      <c r="H18" s="58"/>
      <c r="I18" s="58"/>
      <c r="J18" s="58"/>
      <c r="K18" s="58"/>
      <c r="L18" s="58"/>
      <c r="M18" s="59"/>
    </row>
    <row r="19" spans="1:13" x14ac:dyDescent="0.25">
      <c r="A19" s="42" t="s">
        <v>1048</v>
      </c>
      <c r="B19" s="60">
        <f t="shared" ref="B19:B25" si="2">SUM(C19:L19)</f>
        <v>0</v>
      </c>
      <c r="C19" s="61"/>
      <c r="D19" s="61"/>
      <c r="E19" s="61"/>
      <c r="F19" s="61"/>
      <c r="G19" s="61"/>
      <c r="H19" s="61"/>
      <c r="I19" s="61"/>
      <c r="J19" s="61"/>
      <c r="K19" s="61"/>
      <c r="L19" s="61"/>
      <c r="M19" s="49" t="s">
        <v>1034</v>
      </c>
    </row>
    <row r="20" spans="1:13" x14ac:dyDescent="0.25">
      <c r="A20" s="46" t="s">
        <v>1049</v>
      </c>
      <c r="B20" s="60">
        <f t="shared" si="2"/>
        <v>0</v>
      </c>
      <c r="C20" s="48"/>
      <c r="D20" s="48"/>
      <c r="E20" s="48"/>
      <c r="F20" s="48"/>
      <c r="G20" s="48"/>
      <c r="H20" s="48"/>
      <c r="I20" s="48"/>
      <c r="J20" s="48"/>
      <c r="K20" s="48"/>
      <c r="L20" s="48"/>
      <c r="M20" s="49" t="s">
        <v>1034</v>
      </c>
    </row>
    <row r="21" spans="1:13" x14ac:dyDescent="0.25">
      <c r="A21" s="46" t="s">
        <v>1050</v>
      </c>
      <c r="B21" s="60">
        <f t="shared" si="2"/>
        <v>0</v>
      </c>
      <c r="C21" s="48"/>
      <c r="D21" s="48"/>
      <c r="E21" s="48"/>
      <c r="F21" s="48"/>
      <c r="G21" s="48"/>
      <c r="H21" s="48"/>
      <c r="I21" s="48"/>
      <c r="J21" s="48"/>
      <c r="K21" s="48"/>
      <c r="L21" s="48"/>
      <c r="M21" s="49" t="s">
        <v>1034</v>
      </c>
    </row>
    <row r="22" spans="1:13" x14ac:dyDescent="0.25">
      <c r="A22" s="50" t="s">
        <v>1051</v>
      </c>
      <c r="B22" s="60">
        <f t="shared" si="2"/>
        <v>0</v>
      </c>
      <c r="C22" s="48"/>
      <c r="D22" s="48"/>
      <c r="E22" s="48"/>
      <c r="F22" s="48"/>
      <c r="G22" s="48"/>
      <c r="H22" s="48"/>
      <c r="I22" s="48"/>
      <c r="J22" s="48"/>
      <c r="K22" s="48"/>
      <c r="L22" s="48"/>
      <c r="M22" s="49" t="s">
        <v>1034</v>
      </c>
    </row>
    <row r="23" spans="1:13" x14ac:dyDescent="0.25">
      <c r="A23" s="50" t="s">
        <v>1052</v>
      </c>
      <c r="B23" s="60">
        <f t="shared" si="2"/>
        <v>0</v>
      </c>
      <c r="C23" s="48"/>
      <c r="D23" s="48"/>
      <c r="E23" s="48"/>
      <c r="F23" s="48"/>
      <c r="G23" s="48"/>
      <c r="H23" s="48"/>
      <c r="I23" s="48"/>
      <c r="J23" s="48"/>
      <c r="K23" s="48"/>
      <c r="L23" s="48"/>
      <c r="M23" s="49" t="s">
        <v>1034</v>
      </c>
    </row>
    <row r="24" spans="1:13" ht="15.75" thickBot="1" x14ac:dyDescent="0.3">
      <c r="A24" s="62" t="s">
        <v>1053</v>
      </c>
      <c r="B24" s="60">
        <f t="shared" si="2"/>
        <v>0</v>
      </c>
      <c r="C24" s="63"/>
      <c r="D24" s="63"/>
      <c r="E24" s="63"/>
      <c r="F24" s="63"/>
      <c r="G24" s="63"/>
      <c r="H24" s="63"/>
      <c r="I24" s="63"/>
      <c r="J24" s="63"/>
      <c r="K24" s="63"/>
      <c r="L24" s="63"/>
      <c r="M24" s="49" t="s">
        <v>1034</v>
      </c>
    </row>
    <row r="25" spans="1:13" ht="16.5" thickBot="1" x14ac:dyDescent="0.3">
      <c r="A25" s="438" t="s">
        <v>1054</v>
      </c>
      <c r="B25" s="439">
        <f t="shared" si="2"/>
        <v>0</v>
      </c>
      <c r="C25" s="439">
        <f t="shared" ref="C25:J25" si="3">SUM(C19:C24)</f>
        <v>0</v>
      </c>
      <c r="D25" s="439">
        <f t="shared" si="3"/>
        <v>0</v>
      </c>
      <c r="E25" s="439">
        <f t="shared" si="3"/>
        <v>0</v>
      </c>
      <c r="F25" s="439">
        <f t="shared" si="3"/>
        <v>0</v>
      </c>
      <c r="G25" s="439">
        <f t="shared" si="3"/>
        <v>0</v>
      </c>
      <c r="H25" s="439">
        <f t="shared" si="3"/>
        <v>0</v>
      </c>
      <c r="I25" s="439">
        <f t="shared" si="3"/>
        <v>0</v>
      </c>
      <c r="J25" s="439">
        <f t="shared" si="3"/>
        <v>0</v>
      </c>
      <c r="K25" s="439">
        <f>SUM(K19:K24)</f>
        <v>0</v>
      </c>
      <c r="L25" s="439">
        <f>SUM(L19:L24)</f>
        <v>0</v>
      </c>
      <c r="M25" s="439"/>
    </row>
    <row r="26" spans="1:13" ht="15.75" thickBot="1" x14ac:dyDescent="0.3">
      <c r="A26" s="440" t="s">
        <v>1055</v>
      </c>
      <c r="B26" s="64"/>
      <c r="C26" s="65"/>
      <c r="D26" s="65"/>
      <c r="E26" s="65"/>
      <c r="F26" s="65"/>
      <c r="G26" s="65"/>
      <c r="H26" s="65"/>
      <c r="I26" s="65"/>
      <c r="J26" s="65"/>
      <c r="K26" s="65"/>
      <c r="L26" s="65"/>
      <c r="M26" s="66"/>
    </row>
    <row r="27" spans="1:13" x14ac:dyDescent="0.25">
      <c r="A27" s="67" t="s">
        <v>1056</v>
      </c>
      <c r="B27" s="68">
        <f t="shared" ref="B27:B33" si="4">SUM(C27:L27)</f>
        <v>0</v>
      </c>
      <c r="C27" s="69"/>
      <c r="D27" s="70"/>
      <c r="E27" s="70"/>
      <c r="F27" s="70"/>
      <c r="G27" s="70"/>
      <c r="H27" s="70"/>
      <c r="I27" s="70"/>
      <c r="J27" s="70"/>
      <c r="K27" s="70"/>
      <c r="L27" s="70"/>
      <c r="M27" s="49" t="s">
        <v>1034</v>
      </c>
    </row>
    <row r="28" spans="1:13" x14ac:dyDescent="0.25">
      <c r="A28" s="71" t="s">
        <v>1057</v>
      </c>
      <c r="B28" s="315">
        <f t="shared" si="4"/>
        <v>0</v>
      </c>
      <c r="C28" s="72"/>
      <c r="D28" s="73"/>
      <c r="E28" s="73"/>
      <c r="F28" s="73"/>
      <c r="G28" s="73"/>
      <c r="H28" s="73"/>
      <c r="I28" s="73"/>
      <c r="J28" s="73"/>
      <c r="K28" s="73"/>
      <c r="L28" s="73"/>
      <c r="M28" s="49" t="s">
        <v>1034</v>
      </c>
    </row>
    <row r="29" spans="1:13" hidden="1" outlineLevel="1" x14ac:dyDescent="0.25">
      <c r="A29" s="74" t="s">
        <v>1058</v>
      </c>
      <c r="B29" s="315">
        <f t="shared" si="4"/>
        <v>0</v>
      </c>
      <c r="C29" s="72"/>
      <c r="D29" s="75"/>
      <c r="E29" s="75"/>
      <c r="F29" s="75"/>
      <c r="G29" s="75"/>
      <c r="H29" s="75"/>
      <c r="I29" s="75"/>
      <c r="J29" s="75"/>
      <c r="K29" s="75"/>
      <c r="L29" s="75"/>
      <c r="M29" s="49" t="s">
        <v>1034</v>
      </c>
    </row>
    <row r="30" spans="1:13" hidden="1" outlineLevel="1" x14ac:dyDescent="0.25">
      <c r="A30" s="76" t="s">
        <v>1059</v>
      </c>
      <c r="B30" s="315">
        <f t="shared" si="4"/>
        <v>0</v>
      </c>
      <c r="C30" s="72"/>
      <c r="D30" s="77"/>
      <c r="E30" s="77"/>
      <c r="F30" s="77"/>
      <c r="G30" s="77"/>
      <c r="H30" s="77"/>
      <c r="I30" s="77"/>
      <c r="J30" s="77"/>
      <c r="K30" s="77"/>
      <c r="L30" s="77"/>
      <c r="M30" s="49" t="s">
        <v>1034</v>
      </c>
    </row>
    <row r="31" spans="1:13" collapsed="1" x14ac:dyDescent="0.25">
      <c r="A31" s="74" t="s">
        <v>1060</v>
      </c>
      <c r="B31" s="315">
        <f t="shared" si="4"/>
        <v>0</v>
      </c>
      <c r="C31" s="72"/>
      <c r="D31" s="77"/>
      <c r="E31" s="77"/>
      <c r="F31" s="77"/>
      <c r="G31" s="77"/>
      <c r="H31" s="77"/>
      <c r="I31" s="77"/>
      <c r="J31" s="77"/>
      <c r="K31" s="77"/>
      <c r="L31" s="77"/>
      <c r="M31" s="49" t="s">
        <v>1034</v>
      </c>
    </row>
    <row r="32" spans="1:13" ht="15.75" thickBot="1" x14ac:dyDescent="0.3">
      <c r="A32" s="71" t="s">
        <v>1061</v>
      </c>
      <c r="B32" s="78">
        <f t="shared" si="4"/>
        <v>0</v>
      </c>
      <c r="C32" s="72"/>
      <c r="D32" s="77"/>
      <c r="E32" s="77"/>
      <c r="F32" s="77"/>
      <c r="G32" s="77"/>
      <c r="H32" s="77"/>
      <c r="I32" s="77"/>
      <c r="J32" s="77"/>
      <c r="K32" s="77"/>
      <c r="L32" s="77"/>
      <c r="M32" s="49" t="s">
        <v>1034</v>
      </c>
    </row>
    <row r="33" spans="1:13" ht="16.5" thickBot="1" x14ac:dyDescent="0.3">
      <c r="A33" s="438" t="s">
        <v>1062</v>
      </c>
      <c r="B33" s="442">
        <f t="shared" si="4"/>
        <v>0</v>
      </c>
      <c r="C33" s="442">
        <f t="shared" ref="C33:J33" si="5">SUM(C27:C32)</f>
        <v>0</v>
      </c>
      <c r="D33" s="442">
        <f t="shared" si="5"/>
        <v>0</v>
      </c>
      <c r="E33" s="442">
        <f t="shared" si="5"/>
        <v>0</v>
      </c>
      <c r="F33" s="442">
        <f t="shared" si="5"/>
        <v>0</v>
      </c>
      <c r="G33" s="442">
        <f t="shared" si="5"/>
        <v>0</v>
      </c>
      <c r="H33" s="442">
        <f t="shared" si="5"/>
        <v>0</v>
      </c>
      <c r="I33" s="442">
        <f t="shared" si="5"/>
        <v>0</v>
      </c>
      <c r="J33" s="442">
        <f t="shared" si="5"/>
        <v>0</v>
      </c>
      <c r="K33" s="442">
        <f>SUM(K27:K32)</f>
        <v>0</v>
      </c>
      <c r="L33" s="442">
        <f>SUM(L27:L32)</f>
        <v>0</v>
      </c>
      <c r="M33" s="439"/>
    </row>
    <row r="34" spans="1:13" ht="15.75" thickBot="1" x14ac:dyDescent="0.3">
      <c r="A34" s="79"/>
      <c r="B34" s="79"/>
      <c r="C34" s="80"/>
      <c r="D34" s="80"/>
      <c r="E34" s="80"/>
      <c r="F34" s="80"/>
      <c r="G34" s="80"/>
      <c r="H34" s="80"/>
      <c r="I34" s="80"/>
      <c r="J34" s="80"/>
      <c r="K34" s="80"/>
      <c r="L34" s="80"/>
      <c r="M34" s="41"/>
    </row>
    <row r="35" spans="1:13" ht="15.75" hidden="1" thickBot="1" x14ac:dyDescent="0.3">
      <c r="A35" s="177" t="s">
        <v>1063</v>
      </c>
      <c r="B35" s="178">
        <f>SUM(C35:L35)</f>
        <v>0</v>
      </c>
      <c r="C35" s="179"/>
      <c r="D35" s="179"/>
      <c r="E35" s="179"/>
      <c r="F35" s="179"/>
      <c r="G35" s="179"/>
      <c r="H35" s="179"/>
      <c r="I35" s="179"/>
      <c r="J35" s="179"/>
      <c r="K35" s="179"/>
      <c r="L35" s="179"/>
      <c r="M35" s="84" t="s">
        <v>1034</v>
      </c>
    </row>
    <row r="36" spans="1:13" x14ac:dyDescent="0.25">
      <c r="A36" s="81" t="s">
        <v>1064</v>
      </c>
      <c r="B36" s="180">
        <f>SUM(C36:L36)</f>
        <v>0</v>
      </c>
      <c r="C36" s="181"/>
      <c r="D36" s="181"/>
      <c r="E36" s="181"/>
      <c r="F36" s="181"/>
      <c r="G36" s="181"/>
      <c r="H36" s="181"/>
      <c r="I36" s="181"/>
      <c r="J36" s="181"/>
      <c r="K36" s="181"/>
      <c r="L36" s="181"/>
      <c r="M36" s="49" t="s">
        <v>1034</v>
      </c>
    </row>
    <row r="37" spans="1:13" x14ac:dyDescent="0.25">
      <c r="A37" s="88" t="s">
        <v>1065</v>
      </c>
      <c r="B37" s="89">
        <f>IFERROR(AVERAGE(C37:L37),0)</f>
        <v>0</v>
      </c>
      <c r="C37" s="90"/>
      <c r="D37" s="90"/>
      <c r="E37" s="90"/>
      <c r="F37" s="90"/>
      <c r="G37" s="90"/>
      <c r="H37" s="90"/>
      <c r="I37" s="90"/>
      <c r="J37" s="90"/>
      <c r="K37" s="90"/>
      <c r="L37" s="90"/>
      <c r="M37" s="49" t="s">
        <v>1034</v>
      </c>
    </row>
    <row r="38" spans="1:13" x14ac:dyDescent="0.25">
      <c r="A38" s="88" t="s">
        <v>1066</v>
      </c>
      <c r="B38" s="91">
        <f>IFERROR(SUM(B6,B7,B12,B13,B15,B16)/SUM(B14,B11,B5),0)</f>
        <v>0</v>
      </c>
      <c r="C38" s="91">
        <f t="shared" ref="C38:L38" si="6">IFERROR(SUM(C6,C7,C12,C13,C15,C16)/SUM(C14,C11,C5),0)</f>
        <v>0</v>
      </c>
      <c r="D38" s="91">
        <f t="shared" si="6"/>
        <v>0</v>
      </c>
      <c r="E38" s="91">
        <f t="shared" si="6"/>
        <v>0</v>
      </c>
      <c r="F38" s="91">
        <f t="shared" si="6"/>
        <v>0</v>
      </c>
      <c r="G38" s="91">
        <f t="shared" si="6"/>
        <v>0</v>
      </c>
      <c r="H38" s="91">
        <f t="shared" si="6"/>
        <v>0</v>
      </c>
      <c r="I38" s="91">
        <f t="shared" si="6"/>
        <v>0</v>
      </c>
      <c r="J38" s="91">
        <f t="shared" si="6"/>
        <v>0</v>
      </c>
      <c r="K38" s="91">
        <f t="shared" si="6"/>
        <v>0</v>
      </c>
      <c r="L38" s="91">
        <f t="shared" si="6"/>
        <v>0</v>
      </c>
      <c r="M38" s="49" t="s">
        <v>1034</v>
      </c>
    </row>
    <row r="39" spans="1:13" ht="15.75" thickBot="1" x14ac:dyDescent="0.3">
      <c r="A39" s="93" t="s">
        <v>1067</v>
      </c>
      <c r="B39" s="94">
        <f>IFERROR(SUM(B20,B21,B23,B24)/SUM(B19,B22),0)</f>
        <v>0</v>
      </c>
      <c r="C39" s="94">
        <f t="shared" ref="C39:L39" si="7">IFERROR(SUM(C20,C21,C23,C24)/SUM(C19,C22),0)</f>
        <v>0</v>
      </c>
      <c r="D39" s="94">
        <f t="shared" si="7"/>
        <v>0</v>
      </c>
      <c r="E39" s="94">
        <f t="shared" si="7"/>
        <v>0</v>
      </c>
      <c r="F39" s="94">
        <f t="shared" si="7"/>
        <v>0</v>
      </c>
      <c r="G39" s="94">
        <f t="shared" si="7"/>
        <v>0</v>
      </c>
      <c r="H39" s="94">
        <f t="shared" si="7"/>
        <v>0</v>
      </c>
      <c r="I39" s="94">
        <f t="shared" si="7"/>
        <v>0</v>
      </c>
      <c r="J39" s="94">
        <f t="shared" si="7"/>
        <v>0</v>
      </c>
      <c r="K39" s="94">
        <f t="shared" si="7"/>
        <v>0</v>
      </c>
      <c r="L39" s="94">
        <f t="shared" si="7"/>
        <v>0</v>
      </c>
      <c r="M39" s="95" t="s">
        <v>1034</v>
      </c>
    </row>
    <row r="40" spans="1:13" x14ac:dyDescent="0.25">
      <c r="A40" s="79"/>
      <c r="B40" s="79"/>
      <c r="C40" s="80"/>
      <c r="D40" s="80"/>
      <c r="E40" s="80"/>
      <c r="F40" s="80"/>
      <c r="G40" s="80"/>
      <c r="H40" s="80"/>
      <c r="I40" s="80"/>
      <c r="J40" s="80"/>
      <c r="K40" s="80"/>
      <c r="L40" s="80"/>
      <c r="M40" s="96"/>
    </row>
    <row r="41" spans="1:13" hidden="1" outlineLevel="1" x14ac:dyDescent="0.25">
      <c r="A41" s="97" t="s">
        <v>1068</v>
      </c>
      <c r="B41" s="43">
        <f t="shared" ref="B41:B49" si="8">SUM(C41:L41)</f>
        <v>0</v>
      </c>
      <c r="C41" s="98">
        <f t="shared" ref="C41:J41" si="9">C77</f>
        <v>0</v>
      </c>
      <c r="D41" s="98">
        <f t="shared" si="9"/>
        <v>0</v>
      </c>
      <c r="E41" s="98">
        <f t="shared" si="9"/>
        <v>0</v>
      </c>
      <c r="F41" s="98">
        <f t="shared" si="9"/>
        <v>0</v>
      </c>
      <c r="G41" s="98">
        <f t="shared" si="9"/>
        <v>0</v>
      </c>
      <c r="H41" s="98">
        <f t="shared" si="9"/>
        <v>0</v>
      </c>
      <c r="I41" s="98">
        <f t="shared" si="9"/>
        <v>0</v>
      </c>
      <c r="J41" s="98">
        <f t="shared" si="9"/>
        <v>0</v>
      </c>
      <c r="K41" s="98">
        <f>K77</f>
        <v>0</v>
      </c>
      <c r="L41" s="98">
        <f>L77</f>
        <v>0</v>
      </c>
      <c r="M41" s="45" t="s">
        <v>1034</v>
      </c>
    </row>
    <row r="42" spans="1:13" collapsed="1" x14ac:dyDescent="0.25">
      <c r="A42" s="46" t="s">
        <v>1069</v>
      </c>
      <c r="B42" s="47">
        <f t="shared" si="8"/>
        <v>0</v>
      </c>
      <c r="C42" s="51">
        <f t="shared" ref="C42:J42" si="10">C111</f>
        <v>0</v>
      </c>
      <c r="D42" s="51">
        <f t="shared" si="10"/>
        <v>0</v>
      </c>
      <c r="E42" s="51">
        <f t="shared" si="10"/>
        <v>0</v>
      </c>
      <c r="F42" s="51">
        <f t="shared" si="10"/>
        <v>0</v>
      </c>
      <c r="G42" s="51">
        <f t="shared" si="10"/>
        <v>0</v>
      </c>
      <c r="H42" s="51">
        <f t="shared" si="10"/>
        <v>0</v>
      </c>
      <c r="I42" s="51">
        <f t="shared" si="10"/>
        <v>0</v>
      </c>
      <c r="J42" s="51">
        <f t="shared" si="10"/>
        <v>0</v>
      </c>
      <c r="K42" s="51">
        <f>K111</f>
        <v>0</v>
      </c>
      <c r="L42" s="51">
        <f>L111</f>
        <v>0</v>
      </c>
      <c r="M42" s="49" t="s">
        <v>1034</v>
      </c>
    </row>
    <row r="43" spans="1:13" x14ac:dyDescent="0.25">
      <c r="A43" s="99" t="s">
        <v>1070</v>
      </c>
      <c r="B43" s="100">
        <f t="shared" si="8"/>
        <v>0</v>
      </c>
      <c r="C43" s="101"/>
      <c r="D43" s="101"/>
      <c r="E43" s="101"/>
      <c r="F43" s="101"/>
      <c r="G43" s="101"/>
      <c r="H43" s="101"/>
      <c r="I43" s="101"/>
      <c r="J43" s="101"/>
      <c r="K43" s="101"/>
      <c r="L43" s="101"/>
      <c r="M43" s="49" t="s">
        <v>1034</v>
      </c>
    </row>
    <row r="44" spans="1:13" ht="13.5" customHeight="1" x14ac:dyDescent="0.25">
      <c r="A44" s="46" t="s">
        <v>1071</v>
      </c>
      <c r="B44" s="47">
        <f t="shared" si="8"/>
        <v>0</v>
      </c>
      <c r="C44" s="51">
        <f t="shared" ref="C44:J44" si="11">C159</f>
        <v>0</v>
      </c>
      <c r="D44" s="51">
        <f t="shared" si="11"/>
        <v>0</v>
      </c>
      <c r="E44" s="51">
        <f t="shared" si="11"/>
        <v>0</v>
      </c>
      <c r="F44" s="51">
        <f t="shared" si="11"/>
        <v>0</v>
      </c>
      <c r="G44" s="51">
        <f t="shared" si="11"/>
        <v>0</v>
      </c>
      <c r="H44" s="51">
        <f t="shared" si="11"/>
        <v>0</v>
      </c>
      <c r="I44" s="51">
        <f t="shared" si="11"/>
        <v>0</v>
      </c>
      <c r="J44" s="51">
        <f t="shared" si="11"/>
        <v>0</v>
      </c>
      <c r="K44" s="51">
        <f>K159</f>
        <v>0</v>
      </c>
      <c r="L44" s="51">
        <f>L159</f>
        <v>0</v>
      </c>
      <c r="M44" s="49" t="s">
        <v>1034</v>
      </c>
    </row>
    <row r="45" spans="1:13" ht="13.5" customHeight="1" x14ac:dyDescent="0.25">
      <c r="A45" s="46" t="s">
        <v>1072</v>
      </c>
      <c r="B45" s="47">
        <f t="shared" si="8"/>
        <v>0</v>
      </c>
      <c r="C45" s="63"/>
      <c r="D45" s="63"/>
      <c r="E45" s="63"/>
      <c r="F45" s="63"/>
      <c r="G45" s="63"/>
      <c r="H45" s="63"/>
      <c r="I45" s="63"/>
      <c r="J45" s="63"/>
      <c r="K45" s="63"/>
      <c r="L45" s="63"/>
      <c r="M45" s="49" t="s">
        <v>1034</v>
      </c>
    </row>
    <row r="46" spans="1:13" ht="13.5" customHeight="1" x14ac:dyDescent="0.25">
      <c r="A46" s="46" t="s">
        <v>1073</v>
      </c>
      <c r="B46" s="47">
        <f t="shared" si="8"/>
        <v>0</v>
      </c>
      <c r="C46" s="102"/>
      <c r="D46" s="48"/>
      <c r="E46" s="48"/>
      <c r="F46" s="48"/>
      <c r="G46" s="48"/>
      <c r="H46" s="48"/>
      <c r="I46" s="48"/>
      <c r="J46" s="48"/>
      <c r="K46" s="48"/>
      <c r="L46" s="48"/>
      <c r="M46" s="49" t="s">
        <v>1034</v>
      </c>
    </row>
    <row r="47" spans="1:13" x14ac:dyDescent="0.25">
      <c r="A47" s="42" t="s">
        <v>1074</v>
      </c>
      <c r="B47" s="47">
        <f t="shared" si="8"/>
        <v>0</v>
      </c>
      <c r="C47" s="60">
        <f t="shared" ref="C47:J47" si="12">C176</f>
        <v>0</v>
      </c>
      <c r="D47" s="60">
        <f t="shared" si="12"/>
        <v>0</v>
      </c>
      <c r="E47" s="60">
        <f t="shared" si="12"/>
        <v>0</v>
      </c>
      <c r="F47" s="60">
        <f t="shared" si="12"/>
        <v>0</v>
      </c>
      <c r="G47" s="60">
        <f t="shared" si="12"/>
        <v>0</v>
      </c>
      <c r="H47" s="60">
        <f t="shared" si="12"/>
        <v>0</v>
      </c>
      <c r="I47" s="60">
        <f t="shared" si="12"/>
        <v>0</v>
      </c>
      <c r="J47" s="60">
        <f t="shared" si="12"/>
        <v>0</v>
      </c>
      <c r="K47" s="60">
        <f>K176</f>
        <v>0</v>
      </c>
      <c r="L47" s="60">
        <f>L176</f>
        <v>0</v>
      </c>
      <c r="M47" s="49" t="s">
        <v>1034</v>
      </c>
    </row>
    <row r="48" spans="1:13" ht="13.5" customHeight="1" thickBot="1" x14ac:dyDescent="0.3">
      <c r="A48" s="103" t="s">
        <v>1075</v>
      </c>
      <c r="B48" s="60">
        <f t="shared" si="8"/>
        <v>0</v>
      </c>
      <c r="C48" s="54"/>
      <c r="D48" s="54"/>
      <c r="E48" s="54"/>
      <c r="F48" s="54"/>
      <c r="G48" s="54"/>
      <c r="H48" s="54"/>
      <c r="I48" s="54"/>
      <c r="J48" s="54"/>
      <c r="K48" s="54"/>
      <c r="L48" s="54"/>
      <c r="M48" s="49" t="s">
        <v>1034</v>
      </c>
    </row>
    <row r="49" spans="1:13" ht="15.75" thickBot="1" x14ac:dyDescent="0.3">
      <c r="A49" s="104" t="s">
        <v>1229</v>
      </c>
      <c r="B49" s="105">
        <f t="shared" si="8"/>
        <v>0</v>
      </c>
      <c r="C49" s="105">
        <f t="shared" ref="C49:G49" si="13">C17+C25+SUM(C41:C48)</f>
        <v>0</v>
      </c>
      <c r="D49" s="105">
        <f t="shared" si="13"/>
        <v>0</v>
      </c>
      <c r="E49" s="105">
        <f t="shared" si="13"/>
        <v>0</v>
      </c>
      <c r="F49" s="105">
        <f t="shared" si="13"/>
        <v>0</v>
      </c>
      <c r="G49" s="105">
        <f t="shared" si="13"/>
        <v>0</v>
      </c>
      <c r="H49" s="105">
        <f t="shared" ref="H49:J49" si="14">H17+H25+SUM(H41:H48)</f>
        <v>0</v>
      </c>
      <c r="I49" s="105">
        <f t="shared" si="14"/>
        <v>0</v>
      </c>
      <c r="J49" s="105">
        <f t="shared" si="14"/>
        <v>0</v>
      </c>
      <c r="K49" s="105">
        <f>K17+K25+SUM(K41:K48)</f>
        <v>0</v>
      </c>
      <c r="L49" s="105">
        <f>L17+L25+SUM(L41:L48)</f>
        <v>0</v>
      </c>
      <c r="M49" s="106"/>
    </row>
    <row r="50" spans="1:13" ht="7.5" customHeight="1" thickTop="1" thickBot="1" x14ac:dyDescent="0.3">
      <c r="A50" s="107"/>
      <c r="B50" s="108"/>
      <c r="C50" s="109"/>
      <c r="D50" s="109"/>
      <c r="E50" s="109"/>
      <c r="F50" s="109"/>
      <c r="G50" s="109"/>
      <c r="H50" s="109"/>
      <c r="I50" s="109"/>
      <c r="J50" s="109"/>
      <c r="K50" s="109"/>
      <c r="L50" s="109"/>
      <c r="M50" s="110"/>
    </row>
    <row r="51" spans="1:13" ht="15.75" hidden="1" outlineLevel="1" thickBot="1" x14ac:dyDescent="0.3">
      <c r="A51" s="104" t="s">
        <v>1077</v>
      </c>
      <c r="B51" s="105">
        <f>SUM(C51:L51)</f>
        <v>0</v>
      </c>
      <c r="C51" s="105">
        <f t="shared" ref="C51:J51" si="15">-C122</f>
        <v>0</v>
      </c>
      <c r="D51" s="105">
        <f t="shared" si="15"/>
        <v>0</v>
      </c>
      <c r="E51" s="105">
        <f t="shared" si="15"/>
        <v>0</v>
      </c>
      <c r="F51" s="105">
        <f t="shared" si="15"/>
        <v>0</v>
      </c>
      <c r="G51" s="105">
        <f t="shared" si="15"/>
        <v>0</v>
      </c>
      <c r="H51" s="105">
        <f t="shared" si="15"/>
        <v>0</v>
      </c>
      <c r="I51" s="105">
        <f t="shared" si="15"/>
        <v>0</v>
      </c>
      <c r="J51" s="105">
        <f t="shared" si="15"/>
        <v>0</v>
      </c>
      <c r="K51" s="105">
        <f>-K122</f>
        <v>0</v>
      </c>
      <c r="L51" s="105">
        <f>-L122</f>
        <v>0</v>
      </c>
      <c r="M51" s="106"/>
    </row>
    <row r="52" spans="1:13" ht="7.5" hidden="1" customHeight="1" outlineLevel="1" thickBot="1" x14ac:dyDescent="0.3">
      <c r="A52" s="107"/>
      <c r="B52" s="108"/>
      <c r="C52" s="109"/>
      <c r="D52" s="109"/>
      <c r="E52" s="109"/>
      <c r="F52" s="109"/>
      <c r="G52" s="109"/>
      <c r="H52" s="109"/>
      <c r="I52" s="109"/>
      <c r="J52" s="109"/>
      <c r="K52" s="109"/>
      <c r="L52" s="109"/>
      <c r="M52" s="111"/>
    </row>
    <row r="53" spans="1:13" ht="15.75" hidden="1" outlineLevel="1" thickBot="1" x14ac:dyDescent="0.3">
      <c r="A53" s="104" t="s">
        <v>1230</v>
      </c>
      <c r="B53" s="105">
        <f>SUM(C53:L53)</f>
        <v>0</v>
      </c>
      <c r="C53" s="105">
        <f t="shared" ref="C53:J53" si="16">C49+C51</f>
        <v>0</v>
      </c>
      <c r="D53" s="105">
        <f t="shared" si="16"/>
        <v>0</v>
      </c>
      <c r="E53" s="105">
        <f t="shared" si="16"/>
        <v>0</v>
      </c>
      <c r="F53" s="105">
        <f t="shared" si="16"/>
        <v>0</v>
      </c>
      <c r="G53" s="105">
        <f t="shared" si="16"/>
        <v>0</v>
      </c>
      <c r="H53" s="105">
        <f t="shared" si="16"/>
        <v>0</v>
      </c>
      <c r="I53" s="105">
        <f t="shared" si="16"/>
        <v>0</v>
      </c>
      <c r="J53" s="105">
        <f t="shared" si="16"/>
        <v>0</v>
      </c>
      <c r="K53" s="105">
        <f>K49+K51</f>
        <v>0</v>
      </c>
      <c r="L53" s="105">
        <f>L49+L51</f>
        <v>0</v>
      </c>
      <c r="M53" s="106"/>
    </row>
    <row r="54" spans="1:13" ht="6.75" hidden="1" customHeight="1" outlineLevel="1" thickBot="1" x14ac:dyDescent="0.3">
      <c r="A54" s="107"/>
      <c r="B54" s="108"/>
      <c r="C54" s="109"/>
      <c r="D54" s="109"/>
      <c r="E54" s="109"/>
      <c r="F54" s="109"/>
      <c r="G54" s="109"/>
      <c r="H54" s="109"/>
      <c r="I54" s="109"/>
      <c r="J54" s="109"/>
      <c r="K54" s="109"/>
      <c r="L54" s="109"/>
      <c r="M54" s="111"/>
    </row>
    <row r="55" spans="1:13" ht="26.25" hidden="1" outlineLevel="1" thickBot="1" x14ac:dyDescent="0.3">
      <c r="A55" s="104" t="s">
        <v>1079</v>
      </c>
      <c r="B55" s="105">
        <f>SUM(C55:L55)</f>
        <v>0</v>
      </c>
      <c r="C55" s="112"/>
      <c r="D55" s="112"/>
      <c r="E55" s="112"/>
      <c r="F55" s="112"/>
      <c r="G55" s="112"/>
      <c r="H55" s="112"/>
      <c r="I55" s="112"/>
      <c r="J55" s="112"/>
      <c r="K55" s="112"/>
      <c r="L55" s="112"/>
      <c r="M55" s="106"/>
    </row>
    <row r="56" spans="1:13" ht="7.5" hidden="1" customHeight="1" outlineLevel="1" x14ac:dyDescent="0.25">
      <c r="A56" s="113"/>
      <c r="B56" s="114"/>
      <c r="C56" s="115"/>
      <c r="D56" s="115"/>
      <c r="E56" s="115"/>
      <c r="F56" s="115"/>
      <c r="G56" s="115"/>
      <c r="H56" s="115"/>
      <c r="I56" s="115"/>
      <c r="J56" s="115"/>
      <c r="K56" s="115"/>
      <c r="L56" s="115"/>
      <c r="M56" s="116"/>
    </row>
    <row r="57" spans="1:13" ht="26.25" collapsed="1" thickBot="1" x14ac:dyDescent="0.3">
      <c r="A57" s="104" t="s">
        <v>1080</v>
      </c>
      <c r="B57" s="105">
        <f>SUM(C57:L57)</f>
        <v>0</v>
      </c>
      <c r="C57" s="112"/>
      <c r="D57" s="112"/>
      <c r="E57" s="112"/>
      <c r="F57" s="112"/>
      <c r="G57" s="112"/>
      <c r="H57" s="112"/>
      <c r="I57" s="112"/>
      <c r="J57" s="112"/>
      <c r="K57" s="112"/>
      <c r="L57" s="112"/>
      <c r="M57" s="106"/>
    </row>
    <row r="58" spans="1:13" ht="15.75" thickBot="1" x14ac:dyDescent="0.3">
      <c r="A58" s="113"/>
      <c r="B58" s="114"/>
      <c r="C58" s="115"/>
      <c r="D58" s="115"/>
      <c r="E58" s="115"/>
      <c r="F58" s="115"/>
      <c r="G58" s="115"/>
      <c r="H58" s="115"/>
      <c r="I58" s="115"/>
      <c r="J58" s="115"/>
      <c r="K58" s="115"/>
      <c r="L58" s="115"/>
      <c r="M58" s="116"/>
    </row>
    <row r="59" spans="1:13" ht="16.5" thickBot="1" x14ac:dyDescent="0.3">
      <c r="A59" s="438" t="s">
        <v>1231</v>
      </c>
      <c r="B59" s="439">
        <f>SUM(C59:L59)</f>
        <v>0</v>
      </c>
      <c r="C59" s="439">
        <f t="shared" ref="C59:J59" si="17">C53+C55+C57</f>
        <v>0</v>
      </c>
      <c r="D59" s="439">
        <f t="shared" si="17"/>
        <v>0</v>
      </c>
      <c r="E59" s="439">
        <f t="shared" si="17"/>
        <v>0</v>
      </c>
      <c r="F59" s="439">
        <f t="shared" si="17"/>
        <v>0</v>
      </c>
      <c r="G59" s="439">
        <f t="shared" si="17"/>
        <v>0</v>
      </c>
      <c r="H59" s="439">
        <f t="shared" si="17"/>
        <v>0</v>
      </c>
      <c r="I59" s="439">
        <f t="shared" si="17"/>
        <v>0</v>
      </c>
      <c r="J59" s="439">
        <f t="shared" si="17"/>
        <v>0</v>
      </c>
      <c r="K59" s="439">
        <f>K53+K55+K57</f>
        <v>0</v>
      </c>
      <c r="L59" s="439">
        <f>L53+L55+L57</f>
        <v>0</v>
      </c>
      <c r="M59" s="439"/>
    </row>
    <row r="60" spans="1:13" x14ac:dyDescent="0.25">
      <c r="A60" s="79"/>
      <c r="B60" s="117"/>
      <c r="C60" s="118"/>
      <c r="D60" s="118"/>
      <c r="E60" s="118"/>
      <c r="F60" s="118"/>
      <c r="G60" s="118"/>
      <c r="H60" s="118"/>
      <c r="I60" s="118"/>
      <c r="J60" s="118"/>
      <c r="K60" s="118"/>
      <c r="L60" s="118"/>
      <c r="M60" s="119"/>
    </row>
    <row r="61" spans="1:13" x14ac:dyDescent="0.25">
      <c r="A61" s="316" t="s">
        <v>1082</v>
      </c>
      <c r="B61" s="317">
        <f t="shared" ref="B61:L61" si="18">B59/365</f>
        <v>0</v>
      </c>
      <c r="C61" s="317">
        <f t="shared" si="18"/>
        <v>0</v>
      </c>
      <c r="D61" s="317">
        <f t="shared" si="18"/>
        <v>0</v>
      </c>
      <c r="E61" s="317">
        <f t="shared" si="18"/>
        <v>0</v>
      </c>
      <c r="F61" s="317">
        <f t="shared" si="18"/>
        <v>0</v>
      </c>
      <c r="G61" s="317">
        <f t="shared" si="18"/>
        <v>0</v>
      </c>
      <c r="H61" s="317">
        <f t="shared" si="18"/>
        <v>0</v>
      </c>
      <c r="I61" s="317">
        <f t="shared" si="18"/>
        <v>0</v>
      </c>
      <c r="J61" s="317">
        <f t="shared" si="18"/>
        <v>0</v>
      </c>
      <c r="K61" s="317">
        <f t="shared" si="18"/>
        <v>0</v>
      </c>
      <c r="L61" s="317">
        <f t="shared" si="18"/>
        <v>0</v>
      </c>
      <c r="M61" s="318"/>
    </row>
    <row r="62" spans="1:13" x14ac:dyDescent="0.25">
      <c r="A62" s="316" t="s">
        <v>1083</v>
      </c>
      <c r="B62" s="319">
        <f>IFERROR(B59/B35,0)</f>
        <v>0</v>
      </c>
      <c r="C62" s="319">
        <f t="shared" ref="C62:L62" si="19">IFERROR(C59/C35,0)</f>
        <v>0</v>
      </c>
      <c r="D62" s="319">
        <f t="shared" si="19"/>
        <v>0</v>
      </c>
      <c r="E62" s="319">
        <f t="shared" si="19"/>
        <v>0</v>
      </c>
      <c r="F62" s="319">
        <f t="shared" si="19"/>
        <v>0</v>
      </c>
      <c r="G62" s="319">
        <f t="shared" si="19"/>
        <v>0</v>
      </c>
      <c r="H62" s="319">
        <f t="shared" si="19"/>
        <v>0</v>
      </c>
      <c r="I62" s="319">
        <f t="shared" si="19"/>
        <v>0</v>
      </c>
      <c r="J62" s="319">
        <f t="shared" si="19"/>
        <v>0</v>
      </c>
      <c r="K62" s="319">
        <f t="shared" si="19"/>
        <v>0</v>
      </c>
      <c r="L62" s="319">
        <f t="shared" si="19"/>
        <v>0</v>
      </c>
      <c r="M62" s="318"/>
    </row>
    <row r="63" spans="1:13" ht="15.75" hidden="1" outlineLevel="1" thickBot="1" x14ac:dyDescent="0.3">
      <c r="A63" s="120"/>
      <c r="B63" s="117"/>
      <c r="C63" s="118"/>
      <c r="D63" s="118"/>
      <c r="E63" s="118"/>
      <c r="F63" s="118"/>
      <c r="G63" s="118"/>
      <c r="H63" s="118"/>
      <c r="I63" s="118"/>
      <c r="J63" s="118"/>
      <c r="K63" s="118"/>
      <c r="L63" s="118"/>
      <c r="M63" s="121"/>
    </row>
    <row r="64" spans="1:13" ht="16.5" hidden="1" outlineLevel="1" thickBot="1" x14ac:dyDescent="0.3">
      <c r="A64" s="55" t="s">
        <v>1084</v>
      </c>
      <c r="B64" s="56">
        <f>SUM(C64:L64)</f>
        <v>0</v>
      </c>
      <c r="C64" s="56">
        <f t="shared" ref="C64:J64" si="20">C139</f>
        <v>0</v>
      </c>
      <c r="D64" s="56">
        <f t="shared" si="20"/>
        <v>0</v>
      </c>
      <c r="E64" s="56">
        <f t="shared" si="20"/>
        <v>0</v>
      </c>
      <c r="F64" s="56">
        <f t="shared" si="20"/>
        <v>0</v>
      </c>
      <c r="G64" s="56">
        <f t="shared" si="20"/>
        <v>0</v>
      </c>
      <c r="H64" s="56">
        <f t="shared" si="20"/>
        <v>0</v>
      </c>
      <c r="I64" s="56">
        <f t="shared" si="20"/>
        <v>0</v>
      </c>
      <c r="J64" s="56">
        <f t="shared" si="20"/>
        <v>0</v>
      </c>
      <c r="K64" s="56">
        <f>K139</f>
        <v>0</v>
      </c>
      <c r="L64" s="56">
        <f>L139</f>
        <v>0</v>
      </c>
      <c r="M64" s="56"/>
    </row>
    <row r="65" spans="1:13" ht="15.75" collapsed="1" thickBot="1" x14ac:dyDescent="0.3">
      <c r="A65" s="113"/>
      <c r="B65" s="114"/>
      <c r="C65" s="115"/>
      <c r="D65" s="115"/>
      <c r="E65" s="115"/>
      <c r="F65" s="115"/>
      <c r="G65" s="115"/>
      <c r="H65" s="115"/>
      <c r="I65" s="115"/>
      <c r="J65" s="115"/>
      <c r="K65" s="115"/>
      <c r="L65" s="115"/>
      <c r="M65" s="116"/>
    </row>
    <row r="66" spans="1:13" ht="16.5" thickBot="1" x14ac:dyDescent="0.3">
      <c r="A66" s="438" t="s">
        <v>1232</v>
      </c>
      <c r="B66" s="439">
        <f>SUM(C66:L66)</f>
        <v>0</v>
      </c>
      <c r="C66" s="439">
        <f t="shared" ref="C66:L66" si="21">C59+C64</f>
        <v>0</v>
      </c>
      <c r="D66" s="439">
        <f t="shared" si="21"/>
        <v>0</v>
      </c>
      <c r="E66" s="439">
        <f t="shared" si="21"/>
        <v>0</v>
      </c>
      <c r="F66" s="439">
        <f t="shared" si="21"/>
        <v>0</v>
      </c>
      <c r="G66" s="439">
        <f t="shared" si="21"/>
        <v>0</v>
      </c>
      <c r="H66" s="439">
        <f t="shared" si="21"/>
        <v>0</v>
      </c>
      <c r="I66" s="439">
        <f t="shared" si="21"/>
        <v>0</v>
      </c>
      <c r="J66" s="439">
        <f t="shared" si="21"/>
        <v>0</v>
      </c>
      <c r="K66" s="439">
        <f t="shared" si="21"/>
        <v>0</v>
      </c>
      <c r="L66" s="439">
        <f t="shared" si="21"/>
        <v>0</v>
      </c>
      <c r="M66" s="439"/>
    </row>
    <row r="67" spans="1:13" x14ac:dyDescent="0.25">
      <c r="A67" s="122"/>
      <c r="B67" s="123"/>
      <c r="C67" s="124"/>
      <c r="D67" s="124"/>
      <c r="E67" s="124"/>
      <c r="F67" s="124"/>
      <c r="G67" s="124"/>
      <c r="H67" s="124"/>
      <c r="I67" s="124"/>
      <c r="J67" s="124"/>
      <c r="K67" s="124"/>
      <c r="L67" s="124"/>
      <c r="M67" s="125"/>
    </row>
    <row r="68" spans="1:13" hidden="1" outlineLevel="1" x14ac:dyDescent="0.25">
      <c r="A68" s="320" t="s">
        <v>1086</v>
      </c>
      <c r="B68" s="321">
        <f>SUM(C68:L68)</f>
        <v>0</v>
      </c>
      <c r="C68" s="322"/>
      <c r="D68" s="322"/>
      <c r="E68" s="322"/>
      <c r="F68" s="322"/>
      <c r="G68" s="322"/>
      <c r="H68" s="322"/>
      <c r="I68" s="322"/>
      <c r="J68" s="322"/>
      <c r="K68" s="322"/>
      <c r="L68" s="322"/>
      <c r="M68" s="126"/>
    </row>
    <row r="69" spans="1:13" hidden="1" outlineLevel="1" x14ac:dyDescent="0.25">
      <c r="A69" s="320" t="s">
        <v>1087</v>
      </c>
      <c r="B69" s="321">
        <f>SUM(C69:L69)</f>
        <v>0</v>
      </c>
      <c r="C69" s="322"/>
      <c r="D69" s="322"/>
      <c r="E69" s="322"/>
      <c r="F69" s="322"/>
      <c r="G69" s="322"/>
      <c r="H69" s="322"/>
      <c r="I69" s="322"/>
      <c r="J69" s="322"/>
      <c r="K69" s="322"/>
      <c r="L69" s="322"/>
      <c r="M69" s="126"/>
    </row>
    <row r="70" spans="1:13" hidden="1" outlineLevel="1" x14ac:dyDescent="0.25">
      <c r="A70" s="320" t="s">
        <v>1088</v>
      </c>
      <c r="B70" s="321">
        <f>SUM(C70:L70)</f>
        <v>0</v>
      </c>
      <c r="C70" s="321">
        <f>SUM(C68:C69)</f>
        <v>0</v>
      </c>
      <c r="D70" s="321">
        <f t="shared" ref="D70:J70" si="22">SUM(D68:D69)</f>
        <v>0</v>
      </c>
      <c r="E70" s="321">
        <f t="shared" si="22"/>
        <v>0</v>
      </c>
      <c r="F70" s="321">
        <f t="shared" si="22"/>
        <v>0</v>
      </c>
      <c r="G70" s="321">
        <f t="shared" si="22"/>
        <v>0</v>
      </c>
      <c r="H70" s="321">
        <f t="shared" si="22"/>
        <v>0</v>
      </c>
      <c r="I70" s="321">
        <f t="shared" si="22"/>
        <v>0</v>
      </c>
      <c r="J70" s="321">
        <f t="shared" si="22"/>
        <v>0</v>
      </c>
      <c r="K70" s="321">
        <f>SUM(K68:K69)</f>
        <v>0</v>
      </c>
      <c r="L70" s="321">
        <f>SUM(L68:L69)</f>
        <v>0</v>
      </c>
      <c r="M70" s="126"/>
    </row>
    <row r="71" spans="1:13" hidden="1" outlineLevel="1" x14ac:dyDescent="0.25">
      <c r="A71" s="320" t="s">
        <v>1089</v>
      </c>
      <c r="B71" s="321">
        <f>SUM(C71:L71)</f>
        <v>0</v>
      </c>
      <c r="C71" s="322"/>
      <c r="D71" s="322"/>
      <c r="E71" s="322"/>
      <c r="F71" s="322"/>
      <c r="G71" s="322"/>
      <c r="H71" s="322"/>
      <c r="I71" s="322"/>
      <c r="J71" s="322"/>
      <c r="K71" s="322"/>
      <c r="L71" s="322"/>
      <c r="M71" s="126"/>
    </row>
    <row r="72" spans="1:13" collapsed="1" x14ac:dyDescent="0.25">
      <c r="A72" s="320" t="s">
        <v>679</v>
      </c>
      <c r="B72" s="321">
        <f>SUM(C72:L72)</f>
        <v>0</v>
      </c>
      <c r="C72" s="322"/>
      <c r="D72" s="322"/>
      <c r="E72" s="322"/>
      <c r="F72" s="322"/>
      <c r="G72" s="322"/>
      <c r="H72" s="322"/>
      <c r="I72" s="322"/>
      <c r="J72" s="322"/>
      <c r="K72" s="322"/>
      <c r="L72" s="322"/>
      <c r="M72" s="126"/>
    </row>
    <row r="73" spans="1:13" x14ac:dyDescent="0.25">
      <c r="A73" s="320" t="s">
        <v>1090</v>
      </c>
      <c r="B73" s="323"/>
      <c r="C73" s="323"/>
      <c r="D73" s="323"/>
      <c r="E73" s="323"/>
      <c r="F73" s="323"/>
      <c r="G73" s="323"/>
      <c r="H73" s="323"/>
      <c r="I73" s="323"/>
      <c r="J73" s="323"/>
      <c r="K73" s="323"/>
      <c r="L73" s="323"/>
      <c r="M73" s="182"/>
    </row>
    <row r="74" spans="1:13" ht="15.75" hidden="1" outlineLevel="1" thickBot="1" x14ac:dyDescent="0.3">
      <c r="A74" s="127" t="s">
        <v>1091</v>
      </c>
      <c r="B74" s="128"/>
      <c r="C74" s="129"/>
      <c r="D74" s="129"/>
      <c r="E74" s="129"/>
      <c r="F74" s="129"/>
      <c r="G74" s="129"/>
      <c r="H74" s="129"/>
      <c r="I74" s="129"/>
      <c r="J74" s="129"/>
      <c r="K74" s="129"/>
      <c r="L74" s="129"/>
      <c r="M74" s="130"/>
    </row>
    <row r="75" spans="1:13" ht="26.25" hidden="1" outlineLevel="1" x14ac:dyDescent="0.25">
      <c r="A75" s="131" t="s">
        <v>1092</v>
      </c>
      <c r="B75" s="43">
        <f>SUM(C75:L75)</f>
        <v>0</v>
      </c>
      <c r="C75" s="132"/>
      <c r="D75" s="132"/>
      <c r="E75" s="132"/>
      <c r="F75" s="132"/>
      <c r="G75" s="132"/>
      <c r="H75" s="132"/>
      <c r="I75" s="132"/>
      <c r="J75" s="132"/>
      <c r="K75" s="132"/>
      <c r="L75" s="132"/>
      <c r="M75" s="45" t="s">
        <v>1034</v>
      </c>
    </row>
    <row r="76" spans="1:13" ht="15.75" hidden="1" outlineLevel="1" thickBot="1" x14ac:dyDescent="0.3">
      <c r="A76" s="133" t="s">
        <v>1093</v>
      </c>
      <c r="B76" s="134">
        <f>SUM(C76:L76)</f>
        <v>0</v>
      </c>
      <c r="C76" s="135"/>
      <c r="D76" s="135"/>
      <c r="E76" s="135"/>
      <c r="F76" s="135"/>
      <c r="G76" s="135"/>
      <c r="H76" s="135"/>
      <c r="I76" s="135"/>
      <c r="J76" s="135"/>
      <c r="K76" s="135"/>
      <c r="L76" s="135"/>
      <c r="M76" s="136" t="s">
        <v>1034</v>
      </c>
    </row>
    <row r="77" spans="1:13" ht="16.5" hidden="1" outlineLevel="1" thickBot="1" x14ac:dyDescent="0.3">
      <c r="A77" s="55" t="s">
        <v>1094</v>
      </c>
      <c r="B77" s="56">
        <f>SUM(C77:L77)</f>
        <v>0</v>
      </c>
      <c r="C77" s="56">
        <f t="shared" ref="C77:J77" si="23">SUM(C75:C76)</f>
        <v>0</v>
      </c>
      <c r="D77" s="56">
        <f t="shared" si="23"/>
        <v>0</v>
      </c>
      <c r="E77" s="56">
        <f t="shared" si="23"/>
        <v>0</v>
      </c>
      <c r="F77" s="56">
        <f t="shared" si="23"/>
        <v>0</v>
      </c>
      <c r="G77" s="56">
        <f t="shared" si="23"/>
        <v>0</v>
      </c>
      <c r="H77" s="56">
        <f t="shared" si="23"/>
        <v>0</v>
      </c>
      <c r="I77" s="56">
        <f t="shared" si="23"/>
        <v>0</v>
      </c>
      <c r="J77" s="56">
        <f t="shared" si="23"/>
        <v>0</v>
      </c>
      <c r="K77" s="56">
        <f>SUM(K75:K76)</f>
        <v>0</v>
      </c>
      <c r="L77" s="56">
        <f>SUM(L75:L76)</f>
        <v>0</v>
      </c>
      <c r="M77" s="56"/>
    </row>
    <row r="78" spans="1:13" collapsed="1" x14ac:dyDescent="0.25">
      <c r="A78" s="137"/>
      <c r="B78" s="138"/>
      <c r="C78" s="139"/>
      <c r="D78" s="139"/>
      <c r="E78" s="139"/>
      <c r="F78" s="139"/>
      <c r="G78" s="139"/>
      <c r="H78" s="139"/>
      <c r="I78" s="139"/>
      <c r="J78" s="139"/>
      <c r="K78" s="139"/>
      <c r="L78" s="139"/>
      <c r="M78" s="140"/>
    </row>
    <row r="79" spans="1:13" ht="15.75" thickBot="1" x14ac:dyDescent="0.3">
      <c r="A79" s="127" t="s">
        <v>1095</v>
      </c>
      <c r="B79" s="138"/>
      <c r="C79" s="139"/>
      <c r="D79" s="139"/>
      <c r="E79" s="139"/>
      <c r="F79" s="139"/>
      <c r="G79" s="139"/>
      <c r="H79" s="139"/>
      <c r="I79" s="139"/>
      <c r="J79" s="139"/>
      <c r="K79" s="139"/>
      <c r="L79" s="139"/>
      <c r="M79" s="140"/>
    </row>
    <row r="80" spans="1:13" x14ac:dyDescent="0.25">
      <c r="A80" s="141" t="s">
        <v>1096</v>
      </c>
      <c r="B80" s="43">
        <f t="shared" ref="B80:B110" si="24">SUM(C80:L80)</f>
        <v>0</v>
      </c>
      <c r="C80" s="132"/>
      <c r="D80" s="132"/>
      <c r="E80" s="132"/>
      <c r="F80" s="132"/>
      <c r="G80" s="132"/>
      <c r="H80" s="132"/>
      <c r="I80" s="132"/>
      <c r="J80" s="132"/>
      <c r="K80" s="132"/>
      <c r="L80" s="132"/>
      <c r="M80" s="45" t="s">
        <v>1034</v>
      </c>
    </row>
    <row r="81" spans="1:13" hidden="1" x14ac:dyDescent="0.25">
      <c r="A81" s="142" t="s">
        <v>1097</v>
      </c>
      <c r="B81" s="134">
        <f t="shared" si="24"/>
        <v>0</v>
      </c>
      <c r="C81" s="102"/>
      <c r="D81" s="102"/>
      <c r="E81" s="102"/>
      <c r="F81" s="102"/>
      <c r="G81" s="102"/>
      <c r="H81" s="102"/>
      <c r="I81" s="102"/>
      <c r="J81" s="102"/>
      <c r="K81" s="102"/>
      <c r="L81" s="102"/>
      <c r="M81" s="49" t="s">
        <v>1034</v>
      </c>
    </row>
    <row r="82" spans="1:13" x14ac:dyDescent="0.25">
      <c r="A82" s="142" t="s">
        <v>1098</v>
      </c>
      <c r="B82" s="47">
        <f t="shared" si="24"/>
        <v>0</v>
      </c>
      <c r="C82" s="102"/>
      <c r="D82" s="102"/>
      <c r="E82" s="102"/>
      <c r="F82" s="102"/>
      <c r="G82" s="102"/>
      <c r="H82" s="102"/>
      <c r="I82" s="102"/>
      <c r="J82" s="102"/>
      <c r="K82" s="102"/>
      <c r="L82" s="102"/>
      <c r="M82" s="49" t="s">
        <v>1034</v>
      </c>
    </row>
    <row r="83" spans="1:13" x14ac:dyDescent="0.25">
      <c r="A83" s="142" t="s">
        <v>1099</v>
      </c>
      <c r="B83" s="47">
        <f t="shared" si="24"/>
        <v>0</v>
      </c>
      <c r="C83" s="102"/>
      <c r="D83" s="102"/>
      <c r="E83" s="102"/>
      <c r="F83" s="102"/>
      <c r="G83" s="102"/>
      <c r="H83" s="102"/>
      <c r="I83" s="102"/>
      <c r="J83" s="102"/>
      <c r="K83" s="102"/>
      <c r="L83" s="102"/>
      <c r="M83" s="49" t="s">
        <v>1034</v>
      </c>
    </row>
    <row r="84" spans="1:13" x14ac:dyDescent="0.25">
      <c r="A84" s="142" t="s">
        <v>1100</v>
      </c>
      <c r="B84" s="47">
        <f t="shared" si="24"/>
        <v>0</v>
      </c>
      <c r="C84" s="102"/>
      <c r="D84" s="102"/>
      <c r="E84" s="102"/>
      <c r="F84" s="102"/>
      <c r="G84" s="102"/>
      <c r="H84" s="102"/>
      <c r="I84" s="102"/>
      <c r="J84" s="102"/>
      <c r="K84" s="102"/>
      <c r="L84" s="102"/>
      <c r="M84" s="49" t="s">
        <v>1034</v>
      </c>
    </row>
    <row r="85" spans="1:13" x14ac:dyDescent="0.25">
      <c r="A85" s="142" t="s">
        <v>1101</v>
      </c>
      <c r="B85" s="47">
        <f t="shared" si="24"/>
        <v>0</v>
      </c>
      <c r="C85" s="102"/>
      <c r="D85" s="102"/>
      <c r="E85" s="102"/>
      <c r="F85" s="102"/>
      <c r="G85" s="102"/>
      <c r="H85" s="102"/>
      <c r="I85" s="102"/>
      <c r="J85" s="102"/>
      <c r="K85" s="102"/>
      <c r="L85" s="102"/>
      <c r="M85" s="49" t="s">
        <v>1034</v>
      </c>
    </row>
    <row r="86" spans="1:13" x14ac:dyDescent="0.25">
      <c r="A86" s="142" t="s">
        <v>1102</v>
      </c>
      <c r="B86" s="47">
        <f t="shared" si="24"/>
        <v>0</v>
      </c>
      <c r="C86" s="102"/>
      <c r="D86" s="102"/>
      <c r="E86" s="102"/>
      <c r="F86" s="102"/>
      <c r="G86" s="102"/>
      <c r="H86" s="102"/>
      <c r="I86" s="102"/>
      <c r="J86" s="102"/>
      <c r="K86" s="102"/>
      <c r="L86" s="102"/>
      <c r="M86" s="49" t="s">
        <v>1034</v>
      </c>
    </row>
    <row r="87" spans="1:13" x14ac:dyDescent="0.25">
      <c r="A87" s="142" t="s">
        <v>1103</v>
      </c>
      <c r="B87" s="47">
        <f t="shared" si="24"/>
        <v>0</v>
      </c>
      <c r="C87" s="102"/>
      <c r="D87" s="102"/>
      <c r="E87" s="102"/>
      <c r="F87" s="102"/>
      <c r="G87" s="102"/>
      <c r="H87" s="102"/>
      <c r="I87" s="102"/>
      <c r="J87" s="102"/>
      <c r="K87" s="102"/>
      <c r="L87" s="102"/>
      <c r="M87" s="49" t="s">
        <v>1034</v>
      </c>
    </row>
    <row r="88" spans="1:13" x14ac:dyDescent="0.25">
      <c r="A88" s="142" t="s">
        <v>1104</v>
      </c>
      <c r="B88" s="47">
        <f t="shared" si="24"/>
        <v>0</v>
      </c>
      <c r="C88" s="102"/>
      <c r="D88" s="102"/>
      <c r="E88" s="102"/>
      <c r="F88" s="102"/>
      <c r="G88" s="102"/>
      <c r="H88" s="102"/>
      <c r="I88" s="102"/>
      <c r="J88" s="102"/>
      <c r="K88" s="102"/>
      <c r="L88" s="102"/>
      <c r="M88" s="49" t="s">
        <v>1034</v>
      </c>
    </row>
    <row r="89" spans="1:13" x14ac:dyDescent="0.25">
      <c r="A89" s="142" t="s">
        <v>1105</v>
      </c>
      <c r="B89" s="47">
        <f t="shared" si="24"/>
        <v>0</v>
      </c>
      <c r="C89" s="102"/>
      <c r="D89" s="102"/>
      <c r="E89" s="102"/>
      <c r="F89" s="102"/>
      <c r="G89" s="102"/>
      <c r="H89" s="102"/>
      <c r="I89" s="102"/>
      <c r="J89" s="102"/>
      <c r="K89" s="102"/>
      <c r="L89" s="102"/>
      <c r="M89" s="49" t="s">
        <v>1034</v>
      </c>
    </row>
    <row r="90" spans="1:13" x14ac:dyDescent="0.25">
      <c r="A90" s="142" t="s">
        <v>1106</v>
      </c>
      <c r="B90" s="47">
        <f t="shared" si="24"/>
        <v>0</v>
      </c>
      <c r="C90" s="102"/>
      <c r="D90" s="102"/>
      <c r="E90" s="102"/>
      <c r="F90" s="102"/>
      <c r="G90" s="102"/>
      <c r="H90" s="102"/>
      <c r="I90" s="102"/>
      <c r="J90" s="102"/>
      <c r="K90" s="102"/>
      <c r="L90" s="102"/>
      <c r="M90" s="49" t="s">
        <v>1034</v>
      </c>
    </row>
    <row r="91" spans="1:13" x14ac:dyDescent="0.25">
      <c r="A91" s="142" t="s">
        <v>1107</v>
      </c>
      <c r="B91" s="47">
        <f t="shared" si="24"/>
        <v>0</v>
      </c>
      <c r="C91" s="102"/>
      <c r="D91" s="102"/>
      <c r="E91" s="102"/>
      <c r="F91" s="102"/>
      <c r="G91" s="102"/>
      <c r="H91" s="102"/>
      <c r="I91" s="102"/>
      <c r="J91" s="102"/>
      <c r="K91" s="102"/>
      <c r="L91" s="102"/>
      <c r="M91" s="49" t="s">
        <v>1034</v>
      </c>
    </row>
    <row r="92" spans="1:13" x14ac:dyDescent="0.25">
      <c r="A92" s="142" t="s">
        <v>1108</v>
      </c>
      <c r="B92" s="47">
        <f t="shared" si="24"/>
        <v>0</v>
      </c>
      <c r="C92" s="102"/>
      <c r="D92" s="102"/>
      <c r="E92" s="102"/>
      <c r="F92" s="102"/>
      <c r="G92" s="102"/>
      <c r="H92" s="102"/>
      <c r="I92" s="102"/>
      <c r="J92" s="102"/>
      <c r="K92" s="102"/>
      <c r="L92" s="102"/>
      <c r="M92" s="49" t="s">
        <v>1034</v>
      </c>
    </row>
    <row r="93" spans="1:13" x14ac:dyDescent="0.25">
      <c r="A93" s="142" t="s">
        <v>1109</v>
      </c>
      <c r="B93" s="47">
        <f t="shared" si="24"/>
        <v>0</v>
      </c>
      <c r="C93" s="102"/>
      <c r="D93" s="102"/>
      <c r="E93" s="102"/>
      <c r="F93" s="102"/>
      <c r="G93" s="102"/>
      <c r="H93" s="102"/>
      <c r="I93" s="102"/>
      <c r="J93" s="102"/>
      <c r="K93" s="102"/>
      <c r="L93" s="102"/>
      <c r="M93" s="49" t="s">
        <v>1034</v>
      </c>
    </row>
    <row r="94" spans="1:13" x14ac:dyDescent="0.25">
      <c r="A94" s="142" t="s">
        <v>1110</v>
      </c>
      <c r="B94" s="47">
        <f t="shared" si="24"/>
        <v>0</v>
      </c>
      <c r="C94" s="102"/>
      <c r="D94" s="102"/>
      <c r="E94" s="102"/>
      <c r="F94" s="102"/>
      <c r="G94" s="102"/>
      <c r="H94" s="102"/>
      <c r="I94" s="102"/>
      <c r="J94" s="102"/>
      <c r="K94" s="102"/>
      <c r="L94" s="102"/>
      <c r="M94" s="49" t="s">
        <v>1034</v>
      </c>
    </row>
    <row r="95" spans="1:13" x14ac:dyDescent="0.25">
      <c r="A95" s="142" t="s">
        <v>1111</v>
      </c>
      <c r="B95" s="47">
        <f t="shared" si="24"/>
        <v>0</v>
      </c>
      <c r="C95" s="102"/>
      <c r="D95" s="102"/>
      <c r="E95" s="102"/>
      <c r="F95" s="102"/>
      <c r="G95" s="102"/>
      <c r="H95" s="102"/>
      <c r="I95" s="102"/>
      <c r="J95" s="102"/>
      <c r="K95" s="102"/>
      <c r="L95" s="102"/>
      <c r="M95" s="49" t="s">
        <v>1034</v>
      </c>
    </row>
    <row r="96" spans="1:13" x14ac:dyDescent="0.25">
      <c r="A96" s="142" t="s">
        <v>1112</v>
      </c>
      <c r="B96" s="47">
        <f t="shared" si="24"/>
        <v>0</v>
      </c>
      <c r="C96" s="102"/>
      <c r="D96" s="102"/>
      <c r="E96" s="102"/>
      <c r="F96" s="102"/>
      <c r="G96" s="102"/>
      <c r="H96" s="102"/>
      <c r="I96" s="102"/>
      <c r="J96" s="102"/>
      <c r="K96" s="102"/>
      <c r="L96" s="102"/>
      <c r="M96" s="49" t="s">
        <v>1034</v>
      </c>
    </row>
    <row r="97" spans="1:13" x14ac:dyDescent="0.25">
      <c r="A97" s="142" t="s">
        <v>1113</v>
      </c>
      <c r="B97" s="47">
        <f t="shared" si="24"/>
        <v>0</v>
      </c>
      <c r="C97" s="102"/>
      <c r="D97" s="102"/>
      <c r="E97" s="102"/>
      <c r="F97" s="102"/>
      <c r="G97" s="102"/>
      <c r="H97" s="102"/>
      <c r="I97" s="102"/>
      <c r="J97" s="102"/>
      <c r="K97" s="102"/>
      <c r="L97" s="102"/>
      <c r="M97" s="49" t="s">
        <v>1034</v>
      </c>
    </row>
    <row r="98" spans="1:13" x14ac:dyDescent="0.25">
      <c r="A98" s="142" t="s">
        <v>1114</v>
      </c>
      <c r="B98" s="47">
        <f t="shared" si="24"/>
        <v>0</v>
      </c>
      <c r="C98" s="102"/>
      <c r="D98" s="102"/>
      <c r="E98" s="102"/>
      <c r="F98" s="102"/>
      <c r="G98" s="102"/>
      <c r="H98" s="102"/>
      <c r="I98" s="102"/>
      <c r="J98" s="102"/>
      <c r="K98" s="102"/>
      <c r="L98" s="102"/>
      <c r="M98" s="49" t="s">
        <v>1034</v>
      </c>
    </row>
    <row r="99" spans="1:13" ht="26.25" x14ac:dyDescent="0.25">
      <c r="A99" s="142" t="s">
        <v>1233</v>
      </c>
      <c r="B99" s="47">
        <f t="shared" si="24"/>
        <v>0</v>
      </c>
      <c r="C99" s="102"/>
      <c r="D99" s="102"/>
      <c r="E99" s="102"/>
      <c r="F99" s="102"/>
      <c r="G99" s="102"/>
      <c r="H99" s="102"/>
      <c r="I99" s="102"/>
      <c r="J99" s="102"/>
      <c r="K99" s="102"/>
      <c r="L99" s="102"/>
      <c r="M99" s="49" t="s">
        <v>1034</v>
      </c>
    </row>
    <row r="100" spans="1:13" x14ac:dyDescent="0.25">
      <c r="A100" s="142" t="s">
        <v>1116</v>
      </c>
      <c r="B100" s="47">
        <f t="shared" si="24"/>
        <v>0</v>
      </c>
      <c r="C100" s="102"/>
      <c r="D100" s="102"/>
      <c r="E100" s="102"/>
      <c r="F100" s="102"/>
      <c r="G100" s="102"/>
      <c r="H100" s="102"/>
      <c r="I100" s="102"/>
      <c r="J100" s="102"/>
      <c r="K100" s="102"/>
      <c r="L100" s="102"/>
      <c r="M100" s="49" t="s">
        <v>1034</v>
      </c>
    </row>
    <row r="101" spans="1:13" x14ac:dyDescent="0.25">
      <c r="A101" s="142" t="s">
        <v>1117</v>
      </c>
      <c r="B101" s="47">
        <f t="shared" si="24"/>
        <v>0</v>
      </c>
      <c r="C101" s="102"/>
      <c r="D101" s="102"/>
      <c r="E101" s="102"/>
      <c r="F101" s="102"/>
      <c r="G101" s="102"/>
      <c r="H101" s="102"/>
      <c r="I101" s="102"/>
      <c r="J101" s="102"/>
      <c r="K101" s="102"/>
      <c r="L101" s="102"/>
      <c r="M101" s="49" t="s">
        <v>1034</v>
      </c>
    </row>
    <row r="102" spans="1:13" hidden="1" x14ac:dyDescent="0.25">
      <c r="A102" s="142" t="s">
        <v>1118</v>
      </c>
      <c r="B102" s="47">
        <f t="shared" si="24"/>
        <v>0</v>
      </c>
      <c r="C102" s="102"/>
      <c r="D102" s="102"/>
      <c r="E102" s="102"/>
      <c r="F102" s="102"/>
      <c r="G102" s="102"/>
      <c r="H102" s="102"/>
      <c r="I102" s="102"/>
      <c r="J102" s="102"/>
      <c r="K102" s="102"/>
      <c r="L102" s="102"/>
      <c r="M102" s="49" t="s">
        <v>1034</v>
      </c>
    </row>
    <row r="103" spans="1:13" x14ac:dyDescent="0.25">
      <c r="A103" s="142" t="s">
        <v>1119</v>
      </c>
      <c r="B103" s="47">
        <f t="shared" si="24"/>
        <v>0</v>
      </c>
      <c r="C103" s="102"/>
      <c r="D103" s="102"/>
      <c r="E103" s="102"/>
      <c r="F103" s="102"/>
      <c r="G103" s="102"/>
      <c r="H103" s="102"/>
      <c r="I103" s="102"/>
      <c r="J103" s="102"/>
      <c r="K103" s="102"/>
      <c r="L103" s="102"/>
      <c r="M103" s="49" t="s">
        <v>1034</v>
      </c>
    </row>
    <row r="104" spans="1:13" hidden="1" x14ac:dyDescent="0.25">
      <c r="A104" s="142" t="s">
        <v>1120</v>
      </c>
      <c r="B104" s="47">
        <f t="shared" si="24"/>
        <v>0</v>
      </c>
      <c r="C104" s="102"/>
      <c r="D104" s="102"/>
      <c r="E104" s="102"/>
      <c r="F104" s="102"/>
      <c r="G104" s="102"/>
      <c r="H104" s="102"/>
      <c r="I104" s="102"/>
      <c r="J104" s="102"/>
      <c r="K104" s="102"/>
      <c r="L104" s="102"/>
      <c r="M104" s="49" t="s">
        <v>1034</v>
      </c>
    </row>
    <row r="105" spans="1:13" x14ac:dyDescent="0.25">
      <c r="A105" s="142" t="s">
        <v>1121</v>
      </c>
      <c r="B105" s="47">
        <f t="shared" si="24"/>
        <v>0</v>
      </c>
      <c r="C105" s="102"/>
      <c r="D105" s="102"/>
      <c r="E105" s="102"/>
      <c r="F105" s="102"/>
      <c r="G105" s="102"/>
      <c r="H105" s="102"/>
      <c r="I105" s="102"/>
      <c r="J105" s="102"/>
      <c r="K105" s="102"/>
      <c r="L105" s="102"/>
      <c r="M105" s="49" t="s">
        <v>1034</v>
      </c>
    </row>
    <row r="106" spans="1:13" x14ac:dyDescent="0.25">
      <c r="A106" s="142" t="s">
        <v>1122</v>
      </c>
      <c r="B106" s="47">
        <f t="shared" si="24"/>
        <v>0</v>
      </c>
      <c r="C106" s="102"/>
      <c r="D106" s="102"/>
      <c r="E106" s="102"/>
      <c r="F106" s="102"/>
      <c r="G106" s="102"/>
      <c r="H106" s="102"/>
      <c r="I106" s="102"/>
      <c r="J106" s="102"/>
      <c r="K106" s="102"/>
      <c r="L106" s="102"/>
      <c r="M106" s="49" t="s">
        <v>1034</v>
      </c>
    </row>
    <row r="107" spans="1:13" x14ac:dyDescent="0.25">
      <c r="A107" s="142" t="s">
        <v>1123</v>
      </c>
      <c r="B107" s="47">
        <f t="shared" si="24"/>
        <v>0</v>
      </c>
      <c r="C107" s="102"/>
      <c r="D107" s="102"/>
      <c r="E107" s="102"/>
      <c r="F107" s="102"/>
      <c r="G107" s="102"/>
      <c r="H107" s="102"/>
      <c r="I107" s="102"/>
      <c r="J107" s="102"/>
      <c r="K107" s="102"/>
      <c r="L107" s="102"/>
      <c r="M107" s="49" t="s">
        <v>1034</v>
      </c>
    </row>
    <row r="108" spans="1:13" x14ac:dyDescent="0.25">
      <c r="A108" s="142" t="s">
        <v>1124</v>
      </c>
      <c r="B108" s="47">
        <f t="shared" si="24"/>
        <v>0</v>
      </c>
      <c r="C108" s="102"/>
      <c r="D108" s="102"/>
      <c r="E108" s="102"/>
      <c r="F108" s="102"/>
      <c r="G108" s="102"/>
      <c r="H108" s="102"/>
      <c r="I108" s="102"/>
      <c r="J108" s="102"/>
      <c r="K108" s="102"/>
      <c r="L108" s="102"/>
      <c r="M108" s="49" t="s">
        <v>1034</v>
      </c>
    </row>
    <row r="109" spans="1:13" x14ac:dyDescent="0.25">
      <c r="A109" s="142" t="s">
        <v>1125</v>
      </c>
      <c r="B109" s="47">
        <f t="shared" si="24"/>
        <v>0</v>
      </c>
      <c r="C109" s="102"/>
      <c r="D109" s="102"/>
      <c r="E109" s="102"/>
      <c r="F109" s="102"/>
      <c r="G109" s="102"/>
      <c r="H109" s="102"/>
      <c r="I109" s="102"/>
      <c r="J109" s="102"/>
      <c r="K109" s="102"/>
      <c r="L109" s="102"/>
      <c r="M109" s="49" t="s">
        <v>1034</v>
      </c>
    </row>
    <row r="110" spans="1:13" ht="15.75" thickBot="1" x14ac:dyDescent="0.3">
      <c r="A110" s="142" t="s">
        <v>1126</v>
      </c>
      <c r="B110" s="47">
        <f t="shared" si="24"/>
        <v>0</v>
      </c>
      <c r="C110" s="102"/>
      <c r="D110" s="102"/>
      <c r="E110" s="102"/>
      <c r="F110" s="102"/>
      <c r="G110" s="102"/>
      <c r="H110" s="102"/>
      <c r="I110" s="102"/>
      <c r="J110" s="102"/>
      <c r="K110" s="102"/>
      <c r="L110" s="102"/>
      <c r="M110" s="49" t="s">
        <v>1034</v>
      </c>
    </row>
    <row r="111" spans="1:13" ht="16.5" thickBot="1" x14ac:dyDescent="0.3">
      <c r="A111" s="438" t="s">
        <v>1127</v>
      </c>
      <c r="B111" s="439">
        <f>SUM(C111:L111)</f>
        <v>0</v>
      </c>
      <c r="C111" s="439">
        <f t="shared" ref="C111:L111" si="25">SUM(C80:C110)</f>
        <v>0</v>
      </c>
      <c r="D111" s="439">
        <f t="shared" si="25"/>
        <v>0</v>
      </c>
      <c r="E111" s="439">
        <f t="shared" si="25"/>
        <v>0</v>
      </c>
      <c r="F111" s="439">
        <f t="shared" si="25"/>
        <v>0</v>
      </c>
      <c r="G111" s="439">
        <f t="shared" si="25"/>
        <v>0</v>
      </c>
      <c r="H111" s="439">
        <f t="shared" si="25"/>
        <v>0</v>
      </c>
      <c r="I111" s="439">
        <f t="shared" si="25"/>
        <v>0</v>
      </c>
      <c r="J111" s="439">
        <f t="shared" si="25"/>
        <v>0</v>
      </c>
      <c r="K111" s="439">
        <f t="shared" si="25"/>
        <v>0</v>
      </c>
      <c r="L111" s="439">
        <f t="shared" si="25"/>
        <v>0</v>
      </c>
      <c r="M111" s="439"/>
    </row>
    <row r="112" spans="1:13" x14ac:dyDescent="0.25">
      <c r="A112" s="143"/>
      <c r="B112" s="144"/>
      <c r="C112" s="145"/>
      <c r="D112" s="145"/>
      <c r="E112" s="145"/>
      <c r="F112" s="145"/>
      <c r="G112" s="145"/>
      <c r="H112" s="145"/>
      <c r="I112" s="145"/>
      <c r="J112" s="145"/>
      <c r="K112" s="145"/>
      <c r="L112" s="145"/>
      <c r="M112" s="146"/>
    </row>
    <row r="113" spans="1:13" hidden="1" outlineLevel="1" x14ac:dyDescent="0.25">
      <c r="A113" s="147" t="s">
        <v>1077</v>
      </c>
      <c r="B113" s="148"/>
      <c r="C113" s="149"/>
      <c r="D113" s="149"/>
      <c r="E113" s="149"/>
      <c r="F113" s="149"/>
      <c r="G113" s="149"/>
      <c r="H113" s="149"/>
      <c r="I113" s="149"/>
      <c r="J113" s="149"/>
      <c r="K113" s="149"/>
      <c r="L113" s="149"/>
      <c r="M113" s="150"/>
    </row>
    <row r="114" spans="1:13" hidden="1" outlineLevel="1" x14ac:dyDescent="0.25">
      <c r="A114" s="151" t="s">
        <v>1128</v>
      </c>
      <c r="B114" s="43">
        <f t="shared" ref="B114:B122" si="26">SUM(C114:L114)</f>
        <v>0</v>
      </c>
      <c r="C114" s="132"/>
      <c r="D114" s="132"/>
      <c r="E114" s="132"/>
      <c r="F114" s="132"/>
      <c r="G114" s="132"/>
      <c r="H114" s="132"/>
      <c r="I114" s="132"/>
      <c r="J114" s="132"/>
      <c r="K114" s="132"/>
      <c r="L114" s="132"/>
      <c r="M114" s="45" t="s">
        <v>1034</v>
      </c>
    </row>
    <row r="115" spans="1:13" hidden="1" outlineLevel="1" x14ac:dyDescent="0.25">
      <c r="A115" s="152" t="s">
        <v>1129</v>
      </c>
      <c r="B115" s="47">
        <f t="shared" si="26"/>
        <v>0</v>
      </c>
      <c r="C115" s="102"/>
      <c r="D115" s="102"/>
      <c r="E115" s="102"/>
      <c r="F115" s="102"/>
      <c r="G115" s="102"/>
      <c r="H115" s="102"/>
      <c r="I115" s="102"/>
      <c r="J115" s="102"/>
      <c r="K115" s="102"/>
      <c r="L115" s="102"/>
      <c r="M115" s="49" t="s">
        <v>1034</v>
      </c>
    </row>
    <row r="116" spans="1:13" hidden="1" outlineLevel="1" x14ac:dyDescent="0.25">
      <c r="A116" s="152" t="s">
        <v>1130</v>
      </c>
      <c r="B116" s="47">
        <f t="shared" si="26"/>
        <v>0</v>
      </c>
      <c r="C116" s="102"/>
      <c r="D116" s="102"/>
      <c r="E116" s="102"/>
      <c r="F116" s="102"/>
      <c r="G116" s="102"/>
      <c r="H116" s="102"/>
      <c r="I116" s="102"/>
      <c r="J116" s="102"/>
      <c r="K116" s="102"/>
      <c r="L116" s="102"/>
      <c r="M116" s="49" t="s">
        <v>1034</v>
      </c>
    </row>
    <row r="117" spans="1:13" hidden="1" outlineLevel="1" x14ac:dyDescent="0.25">
      <c r="A117" s="152" t="s">
        <v>1131</v>
      </c>
      <c r="B117" s="47">
        <f t="shared" si="26"/>
        <v>0</v>
      </c>
      <c r="C117" s="102"/>
      <c r="D117" s="102"/>
      <c r="E117" s="102"/>
      <c r="F117" s="102"/>
      <c r="G117" s="102"/>
      <c r="H117" s="102"/>
      <c r="I117" s="102"/>
      <c r="J117" s="102"/>
      <c r="K117" s="102"/>
      <c r="L117" s="102"/>
      <c r="M117" s="49" t="s">
        <v>1034</v>
      </c>
    </row>
    <row r="118" spans="1:13" hidden="1" outlineLevel="1" x14ac:dyDescent="0.25">
      <c r="A118" s="152" t="s">
        <v>1132</v>
      </c>
      <c r="B118" s="47">
        <f t="shared" si="26"/>
        <v>0</v>
      </c>
      <c r="C118" s="102"/>
      <c r="D118" s="102"/>
      <c r="E118" s="102"/>
      <c r="F118" s="102"/>
      <c r="G118" s="102"/>
      <c r="H118" s="102"/>
      <c r="I118" s="102"/>
      <c r="J118" s="102"/>
      <c r="K118" s="102"/>
      <c r="L118" s="102"/>
      <c r="M118" s="49" t="s">
        <v>1034</v>
      </c>
    </row>
    <row r="119" spans="1:13" hidden="1" outlineLevel="1" x14ac:dyDescent="0.25">
      <c r="A119" s="152" t="s">
        <v>1133</v>
      </c>
      <c r="B119" s="47">
        <f t="shared" si="26"/>
        <v>0</v>
      </c>
      <c r="C119" s="102"/>
      <c r="D119" s="102"/>
      <c r="E119" s="102"/>
      <c r="F119" s="102"/>
      <c r="G119" s="102"/>
      <c r="H119" s="102"/>
      <c r="I119" s="102"/>
      <c r="J119" s="102"/>
      <c r="K119" s="102"/>
      <c r="L119" s="102"/>
      <c r="M119" s="49" t="s">
        <v>1034</v>
      </c>
    </row>
    <row r="120" spans="1:13" hidden="1" outlineLevel="1" x14ac:dyDescent="0.25">
      <c r="A120" s="152" t="s">
        <v>1134</v>
      </c>
      <c r="B120" s="47">
        <f t="shared" si="26"/>
        <v>0</v>
      </c>
      <c r="C120" s="102"/>
      <c r="D120" s="102"/>
      <c r="E120" s="102"/>
      <c r="F120" s="102"/>
      <c r="G120" s="102"/>
      <c r="H120" s="102"/>
      <c r="I120" s="102"/>
      <c r="J120" s="102"/>
      <c r="K120" s="102"/>
      <c r="L120" s="102"/>
      <c r="M120" s="49" t="s">
        <v>1034</v>
      </c>
    </row>
    <row r="121" spans="1:13" ht="15.75" hidden="1" outlineLevel="1" thickBot="1" x14ac:dyDescent="0.3">
      <c r="A121" s="153" t="s">
        <v>1135</v>
      </c>
      <c r="B121" s="154">
        <f t="shared" si="26"/>
        <v>0</v>
      </c>
      <c r="C121" s="155"/>
      <c r="D121" s="155"/>
      <c r="E121" s="155"/>
      <c r="F121" s="155"/>
      <c r="G121" s="155"/>
      <c r="H121" s="155"/>
      <c r="I121" s="155"/>
      <c r="J121" s="155"/>
      <c r="K121" s="155"/>
      <c r="L121" s="155"/>
      <c r="M121" s="49" t="s">
        <v>1034</v>
      </c>
    </row>
    <row r="122" spans="1:13" ht="16.5" hidden="1" outlineLevel="1" thickBot="1" x14ac:dyDescent="0.3">
      <c r="A122" s="55" t="s">
        <v>1136</v>
      </c>
      <c r="B122" s="56">
        <f t="shared" si="26"/>
        <v>0</v>
      </c>
      <c r="C122" s="56">
        <f t="shared" ref="C122:J122" si="27">SUM(C114:C121)</f>
        <v>0</v>
      </c>
      <c r="D122" s="56">
        <f t="shared" si="27"/>
        <v>0</v>
      </c>
      <c r="E122" s="56">
        <f t="shared" si="27"/>
        <v>0</v>
      </c>
      <c r="F122" s="56">
        <f t="shared" si="27"/>
        <v>0</v>
      </c>
      <c r="G122" s="56">
        <f t="shared" si="27"/>
        <v>0</v>
      </c>
      <c r="H122" s="56">
        <f t="shared" si="27"/>
        <v>0</v>
      </c>
      <c r="I122" s="56">
        <f t="shared" si="27"/>
        <v>0</v>
      </c>
      <c r="J122" s="56">
        <f t="shared" si="27"/>
        <v>0</v>
      </c>
      <c r="K122" s="56">
        <f>SUM(K114:K121)</f>
        <v>0</v>
      </c>
      <c r="L122" s="56">
        <f>SUM(L114:L121)</f>
        <v>0</v>
      </c>
      <c r="M122" s="56"/>
    </row>
    <row r="123" spans="1:13" hidden="1" outlineLevel="1" x14ac:dyDescent="0.25">
      <c r="A123" s="143"/>
      <c r="B123" s="138"/>
      <c r="C123" s="139"/>
      <c r="D123" s="139"/>
      <c r="E123" s="139"/>
      <c r="F123" s="139"/>
      <c r="G123" s="139"/>
      <c r="H123" s="139"/>
      <c r="I123" s="139"/>
      <c r="J123" s="139"/>
      <c r="K123" s="139"/>
      <c r="L123" s="139"/>
      <c r="M123" s="140"/>
    </row>
    <row r="124" spans="1:13" hidden="1" outlineLevel="1" x14ac:dyDescent="0.25">
      <c r="A124" s="147" t="s">
        <v>1137</v>
      </c>
      <c r="B124" s="138"/>
      <c r="C124" s="139"/>
      <c r="D124" s="139"/>
      <c r="E124" s="139"/>
      <c r="F124" s="139"/>
      <c r="G124" s="139"/>
      <c r="H124" s="139"/>
      <c r="I124" s="139"/>
      <c r="J124" s="139"/>
      <c r="K124" s="139"/>
      <c r="L124" s="139"/>
      <c r="M124" s="140"/>
    </row>
    <row r="125" spans="1:13" hidden="1" outlineLevel="1" x14ac:dyDescent="0.25">
      <c r="A125" s="141" t="s">
        <v>1138</v>
      </c>
      <c r="B125" s="43">
        <f t="shared" ref="B125:B139" si="28">SUM(C125:L125)</f>
        <v>0</v>
      </c>
      <c r="C125" s="132"/>
      <c r="D125" s="132"/>
      <c r="E125" s="132"/>
      <c r="F125" s="132"/>
      <c r="G125" s="132"/>
      <c r="H125" s="132"/>
      <c r="I125" s="132"/>
      <c r="J125" s="132"/>
      <c r="K125" s="132"/>
      <c r="L125" s="132"/>
      <c r="M125" s="45" t="s">
        <v>1034</v>
      </c>
    </row>
    <row r="126" spans="1:13" hidden="1" outlineLevel="1" x14ac:dyDescent="0.25">
      <c r="A126" s="46" t="s">
        <v>1139</v>
      </c>
      <c r="B126" s="47">
        <f t="shared" si="28"/>
        <v>0</v>
      </c>
      <c r="C126" s="102"/>
      <c r="D126" s="102"/>
      <c r="E126" s="102"/>
      <c r="F126" s="102"/>
      <c r="G126" s="102"/>
      <c r="H126" s="102"/>
      <c r="I126" s="102"/>
      <c r="J126" s="102"/>
      <c r="K126" s="102"/>
      <c r="L126" s="102"/>
      <c r="M126" s="49" t="s">
        <v>1034</v>
      </c>
    </row>
    <row r="127" spans="1:13" hidden="1" outlineLevel="1" x14ac:dyDescent="0.25">
      <c r="A127" s="46" t="s">
        <v>1140</v>
      </c>
      <c r="B127" s="47">
        <f t="shared" si="28"/>
        <v>0</v>
      </c>
      <c r="C127" s="102"/>
      <c r="D127" s="102"/>
      <c r="E127" s="102"/>
      <c r="F127" s="102"/>
      <c r="G127" s="102"/>
      <c r="H127" s="102"/>
      <c r="I127" s="102"/>
      <c r="J127" s="102"/>
      <c r="K127" s="102"/>
      <c r="L127" s="102"/>
      <c r="M127" s="49" t="s">
        <v>1034</v>
      </c>
    </row>
    <row r="128" spans="1:13" hidden="1" outlineLevel="1" x14ac:dyDescent="0.25">
      <c r="A128" s="46" t="s">
        <v>1141</v>
      </c>
      <c r="B128" s="47">
        <f t="shared" si="28"/>
        <v>0</v>
      </c>
      <c r="C128" s="102"/>
      <c r="D128" s="102"/>
      <c r="E128" s="102"/>
      <c r="F128" s="102"/>
      <c r="G128" s="102"/>
      <c r="H128" s="102"/>
      <c r="I128" s="102"/>
      <c r="J128" s="102"/>
      <c r="K128" s="102"/>
      <c r="L128" s="102"/>
      <c r="M128" s="49" t="s">
        <v>1034</v>
      </c>
    </row>
    <row r="129" spans="1:13" hidden="1" outlineLevel="1" x14ac:dyDescent="0.25">
      <c r="A129" s="46" t="s">
        <v>1142</v>
      </c>
      <c r="B129" s="47">
        <f t="shared" si="28"/>
        <v>0</v>
      </c>
      <c r="C129" s="102"/>
      <c r="D129" s="102"/>
      <c r="E129" s="102"/>
      <c r="F129" s="102"/>
      <c r="G129" s="102"/>
      <c r="H129" s="102"/>
      <c r="I129" s="102"/>
      <c r="J129" s="102"/>
      <c r="K129" s="102"/>
      <c r="L129" s="102"/>
      <c r="M129" s="49" t="s">
        <v>1034</v>
      </c>
    </row>
    <row r="130" spans="1:13" hidden="1" outlineLevel="1" x14ac:dyDescent="0.25">
      <c r="A130" s="46" t="s">
        <v>1143</v>
      </c>
      <c r="B130" s="47">
        <f t="shared" si="28"/>
        <v>0</v>
      </c>
      <c r="C130" s="102"/>
      <c r="D130" s="102"/>
      <c r="E130" s="102"/>
      <c r="F130" s="102"/>
      <c r="G130" s="102"/>
      <c r="H130" s="102"/>
      <c r="I130" s="102"/>
      <c r="J130" s="102"/>
      <c r="K130" s="102"/>
      <c r="L130" s="102"/>
      <c r="M130" s="49" t="s">
        <v>1034</v>
      </c>
    </row>
    <row r="131" spans="1:13" hidden="1" outlineLevel="1" x14ac:dyDescent="0.25">
      <c r="A131" s="46" t="s">
        <v>1144</v>
      </c>
      <c r="B131" s="47">
        <f t="shared" si="28"/>
        <v>0</v>
      </c>
      <c r="C131" s="102"/>
      <c r="D131" s="102"/>
      <c r="E131" s="102"/>
      <c r="F131" s="102"/>
      <c r="G131" s="102"/>
      <c r="H131" s="102"/>
      <c r="I131" s="102"/>
      <c r="J131" s="102"/>
      <c r="K131" s="102"/>
      <c r="L131" s="102"/>
      <c r="M131" s="49" t="s">
        <v>1034</v>
      </c>
    </row>
    <row r="132" spans="1:13" hidden="1" outlineLevel="1" x14ac:dyDescent="0.25">
      <c r="A132" s="46" t="s">
        <v>1145</v>
      </c>
      <c r="B132" s="47">
        <f t="shared" si="28"/>
        <v>0</v>
      </c>
      <c r="C132" s="102"/>
      <c r="D132" s="102"/>
      <c r="E132" s="102"/>
      <c r="F132" s="102"/>
      <c r="G132" s="102"/>
      <c r="H132" s="102"/>
      <c r="I132" s="102"/>
      <c r="J132" s="102"/>
      <c r="K132" s="102"/>
      <c r="L132" s="102"/>
      <c r="M132" s="49" t="s">
        <v>1034</v>
      </c>
    </row>
    <row r="133" spans="1:13" hidden="1" outlineLevel="1" x14ac:dyDescent="0.25">
      <c r="A133" s="46" t="s">
        <v>1146</v>
      </c>
      <c r="B133" s="47">
        <f t="shared" si="28"/>
        <v>0</v>
      </c>
      <c r="C133" s="102"/>
      <c r="D133" s="102"/>
      <c r="E133" s="102"/>
      <c r="F133" s="102"/>
      <c r="G133" s="102"/>
      <c r="H133" s="102"/>
      <c r="I133" s="102"/>
      <c r="J133" s="102"/>
      <c r="K133" s="102"/>
      <c r="L133" s="102"/>
      <c r="M133" s="49" t="s">
        <v>1034</v>
      </c>
    </row>
    <row r="134" spans="1:13" hidden="1" outlineLevel="1" x14ac:dyDescent="0.25">
      <c r="A134" s="46" t="s">
        <v>1147</v>
      </c>
      <c r="B134" s="47">
        <f t="shared" si="28"/>
        <v>0</v>
      </c>
      <c r="C134" s="102"/>
      <c r="D134" s="102"/>
      <c r="E134" s="102"/>
      <c r="F134" s="102"/>
      <c r="G134" s="102"/>
      <c r="H134" s="102"/>
      <c r="I134" s="102"/>
      <c r="J134" s="102"/>
      <c r="K134" s="102"/>
      <c r="L134" s="102"/>
      <c r="M134" s="49" t="s">
        <v>1034</v>
      </c>
    </row>
    <row r="135" spans="1:13" hidden="1" outlineLevel="1" x14ac:dyDescent="0.25">
      <c r="A135" s="46" t="s">
        <v>1148</v>
      </c>
      <c r="B135" s="47">
        <f t="shared" si="28"/>
        <v>0</v>
      </c>
      <c r="C135" s="102"/>
      <c r="D135" s="102"/>
      <c r="E135" s="102"/>
      <c r="F135" s="102"/>
      <c r="G135" s="102"/>
      <c r="H135" s="102"/>
      <c r="I135" s="102"/>
      <c r="J135" s="102"/>
      <c r="K135" s="102"/>
      <c r="L135" s="102"/>
      <c r="M135" s="49" t="s">
        <v>1034</v>
      </c>
    </row>
    <row r="136" spans="1:13" hidden="1" outlineLevel="1" x14ac:dyDescent="0.25">
      <c r="A136" s="46" t="s">
        <v>1149</v>
      </c>
      <c r="B136" s="47">
        <f t="shared" si="28"/>
        <v>0</v>
      </c>
      <c r="C136" s="102"/>
      <c r="D136" s="102"/>
      <c r="E136" s="102"/>
      <c r="F136" s="102"/>
      <c r="G136" s="102"/>
      <c r="H136" s="102"/>
      <c r="I136" s="102"/>
      <c r="J136" s="102"/>
      <c r="K136" s="102"/>
      <c r="L136" s="102"/>
      <c r="M136" s="49" t="s">
        <v>1034</v>
      </c>
    </row>
    <row r="137" spans="1:13" hidden="1" outlineLevel="1" x14ac:dyDescent="0.25">
      <c r="A137" s="46" t="s">
        <v>1150</v>
      </c>
      <c r="B137" s="47">
        <f t="shared" si="28"/>
        <v>0</v>
      </c>
      <c r="C137" s="102"/>
      <c r="D137" s="102"/>
      <c r="E137" s="102"/>
      <c r="F137" s="102"/>
      <c r="G137" s="102"/>
      <c r="H137" s="102"/>
      <c r="I137" s="102"/>
      <c r="J137" s="102"/>
      <c r="K137" s="102"/>
      <c r="L137" s="102"/>
      <c r="M137" s="49" t="s">
        <v>1034</v>
      </c>
    </row>
    <row r="138" spans="1:13" ht="15.75" hidden="1" outlineLevel="1" thickBot="1" x14ac:dyDescent="0.3">
      <c r="A138" s="46" t="s">
        <v>1151</v>
      </c>
      <c r="B138" s="154">
        <f t="shared" si="28"/>
        <v>0</v>
      </c>
      <c r="C138" s="102"/>
      <c r="D138" s="102"/>
      <c r="E138" s="102"/>
      <c r="F138" s="102"/>
      <c r="G138" s="102"/>
      <c r="H138" s="102"/>
      <c r="I138" s="102"/>
      <c r="J138" s="102"/>
      <c r="K138" s="102"/>
      <c r="L138" s="102"/>
      <c r="M138" s="49" t="s">
        <v>1034</v>
      </c>
    </row>
    <row r="139" spans="1:13" ht="32.25" hidden="1" outlineLevel="1" thickBot="1" x14ac:dyDescent="0.3">
      <c r="A139" s="55" t="s">
        <v>1152</v>
      </c>
      <c r="B139" s="56">
        <f t="shared" si="28"/>
        <v>0</v>
      </c>
      <c r="C139" s="56">
        <f t="shared" ref="C139:J139" si="29">SUM(C125:C138)</f>
        <v>0</v>
      </c>
      <c r="D139" s="56">
        <f t="shared" si="29"/>
        <v>0</v>
      </c>
      <c r="E139" s="56">
        <f t="shared" si="29"/>
        <v>0</v>
      </c>
      <c r="F139" s="56">
        <f t="shared" si="29"/>
        <v>0</v>
      </c>
      <c r="G139" s="56">
        <f t="shared" si="29"/>
        <v>0</v>
      </c>
      <c r="H139" s="56">
        <f t="shared" si="29"/>
        <v>0</v>
      </c>
      <c r="I139" s="56">
        <f t="shared" si="29"/>
        <v>0</v>
      </c>
      <c r="J139" s="56">
        <f t="shared" si="29"/>
        <v>0</v>
      </c>
      <c r="K139" s="56">
        <f>SUM(K125:K138)</f>
        <v>0</v>
      </c>
      <c r="L139" s="56">
        <f>SUM(L125:L138)</f>
        <v>0</v>
      </c>
      <c r="M139" s="56"/>
    </row>
    <row r="140" spans="1:13" hidden="1" outlineLevel="1" x14ac:dyDescent="0.25">
      <c r="A140" s="79"/>
      <c r="B140" s="79"/>
      <c r="C140" s="80"/>
      <c r="D140" s="80"/>
      <c r="E140" s="80"/>
      <c r="F140" s="80"/>
      <c r="G140" s="80"/>
      <c r="H140" s="80"/>
      <c r="I140" s="80"/>
      <c r="J140" s="80"/>
      <c r="K140" s="80"/>
      <c r="L140" s="80"/>
      <c r="M140" s="156"/>
    </row>
    <row r="141" spans="1:13" collapsed="1" x14ac:dyDescent="0.25">
      <c r="A141" s="147" t="s">
        <v>1153</v>
      </c>
      <c r="B141" s="147"/>
      <c r="C141" s="157"/>
      <c r="D141" s="157"/>
      <c r="E141" s="157"/>
      <c r="F141" s="157"/>
      <c r="G141" s="157"/>
      <c r="H141" s="157"/>
      <c r="I141" s="157"/>
      <c r="J141" s="157"/>
      <c r="K141" s="157"/>
      <c r="L141" s="157"/>
      <c r="M141" s="158"/>
    </row>
    <row r="142" spans="1:13" ht="16.5" thickBot="1" x14ac:dyDescent="0.3">
      <c r="A142" s="441" t="s">
        <v>1154</v>
      </c>
      <c r="B142" s="147"/>
      <c r="C142" s="157"/>
      <c r="D142" s="157"/>
      <c r="E142" s="157"/>
      <c r="F142" s="157"/>
      <c r="G142" s="157"/>
      <c r="H142" s="157"/>
      <c r="I142" s="157"/>
      <c r="J142" s="157"/>
      <c r="K142" s="157"/>
      <c r="L142" s="157"/>
      <c r="M142" s="158"/>
    </row>
    <row r="143" spans="1:1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8"/>
    </row>
    <row r="144" spans="1:13" x14ac:dyDescent="0.25">
      <c r="A144" s="160"/>
      <c r="B144" s="47">
        <f t="shared" ref="B144:B157" si="30">SUM(C144:L144)</f>
        <v>0</v>
      </c>
      <c r="C144" s="102"/>
      <c r="D144" s="102"/>
      <c r="E144" s="102"/>
      <c r="F144" s="102"/>
      <c r="G144" s="102"/>
      <c r="H144" s="102"/>
      <c r="I144" s="102"/>
      <c r="J144" s="102"/>
      <c r="K144" s="102"/>
      <c r="L144" s="102"/>
      <c r="M144" s="49" t="s">
        <v>1034</v>
      </c>
    </row>
    <row r="145" spans="1:13" x14ac:dyDescent="0.25">
      <c r="A145" s="160"/>
      <c r="B145" s="47">
        <f t="shared" si="30"/>
        <v>0</v>
      </c>
      <c r="C145" s="102"/>
      <c r="D145" s="102"/>
      <c r="E145" s="102"/>
      <c r="F145" s="102"/>
      <c r="G145" s="102"/>
      <c r="H145" s="102"/>
      <c r="I145" s="102"/>
      <c r="J145" s="102"/>
      <c r="K145" s="102"/>
      <c r="L145" s="102"/>
      <c r="M145" s="49" t="s">
        <v>1034</v>
      </c>
    </row>
    <row r="146" spans="1:13" x14ac:dyDescent="0.25">
      <c r="A146" s="160"/>
      <c r="B146" s="47">
        <f t="shared" si="30"/>
        <v>0</v>
      </c>
      <c r="C146" s="102"/>
      <c r="D146" s="102"/>
      <c r="E146" s="102"/>
      <c r="F146" s="102"/>
      <c r="G146" s="102"/>
      <c r="H146" s="102"/>
      <c r="I146" s="102"/>
      <c r="J146" s="102"/>
      <c r="K146" s="102"/>
      <c r="L146" s="102"/>
      <c r="M146" s="49" t="s">
        <v>1034</v>
      </c>
    </row>
    <row r="147" spans="1:13" x14ac:dyDescent="0.25">
      <c r="A147" s="160"/>
      <c r="B147" s="47">
        <f t="shared" si="30"/>
        <v>0</v>
      </c>
      <c r="C147" s="102"/>
      <c r="D147" s="102"/>
      <c r="E147" s="102"/>
      <c r="F147" s="102"/>
      <c r="G147" s="102"/>
      <c r="H147" s="102"/>
      <c r="I147" s="102"/>
      <c r="J147" s="102"/>
      <c r="K147" s="102"/>
      <c r="L147" s="102"/>
      <c r="M147" s="49" t="s">
        <v>1034</v>
      </c>
    </row>
    <row r="148" spans="1:13" x14ac:dyDescent="0.25">
      <c r="A148" s="160"/>
      <c r="B148" s="47">
        <f t="shared" si="30"/>
        <v>0</v>
      </c>
      <c r="C148" s="102"/>
      <c r="D148" s="102"/>
      <c r="E148" s="102"/>
      <c r="F148" s="102"/>
      <c r="G148" s="102"/>
      <c r="H148" s="102"/>
      <c r="I148" s="102"/>
      <c r="J148" s="102"/>
      <c r="K148" s="102"/>
      <c r="L148" s="102"/>
      <c r="M148" s="49" t="s">
        <v>1034</v>
      </c>
    </row>
    <row r="149" spans="1:13" x14ac:dyDescent="0.25">
      <c r="A149" s="161"/>
      <c r="B149" s="47">
        <f t="shared" si="30"/>
        <v>0</v>
      </c>
      <c r="C149" s="102"/>
      <c r="D149" s="102"/>
      <c r="E149" s="102"/>
      <c r="F149" s="102"/>
      <c r="G149" s="102"/>
      <c r="H149" s="102"/>
      <c r="I149" s="102"/>
      <c r="J149" s="102"/>
      <c r="K149" s="102"/>
      <c r="L149" s="102"/>
      <c r="M149" s="49" t="s">
        <v>1034</v>
      </c>
    </row>
    <row r="150" spans="1:13" x14ac:dyDescent="0.25">
      <c r="A150" s="161"/>
      <c r="B150" s="47">
        <f t="shared" si="30"/>
        <v>0</v>
      </c>
      <c r="C150" s="102"/>
      <c r="D150" s="102"/>
      <c r="E150" s="102"/>
      <c r="F150" s="102"/>
      <c r="G150" s="102"/>
      <c r="H150" s="102"/>
      <c r="I150" s="102"/>
      <c r="J150" s="102"/>
      <c r="K150" s="102"/>
      <c r="L150" s="102"/>
      <c r="M150" s="49" t="s">
        <v>1034</v>
      </c>
    </row>
    <row r="151" spans="1:13" x14ac:dyDescent="0.25">
      <c r="A151" s="161"/>
      <c r="B151" s="47">
        <f t="shared" si="30"/>
        <v>0</v>
      </c>
      <c r="C151" s="102"/>
      <c r="D151" s="102"/>
      <c r="E151" s="102"/>
      <c r="F151" s="102"/>
      <c r="G151" s="102"/>
      <c r="H151" s="102"/>
      <c r="I151" s="102"/>
      <c r="J151" s="102"/>
      <c r="K151" s="102"/>
      <c r="L151" s="102"/>
      <c r="M151" s="49" t="s">
        <v>1034</v>
      </c>
    </row>
    <row r="152" spans="1:13" x14ac:dyDescent="0.25">
      <c r="A152" s="161"/>
      <c r="B152" s="47">
        <f t="shared" si="30"/>
        <v>0</v>
      </c>
      <c r="C152" s="102"/>
      <c r="D152" s="102"/>
      <c r="E152" s="102"/>
      <c r="F152" s="102"/>
      <c r="G152" s="102"/>
      <c r="H152" s="102"/>
      <c r="I152" s="102"/>
      <c r="J152" s="102"/>
      <c r="K152" s="102"/>
      <c r="L152" s="102"/>
      <c r="M152" s="49" t="s">
        <v>1034</v>
      </c>
    </row>
    <row r="153" spans="1:13" x14ac:dyDescent="0.25">
      <c r="A153" s="161"/>
      <c r="B153" s="47">
        <f t="shared" si="30"/>
        <v>0</v>
      </c>
      <c r="C153" s="102"/>
      <c r="D153" s="102"/>
      <c r="E153" s="102"/>
      <c r="F153" s="102"/>
      <c r="G153" s="102"/>
      <c r="H153" s="102"/>
      <c r="I153" s="102"/>
      <c r="J153" s="102"/>
      <c r="K153" s="102"/>
      <c r="L153" s="102"/>
      <c r="M153" s="49" t="s">
        <v>1034</v>
      </c>
    </row>
    <row r="154" spans="1:13" x14ac:dyDescent="0.25">
      <c r="A154" s="161"/>
      <c r="B154" s="47">
        <f t="shared" si="30"/>
        <v>0</v>
      </c>
      <c r="C154" s="102"/>
      <c r="D154" s="102"/>
      <c r="E154" s="102"/>
      <c r="F154" s="102"/>
      <c r="G154" s="102"/>
      <c r="H154" s="102"/>
      <c r="I154" s="102"/>
      <c r="J154" s="102"/>
      <c r="K154" s="102"/>
      <c r="L154" s="102"/>
      <c r="M154" s="49" t="s">
        <v>1034</v>
      </c>
    </row>
    <row r="155" spans="1:13" x14ac:dyDescent="0.25">
      <c r="A155" s="161"/>
      <c r="B155" s="47">
        <f t="shared" si="30"/>
        <v>0</v>
      </c>
      <c r="C155" s="102"/>
      <c r="D155" s="102"/>
      <c r="E155" s="102"/>
      <c r="F155" s="102"/>
      <c r="G155" s="102"/>
      <c r="H155" s="102"/>
      <c r="I155" s="102"/>
      <c r="J155" s="102"/>
      <c r="K155" s="102"/>
      <c r="L155" s="102"/>
      <c r="M155" s="49" t="s">
        <v>1034</v>
      </c>
    </row>
    <row r="156" spans="1:13" ht="15.75" thickBot="1" x14ac:dyDescent="0.3">
      <c r="A156" s="162"/>
      <c r="B156" s="47">
        <f t="shared" si="30"/>
        <v>0</v>
      </c>
      <c r="C156" s="102"/>
      <c r="D156" s="102"/>
      <c r="E156" s="102"/>
      <c r="F156" s="102"/>
      <c r="G156" s="102"/>
      <c r="H156" s="102"/>
      <c r="I156" s="102"/>
      <c r="J156" s="102"/>
      <c r="K156" s="102"/>
      <c r="L156" s="102"/>
      <c r="M156" s="49" t="s">
        <v>1034</v>
      </c>
    </row>
    <row r="157" spans="1:13" ht="15.75" thickBot="1" x14ac:dyDescent="0.3">
      <c r="A157" s="163" t="s">
        <v>1156</v>
      </c>
      <c r="B157" s="164">
        <f t="shared" si="30"/>
        <v>0</v>
      </c>
      <c r="C157" s="164">
        <f t="shared" ref="C157:J157" si="31">SUM(C144:C156)</f>
        <v>0</v>
      </c>
      <c r="D157" s="164">
        <f t="shared" si="31"/>
        <v>0</v>
      </c>
      <c r="E157" s="164">
        <f t="shared" si="31"/>
        <v>0</v>
      </c>
      <c r="F157" s="164">
        <f t="shared" si="31"/>
        <v>0</v>
      </c>
      <c r="G157" s="164">
        <f t="shared" si="31"/>
        <v>0</v>
      </c>
      <c r="H157" s="164">
        <f t="shared" si="31"/>
        <v>0</v>
      </c>
      <c r="I157" s="164">
        <f t="shared" si="31"/>
        <v>0</v>
      </c>
      <c r="J157" s="164">
        <f t="shared" si="31"/>
        <v>0</v>
      </c>
      <c r="K157" s="164">
        <f>SUM(K144:K156)</f>
        <v>0</v>
      </c>
      <c r="L157" s="164">
        <f>SUM(L144:L156)</f>
        <v>0</v>
      </c>
      <c r="M157" s="165"/>
    </row>
    <row r="158" spans="1:1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8"/>
    </row>
    <row r="159" spans="1:13" ht="16.5" thickBot="1" x14ac:dyDescent="0.3">
      <c r="A159" s="438" t="s">
        <v>1158</v>
      </c>
      <c r="B159" s="439">
        <f t="shared" ref="B159:J159" si="32">B157/B158</f>
        <v>0</v>
      </c>
      <c r="C159" s="439">
        <f t="shared" si="32"/>
        <v>0</v>
      </c>
      <c r="D159" s="439">
        <f t="shared" si="32"/>
        <v>0</v>
      </c>
      <c r="E159" s="439">
        <f t="shared" si="32"/>
        <v>0</v>
      </c>
      <c r="F159" s="439">
        <f t="shared" si="32"/>
        <v>0</v>
      </c>
      <c r="G159" s="439">
        <f t="shared" si="32"/>
        <v>0</v>
      </c>
      <c r="H159" s="439">
        <f t="shared" si="32"/>
        <v>0</v>
      </c>
      <c r="I159" s="439">
        <f t="shared" si="32"/>
        <v>0</v>
      </c>
      <c r="J159" s="439">
        <f t="shared" si="32"/>
        <v>0</v>
      </c>
      <c r="K159" s="439">
        <f>K157/K158</f>
        <v>0</v>
      </c>
      <c r="L159" s="439">
        <f>L157/L158</f>
        <v>0</v>
      </c>
      <c r="M159" s="439"/>
    </row>
    <row r="160" spans="1:13" x14ac:dyDescent="0.25">
      <c r="B160" s="169"/>
      <c r="M160" s="171"/>
    </row>
    <row r="161" spans="1:13" ht="16.5" thickBot="1" x14ac:dyDescent="0.3">
      <c r="A161" s="441" t="s">
        <v>1159</v>
      </c>
      <c r="B161" s="169"/>
      <c r="M161" s="171"/>
    </row>
    <row r="162" spans="1:1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8"/>
    </row>
    <row r="163" spans="1:13" x14ac:dyDescent="0.25">
      <c r="A163" s="160"/>
      <c r="B163" s="172">
        <f t="shared" ref="B163:B176" si="33">SUM(C163:L163)</f>
        <v>0</v>
      </c>
      <c r="C163" s="102"/>
      <c r="D163" s="102"/>
      <c r="E163" s="102"/>
      <c r="F163" s="102"/>
      <c r="G163" s="102"/>
      <c r="H163" s="102"/>
      <c r="I163" s="102"/>
      <c r="J163" s="102"/>
      <c r="K163" s="102"/>
      <c r="L163" s="102"/>
      <c r="M163" s="49" t="s">
        <v>1034</v>
      </c>
    </row>
    <row r="164" spans="1:13" x14ac:dyDescent="0.25">
      <c r="A164" s="160"/>
      <c r="B164" s="172">
        <f t="shared" si="33"/>
        <v>0</v>
      </c>
      <c r="C164" s="102"/>
      <c r="D164" s="102"/>
      <c r="E164" s="102"/>
      <c r="F164" s="102"/>
      <c r="G164" s="102"/>
      <c r="H164" s="102"/>
      <c r="I164" s="102"/>
      <c r="J164" s="102"/>
      <c r="K164" s="102"/>
      <c r="L164" s="102"/>
      <c r="M164" s="49" t="s">
        <v>1034</v>
      </c>
    </row>
    <row r="165" spans="1:13" x14ac:dyDescent="0.25">
      <c r="A165" s="160"/>
      <c r="B165" s="172">
        <f t="shared" si="33"/>
        <v>0</v>
      </c>
      <c r="C165" s="102"/>
      <c r="D165" s="102"/>
      <c r="E165" s="102"/>
      <c r="F165" s="102"/>
      <c r="G165" s="102"/>
      <c r="H165" s="102"/>
      <c r="I165" s="102"/>
      <c r="J165" s="102"/>
      <c r="K165" s="102"/>
      <c r="L165" s="102"/>
      <c r="M165" s="49" t="s">
        <v>1034</v>
      </c>
    </row>
    <row r="166" spans="1:13" x14ac:dyDescent="0.25">
      <c r="A166" s="160"/>
      <c r="B166" s="172">
        <f t="shared" si="33"/>
        <v>0</v>
      </c>
      <c r="C166" s="102"/>
      <c r="D166" s="102"/>
      <c r="E166" s="102"/>
      <c r="F166" s="102"/>
      <c r="G166" s="102"/>
      <c r="H166" s="102"/>
      <c r="I166" s="102"/>
      <c r="J166" s="102"/>
      <c r="K166" s="102"/>
      <c r="L166" s="102"/>
      <c r="M166" s="49" t="s">
        <v>1034</v>
      </c>
    </row>
    <row r="167" spans="1:13" x14ac:dyDescent="0.25">
      <c r="A167" s="160"/>
      <c r="B167" s="172">
        <f t="shared" si="33"/>
        <v>0</v>
      </c>
      <c r="C167" s="102"/>
      <c r="D167" s="102"/>
      <c r="E167" s="102"/>
      <c r="F167" s="102"/>
      <c r="G167" s="102"/>
      <c r="H167" s="102"/>
      <c r="I167" s="102"/>
      <c r="J167" s="102"/>
      <c r="K167" s="102"/>
      <c r="L167" s="102"/>
      <c r="M167" s="49" t="s">
        <v>1034</v>
      </c>
    </row>
    <row r="168" spans="1:13" x14ac:dyDescent="0.25">
      <c r="A168" s="173"/>
      <c r="B168" s="172">
        <f t="shared" si="33"/>
        <v>0</v>
      </c>
      <c r="C168" s="102"/>
      <c r="D168" s="102"/>
      <c r="E168" s="102"/>
      <c r="F168" s="102"/>
      <c r="G168" s="102"/>
      <c r="H168" s="102"/>
      <c r="I168" s="102"/>
      <c r="J168" s="102"/>
      <c r="K168" s="102"/>
      <c r="L168" s="102"/>
      <c r="M168" s="49" t="s">
        <v>1034</v>
      </c>
    </row>
    <row r="169" spans="1:13" x14ac:dyDescent="0.25">
      <c r="A169" s="173"/>
      <c r="B169" s="172">
        <f t="shared" si="33"/>
        <v>0</v>
      </c>
      <c r="C169" s="102"/>
      <c r="D169" s="102"/>
      <c r="E169" s="102"/>
      <c r="F169" s="102"/>
      <c r="G169" s="102"/>
      <c r="H169" s="102"/>
      <c r="I169" s="102"/>
      <c r="J169" s="102"/>
      <c r="K169" s="102"/>
      <c r="L169" s="102"/>
      <c r="M169" s="49" t="s">
        <v>1034</v>
      </c>
    </row>
    <row r="170" spans="1:13" x14ac:dyDescent="0.25">
      <c r="A170" s="173"/>
      <c r="B170" s="172">
        <f t="shared" si="33"/>
        <v>0</v>
      </c>
      <c r="C170" s="102"/>
      <c r="D170" s="102"/>
      <c r="E170" s="102"/>
      <c r="F170" s="102"/>
      <c r="G170" s="102"/>
      <c r="H170" s="102"/>
      <c r="I170" s="102"/>
      <c r="J170" s="102"/>
      <c r="K170" s="102"/>
      <c r="L170" s="102"/>
      <c r="M170" s="49" t="s">
        <v>1034</v>
      </c>
    </row>
    <row r="171" spans="1:13" x14ac:dyDescent="0.25">
      <c r="A171" s="173"/>
      <c r="B171" s="172">
        <f t="shared" si="33"/>
        <v>0</v>
      </c>
      <c r="C171" s="102"/>
      <c r="D171" s="102"/>
      <c r="E171" s="102"/>
      <c r="F171" s="102"/>
      <c r="G171" s="102"/>
      <c r="H171" s="102"/>
      <c r="I171" s="102"/>
      <c r="J171" s="102"/>
      <c r="K171" s="102"/>
      <c r="L171" s="102"/>
      <c r="M171" s="49" t="s">
        <v>1034</v>
      </c>
    </row>
    <row r="172" spans="1:13" x14ac:dyDescent="0.25">
      <c r="A172" s="173"/>
      <c r="B172" s="172">
        <f t="shared" si="33"/>
        <v>0</v>
      </c>
      <c r="C172" s="102"/>
      <c r="D172" s="102"/>
      <c r="E172" s="102"/>
      <c r="F172" s="102"/>
      <c r="G172" s="102"/>
      <c r="H172" s="102"/>
      <c r="I172" s="102"/>
      <c r="J172" s="102"/>
      <c r="K172" s="102"/>
      <c r="L172" s="102"/>
      <c r="M172" s="49" t="s">
        <v>1034</v>
      </c>
    </row>
    <row r="173" spans="1:13" x14ac:dyDescent="0.25">
      <c r="A173" s="173"/>
      <c r="B173" s="172">
        <f t="shared" si="33"/>
        <v>0</v>
      </c>
      <c r="C173" s="102"/>
      <c r="D173" s="102"/>
      <c r="E173" s="102"/>
      <c r="F173" s="102"/>
      <c r="G173" s="102"/>
      <c r="H173" s="102"/>
      <c r="I173" s="102"/>
      <c r="J173" s="102"/>
      <c r="K173" s="102"/>
      <c r="L173" s="102"/>
      <c r="M173" s="49" t="s">
        <v>1034</v>
      </c>
    </row>
    <row r="174" spans="1:13" x14ac:dyDescent="0.25">
      <c r="A174" s="173"/>
      <c r="B174" s="172">
        <f t="shared" si="33"/>
        <v>0</v>
      </c>
      <c r="C174" s="102"/>
      <c r="D174" s="102"/>
      <c r="E174" s="102"/>
      <c r="F174" s="102"/>
      <c r="G174" s="102"/>
      <c r="H174" s="102"/>
      <c r="I174" s="102"/>
      <c r="J174" s="102"/>
      <c r="K174" s="102"/>
      <c r="L174" s="102"/>
      <c r="M174" s="49" t="s">
        <v>1034</v>
      </c>
    </row>
    <row r="175" spans="1:13" ht="15.75" thickBot="1" x14ac:dyDescent="0.3">
      <c r="A175" s="174"/>
      <c r="B175" s="172">
        <f t="shared" si="33"/>
        <v>0</v>
      </c>
      <c r="C175" s="102"/>
      <c r="D175" s="102"/>
      <c r="E175" s="102"/>
      <c r="F175" s="102"/>
      <c r="G175" s="102"/>
      <c r="H175" s="102"/>
      <c r="I175" s="102"/>
      <c r="J175" s="102"/>
      <c r="K175" s="102"/>
      <c r="L175" s="102"/>
      <c r="M175" s="49" t="s">
        <v>1034</v>
      </c>
    </row>
    <row r="176" spans="1:13" ht="16.5" thickBot="1" x14ac:dyDescent="0.3">
      <c r="A176" s="438" t="s">
        <v>1161</v>
      </c>
      <c r="B176" s="439">
        <f t="shared" si="33"/>
        <v>0</v>
      </c>
      <c r="C176" s="439">
        <f t="shared" ref="C176:J176" si="34">SUM(C163:C175)</f>
        <v>0</v>
      </c>
      <c r="D176" s="439">
        <f t="shared" si="34"/>
        <v>0</v>
      </c>
      <c r="E176" s="439">
        <f t="shared" si="34"/>
        <v>0</v>
      </c>
      <c r="F176" s="439">
        <f t="shared" si="34"/>
        <v>0</v>
      </c>
      <c r="G176" s="439">
        <f t="shared" si="34"/>
        <v>0</v>
      </c>
      <c r="H176" s="439">
        <f t="shared" si="34"/>
        <v>0</v>
      </c>
      <c r="I176" s="439">
        <f t="shared" si="34"/>
        <v>0</v>
      </c>
      <c r="J176" s="439">
        <f t="shared" si="34"/>
        <v>0</v>
      </c>
      <c r="K176" s="439">
        <f>SUM(K163:K175)</f>
        <v>0</v>
      </c>
      <c r="L176" s="439">
        <f>SUM(L163:L175)</f>
        <v>0</v>
      </c>
      <c r="M176" s="439"/>
    </row>
    <row r="177" spans="1:13" x14ac:dyDescent="0.25">
      <c r="B177" s="169"/>
    </row>
    <row r="178" spans="1:13" x14ac:dyDescent="0.25">
      <c r="B178" s="176"/>
    </row>
    <row r="179" spans="1:13" x14ac:dyDescent="0.25">
      <c r="B179" s="169"/>
    </row>
    <row r="180" spans="1:13" x14ac:dyDescent="0.25">
      <c r="B180" s="169"/>
    </row>
    <row r="181" spans="1:13" x14ac:dyDescent="0.25">
      <c r="B181" s="169"/>
    </row>
    <row r="182" spans="1:13" x14ac:dyDescent="0.25">
      <c r="B182" s="169"/>
    </row>
    <row r="183" spans="1:13" x14ac:dyDescent="0.25">
      <c r="B183" s="169"/>
    </row>
    <row r="184" spans="1:13" x14ac:dyDescent="0.25">
      <c r="B184" s="169"/>
    </row>
    <row r="185" spans="1:13" s="170" customFormat="1" x14ac:dyDescent="0.25">
      <c r="A185" s="169"/>
      <c r="B185" s="169"/>
      <c r="M185" s="175"/>
    </row>
    <row r="186" spans="1:13" s="170" customFormat="1" x14ac:dyDescent="0.25">
      <c r="A186" s="169"/>
      <c r="B186" s="169"/>
      <c r="M186" s="175"/>
    </row>
    <row r="187" spans="1:13" s="170" customFormat="1" x14ac:dyDescent="0.25">
      <c r="A187" s="169"/>
      <c r="B187" s="169"/>
      <c r="M187" s="175"/>
    </row>
    <row r="188" spans="1:13" s="170" customFormat="1" x14ac:dyDescent="0.25">
      <c r="A188" s="169"/>
      <c r="B188" s="169"/>
      <c r="M188" s="175"/>
    </row>
    <row r="189" spans="1:13" s="170" customFormat="1" x14ac:dyDescent="0.25">
      <c r="A189" s="169"/>
      <c r="B189" s="169"/>
      <c r="M189" s="175"/>
    </row>
    <row r="190" spans="1:13" s="170" customFormat="1" x14ac:dyDescent="0.25">
      <c r="A190" s="169"/>
      <c r="B190" s="169"/>
      <c r="M190" s="175"/>
    </row>
    <row r="191" spans="1:13" s="170" customFormat="1" x14ac:dyDescent="0.25">
      <c r="A191" s="169"/>
      <c r="B191" s="169"/>
      <c r="M191" s="175"/>
    </row>
    <row r="192" spans="1:13" s="170" customFormat="1" x14ac:dyDescent="0.25">
      <c r="A192" s="169"/>
      <c r="B192" s="169"/>
      <c r="M192" s="175"/>
    </row>
    <row r="193" spans="1:13" s="170" customFormat="1" x14ac:dyDescent="0.25">
      <c r="A193" s="169"/>
      <c r="B193" s="169"/>
      <c r="M193" s="175"/>
    </row>
    <row r="194" spans="1:13" s="170" customFormat="1" x14ac:dyDescent="0.25">
      <c r="A194" s="169"/>
      <c r="B194" s="169"/>
      <c r="M194" s="175"/>
    </row>
    <row r="195" spans="1:13" s="170" customFormat="1" x14ac:dyDescent="0.25">
      <c r="A195" s="169"/>
      <c r="B195" s="169"/>
      <c r="M195" s="175"/>
    </row>
    <row r="196" spans="1:13" s="170" customFormat="1" x14ac:dyDescent="0.25">
      <c r="A196" s="169"/>
      <c r="B196" s="169"/>
      <c r="M196" s="175"/>
    </row>
    <row r="197" spans="1:13" s="170" customFormat="1" x14ac:dyDescent="0.25">
      <c r="A197" s="169"/>
      <c r="B197" s="169"/>
      <c r="M197" s="175"/>
    </row>
    <row r="198" spans="1:13" s="170" customFormat="1" x14ac:dyDescent="0.25">
      <c r="A198" s="169"/>
      <c r="B198" s="169"/>
      <c r="M198" s="175"/>
    </row>
    <row r="199" spans="1:13" s="170" customFormat="1" x14ac:dyDescent="0.25">
      <c r="A199" s="169"/>
      <c r="B199" s="169"/>
      <c r="M199" s="175"/>
    </row>
    <row r="200" spans="1:13" s="170" customFormat="1" x14ac:dyDescent="0.25">
      <c r="A200" s="169"/>
      <c r="B200" s="169"/>
      <c r="M200" s="175"/>
    </row>
    <row r="201" spans="1:13" s="170" customFormat="1" x14ac:dyDescent="0.25">
      <c r="A201" s="169"/>
      <c r="B201" s="169"/>
      <c r="M201" s="175"/>
    </row>
    <row r="202" spans="1:13" s="170" customFormat="1" x14ac:dyDescent="0.25">
      <c r="A202" s="169"/>
      <c r="B202" s="169"/>
      <c r="M202" s="175"/>
    </row>
    <row r="203" spans="1:13" s="170" customFormat="1" x14ac:dyDescent="0.25">
      <c r="A203" s="169"/>
      <c r="B203" s="169"/>
      <c r="M203" s="175"/>
    </row>
    <row r="204" spans="1:13" s="170" customFormat="1" x14ac:dyDescent="0.25">
      <c r="A204" s="169"/>
      <c r="B204" s="169"/>
      <c r="M204" s="175"/>
    </row>
    <row r="205" spans="1:13" s="170" customFormat="1" x14ac:dyDescent="0.25">
      <c r="A205" s="169"/>
      <c r="B205" s="169"/>
      <c r="M205" s="175"/>
    </row>
    <row r="206" spans="1:13" s="170" customFormat="1" x14ac:dyDescent="0.25">
      <c r="A206" s="169"/>
      <c r="B206" s="169"/>
      <c r="M206" s="175"/>
    </row>
    <row r="207" spans="1:13" s="170" customFormat="1" x14ac:dyDescent="0.25">
      <c r="A207" s="169"/>
      <c r="B207" s="169"/>
      <c r="M207" s="175"/>
    </row>
    <row r="208" spans="1:13" s="170" customFormat="1" x14ac:dyDescent="0.25">
      <c r="A208" s="169"/>
      <c r="B208" s="169"/>
      <c r="M208" s="175"/>
    </row>
    <row r="209" spans="1:13" s="170" customFormat="1" x14ac:dyDescent="0.25">
      <c r="A209" s="169"/>
      <c r="B209" s="169"/>
      <c r="M209" s="175"/>
    </row>
    <row r="210" spans="1:13" s="170" customFormat="1" x14ac:dyDescent="0.25">
      <c r="A210" s="169"/>
      <c r="B210" s="169"/>
      <c r="M210" s="175"/>
    </row>
    <row r="211" spans="1:13" s="170" customFormat="1" x14ac:dyDescent="0.25">
      <c r="A211" s="169"/>
      <c r="B211" s="169"/>
      <c r="M211" s="175"/>
    </row>
    <row r="212" spans="1:13" s="170" customFormat="1" x14ac:dyDescent="0.25">
      <c r="A212" s="169"/>
      <c r="B212" s="169"/>
      <c r="M212" s="175"/>
    </row>
    <row r="213" spans="1:13" s="170" customFormat="1" x14ac:dyDescent="0.25">
      <c r="A213" s="169"/>
      <c r="B213" s="169"/>
      <c r="M213" s="175"/>
    </row>
    <row r="214" spans="1:13" s="170" customFormat="1" x14ac:dyDescent="0.25">
      <c r="A214" s="169"/>
      <c r="B214" s="169"/>
      <c r="M214" s="175"/>
    </row>
    <row r="215" spans="1:13" s="170" customFormat="1" x14ac:dyDescent="0.25">
      <c r="A215" s="169"/>
      <c r="B215" s="169"/>
      <c r="M215" s="175"/>
    </row>
    <row r="216" spans="1:13" s="170" customFormat="1" x14ac:dyDescent="0.25">
      <c r="A216" s="169"/>
      <c r="B216" s="169"/>
      <c r="M216" s="175"/>
    </row>
    <row r="217" spans="1:13" s="170" customFormat="1" x14ac:dyDescent="0.25">
      <c r="A217" s="169"/>
      <c r="B217" s="169"/>
      <c r="M217" s="175"/>
    </row>
    <row r="218" spans="1:13" s="170" customFormat="1" x14ac:dyDescent="0.25">
      <c r="A218" s="169"/>
      <c r="B218" s="169"/>
      <c r="M218" s="175"/>
    </row>
    <row r="219" spans="1:13" s="170" customFormat="1" x14ac:dyDescent="0.25">
      <c r="A219" s="169"/>
      <c r="B219" s="169"/>
      <c r="M219" s="175"/>
    </row>
    <row r="220" spans="1:13" s="170" customFormat="1" x14ac:dyDescent="0.25">
      <c r="A220" s="169"/>
      <c r="B220" s="169"/>
      <c r="M220" s="175"/>
    </row>
    <row r="221" spans="1:13" s="170" customFormat="1" x14ac:dyDescent="0.25">
      <c r="A221" s="169"/>
      <c r="B221" s="169"/>
      <c r="M221" s="175"/>
    </row>
    <row r="222" spans="1:13" s="170" customFormat="1" x14ac:dyDescent="0.25">
      <c r="A222" s="169"/>
      <c r="B222" s="169"/>
      <c r="M222" s="175"/>
    </row>
    <row r="223" spans="1:13" s="170" customFormat="1" x14ac:dyDescent="0.25">
      <c r="A223" s="169"/>
      <c r="B223" s="169"/>
      <c r="M223" s="175"/>
    </row>
    <row r="224" spans="1:13" s="170" customFormat="1" x14ac:dyDescent="0.25">
      <c r="A224" s="169"/>
      <c r="B224" s="169"/>
      <c r="M224" s="175"/>
    </row>
    <row r="225" spans="1:13" s="170" customFormat="1" x14ac:dyDescent="0.25">
      <c r="A225" s="169"/>
      <c r="B225" s="169"/>
      <c r="M225" s="175"/>
    </row>
    <row r="226" spans="1:13" s="170" customFormat="1" x14ac:dyDescent="0.25">
      <c r="A226" s="169"/>
      <c r="B226" s="169"/>
      <c r="M226" s="175"/>
    </row>
    <row r="227" spans="1:13" s="170" customFormat="1" x14ac:dyDescent="0.25">
      <c r="A227" s="169"/>
      <c r="B227" s="169"/>
      <c r="M227" s="175"/>
    </row>
    <row r="228" spans="1:13" s="170" customFormat="1" x14ac:dyDescent="0.25">
      <c r="A228" s="169"/>
      <c r="B228" s="169"/>
      <c r="M228" s="175"/>
    </row>
    <row r="229" spans="1:13" s="170" customFormat="1" x14ac:dyDescent="0.25">
      <c r="A229" s="169"/>
      <c r="B229" s="169"/>
      <c r="M229" s="175"/>
    </row>
    <row r="230" spans="1:13" s="170" customFormat="1" x14ac:dyDescent="0.25">
      <c r="A230" s="169"/>
      <c r="B230" s="169"/>
      <c r="M230" s="175"/>
    </row>
    <row r="231" spans="1:13" s="170" customFormat="1" x14ac:dyDescent="0.25">
      <c r="A231" s="169"/>
      <c r="B231" s="169"/>
      <c r="M231" s="175"/>
    </row>
    <row r="232" spans="1:13" s="170" customFormat="1" x14ac:dyDescent="0.25">
      <c r="A232" s="169"/>
      <c r="B232" s="169"/>
      <c r="M232" s="175"/>
    </row>
    <row r="233" spans="1:13" s="170" customFormat="1" x14ac:dyDescent="0.25">
      <c r="A233" s="169"/>
      <c r="B233" s="169"/>
      <c r="M233" s="175"/>
    </row>
    <row r="234" spans="1:13" s="170" customFormat="1" x14ac:dyDescent="0.25">
      <c r="A234" s="169"/>
      <c r="B234" s="169"/>
      <c r="M234" s="175"/>
    </row>
    <row r="235" spans="1:13" s="170" customFormat="1" x14ac:dyDescent="0.25">
      <c r="A235" s="169"/>
      <c r="B235" s="169"/>
      <c r="M235" s="175"/>
    </row>
    <row r="236" spans="1:13" s="170" customFormat="1" x14ac:dyDescent="0.25">
      <c r="A236" s="169"/>
      <c r="B236" s="169"/>
      <c r="M236" s="175"/>
    </row>
    <row r="237" spans="1:13" s="170" customFormat="1" x14ac:dyDescent="0.25">
      <c r="A237" s="169"/>
      <c r="B237" s="169"/>
      <c r="M237" s="175"/>
    </row>
    <row r="238" spans="1:13" s="170" customFormat="1" x14ac:dyDescent="0.25">
      <c r="A238" s="169"/>
      <c r="B238" s="169"/>
      <c r="M238" s="175"/>
    </row>
    <row r="239" spans="1:13" s="170" customFormat="1" x14ac:dyDescent="0.25">
      <c r="A239" s="169"/>
      <c r="B239" s="169"/>
      <c r="M239" s="175"/>
    </row>
    <row r="240" spans="1:13" s="170" customFormat="1" x14ac:dyDescent="0.25">
      <c r="A240" s="169"/>
      <c r="B240" s="169"/>
      <c r="M240" s="175"/>
    </row>
    <row r="241" spans="1:13" s="170" customFormat="1" x14ac:dyDescent="0.25">
      <c r="A241" s="169"/>
      <c r="B241" s="169"/>
      <c r="M241" s="175"/>
    </row>
    <row r="242" spans="1:13" s="170" customFormat="1" x14ac:dyDescent="0.25">
      <c r="A242" s="169"/>
      <c r="B242" s="169"/>
      <c r="M242" s="175"/>
    </row>
    <row r="243" spans="1:13" s="170" customFormat="1" x14ac:dyDescent="0.25">
      <c r="A243" s="169"/>
      <c r="B243" s="169"/>
      <c r="M243" s="175"/>
    </row>
    <row r="244" spans="1:13" s="170" customFormat="1" x14ac:dyDescent="0.25">
      <c r="A244" s="169"/>
      <c r="B244" s="169"/>
      <c r="M244" s="175"/>
    </row>
    <row r="245" spans="1:13" s="170" customFormat="1" x14ac:dyDescent="0.25">
      <c r="A245" s="169"/>
      <c r="B245" s="169"/>
      <c r="M245" s="175"/>
    </row>
    <row r="246" spans="1:13" s="170" customFormat="1" x14ac:dyDescent="0.25">
      <c r="A246" s="169"/>
      <c r="B246" s="169"/>
      <c r="M246" s="175"/>
    </row>
    <row r="247" spans="1:13" s="170" customFormat="1" x14ac:dyDescent="0.25">
      <c r="A247" s="169"/>
      <c r="B247" s="169"/>
      <c r="M247" s="175"/>
    </row>
    <row r="248" spans="1:13" s="170" customFormat="1" x14ac:dyDescent="0.25">
      <c r="A248" s="169"/>
      <c r="B248" s="169"/>
      <c r="M248" s="175"/>
    </row>
    <row r="249" spans="1:13" s="170" customFormat="1" x14ac:dyDescent="0.25">
      <c r="A249" s="169"/>
      <c r="B249" s="169"/>
      <c r="M249" s="175"/>
    </row>
    <row r="250" spans="1:13" s="170" customFormat="1" x14ac:dyDescent="0.25">
      <c r="A250" s="169"/>
      <c r="B250" s="169"/>
      <c r="M250" s="175"/>
    </row>
    <row r="251" spans="1:13" s="170" customFormat="1" x14ac:dyDescent="0.25">
      <c r="A251" s="169"/>
      <c r="B251" s="169"/>
      <c r="M251" s="175"/>
    </row>
    <row r="252" spans="1:13" s="170" customFormat="1" x14ac:dyDescent="0.25">
      <c r="A252" s="169"/>
      <c r="B252" s="169"/>
      <c r="M252" s="175"/>
    </row>
    <row r="253" spans="1:13" s="170" customFormat="1" x14ac:dyDescent="0.25">
      <c r="A253" s="169"/>
      <c r="B253" s="169"/>
      <c r="M253" s="175"/>
    </row>
    <row r="254" spans="1:13" s="170" customFormat="1" x14ac:dyDescent="0.25">
      <c r="A254" s="169"/>
      <c r="B254" s="169"/>
      <c r="M254" s="175"/>
    </row>
    <row r="255" spans="1:13" s="170" customFormat="1" x14ac:dyDescent="0.25">
      <c r="A255" s="169"/>
      <c r="B255" s="169"/>
      <c r="M255" s="175"/>
    </row>
    <row r="256" spans="1:13" s="170" customFormat="1" x14ac:dyDescent="0.25">
      <c r="A256" s="169"/>
      <c r="B256" s="169"/>
      <c r="M256" s="175"/>
    </row>
    <row r="257" spans="1:13" s="170" customFormat="1" x14ac:dyDescent="0.25">
      <c r="A257" s="169"/>
      <c r="B257" s="169"/>
      <c r="M257" s="175"/>
    </row>
    <row r="258" spans="1:13" s="170" customFormat="1" x14ac:dyDescent="0.25">
      <c r="A258" s="169"/>
      <c r="B258" s="169"/>
      <c r="M258" s="175"/>
    </row>
    <row r="259" spans="1:13" s="170" customFormat="1" x14ac:dyDescent="0.25">
      <c r="A259" s="169"/>
      <c r="B259" s="169"/>
      <c r="M259" s="175"/>
    </row>
    <row r="260" spans="1:13" s="170" customFormat="1" x14ac:dyDescent="0.25">
      <c r="A260" s="169"/>
      <c r="B260" s="169"/>
      <c r="M260" s="175"/>
    </row>
    <row r="261" spans="1:13" s="170" customFormat="1" x14ac:dyDescent="0.25">
      <c r="A261" s="169"/>
      <c r="B261" s="169"/>
      <c r="M261" s="175"/>
    </row>
    <row r="262" spans="1:13" s="170" customFormat="1" x14ac:dyDescent="0.25">
      <c r="A262" s="169"/>
      <c r="B262" s="169"/>
      <c r="M262" s="175"/>
    </row>
    <row r="263" spans="1:13" s="170" customFormat="1" x14ac:dyDescent="0.25">
      <c r="A263" s="169"/>
      <c r="B263" s="169"/>
      <c r="M263" s="175"/>
    </row>
    <row r="264" spans="1:13" s="170" customFormat="1" x14ac:dyDescent="0.25">
      <c r="A264" s="169"/>
      <c r="B264" s="169"/>
      <c r="M264" s="175"/>
    </row>
    <row r="265" spans="1:13" s="170" customFormat="1" x14ac:dyDescent="0.25">
      <c r="A265" s="169"/>
      <c r="B265" s="169"/>
      <c r="M265" s="175"/>
    </row>
    <row r="266" spans="1:13" s="170" customFormat="1" x14ac:dyDescent="0.25">
      <c r="A266" s="169"/>
      <c r="B266" s="169"/>
      <c r="M266" s="175"/>
    </row>
    <row r="267" spans="1:13" s="170" customFormat="1" x14ac:dyDescent="0.25">
      <c r="A267" s="169"/>
      <c r="B267" s="169"/>
      <c r="M267" s="175"/>
    </row>
    <row r="268" spans="1:13" s="170" customFormat="1" x14ac:dyDescent="0.25">
      <c r="A268" s="169"/>
      <c r="B268" s="169"/>
      <c r="M268" s="175"/>
    </row>
    <row r="269" spans="1:13" s="170" customFormat="1" x14ac:dyDescent="0.25">
      <c r="A269" s="169"/>
      <c r="B269" s="169"/>
      <c r="M269" s="175"/>
    </row>
    <row r="270" spans="1:13" s="170" customFormat="1" x14ac:dyDescent="0.25">
      <c r="A270" s="169"/>
      <c r="B270" s="169"/>
      <c r="M270" s="175"/>
    </row>
    <row r="271" spans="1:13" s="170" customFormat="1" x14ac:dyDescent="0.25">
      <c r="A271" s="169"/>
      <c r="B271" s="169"/>
      <c r="M271" s="175"/>
    </row>
    <row r="272" spans="1:13" s="170" customFormat="1" x14ac:dyDescent="0.25">
      <c r="A272" s="169"/>
      <c r="B272" s="169"/>
      <c r="M272" s="175"/>
    </row>
    <row r="273" spans="1:13" s="170" customFormat="1" x14ac:dyDescent="0.25">
      <c r="A273" s="169"/>
      <c r="B273" s="169"/>
      <c r="M273" s="175"/>
    </row>
    <row r="274" spans="1:13" s="170" customFormat="1" x14ac:dyDescent="0.25">
      <c r="A274" s="169"/>
      <c r="B274" s="169"/>
      <c r="M274" s="175"/>
    </row>
    <row r="275" spans="1:13" s="170" customFormat="1" x14ac:dyDescent="0.25">
      <c r="A275" s="169"/>
      <c r="B275" s="169"/>
      <c r="M275" s="175"/>
    </row>
    <row r="276" spans="1:13" s="170" customFormat="1" x14ac:dyDescent="0.25">
      <c r="A276" s="169"/>
      <c r="B276" s="169"/>
      <c r="M276" s="175"/>
    </row>
    <row r="277" spans="1:13" s="170" customFormat="1" x14ac:dyDescent="0.25">
      <c r="A277" s="169"/>
      <c r="B277" s="169"/>
      <c r="M277" s="175"/>
    </row>
    <row r="278" spans="1:13" s="170" customFormat="1" x14ac:dyDescent="0.25">
      <c r="A278" s="169"/>
      <c r="B278" s="169"/>
      <c r="M278" s="175"/>
    </row>
  </sheetData>
  <autoFilter ref="A3:R3" xr:uid="{8A618CE3-CD0D-4784-977A-C58683DDAC04}"/>
  <pageMargins left="0.7" right="0.7"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77EA-8066-43E2-959A-61825B9DA718}">
  <sheetPr>
    <tabColor rgb="FFFFC000"/>
  </sheetPr>
  <dimension ref="A1:N97"/>
  <sheetViews>
    <sheetView showGridLines="0" workbookViewId="0">
      <pane xSplit="1" ySplit="11" topLeftCell="B59" activePane="bottomRight" state="frozen"/>
      <selection activeCell="O14" sqref="O14"/>
      <selection pane="topRight" activeCell="O14" sqref="O14"/>
      <selection pane="bottomLeft" activeCell="O14" sqref="O14"/>
      <selection pane="bottomRight" activeCell="A67" sqref="A67"/>
    </sheetView>
  </sheetViews>
  <sheetFormatPr defaultColWidth="9" defaultRowHeight="15" x14ac:dyDescent="0.25"/>
  <cols>
    <col min="1" max="1" width="82" style="246" customWidth="1"/>
    <col min="2" max="5" width="28.85546875" style="246" customWidth="1"/>
    <col min="6" max="11" width="28.85546875" style="246" hidden="1" customWidth="1"/>
    <col min="12" max="12" width="38" style="246" customWidth="1"/>
    <col min="13" max="16384" width="9" style="246"/>
  </cols>
  <sheetData>
    <row r="1" spans="1:13" ht="18.75" x14ac:dyDescent="0.3">
      <c r="A1" s="374" t="s">
        <v>1321</v>
      </c>
      <c r="C1" s="701"/>
      <c r="D1" s="702"/>
    </row>
    <row r="2" spans="1:13" ht="18.75" x14ac:dyDescent="0.25">
      <c r="A2" s="247" t="s">
        <v>1592</v>
      </c>
    </row>
    <row r="3" spans="1:13" ht="15.75" x14ac:dyDescent="0.25">
      <c r="A3" s="708" t="s">
        <v>1595</v>
      </c>
      <c r="C3" s="696"/>
      <c r="E3" s="696"/>
    </row>
    <row r="4" spans="1:13" ht="15.75" x14ac:dyDescent="0.25">
      <c r="A4" s="248"/>
    </row>
    <row r="5" spans="1:13" ht="16.5" thickBot="1" x14ac:dyDescent="0.3">
      <c r="A5" s="249"/>
    </row>
    <row r="6" spans="1:13" ht="31.5" x14ac:dyDescent="0.25">
      <c r="A6" s="797" t="s">
        <v>1680</v>
      </c>
      <c r="B6" s="798" t="s">
        <v>1306</v>
      </c>
      <c r="C6" s="798" t="s">
        <v>1307</v>
      </c>
      <c r="D6" s="798" t="s">
        <v>1308</v>
      </c>
      <c r="E6" s="798" t="s">
        <v>1309</v>
      </c>
      <c r="F6" s="798" t="s">
        <v>676</v>
      </c>
      <c r="G6" s="798" t="s">
        <v>676</v>
      </c>
      <c r="H6" s="798" t="s">
        <v>676</v>
      </c>
      <c r="I6" s="798" t="s">
        <v>676</v>
      </c>
      <c r="J6" s="798" t="s">
        <v>676</v>
      </c>
      <c r="K6" s="798" t="s">
        <v>676</v>
      </c>
      <c r="L6" s="799" t="s">
        <v>568</v>
      </c>
    </row>
    <row r="7" spans="1:13" ht="15.75" x14ac:dyDescent="0.25">
      <c r="A7" s="800" t="s">
        <v>677</v>
      </c>
      <c r="B7" s="801" t="s">
        <v>1310</v>
      </c>
      <c r="C7" s="801" t="s">
        <v>1311</v>
      </c>
      <c r="D7" s="801" t="s">
        <v>1312</v>
      </c>
      <c r="E7" s="801" t="s">
        <v>1313</v>
      </c>
      <c r="F7" s="801"/>
      <c r="G7" s="801"/>
      <c r="H7" s="801"/>
      <c r="I7" s="801"/>
      <c r="J7" s="801"/>
      <c r="K7" s="801"/>
      <c r="L7" s="802"/>
    </row>
    <row r="8" spans="1:13" ht="15.75" x14ac:dyDescent="0.25">
      <c r="A8" s="800" t="s">
        <v>1681</v>
      </c>
      <c r="B8" s="801" t="s">
        <v>1314</v>
      </c>
      <c r="C8" s="801" t="s">
        <v>1315</v>
      </c>
      <c r="D8" s="801" t="s">
        <v>1316</v>
      </c>
      <c r="E8" s="801" t="s">
        <v>1314</v>
      </c>
      <c r="F8" s="801"/>
      <c r="G8" s="801"/>
      <c r="H8" s="801"/>
      <c r="I8" s="801"/>
      <c r="J8" s="801"/>
      <c r="K8" s="801"/>
      <c r="L8" s="802"/>
    </row>
    <row r="9" spans="1:13" ht="15.75" x14ac:dyDescent="0.25">
      <c r="A9" s="800" t="s">
        <v>1682</v>
      </c>
      <c r="B9" s="801" t="s">
        <v>1317</v>
      </c>
      <c r="C9" s="801" t="s">
        <v>1318</v>
      </c>
      <c r="D9" s="801" t="s">
        <v>1319</v>
      </c>
      <c r="E9" s="801" t="s">
        <v>1320</v>
      </c>
      <c r="F9" s="801"/>
      <c r="G9" s="801"/>
      <c r="H9" s="801"/>
      <c r="I9" s="801"/>
      <c r="J9" s="801"/>
      <c r="K9" s="801"/>
      <c r="L9" s="802"/>
    </row>
    <row r="10" spans="1:13" ht="15.75" x14ac:dyDescent="0.25">
      <c r="A10" s="800" t="s">
        <v>678</v>
      </c>
      <c r="B10" s="801" t="s">
        <v>1174</v>
      </c>
      <c r="C10" s="801" t="s">
        <v>1174</v>
      </c>
      <c r="D10" s="801" t="s">
        <v>1174</v>
      </c>
      <c r="E10" s="801" t="s">
        <v>1174</v>
      </c>
      <c r="F10" s="801"/>
      <c r="G10" s="801"/>
      <c r="H10" s="801"/>
      <c r="I10" s="801"/>
      <c r="J10" s="801"/>
      <c r="K10" s="801"/>
      <c r="L10" s="802"/>
    </row>
    <row r="11" spans="1:13" ht="15.75" x14ac:dyDescent="0.25">
      <c r="A11" s="818" t="s">
        <v>572</v>
      </c>
      <c r="B11" s="819"/>
      <c r="C11" s="819"/>
      <c r="D11" s="819"/>
      <c r="E11" s="819"/>
      <c r="F11" s="819"/>
      <c r="G11" s="819"/>
      <c r="H11" s="819"/>
      <c r="I11" s="819"/>
      <c r="J11" s="819"/>
      <c r="K11" s="819"/>
      <c r="L11" s="820"/>
    </row>
    <row r="12" spans="1:13" ht="15.75" x14ac:dyDescent="0.25">
      <c r="A12" s="821" t="s">
        <v>679</v>
      </c>
      <c r="B12" s="822">
        <v>723</v>
      </c>
      <c r="C12" s="823">
        <v>250</v>
      </c>
      <c r="D12" s="824">
        <v>409</v>
      </c>
      <c r="E12" s="823">
        <v>204</v>
      </c>
      <c r="F12" s="825"/>
      <c r="G12" s="825"/>
      <c r="H12" s="825"/>
      <c r="I12" s="825"/>
      <c r="J12" s="825"/>
      <c r="K12" s="825"/>
      <c r="L12" s="826"/>
      <c r="M12" s="250"/>
    </row>
    <row r="13" spans="1:13" ht="15.75" x14ac:dyDescent="0.25">
      <c r="A13" s="821" t="s">
        <v>680</v>
      </c>
      <c r="B13" s="822">
        <v>384</v>
      </c>
      <c r="C13" s="823">
        <v>182</v>
      </c>
      <c r="D13" s="824">
        <v>109</v>
      </c>
      <c r="E13" s="823">
        <v>33</v>
      </c>
      <c r="F13" s="825"/>
      <c r="G13" s="825"/>
      <c r="H13" s="825"/>
      <c r="I13" s="825"/>
      <c r="J13" s="825"/>
      <c r="K13" s="825"/>
      <c r="L13" s="826"/>
      <c r="M13" s="250"/>
    </row>
    <row r="14" spans="1:13" ht="15.75" x14ac:dyDescent="0.25">
      <c r="A14" s="821" t="s">
        <v>681</v>
      </c>
      <c r="B14" s="822">
        <v>124</v>
      </c>
      <c r="C14" s="823">
        <v>68</v>
      </c>
      <c r="D14" s="824">
        <v>120</v>
      </c>
      <c r="E14" s="823">
        <v>45</v>
      </c>
      <c r="F14" s="825"/>
      <c r="G14" s="825"/>
      <c r="H14" s="825"/>
      <c r="I14" s="825"/>
      <c r="J14" s="825"/>
      <c r="K14" s="825"/>
      <c r="L14" s="826"/>
      <c r="M14" s="250"/>
    </row>
    <row r="15" spans="1:13" ht="15.75" x14ac:dyDescent="0.25">
      <c r="A15" s="809" t="s">
        <v>574</v>
      </c>
      <c r="B15" s="822"/>
      <c r="C15" s="827"/>
      <c r="D15" s="745">
        <v>310</v>
      </c>
      <c r="E15" s="822"/>
      <c r="F15" s="828"/>
      <c r="G15" s="828"/>
      <c r="H15" s="828"/>
      <c r="I15" s="828"/>
      <c r="J15" s="828"/>
      <c r="K15" s="828"/>
      <c r="L15" s="829"/>
      <c r="M15" s="250"/>
    </row>
    <row r="16" spans="1:13" ht="15.75" x14ac:dyDescent="0.25">
      <c r="A16" s="830" t="s">
        <v>682</v>
      </c>
      <c r="B16" s="822">
        <v>248</v>
      </c>
      <c r="C16" s="827">
        <v>175</v>
      </c>
      <c r="D16" s="745">
        <v>153</v>
      </c>
      <c r="E16" s="822">
        <v>123</v>
      </c>
      <c r="F16" s="828"/>
      <c r="G16" s="828"/>
      <c r="H16" s="828"/>
      <c r="I16" s="828"/>
      <c r="J16" s="828"/>
      <c r="K16" s="828"/>
      <c r="L16" s="829"/>
      <c r="M16" s="250"/>
    </row>
    <row r="17" spans="1:13" ht="15.75" x14ac:dyDescent="0.25">
      <c r="A17" s="830" t="s">
        <v>576</v>
      </c>
      <c r="B17" s="822">
        <v>60</v>
      </c>
      <c r="C17" s="827">
        <v>0</v>
      </c>
      <c r="D17" s="745" t="s">
        <v>1424</v>
      </c>
      <c r="E17" s="822">
        <v>47</v>
      </c>
      <c r="F17" s="828"/>
      <c r="G17" s="828"/>
      <c r="H17" s="828"/>
      <c r="I17" s="828"/>
      <c r="J17" s="828"/>
      <c r="K17" s="828"/>
      <c r="L17" s="829"/>
      <c r="M17" s="250"/>
    </row>
    <row r="18" spans="1:13" ht="15.75" x14ac:dyDescent="0.25">
      <c r="A18" s="830" t="s">
        <v>577</v>
      </c>
      <c r="B18" s="827" t="s">
        <v>1344</v>
      </c>
      <c r="C18" s="827">
        <v>0</v>
      </c>
      <c r="D18" s="745" t="s">
        <v>1424</v>
      </c>
      <c r="E18" s="822">
        <v>0</v>
      </c>
      <c r="F18" s="828"/>
      <c r="G18" s="828"/>
      <c r="H18" s="828"/>
      <c r="I18" s="828"/>
      <c r="J18" s="828"/>
      <c r="K18" s="828"/>
      <c r="L18" s="829"/>
      <c r="M18" s="250"/>
    </row>
    <row r="19" spans="1:13" ht="15.75" x14ac:dyDescent="0.25">
      <c r="A19" s="830" t="s">
        <v>578</v>
      </c>
      <c r="B19" s="827" t="s">
        <v>1340</v>
      </c>
      <c r="C19" s="827">
        <v>0</v>
      </c>
      <c r="D19" s="745">
        <v>30</v>
      </c>
      <c r="E19" s="822">
        <v>0</v>
      </c>
      <c r="F19" s="828"/>
      <c r="G19" s="828"/>
      <c r="H19" s="828"/>
      <c r="I19" s="828"/>
      <c r="J19" s="828"/>
      <c r="K19" s="828"/>
      <c r="L19" s="829"/>
      <c r="M19" s="250"/>
    </row>
    <row r="20" spans="1:13" ht="15.75" x14ac:dyDescent="0.25">
      <c r="A20" s="830" t="s">
        <v>579</v>
      </c>
      <c r="B20" s="822">
        <v>16</v>
      </c>
      <c r="C20" s="827">
        <v>28</v>
      </c>
      <c r="D20" s="745" t="s">
        <v>1424</v>
      </c>
      <c r="E20" s="822">
        <v>0</v>
      </c>
      <c r="F20" s="828"/>
      <c r="G20" s="828"/>
      <c r="H20" s="828"/>
      <c r="I20" s="828"/>
      <c r="J20" s="828"/>
      <c r="K20" s="828"/>
      <c r="L20" s="829"/>
      <c r="M20" s="250"/>
    </row>
    <row r="21" spans="1:13" ht="15.75" x14ac:dyDescent="0.25">
      <c r="A21" s="830" t="s">
        <v>580</v>
      </c>
      <c r="B21" s="822">
        <v>80</v>
      </c>
      <c r="C21" s="827">
        <v>16</v>
      </c>
      <c r="D21" s="745">
        <v>35</v>
      </c>
      <c r="E21" s="822">
        <v>10</v>
      </c>
      <c r="F21" s="828"/>
      <c r="G21" s="828"/>
      <c r="H21" s="828"/>
      <c r="I21" s="828"/>
      <c r="J21" s="828"/>
      <c r="K21" s="828"/>
      <c r="L21" s="829"/>
      <c r="M21" s="250"/>
    </row>
    <row r="22" spans="1:13" ht="15.75" x14ac:dyDescent="0.25">
      <c r="A22" s="830" t="s">
        <v>581</v>
      </c>
      <c r="B22" s="822">
        <v>28</v>
      </c>
      <c r="C22" s="827">
        <v>0</v>
      </c>
      <c r="D22" s="745" t="s">
        <v>1424</v>
      </c>
      <c r="E22" s="822">
        <v>0</v>
      </c>
      <c r="F22" s="828"/>
      <c r="G22" s="828"/>
      <c r="H22" s="828"/>
      <c r="I22" s="828"/>
      <c r="J22" s="828"/>
      <c r="K22" s="828"/>
      <c r="L22" s="829"/>
      <c r="M22" s="250"/>
    </row>
    <row r="23" spans="1:13" ht="15.75" x14ac:dyDescent="0.25">
      <c r="A23" s="830" t="s">
        <v>582</v>
      </c>
      <c r="B23" s="822">
        <v>70</v>
      </c>
      <c r="C23" s="827">
        <v>0</v>
      </c>
      <c r="D23" s="745">
        <v>191</v>
      </c>
      <c r="E23" s="822">
        <v>0</v>
      </c>
      <c r="F23" s="828"/>
      <c r="G23" s="828"/>
      <c r="H23" s="828"/>
      <c r="I23" s="828"/>
      <c r="J23" s="828"/>
      <c r="K23" s="828"/>
      <c r="L23" s="829"/>
      <c r="M23" s="250"/>
    </row>
    <row r="24" spans="1:13" ht="15.75" x14ac:dyDescent="0.25">
      <c r="A24" s="830" t="s">
        <v>583</v>
      </c>
      <c r="B24" s="822">
        <v>91</v>
      </c>
      <c r="C24" s="827">
        <v>20</v>
      </c>
      <c r="D24" s="745" t="s">
        <v>1424</v>
      </c>
      <c r="E24" s="822">
        <v>0</v>
      </c>
      <c r="F24" s="828"/>
      <c r="G24" s="828"/>
      <c r="H24" s="828"/>
      <c r="I24" s="828"/>
      <c r="J24" s="828"/>
      <c r="K24" s="828"/>
      <c r="L24" s="829"/>
      <c r="M24" s="250"/>
    </row>
    <row r="25" spans="1:13" ht="15.75" x14ac:dyDescent="0.25">
      <c r="A25" s="830" t="s">
        <v>584</v>
      </c>
      <c r="B25" s="822">
        <v>70</v>
      </c>
      <c r="C25" s="827">
        <v>10</v>
      </c>
      <c r="D25" s="745" t="s">
        <v>1424</v>
      </c>
      <c r="E25" s="822">
        <v>0</v>
      </c>
      <c r="F25" s="828"/>
      <c r="G25" s="828"/>
      <c r="H25" s="828"/>
      <c r="I25" s="828"/>
      <c r="J25" s="828"/>
      <c r="K25" s="828"/>
      <c r="L25" s="829"/>
      <c r="M25" s="250"/>
    </row>
    <row r="26" spans="1:13" ht="15.75" x14ac:dyDescent="0.25">
      <c r="A26" s="821" t="s">
        <v>683</v>
      </c>
      <c r="B26" s="822">
        <v>508</v>
      </c>
      <c r="C26" s="823">
        <v>240</v>
      </c>
      <c r="D26" s="824">
        <v>233</v>
      </c>
      <c r="E26" s="831">
        <v>180</v>
      </c>
      <c r="F26" s="825"/>
      <c r="G26" s="825"/>
      <c r="H26" s="825"/>
      <c r="I26" s="825"/>
      <c r="J26" s="825"/>
      <c r="K26" s="825"/>
      <c r="L26" s="826"/>
      <c r="M26" s="250"/>
    </row>
    <row r="27" spans="1:13" ht="31.5" x14ac:dyDescent="0.25">
      <c r="A27" s="832" t="s">
        <v>1322</v>
      </c>
      <c r="B27" s="627" t="s">
        <v>1446</v>
      </c>
      <c r="C27" s="827">
        <v>172</v>
      </c>
      <c r="D27" s="745">
        <v>187</v>
      </c>
      <c r="E27" s="745" t="s">
        <v>1401</v>
      </c>
      <c r="F27" s="828"/>
      <c r="G27" s="828"/>
      <c r="H27" s="828"/>
      <c r="I27" s="828"/>
      <c r="J27" s="828"/>
      <c r="K27" s="828"/>
      <c r="L27" s="829"/>
      <c r="M27" s="250"/>
    </row>
    <row r="28" spans="1:13" ht="31.5" x14ac:dyDescent="0.25">
      <c r="A28" s="832" t="s">
        <v>685</v>
      </c>
      <c r="B28" s="675" t="s">
        <v>1447</v>
      </c>
      <c r="C28" s="833">
        <v>10735</v>
      </c>
      <c r="D28" s="833">
        <v>11076</v>
      </c>
      <c r="E28" s="833" t="s">
        <v>1402</v>
      </c>
      <c r="F28" s="828"/>
      <c r="G28" s="828"/>
      <c r="H28" s="828"/>
      <c r="I28" s="828"/>
      <c r="J28" s="828"/>
      <c r="K28" s="828"/>
      <c r="L28" s="829"/>
      <c r="M28" s="250"/>
    </row>
    <row r="29" spans="1:13" ht="31.5" x14ac:dyDescent="0.25">
      <c r="A29" s="832" t="s">
        <v>686</v>
      </c>
      <c r="B29" s="675" t="s">
        <v>1539</v>
      </c>
      <c r="C29" s="833">
        <v>25728</v>
      </c>
      <c r="D29" s="833">
        <v>19685</v>
      </c>
      <c r="E29" s="833">
        <v>16563</v>
      </c>
      <c r="F29" s="828"/>
      <c r="G29" s="828"/>
      <c r="H29" s="828"/>
      <c r="I29" s="828"/>
      <c r="J29" s="828"/>
      <c r="K29" s="828"/>
      <c r="L29" s="829"/>
      <c r="M29" s="250"/>
    </row>
    <row r="30" spans="1:13" ht="31.5" x14ac:dyDescent="0.25">
      <c r="A30" s="809" t="s">
        <v>586</v>
      </c>
      <c r="B30" s="628" t="s">
        <v>1448</v>
      </c>
      <c r="C30" s="833">
        <v>50740</v>
      </c>
      <c r="D30" s="833">
        <v>68310</v>
      </c>
      <c r="E30" s="833" t="s">
        <v>1485</v>
      </c>
      <c r="F30" s="828"/>
      <c r="G30" s="828"/>
      <c r="H30" s="828"/>
      <c r="I30" s="828"/>
      <c r="J30" s="828"/>
      <c r="K30" s="828"/>
      <c r="L30" s="829"/>
      <c r="M30" s="250"/>
    </row>
    <row r="31" spans="1:13" ht="15.75" x14ac:dyDescent="0.25">
      <c r="A31" s="809" t="s">
        <v>687</v>
      </c>
      <c r="B31" s="598">
        <v>239712</v>
      </c>
      <c r="C31" s="833">
        <v>97519</v>
      </c>
      <c r="D31" s="833">
        <v>121408</v>
      </c>
      <c r="E31" s="833" t="s">
        <v>1486</v>
      </c>
      <c r="F31" s="828"/>
      <c r="G31" s="828"/>
      <c r="H31" s="828"/>
      <c r="I31" s="828"/>
      <c r="J31" s="828"/>
      <c r="K31" s="828"/>
      <c r="L31" s="829"/>
      <c r="M31" s="250"/>
    </row>
    <row r="32" spans="1:13" ht="15.75" x14ac:dyDescent="0.25">
      <c r="A32" s="834" t="s">
        <v>688</v>
      </c>
      <c r="B32" s="630">
        <v>2835</v>
      </c>
      <c r="C32" s="833">
        <v>4189</v>
      </c>
      <c r="D32" s="833">
        <v>8786</v>
      </c>
      <c r="E32" s="833">
        <v>2354</v>
      </c>
      <c r="F32" s="828"/>
      <c r="G32" s="828"/>
      <c r="H32" s="828"/>
      <c r="I32" s="828"/>
      <c r="J32" s="828"/>
      <c r="K32" s="828"/>
      <c r="L32" s="829"/>
      <c r="M32" s="250"/>
    </row>
    <row r="33" spans="1:14" ht="15.75" x14ac:dyDescent="0.25">
      <c r="A33" s="809" t="s">
        <v>689</v>
      </c>
      <c r="B33" s="833">
        <v>10352</v>
      </c>
      <c r="C33" s="833">
        <v>8424</v>
      </c>
      <c r="D33" s="833">
        <v>8731</v>
      </c>
      <c r="E33" s="833" t="s">
        <v>1403</v>
      </c>
      <c r="F33" s="828"/>
      <c r="G33" s="828"/>
      <c r="H33" s="828"/>
      <c r="I33" s="828"/>
      <c r="J33" s="828"/>
      <c r="K33" s="828"/>
      <c r="L33" s="829"/>
      <c r="M33" s="250"/>
    </row>
    <row r="34" spans="1:14" ht="15.75" x14ac:dyDescent="0.25">
      <c r="A34" s="809" t="s">
        <v>588</v>
      </c>
      <c r="B34" s="833">
        <v>113164</v>
      </c>
      <c r="C34" s="833">
        <v>71652</v>
      </c>
      <c r="D34" s="833">
        <v>57823</v>
      </c>
      <c r="E34" s="833" t="s">
        <v>1487</v>
      </c>
      <c r="F34" s="828"/>
      <c r="G34" s="828"/>
      <c r="H34" s="828"/>
      <c r="I34" s="828"/>
      <c r="J34" s="828"/>
      <c r="K34" s="828"/>
      <c r="L34" s="829"/>
      <c r="M34" s="250"/>
    </row>
    <row r="35" spans="1:14" ht="15.75" x14ac:dyDescent="0.25">
      <c r="A35" s="809" t="s">
        <v>589</v>
      </c>
      <c r="B35" s="833">
        <v>4299</v>
      </c>
      <c r="C35" s="833">
        <v>2958</v>
      </c>
      <c r="D35" s="833">
        <v>2535</v>
      </c>
      <c r="E35" s="833" t="s">
        <v>1404</v>
      </c>
      <c r="F35" s="828"/>
      <c r="G35" s="828"/>
      <c r="H35" s="828"/>
      <c r="I35" s="828"/>
      <c r="J35" s="828"/>
      <c r="K35" s="828"/>
      <c r="L35" s="829"/>
      <c r="M35" s="250"/>
    </row>
    <row r="36" spans="1:14" ht="15.75" x14ac:dyDescent="0.25">
      <c r="A36" s="809" t="s">
        <v>590</v>
      </c>
      <c r="B36" s="833">
        <v>5226</v>
      </c>
      <c r="C36" s="833">
        <v>1984</v>
      </c>
      <c r="D36" s="833">
        <v>2776</v>
      </c>
      <c r="E36" s="833" t="s">
        <v>1405</v>
      </c>
      <c r="F36" s="828"/>
      <c r="G36" s="828"/>
      <c r="H36" s="828"/>
      <c r="I36" s="828"/>
      <c r="J36" s="828"/>
      <c r="K36" s="828"/>
      <c r="L36" s="829"/>
      <c r="M36" s="250"/>
    </row>
    <row r="37" spans="1:14" ht="15.75" x14ac:dyDescent="0.25">
      <c r="A37" s="809" t="s">
        <v>591</v>
      </c>
      <c r="B37" s="833">
        <v>3824</v>
      </c>
      <c r="C37" s="833">
        <v>1580</v>
      </c>
      <c r="D37" s="745" t="s">
        <v>1424</v>
      </c>
      <c r="E37" s="745">
        <v>0</v>
      </c>
      <c r="F37" s="828"/>
      <c r="G37" s="828"/>
      <c r="H37" s="828"/>
      <c r="I37" s="828"/>
      <c r="J37" s="828"/>
      <c r="K37" s="828"/>
      <c r="L37" s="829"/>
      <c r="M37" s="250"/>
    </row>
    <row r="38" spans="1:14" ht="15.75" x14ac:dyDescent="0.25">
      <c r="A38" s="809" t="s">
        <v>690</v>
      </c>
      <c r="B38" s="833">
        <v>2850</v>
      </c>
      <c r="C38" s="833"/>
      <c r="D38" s="833">
        <v>1457</v>
      </c>
      <c r="E38" s="827"/>
      <c r="F38" s="828"/>
      <c r="G38" s="828"/>
      <c r="H38" s="828"/>
      <c r="I38" s="828"/>
      <c r="J38" s="828"/>
      <c r="K38" s="828"/>
      <c r="L38" s="829"/>
      <c r="M38" s="250"/>
    </row>
    <row r="39" spans="1:14" ht="15.75" x14ac:dyDescent="0.25">
      <c r="A39" s="835" t="s">
        <v>691</v>
      </c>
      <c r="B39" s="827" t="s">
        <v>1180</v>
      </c>
      <c r="C39" s="827" t="s">
        <v>1180</v>
      </c>
      <c r="D39" s="827" t="s">
        <v>1180</v>
      </c>
      <c r="E39" s="827" t="s">
        <v>1180</v>
      </c>
      <c r="F39" s="827" t="s">
        <v>1180</v>
      </c>
      <c r="G39" s="827" t="s">
        <v>1180</v>
      </c>
      <c r="H39" s="827" t="s">
        <v>1180</v>
      </c>
      <c r="I39" s="827" t="s">
        <v>1180</v>
      </c>
      <c r="J39" s="827" t="s">
        <v>1180</v>
      </c>
      <c r="K39" s="827" t="s">
        <v>1180</v>
      </c>
      <c r="L39" s="829"/>
      <c r="M39" s="250"/>
    </row>
    <row r="40" spans="1:14" ht="15.75" x14ac:dyDescent="0.25">
      <c r="A40" s="818" t="s">
        <v>692</v>
      </c>
      <c r="B40" s="836"/>
      <c r="C40" s="836"/>
      <c r="D40" s="836"/>
      <c r="E40" s="836"/>
      <c r="F40" s="836"/>
      <c r="G40" s="836"/>
      <c r="H40" s="836"/>
      <c r="I40" s="836"/>
      <c r="J40" s="836"/>
      <c r="K40" s="836"/>
      <c r="L40" s="837"/>
      <c r="M40" s="250"/>
    </row>
    <row r="41" spans="1:14" ht="15.75" x14ac:dyDescent="0.25">
      <c r="A41" s="809" t="s">
        <v>693</v>
      </c>
      <c r="B41" s="838">
        <v>1200000</v>
      </c>
      <c r="C41" s="838">
        <v>516000</v>
      </c>
      <c r="D41" s="833">
        <v>550000</v>
      </c>
      <c r="E41" s="833">
        <v>312000</v>
      </c>
      <c r="F41" s="828"/>
      <c r="G41" s="828"/>
      <c r="H41" s="828"/>
      <c r="I41" s="828"/>
      <c r="J41" s="828"/>
      <c r="K41" s="828"/>
      <c r="L41" s="829"/>
      <c r="M41" s="250"/>
    </row>
    <row r="42" spans="1:14" ht="15.75" x14ac:dyDescent="0.25">
      <c r="A42" s="809" t="s">
        <v>694</v>
      </c>
      <c r="B42" s="838">
        <v>1030936</v>
      </c>
      <c r="C42" s="838">
        <v>433440</v>
      </c>
      <c r="D42" s="833">
        <v>489371</v>
      </c>
      <c r="E42" s="833">
        <v>278000</v>
      </c>
      <c r="F42" s="828"/>
      <c r="G42" s="828"/>
      <c r="H42" s="828"/>
      <c r="I42" s="828"/>
      <c r="J42" s="828"/>
      <c r="K42" s="828"/>
      <c r="L42" s="829"/>
      <c r="M42" s="250"/>
    </row>
    <row r="43" spans="1:14" ht="15.75" x14ac:dyDescent="0.25">
      <c r="A43" s="839" t="s">
        <v>695</v>
      </c>
      <c r="B43" s="840">
        <f t="shared" ref="B43:K43" si="0">B42/B41</f>
        <v>0.85911333333333328</v>
      </c>
      <c r="C43" s="840">
        <f t="shared" si="0"/>
        <v>0.84</v>
      </c>
      <c r="D43" s="840">
        <f t="shared" si="0"/>
        <v>0.88976545454545453</v>
      </c>
      <c r="E43" s="840">
        <f t="shared" si="0"/>
        <v>0.89102564102564108</v>
      </c>
      <c r="F43" s="840" t="e">
        <f t="shared" si="0"/>
        <v>#DIV/0!</v>
      </c>
      <c r="G43" s="840" t="e">
        <f t="shared" si="0"/>
        <v>#DIV/0!</v>
      </c>
      <c r="H43" s="840" t="e">
        <f t="shared" si="0"/>
        <v>#DIV/0!</v>
      </c>
      <c r="I43" s="840" t="e">
        <f t="shared" si="0"/>
        <v>#DIV/0!</v>
      </c>
      <c r="J43" s="840" t="e">
        <f t="shared" si="0"/>
        <v>#DIV/0!</v>
      </c>
      <c r="K43" s="840" t="e">
        <f t="shared" si="0"/>
        <v>#DIV/0!</v>
      </c>
      <c r="L43" s="841"/>
      <c r="M43" s="250"/>
      <c r="N43" s="258"/>
    </row>
    <row r="44" spans="1:14" ht="15.75" x14ac:dyDescent="0.25">
      <c r="A44" s="834" t="s">
        <v>696</v>
      </c>
      <c r="B44" s="842">
        <v>0.35</v>
      </c>
      <c r="C44" s="843">
        <v>0.05</v>
      </c>
      <c r="D44" s="844">
        <v>0.2</v>
      </c>
      <c r="E44" s="844">
        <v>0.15</v>
      </c>
      <c r="F44" s="828"/>
      <c r="G44" s="828"/>
      <c r="H44" s="828"/>
      <c r="I44" s="828"/>
      <c r="J44" s="828"/>
      <c r="K44" s="828"/>
      <c r="L44" s="829"/>
      <c r="M44" s="250"/>
    </row>
    <row r="45" spans="1:14" ht="15.75" x14ac:dyDescent="0.25">
      <c r="A45" s="834" t="s">
        <v>697</v>
      </c>
      <c r="B45" s="842">
        <v>0.3</v>
      </c>
      <c r="C45" s="843">
        <v>0.08</v>
      </c>
      <c r="D45" s="844">
        <v>0.16</v>
      </c>
      <c r="E45" s="844">
        <v>0.05</v>
      </c>
      <c r="F45" s="828"/>
      <c r="G45" s="828"/>
      <c r="H45" s="828"/>
      <c r="I45" s="828"/>
      <c r="J45" s="828"/>
      <c r="K45" s="828"/>
      <c r="L45" s="829"/>
      <c r="M45" s="250"/>
    </row>
    <row r="46" spans="1:14" ht="15.75" x14ac:dyDescent="0.25">
      <c r="A46" s="845" t="s">
        <v>698</v>
      </c>
      <c r="B46" s="846" t="s">
        <v>1389</v>
      </c>
      <c r="C46" s="846" t="s">
        <v>1389</v>
      </c>
      <c r="D46" s="846" t="s">
        <v>1389</v>
      </c>
      <c r="E46" s="846" t="s">
        <v>1389</v>
      </c>
      <c r="F46" s="828"/>
      <c r="G46" s="828"/>
      <c r="H46" s="828"/>
      <c r="I46" s="828"/>
      <c r="J46" s="828"/>
      <c r="K46" s="828"/>
      <c r="L46" s="829"/>
      <c r="M46" s="250"/>
    </row>
    <row r="47" spans="1:14" ht="47.25" x14ac:dyDescent="0.25">
      <c r="A47" s="834" t="s">
        <v>699</v>
      </c>
      <c r="B47" s="847" t="s">
        <v>1585</v>
      </c>
      <c r="C47" s="847" t="s">
        <v>1585</v>
      </c>
      <c r="D47" s="847" t="s">
        <v>1585</v>
      </c>
      <c r="E47" s="847" t="s">
        <v>1585</v>
      </c>
      <c r="F47" s="828"/>
      <c r="G47" s="828"/>
      <c r="H47" s="828"/>
      <c r="I47" s="828"/>
      <c r="J47" s="828"/>
      <c r="K47" s="828"/>
      <c r="L47" s="829"/>
      <c r="M47" s="250"/>
    </row>
    <row r="48" spans="1:14" ht="15.75" x14ac:dyDescent="0.25">
      <c r="A48" s="818" t="s">
        <v>700</v>
      </c>
      <c r="B48" s="848"/>
      <c r="C48" s="848"/>
      <c r="D48" s="848"/>
      <c r="E48" s="848"/>
      <c r="F48" s="848"/>
      <c r="G48" s="848"/>
      <c r="H48" s="848"/>
      <c r="I48" s="848"/>
      <c r="J48" s="848"/>
      <c r="K48" s="848"/>
      <c r="L48" s="849"/>
      <c r="M48" s="250"/>
    </row>
    <row r="49" spans="1:13" ht="15.75" x14ac:dyDescent="0.25">
      <c r="A49" s="850" t="s">
        <v>701</v>
      </c>
      <c r="B49" s="842">
        <v>0.85</v>
      </c>
      <c r="C49" s="842">
        <v>0.25</v>
      </c>
      <c r="D49" s="851">
        <v>0.7</v>
      </c>
      <c r="E49" s="851">
        <v>0.02</v>
      </c>
      <c r="F49" s="828"/>
      <c r="G49" s="828"/>
      <c r="H49" s="828"/>
      <c r="I49" s="828"/>
      <c r="J49" s="828"/>
      <c r="K49" s="828"/>
      <c r="L49" s="829"/>
      <c r="M49" s="250"/>
    </row>
    <row r="50" spans="1:13" ht="15.75" x14ac:dyDescent="0.25">
      <c r="A50" s="850" t="s">
        <v>702</v>
      </c>
      <c r="B50" s="828">
        <v>0</v>
      </c>
      <c r="C50" s="842">
        <v>0</v>
      </c>
      <c r="D50" s="851">
        <v>0.1</v>
      </c>
      <c r="E50" s="851">
        <v>0.03</v>
      </c>
      <c r="F50" s="828"/>
      <c r="G50" s="828"/>
      <c r="H50" s="828"/>
      <c r="I50" s="828"/>
      <c r="J50" s="828"/>
      <c r="K50" s="828"/>
      <c r="L50" s="829"/>
      <c r="M50" s="250"/>
    </row>
    <row r="51" spans="1:13" ht="15.75" x14ac:dyDescent="0.25">
      <c r="A51" s="850" t="s">
        <v>703</v>
      </c>
      <c r="B51" s="842">
        <v>0.15</v>
      </c>
      <c r="C51" s="842">
        <v>0.75</v>
      </c>
      <c r="D51" s="851">
        <v>0.2</v>
      </c>
      <c r="E51" s="851">
        <v>0.95</v>
      </c>
      <c r="F51" s="828"/>
      <c r="G51" s="828"/>
      <c r="H51" s="828"/>
      <c r="I51" s="828"/>
      <c r="J51" s="828"/>
      <c r="K51" s="828"/>
      <c r="L51" s="829"/>
      <c r="M51" s="250"/>
    </row>
    <row r="52" spans="1:13" ht="15.75" x14ac:dyDescent="0.25">
      <c r="A52" s="818" t="s">
        <v>704</v>
      </c>
      <c r="B52" s="848"/>
      <c r="C52" s="848"/>
      <c r="D52" s="848"/>
      <c r="E52" s="848"/>
      <c r="F52" s="848"/>
      <c r="G52" s="848"/>
      <c r="H52" s="848"/>
      <c r="I52" s="848"/>
      <c r="J52" s="848"/>
      <c r="K52" s="848"/>
      <c r="L52" s="849"/>
      <c r="M52" s="250"/>
    </row>
    <row r="53" spans="1:13" ht="15.75" x14ac:dyDescent="0.25">
      <c r="A53" s="809" t="s">
        <v>602</v>
      </c>
      <c r="B53" s="822">
        <v>40</v>
      </c>
      <c r="C53" s="822">
        <v>40</v>
      </c>
      <c r="D53" s="745">
        <v>40</v>
      </c>
      <c r="E53" s="852">
        <v>40</v>
      </c>
      <c r="F53" s="828"/>
      <c r="G53" s="828"/>
      <c r="H53" s="828"/>
      <c r="I53" s="828"/>
      <c r="J53" s="828"/>
      <c r="K53" s="828"/>
      <c r="L53" s="829"/>
      <c r="M53" s="250"/>
    </row>
    <row r="54" spans="1:13" ht="15.75" x14ac:dyDescent="0.25">
      <c r="A54" s="853" t="s">
        <v>705</v>
      </c>
      <c r="B54" s="827" t="s">
        <v>1178</v>
      </c>
      <c r="C54" s="827" t="s">
        <v>1178</v>
      </c>
      <c r="D54" s="827" t="s">
        <v>1178</v>
      </c>
      <c r="E54" s="827" t="s">
        <v>1178</v>
      </c>
      <c r="F54" s="828"/>
      <c r="G54" s="828"/>
      <c r="H54" s="828"/>
      <c r="I54" s="828"/>
      <c r="J54" s="828"/>
      <c r="K54" s="828"/>
      <c r="L54" s="829"/>
      <c r="M54" s="250"/>
    </row>
    <row r="55" spans="1:13" ht="15.75" x14ac:dyDescent="0.25">
      <c r="A55" s="853" t="s">
        <v>706</v>
      </c>
      <c r="B55" s="822">
        <v>5</v>
      </c>
      <c r="C55" s="827">
        <v>3</v>
      </c>
      <c r="D55" s="745">
        <v>2</v>
      </c>
      <c r="E55" s="854">
        <v>4</v>
      </c>
      <c r="F55" s="828"/>
      <c r="G55" s="828"/>
      <c r="H55" s="828"/>
      <c r="I55" s="828"/>
      <c r="J55" s="828"/>
      <c r="K55" s="828"/>
      <c r="L55" s="829"/>
      <c r="M55" s="250"/>
    </row>
    <row r="56" spans="1:13" ht="15.75" x14ac:dyDescent="0.25">
      <c r="A56" s="853" t="s">
        <v>707</v>
      </c>
      <c r="B56" s="822"/>
      <c r="C56" s="827"/>
      <c r="D56" s="745"/>
      <c r="E56" s="854"/>
      <c r="F56" s="828"/>
      <c r="G56" s="828"/>
      <c r="H56" s="828"/>
      <c r="I56" s="828"/>
      <c r="J56" s="828"/>
      <c r="K56" s="828"/>
      <c r="L56" s="829"/>
      <c r="M56" s="250"/>
    </row>
    <row r="57" spans="1:13" ht="31.5" x14ac:dyDescent="0.25">
      <c r="A57" s="845" t="s">
        <v>708</v>
      </c>
      <c r="B57" s="822">
        <v>0</v>
      </c>
      <c r="C57" s="822">
        <v>0</v>
      </c>
      <c r="D57" s="822">
        <v>0</v>
      </c>
      <c r="E57" s="822">
        <v>0</v>
      </c>
      <c r="F57" s="828"/>
      <c r="G57" s="828"/>
      <c r="H57" s="828"/>
      <c r="I57" s="828"/>
      <c r="J57" s="828"/>
      <c r="K57" s="828"/>
      <c r="L57" s="829"/>
      <c r="M57" s="250"/>
    </row>
    <row r="58" spans="1:13" ht="15.75" x14ac:dyDescent="0.25">
      <c r="A58" s="809" t="s">
        <v>1327</v>
      </c>
      <c r="B58" s="855">
        <v>15</v>
      </c>
      <c r="C58" s="856">
        <v>15</v>
      </c>
      <c r="D58" s="855">
        <v>15</v>
      </c>
      <c r="E58" s="857">
        <v>15</v>
      </c>
      <c r="F58" s="828"/>
      <c r="G58" s="828"/>
      <c r="H58" s="828"/>
      <c r="I58" s="828"/>
      <c r="J58" s="828"/>
      <c r="K58" s="828"/>
      <c r="L58" s="829"/>
      <c r="M58" s="250"/>
    </row>
    <row r="59" spans="1:13" ht="63" x14ac:dyDescent="0.25">
      <c r="A59" s="858" t="s">
        <v>1324</v>
      </c>
      <c r="B59" s="700" t="s">
        <v>1586</v>
      </c>
      <c r="C59" s="700" t="s">
        <v>1587</v>
      </c>
      <c r="D59" s="859">
        <v>20.36</v>
      </c>
      <c r="E59" s="859">
        <v>18</v>
      </c>
      <c r="F59" s="828"/>
      <c r="G59" s="828"/>
      <c r="H59" s="828"/>
      <c r="I59" s="828"/>
      <c r="J59" s="828"/>
      <c r="K59" s="828"/>
      <c r="L59" s="829"/>
      <c r="M59" s="250"/>
    </row>
    <row r="60" spans="1:13" ht="15.75" x14ac:dyDescent="0.25">
      <c r="A60" s="809" t="s">
        <v>604</v>
      </c>
      <c r="B60" s="855">
        <v>1</v>
      </c>
      <c r="C60" s="860">
        <v>1</v>
      </c>
      <c r="D60" s="855">
        <v>1</v>
      </c>
      <c r="E60" s="855">
        <v>1</v>
      </c>
      <c r="F60" s="828"/>
      <c r="G60" s="828"/>
      <c r="H60" s="828"/>
      <c r="I60" s="828"/>
      <c r="J60" s="828"/>
      <c r="K60" s="828"/>
      <c r="L60" s="829"/>
      <c r="M60" s="250"/>
    </row>
    <row r="61" spans="1:13" ht="15.75" x14ac:dyDescent="0.25">
      <c r="A61" s="809" t="s">
        <v>605</v>
      </c>
      <c r="B61" s="855">
        <v>1.5</v>
      </c>
      <c r="C61" s="855">
        <v>1.5</v>
      </c>
      <c r="D61" s="855">
        <v>1.5</v>
      </c>
      <c r="E61" s="855">
        <v>1.5</v>
      </c>
      <c r="F61" s="828"/>
      <c r="G61" s="828"/>
      <c r="H61" s="828"/>
      <c r="I61" s="828"/>
      <c r="J61" s="828"/>
      <c r="K61" s="828"/>
      <c r="L61" s="829"/>
      <c r="M61" s="250"/>
    </row>
    <row r="62" spans="1:13" ht="15.75" x14ac:dyDescent="0.25">
      <c r="A62" s="809" t="s">
        <v>606</v>
      </c>
      <c r="B62" s="855">
        <v>1</v>
      </c>
      <c r="C62" s="855">
        <v>1</v>
      </c>
      <c r="D62" s="855">
        <v>1</v>
      </c>
      <c r="E62" s="855">
        <v>1</v>
      </c>
      <c r="F62" s="828"/>
      <c r="G62" s="828"/>
      <c r="H62" s="828"/>
      <c r="I62" s="828"/>
      <c r="J62" s="828"/>
      <c r="K62" s="828"/>
      <c r="L62" s="829"/>
      <c r="M62" s="250"/>
    </row>
    <row r="63" spans="1:13" ht="15.75" x14ac:dyDescent="0.25">
      <c r="A63" s="809" t="s">
        <v>709</v>
      </c>
      <c r="B63" s="855">
        <v>1</v>
      </c>
      <c r="C63" s="855">
        <v>1</v>
      </c>
      <c r="D63" s="855">
        <v>1</v>
      </c>
      <c r="E63" s="855">
        <v>1</v>
      </c>
      <c r="F63" s="828"/>
      <c r="G63" s="828"/>
      <c r="H63" s="828"/>
      <c r="I63" s="828"/>
      <c r="J63" s="828"/>
      <c r="K63" s="828"/>
      <c r="L63" s="829"/>
      <c r="M63" s="250"/>
    </row>
    <row r="64" spans="1:13" ht="15.75" x14ac:dyDescent="0.25">
      <c r="A64" s="809" t="s">
        <v>710</v>
      </c>
      <c r="B64" s="855">
        <v>1</v>
      </c>
      <c r="C64" s="855">
        <v>1</v>
      </c>
      <c r="D64" s="855">
        <v>1</v>
      </c>
      <c r="E64" s="855">
        <v>1</v>
      </c>
      <c r="F64" s="828"/>
      <c r="G64" s="828"/>
      <c r="H64" s="828"/>
      <c r="I64" s="828"/>
      <c r="J64" s="828"/>
      <c r="K64" s="828"/>
      <c r="L64" s="829"/>
      <c r="M64" s="250"/>
    </row>
    <row r="65" spans="1:13" ht="15.75" x14ac:dyDescent="0.25">
      <c r="A65" s="818" t="s">
        <v>711</v>
      </c>
      <c r="B65" s="848"/>
      <c r="C65" s="848"/>
      <c r="D65" s="848"/>
      <c r="E65" s="848"/>
      <c r="F65" s="848"/>
      <c r="G65" s="848"/>
      <c r="H65" s="848"/>
      <c r="I65" s="848"/>
      <c r="J65" s="848"/>
      <c r="K65" s="848"/>
      <c r="L65" s="849"/>
      <c r="M65" s="250"/>
    </row>
    <row r="66" spans="1:13" ht="15.75" x14ac:dyDescent="0.25">
      <c r="A66" s="861" t="s">
        <v>712</v>
      </c>
      <c r="B66" s="745" t="s">
        <v>1414</v>
      </c>
      <c r="C66" s="827"/>
      <c r="D66" s="745" t="s">
        <v>1414</v>
      </c>
      <c r="E66" s="862"/>
      <c r="F66" s="863"/>
      <c r="G66" s="863"/>
      <c r="H66" s="863"/>
      <c r="I66" s="863"/>
      <c r="J66" s="863"/>
      <c r="K66" s="863"/>
      <c r="L66" s="864"/>
      <c r="M66" s="250"/>
    </row>
    <row r="67" spans="1:13" ht="15.75" x14ac:dyDescent="0.25">
      <c r="A67" s="809" t="s">
        <v>713</v>
      </c>
      <c r="B67" s="745" t="s">
        <v>1415</v>
      </c>
      <c r="C67" s="827" t="s">
        <v>1389</v>
      </c>
      <c r="D67" s="745" t="s">
        <v>1415</v>
      </c>
      <c r="E67" s="827" t="s">
        <v>1389</v>
      </c>
      <c r="F67" s="828"/>
      <c r="G67" s="828"/>
      <c r="H67" s="828"/>
      <c r="I67" s="828"/>
      <c r="J67" s="828"/>
      <c r="K67" s="828"/>
      <c r="L67" s="829"/>
      <c r="M67" s="250"/>
    </row>
    <row r="68" spans="1:13" ht="15.75" x14ac:dyDescent="0.25">
      <c r="A68" s="809" t="s">
        <v>714</v>
      </c>
      <c r="B68" s="745" t="s">
        <v>1415</v>
      </c>
      <c r="C68" s="827" t="s">
        <v>1389</v>
      </c>
      <c r="D68" s="745" t="s">
        <v>1415</v>
      </c>
      <c r="E68" s="827" t="s">
        <v>1389</v>
      </c>
      <c r="F68" s="828"/>
      <c r="G68" s="828"/>
      <c r="H68" s="828"/>
      <c r="I68" s="828"/>
      <c r="J68" s="828"/>
      <c r="K68" s="828"/>
      <c r="L68" s="829"/>
      <c r="M68" s="250"/>
    </row>
    <row r="69" spans="1:13" ht="15.75" x14ac:dyDescent="0.25">
      <c r="A69" s="809" t="s">
        <v>715</v>
      </c>
      <c r="B69" s="822">
        <v>5</v>
      </c>
      <c r="C69" s="827" t="s">
        <v>1180</v>
      </c>
      <c r="D69" s="745">
        <v>5</v>
      </c>
      <c r="E69" s="827" t="s">
        <v>1453</v>
      </c>
      <c r="F69" s="828"/>
      <c r="G69" s="828"/>
      <c r="H69" s="828"/>
      <c r="I69" s="828"/>
      <c r="J69" s="828"/>
      <c r="K69" s="828"/>
      <c r="L69" s="829"/>
      <c r="M69" s="250"/>
    </row>
    <row r="70" spans="1:13" ht="63" x14ac:dyDescent="0.25">
      <c r="A70" s="809" t="s">
        <v>717</v>
      </c>
      <c r="B70" s="865" t="s">
        <v>1542</v>
      </c>
      <c r="C70" s="865" t="s">
        <v>1541</v>
      </c>
      <c r="D70" s="745">
        <v>1</v>
      </c>
      <c r="E70" s="827" t="s">
        <v>1454</v>
      </c>
      <c r="F70" s="828"/>
      <c r="G70" s="828"/>
      <c r="H70" s="828"/>
      <c r="I70" s="828"/>
      <c r="J70" s="828"/>
      <c r="K70" s="828"/>
      <c r="L70" s="829"/>
      <c r="M70" s="250"/>
    </row>
    <row r="71" spans="1:13" ht="31.5" x14ac:dyDescent="0.25">
      <c r="A71" s="809" t="s">
        <v>718</v>
      </c>
      <c r="B71" s="866" t="s">
        <v>1389</v>
      </c>
      <c r="C71" s="827" t="s">
        <v>1389</v>
      </c>
      <c r="D71" s="866" t="s">
        <v>1425</v>
      </c>
      <c r="E71" s="827" t="s">
        <v>1389</v>
      </c>
      <c r="F71" s="828"/>
      <c r="G71" s="828"/>
      <c r="H71" s="828"/>
      <c r="I71" s="828"/>
      <c r="J71" s="828"/>
      <c r="K71" s="828"/>
      <c r="L71" s="829"/>
      <c r="M71" s="250"/>
    </row>
    <row r="72" spans="1:13" ht="15.75" x14ac:dyDescent="0.25">
      <c r="A72" s="809" t="s">
        <v>719</v>
      </c>
      <c r="B72" s="827" t="s">
        <v>1416</v>
      </c>
      <c r="C72" s="827" t="s">
        <v>1389</v>
      </c>
      <c r="D72" s="1117" t="s">
        <v>1389</v>
      </c>
      <c r="E72" s="827" t="s">
        <v>1389</v>
      </c>
      <c r="F72" s="828"/>
      <c r="G72" s="828"/>
      <c r="H72" s="828"/>
      <c r="I72" s="828"/>
      <c r="J72" s="828"/>
      <c r="K72" s="828"/>
      <c r="L72" s="829"/>
      <c r="M72" s="250"/>
    </row>
    <row r="73" spans="1:13" ht="15.75" x14ac:dyDescent="0.25">
      <c r="A73" s="809" t="s">
        <v>720</v>
      </c>
      <c r="B73" s="827" t="s">
        <v>1389</v>
      </c>
      <c r="C73" s="827" t="s">
        <v>1389</v>
      </c>
      <c r="D73" s="745" t="s">
        <v>1389</v>
      </c>
      <c r="E73" s="827" t="s">
        <v>1389</v>
      </c>
      <c r="F73" s="828"/>
      <c r="G73" s="828"/>
      <c r="H73" s="828"/>
      <c r="I73" s="828"/>
      <c r="J73" s="828"/>
      <c r="K73" s="828"/>
      <c r="L73" s="829"/>
      <c r="M73" s="250"/>
    </row>
    <row r="74" spans="1:13" ht="15.75" x14ac:dyDescent="0.25">
      <c r="A74" s="809" t="s">
        <v>721</v>
      </c>
      <c r="B74" s="827" t="s">
        <v>1417</v>
      </c>
      <c r="C74" s="827" t="s">
        <v>1390</v>
      </c>
      <c r="D74" s="745" t="s">
        <v>262</v>
      </c>
      <c r="E74" s="827" t="s">
        <v>1537</v>
      </c>
      <c r="F74" s="828"/>
      <c r="G74" s="828"/>
      <c r="H74" s="828"/>
      <c r="I74" s="828"/>
      <c r="J74" s="828"/>
      <c r="K74" s="828"/>
      <c r="L74" s="829"/>
      <c r="M74" s="250"/>
    </row>
    <row r="75" spans="1:13" ht="15.75" x14ac:dyDescent="0.25">
      <c r="A75" s="809" t="s">
        <v>722</v>
      </c>
      <c r="B75" s="827" t="s">
        <v>1389</v>
      </c>
      <c r="C75" s="827" t="s">
        <v>1389</v>
      </c>
      <c r="D75" s="745" t="s">
        <v>1389</v>
      </c>
      <c r="E75" s="827" t="s">
        <v>1389</v>
      </c>
      <c r="F75" s="828"/>
      <c r="G75" s="828"/>
      <c r="H75" s="828"/>
      <c r="I75" s="828"/>
      <c r="J75" s="828"/>
      <c r="K75" s="828"/>
      <c r="L75" s="829"/>
      <c r="M75" s="250"/>
    </row>
    <row r="76" spans="1:13" ht="15.75" x14ac:dyDescent="0.25">
      <c r="A76" s="809" t="s">
        <v>723</v>
      </c>
      <c r="B76" s="827" t="s">
        <v>262</v>
      </c>
      <c r="C76" s="827" t="s">
        <v>262</v>
      </c>
      <c r="D76" s="745" t="s">
        <v>262</v>
      </c>
      <c r="E76" s="827" t="s">
        <v>262</v>
      </c>
      <c r="F76" s="828"/>
      <c r="G76" s="828"/>
      <c r="H76" s="828"/>
      <c r="I76" s="828"/>
      <c r="J76" s="828"/>
      <c r="K76" s="828"/>
      <c r="L76" s="829"/>
      <c r="M76" s="250"/>
    </row>
    <row r="77" spans="1:13" ht="15.75" x14ac:dyDescent="0.25">
      <c r="A77" s="809" t="s">
        <v>724</v>
      </c>
      <c r="B77" s="827" t="s">
        <v>262</v>
      </c>
      <c r="C77" s="827" t="s">
        <v>262</v>
      </c>
      <c r="D77" s="745" t="s">
        <v>262</v>
      </c>
      <c r="E77" s="827" t="s">
        <v>262</v>
      </c>
      <c r="F77" s="828"/>
      <c r="G77" s="828"/>
      <c r="H77" s="828"/>
      <c r="I77" s="828"/>
      <c r="J77" s="828"/>
      <c r="K77" s="828"/>
      <c r="L77" s="829"/>
      <c r="M77" s="250"/>
    </row>
    <row r="78" spans="1:13" ht="15.75" x14ac:dyDescent="0.25">
      <c r="A78" s="809" t="s">
        <v>725</v>
      </c>
      <c r="B78" s="745" t="s">
        <v>262</v>
      </c>
      <c r="C78" s="827" t="s">
        <v>262</v>
      </c>
      <c r="D78" s="745" t="s">
        <v>262</v>
      </c>
      <c r="E78" s="827" t="s">
        <v>262</v>
      </c>
      <c r="F78" s="828"/>
      <c r="G78" s="828"/>
      <c r="H78" s="828"/>
      <c r="I78" s="828"/>
      <c r="J78" s="828"/>
      <c r="K78" s="828"/>
      <c r="L78" s="829"/>
      <c r="M78" s="250"/>
    </row>
    <row r="79" spans="1:13" ht="15.75" x14ac:dyDescent="0.25">
      <c r="A79" s="809" t="s">
        <v>726</v>
      </c>
      <c r="B79" s="745" t="s">
        <v>262</v>
      </c>
      <c r="C79" s="827" t="s">
        <v>262</v>
      </c>
      <c r="D79" s="745" t="s">
        <v>262</v>
      </c>
      <c r="E79" s="827" t="s">
        <v>262</v>
      </c>
      <c r="F79" s="828"/>
      <c r="G79" s="828"/>
      <c r="H79" s="828"/>
      <c r="I79" s="828"/>
      <c r="J79" s="828"/>
      <c r="K79" s="828"/>
      <c r="L79" s="829"/>
      <c r="M79" s="250"/>
    </row>
    <row r="80" spans="1:13" ht="15.75" x14ac:dyDescent="0.25">
      <c r="A80" s="809" t="s">
        <v>2</v>
      </c>
      <c r="B80" s="745">
        <v>2</v>
      </c>
      <c r="C80" s="827">
        <v>2</v>
      </c>
      <c r="D80" s="745">
        <v>2</v>
      </c>
      <c r="E80" s="827">
        <v>3</v>
      </c>
      <c r="F80" s="828"/>
      <c r="G80" s="828"/>
      <c r="H80" s="828"/>
      <c r="I80" s="828"/>
      <c r="J80" s="828"/>
      <c r="K80" s="828"/>
      <c r="L80" s="829"/>
      <c r="M80" s="250"/>
    </row>
    <row r="81" spans="1:13" ht="15.75" x14ac:dyDescent="0.25">
      <c r="A81" s="834" t="s">
        <v>727</v>
      </c>
      <c r="B81" s="745" t="s">
        <v>1389</v>
      </c>
      <c r="C81" s="827" t="s">
        <v>262</v>
      </c>
      <c r="D81" s="745" t="s">
        <v>262</v>
      </c>
      <c r="E81" s="827" t="s">
        <v>262</v>
      </c>
      <c r="F81" s="828"/>
      <c r="G81" s="828"/>
      <c r="H81" s="828"/>
      <c r="I81" s="828"/>
      <c r="J81" s="828"/>
      <c r="K81" s="828"/>
      <c r="L81" s="829"/>
      <c r="M81" s="250"/>
    </row>
    <row r="82" spans="1:13" ht="15.75" x14ac:dyDescent="0.25">
      <c r="A82" s="834" t="s">
        <v>728</v>
      </c>
      <c r="B82" s="827" t="s">
        <v>1340</v>
      </c>
      <c r="C82" s="827" t="s">
        <v>1391</v>
      </c>
      <c r="D82" s="745" t="s">
        <v>1426</v>
      </c>
      <c r="E82" s="827" t="s">
        <v>1407</v>
      </c>
      <c r="F82" s="828"/>
      <c r="G82" s="828"/>
      <c r="H82" s="828"/>
      <c r="I82" s="828"/>
      <c r="J82" s="828"/>
      <c r="K82" s="828"/>
      <c r="L82" s="829"/>
      <c r="M82" s="250"/>
    </row>
    <row r="83" spans="1:13" ht="15.75" x14ac:dyDescent="0.25">
      <c r="A83" s="845" t="s">
        <v>729</v>
      </c>
      <c r="B83" s="827" t="s">
        <v>1389</v>
      </c>
      <c r="C83" s="827" t="s">
        <v>1389</v>
      </c>
      <c r="D83" s="745" t="s">
        <v>1389</v>
      </c>
      <c r="E83" s="745" t="s">
        <v>1389</v>
      </c>
      <c r="F83" s="828"/>
      <c r="G83" s="828"/>
      <c r="H83" s="828"/>
      <c r="I83" s="828"/>
      <c r="J83" s="828"/>
      <c r="K83" s="828"/>
      <c r="L83" s="829"/>
      <c r="M83" s="250"/>
    </row>
    <row r="84" spans="1:13" ht="15.75" x14ac:dyDescent="0.25">
      <c r="A84" s="845" t="s">
        <v>730</v>
      </c>
      <c r="B84" s="822">
        <v>60</v>
      </c>
      <c r="C84" s="827" t="s">
        <v>1392</v>
      </c>
      <c r="D84" s="745">
        <v>60</v>
      </c>
      <c r="E84" s="827" t="s">
        <v>1408</v>
      </c>
      <c r="F84" s="828"/>
      <c r="G84" s="828"/>
      <c r="H84" s="828"/>
      <c r="I84" s="828"/>
      <c r="J84" s="828"/>
      <c r="K84" s="828"/>
      <c r="L84" s="829"/>
      <c r="M84" s="250"/>
    </row>
    <row r="85" spans="1:13" ht="15.75" x14ac:dyDescent="0.25">
      <c r="A85" s="834" t="s">
        <v>731</v>
      </c>
      <c r="B85" s="822">
        <v>30</v>
      </c>
      <c r="C85" s="827" t="s">
        <v>1393</v>
      </c>
      <c r="D85" s="745">
        <v>30</v>
      </c>
      <c r="E85" s="827" t="s">
        <v>1409</v>
      </c>
      <c r="F85" s="828"/>
      <c r="G85" s="828"/>
      <c r="H85" s="828"/>
      <c r="I85" s="828"/>
      <c r="J85" s="828"/>
      <c r="K85" s="828"/>
      <c r="L85" s="829"/>
      <c r="M85" s="250"/>
    </row>
    <row r="86" spans="1:13" ht="15.75" x14ac:dyDescent="0.25">
      <c r="A86" s="845" t="s">
        <v>732</v>
      </c>
      <c r="B86" s="822">
        <v>15</v>
      </c>
      <c r="C86" s="827" t="s">
        <v>1394</v>
      </c>
      <c r="D86" s="745">
        <v>15</v>
      </c>
      <c r="E86" s="827" t="s">
        <v>1410</v>
      </c>
      <c r="F86" s="828"/>
      <c r="G86" s="828"/>
      <c r="H86" s="828"/>
      <c r="I86" s="828"/>
      <c r="J86" s="828"/>
      <c r="K86" s="828"/>
      <c r="L86" s="829"/>
      <c r="M86" s="250"/>
    </row>
    <row r="87" spans="1:13" ht="15.75" x14ac:dyDescent="0.25">
      <c r="A87" s="853" t="s">
        <v>733</v>
      </c>
      <c r="B87" s="1116" t="s">
        <v>1976</v>
      </c>
      <c r="C87" s="827" t="s">
        <v>1389</v>
      </c>
      <c r="D87" s="1117" t="s">
        <v>1389</v>
      </c>
      <c r="E87" s="827" t="s">
        <v>1389</v>
      </c>
      <c r="F87" s="828"/>
      <c r="G87" s="828"/>
      <c r="H87" s="828"/>
      <c r="I87" s="828"/>
      <c r="J87" s="828"/>
      <c r="K87" s="828"/>
      <c r="L87" s="829"/>
      <c r="M87" s="250"/>
    </row>
    <row r="88" spans="1:13" ht="15.75" x14ac:dyDescent="0.25">
      <c r="A88" s="853" t="s">
        <v>734</v>
      </c>
      <c r="B88" s="745" t="s">
        <v>1418</v>
      </c>
      <c r="C88" s="827" t="s">
        <v>1395</v>
      </c>
      <c r="D88" s="745" t="s">
        <v>1418</v>
      </c>
      <c r="E88" s="827" t="s">
        <v>1411</v>
      </c>
      <c r="F88" s="828"/>
      <c r="G88" s="828"/>
      <c r="H88" s="828"/>
      <c r="I88" s="828"/>
      <c r="J88" s="828"/>
      <c r="K88" s="828"/>
      <c r="L88" s="829"/>
      <c r="M88" s="250"/>
    </row>
    <row r="89" spans="1:13" ht="15.75" x14ac:dyDescent="0.25">
      <c r="A89" s="853" t="s">
        <v>735</v>
      </c>
      <c r="B89" s="745" t="s">
        <v>1419</v>
      </c>
      <c r="C89" s="827" t="s">
        <v>1396</v>
      </c>
      <c r="D89" s="745" t="s">
        <v>1427</v>
      </c>
      <c r="E89" s="827" t="s">
        <v>1412</v>
      </c>
      <c r="F89" s="828"/>
      <c r="G89" s="828"/>
      <c r="H89" s="828"/>
      <c r="I89" s="828"/>
      <c r="J89" s="828"/>
      <c r="K89" s="828"/>
      <c r="L89" s="829"/>
      <c r="M89" s="250"/>
    </row>
    <row r="90" spans="1:13" ht="15.75" x14ac:dyDescent="0.25">
      <c r="A90" s="853" t="s">
        <v>736</v>
      </c>
      <c r="B90" s="745" t="s">
        <v>1420</v>
      </c>
      <c r="C90" s="827" t="s">
        <v>1397</v>
      </c>
      <c r="D90" s="745" t="s">
        <v>1428</v>
      </c>
      <c r="E90" s="854" t="s">
        <v>1413</v>
      </c>
      <c r="F90" s="828"/>
      <c r="G90" s="828"/>
      <c r="H90" s="828"/>
      <c r="I90" s="828"/>
      <c r="J90" s="828"/>
      <c r="K90" s="828"/>
      <c r="L90" s="829"/>
      <c r="M90" s="250"/>
    </row>
    <row r="91" spans="1:13" ht="15.75" x14ac:dyDescent="0.25">
      <c r="A91" s="853" t="s">
        <v>737</v>
      </c>
      <c r="B91" s="745" t="s">
        <v>1421</v>
      </c>
      <c r="C91" s="827" t="s">
        <v>1398</v>
      </c>
      <c r="D91" s="745" t="s">
        <v>1429</v>
      </c>
      <c r="E91" s="827" t="s">
        <v>1398</v>
      </c>
      <c r="F91" s="828"/>
      <c r="G91" s="828"/>
      <c r="H91" s="828"/>
      <c r="I91" s="828"/>
      <c r="J91" s="828"/>
      <c r="K91" s="828"/>
      <c r="L91" s="829"/>
      <c r="M91" s="250"/>
    </row>
    <row r="92" spans="1:13" ht="15.75" x14ac:dyDescent="0.25">
      <c r="A92" s="853" t="s">
        <v>738</v>
      </c>
      <c r="B92" s="745" t="s">
        <v>262</v>
      </c>
      <c r="C92" s="827" t="s">
        <v>262</v>
      </c>
      <c r="D92" s="745" t="s">
        <v>262</v>
      </c>
      <c r="E92" s="827" t="s">
        <v>1406</v>
      </c>
      <c r="F92" s="828"/>
      <c r="G92" s="828"/>
      <c r="H92" s="828"/>
      <c r="I92" s="828"/>
      <c r="J92" s="828"/>
      <c r="K92" s="828"/>
      <c r="L92" s="829"/>
      <c r="M92" s="250"/>
    </row>
    <row r="93" spans="1:13" ht="15.75" x14ac:dyDescent="0.25">
      <c r="A93" s="853" t="s">
        <v>739</v>
      </c>
      <c r="B93" s="745" t="s">
        <v>1422</v>
      </c>
      <c r="C93" s="827" t="s">
        <v>1399</v>
      </c>
      <c r="D93" s="745" t="s">
        <v>1422</v>
      </c>
      <c r="E93" s="745" t="s">
        <v>1422</v>
      </c>
      <c r="F93" s="828"/>
      <c r="G93" s="828"/>
      <c r="H93" s="828"/>
      <c r="I93" s="828"/>
      <c r="J93" s="828"/>
      <c r="K93" s="828"/>
      <c r="L93" s="829"/>
      <c r="M93" s="250"/>
    </row>
    <row r="94" spans="1:13" ht="15.75" x14ac:dyDescent="0.25">
      <c r="A94" s="853" t="s">
        <v>740</v>
      </c>
      <c r="B94" s="745" t="s">
        <v>1389</v>
      </c>
      <c r="C94" s="827" t="s">
        <v>1389</v>
      </c>
      <c r="D94" s="745" t="s">
        <v>1389</v>
      </c>
      <c r="E94" s="745" t="s">
        <v>1389</v>
      </c>
      <c r="F94" s="828"/>
      <c r="G94" s="828"/>
      <c r="H94" s="828"/>
      <c r="I94" s="828"/>
      <c r="J94" s="828"/>
      <c r="K94" s="828"/>
      <c r="L94" s="829"/>
      <c r="M94" s="250"/>
    </row>
    <row r="95" spans="1:13" ht="15.75" x14ac:dyDescent="0.25">
      <c r="A95" s="853" t="s">
        <v>741</v>
      </c>
      <c r="B95" s="745" t="s">
        <v>1389</v>
      </c>
      <c r="C95" s="827" t="s">
        <v>1389</v>
      </c>
      <c r="D95" s="745" t="s">
        <v>1389</v>
      </c>
      <c r="E95" s="745" t="s">
        <v>1389</v>
      </c>
      <c r="F95" s="828"/>
      <c r="G95" s="828"/>
      <c r="H95" s="828"/>
      <c r="I95" s="828"/>
      <c r="J95" s="828"/>
      <c r="K95" s="828"/>
      <c r="L95" s="829"/>
      <c r="M95" s="250"/>
    </row>
    <row r="96" spans="1:13" ht="15.75" x14ac:dyDescent="0.25">
      <c r="A96" s="853" t="s">
        <v>742</v>
      </c>
      <c r="B96" s="745" t="s">
        <v>1423</v>
      </c>
      <c r="C96" s="827" t="s">
        <v>1400</v>
      </c>
      <c r="D96" s="745" t="s">
        <v>1430</v>
      </c>
      <c r="E96" s="827" t="s">
        <v>1578</v>
      </c>
      <c r="F96" s="828"/>
      <c r="G96" s="828"/>
      <c r="H96" s="828"/>
      <c r="I96" s="828"/>
      <c r="J96" s="828"/>
      <c r="K96" s="828"/>
      <c r="L96" s="829"/>
      <c r="M96" s="250"/>
    </row>
    <row r="97" spans="1:13" ht="16.5" thickBot="1" x14ac:dyDescent="0.3">
      <c r="A97" s="812" t="s">
        <v>743</v>
      </c>
      <c r="B97" s="867" t="s">
        <v>1389</v>
      </c>
      <c r="C97" s="1118" t="s">
        <v>1389</v>
      </c>
      <c r="D97" s="867" t="s">
        <v>1389</v>
      </c>
      <c r="E97" s="867" t="s">
        <v>1389</v>
      </c>
      <c r="F97" s="868"/>
      <c r="G97" s="868"/>
      <c r="H97" s="868"/>
      <c r="I97" s="868"/>
      <c r="J97" s="868"/>
      <c r="K97" s="868"/>
      <c r="L97" s="869"/>
      <c r="M97" s="250"/>
    </row>
  </sheetData>
  <phoneticPr fontId="30" type="noConversion"/>
  <pageMargins left="0.7" right="0.7" top="0.75" bottom="0.75" header="0.3" footer="0.3"/>
  <pageSetup orientation="portrait" verticalDpi="36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45DE-3F76-4F73-A941-F1DCA0EC2B6F}">
  <dimension ref="A1:Z1137"/>
  <sheetViews>
    <sheetView showGridLines="0" zoomScale="85" zoomScaleNormal="85" zoomScaleSheetLayoutView="85" workbookViewId="0">
      <pane ySplit="4" topLeftCell="A5" activePane="bottomLeft" state="frozen"/>
      <selection pane="bottomLeft" activeCell="V33" sqref="V33"/>
    </sheetView>
  </sheetViews>
  <sheetFormatPr defaultColWidth="9" defaultRowHeight="15" outlineLevelRow="2" x14ac:dyDescent="0.25"/>
  <cols>
    <col min="1" max="1" width="45.85546875" style="240" customWidth="1"/>
    <col min="2" max="8" width="16" style="240" customWidth="1"/>
    <col min="9" max="9" width="27.85546875" style="240" customWidth="1"/>
    <col min="10" max="11" width="7" style="200" customWidth="1"/>
    <col min="12" max="12" width="14.5703125" style="200" hidden="1" customWidth="1"/>
    <col min="13" max="13" width="11.85546875" style="200" hidden="1" customWidth="1"/>
    <col min="14" max="17" width="8.85546875" style="200" hidden="1" customWidth="1"/>
    <col min="18" max="18" width="68.42578125" style="200" bestFit="1" customWidth="1"/>
    <col min="19" max="25" width="16" style="200" customWidth="1"/>
    <col min="26" max="26" width="27.85546875" style="200" customWidth="1"/>
    <col min="27" max="1024" width="14.5703125" style="200" customWidth="1"/>
    <col min="1025" max="16384" width="9" style="200"/>
  </cols>
  <sheetData>
    <row r="1" spans="1:26" ht="18.75" x14ac:dyDescent="0.3">
      <c r="A1" s="1180" t="s">
        <v>1234</v>
      </c>
      <c r="B1" s="1180"/>
      <c r="C1" s="1180"/>
      <c r="D1" s="1180"/>
      <c r="E1" s="1180"/>
      <c r="F1" s="1180"/>
      <c r="G1" s="1180"/>
      <c r="H1" s="1180"/>
      <c r="I1" s="1181"/>
      <c r="J1" s="196"/>
      <c r="K1" s="197"/>
      <c r="L1" s="198"/>
      <c r="M1" s="199"/>
      <c r="N1" s="199"/>
      <c r="O1" s="199"/>
      <c r="R1" s="538" t="s">
        <v>1235</v>
      </c>
      <c r="S1" s="450"/>
      <c r="T1" s="450"/>
      <c r="U1" s="450"/>
      <c r="V1" s="450"/>
      <c r="W1" s="450"/>
      <c r="X1" s="450"/>
      <c r="Y1" s="450"/>
      <c r="Z1" s="450"/>
    </row>
    <row r="2" spans="1:26" ht="16.5" x14ac:dyDescent="0.3">
      <c r="A2" s="446" t="s">
        <v>1163</v>
      </c>
      <c r="B2" s="201"/>
      <c r="C2" s="201"/>
      <c r="D2" s="201"/>
      <c r="E2" s="201"/>
      <c r="F2" s="201"/>
      <c r="G2" s="201"/>
      <c r="H2" s="201"/>
      <c r="I2" s="201"/>
      <c r="J2" s="202"/>
      <c r="K2" s="202"/>
      <c r="L2" s="202"/>
      <c r="M2" s="202"/>
      <c r="N2" s="202"/>
      <c r="O2" s="202"/>
      <c r="R2" s="451"/>
      <c r="S2" s="452"/>
      <c r="T2" s="452"/>
      <c r="U2" s="452"/>
      <c r="V2" s="452"/>
      <c r="W2" s="452"/>
      <c r="X2" s="452"/>
      <c r="Y2" s="452"/>
      <c r="Z2" s="452"/>
    </row>
    <row r="3" spans="1:26" ht="16.5" x14ac:dyDescent="0.3">
      <c r="A3" s="446" t="s">
        <v>1164</v>
      </c>
      <c r="B3" s="201"/>
      <c r="C3" s="201"/>
      <c r="D3" s="201"/>
      <c r="E3" s="201"/>
      <c r="F3" s="201"/>
      <c r="G3" s="201"/>
      <c r="H3" s="201"/>
      <c r="I3" s="201"/>
      <c r="J3" s="202"/>
      <c r="K3" s="202"/>
      <c r="L3" s="202"/>
      <c r="M3" s="202"/>
      <c r="N3" s="202"/>
      <c r="O3" s="202"/>
      <c r="R3" s="451"/>
      <c r="S3" s="452"/>
      <c r="T3" s="452"/>
      <c r="U3" s="452"/>
      <c r="V3" s="452"/>
      <c r="W3" s="452"/>
      <c r="X3" s="452"/>
      <c r="Y3" s="452"/>
      <c r="Z3" s="452"/>
    </row>
    <row r="4" spans="1:26" ht="16.5" x14ac:dyDescent="0.3">
      <c r="A4" s="446" t="s">
        <v>1165</v>
      </c>
      <c r="B4" s="201"/>
      <c r="C4" s="201"/>
      <c r="D4" s="201"/>
      <c r="E4" s="201"/>
      <c r="F4" s="201"/>
      <c r="G4" s="201"/>
      <c r="H4" s="201"/>
      <c r="I4" s="201"/>
      <c r="J4" s="202"/>
      <c r="K4" s="202"/>
      <c r="L4" s="202"/>
      <c r="M4" s="202"/>
      <c r="N4" s="202"/>
      <c r="O4" s="202"/>
      <c r="R4" s="451"/>
      <c r="S4" s="452"/>
      <c r="T4" s="452"/>
      <c r="U4" s="452"/>
      <c r="V4" s="452"/>
      <c r="W4" s="452"/>
      <c r="X4" s="452"/>
      <c r="Y4" s="452"/>
      <c r="Z4" s="452"/>
    </row>
    <row r="5" spans="1:26" ht="18" x14ac:dyDescent="0.3">
      <c r="A5" s="1182" t="str">
        <f>'28-PT Pricing Matrix'!C2</f>
        <v>FACILITY1</v>
      </c>
      <c r="B5" s="1182"/>
      <c r="C5" s="1182"/>
      <c r="D5" s="1182"/>
      <c r="E5" s="1182"/>
      <c r="F5" s="1182"/>
      <c r="G5" s="1182"/>
      <c r="H5" s="1182"/>
      <c r="I5" s="1182"/>
      <c r="J5" s="202"/>
      <c r="K5" s="202"/>
      <c r="L5" s="202"/>
      <c r="M5" s="202"/>
      <c r="N5" s="202"/>
      <c r="O5" s="202"/>
      <c r="R5" s="1183" t="s">
        <v>1166</v>
      </c>
      <c r="S5" s="1184"/>
      <c r="T5" s="1184"/>
      <c r="U5" s="1184"/>
      <c r="V5" s="1184"/>
      <c r="W5" s="1184"/>
      <c r="X5" s="1184"/>
      <c r="Y5" s="1184"/>
      <c r="Z5" s="1185"/>
    </row>
    <row r="6" spans="1:26" ht="49.5" x14ac:dyDescent="0.3">
      <c r="A6" s="203" t="s">
        <v>1167</v>
      </c>
      <c r="B6" s="203" t="s">
        <v>1168</v>
      </c>
      <c r="C6" s="204" t="s">
        <v>1169</v>
      </c>
      <c r="D6" s="204" t="str">
        <f>"Productive FTEs ("&amp;B38*52&amp;")"</f>
        <v>Productive FTEs (2080)</v>
      </c>
      <c r="E6" s="204" t="str">
        <f>"Non-productive FTEs ("&amp;B38*52&amp;")"</f>
        <v>Non-productive FTEs (2080)</v>
      </c>
      <c r="F6" s="204" t="s">
        <v>1170</v>
      </c>
      <c r="G6" s="204" t="s">
        <v>1171</v>
      </c>
      <c r="H6" s="205" t="s">
        <v>1172</v>
      </c>
      <c r="I6" s="204" t="s">
        <v>716</v>
      </c>
      <c r="J6" s="202"/>
      <c r="K6" s="202"/>
      <c r="L6" s="202"/>
      <c r="M6" s="202"/>
      <c r="N6" s="202"/>
      <c r="O6" s="202"/>
      <c r="R6" s="206" t="s">
        <v>1167</v>
      </c>
      <c r="S6" s="206" t="s">
        <v>1168</v>
      </c>
      <c r="T6" s="207" t="s">
        <v>1169</v>
      </c>
      <c r="U6" s="208" t="str">
        <f>"Productive FTEs ("&amp;S38*52&amp;")"</f>
        <v>Productive FTEs (0)</v>
      </c>
      <c r="V6" s="208" t="str">
        <f>"Non-productive FTEs ("&amp;S38*52&amp;")"</f>
        <v>Non-productive FTEs (0)</v>
      </c>
      <c r="W6" s="207" t="s">
        <v>1170</v>
      </c>
      <c r="X6" s="207" t="s">
        <v>1171</v>
      </c>
      <c r="Y6" s="209" t="s">
        <v>1172</v>
      </c>
      <c r="Z6" s="207" t="s">
        <v>716</v>
      </c>
    </row>
    <row r="7" spans="1:26" ht="16.5" x14ac:dyDescent="0.3">
      <c r="A7" s="210" t="s">
        <v>1173</v>
      </c>
      <c r="B7" s="211"/>
      <c r="C7" s="211"/>
      <c r="D7" s="212">
        <f>IF($B$254="","",B7/($B$254*52))</f>
        <v>0</v>
      </c>
      <c r="E7" s="212">
        <f>IF($B$254="","",C7/($B$254*52))</f>
        <v>0</v>
      </c>
      <c r="F7" s="213"/>
      <c r="G7" s="213"/>
      <c r="H7" s="211"/>
      <c r="I7" s="214"/>
      <c r="J7" s="202"/>
      <c r="K7" s="202"/>
      <c r="L7" s="202"/>
      <c r="M7" s="202"/>
      <c r="N7" s="202"/>
      <c r="O7" s="202"/>
      <c r="P7" s="215" t="s">
        <v>1174</v>
      </c>
      <c r="R7" s="216" t="str">
        <f>IF(ISBLANK(A7),"",A7)</f>
        <v>Hourly Staff</v>
      </c>
      <c r="S7" s="217"/>
      <c r="T7" s="217"/>
      <c r="U7" s="218">
        <f>IF($B$254="","",S7/($B$254*52))</f>
        <v>0</v>
      </c>
      <c r="V7" s="218">
        <f>IF($B$254="","",T7/($B$254*52))</f>
        <v>0</v>
      </c>
      <c r="W7" s="219"/>
      <c r="X7" s="219"/>
      <c r="Y7" s="217"/>
      <c r="Z7" s="220"/>
    </row>
    <row r="8" spans="1:26" ht="16.5" x14ac:dyDescent="0.3">
      <c r="A8" s="221" t="s">
        <v>1173</v>
      </c>
      <c r="B8" s="222"/>
      <c r="C8" s="222"/>
      <c r="D8" s="443">
        <f t="shared" ref="D8:E8" si="0">IF($B$38="","",B8/($B$38*52))</f>
        <v>0</v>
      </c>
      <c r="E8" s="443">
        <f t="shared" si="0"/>
        <v>0</v>
      </c>
      <c r="F8" s="223"/>
      <c r="G8" s="223"/>
      <c r="H8" s="222"/>
      <c r="I8" s="224"/>
      <c r="J8" s="202"/>
      <c r="K8" s="202"/>
      <c r="L8" s="202"/>
      <c r="M8" s="202"/>
      <c r="N8" s="202"/>
      <c r="O8" s="202"/>
      <c r="P8" s="215" t="s">
        <v>1175</v>
      </c>
      <c r="R8" s="225" t="str">
        <f t="shared" ref="R8:R29" si="1">IF(ISBLANK(A8),"",A8)</f>
        <v>Hourly Staff</v>
      </c>
      <c r="S8" s="226">
        <f t="shared" ref="S8" si="2">SUMIF($A$7:$A$1128,R8,$B$7:$B$1128)</f>
        <v>0</v>
      </c>
      <c r="T8" s="226">
        <f t="shared" ref="T8" si="3">SUMIF($A$7:$A$1128,R8,$C$7:$C$1128)</f>
        <v>0</v>
      </c>
      <c r="U8" s="443">
        <f t="shared" ref="U8:V8" si="4">IF($B$38="","",S8/($B$38*52))</f>
        <v>0</v>
      </c>
      <c r="V8" s="443">
        <f t="shared" si="4"/>
        <v>0</v>
      </c>
      <c r="W8" s="227">
        <f t="shared" ref="W8" si="5">SUMIF($A$7:$A$1128,R8,$F$7:$F$1128)</f>
        <v>0</v>
      </c>
      <c r="X8" s="227">
        <f t="shared" ref="X8" si="6">SUMIF($A$7:$A$1128,R8,$G$7:$G$1128)</f>
        <v>0</v>
      </c>
      <c r="Y8" s="228"/>
      <c r="Z8" s="229"/>
    </row>
    <row r="9" spans="1:26" ht="16.5" x14ac:dyDescent="0.3">
      <c r="A9" s="221" t="s">
        <v>1210</v>
      </c>
      <c r="B9" s="222"/>
      <c r="C9" s="222"/>
      <c r="D9" s="443">
        <f t="shared" ref="D9:E14" si="7">IF($B$38="","",B9/($B$38*52))</f>
        <v>0</v>
      </c>
      <c r="E9" s="443">
        <f t="shared" si="7"/>
        <v>0</v>
      </c>
      <c r="F9" s="223"/>
      <c r="G9" s="223"/>
      <c r="H9" s="222"/>
      <c r="I9" s="224"/>
      <c r="J9" s="202"/>
      <c r="K9" s="202"/>
      <c r="L9" s="202"/>
      <c r="M9" s="202"/>
      <c r="N9" s="202"/>
      <c r="O9" s="202"/>
      <c r="R9" s="225" t="str">
        <f t="shared" si="1"/>
        <v>Housekeeper</v>
      </c>
      <c r="S9" s="226">
        <f t="shared" ref="S9:S14" si="8">SUMIF($A$7:$A$1128,R9,$B$7:$B$1128)</f>
        <v>0</v>
      </c>
      <c r="T9" s="226">
        <f t="shared" ref="T9:T14" si="9">SUMIF($A$7:$A$1128,R9,$C$7:$C$1128)</f>
        <v>0</v>
      </c>
      <c r="U9" s="443">
        <f t="shared" ref="U9:V14" si="10">IF($B$38="","",S9/($B$38*52))</f>
        <v>0</v>
      </c>
      <c r="V9" s="443">
        <f t="shared" si="10"/>
        <v>0</v>
      </c>
      <c r="W9" s="227">
        <f t="shared" ref="W9:W14" si="11">SUMIF($A$7:$A$1128,R9,$F$7:$F$1128)</f>
        <v>0</v>
      </c>
      <c r="X9" s="227">
        <f t="shared" ref="X9:X14" si="12">SUMIF($A$7:$A$1128,R9,$G$7:$G$1128)</f>
        <v>0</v>
      </c>
      <c r="Y9" s="228"/>
      <c r="Z9" s="229"/>
    </row>
    <row r="10" spans="1:26" ht="16.5" x14ac:dyDescent="0.3">
      <c r="A10" s="221" t="s">
        <v>1211</v>
      </c>
      <c r="B10" s="222"/>
      <c r="C10" s="222"/>
      <c r="D10" s="443">
        <f t="shared" si="7"/>
        <v>0</v>
      </c>
      <c r="E10" s="443">
        <f t="shared" si="7"/>
        <v>0</v>
      </c>
      <c r="F10" s="223"/>
      <c r="G10" s="223"/>
      <c r="H10" s="222"/>
      <c r="I10" s="224"/>
      <c r="J10" s="202"/>
      <c r="K10" s="202"/>
      <c r="L10" s="202"/>
      <c r="M10" s="202"/>
      <c r="N10" s="202"/>
      <c r="O10" s="202"/>
      <c r="P10" s="215" t="s">
        <v>1178</v>
      </c>
      <c r="R10" s="225" t="str">
        <f t="shared" si="1"/>
        <v>Floor Technician</v>
      </c>
      <c r="S10" s="226">
        <f t="shared" si="8"/>
        <v>0</v>
      </c>
      <c r="T10" s="226">
        <f t="shared" si="9"/>
        <v>0</v>
      </c>
      <c r="U10" s="443">
        <f t="shared" si="10"/>
        <v>0</v>
      </c>
      <c r="V10" s="443">
        <f t="shared" si="10"/>
        <v>0</v>
      </c>
      <c r="W10" s="227">
        <f t="shared" si="11"/>
        <v>0</v>
      </c>
      <c r="X10" s="227">
        <f t="shared" si="12"/>
        <v>0</v>
      </c>
      <c r="Y10" s="228"/>
      <c r="Z10" s="229"/>
    </row>
    <row r="11" spans="1:26" ht="16.5" x14ac:dyDescent="0.3">
      <c r="A11" s="221" t="s">
        <v>1212</v>
      </c>
      <c r="B11" s="222"/>
      <c r="C11" s="222"/>
      <c r="D11" s="443">
        <f t="shared" si="7"/>
        <v>0</v>
      </c>
      <c r="E11" s="443">
        <f t="shared" si="7"/>
        <v>0</v>
      </c>
      <c r="F11" s="223"/>
      <c r="G11" s="223"/>
      <c r="H11" s="222"/>
      <c r="I11" s="224"/>
      <c r="J11" s="202"/>
      <c r="K11" s="202"/>
      <c r="L11" s="202"/>
      <c r="M11" s="202"/>
      <c r="N11" s="202"/>
      <c r="O11" s="202"/>
      <c r="P11" s="215" t="s">
        <v>1180</v>
      </c>
      <c r="R11" s="225" t="str">
        <f t="shared" si="1"/>
        <v>Trash Technician</v>
      </c>
      <c r="S11" s="226">
        <f t="shared" si="8"/>
        <v>0</v>
      </c>
      <c r="T11" s="226">
        <f t="shared" si="9"/>
        <v>0</v>
      </c>
      <c r="U11" s="443">
        <f t="shared" si="10"/>
        <v>0</v>
      </c>
      <c r="V11" s="443">
        <f t="shared" si="10"/>
        <v>0</v>
      </c>
      <c r="W11" s="227">
        <f t="shared" si="11"/>
        <v>0</v>
      </c>
      <c r="X11" s="227">
        <f t="shared" si="12"/>
        <v>0</v>
      </c>
      <c r="Y11" s="228"/>
      <c r="Z11" s="229"/>
    </row>
    <row r="12" spans="1:26" ht="16.5" x14ac:dyDescent="0.3">
      <c r="A12" s="221" t="s">
        <v>1213</v>
      </c>
      <c r="B12" s="222"/>
      <c r="C12" s="222"/>
      <c r="D12" s="443">
        <f t="shared" si="7"/>
        <v>0</v>
      </c>
      <c r="E12" s="443">
        <f t="shared" si="7"/>
        <v>0</v>
      </c>
      <c r="F12" s="223"/>
      <c r="G12" s="223"/>
      <c r="H12" s="222"/>
      <c r="I12" s="224"/>
      <c r="J12" s="202"/>
      <c r="K12" s="202"/>
      <c r="L12" s="202"/>
      <c r="M12" s="202"/>
      <c r="N12" s="202"/>
      <c r="O12" s="202"/>
      <c r="P12" s="215"/>
      <c r="R12" s="225" t="str">
        <f t="shared" si="1"/>
        <v>Linen Technician</v>
      </c>
      <c r="S12" s="226">
        <f t="shared" si="8"/>
        <v>0</v>
      </c>
      <c r="T12" s="226">
        <f t="shared" si="9"/>
        <v>0</v>
      </c>
      <c r="U12" s="443">
        <f t="shared" si="10"/>
        <v>0</v>
      </c>
      <c r="V12" s="443">
        <f t="shared" si="10"/>
        <v>0</v>
      </c>
      <c r="W12" s="227">
        <f t="shared" si="11"/>
        <v>0</v>
      </c>
      <c r="X12" s="227">
        <f t="shared" si="12"/>
        <v>0</v>
      </c>
      <c r="Y12" s="228"/>
      <c r="Z12" s="229"/>
    </row>
    <row r="13" spans="1:26" ht="16.5" x14ac:dyDescent="0.3">
      <c r="A13" s="221" t="s">
        <v>1214</v>
      </c>
      <c r="B13" s="222"/>
      <c r="C13" s="222"/>
      <c r="D13" s="443">
        <f t="shared" si="7"/>
        <v>0</v>
      </c>
      <c r="E13" s="443">
        <f t="shared" si="7"/>
        <v>0</v>
      </c>
      <c r="F13" s="223"/>
      <c r="G13" s="223"/>
      <c r="H13" s="222"/>
      <c r="I13" s="224"/>
      <c r="J13" s="202"/>
      <c r="K13" s="202"/>
      <c r="L13" s="202"/>
      <c r="M13" s="202"/>
      <c r="N13" s="202"/>
      <c r="O13" s="202"/>
      <c r="R13" s="225" t="str">
        <f t="shared" si="1"/>
        <v>Administrative Support</v>
      </c>
      <c r="S13" s="226">
        <f t="shared" si="8"/>
        <v>0</v>
      </c>
      <c r="T13" s="226">
        <f t="shared" si="9"/>
        <v>0</v>
      </c>
      <c r="U13" s="443">
        <f t="shared" si="10"/>
        <v>0</v>
      </c>
      <c r="V13" s="443">
        <f t="shared" si="10"/>
        <v>0</v>
      </c>
      <c r="W13" s="227">
        <f t="shared" si="11"/>
        <v>0</v>
      </c>
      <c r="X13" s="227">
        <f t="shared" si="12"/>
        <v>0</v>
      </c>
      <c r="Y13" s="228"/>
      <c r="Z13" s="229"/>
    </row>
    <row r="14" spans="1:26" ht="16.5" x14ac:dyDescent="0.3">
      <c r="A14" s="221" t="s">
        <v>1215</v>
      </c>
      <c r="B14" s="222"/>
      <c r="C14" s="222"/>
      <c r="D14" s="443">
        <f t="shared" si="7"/>
        <v>0</v>
      </c>
      <c r="E14" s="443">
        <f t="shared" si="7"/>
        <v>0</v>
      </c>
      <c r="F14" s="223"/>
      <c r="G14" s="223"/>
      <c r="H14" s="222"/>
      <c r="I14" s="224"/>
      <c r="J14" s="202"/>
      <c r="K14" s="202"/>
      <c r="L14" s="202"/>
      <c r="M14" s="202"/>
      <c r="N14" s="202"/>
      <c r="O14" s="202"/>
      <c r="R14" s="225" t="str">
        <f t="shared" si="1"/>
        <v>Hourly Supervision</v>
      </c>
      <c r="S14" s="226">
        <f t="shared" si="8"/>
        <v>0</v>
      </c>
      <c r="T14" s="226">
        <f t="shared" si="9"/>
        <v>0</v>
      </c>
      <c r="U14" s="443">
        <f t="shared" si="10"/>
        <v>0</v>
      </c>
      <c r="V14" s="443">
        <f t="shared" si="10"/>
        <v>0</v>
      </c>
      <c r="W14" s="227">
        <f t="shared" si="11"/>
        <v>0</v>
      </c>
      <c r="X14" s="227">
        <f t="shared" si="12"/>
        <v>0</v>
      </c>
      <c r="Y14" s="228"/>
      <c r="Z14" s="229"/>
    </row>
    <row r="15" spans="1:26" ht="16.5" x14ac:dyDescent="0.3">
      <c r="A15" s="210" t="s">
        <v>1179</v>
      </c>
      <c r="B15" s="211"/>
      <c r="C15" s="211"/>
      <c r="D15" s="218"/>
      <c r="E15" s="218"/>
      <c r="F15" s="213"/>
      <c r="G15" s="213"/>
      <c r="H15" s="211"/>
      <c r="I15" s="214"/>
      <c r="J15" s="202"/>
      <c r="K15" s="202"/>
      <c r="L15" s="202"/>
      <c r="M15" s="202"/>
      <c r="N15" s="202"/>
      <c r="O15" s="202"/>
      <c r="R15" s="216" t="str">
        <f t="shared" si="1"/>
        <v>Salaried Staff</v>
      </c>
      <c r="S15" s="230"/>
      <c r="T15" s="230"/>
      <c r="U15" s="218"/>
      <c r="V15" s="218"/>
      <c r="W15" s="231"/>
      <c r="X15" s="231"/>
      <c r="Y15" s="217"/>
      <c r="Z15" s="220"/>
    </row>
    <row r="16" spans="1:26" ht="16.5" x14ac:dyDescent="0.3">
      <c r="A16" s="221" t="s">
        <v>1216</v>
      </c>
      <c r="B16" s="222"/>
      <c r="C16" s="222"/>
      <c r="D16" s="443">
        <f t="shared" ref="D16:E18" si="13">IF($B$38="","",B16/($B$38*52))</f>
        <v>0</v>
      </c>
      <c r="E16" s="443">
        <f t="shared" si="13"/>
        <v>0</v>
      </c>
      <c r="F16" s="223"/>
      <c r="G16" s="223"/>
      <c r="H16" s="222"/>
      <c r="I16" s="224"/>
      <c r="J16" s="202"/>
      <c r="K16" s="202"/>
      <c r="L16" s="202"/>
      <c r="M16" s="202"/>
      <c r="N16" s="202"/>
      <c r="O16" s="202"/>
      <c r="R16" s="225" t="str">
        <f t="shared" si="1"/>
        <v>Salaried Supervision</v>
      </c>
      <c r="S16" s="226">
        <f>SUMIF($A$7:$A$1128,R16,$B$7:$B$1128)</f>
        <v>0</v>
      </c>
      <c r="T16" s="226">
        <f>SUMIF($A$7:$A$1128,R16,$C$7:$C$1128)</f>
        <v>0</v>
      </c>
      <c r="U16" s="443">
        <f t="shared" ref="U16:V18" si="14">IF($B$38="","",S16/($B$38*52))</f>
        <v>0</v>
      </c>
      <c r="V16" s="443">
        <f t="shared" si="14"/>
        <v>0</v>
      </c>
      <c r="W16" s="227">
        <f>SUMIF($A$7:$A$1128,R16,$F$7:$F$1128)</f>
        <v>0</v>
      </c>
      <c r="X16" s="227">
        <f>SUMIF($A$7:$A$1128,R16,$G$7:$G$1128)</f>
        <v>0</v>
      </c>
      <c r="Y16" s="228"/>
      <c r="Z16" s="229"/>
    </row>
    <row r="17" spans="1:26" ht="16.5" x14ac:dyDescent="0.3">
      <c r="A17" s="221" t="s">
        <v>1217</v>
      </c>
      <c r="B17" s="222"/>
      <c r="C17" s="222"/>
      <c r="D17" s="443">
        <f t="shared" si="13"/>
        <v>0</v>
      </c>
      <c r="E17" s="443">
        <f t="shared" si="13"/>
        <v>0</v>
      </c>
      <c r="F17" s="223"/>
      <c r="G17" s="223"/>
      <c r="H17" s="222"/>
      <c r="I17" s="224"/>
      <c r="J17" s="202"/>
      <c r="K17" s="202"/>
      <c r="L17" s="202"/>
      <c r="M17" s="202"/>
      <c r="N17" s="202"/>
      <c r="O17" s="202"/>
      <c r="R17" s="225" t="str">
        <f t="shared" si="1"/>
        <v>Managers</v>
      </c>
      <c r="S17" s="226">
        <f>SUMIF($A$7:$A$1128,R17,$B$7:$B$1128)</f>
        <v>0</v>
      </c>
      <c r="T17" s="226">
        <f>SUMIF($A$7:$A$1128,R17,$C$7:$C$1128)</f>
        <v>0</v>
      </c>
      <c r="U17" s="443">
        <f t="shared" si="14"/>
        <v>0</v>
      </c>
      <c r="V17" s="443">
        <f t="shared" si="14"/>
        <v>0</v>
      </c>
      <c r="W17" s="227">
        <f>SUMIF($A$7:$A$1128,R17,$F$7:$F$1128)</f>
        <v>0</v>
      </c>
      <c r="X17" s="227">
        <f>SUMIF($A$7:$A$1128,R17,$G$7:$G$1128)</f>
        <v>0</v>
      </c>
      <c r="Y17" s="228"/>
      <c r="Z17" s="229"/>
    </row>
    <row r="18" spans="1:26" ht="16.5" x14ac:dyDescent="0.3">
      <c r="A18" s="221" t="s">
        <v>1181</v>
      </c>
      <c r="B18" s="222"/>
      <c r="C18" s="222"/>
      <c r="D18" s="443">
        <f t="shared" si="13"/>
        <v>0</v>
      </c>
      <c r="E18" s="443">
        <f t="shared" si="13"/>
        <v>0</v>
      </c>
      <c r="F18" s="223"/>
      <c r="G18" s="223"/>
      <c r="H18" s="222"/>
      <c r="I18" s="224"/>
      <c r="J18" s="202"/>
      <c r="R18" s="225" t="str">
        <f t="shared" si="1"/>
        <v>Director</v>
      </c>
      <c r="S18" s="226">
        <f>SUMIF($A$7:$A$1128,R18,$B$7:$B$1128)</f>
        <v>0</v>
      </c>
      <c r="T18" s="226">
        <f>SUMIF($A$7:$A$1128,R18,$C$7:$C$1128)</f>
        <v>0</v>
      </c>
      <c r="U18" s="443">
        <f t="shared" si="14"/>
        <v>0</v>
      </c>
      <c r="V18" s="443">
        <f t="shared" si="14"/>
        <v>0</v>
      </c>
      <c r="W18" s="227">
        <f>SUMIF($A$7:$A$1128,R18,$F$7:$F$1128)</f>
        <v>0</v>
      </c>
      <c r="X18" s="227">
        <f>SUMIF($A$7:$A$1128,R18,$G$7:$G$1128)</f>
        <v>0</v>
      </c>
      <c r="Y18" s="228"/>
      <c r="Z18" s="229"/>
    </row>
    <row r="19" spans="1:26" ht="16.5" x14ac:dyDescent="0.3">
      <c r="A19" s="210" t="s">
        <v>1192</v>
      </c>
      <c r="B19" s="211"/>
      <c r="C19" s="211"/>
      <c r="D19" s="218"/>
      <c r="E19" s="218"/>
      <c r="F19" s="213"/>
      <c r="G19" s="213"/>
      <c r="H19" s="211"/>
      <c r="I19" s="214"/>
      <c r="J19" s="202"/>
      <c r="K19" s="202"/>
      <c r="L19" s="202"/>
      <c r="M19" s="202"/>
      <c r="N19" s="202"/>
      <c r="O19" s="202"/>
      <c r="R19" s="216" t="str">
        <f t="shared" si="1"/>
        <v>Other Labor</v>
      </c>
      <c r="S19" s="230"/>
      <c r="T19" s="230"/>
      <c r="U19" s="218"/>
      <c r="V19" s="218"/>
      <c r="W19" s="231"/>
      <c r="X19" s="231"/>
      <c r="Y19" s="217"/>
      <c r="Z19" s="220"/>
    </row>
    <row r="20" spans="1:26" ht="16.5" x14ac:dyDescent="0.3">
      <c r="A20" s="221" t="s">
        <v>1218</v>
      </c>
      <c r="B20" s="222"/>
      <c r="C20" s="222"/>
      <c r="D20" s="443">
        <f t="shared" ref="D20:E29" si="15">IF($B$38="","",B20/($B$38*52))</f>
        <v>0</v>
      </c>
      <c r="E20" s="443">
        <f t="shared" si="15"/>
        <v>0</v>
      </c>
      <c r="F20" s="223"/>
      <c r="G20" s="223"/>
      <c r="H20" s="222"/>
      <c r="I20" s="224"/>
      <c r="J20" s="202"/>
      <c r="R20" s="225" t="str">
        <f t="shared" si="1"/>
        <v>Temp/ Agency Labor</v>
      </c>
      <c r="S20" s="226">
        <f t="shared" ref="S20:S29" si="16">SUMIF($A$7:$A$1128,R20,$B$7:$B$1128)</f>
        <v>0</v>
      </c>
      <c r="T20" s="226">
        <f t="shared" ref="T20:T29" si="17">SUMIF($A$7:$A$1128,R20,$C$7:$C$1128)</f>
        <v>0</v>
      </c>
      <c r="U20" s="443">
        <f t="shared" ref="U20:V29" si="18">IF($B$38="","",S20/($B$38*52))</f>
        <v>0</v>
      </c>
      <c r="V20" s="443">
        <f t="shared" si="18"/>
        <v>0</v>
      </c>
      <c r="W20" s="227">
        <f t="shared" ref="W20:W29" si="19">SUMIF($A$7:$A$1128,R20,$F$7:$F$1128)</f>
        <v>0</v>
      </c>
      <c r="X20" s="227">
        <f t="shared" ref="X20:X29" si="20">SUMIF($A$7:$A$1128,R20,$G$7:$G$1128)</f>
        <v>0</v>
      </c>
      <c r="Y20" s="228"/>
      <c r="Z20" s="229"/>
    </row>
    <row r="21" spans="1:26" ht="16.5" x14ac:dyDescent="0.3">
      <c r="A21" s="221"/>
      <c r="B21" s="222"/>
      <c r="C21" s="222"/>
      <c r="D21" s="443">
        <f t="shared" si="15"/>
        <v>0</v>
      </c>
      <c r="E21" s="443">
        <f t="shared" si="15"/>
        <v>0</v>
      </c>
      <c r="F21" s="223"/>
      <c r="G21" s="223"/>
      <c r="H21" s="222"/>
      <c r="I21" s="224"/>
      <c r="J21" s="202"/>
      <c r="R21" s="216" t="str">
        <f t="shared" si="1"/>
        <v/>
      </c>
      <c r="S21" s="226">
        <f t="shared" si="16"/>
        <v>0</v>
      </c>
      <c r="T21" s="226">
        <f t="shared" si="17"/>
        <v>0</v>
      </c>
      <c r="U21" s="443">
        <f t="shared" si="18"/>
        <v>0</v>
      </c>
      <c r="V21" s="443">
        <f t="shared" si="18"/>
        <v>0</v>
      </c>
      <c r="W21" s="227">
        <f t="shared" si="19"/>
        <v>0</v>
      </c>
      <c r="X21" s="227">
        <f t="shared" si="20"/>
        <v>0</v>
      </c>
      <c r="Y21" s="228"/>
      <c r="Z21" s="229"/>
    </row>
    <row r="22" spans="1:26" ht="16.5" x14ac:dyDescent="0.3">
      <c r="A22" s="221"/>
      <c r="B22" s="222"/>
      <c r="C22" s="222"/>
      <c r="D22" s="443">
        <f t="shared" si="15"/>
        <v>0</v>
      </c>
      <c r="E22" s="443">
        <f t="shared" si="15"/>
        <v>0</v>
      </c>
      <c r="F22" s="223"/>
      <c r="G22" s="223"/>
      <c r="H22" s="222"/>
      <c r="I22" s="224"/>
      <c r="J22" s="202"/>
      <c r="R22" s="216" t="str">
        <f t="shared" si="1"/>
        <v/>
      </c>
      <c r="S22" s="226">
        <f t="shared" si="16"/>
        <v>0</v>
      </c>
      <c r="T22" s="226">
        <f t="shared" si="17"/>
        <v>0</v>
      </c>
      <c r="U22" s="443">
        <f t="shared" si="18"/>
        <v>0</v>
      </c>
      <c r="V22" s="443">
        <f t="shared" si="18"/>
        <v>0</v>
      </c>
      <c r="W22" s="227">
        <f t="shared" si="19"/>
        <v>0</v>
      </c>
      <c r="X22" s="227">
        <f t="shared" si="20"/>
        <v>0</v>
      </c>
      <c r="Y22" s="228"/>
      <c r="Z22" s="229"/>
    </row>
    <row r="23" spans="1:26" ht="16.5" x14ac:dyDescent="0.3">
      <c r="A23" s="221"/>
      <c r="B23" s="222"/>
      <c r="C23" s="222"/>
      <c r="D23" s="443">
        <f t="shared" si="15"/>
        <v>0</v>
      </c>
      <c r="E23" s="443">
        <f t="shared" si="15"/>
        <v>0</v>
      </c>
      <c r="F23" s="223"/>
      <c r="G23" s="223"/>
      <c r="H23" s="222"/>
      <c r="I23" s="224"/>
      <c r="J23" s="202"/>
      <c r="R23" s="216" t="str">
        <f t="shared" si="1"/>
        <v/>
      </c>
      <c r="S23" s="226">
        <f t="shared" si="16"/>
        <v>0</v>
      </c>
      <c r="T23" s="226">
        <f t="shared" si="17"/>
        <v>0</v>
      </c>
      <c r="U23" s="443">
        <f t="shared" si="18"/>
        <v>0</v>
      </c>
      <c r="V23" s="443">
        <f t="shared" si="18"/>
        <v>0</v>
      </c>
      <c r="W23" s="227">
        <f t="shared" si="19"/>
        <v>0</v>
      </c>
      <c r="X23" s="227">
        <f t="shared" si="20"/>
        <v>0</v>
      </c>
      <c r="Y23" s="228"/>
      <c r="Z23" s="229"/>
    </row>
    <row r="24" spans="1:26" ht="16.5" x14ac:dyDescent="0.3">
      <c r="A24" s="221"/>
      <c r="B24" s="222"/>
      <c r="C24" s="222"/>
      <c r="D24" s="443">
        <f t="shared" si="15"/>
        <v>0</v>
      </c>
      <c r="E24" s="443">
        <f t="shared" si="15"/>
        <v>0</v>
      </c>
      <c r="F24" s="223"/>
      <c r="G24" s="223"/>
      <c r="H24" s="222"/>
      <c r="I24" s="224"/>
      <c r="J24" s="202"/>
      <c r="R24" s="216" t="str">
        <f t="shared" si="1"/>
        <v/>
      </c>
      <c r="S24" s="226">
        <f t="shared" si="16"/>
        <v>0</v>
      </c>
      <c r="T24" s="226">
        <f t="shared" si="17"/>
        <v>0</v>
      </c>
      <c r="U24" s="443">
        <f t="shared" si="18"/>
        <v>0</v>
      </c>
      <c r="V24" s="443">
        <f t="shared" si="18"/>
        <v>0</v>
      </c>
      <c r="W24" s="227">
        <f t="shared" si="19"/>
        <v>0</v>
      </c>
      <c r="X24" s="227">
        <f t="shared" si="20"/>
        <v>0</v>
      </c>
      <c r="Y24" s="228"/>
      <c r="Z24" s="229"/>
    </row>
    <row r="25" spans="1:26" ht="16.5" x14ac:dyDescent="0.3">
      <c r="A25" s="221"/>
      <c r="B25" s="222"/>
      <c r="C25" s="222"/>
      <c r="D25" s="443">
        <f t="shared" si="15"/>
        <v>0</v>
      </c>
      <c r="E25" s="443">
        <f t="shared" si="15"/>
        <v>0</v>
      </c>
      <c r="F25" s="223"/>
      <c r="G25" s="223"/>
      <c r="H25" s="222"/>
      <c r="I25" s="224"/>
      <c r="J25" s="202"/>
      <c r="R25" s="216" t="str">
        <f t="shared" si="1"/>
        <v/>
      </c>
      <c r="S25" s="226">
        <f t="shared" si="16"/>
        <v>0</v>
      </c>
      <c r="T25" s="226">
        <f t="shared" si="17"/>
        <v>0</v>
      </c>
      <c r="U25" s="443">
        <f t="shared" si="18"/>
        <v>0</v>
      </c>
      <c r="V25" s="443">
        <f t="shared" si="18"/>
        <v>0</v>
      </c>
      <c r="W25" s="227">
        <f t="shared" si="19"/>
        <v>0</v>
      </c>
      <c r="X25" s="227">
        <f t="shared" si="20"/>
        <v>0</v>
      </c>
      <c r="Y25" s="228"/>
      <c r="Z25" s="229"/>
    </row>
    <row r="26" spans="1:26" ht="16.5" x14ac:dyDescent="0.3">
      <c r="A26" s="221"/>
      <c r="B26" s="232"/>
      <c r="C26" s="222"/>
      <c r="D26" s="443">
        <f t="shared" si="15"/>
        <v>0</v>
      </c>
      <c r="E26" s="443">
        <f t="shared" si="15"/>
        <v>0</v>
      </c>
      <c r="F26" s="223"/>
      <c r="G26" s="223"/>
      <c r="H26" s="222"/>
      <c r="I26" s="224"/>
      <c r="J26" s="202"/>
      <c r="R26" s="216" t="str">
        <f t="shared" si="1"/>
        <v/>
      </c>
      <c r="S26" s="226">
        <f t="shared" si="16"/>
        <v>0</v>
      </c>
      <c r="T26" s="226">
        <f t="shared" si="17"/>
        <v>0</v>
      </c>
      <c r="U26" s="443">
        <f t="shared" si="18"/>
        <v>0</v>
      </c>
      <c r="V26" s="443">
        <f t="shared" si="18"/>
        <v>0</v>
      </c>
      <c r="W26" s="227">
        <f t="shared" si="19"/>
        <v>0</v>
      </c>
      <c r="X26" s="227">
        <f t="shared" si="20"/>
        <v>0</v>
      </c>
      <c r="Y26" s="228"/>
      <c r="Z26" s="229"/>
    </row>
    <row r="27" spans="1:26" ht="16.5" x14ac:dyDescent="0.3">
      <c r="A27" s="221"/>
      <c r="B27" s="222"/>
      <c r="C27" s="222"/>
      <c r="D27" s="443">
        <f t="shared" si="15"/>
        <v>0</v>
      </c>
      <c r="E27" s="443">
        <f t="shared" si="15"/>
        <v>0</v>
      </c>
      <c r="F27" s="223"/>
      <c r="G27" s="223"/>
      <c r="H27" s="222"/>
      <c r="I27" s="224"/>
      <c r="J27" s="202"/>
      <c r="R27" s="216" t="str">
        <f t="shared" si="1"/>
        <v/>
      </c>
      <c r="S27" s="226">
        <f t="shared" si="16"/>
        <v>0</v>
      </c>
      <c r="T27" s="226">
        <f t="shared" si="17"/>
        <v>0</v>
      </c>
      <c r="U27" s="443">
        <f t="shared" si="18"/>
        <v>0</v>
      </c>
      <c r="V27" s="443">
        <f t="shared" si="18"/>
        <v>0</v>
      </c>
      <c r="W27" s="227">
        <f t="shared" si="19"/>
        <v>0</v>
      </c>
      <c r="X27" s="227">
        <f t="shared" si="20"/>
        <v>0</v>
      </c>
      <c r="Y27" s="228"/>
      <c r="Z27" s="229"/>
    </row>
    <row r="28" spans="1:26" ht="16.5" x14ac:dyDescent="0.3">
      <c r="A28" s="221"/>
      <c r="B28" s="222"/>
      <c r="C28" s="222"/>
      <c r="D28" s="443">
        <f t="shared" si="15"/>
        <v>0</v>
      </c>
      <c r="E28" s="443">
        <f t="shared" si="15"/>
        <v>0</v>
      </c>
      <c r="F28" s="223"/>
      <c r="G28" s="223"/>
      <c r="H28" s="222"/>
      <c r="I28" s="224"/>
      <c r="J28" s="202"/>
      <c r="R28" s="216" t="str">
        <f t="shared" si="1"/>
        <v/>
      </c>
      <c r="S28" s="226">
        <f t="shared" si="16"/>
        <v>0</v>
      </c>
      <c r="T28" s="226">
        <f t="shared" si="17"/>
        <v>0</v>
      </c>
      <c r="U28" s="443">
        <f t="shared" si="18"/>
        <v>0</v>
      </c>
      <c r="V28" s="443">
        <f t="shared" si="18"/>
        <v>0</v>
      </c>
      <c r="W28" s="227">
        <f t="shared" si="19"/>
        <v>0</v>
      </c>
      <c r="X28" s="227">
        <f t="shared" si="20"/>
        <v>0</v>
      </c>
      <c r="Y28" s="228"/>
      <c r="Z28" s="229"/>
    </row>
    <row r="29" spans="1:26" ht="16.5" x14ac:dyDescent="0.3">
      <c r="A29" s="224"/>
      <c r="B29" s="233"/>
      <c r="C29" s="233"/>
      <c r="D29" s="443">
        <f t="shared" si="15"/>
        <v>0</v>
      </c>
      <c r="E29" s="443">
        <f t="shared" si="15"/>
        <v>0</v>
      </c>
      <c r="F29" s="234"/>
      <c r="G29" s="234"/>
      <c r="H29" s="222"/>
      <c r="I29" s="224"/>
      <c r="J29" s="202"/>
      <c r="R29" s="216" t="str">
        <f t="shared" si="1"/>
        <v/>
      </c>
      <c r="S29" s="226">
        <f t="shared" si="16"/>
        <v>0</v>
      </c>
      <c r="T29" s="226">
        <f t="shared" si="17"/>
        <v>0</v>
      </c>
      <c r="U29" s="443">
        <f t="shared" si="18"/>
        <v>0</v>
      </c>
      <c r="V29" s="443">
        <f t="shared" si="18"/>
        <v>0</v>
      </c>
      <c r="W29" s="227">
        <f t="shared" si="19"/>
        <v>0</v>
      </c>
      <c r="X29" s="227">
        <f t="shared" si="20"/>
        <v>0</v>
      </c>
      <c r="Y29" s="228"/>
      <c r="Z29" s="229"/>
    </row>
    <row r="30" spans="1:26" ht="16.5" x14ac:dyDescent="0.3">
      <c r="A30" s="210" t="s">
        <v>1193</v>
      </c>
      <c r="B30" s="444">
        <f t="shared" ref="B30:G30" si="21">SUM(B7:B29)</f>
        <v>0</v>
      </c>
      <c r="C30" s="444">
        <f t="shared" si="21"/>
        <v>0</v>
      </c>
      <c r="D30" s="443">
        <f t="shared" si="21"/>
        <v>0</v>
      </c>
      <c r="E30" s="443">
        <f t="shared" si="21"/>
        <v>0</v>
      </c>
      <c r="F30" s="445">
        <f t="shared" si="21"/>
        <v>0</v>
      </c>
      <c r="G30" s="445">
        <f t="shared" si="21"/>
        <v>0</v>
      </c>
      <c r="H30" s="222"/>
      <c r="I30" s="235"/>
      <c r="J30" s="202"/>
      <c r="R30" s="216" t="s">
        <v>1193</v>
      </c>
      <c r="S30" s="444">
        <f t="shared" ref="S30:X30" si="22">SUM(S7:S29)</f>
        <v>0</v>
      </c>
      <c r="T30" s="444">
        <f t="shared" si="22"/>
        <v>0</v>
      </c>
      <c r="U30" s="443">
        <f t="shared" si="22"/>
        <v>0</v>
      </c>
      <c r="V30" s="443">
        <f t="shared" si="22"/>
        <v>0</v>
      </c>
      <c r="W30" s="534">
        <f t="shared" si="22"/>
        <v>0</v>
      </c>
      <c r="X30" s="534">
        <f t="shared" si="22"/>
        <v>0</v>
      </c>
      <c r="Y30" s="228"/>
      <c r="Z30" s="535"/>
    </row>
    <row r="31" spans="1:26" ht="18" x14ac:dyDescent="0.25">
      <c r="A31" s="447" t="s">
        <v>1194</v>
      </c>
      <c r="B31" s="448"/>
      <c r="C31" s="1177" t="s">
        <v>716</v>
      </c>
      <c r="D31" s="1177"/>
      <c r="E31" s="1177"/>
      <c r="F31" s="1177"/>
      <c r="G31" s="1178"/>
      <c r="H31" s="236"/>
      <c r="I31" s="237"/>
    </row>
    <row r="32" spans="1:26" ht="47.25" outlineLevel="1" x14ac:dyDescent="0.25">
      <c r="A32" s="238" t="s">
        <v>1236</v>
      </c>
      <c r="B32" s="239"/>
      <c r="C32" s="1172"/>
      <c r="D32" s="1172"/>
      <c r="E32" s="1172"/>
      <c r="F32" s="1172"/>
      <c r="G32" s="1172"/>
    </row>
    <row r="33" spans="1:9" ht="15.75" outlineLevel="1" x14ac:dyDescent="0.25">
      <c r="A33" s="241" t="s">
        <v>1196</v>
      </c>
      <c r="B33" s="239"/>
      <c r="C33" s="1172"/>
      <c r="D33" s="1172"/>
      <c r="E33" s="1172"/>
      <c r="F33" s="1172"/>
      <c r="G33" s="1172"/>
    </row>
    <row r="34" spans="1:9" ht="15.75" outlineLevel="1" x14ac:dyDescent="0.25">
      <c r="A34" s="241" t="s">
        <v>1197</v>
      </c>
      <c r="B34" s="239"/>
      <c r="C34" s="1172"/>
      <c r="D34" s="1172"/>
      <c r="E34" s="1172"/>
      <c r="F34" s="1172"/>
      <c r="G34" s="1172"/>
    </row>
    <row r="35" spans="1:9" ht="15.75" outlineLevel="1" x14ac:dyDescent="0.25">
      <c r="A35" s="241" t="s">
        <v>1198</v>
      </c>
      <c r="B35" s="239"/>
      <c r="C35" s="1172"/>
      <c r="D35" s="1172"/>
      <c r="E35" s="1172"/>
      <c r="F35" s="1172"/>
      <c r="G35" s="1172"/>
    </row>
    <row r="36" spans="1:9" ht="15.75" outlineLevel="1" x14ac:dyDescent="0.25">
      <c r="A36" s="241" t="s">
        <v>1199</v>
      </c>
      <c r="B36" s="239"/>
      <c r="C36" s="1172"/>
      <c r="D36" s="1172"/>
      <c r="E36" s="1172"/>
      <c r="F36" s="1172"/>
      <c r="G36" s="1172"/>
    </row>
    <row r="37" spans="1:9" ht="15.75" outlineLevel="1" x14ac:dyDescent="0.25">
      <c r="A37" s="241" t="s">
        <v>1200</v>
      </c>
      <c r="B37" s="239"/>
      <c r="C37" s="1172"/>
      <c r="D37" s="1172"/>
      <c r="E37" s="1172"/>
      <c r="F37" s="1172"/>
      <c r="G37" s="1172"/>
    </row>
    <row r="38" spans="1:9" ht="15.75" x14ac:dyDescent="0.25">
      <c r="A38" s="242" t="s">
        <v>602</v>
      </c>
      <c r="B38" s="449">
        <v>40</v>
      </c>
      <c r="C38" s="1173" t="s">
        <v>1201</v>
      </c>
      <c r="D38" s="1173"/>
      <c r="E38" s="1173"/>
      <c r="F38" s="1173"/>
      <c r="G38" s="1173"/>
    </row>
    <row r="39" spans="1:9" ht="15.75" hidden="1" x14ac:dyDescent="0.25">
      <c r="A39" s="242" t="s">
        <v>1202</v>
      </c>
      <c r="B39" s="243"/>
      <c r="C39" s="1179"/>
      <c r="D39" s="1179"/>
      <c r="E39" s="1179"/>
      <c r="F39" s="1179"/>
      <c r="G39" s="1179"/>
    </row>
    <row r="41" spans="1:9" ht="18" x14ac:dyDescent="0.25">
      <c r="A41" s="1174" t="str">
        <f>'28-PT Pricing Matrix'!D2</f>
        <v>FACILITY2</v>
      </c>
      <c r="B41" s="1175"/>
      <c r="C41" s="1175"/>
      <c r="D41" s="1175"/>
      <c r="E41" s="1175"/>
      <c r="F41" s="1175"/>
      <c r="G41" s="1175"/>
      <c r="H41" s="1175"/>
      <c r="I41" s="1176"/>
    </row>
    <row r="42" spans="1:9" ht="49.5" x14ac:dyDescent="0.3">
      <c r="A42" s="203" t="s">
        <v>1167</v>
      </c>
      <c r="B42" s="203" t="s">
        <v>1168</v>
      </c>
      <c r="C42" s="204" t="s">
        <v>1169</v>
      </c>
      <c r="D42" s="208" t="str">
        <f>"Productive FTEs ("&amp;B74*52&amp;")"</f>
        <v>Productive FTEs (2080)</v>
      </c>
      <c r="E42" s="208" t="str">
        <f>"Non-productive FTEs ("&amp;B74*52&amp;")"</f>
        <v>Non-productive FTEs (2080)</v>
      </c>
      <c r="F42" s="204" t="s">
        <v>1170</v>
      </c>
      <c r="G42" s="204" t="s">
        <v>1171</v>
      </c>
      <c r="H42" s="205" t="s">
        <v>1172</v>
      </c>
      <c r="I42" s="204" t="s">
        <v>716</v>
      </c>
    </row>
    <row r="43" spans="1:9" ht="16.5" x14ac:dyDescent="0.3">
      <c r="A43" s="210" t="str">
        <f>IF(ISBLANK($A$7),"",$A$7)</f>
        <v>Hourly Staff</v>
      </c>
      <c r="B43" s="211"/>
      <c r="C43" s="211"/>
      <c r="D43" s="218">
        <f>IF($B$254="","",B43/($B$254*52))</f>
        <v>0</v>
      </c>
      <c r="E43" s="218">
        <f>IF($B$254="","",C43/($B$254*52))</f>
        <v>0</v>
      </c>
      <c r="F43" s="213"/>
      <c r="G43" s="213"/>
      <c r="H43" s="211"/>
      <c r="I43" s="214"/>
    </row>
    <row r="44" spans="1:9" ht="16.5" x14ac:dyDescent="0.3">
      <c r="A44" s="221" t="str">
        <f>IF(ISBLANK($A$8),"",$A$8)</f>
        <v>Hourly Staff</v>
      </c>
      <c r="B44" s="222"/>
      <c r="C44" s="222"/>
      <c r="D44" s="443">
        <f t="shared" ref="D44:E50" si="23">IF($B$74="","",B44/($B$74*52))</f>
        <v>0</v>
      </c>
      <c r="E44" s="443">
        <f t="shared" si="23"/>
        <v>0</v>
      </c>
      <c r="F44" s="223"/>
      <c r="G44" s="223"/>
      <c r="H44" s="222"/>
      <c r="I44" s="224"/>
    </row>
    <row r="45" spans="1:9" ht="16.5" x14ac:dyDescent="0.3">
      <c r="A45" s="221" t="str">
        <f>IF(ISBLANK($A$9),"",$A$9)</f>
        <v>Housekeeper</v>
      </c>
      <c r="B45" s="222"/>
      <c r="C45" s="222"/>
      <c r="D45" s="443">
        <f t="shared" si="23"/>
        <v>0</v>
      </c>
      <c r="E45" s="443">
        <f t="shared" si="23"/>
        <v>0</v>
      </c>
      <c r="F45" s="223"/>
      <c r="G45" s="223"/>
      <c r="H45" s="222"/>
      <c r="I45" s="224"/>
    </row>
    <row r="46" spans="1:9" ht="16.5" x14ac:dyDescent="0.3">
      <c r="A46" s="221" t="str">
        <f>IF(ISBLANK($A$10),"",$A$10)</f>
        <v>Floor Technician</v>
      </c>
      <c r="B46" s="222"/>
      <c r="C46" s="222"/>
      <c r="D46" s="443">
        <f t="shared" si="23"/>
        <v>0</v>
      </c>
      <c r="E46" s="443">
        <f t="shared" si="23"/>
        <v>0</v>
      </c>
      <c r="F46" s="223"/>
      <c r="G46" s="223"/>
      <c r="H46" s="222"/>
      <c r="I46" s="224"/>
    </row>
    <row r="47" spans="1:9" ht="16.5" x14ac:dyDescent="0.3">
      <c r="A47" s="221" t="str">
        <f>IF(ISBLANK($A$11),"",$A$11)</f>
        <v>Trash Technician</v>
      </c>
      <c r="B47" s="222"/>
      <c r="C47" s="222"/>
      <c r="D47" s="443">
        <f t="shared" si="23"/>
        <v>0</v>
      </c>
      <c r="E47" s="443">
        <f t="shared" si="23"/>
        <v>0</v>
      </c>
      <c r="F47" s="223"/>
      <c r="G47" s="223"/>
      <c r="H47" s="222"/>
      <c r="I47" s="224"/>
    </row>
    <row r="48" spans="1:9" ht="16.5" x14ac:dyDescent="0.3">
      <c r="A48" s="221" t="str">
        <f>IF(ISBLANK($A$12),"",$A$12)</f>
        <v>Linen Technician</v>
      </c>
      <c r="B48" s="222"/>
      <c r="C48" s="222"/>
      <c r="D48" s="443">
        <f t="shared" si="23"/>
        <v>0</v>
      </c>
      <c r="E48" s="443">
        <f t="shared" si="23"/>
        <v>0</v>
      </c>
      <c r="F48" s="223"/>
      <c r="G48" s="223"/>
      <c r="H48" s="222"/>
      <c r="I48" s="224"/>
    </row>
    <row r="49" spans="1:9" ht="16.5" x14ac:dyDescent="0.3">
      <c r="A49" s="221" t="str">
        <f>IF(ISBLANK($A$13),"",$A$13)</f>
        <v>Administrative Support</v>
      </c>
      <c r="B49" s="222"/>
      <c r="C49" s="222"/>
      <c r="D49" s="443">
        <f t="shared" si="23"/>
        <v>0</v>
      </c>
      <c r="E49" s="443">
        <f t="shared" si="23"/>
        <v>0</v>
      </c>
      <c r="F49" s="223"/>
      <c r="G49" s="223"/>
      <c r="H49" s="222"/>
      <c r="I49" s="224"/>
    </row>
    <row r="50" spans="1:9" ht="16.5" x14ac:dyDescent="0.3">
      <c r="A50" s="221" t="str">
        <f>IF(ISBLANK($A$14),"",$A$14)</f>
        <v>Hourly Supervision</v>
      </c>
      <c r="B50" s="222"/>
      <c r="C50" s="222"/>
      <c r="D50" s="443">
        <f t="shared" si="23"/>
        <v>0</v>
      </c>
      <c r="E50" s="443">
        <f t="shared" si="23"/>
        <v>0</v>
      </c>
      <c r="F50" s="223"/>
      <c r="G50" s="223"/>
      <c r="H50" s="222"/>
      <c r="I50" s="224"/>
    </row>
    <row r="51" spans="1:9" ht="16.5" x14ac:dyDescent="0.3">
      <c r="A51" s="210" t="str">
        <f>IF(ISBLANK($A$15),"",$A$15)</f>
        <v>Salaried Staff</v>
      </c>
      <c r="B51" s="211"/>
      <c r="C51" s="211"/>
      <c r="D51" s="230"/>
      <c r="E51" s="230"/>
      <c r="F51" s="213"/>
      <c r="G51" s="213"/>
      <c r="H51" s="211"/>
      <c r="I51" s="214"/>
    </row>
    <row r="52" spans="1:9" ht="16.5" x14ac:dyDescent="0.3">
      <c r="A52" s="221" t="str">
        <f>IF(ISBLANK($A$16),"",$A$16)</f>
        <v>Salaried Supervision</v>
      </c>
      <c r="B52" s="222"/>
      <c r="C52" s="222"/>
      <c r="D52" s="443">
        <f t="shared" ref="D52:E54" si="24">IF($B$74="","",B52/($B$74*52))</f>
        <v>0</v>
      </c>
      <c r="E52" s="443">
        <f t="shared" si="24"/>
        <v>0</v>
      </c>
      <c r="F52" s="223"/>
      <c r="G52" s="223"/>
      <c r="H52" s="222"/>
      <c r="I52" s="224"/>
    </row>
    <row r="53" spans="1:9" ht="16.5" x14ac:dyDescent="0.3">
      <c r="A53" s="221" t="str">
        <f>IF(ISBLANK($A$17),"",$A$17)</f>
        <v>Managers</v>
      </c>
      <c r="B53" s="222"/>
      <c r="C53" s="222"/>
      <c r="D53" s="443">
        <f t="shared" si="24"/>
        <v>0</v>
      </c>
      <c r="E53" s="443">
        <f t="shared" si="24"/>
        <v>0</v>
      </c>
      <c r="F53" s="223"/>
      <c r="G53" s="223"/>
      <c r="H53" s="222"/>
      <c r="I53" s="224"/>
    </row>
    <row r="54" spans="1:9" ht="16.5" x14ac:dyDescent="0.3">
      <c r="A54" s="221" t="str">
        <f t="shared" ref="A54" si="25">IF(ISBLANK(A18),"",A18)</f>
        <v>Director</v>
      </c>
      <c r="B54" s="222"/>
      <c r="C54" s="222"/>
      <c r="D54" s="443">
        <f t="shared" si="24"/>
        <v>0</v>
      </c>
      <c r="E54" s="443">
        <f t="shared" si="24"/>
        <v>0</v>
      </c>
      <c r="F54" s="223"/>
      <c r="G54" s="223"/>
      <c r="H54" s="222"/>
      <c r="I54" s="224"/>
    </row>
    <row r="55" spans="1:9" ht="16.5" x14ac:dyDescent="0.3">
      <c r="A55" s="210" t="str">
        <f>IF(ISBLANK($A$19),"",$A$19)</f>
        <v>Other Labor</v>
      </c>
      <c r="B55" s="211"/>
      <c r="C55" s="211"/>
      <c r="D55" s="230"/>
      <c r="E55" s="230"/>
      <c r="F55" s="213"/>
      <c r="G55" s="213"/>
      <c r="H55" s="211"/>
      <c r="I55" s="214"/>
    </row>
    <row r="56" spans="1:9" ht="16.5" x14ac:dyDescent="0.3">
      <c r="A56" s="221" t="str">
        <f>IF(ISBLANK($A$20),"",$A$20)</f>
        <v>Temp/ Agency Labor</v>
      </c>
      <c r="B56" s="222"/>
      <c r="C56" s="222"/>
      <c r="D56" s="443">
        <f t="shared" ref="D56:E65" si="26">IF($B$74="","",B56/($B$74*52))</f>
        <v>0</v>
      </c>
      <c r="E56" s="443">
        <f t="shared" si="26"/>
        <v>0</v>
      </c>
      <c r="F56" s="223"/>
      <c r="G56" s="223"/>
      <c r="H56" s="222"/>
      <c r="I56" s="224"/>
    </row>
    <row r="57" spans="1:9" ht="16.5" x14ac:dyDescent="0.3">
      <c r="A57" s="210" t="str">
        <f>IF(ISBLANK($A$21),"",$A$21)</f>
        <v/>
      </c>
      <c r="B57" s="222"/>
      <c r="C57" s="222"/>
      <c r="D57" s="443">
        <f t="shared" si="26"/>
        <v>0</v>
      </c>
      <c r="E57" s="443">
        <f t="shared" si="26"/>
        <v>0</v>
      </c>
      <c r="F57" s="223"/>
      <c r="G57" s="223"/>
      <c r="H57" s="222"/>
      <c r="I57" s="224"/>
    </row>
    <row r="58" spans="1:9" ht="16.5" x14ac:dyDescent="0.3">
      <c r="A58" s="210" t="str">
        <f>IF(ISBLANK($A$22),"",$A$22)</f>
        <v/>
      </c>
      <c r="B58" s="222"/>
      <c r="C58" s="222"/>
      <c r="D58" s="443">
        <f t="shared" si="26"/>
        <v>0</v>
      </c>
      <c r="E58" s="443">
        <f t="shared" si="26"/>
        <v>0</v>
      </c>
      <c r="F58" s="223"/>
      <c r="G58" s="223"/>
      <c r="H58" s="222"/>
      <c r="I58" s="224"/>
    </row>
    <row r="59" spans="1:9" ht="16.5" x14ac:dyDescent="0.3">
      <c r="A59" s="210" t="str">
        <f>IF(ISBLANK($A$23),"",$A$23)</f>
        <v/>
      </c>
      <c r="B59" s="222"/>
      <c r="C59" s="222"/>
      <c r="D59" s="443">
        <f t="shared" si="26"/>
        <v>0</v>
      </c>
      <c r="E59" s="443">
        <f t="shared" si="26"/>
        <v>0</v>
      </c>
      <c r="F59" s="223"/>
      <c r="G59" s="223"/>
      <c r="H59" s="222"/>
      <c r="I59" s="224"/>
    </row>
    <row r="60" spans="1:9" ht="16.5" x14ac:dyDescent="0.3">
      <c r="A60" s="210" t="str">
        <f>IF(ISBLANK($A$24),"",$A$24)</f>
        <v/>
      </c>
      <c r="B60" s="222"/>
      <c r="C60" s="222"/>
      <c r="D60" s="443">
        <f t="shared" si="26"/>
        <v>0</v>
      </c>
      <c r="E60" s="443">
        <f t="shared" si="26"/>
        <v>0</v>
      </c>
      <c r="F60" s="223"/>
      <c r="G60" s="223"/>
      <c r="H60" s="222"/>
      <c r="I60" s="224"/>
    </row>
    <row r="61" spans="1:9" ht="16.5" x14ac:dyDescent="0.3">
      <c r="A61" s="210" t="str">
        <f>IF(ISBLANK($A$25),"",$A$25)</f>
        <v/>
      </c>
      <c r="B61" s="222"/>
      <c r="C61" s="222"/>
      <c r="D61" s="443">
        <f t="shared" si="26"/>
        <v>0</v>
      </c>
      <c r="E61" s="443">
        <f t="shared" si="26"/>
        <v>0</v>
      </c>
      <c r="F61" s="223"/>
      <c r="G61" s="223"/>
      <c r="H61" s="222"/>
      <c r="I61" s="224"/>
    </row>
    <row r="62" spans="1:9" ht="16.5" x14ac:dyDescent="0.3">
      <c r="A62" s="210" t="str">
        <f>IF(ISBLANK($A$26),"",$A$26)</f>
        <v/>
      </c>
      <c r="B62" s="222"/>
      <c r="C62" s="222"/>
      <c r="D62" s="443">
        <f t="shared" si="26"/>
        <v>0</v>
      </c>
      <c r="E62" s="443">
        <f t="shared" si="26"/>
        <v>0</v>
      </c>
      <c r="F62" s="223"/>
      <c r="G62" s="223"/>
      <c r="H62" s="222"/>
      <c r="I62" s="224"/>
    </row>
    <row r="63" spans="1:9" ht="16.5" x14ac:dyDescent="0.3">
      <c r="A63" s="210" t="str">
        <f>IF(ISBLANK($A$27),"",$A$27)</f>
        <v/>
      </c>
      <c r="B63" s="222"/>
      <c r="C63" s="222"/>
      <c r="D63" s="443">
        <f t="shared" si="26"/>
        <v>0</v>
      </c>
      <c r="E63" s="443">
        <f t="shared" si="26"/>
        <v>0</v>
      </c>
      <c r="F63" s="223"/>
      <c r="G63" s="223"/>
      <c r="H63" s="222"/>
      <c r="I63" s="224"/>
    </row>
    <row r="64" spans="1:9" ht="16.5" x14ac:dyDescent="0.3">
      <c r="A64" s="210" t="str">
        <f>IF(ISBLANK($A$28),"",$A$28)</f>
        <v/>
      </c>
      <c r="B64" s="222"/>
      <c r="C64" s="222"/>
      <c r="D64" s="443">
        <f t="shared" si="26"/>
        <v>0</v>
      </c>
      <c r="E64" s="443">
        <f t="shared" si="26"/>
        <v>0</v>
      </c>
      <c r="F64" s="223"/>
      <c r="G64" s="223"/>
      <c r="H64" s="222"/>
      <c r="I64" s="224"/>
    </row>
    <row r="65" spans="1:9" ht="16.5" x14ac:dyDescent="0.3">
      <c r="A65" s="210" t="str">
        <f>IF(ISBLANK($A$29),"",$A$29)</f>
        <v/>
      </c>
      <c r="B65" s="233"/>
      <c r="C65" s="233"/>
      <c r="D65" s="443">
        <f t="shared" si="26"/>
        <v>0</v>
      </c>
      <c r="E65" s="443">
        <f t="shared" si="26"/>
        <v>0</v>
      </c>
      <c r="F65" s="234"/>
      <c r="G65" s="234"/>
      <c r="H65" s="222"/>
      <c r="I65" s="224"/>
    </row>
    <row r="66" spans="1:9" ht="16.5" x14ac:dyDescent="0.3">
      <c r="A66" s="210" t="s">
        <v>1193</v>
      </c>
      <c r="B66" s="444">
        <f t="shared" ref="B66:G66" si="27">SUM(B43:B65)</f>
        <v>0</v>
      </c>
      <c r="C66" s="444">
        <f t="shared" si="27"/>
        <v>0</v>
      </c>
      <c r="D66" s="443">
        <f t="shared" si="27"/>
        <v>0</v>
      </c>
      <c r="E66" s="443">
        <f t="shared" si="27"/>
        <v>0</v>
      </c>
      <c r="F66" s="453">
        <f t="shared" si="27"/>
        <v>0</v>
      </c>
      <c r="G66" s="453">
        <f t="shared" si="27"/>
        <v>0</v>
      </c>
      <c r="H66" s="222"/>
      <c r="I66" s="235"/>
    </row>
    <row r="67" spans="1:9" ht="18" x14ac:dyDescent="0.25">
      <c r="A67" s="536" t="s">
        <v>1194</v>
      </c>
      <c r="B67" s="537"/>
      <c r="C67" s="1177" t="s">
        <v>716</v>
      </c>
      <c r="D67" s="1177"/>
      <c r="E67" s="1177"/>
      <c r="F67" s="1177"/>
      <c r="G67" s="1178"/>
    </row>
    <row r="68" spans="1:9" ht="47.25" hidden="1" outlineLevel="1" x14ac:dyDescent="0.25">
      <c r="A68" s="238" t="s">
        <v>1236</v>
      </c>
      <c r="B68" s="239"/>
      <c r="C68" s="1172"/>
      <c r="D68" s="1172"/>
      <c r="E68" s="1172"/>
      <c r="F68" s="1172"/>
      <c r="G68" s="1172"/>
    </row>
    <row r="69" spans="1:9" ht="15.75" hidden="1" outlineLevel="1" x14ac:dyDescent="0.25">
      <c r="A69" s="241" t="s">
        <v>1196</v>
      </c>
      <c r="B69" s="239"/>
      <c r="C69" s="1172"/>
      <c r="D69" s="1172"/>
      <c r="E69" s="1172"/>
      <c r="F69" s="1172"/>
      <c r="G69" s="1172"/>
    </row>
    <row r="70" spans="1:9" ht="15.75" hidden="1" outlineLevel="1" x14ac:dyDescent="0.25">
      <c r="A70" s="241" t="s">
        <v>1197</v>
      </c>
      <c r="B70" s="239"/>
      <c r="C70" s="1172"/>
      <c r="D70" s="1172"/>
      <c r="E70" s="1172"/>
      <c r="F70" s="1172"/>
      <c r="G70" s="1172"/>
    </row>
    <row r="71" spans="1:9" ht="15.75" hidden="1" outlineLevel="1" x14ac:dyDescent="0.25">
      <c r="A71" s="241" t="s">
        <v>1198</v>
      </c>
      <c r="B71" s="239"/>
      <c r="C71" s="1172"/>
      <c r="D71" s="1172"/>
      <c r="E71" s="1172"/>
      <c r="F71" s="1172"/>
      <c r="G71" s="1172"/>
    </row>
    <row r="72" spans="1:9" ht="15.75" hidden="1" outlineLevel="1" x14ac:dyDescent="0.25">
      <c r="A72" s="241" t="s">
        <v>1199</v>
      </c>
      <c r="B72" s="239"/>
      <c r="C72" s="1172"/>
      <c r="D72" s="1172"/>
      <c r="E72" s="1172"/>
      <c r="F72" s="1172"/>
      <c r="G72" s="1172"/>
    </row>
    <row r="73" spans="1:9" ht="15.75" hidden="1" outlineLevel="1" x14ac:dyDescent="0.25">
      <c r="A73" s="241" t="s">
        <v>1200</v>
      </c>
      <c r="B73" s="239"/>
      <c r="C73" s="1172"/>
      <c r="D73" s="1172"/>
      <c r="E73" s="1172"/>
      <c r="F73" s="1172"/>
      <c r="G73" s="1172"/>
    </row>
    <row r="74" spans="1:9" ht="15.75" collapsed="1" x14ac:dyDescent="0.25">
      <c r="A74" s="242" t="s">
        <v>602</v>
      </c>
      <c r="B74" s="449">
        <v>40</v>
      </c>
      <c r="C74" s="1173" t="s">
        <v>1201</v>
      </c>
      <c r="D74" s="1173"/>
      <c r="E74" s="1173"/>
      <c r="F74" s="1173"/>
      <c r="G74" s="1173"/>
    </row>
    <row r="75" spans="1:9" ht="15.75" hidden="1" x14ac:dyDescent="0.25">
      <c r="A75" s="242" t="s">
        <v>1202</v>
      </c>
      <c r="B75" s="243"/>
      <c r="C75" s="1179"/>
      <c r="D75" s="1179"/>
      <c r="E75" s="1179"/>
      <c r="F75" s="1179"/>
      <c r="G75" s="1179"/>
    </row>
    <row r="77" spans="1:9" ht="18" x14ac:dyDescent="0.25">
      <c r="A77" s="1174" t="str">
        <f>'28-PT Pricing Matrix'!E2</f>
        <v>FACILITY3</v>
      </c>
      <c r="B77" s="1175"/>
      <c r="C77" s="1175"/>
      <c r="D77" s="1175"/>
      <c r="E77" s="1175"/>
      <c r="F77" s="1175"/>
      <c r="G77" s="1175"/>
      <c r="H77" s="1175"/>
      <c r="I77" s="1176"/>
    </row>
    <row r="78" spans="1:9" ht="49.5" x14ac:dyDescent="0.3">
      <c r="A78" s="203" t="s">
        <v>1167</v>
      </c>
      <c r="B78" s="203" t="s">
        <v>1168</v>
      </c>
      <c r="C78" s="204" t="s">
        <v>1169</v>
      </c>
      <c r="D78" s="208" t="str">
        <f>"Productive FTEs ("&amp;B110*52&amp;")"</f>
        <v>Productive FTEs (2080)</v>
      </c>
      <c r="E78" s="208" t="str">
        <f>"Non-productive FTEs ("&amp;B110*52&amp;")"</f>
        <v>Non-productive FTEs (2080)</v>
      </c>
      <c r="F78" s="204" t="s">
        <v>1170</v>
      </c>
      <c r="G78" s="204" t="s">
        <v>1171</v>
      </c>
      <c r="H78" s="205" t="s">
        <v>1172</v>
      </c>
      <c r="I78" s="204" t="s">
        <v>716</v>
      </c>
    </row>
    <row r="79" spans="1:9" ht="16.5" x14ac:dyDescent="0.3">
      <c r="A79" s="210" t="str">
        <f>IF(ISBLANK($A$7),"",$A$7)</f>
        <v>Hourly Staff</v>
      </c>
      <c r="B79" s="211"/>
      <c r="C79" s="211"/>
      <c r="D79" s="218">
        <f>IF($B$254="","",B79/($B$254*52))</f>
        <v>0</v>
      </c>
      <c r="E79" s="218">
        <f>IF($B$254="","",C79/($B$254*52))</f>
        <v>0</v>
      </c>
      <c r="F79" s="213"/>
      <c r="G79" s="213"/>
      <c r="H79" s="211"/>
      <c r="I79" s="214"/>
    </row>
    <row r="80" spans="1:9" ht="16.5" x14ac:dyDescent="0.3">
      <c r="A80" s="221" t="str">
        <f>IF(ISBLANK($A$8),"",$A$8)</f>
        <v>Hourly Staff</v>
      </c>
      <c r="B80" s="222"/>
      <c r="C80" s="222"/>
      <c r="D80" s="443">
        <f t="shared" ref="D80:E86" si="28">IF($B$110="","",B80/($B$110*52))</f>
        <v>0</v>
      </c>
      <c r="E80" s="443">
        <f t="shared" si="28"/>
        <v>0</v>
      </c>
      <c r="F80" s="223"/>
      <c r="G80" s="223"/>
      <c r="H80" s="222"/>
      <c r="I80" s="224"/>
    </row>
    <row r="81" spans="1:9" ht="16.5" x14ac:dyDescent="0.3">
      <c r="A81" s="221" t="str">
        <f>IF(ISBLANK($A$9),"",$A$9)</f>
        <v>Housekeeper</v>
      </c>
      <c r="B81" s="222"/>
      <c r="C81" s="222"/>
      <c r="D81" s="443">
        <f t="shared" si="28"/>
        <v>0</v>
      </c>
      <c r="E81" s="443">
        <f t="shared" si="28"/>
        <v>0</v>
      </c>
      <c r="F81" s="223"/>
      <c r="G81" s="223"/>
      <c r="H81" s="222"/>
      <c r="I81" s="224"/>
    </row>
    <row r="82" spans="1:9" ht="16.5" x14ac:dyDescent="0.3">
      <c r="A82" s="221" t="str">
        <f>IF(ISBLANK($A$10),"",$A$10)</f>
        <v>Floor Technician</v>
      </c>
      <c r="B82" s="222"/>
      <c r="C82" s="222"/>
      <c r="D82" s="443">
        <f t="shared" si="28"/>
        <v>0</v>
      </c>
      <c r="E82" s="443">
        <f t="shared" si="28"/>
        <v>0</v>
      </c>
      <c r="F82" s="223"/>
      <c r="G82" s="223"/>
      <c r="H82" s="222"/>
      <c r="I82" s="224"/>
    </row>
    <row r="83" spans="1:9" ht="16.5" x14ac:dyDescent="0.3">
      <c r="A83" s="221" t="str">
        <f>IF(ISBLANK($A$11),"",$A$11)</f>
        <v>Trash Technician</v>
      </c>
      <c r="B83" s="222"/>
      <c r="C83" s="222"/>
      <c r="D83" s="443">
        <f t="shared" si="28"/>
        <v>0</v>
      </c>
      <c r="E83" s="443">
        <f t="shared" si="28"/>
        <v>0</v>
      </c>
      <c r="F83" s="223"/>
      <c r="G83" s="223"/>
      <c r="H83" s="222"/>
      <c r="I83" s="224"/>
    </row>
    <row r="84" spans="1:9" ht="16.5" x14ac:dyDescent="0.3">
      <c r="A84" s="221" t="str">
        <f>IF(ISBLANK($A$12),"",$A$12)</f>
        <v>Linen Technician</v>
      </c>
      <c r="B84" s="222"/>
      <c r="C84" s="222"/>
      <c r="D84" s="443">
        <f t="shared" si="28"/>
        <v>0</v>
      </c>
      <c r="E84" s="443">
        <f t="shared" si="28"/>
        <v>0</v>
      </c>
      <c r="F84" s="223"/>
      <c r="G84" s="223"/>
      <c r="H84" s="222"/>
      <c r="I84" s="224"/>
    </row>
    <row r="85" spans="1:9" ht="16.5" x14ac:dyDescent="0.3">
      <c r="A85" s="221" t="str">
        <f>IF(ISBLANK($A$13),"",$A$13)</f>
        <v>Administrative Support</v>
      </c>
      <c r="B85" s="222"/>
      <c r="C85" s="222"/>
      <c r="D85" s="443">
        <f t="shared" si="28"/>
        <v>0</v>
      </c>
      <c r="E85" s="443">
        <f t="shared" si="28"/>
        <v>0</v>
      </c>
      <c r="F85" s="223"/>
      <c r="G85" s="223"/>
      <c r="H85" s="222"/>
      <c r="I85" s="224"/>
    </row>
    <row r="86" spans="1:9" ht="16.5" x14ac:dyDescent="0.3">
      <c r="A86" s="221" t="str">
        <f>IF(ISBLANK($A$14),"",$A$14)</f>
        <v>Hourly Supervision</v>
      </c>
      <c r="B86" s="222"/>
      <c r="C86" s="222"/>
      <c r="D86" s="443">
        <f t="shared" si="28"/>
        <v>0</v>
      </c>
      <c r="E86" s="443">
        <f t="shared" si="28"/>
        <v>0</v>
      </c>
      <c r="F86" s="223"/>
      <c r="G86" s="223"/>
      <c r="H86" s="222"/>
      <c r="I86" s="224"/>
    </row>
    <row r="87" spans="1:9" ht="16.5" x14ac:dyDescent="0.3">
      <c r="A87" s="210" t="str">
        <f>IF(ISBLANK($A$15),"",$A$15)</f>
        <v>Salaried Staff</v>
      </c>
      <c r="B87" s="211"/>
      <c r="C87" s="211"/>
      <c r="D87" s="218"/>
      <c r="E87" s="218"/>
      <c r="F87" s="213"/>
      <c r="G87" s="213"/>
      <c r="H87" s="211"/>
      <c r="I87" s="214"/>
    </row>
    <row r="88" spans="1:9" ht="16.5" x14ac:dyDescent="0.3">
      <c r="A88" s="221" t="str">
        <f>IF(ISBLANK($A$16),"",$A$16)</f>
        <v>Salaried Supervision</v>
      </c>
      <c r="B88" s="222"/>
      <c r="C88" s="222"/>
      <c r="D88" s="443">
        <f t="shared" ref="D88:E90" si="29">IF($B$110="","",B88/($B$110*52))</f>
        <v>0</v>
      </c>
      <c r="E88" s="443">
        <f t="shared" si="29"/>
        <v>0</v>
      </c>
      <c r="F88" s="223"/>
      <c r="G88" s="223"/>
      <c r="H88" s="222"/>
      <c r="I88" s="224"/>
    </row>
    <row r="89" spans="1:9" ht="16.5" x14ac:dyDescent="0.3">
      <c r="A89" s="221" t="str">
        <f>IF(ISBLANK($A$17),"",$A$17)</f>
        <v>Managers</v>
      </c>
      <c r="B89" s="222"/>
      <c r="C89" s="222"/>
      <c r="D89" s="443">
        <f t="shared" si="29"/>
        <v>0</v>
      </c>
      <c r="E89" s="443">
        <f t="shared" si="29"/>
        <v>0</v>
      </c>
      <c r="F89" s="223"/>
      <c r="G89" s="223"/>
      <c r="H89" s="222"/>
      <c r="I89" s="224"/>
    </row>
    <row r="90" spans="1:9" ht="16.5" x14ac:dyDescent="0.3">
      <c r="A90" s="221" t="str">
        <f t="shared" ref="A90" si="30">IF(ISBLANK(A54),"",A54)</f>
        <v>Director</v>
      </c>
      <c r="B90" s="222"/>
      <c r="C90" s="222"/>
      <c r="D90" s="443">
        <f t="shared" si="29"/>
        <v>0</v>
      </c>
      <c r="E90" s="443">
        <f t="shared" si="29"/>
        <v>0</v>
      </c>
      <c r="F90" s="223"/>
      <c r="G90" s="223"/>
      <c r="H90" s="222"/>
      <c r="I90" s="224"/>
    </row>
    <row r="91" spans="1:9" ht="16.5" x14ac:dyDescent="0.3">
      <c r="A91" s="210" t="str">
        <f>IF(ISBLANK($A$19),"",$A$19)</f>
        <v>Other Labor</v>
      </c>
      <c r="B91" s="211"/>
      <c r="C91" s="211"/>
      <c r="D91" s="218"/>
      <c r="E91" s="218"/>
      <c r="F91" s="213"/>
      <c r="G91" s="213"/>
      <c r="H91" s="211"/>
      <c r="I91" s="214"/>
    </row>
    <row r="92" spans="1:9" ht="16.5" x14ac:dyDescent="0.3">
      <c r="A92" s="221" t="str">
        <f>IF(ISBLANK($A$20),"",$A$20)</f>
        <v>Temp/ Agency Labor</v>
      </c>
      <c r="B92" s="222"/>
      <c r="C92" s="222"/>
      <c r="D92" s="443">
        <f t="shared" ref="D92:E101" si="31">IF($B$110="","",B92/($B$110*52))</f>
        <v>0</v>
      </c>
      <c r="E92" s="443">
        <f t="shared" si="31"/>
        <v>0</v>
      </c>
      <c r="F92" s="223"/>
      <c r="G92" s="223"/>
      <c r="H92" s="222"/>
      <c r="I92" s="224"/>
    </row>
    <row r="93" spans="1:9" ht="16.5" x14ac:dyDescent="0.3">
      <c r="A93" s="210" t="str">
        <f>IF(ISBLANK($A$21),"",$A$21)</f>
        <v/>
      </c>
      <c r="B93" s="222"/>
      <c r="C93" s="222"/>
      <c r="D93" s="443">
        <f t="shared" si="31"/>
        <v>0</v>
      </c>
      <c r="E93" s="443">
        <f t="shared" si="31"/>
        <v>0</v>
      </c>
      <c r="F93" s="223"/>
      <c r="G93" s="223"/>
      <c r="H93" s="222"/>
      <c r="I93" s="224"/>
    </row>
    <row r="94" spans="1:9" ht="16.5" x14ac:dyDescent="0.3">
      <c r="A94" s="210" t="str">
        <f>IF(ISBLANK($A$22),"",$A$22)</f>
        <v/>
      </c>
      <c r="B94" s="222"/>
      <c r="C94" s="222"/>
      <c r="D94" s="443">
        <f t="shared" si="31"/>
        <v>0</v>
      </c>
      <c r="E94" s="443">
        <f t="shared" si="31"/>
        <v>0</v>
      </c>
      <c r="F94" s="223"/>
      <c r="G94" s="223"/>
      <c r="H94" s="222"/>
      <c r="I94" s="224"/>
    </row>
    <row r="95" spans="1:9" ht="16.5" x14ac:dyDescent="0.3">
      <c r="A95" s="210" t="str">
        <f>IF(ISBLANK($A$23),"",$A$23)</f>
        <v/>
      </c>
      <c r="B95" s="222"/>
      <c r="C95" s="222"/>
      <c r="D95" s="443">
        <f t="shared" si="31"/>
        <v>0</v>
      </c>
      <c r="E95" s="443">
        <f t="shared" si="31"/>
        <v>0</v>
      </c>
      <c r="F95" s="223"/>
      <c r="G95" s="223"/>
      <c r="H95" s="222"/>
      <c r="I95" s="224"/>
    </row>
    <row r="96" spans="1:9" ht="16.5" x14ac:dyDescent="0.3">
      <c r="A96" s="210" t="str">
        <f>IF(ISBLANK($A$24),"",$A$24)</f>
        <v/>
      </c>
      <c r="B96" s="222"/>
      <c r="C96" s="222"/>
      <c r="D96" s="443">
        <f t="shared" si="31"/>
        <v>0</v>
      </c>
      <c r="E96" s="443">
        <f t="shared" si="31"/>
        <v>0</v>
      </c>
      <c r="F96" s="223"/>
      <c r="G96" s="223"/>
      <c r="H96" s="222"/>
      <c r="I96" s="224"/>
    </row>
    <row r="97" spans="1:9" ht="16.5" x14ac:dyDescent="0.3">
      <c r="A97" s="210" t="str">
        <f>IF(ISBLANK($A$25),"",$A$25)</f>
        <v/>
      </c>
      <c r="B97" s="222"/>
      <c r="C97" s="222"/>
      <c r="D97" s="443">
        <f t="shared" si="31"/>
        <v>0</v>
      </c>
      <c r="E97" s="443">
        <f t="shared" si="31"/>
        <v>0</v>
      </c>
      <c r="F97" s="223"/>
      <c r="G97" s="223"/>
      <c r="H97" s="222"/>
      <c r="I97" s="224"/>
    </row>
    <row r="98" spans="1:9" ht="16.5" x14ac:dyDescent="0.3">
      <c r="A98" s="210" t="str">
        <f>IF(ISBLANK($A$26),"",$A$26)</f>
        <v/>
      </c>
      <c r="B98" s="222"/>
      <c r="C98" s="222"/>
      <c r="D98" s="443">
        <f t="shared" si="31"/>
        <v>0</v>
      </c>
      <c r="E98" s="443">
        <f t="shared" si="31"/>
        <v>0</v>
      </c>
      <c r="F98" s="223"/>
      <c r="G98" s="223"/>
      <c r="H98" s="222"/>
      <c r="I98" s="224"/>
    </row>
    <row r="99" spans="1:9" ht="16.5" x14ac:dyDescent="0.3">
      <c r="A99" s="210" t="str">
        <f>IF(ISBLANK($A$27),"",$A$27)</f>
        <v/>
      </c>
      <c r="B99" s="222"/>
      <c r="C99" s="222"/>
      <c r="D99" s="443">
        <f t="shared" si="31"/>
        <v>0</v>
      </c>
      <c r="E99" s="443">
        <f t="shared" si="31"/>
        <v>0</v>
      </c>
      <c r="F99" s="223"/>
      <c r="G99" s="223"/>
      <c r="H99" s="222"/>
      <c r="I99" s="224"/>
    </row>
    <row r="100" spans="1:9" ht="16.5" x14ac:dyDescent="0.3">
      <c r="A100" s="210" t="str">
        <f>IF(ISBLANK($A$28),"",$A$28)</f>
        <v/>
      </c>
      <c r="B100" s="222"/>
      <c r="C100" s="222"/>
      <c r="D100" s="443">
        <f t="shared" si="31"/>
        <v>0</v>
      </c>
      <c r="E100" s="443">
        <f t="shared" si="31"/>
        <v>0</v>
      </c>
      <c r="F100" s="223"/>
      <c r="G100" s="223"/>
      <c r="H100" s="222"/>
      <c r="I100" s="224"/>
    </row>
    <row r="101" spans="1:9" ht="16.5" x14ac:dyDescent="0.3">
      <c r="A101" s="210" t="str">
        <f>IF(ISBLANK($A$29),"",$A$29)</f>
        <v/>
      </c>
      <c r="B101" s="233"/>
      <c r="C101" s="233"/>
      <c r="D101" s="443">
        <f t="shared" si="31"/>
        <v>0</v>
      </c>
      <c r="E101" s="443">
        <f t="shared" si="31"/>
        <v>0</v>
      </c>
      <c r="F101" s="234"/>
      <c r="G101" s="234"/>
      <c r="H101" s="222"/>
      <c r="I101" s="224"/>
    </row>
    <row r="102" spans="1:9" ht="16.5" x14ac:dyDescent="0.3">
      <c r="A102" s="210" t="s">
        <v>1193</v>
      </c>
      <c r="B102" s="444">
        <f t="shared" ref="B102:G102" si="32">SUM(B79:B101)</f>
        <v>0</v>
      </c>
      <c r="C102" s="444">
        <f t="shared" si="32"/>
        <v>0</v>
      </c>
      <c r="D102" s="443">
        <f t="shared" si="32"/>
        <v>0</v>
      </c>
      <c r="E102" s="443">
        <f t="shared" si="32"/>
        <v>0</v>
      </c>
      <c r="F102" s="453">
        <f t="shared" si="32"/>
        <v>0</v>
      </c>
      <c r="G102" s="453">
        <f t="shared" si="32"/>
        <v>0</v>
      </c>
      <c r="H102" s="222"/>
      <c r="I102" s="235"/>
    </row>
    <row r="103" spans="1:9" ht="18" x14ac:dyDescent="0.25">
      <c r="A103" s="536" t="s">
        <v>1194</v>
      </c>
      <c r="B103" s="537"/>
      <c r="C103" s="1177" t="s">
        <v>716</v>
      </c>
      <c r="D103" s="1177"/>
      <c r="E103" s="1177"/>
      <c r="F103" s="1177"/>
      <c r="G103" s="1178"/>
    </row>
    <row r="104" spans="1:9" ht="47.25" hidden="1" outlineLevel="1" x14ac:dyDescent="0.25">
      <c r="A104" s="238" t="s">
        <v>1236</v>
      </c>
      <c r="B104" s="239"/>
      <c r="C104" s="1172"/>
      <c r="D104" s="1172"/>
      <c r="E104" s="1172"/>
      <c r="F104" s="1172"/>
      <c r="G104" s="1172"/>
    </row>
    <row r="105" spans="1:9" ht="15.75" hidden="1" outlineLevel="1" x14ac:dyDescent="0.25">
      <c r="A105" s="241" t="s">
        <v>1196</v>
      </c>
      <c r="B105" s="239"/>
      <c r="C105" s="1172"/>
      <c r="D105" s="1172"/>
      <c r="E105" s="1172"/>
      <c r="F105" s="1172"/>
      <c r="G105" s="1172"/>
    </row>
    <row r="106" spans="1:9" ht="15.75" hidden="1" outlineLevel="1" x14ac:dyDescent="0.25">
      <c r="A106" s="241" t="s">
        <v>1197</v>
      </c>
      <c r="B106" s="239"/>
      <c r="C106" s="1172"/>
      <c r="D106" s="1172"/>
      <c r="E106" s="1172"/>
      <c r="F106" s="1172"/>
      <c r="G106" s="1172"/>
    </row>
    <row r="107" spans="1:9" ht="15.75" hidden="1" outlineLevel="1" x14ac:dyDescent="0.25">
      <c r="A107" s="241" t="s">
        <v>1198</v>
      </c>
      <c r="B107" s="239"/>
      <c r="C107" s="1172"/>
      <c r="D107" s="1172"/>
      <c r="E107" s="1172"/>
      <c r="F107" s="1172"/>
      <c r="G107" s="1172"/>
    </row>
    <row r="108" spans="1:9" ht="15.75" hidden="1" outlineLevel="1" x14ac:dyDescent="0.25">
      <c r="A108" s="241" t="s">
        <v>1199</v>
      </c>
      <c r="B108" s="239"/>
      <c r="C108" s="1172"/>
      <c r="D108" s="1172"/>
      <c r="E108" s="1172"/>
      <c r="F108" s="1172"/>
      <c r="G108" s="1172"/>
    </row>
    <row r="109" spans="1:9" ht="15.75" hidden="1" outlineLevel="1" x14ac:dyDescent="0.25">
      <c r="A109" s="241" t="s">
        <v>1200</v>
      </c>
      <c r="B109" s="239"/>
      <c r="C109" s="1172"/>
      <c r="D109" s="1172"/>
      <c r="E109" s="1172"/>
      <c r="F109" s="1172"/>
      <c r="G109" s="1172"/>
    </row>
    <row r="110" spans="1:9" ht="15.75" collapsed="1" x14ac:dyDescent="0.25">
      <c r="A110" s="242" t="s">
        <v>602</v>
      </c>
      <c r="B110" s="449">
        <v>40</v>
      </c>
      <c r="C110" s="1173" t="s">
        <v>1201</v>
      </c>
      <c r="D110" s="1173"/>
      <c r="E110" s="1173"/>
      <c r="F110" s="1173"/>
      <c r="G110" s="1173"/>
    </row>
    <row r="111" spans="1:9" ht="15.75" hidden="1" x14ac:dyDescent="0.25">
      <c r="A111" s="242" t="s">
        <v>1202</v>
      </c>
      <c r="B111" s="243" t="s">
        <v>284</v>
      </c>
      <c r="C111" s="1179"/>
      <c r="D111" s="1179"/>
      <c r="E111" s="1179"/>
      <c r="F111" s="1179"/>
      <c r="G111" s="1179"/>
    </row>
    <row r="113" spans="1:9" ht="18" x14ac:dyDescent="0.25">
      <c r="A113" s="1174" t="str">
        <f>'28-PT Pricing Matrix'!F2</f>
        <v>FACILITY4</v>
      </c>
      <c r="B113" s="1175"/>
      <c r="C113" s="1175"/>
      <c r="D113" s="1175"/>
      <c r="E113" s="1175"/>
      <c r="F113" s="1175"/>
      <c r="G113" s="1175"/>
      <c r="H113" s="1175"/>
      <c r="I113" s="1176"/>
    </row>
    <row r="114" spans="1:9" ht="49.5" x14ac:dyDescent="0.3">
      <c r="A114" s="203" t="s">
        <v>1167</v>
      </c>
      <c r="B114" s="203" t="s">
        <v>1168</v>
      </c>
      <c r="C114" s="204" t="s">
        <v>1169</v>
      </c>
      <c r="D114" s="208" t="str">
        <f>"Productive FTEs ("&amp;B146*52&amp;")"</f>
        <v>Productive FTEs (2080)</v>
      </c>
      <c r="E114" s="208" t="str">
        <f>"Non-productive FTEs ("&amp;B146*52&amp;")"</f>
        <v>Non-productive FTEs (2080)</v>
      </c>
      <c r="F114" s="204" t="s">
        <v>1170</v>
      </c>
      <c r="G114" s="204" t="s">
        <v>1171</v>
      </c>
      <c r="H114" s="205" t="s">
        <v>1172</v>
      </c>
      <c r="I114" s="204" t="s">
        <v>716</v>
      </c>
    </row>
    <row r="115" spans="1:9" ht="16.5" x14ac:dyDescent="0.3">
      <c r="A115" s="210" t="str">
        <f>IF(ISBLANK($A$7),"",$A$7)</f>
        <v>Hourly Staff</v>
      </c>
      <c r="B115" s="211"/>
      <c r="C115" s="211"/>
      <c r="D115" s="218"/>
      <c r="E115" s="218"/>
      <c r="F115" s="213"/>
      <c r="G115" s="213"/>
      <c r="H115" s="211"/>
      <c r="I115" s="214"/>
    </row>
    <row r="116" spans="1:9" ht="16.5" x14ac:dyDescent="0.3">
      <c r="A116" s="221" t="str">
        <f>IF(ISBLANK($A$8),"",$A$8)</f>
        <v>Hourly Staff</v>
      </c>
      <c r="B116" s="222"/>
      <c r="C116" s="222"/>
      <c r="D116" s="443">
        <f t="shared" ref="D116:E122" si="33">IF($B$146="","",B116/($B$146*52))</f>
        <v>0</v>
      </c>
      <c r="E116" s="443">
        <f t="shared" si="33"/>
        <v>0</v>
      </c>
      <c r="F116" s="223"/>
      <c r="G116" s="223"/>
      <c r="H116" s="222"/>
      <c r="I116" s="224"/>
    </row>
    <row r="117" spans="1:9" ht="16.5" x14ac:dyDescent="0.3">
      <c r="A117" s="221" t="str">
        <f>IF(ISBLANK($A$9),"",$A$9)</f>
        <v>Housekeeper</v>
      </c>
      <c r="B117" s="222"/>
      <c r="C117" s="222"/>
      <c r="D117" s="443">
        <f t="shared" si="33"/>
        <v>0</v>
      </c>
      <c r="E117" s="443">
        <f t="shared" si="33"/>
        <v>0</v>
      </c>
      <c r="F117" s="223"/>
      <c r="G117" s="223"/>
      <c r="H117" s="222"/>
      <c r="I117" s="224"/>
    </row>
    <row r="118" spans="1:9" ht="16.5" x14ac:dyDescent="0.3">
      <c r="A118" s="221" t="str">
        <f>IF(ISBLANK($A$10),"",$A$10)</f>
        <v>Floor Technician</v>
      </c>
      <c r="B118" s="222"/>
      <c r="C118" s="222"/>
      <c r="D118" s="443">
        <f t="shared" si="33"/>
        <v>0</v>
      </c>
      <c r="E118" s="443">
        <f t="shared" si="33"/>
        <v>0</v>
      </c>
      <c r="F118" s="223"/>
      <c r="G118" s="223"/>
      <c r="H118" s="222"/>
      <c r="I118" s="224"/>
    </row>
    <row r="119" spans="1:9" ht="16.5" x14ac:dyDescent="0.3">
      <c r="A119" s="221" t="str">
        <f>IF(ISBLANK($A$11),"",$A$11)</f>
        <v>Trash Technician</v>
      </c>
      <c r="B119" s="222"/>
      <c r="C119" s="222"/>
      <c r="D119" s="443">
        <f t="shared" si="33"/>
        <v>0</v>
      </c>
      <c r="E119" s="443">
        <f t="shared" si="33"/>
        <v>0</v>
      </c>
      <c r="F119" s="223"/>
      <c r="G119" s="223"/>
      <c r="H119" s="222"/>
      <c r="I119" s="224"/>
    </row>
    <row r="120" spans="1:9" ht="16.5" x14ac:dyDescent="0.3">
      <c r="A120" s="221" t="str">
        <f>IF(ISBLANK($A$12),"",$A$12)</f>
        <v>Linen Technician</v>
      </c>
      <c r="B120" s="222"/>
      <c r="C120" s="222"/>
      <c r="D120" s="443">
        <f t="shared" si="33"/>
        <v>0</v>
      </c>
      <c r="E120" s="443">
        <f t="shared" si="33"/>
        <v>0</v>
      </c>
      <c r="F120" s="223"/>
      <c r="G120" s="223"/>
      <c r="H120" s="222"/>
      <c r="I120" s="224"/>
    </row>
    <row r="121" spans="1:9" ht="16.5" x14ac:dyDescent="0.3">
      <c r="A121" s="221" t="str">
        <f>IF(ISBLANK($A$13),"",$A$13)</f>
        <v>Administrative Support</v>
      </c>
      <c r="B121" s="222"/>
      <c r="C121" s="222"/>
      <c r="D121" s="443">
        <f t="shared" si="33"/>
        <v>0</v>
      </c>
      <c r="E121" s="443">
        <f t="shared" si="33"/>
        <v>0</v>
      </c>
      <c r="F121" s="223"/>
      <c r="G121" s="223"/>
      <c r="H121" s="222"/>
      <c r="I121" s="224"/>
    </row>
    <row r="122" spans="1:9" ht="16.5" x14ac:dyDescent="0.3">
      <c r="A122" s="221" t="str">
        <f>IF(ISBLANK($A$14),"",$A$14)</f>
        <v>Hourly Supervision</v>
      </c>
      <c r="B122" s="222"/>
      <c r="C122" s="222"/>
      <c r="D122" s="443">
        <f t="shared" si="33"/>
        <v>0</v>
      </c>
      <c r="E122" s="443">
        <f t="shared" si="33"/>
        <v>0</v>
      </c>
      <c r="F122" s="223"/>
      <c r="G122" s="223"/>
      <c r="H122" s="222"/>
      <c r="I122" s="224"/>
    </row>
    <row r="123" spans="1:9" ht="16.5" x14ac:dyDescent="0.3">
      <c r="A123" s="210" t="str">
        <f>IF(ISBLANK($A$15),"",$A$15)</f>
        <v>Salaried Staff</v>
      </c>
      <c r="B123" s="211"/>
      <c r="C123" s="211"/>
      <c r="D123" s="218"/>
      <c r="E123" s="218"/>
      <c r="F123" s="213"/>
      <c r="G123" s="213"/>
      <c r="H123" s="211"/>
      <c r="I123" s="214"/>
    </row>
    <row r="124" spans="1:9" ht="16.5" x14ac:dyDescent="0.3">
      <c r="A124" s="221" t="str">
        <f>IF(ISBLANK($A$16),"",$A$16)</f>
        <v>Salaried Supervision</v>
      </c>
      <c r="B124" s="222"/>
      <c r="C124" s="222"/>
      <c r="D124" s="443">
        <f t="shared" ref="D124:E126" si="34">IF($B$146="","",B124/($B$146*52))</f>
        <v>0</v>
      </c>
      <c r="E124" s="443">
        <f t="shared" si="34"/>
        <v>0</v>
      </c>
      <c r="F124" s="223"/>
      <c r="G124" s="223"/>
      <c r="H124" s="222"/>
      <c r="I124" s="224"/>
    </row>
    <row r="125" spans="1:9" ht="16.5" x14ac:dyDescent="0.3">
      <c r="A125" s="221" t="str">
        <f>IF(ISBLANK($A$17),"",$A$17)</f>
        <v>Managers</v>
      </c>
      <c r="B125" s="222"/>
      <c r="C125" s="222"/>
      <c r="D125" s="443">
        <f t="shared" si="34"/>
        <v>0</v>
      </c>
      <c r="E125" s="443">
        <f t="shared" si="34"/>
        <v>0</v>
      </c>
      <c r="F125" s="223"/>
      <c r="G125" s="223"/>
      <c r="H125" s="222"/>
      <c r="I125" s="224"/>
    </row>
    <row r="126" spans="1:9" ht="16.5" x14ac:dyDescent="0.3">
      <c r="A126" s="221" t="str">
        <f t="shared" ref="A126" si="35">IF(ISBLANK(A90),"",A90)</f>
        <v>Director</v>
      </c>
      <c r="B126" s="222"/>
      <c r="C126" s="222"/>
      <c r="D126" s="443">
        <f t="shared" si="34"/>
        <v>0</v>
      </c>
      <c r="E126" s="443">
        <f t="shared" si="34"/>
        <v>0</v>
      </c>
      <c r="F126" s="223"/>
      <c r="G126" s="223"/>
      <c r="H126" s="222"/>
      <c r="I126" s="224"/>
    </row>
    <row r="127" spans="1:9" ht="16.5" x14ac:dyDescent="0.3">
      <c r="A127" s="210" t="str">
        <f>IF(ISBLANK($A$19),"",$A$19)</f>
        <v>Other Labor</v>
      </c>
      <c r="B127" s="211"/>
      <c r="C127" s="211"/>
      <c r="D127" s="218"/>
      <c r="E127" s="218"/>
      <c r="F127" s="213"/>
      <c r="G127" s="213"/>
      <c r="H127" s="211"/>
      <c r="I127" s="214"/>
    </row>
    <row r="128" spans="1:9" ht="16.5" x14ac:dyDescent="0.3">
      <c r="A128" s="221" t="str">
        <f>IF(ISBLANK($A$20),"",$A$20)</f>
        <v>Temp/ Agency Labor</v>
      </c>
      <c r="B128" s="222"/>
      <c r="C128" s="222"/>
      <c r="D128" s="443">
        <f t="shared" ref="D128:E137" si="36">IF($B$146="","",B128/($B$146*52))</f>
        <v>0</v>
      </c>
      <c r="E128" s="443">
        <f t="shared" si="36"/>
        <v>0</v>
      </c>
      <c r="F128" s="223"/>
      <c r="G128" s="223"/>
      <c r="H128" s="222"/>
      <c r="I128" s="224"/>
    </row>
    <row r="129" spans="1:9" ht="16.5" x14ac:dyDescent="0.3">
      <c r="A129" s="210" t="str">
        <f>IF(ISBLANK($A$21),"",$A$21)</f>
        <v/>
      </c>
      <c r="B129" s="222"/>
      <c r="C129" s="222"/>
      <c r="D129" s="443">
        <f t="shared" si="36"/>
        <v>0</v>
      </c>
      <c r="E129" s="443">
        <f t="shared" si="36"/>
        <v>0</v>
      </c>
      <c r="F129" s="223"/>
      <c r="G129" s="223"/>
      <c r="H129" s="222"/>
      <c r="I129" s="224"/>
    </row>
    <row r="130" spans="1:9" ht="16.5" x14ac:dyDescent="0.3">
      <c r="A130" s="210" t="str">
        <f>IF(ISBLANK($A$22),"",$A$22)</f>
        <v/>
      </c>
      <c r="B130" s="222"/>
      <c r="C130" s="222"/>
      <c r="D130" s="443">
        <f t="shared" si="36"/>
        <v>0</v>
      </c>
      <c r="E130" s="443">
        <f t="shared" si="36"/>
        <v>0</v>
      </c>
      <c r="F130" s="223"/>
      <c r="G130" s="223"/>
      <c r="H130" s="222"/>
      <c r="I130" s="224"/>
    </row>
    <row r="131" spans="1:9" ht="16.5" x14ac:dyDescent="0.3">
      <c r="A131" s="210" t="str">
        <f>IF(ISBLANK($A$23),"",$A$23)</f>
        <v/>
      </c>
      <c r="B131" s="222"/>
      <c r="C131" s="222"/>
      <c r="D131" s="443">
        <f t="shared" si="36"/>
        <v>0</v>
      </c>
      <c r="E131" s="443">
        <f t="shared" si="36"/>
        <v>0</v>
      </c>
      <c r="F131" s="223"/>
      <c r="G131" s="223"/>
      <c r="H131" s="222"/>
      <c r="I131" s="224"/>
    </row>
    <row r="132" spans="1:9" ht="16.5" x14ac:dyDescent="0.3">
      <c r="A132" s="210" t="str">
        <f>IF(ISBLANK($A$24),"",$A$24)</f>
        <v/>
      </c>
      <c r="B132" s="222"/>
      <c r="C132" s="222"/>
      <c r="D132" s="443">
        <f t="shared" si="36"/>
        <v>0</v>
      </c>
      <c r="E132" s="443">
        <f t="shared" si="36"/>
        <v>0</v>
      </c>
      <c r="F132" s="223"/>
      <c r="G132" s="223"/>
      <c r="H132" s="222"/>
      <c r="I132" s="224"/>
    </row>
    <row r="133" spans="1:9" ht="16.5" x14ac:dyDescent="0.3">
      <c r="A133" s="210" t="str">
        <f>IF(ISBLANK($A$25),"",$A$25)</f>
        <v/>
      </c>
      <c r="B133" s="222"/>
      <c r="C133" s="222"/>
      <c r="D133" s="443">
        <f t="shared" si="36"/>
        <v>0</v>
      </c>
      <c r="E133" s="443">
        <f t="shared" si="36"/>
        <v>0</v>
      </c>
      <c r="F133" s="223"/>
      <c r="G133" s="223"/>
      <c r="H133" s="222"/>
      <c r="I133" s="224"/>
    </row>
    <row r="134" spans="1:9" ht="16.5" x14ac:dyDescent="0.3">
      <c r="A134" s="210" t="str">
        <f>IF(ISBLANK($A$26),"",$A$26)</f>
        <v/>
      </c>
      <c r="B134" s="222"/>
      <c r="C134" s="222"/>
      <c r="D134" s="443">
        <f t="shared" si="36"/>
        <v>0</v>
      </c>
      <c r="E134" s="443">
        <f t="shared" si="36"/>
        <v>0</v>
      </c>
      <c r="F134" s="223"/>
      <c r="G134" s="223"/>
      <c r="H134" s="222"/>
      <c r="I134" s="224"/>
    </row>
    <row r="135" spans="1:9" ht="16.5" x14ac:dyDescent="0.3">
      <c r="A135" s="210" t="str">
        <f>IF(ISBLANK($A$27),"",$A$27)</f>
        <v/>
      </c>
      <c r="B135" s="222"/>
      <c r="C135" s="222"/>
      <c r="D135" s="443">
        <f t="shared" si="36"/>
        <v>0</v>
      </c>
      <c r="E135" s="443">
        <f t="shared" si="36"/>
        <v>0</v>
      </c>
      <c r="F135" s="223"/>
      <c r="G135" s="223"/>
      <c r="H135" s="222"/>
      <c r="I135" s="224"/>
    </row>
    <row r="136" spans="1:9" ht="16.5" x14ac:dyDescent="0.3">
      <c r="A136" s="210" t="str">
        <f>IF(ISBLANK($A$28),"",$A$28)</f>
        <v/>
      </c>
      <c r="B136" s="222"/>
      <c r="C136" s="222"/>
      <c r="D136" s="443">
        <f t="shared" si="36"/>
        <v>0</v>
      </c>
      <c r="E136" s="443">
        <f t="shared" si="36"/>
        <v>0</v>
      </c>
      <c r="F136" s="223"/>
      <c r="G136" s="223"/>
      <c r="H136" s="222"/>
      <c r="I136" s="224"/>
    </row>
    <row r="137" spans="1:9" ht="16.5" x14ac:dyDescent="0.3">
      <c r="A137" s="210" t="str">
        <f>IF(ISBLANK($A$29),"",$A$29)</f>
        <v/>
      </c>
      <c r="B137" s="233"/>
      <c r="C137" s="233"/>
      <c r="D137" s="443">
        <f t="shared" si="36"/>
        <v>0</v>
      </c>
      <c r="E137" s="443">
        <f t="shared" si="36"/>
        <v>0</v>
      </c>
      <c r="F137" s="234"/>
      <c r="G137" s="234"/>
      <c r="H137" s="222"/>
      <c r="I137" s="224"/>
    </row>
    <row r="138" spans="1:9" ht="16.5" x14ac:dyDescent="0.3">
      <c r="A138" s="210" t="s">
        <v>1193</v>
      </c>
      <c r="B138" s="444">
        <f t="shared" ref="B138:G138" si="37">SUM(B115:B137)</f>
        <v>0</v>
      </c>
      <c r="C138" s="444">
        <f t="shared" si="37"/>
        <v>0</v>
      </c>
      <c r="D138" s="443">
        <f t="shared" si="37"/>
        <v>0</v>
      </c>
      <c r="E138" s="443">
        <f t="shared" si="37"/>
        <v>0</v>
      </c>
      <c r="F138" s="453">
        <f t="shared" si="37"/>
        <v>0</v>
      </c>
      <c r="G138" s="453">
        <f t="shared" si="37"/>
        <v>0</v>
      </c>
      <c r="H138" s="222"/>
      <c r="I138" s="235"/>
    </row>
    <row r="139" spans="1:9" ht="18" x14ac:dyDescent="0.25">
      <c r="A139" s="536" t="s">
        <v>1194</v>
      </c>
      <c r="B139" s="537"/>
      <c r="C139" s="1177" t="s">
        <v>716</v>
      </c>
      <c r="D139" s="1177"/>
      <c r="E139" s="1177"/>
      <c r="F139" s="1177"/>
      <c r="G139" s="1178"/>
    </row>
    <row r="140" spans="1:9" ht="47.25" hidden="1" outlineLevel="1" x14ac:dyDescent="0.25">
      <c r="A140" s="238" t="s">
        <v>1236</v>
      </c>
      <c r="B140" s="239"/>
      <c r="C140" s="1172"/>
      <c r="D140" s="1172"/>
      <c r="E140" s="1172"/>
      <c r="F140" s="1172"/>
      <c r="G140" s="1172"/>
    </row>
    <row r="141" spans="1:9" ht="15.75" hidden="1" outlineLevel="1" x14ac:dyDescent="0.25">
      <c r="A141" s="241" t="s">
        <v>1196</v>
      </c>
      <c r="B141" s="239"/>
      <c r="C141" s="1172"/>
      <c r="D141" s="1172"/>
      <c r="E141" s="1172"/>
      <c r="F141" s="1172"/>
      <c r="G141" s="1172"/>
    </row>
    <row r="142" spans="1:9" ht="15.75" hidden="1" outlineLevel="1" x14ac:dyDescent="0.25">
      <c r="A142" s="241" t="s">
        <v>1197</v>
      </c>
      <c r="B142" s="239"/>
      <c r="C142" s="1172"/>
      <c r="D142" s="1172"/>
      <c r="E142" s="1172"/>
      <c r="F142" s="1172"/>
      <c r="G142" s="1172"/>
    </row>
    <row r="143" spans="1:9" ht="15.75" hidden="1" outlineLevel="1" x14ac:dyDescent="0.25">
      <c r="A143" s="241" t="s">
        <v>1198</v>
      </c>
      <c r="B143" s="239"/>
      <c r="C143" s="1172"/>
      <c r="D143" s="1172"/>
      <c r="E143" s="1172"/>
      <c r="F143" s="1172"/>
      <c r="G143" s="1172"/>
    </row>
    <row r="144" spans="1:9" ht="15.75" hidden="1" outlineLevel="1" x14ac:dyDescent="0.25">
      <c r="A144" s="241" t="s">
        <v>1199</v>
      </c>
      <c r="B144" s="239"/>
      <c r="C144" s="1172"/>
      <c r="D144" s="1172"/>
      <c r="E144" s="1172"/>
      <c r="F144" s="1172"/>
      <c r="G144" s="1172"/>
    </row>
    <row r="145" spans="1:9" ht="15.75" hidden="1" outlineLevel="1" x14ac:dyDescent="0.25">
      <c r="A145" s="241" t="s">
        <v>1200</v>
      </c>
      <c r="B145" s="239"/>
      <c r="C145" s="1172"/>
      <c r="D145" s="1172"/>
      <c r="E145" s="1172"/>
      <c r="F145" s="1172"/>
      <c r="G145" s="1172"/>
    </row>
    <row r="146" spans="1:9" ht="15.75" collapsed="1" x14ac:dyDescent="0.25">
      <c r="A146" s="242" t="s">
        <v>602</v>
      </c>
      <c r="B146" s="449">
        <v>40</v>
      </c>
      <c r="C146" s="1173" t="s">
        <v>1201</v>
      </c>
      <c r="D146" s="1173"/>
      <c r="E146" s="1173"/>
      <c r="F146" s="1173"/>
      <c r="G146" s="1173"/>
    </row>
    <row r="147" spans="1:9" ht="15.75" hidden="1" x14ac:dyDescent="0.25">
      <c r="A147" s="242" t="s">
        <v>1202</v>
      </c>
      <c r="B147" s="243"/>
      <c r="C147" s="1179"/>
      <c r="D147" s="1179"/>
      <c r="E147" s="1179"/>
      <c r="F147" s="1179"/>
      <c r="G147" s="1179"/>
    </row>
    <row r="149" spans="1:9" ht="18" x14ac:dyDescent="0.25">
      <c r="A149" s="1174" t="str">
        <f>'28-PT Pricing Matrix'!G2</f>
        <v>FACILITY5</v>
      </c>
      <c r="B149" s="1175"/>
      <c r="C149" s="1175"/>
      <c r="D149" s="1175"/>
      <c r="E149" s="1175"/>
      <c r="F149" s="1175"/>
      <c r="G149" s="1175"/>
      <c r="H149" s="1175"/>
      <c r="I149" s="1176"/>
    </row>
    <row r="150" spans="1:9" ht="49.5" x14ac:dyDescent="0.3">
      <c r="A150" s="203" t="s">
        <v>1167</v>
      </c>
      <c r="B150" s="203" t="s">
        <v>1168</v>
      </c>
      <c r="C150" s="204" t="s">
        <v>1169</v>
      </c>
      <c r="D150" s="208" t="str">
        <f>"Productive FTEs ("&amp;B182*52&amp;")"</f>
        <v>Productive FTEs (2080)</v>
      </c>
      <c r="E150" s="208" t="str">
        <f>"Non-productive FTEs ("&amp;B182*52&amp;")"</f>
        <v>Non-productive FTEs (2080)</v>
      </c>
      <c r="F150" s="204" t="s">
        <v>1170</v>
      </c>
      <c r="G150" s="204" t="s">
        <v>1171</v>
      </c>
      <c r="H150" s="205" t="s">
        <v>1172</v>
      </c>
      <c r="I150" s="204" t="s">
        <v>716</v>
      </c>
    </row>
    <row r="151" spans="1:9" ht="16.5" x14ac:dyDescent="0.3">
      <c r="A151" s="210" t="str">
        <f>IF(ISBLANK($A$7),"",$A$7)</f>
        <v>Hourly Staff</v>
      </c>
      <c r="B151" s="211"/>
      <c r="C151" s="211"/>
      <c r="D151" s="218">
        <f>IF($B$254="","",B151/($B$254*52))</f>
        <v>0</v>
      </c>
      <c r="E151" s="218">
        <f>IF($B$254="","",C151/($B$254*52))</f>
        <v>0</v>
      </c>
      <c r="F151" s="213"/>
      <c r="G151" s="213"/>
      <c r="H151" s="211"/>
      <c r="I151" s="214"/>
    </row>
    <row r="152" spans="1:9" ht="16.5" x14ac:dyDescent="0.3">
      <c r="A152" s="221" t="str">
        <f>IF(ISBLANK($A$8),"",$A$8)</f>
        <v>Hourly Staff</v>
      </c>
      <c r="B152" s="222"/>
      <c r="C152" s="222"/>
      <c r="D152" s="443">
        <f t="shared" ref="D152:E158" si="38">IF($B$182="","",B152/($B$182*52))</f>
        <v>0</v>
      </c>
      <c r="E152" s="443">
        <f t="shared" si="38"/>
        <v>0</v>
      </c>
      <c r="F152" s="223"/>
      <c r="G152" s="223"/>
      <c r="H152" s="222"/>
      <c r="I152" s="224"/>
    </row>
    <row r="153" spans="1:9" ht="16.5" x14ac:dyDescent="0.3">
      <c r="A153" s="221" t="str">
        <f>IF(ISBLANK($A$9),"",$A$9)</f>
        <v>Housekeeper</v>
      </c>
      <c r="B153" s="222"/>
      <c r="C153" s="222"/>
      <c r="D153" s="443">
        <f t="shared" si="38"/>
        <v>0</v>
      </c>
      <c r="E153" s="443">
        <f t="shared" si="38"/>
        <v>0</v>
      </c>
      <c r="F153" s="223"/>
      <c r="G153" s="223"/>
      <c r="H153" s="222"/>
      <c r="I153" s="224"/>
    </row>
    <row r="154" spans="1:9" ht="16.5" x14ac:dyDescent="0.3">
      <c r="A154" s="221" t="str">
        <f>IF(ISBLANK($A$10),"",$A$10)</f>
        <v>Floor Technician</v>
      </c>
      <c r="B154" s="222"/>
      <c r="C154" s="222"/>
      <c r="D154" s="443">
        <f t="shared" si="38"/>
        <v>0</v>
      </c>
      <c r="E154" s="443">
        <f t="shared" si="38"/>
        <v>0</v>
      </c>
      <c r="F154" s="223"/>
      <c r="G154" s="223"/>
      <c r="H154" s="222"/>
      <c r="I154" s="224"/>
    </row>
    <row r="155" spans="1:9" ht="16.5" x14ac:dyDescent="0.3">
      <c r="A155" s="221" t="str">
        <f>IF(ISBLANK($A$11),"",$A$11)</f>
        <v>Trash Technician</v>
      </c>
      <c r="B155" s="222"/>
      <c r="C155" s="222"/>
      <c r="D155" s="443">
        <f t="shared" si="38"/>
        <v>0</v>
      </c>
      <c r="E155" s="443">
        <f t="shared" si="38"/>
        <v>0</v>
      </c>
      <c r="F155" s="223"/>
      <c r="G155" s="223"/>
      <c r="H155" s="222"/>
      <c r="I155" s="224"/>
    </row>
    <row r="156" spans="1:9" ht="16.5" x14ac:dyDescent="0.3">
      <c r="A156" s="221" t="str">
        <f>IF(ISBLANK($A$12),"",$A$12)</f>
        <v>Linen Technician</v>
      </c>
      <c r="B156" s="222"/>
      <c r="C156" s="222"/>
      <c r="D156" s="443">
        <f t="shared" si="38"/>
        <v>0</v>
      </c>
      <c r="E156" s="443">
        <f t="shared" si="38"/>
        <v>0</v>
      </c>
      <c r="F156" s="223"/>
      <c r="G156" s="223"/>
      <c r="H156" s="222"/>
      <c r="I156" s="224"/>
    </row>
    <row r="157" spans="1:9" ht="16.5" x14ac:dyDescent="0.3">
      <c r="A157" s="221" t="str">
        <f>IF(ISBLANK($A$13),"",$A$13)</f>
        <v>Administrative Support</v>
      </c>
      <c r="B157" s="222"/>
      <c r="C157" s="222"/>
      <c r="D157" s="443">
        <f t="shared" si="38"/>
        <v>0</v>
      </c>
      <c r="E157" s="443">
        <f t="shared" si="38"/>
        <v>0</v>
      </c>
      <c r="F157" s="223"/>
      <c r="G157" s="223"/>
      <c r="H157" s="222"/>
      <c r="I157" s="224"/>
    </row>
    <row r="158" spans="1:9" ht="16.5" x14ac:dyDescent="0.3">
      <c r="A158" s="221" t="str">
        <f>IF(ISBLANK($A$14),"",$A$14)</f>
        <v>Hourly Supervision</v>
      </c>
      <c r="B158" s="222"/>
      <c r="C158" s="222"/>
      <c r="D158" s="443">
        <f t="shared" si="38"/>
        <v>0</v>
      </c>
      <c r="E158" s="443">
        <f t="shared" si="38"/>
        <v>0</v>
      </c>
      <c r="F158" s="223"/>
      <c r="G158" s="223"/>
      <c r="H158" s="222"/>
      <c r="I158" s="224"/>
    </row>
    <row r="159" spans="1:9" ht="16.5" x14ac:dyDescent="0.3">
      <c r="A159" s="210" t="str">
        <f>IF(ISBLANK($A$15),"",$A$15)</f>
        <v>Salaried Staff</v>
      </c>
      <c r="B159" s="211"/>
      <c r="C159" s="211"/>
      <c r="D159" s="218"/>
      <c r="E159" s="218"/>
      <c r="F159" s="213"/>
      <c r="G159" s="213"/>
      <c r="H159" s="211"/>
      <c r="I159" s="214"/>
    </row>
    <row r="160" spans="1:9" ht="16.5" x14ac:dyDescent="0.3">
      <c r="A160" s="221" t="str">
        <f>IF(ISBLANK($A$16),"",$A$16)</f>
        <v>Salaried Supervision</v>
      </c>
      <c r="B160" s="222"/>
      <c r="C160" s="222"/>
      <c r="D160" s="443">
        <f t="shared" ref="D160:E162" si="39">IF($B$182="","",B160/($B$182*52))</f>
        <v>0</v>
      </c>
      <c r="E160" s="443">
        <f t="shared" si="39"/>
        <v>0</v>
      </c>
      <c r="F160" s="223"/>
      <c r="G160" s="223"/>
      <c r="H160" s="222"/>
      <c r="I160" s="224"/>
    </row>
    <row r="161" spans="1:9" ht="16.5" x14ac:dyDescent="0.3">
      <c r="A161" s="221" t="str">
        <f>IF(ISBLANK($A$17),"",$A$17)</f>
        <v>Managers</v>
      </c>
      <c r="B161" s="222"/>
      <c r="C161" s="222"/>
      <c r="D161" s="443">
        <f t="shared" si="39"/>
        <v>0</v>
      </c>
      <c r="E161" s="443">
        <f t="shared" si="39"/>
        <v>0</v>
      </c>
      <c r="F161" s="223"/>
      <c r="G161" s="223"/>
      <c r="H161" s="222"/>
      <c r="I161" s="224"/>
    </row>
    <row r="162" spans="1:9" ht="16.5" x14ac:dyDescent="0.3">
      <c r="A162" s="221" t="str">
        <f t="shared" ref="A162" si="40">IF(ISBLANK(A126),"",A126)</f>
        <v>Director</v>
      </c>
      <c r="B162" s="222"/>
      <c r="C162" s="222"/>
      <c r="D162" s="443">
        <f t="shared" si="39"/>
        <v>0</v>
      </c>
      <c r="E162" s="443">
        <f t="shared" si="39"/>
        <v>0</v>
      </c>
      <c r="F162" s="223"/>
      <c r="G162" s="223"/>
      <c r="H162" s="222"/>
      <c r="I162" s="224"/>
    </row>
    <row r="163" spans="1:9" ht="16.5" x14ac:dyDescent="0.3">
      <c r="A163" s="210" t="str">
        <f>IF(ISBLANK($A$19),"",$A$19)</f>
        <v>Other Labor</v>
      </c>
      <c r="B163" s="211"/>
      <c r="C163" s="211"/>
      <c r="D163" s="218"/>
      <c r="E163" s="218"/>
      <c r="F163" s="213"/>
      <c r="G163" s="213"/>
      <c r="H163" s="211"/>
      <c r="I163" s="214"/>
    </row>
    <row r="164" spans="1:9" ht="16.5" x14ac:dyDescent="0.3">
      <c r="A164" s="221" t="str">
        <f>IF(ISBLANK($A$20),"",$A$20)</f>
        <v>Temp/ Agency Labor</v>
      </c>
      <c r="B164" s="222"/>
      <c r="C164" s="222"/>
      <c r="D164" s="443">
        <f t="shared" ref="D164:E173" si="41">IF($B$182="","",B164/($B$182*52))</f>
        <v>0</v>
      </c>
      <c r="E164" s="443">
        <f t="shared" si="41"/>
        <v>0</v>
      </c>
      <c r="F164" s="223"/>
      <c r="G164" s="223"/>
      <c r="H164" s="222"/>
      <c r="I164" s="224"/>
    </row>
    <row r="165" spans="1:9" ht="16.5" x14ac:dyDescent="0.3">
      <c r="A165" s="210" t="str">
        <f>IF(ISBLANK($A$21),"",$A$21)</f>
        <v/>
      </c>
      <c r="B165" s="222"/>
      <c r="C165" s="222"/>
      <c r="D165" s="443">
        <f t="shared" si="41"/>
        <v>0</v>
      </c>
      <c r="E165" s="443">
        <f t="shared" si="41"/>
        <v>0</v>
      </c>
      <c r="F165" s="223"/>
      <c r="G165" s="223"/>
      <c r="H165" s="222"/>
      <c r="I165" s="224"/>
    </row>
    <row r="166" spans="1:9" ht="16.5" x14ac:dyDescent="0.3">
      <c r="A166" s="210" t="str">
        <f>IF(ISBLANK($A$22),"",$A$22)</f>
        <v/>
      </c>
      <c r="B166" s="222"/>
      <c r="C166" s="222"/>
      <c r="D166" s="443">
        <f t="shared" si="41"/>
        <v>0</v>
      </c>
      <c r="E166" s="443">
        <f t="shared" si="41"/>
        <v>0</v>
      </c>
      <c r="F166" s="223"/>
      <c r="G166" s="223"/>
      <c r="H166" s="222"/>
      <c r="I166" s="224"/>
    </row>
    <row r="167" spans="1:9" ht="16.5" x14ac:dyDescent="0.3">
      <c r="A167" s="210" t="str">
        <f>IF(ISBLANK($A$23),"",$A$23)</f>
        <v/>
      </c>
      <c r="B167" s="222"/>
      <c r="C167" s="222"/>
      <c r="D167" s="443">
        <f t="shared" si="41"/>
        <v>0</v>
      </c>
      <c r="E167" s="443">
        <f t="shared" si="41"/>
        <v>0</v>
      </c>
      <c r="F167" s="223"/>
      <c r="G167" s="223"/>
      <c r="H167" s="222"/>
      <c r="I167" s="224"/>
    </row>
    <row r="168" spans="1:9" ht="16.5" x14ac:dyDescent="0.3">
      <c r="A168" s="210" t="str">
        <f>IF(ISBLANK($A$24),"",$A$24)</f>
        <v/>
      </c>
      <c r="B168" s="222"/>
      <c r="C168" s="222"/>
      <c r="D168" s="443">
        <f t="shared" si="41"/>
        <v>0</v>
      </c>
      <c r="E168" s="443">
        <f t="shared" si="41"/>
        <v>0</v>
      </c>
      <c r="F168" s="223"/>
      <c r="G168" s="223"/>
      <c r="H168" s="222"/>
      <c r="I168" s="224"/>
    </row>
    <row r="169" spans="1:9" ht="16.5" x14ac:dyDescent="0.3">
      <c r="A169" s="210" t="str">
        <f>IF(ISBLANK($A$25),"",$A$25)</f>
        <v/>
      </c>
      <c r="B169" s="222"/>
      <c r="C169" s="222"/>
      <c r="D169" s="443">
        <f t="shared" si="41"/>
        <v>0</v>
      </c>
      <c r="E169" s="443">
        <f t="shared" si="41"/>
        <v>0</v>
      </c>
      <c r="F169" s="223"/>
      <c r="G169" s="223"/>
      <c r="H169" s="222"/>
      <c r="I169" s="224"/>
    </row>
    <row r="170" spans="1:9" ht="16.5" x14ac:dyDescent="0.3">
      <c r="A170" s="210" t="str">
        <f>IF(ISBLANK($A$26),"",$A$26)</f>
        <v/>
      </c>
      <c r="B170" s="222"/>
      <c r="C170" s="222"/>
      <c r="D170" s="443">
        <f t="shared" si="41"/>
        <v>0</v>
      </c>
      <c r="E170" s="443">
        <f t="shared" si="41"/>
        <v>0</v>
      </c>
      <c r="F170" s="223"/>
      <c r="G170" s="223"/>
      <c r="H170" s="222"/>
      <c r="I170" s="224"/>
    </row>
    <row r="171" spans="1:9" ht="16.5" x14ac:dyDescent="0.3">
      <c r="A171" s="210" t="str">
        <f>IF(ISBLANK($A$27),"",$A$27)</f>
        <v/>
      </c>
      <c r="B171" s="222"/>
      <c r="C171" s="222"/>
      <c r="D171" s="443">
        <f t="shared" si="41"/>
        <v>0</v>
      </c>
      <c r="E171" s="443">
        <f t="shared" si="41"/>
        <v>0</v>
      </c>
      <c r="F171" s="223"/>
      <c r="G171" s="223"/>
      <c r="H171" s="222"/>
      <c r="I171" s="224"/>
    </row>
    <row r="172" spans="1:9" ht="16.5" x14ac:dyDescent="0.3">
      <c r="A172" s="210" t="str">
        <f>IF(ISBLANK($A$28),"",$A$28)</f>
        <v/>
      </c>
      <c r="B172" s="222"/>
      <c r="C172" s="222"/>
      <c r="D172" s="443">
        <f t="shared" si="41"/>
        <v>0</v>
      </c>
      <c r="E172" s="443">
        <f t="shared" si="41"/>
        <v>0</v>
      </c>
      <c r="F172" s="223"/>
      <c r="G172" s="223"/>
      <c r="H172" s="222"/>
      <c r="I172" s="224"/>
    </row>
    <row r="173" spans="1:9" ht="16.5" x14ac:dyDescent="0.3">
      <c r="A173" s="210" t="str">
        <f>IF(ISBLANK($A$29),"",$A$29)</f>
        <v/>
      </c>
      <c r="B173" s="233"/>
      <c r="C173" s="233"/>
      <c r="D173" s="443">
        <f t="shared" si="41"/>
        <v>0</v>
      </c>
      <c r="E173" s="443">
        <f t="shared" si="41"/>
        <v>0</v>
      </c>
      <c r="F173" s="234"/>
      <c r="G173" s="234"/>
      <c r="H173" s="222"/>
      <c r="I173" s="224"/>
    </row>
    <row r="174" spans="1:9" ht="16.5" x14ac:dyDescent="0.3">
      <c r="A174" s="210" t="s">
        <v>1193</v>
      </c>
      <c r="B174" s="444">
        <f t="shared" ref="B174:G174" si="42">SUM(B151:B173)</f>
        <v>0</v>
      </c>
      <c r="C174" s="444">
        <f t="shared" si="42"/>
        <v>0</v>
      </c>
      <c r="D174" s="443">
        <f t="shared" si="42"/>
        <v>0</v>
      </c>
      <c r="E174" s="443">
        <f t="shared" si="42"/>
        <v>0</v>
      </c>
      <c r="F174" s="453">
        <f t="shared" si="42"/>
        <v>0</v>
      </c>
      <c r="G174" s="453">
        <f t="shared" si="42"/>
        <v>0</v>
      </c>
      <c r="H174" s="222"/>
      <c r="I174" s="235"/>
    </row>
    <row r="175" spans="1:9" ht="18" x14ac:dyDescent="0.25">
      <c r="A175" s="536" t="s">
        <v>1194</v>
      </c>
      <c r="B175" s="537"/>
      <c r="C175" s="1177" t="s">
        <v>716</v>
      </c>
      <c r="D175" s="1177"/>
      <c r="E175" s="1177"/>
      <c r="F175" s="1177"/>
      <c r="G175" s="1178"/>
    </row>
    <row r="176" spans="1:9" ht="47.25" hidden="1" outlineLevel="1" x14ac:dyDescent="0.25">
      <c r="A176" s="238" t="s">
        <v>1236</v>
      </c>
      <c r="B176" s="239"/>
      <c r="C176" s="1172"/>
      <c r="D176" s="1172"/>
      <c r="E176" s="1172"/>
      <c r="F176" s="1172"/>
      <c r="G176" s="1172"/>
    </row>
    <row r="177" spans="1:9" ht="15.75" hidden="1" outlineLevel="1" x14ac:dyDescent="0.25">
      <c r="A177" s="241" t="s">
        <v>1196</v>
      </c>
      <c r="B177" s="239"/>
      <c r="C177" s="1172"/>
      <c r="D177" s="1172"/>
      <c r="E177" s="1172"/>
      <c r="F177" s="1172"/>
      <c r="G177" s="1172"/>
    </row>
    <row r="178" spans="1:9" ht="15.75" hidden="1" outlineLevel="1" x14ac:dyDescent="0.25">
      <c r="A178" s="241" t="s">
        <v>1197</v>
      </c>
      <c r="B178" s="239"/>
      <c r="C178" s="1172"/>
      <c r="D178" s="1172"/>
      <c r="E178" s="1172"/>
      <c r="F178" s="1172"/>
      <c r="G178" s="1172"/>
    </row>
    <row r="179" spans="1:9" ht="15.75" hidden="1" outlineLevel="1" x14ac:dyDescent="0.25">
      <c r="A179" s="241" t="s">
        <v>1198</v>
      </c>
      <c r="B179" s="239"/>
      <c r="C179" s="1172"/>
      <c r="D179" s="1172"/>
      <c r="E179" s="1172"/>
      <c r="F179" s="1172"/>
      <c r="G179" s="1172"/>
    </row>
    <row r="180" spans="1:9" ht="15.75" hidden="1" outlineLevel="1" x14ac:dyDescent="0.25">
      <c r="A180" s="241" t="s">
        <v>1199</v>
      </c>
      <c r="B180" s="239"/>
      <c r="C180" s="1172"/>
      <c r="D180" s="1172"/>
      <c r="E180" s="1172"/>
      <c r="F180" s="1172"/>
      <c r="G180" s="1172"/>
    </row>
    <row r="181" spans="1:9" ht="15.75" hidden="1" outlineLevel="1" x14ac:dyDescent="0.25">
      <c r="A181" s="241" t="s">
        <v>1200</v>
      </c>
      <c r="B181" s="239"/>
      <c r="C181" s="1172"/>
      <c r="D181" s="1172"/>
      <c r="E181" s="1172"/>
      <c r="F181" s="1172"/>
      <c r="G181" s="1172"/>
    </row>
    <row r="182" spans="1:9" ht="15.75" collapsed="1" x14ac:dyDescent="0.25">
      <c r="A182" s="241" t="s">
        <v>602</v>
      </c>
      <c r="B182" s="449">
        <v>40</v>
      </c>
      <c r="C182" s="1173" t="s">
        <v>1201</v>
      </c>
      <c r="D182" s="1173"/>
      <c r="E182" s="1173"/>
      <c r="F182" s="1173"/>
      <c r="G182" s="1173"/>
    </row>
    <row r="183" spans="1:9" ht="15.75" hidden="1" x14ac:dyDescent="0.25">
      <c r="A183" s="242" t="s">
        <v>1202</v>
      </c>
      <c r="B183" s="243" t="s">
        <v>284</v>
      </c>
      <c r="C183" s="1179"/>
      <c r="D183" s="1179"/>
      <c r="E183" s="1179"/>
      <c r="F183" s="1179"/>
      <c r="G183" s="1179"/>
    </row>
    <row r="185" spans="1:9" ht="18" x14ac:dyDescent="0.25">
      <c r="A185" s="1174" t="str">
        <f>'28-PT Pricing Matrix'!H2</f>
        <v>FACILITY6</v>
      </c>
      <c r="B185" s="1175"/>
      <c r="C185" s="1175"/>
      <c r="D185" s="1175"/>
      <c r="E185" s="1175"/>
      <c r="F185" s="1175"/>
      <c r="G185" s="1175"/>
      <c r="H185" s="1175"/>
      <c r="I185" s="1176"/>
    </row>
    <row r="186" spans="1:9" ht="49.5" x14ac:dyDescent="0.3">
      <c r="A186" s="203" t="s">
        <v>1167</v>
      </c>
      <c r="B186" s="203" t="s">
        <v>1168</v>
      </c>
      <c r="C186" s="204" t="s">
        <v>1169</v>
      </c>
      <c r="D186" s="208" t="str">
        <f>"Productive FTEs ("&amp;B218*52&amp;")"</f>
        <v>Productive FTEs (2080)</v>
      </c>
      <c r="E186" s="208" t="str">
        <f>"Non-productive FTEs ("&amp;B218*52&amp;")"</f>
        <v>Non-productive FTEs (2080)</v>
      </c>
      <c r="F186" s="204" t="s">
        <v>1170</v>
      </c>
      <c r="G186" s="204" t="s">
        <v>1171</v>
      </c>
      <c r="H186" s="205" t="s">
        <v>1172</v>
      </c>
      <c r="I186" s="204" t="s">
        <v>716</v>
      </c>
    </row>
    <row r="187" spans="1:9" ht="16.5" x14ac:dyDescent="0.3">
      <c r="A187" s="210" t="str">
        <f>IF(ISBLANK($A$7),"",$A$7)</f>
        <v>Hourly Staff</v>
      </c>
      <c r="B187" s="211"/>
      <c r="C187" s="211"/>
      <c r="D187" s="218">
        <f>IF($B$254="","",B187/($B$254*52))</f>
        <v>0</v>
      </c>
      <c r="E187" s="218">
        <f>IF($B$254="","",C187/($B$254*52))</f>
        <v>0</v>
      </c>
      <c r="F187" s="213"/>
      <c r="G187" s="213"/>
      <c r="H187" s="211"/>
      <c r="I187" s="214"/>
    </row>
    <row r="188" spans="1:9" ht="16.5" x14ac:dyDescent="0.3">
      <c r="A188" s="221" t="str">
        <f>IF(ISBLANK($A$8),"",$A$8)</f>
        <v>Hourly Staff</v>
      </c>
      <c r="B188" s="222"/>
      <c r="C188" s="222"/>
      <c r="D188" s="443">
        <f t="shared" ref="D188:E194" si="43">IF($B$218="","",B188/($B$218*52))</f>
        <v>0</v>
      </c>
      <c r="E188" s="443">
        <f t="shared" si="43"/>
        <v>0</v>
      </c>
      <c r="F188" s="223"/>
      <c r="G188" s="223"/>
      <c r="H188" s="222"/>
      <c r="I188" s="224"/>
    </row>
    <row r="189" spans="1:9" ht="16.5" x14ac:dyDescent="0.3">
      <c r="A189" s="221" t="str">
        <f>IF(ISBLANK($A$9),"",$A$9)</f>
        <v>Housekeeper</v>
      </c>
      <c r="B189" s="222"/>
      <c r="C189" s="222"/>
      <c r="D189" s="443">
        <f t="shared" si="43"/>
        <v>0</v>
      </c>
      <c r="E189" s="443">
        <f t="shared" si="43"/>
        <v>0</v>
      </c>
      <c r="F189" s="223"/>
      <c r="G189" s="223"/>
      <c r="H189" s="222"/>
      <c r="I189" s="224"/>
    </row>
    <row r="190" spans="1:9" ht="16.5" x14ac:dyDescent="0.3">
      <c r="A190" s="221" t="str">
        <f>IF(ISBLANK($A$10),"",$A$10)</f>
        <v>Floor Technician</v>
      </c>
      <c r="B190" s="222"/>
      <c r="C190" s="222"/>
      <c r="D190" s="443">
        <f t="shared" si="43"/>
        <v>0</v>
      </c>
      <c r="E190" s="443">
        <f t="shared" si="43"/>
        <v>0</v>
      </c>
      <c r="F190" s="223"/>
      <c r="G190" s="223"/>
      <c r="H190" s="222"/>
      <c r="I190" s="224"/>
    </row>
    <row r="191" spans="1:9" ht="16.5" x14ac:dyDescent="0.3">
      <c r="A191" s="221" t="str">
        <f>IF(ISBLANK($A$11),"",$A$11)</f>
        <v>Trash Technician</v>
      </c>
      <c r="B191" s="222"/>
      <c r="C191" s="222"/>
      <c r="D191" s="443">
        <f t="shared" si="43"/>
        <v>0</v>
      </c>
      <c r="E191" s="443">
        <f t="shared" si="43"/>
        <v>0</v>
      </c>
      <c r="F191" s="223"/>
      <c r="G191" s="223"/>
      <c r="H191" s="222"/>
      <c r="I191" s="224"/>
    </row>
    <row r="192" spans="1:9" ht="16.5" x14ac:dyDescent="0.3">
      <c r="A192" s="221" t="str">
        <f>IF(ISBLANK($A$12),"",$A$12)</f>
        <v>Linen Technician</v>
      </c>
      <c r="B192" s="222"/>
      <c r="C192" s="222"/>
      <c r="D192" s="443">
        <f t="shared" si="43"/>
        <v>0</v>
      </c>
      <c r="E192" s="443">
        <f t="shared" si="43"/>
        <v>0</v>
      </c>
      <c r="F192" s="223"/>
      <c r="G192" s="223"/>
      <c r="H192" s="222"/>
      <c r="I192" s="224"/>
    </row>
    <row r="193" spans="1:9" ht="16.5" x14ac:dyDescent="0.3">
      <c r="A193" s="221" t="str">
        <f>IF(ISBLANK($A$13),"",$A$13)</f>
        <v>Administrative Support</v>
      </c>
      <c r="B193" s="222"/>
      <c r="C193" s="222"/>
      <c r="D193" s="443">
        <f t="shared" si="43"/>
        <v>0</v>
      </c>
      <c r="E193" s="443">
        <f t="shared" si="43"/>
        <v>0</v>
      </c>
      <c r="F193" s="223"/>
      <c r="G193" s="223"/>
      <c r="H193" s="222"/>
      <c r="I193" s="224"/>
    </row>
    <row r="194" spans="1:9" ht="16.5" x14ac:dyDescent="0.3">
      <c r="A194" s="221" t="str">
        <f>IF(ISBLANK($A$14),"",$A$14)</f>
        <v>Hourly Supervision</v>
      </c>
      <c r="B194" s="222"/>
      <c r="C194" s="222"/>
      <c r="D194" s="443">
        <f t="shared" si="43"/>
        <v>0</v>
      </c>
      <c r="E194" s="443">
        <f t="shared" si="43"/>
        <v>0</v>
      </c>
      <c r="F194" s="223"/>
      <c r="G194" s="223"/>
      <c r="H194" s="222"/>
      <c r="I194" s="224"/>
    </row>
    <row r="195" spans="1:9" ht="16.5" x14ac:dyDescent="0.3">
      <c r="A195" s="210" t="str">
        <f>IF(ISBLANK($A$15),"",$A$15)</f>
        <v>Salaried Staff</v>
      </c>
      <c r="B195" s="211"/>
      <c r="C195" s="211"/>
      <c r="D195" s="218"/>
      <c r="E195" s="218"/>
      <c r="F195" s="213"/>
      <c r="G195" s="213"/>
      <c r="H195" s="211"/>
      <c r="I195" s="214"/>
    </row>
    <row r="196" spans="1:9" ht="16.5" x14ac:dyDescent="0.3">
      <c r="A196" s="221" t="str">
        <f>IF(ISBLANK($A$16),"",$A$16)</f>
        <v>Salaried Supervision</v>
      </c>
      <c r="B196" s="222"/>
      <c r="C196" s="222"/>
      <c r="D196" s="443">
        <f t="shared" ref="D196:E198" si="44">IF($B$218="","",B196/($B$218*52))</f>
        <v>0</v>
      </c>
      <c r="E196" s="443">
        <f t="shared" si="44"/>
        <v>0</v>
      </c>
      <c r="F196" s="223"/>
      <c r="G196" s="223"/>
      <c r="H196" s="222"/>
      <c r="I196" s="224"/>
    </row>
    <row r="197" spans="1:9" ht="16.5" x14ac:dyDescent="0.3">
      <c r="A197" s="221" t="str">
        <f>IF(ISBLANK($A$17),"",$A$17)</f>
        <v>Managers</v>
      </c>
      <c r="B197" s="222"/>
      <c r="C197" s="222"/>
      <c r="D197" s="443">
        <f t="shared" si="44"/>
        <v>0</v>
      </c>
      <c r="E197" s="443">
        <f t="shared" si="44"/>
        <v>0</v>
      </c>
      <c r="F197" s="223"/>
      <c r="G197" s="223"/>
      <c r="H197" s="222"/>
      <c r="I197" s="224"/>
    </row>
    <row r="198" spans="1:9" ht="16.5" x14ac:dyDescent="0.3">
      <c r="A198" s="221" t="str">
        <f t="shared" ref="A198" si="45">IF(ISBLANK(A162),"",A162)</f>
        <v>Director</v>
      </c>
      <c r="B198" s="222"/>
      <c r="C198" s="222"/>
      <c r="D198" s="443">
        <f t="shared" si="44"/>
        <v>0</v>
      </c>
      <c r="E198" s="443">
        <f t="shared" si="44"/>
        <v>0</v>
      </c>
      <c r="F198" s="223"/>
      <c r="G198" s="223"/>
      <c r="H198" s="222"/>
      <c r="I198" s="224"/>
    </row>
    <row r="199" spans="1:9" ht="16.5" x14ac:dyDescent="0.3">
      <c r="A199" s="210" t="str">
        <f>IF(ISBLANK($A$19),"",$A$19)</f>
        <v>Other Labor</v>
      </c>
      <c r="B199" s="211"/>
      <c r="C199" s="211"/>
      <c r="D199" s="218">
        <f>IF($B$254="","",B199/($B$254*52))</f>
        <v>0</v>
      </c>
      <c r="E199" s="218">
        <f>IF($B$254="","",C199/($B$254*52))</f>
        <v>0</v>
      </c>
      <c r="F199" s="213"/>
      <c r="G199" s="213"/>
      <c r="H199" s="211"/>
      <c r="I199" s="214"/>
    </row>
    <row r="200" spans="1:9" ht="16.5" x14ac:dyDescent="0.3">
      <c r="A200" s="221" t="str">
        <f>IF(ISBLANK($A$20),"",$A$20)</f>
        <v>Temp/ Agency Labor</v>
      </c>
      <c r="B200" s="222"/>
      <c r="C200" s="222"/>
      <c r="D200" s="443">
        <f t="shared" ref="D200:E209" si="46">IF($B$218="","",B200/($B$218*52))</f>
        <v>0</v>
      </c>
      <c r="E200" s="443">
        <f t="shared" si="46"/>
        <v>0</v>
      </c>
      <c r="F200" s="223"/>
      <c r="G200" s="223"/>
      <c r="H200" s="222"/>
      <c r="I200" s="224"/>
    </row>
    <row r="201" spans="1:9" ht="16.5" x14ac:dyDescent="0.3">
      <c r="A201" s="210" t="str">
        <f>IF(ISBLANK($A$21),"",$A$21)</f>
        <v/>
      </c>
      <c r="B201" s="222"/>
      <c r="C201" s="222"/>
      <c r="D201" s="443">
        <f t="shared" si="46"/>
        <v>0</v>
      </c>
      <c r="E201" s="443">
        <f t="shared" si="46"/>
        <v>0</v>
      </c>
      <c r="F201" s="223"/>
      <c r="G201" s="223"/>
      <c r="H201" s="222"/>
      <c r="I201" s="224"/>
    </row>
    <row r="202" spans="1:9" ht="16.5" x14ac:dyDescent="0.3">
      <c r="A202" s="210" t="str">
        <f>IF(ISBLANK($A$22),"",$A$22)</f>
        <v/>
      </c>
      <c r="B202" s="222"/>
      <c r="C202" s="222"/>
      <c r="D202" s="443">
        <f t="shared" si="46"/>
        <v>0</v>
      </c>
      <c r="E202" s="443">
        <f t="shared" si="46"/>
        <v>0</v>
      </c>
      <c r="F202" s="223"/>
      <c r="G202" s="223"/>
      <c r="H202" s="222"/>
      <c r="I202" s="224"/>
    </row>
    <row r="203" spans="1:9" ht="16.5" x14ac:dyDescent="0.3">
      <c r="A203" s="210" t="str">
        <f>IF(ISBLANK($A$23),"",$A$23)</f>
        <v/>
      </c>
      <c r="B203" s="222"/>
      <c r="C203" s="222"/>
      <c r="D203" s="443">
        <f t="shared" si="46"/>
        <v>0</v>
      </c>
      <c r="E203" s="443">
        <f t="shared" si="46"/>
        <v>0</v>
      </c>
      <c r="F203" s="223"/>
      <c r="G203" s="223"/>
      <c r="H203" s="222"/>
      <c r="I203" s="224"/>
    </row>
    <row r="204" spans="1:9" ht="16.5" x14ac:dyDescent="0.3">
      <c r="A204" s="210" t="str">
        <f>IF(ISBLANK($A$24),"",$A$24)</f>
        <v/>
      </c>
      <c r="B204" s="222"/>
      <c r="C204" s="222"/>
      <c r="D204" s="443">
        <f t="shared" si="46"/>
        <v>0</v>
      </c>
      <c r="E204" s="443">
        <f t="shared" si="46"/>
        <v>0</v>
      </c>
      <c r="F204" s="223"/>
      <c r="G204" s="223"/>
      <c r="H204" s="222"/>
      <c r="I204" s="224"/>
    </row>
    <row r="205" spans="1:9" ht="16.5" x14ac:dyDescent="0.3">
      <c r="A205" s="210" t="str">
        <f>IF(ISBLANK($A$25),"",$A$25)</f>
        <v/>
      </c>
      <c r="B205" s="222"/>
      <c r="C205" s="222"/>
      <c r="D205" s="443">
        <f t="shared" si="46"/>
        <v>0</v>
      </c>
      <c r="E205" s="443">
        <f t="shared" si="46"/>
        <v>0</v>
      </c>
      <c r="F205" s="223"/>
      <c r="G205" s="223"/>
      <c r="H205" s="222"/>
      <c r="I205" s="224"/>
    </row>
    <row r="206" spans="1:9" ht="16.5" x14ac:dyDescent="0.3">
      <c r="A206" s="210" t="str">
        <f>IF(ISBLANK($A$26),"",$A$26)</f>
        <v/>
      </c>
      <c r="B206" s="222"/>
      <c r="C206" s="222"/>
      <c r="D206" s="443">
        <f t="shared" si="46"/>
        <v>0</v>
      </c>
      <c r="E206" s="443">
        <f t="shared" si="46"/>
        <v>0</v>
      </c>
      <c r="F206" s="223"/>
      <c r="G206" s="223"/>
      <c r="H206" s="222"/>
      <c r="I206" s="224"/>
    </row>
    <row r="207" spans="1:9" ht="16.5" x14ac:dyDescent="0.3">
      <c r="A207" s="210" t="str">
        <f>IF(ISBLANK($A$27),"",$A$27)</f>
        <v/>
      </c>
      <c r="B207" s="222"/>
      <c r="C207" s="222"/>
      <c r="D207" s="443">
        <f t="shared" si="46"/>
        <v>0</v>
      </c>
      <c r="E207" s="443">
        <f t="shared" si="46"/>
        <v>0</v>
      </c>
      <c r="F207" s="223"/>
      <c r="G207" s="223"/>
      <c r="H207" s="222"/>
      <c r="I207" s="224"/>
    </row>
    <row r="208" spans="1:9" ht="16.5" x14ac:dyDescent="0.3">
      <c r="A208" s="210" t="str">
        <f>IF(ISBLANK($A$28),"",$A$28)</f>
        <v/>
      </c>
      <c r="B208" s="222"/>
      <c r="C208" s="222"/>
      <c r="D208" s="443">
        <f t="shared" si="46"/>
        <v>0</v>
      </c>
      <c r="E208" s="443">
        <f t="shared" si="46"/>
        <v>0</v>
      </c>
      <c r="F208" s="223"/>
      <c r="G208" s="223"/>
      <c r="H208" s="222"/>
      <c r="I208" s="224"/>
    </row>
    <row r="209" spans="1:9" ht="16.5" x14ac:dyDescent="0.3">
      <c r="A209" s="210" t="str">
        <f>IF(ISBLANK($A$29),"",$A$29)</f>
        <v/>
      </c>
      <c r="B209" s="233"/>
      <c r="C209" s="233"/>
      <c r="D209" s="443">
        <f t="shared" si="46"/>
        <v>0</v>
      </c>
      <c r="E209" s="443">
        <f t="shared" si="46"/>
        <v>0</v>
      </c>
      <c r="F209" s="234"/>
      <c r="G209" s="234"/>
      <c r="H209" s="222"/>
      <c r="I209" s="224"/>
    </row>
    <row r="210" spans="1:9" ht="16.5" x14ac:dyDescent="0.3">
      <c r="A210" s="210" t="s">
        <v>1193</v>
      </c>
      <c r="B210" s="444">
        <f t="shared" ref="B210:G210" si="47">SUM(B187:B209)</f>
        <v>0</v>
      </c>
      <c r="C210" s="444">
        <f t="shared" si="47"/>
        <v>0</v>
      </c>
      <c r="D210" s="443">
        <f t="shared" si="47"/>
        <v>0</v>
      </c>
      <c r="E210" s="443">
        <f t="shared" si="47"/>
        <v>0</v>
      </c>
      <c r="F210" s="453">
        <f t="shared" si="47"/>
        <v>0</v>
      </c>
      <c r="G210" s="453">
        <f t="shared" si="47"/>
        <v>0</v>
      </c>
      <c r="H210" s="222"/>
      <c r="I210" s="235"/>
    </row>
    <row r="211" spans="1:9" ht="18" x14ac:dyDescent="0.25">
      <c r="A211" s="536" t="s">
        <v>1194</v>
      </c>
      <c r="B211" s="537"/>
      <c r="C211" s="1177" t="s">
        <v>716</v>
      </c>
      <c r="D211" s="1177"/>
      <c r="E211" s="1177"/>
      <c r="F211" s="1177"/>
      <c r="G211" s="1178"/>
    </row>
    <row r="212" spans="1:9" ht="47.25" hidden="1" outlineLevel="1" x14ac:dyDescent="0.25">
      <c r="A212" s="238" t="s">
        <v>1236</v>
      </c>
      <c r="B212" s="239"/>
      <c r="C212" s="1172"/>
      <c r="D212" s="1172"/>
      <c r="E212" s="1172"/>
      <c r="F212" s="1172"/>
      <c r="G212" s="1172"/>
    </row>
    <row r="213" spans="1:9" ht="15.75" hidden="1" outlineLevel="1" x14ac:dyDescent="0.25">
      <c r="A213" s="241" t="s">
        <v>1196</v>
      </c>
      <c r="B213" s="239"/>
      <c r="C213" s="1172"/>
      <c r="D213" s="1172"/>
      <c r="E213" s="1172"/>
      <c r="F213" s="1172"/>
      <c r="G213" s="1172"/>
    </row>
    <row r="214" spans="1:9" ht="15.75" hidden="1" outlineLevel="1" x14ac:dyDescent="0.25">
      <c r="A214" s="241" t="s">
        <v>1197</v>
      </c>
      <c r="B214" s="239"/>
      <c r="C214" s="1172"/>
      <c r="D214" s="1172"/>
      <c r="E214" s="1172"/>
      <c r="F214" s="1172"/>
      <c r="G214" s="1172"/>
    </row>
    <row r="215" spans="1:9" ht="15.75" hidden="1" outlineLevel="1" x14ac:dyDescent="0.25">
      <c r="A215" s="241" t="s">
        <v>1198</v>
      </c>
      <c r="B215" s="239"/>
      <c r="C215" s="1172"/>
      <c r="D215" s="1172"/>
      <c r="E215" s="1172"/>
      <c r="F215" s="1172"/>
      <c r="G215" s="1172"/>
    </row>
    <row r="216" spans="1:9" ht="15.75" hidden="1" outlineLevel="1" x14ac:dyDescent="0.25">
      <c r="A216" s="241" t="s">
        <v>1199</v>
      </c>
      <c r="B216" s="239"/>
      <c r="C216" s="1172"/>
      <c r="D216" s="1172"/>
      <c r="E216" s="1172"/>
      <c r="F216" s="1172"/>
      <c r="G216" s="1172"/>
    </row>
    <row r="217" spans="1:9" ht="15.75" hidden="1" outlineLevel="1" x14ac:dyDescent="0.25">
      <c r="A217" s="241" t="s">
        <v>1200</v>
      </c>
      <c r="B217" s="239"/>
      <c r="C217" s="1172"/>
      <c r="D217" s="1172"/>
      <c r="E217" s="1172"/>
      <c r="F217" s="1172"/>
      <c r="G217" s="1172"/>
    </row>
    <row r="218" spans="1:9" ht="15.75" collapsed="1" x14ac:dyDescent="0.25">
      <c r="A218" s="241" t="s">
        <v>602</v>
      </c>
      <c r="B218" s="449">
        <v>40</v>
      </c>
      <c r="C218" s="1173" t="s">
        <v>1201</v>
      </c>
      <c r="D218" s="1173"/>
      <c r="E218" s="1173"/>
      <c r="F218" s="1173"/>
      <c r="G218" s="1173"/>
    </row>
    <row r="219" spans="1:9" ht="15.75" hidden="1" x14ac:dyDescent="0.25">
      <c r="A219" s="242" t="s">
        <v>1202</v>
      </c>
      <c r="B219" s="243" t="s">
        <v>284</v>
      </c>
      <c r="C219" s="1179"/>
      <c r="D219" s="1179"/>
      <c r="E219" s="1179"/>
      <c r="F219" s="1179"/>
      <c r="G219" s="1179"/>
    </row>
    <row r="221" spans="1:9" ht="18" customHeight="1" x14ac:dyDescent="0.25">
      <c r="A221" s="1174" t="str">
        <f>'28-PT Pricing Matrix'!I2</f>
        <v>FACILITY7</v>
      </c>
      <c r="B221" s="1175"/>
      <c r="C221" s="1175"/>
      <c r="D221" s="1175"/>
      <c r="E221" s="1175"/>
      <c r="F221" s="1175"/>
      <c r="G221" s="1175"/>
      <c r="H221" s="1175"/>
      <c r="I221" s="1176"/>
    </row>
    <row r="222" spans="1:9" ht="49.5" x14ac:dyDescent="0.3">
      <c r="A222" s="203" t="s">
        <v>1167</v>
      </c>
      <c r="B222" s="203" t="s">
        <v>1168</v>
      </c>
      <c r="C222" s="204" t="s">
        <v>1169</v>
      </c>
      <c r="D222" s="208" t="str">
        <f>"Productive FTEs ("&amp;B254*52&amp;")"</f>
        <v>Productive FTEs (2080)</v>
      </c>
      <c r="E222" s="208" t="str">
        <f>"Non-productive FTEs ("&amp;B254*52&amp;")"</f>
        <v>Non-productive FTEs (2080)</v>
      </c>
      <c r="F222" s="204" t="s">
        <v>1170</v>
      </c>
      <c r="G222" s="204" t="s">
        <v>1171</v>
      </c>
      <c r="H222" s="205" t="s">
        <v>1172</v>
      </c>
      <c r="I222" s="204" t="s">
        <v>716</v>
      </c>
    </row>
    <row r="223" spans="1:9" ht="16.5" x14ac:dyDescent="0.3">
      <c r="A223" s="210" t="str">
        <f>IF(ISBLANK($A$7),"",$A$7)</f>
        <v>Hourly Staff</v>
      </c>
      <c r="B223" s="211"/>
      <c r="C223" s="211"/>
      <c r="D223" s="218">
        <f t="shared" ref="D223:E230" si="48">IF($B$254="","",B223/($B$254*52))</f>
        <v>0</v>
      </c>
      <c r="E223" s="218">
        <f t="shared" si="48"/>
        <v>0</v>
      </c>
      <c r="F223" s="213"/>
      <c r="G223" s="213"/>
      <c r="H223" s="211"/>
      <c r="I223" s="214"/>
    </row>
    <row r="224" spans="1:9" ht="16.5" x14ac:dyDescent="0.3">
      <c r="A224" s="221" t="str">
        <f>IF(ISBLANK($A$8),"",$A$8)</f>
        <v>Hourly Staff</v>
      </c>
      <c r="B224" s="222"/>
      <c r="C224" s="222"/>
      <c r="D224" s="443">
        <f t="shared" si="48"/>
        <v>0</v>
      </c>
      <c r="E224" s="443">
        <f t="shared" si="48"/>
        <v>0</v>
      </c>
      <c r="F224" s="223"/>
      <c r="G224" s="223"/>
      <c r="H224" s="222"/>
      <c r="I224" s="224"/>
    </row>
    <row r="225" spans="1:9" ht="16.5" x14ac:dyDescent="0.3">
      <c r="A225" s="221" t="str">
        <f>IF(ISBLANK($A$9),"",$A$9)</f>
        <v>Housekeeper</v>
      </c>
      <c r="B225" s="222"/>
      <c r="C225" s="222"/>
      <c r="D225" s="443">
        <f t="shared" si="48"/>
        <v>0</v>
      </c>
      <c r="E225" s="443">
        <f t="shared" si="48"/>
        <v>0</v>
      </c>
      <c r="F225" s="223"/>
      <c r="G225" s="223"/>
      <c r="H225" s="222"/>
      <c r="I225" s="224"/>
    </row>
    <row r="226" spans="1:9" ht="16.5" x14ac:dyDescent="0.3">
      <c r="A226" s="221" t="str">
        <f>IF(ISBLANK($A$10),"",$A$10)</f>
        <v>Floor Technician</v>
      </c>
      <c r="B226" s="222"/>
      <c r="C226" s="222"/>
      <c r="D226" s="443">
        <f t="shared" si="48"/>
        <v>0</v>
      </c>
      <c r="E226" s="443">
        <f t="shared" si="48"/>
        <v>0</v>
      </c>
      <c r="F226" s="223"/>
      <c r="G226" s="223"/>
      <c r="H226" s="222"/>
      <c r="I226" s="224"/>
    </row>
    <row r="227" spans="1:9" ht="16.5" x14ac:dyDescent="0.3">
      <c r="A227" s="221" t="str">
        <f>IF(ISBLANK($A$11),"",$A$11)</f>
        <v>Trash Technician</v>
      </c>
      <c r="B227" s="222"/>
      <c r="C227" s="222"/>
      <c r="D227" s="443">
        <f t="shared" si="48"/>
        <v>0</v>
      </c>
      <c r="E227" s="443">
        <f t="shared" si="48"/>
        <v>0</v>
      </c>
      <c r="F227" s="223"/>
      <c r="G227" s="223"/>
      <c r="H227" s="222"/>
      <c r="I227" s="224"/>
    </row>
    <row r="228" spans="1:9" ht="16.5" x14ac:dyDescent="0.3">
      <c r="A228" s="221" t="str">
        <f>IF(ISBLANK($A$12),"",$A$12)</f>
        <v>Linen Technician</v>
      </c>
      <c r="B228" s="222"/>
      <c r="C228" s="222"/>
      <c r="D228" s="443">
        <f t="shared" si="48"/>
        <v>0</v>
      </c>
      <c r="E228" s="443">
        <f t="shared" si="48"/>
        <v>0</v>
      </c>
      <c r="F228" s="223"/>
      <c r="G228" s="223"/>
      <c r="H228" s="222"/>
      <c r="I228" s="224"/>
    </row>
    <row r="229" spans="1:9" ht="16.5" x14ac:dyDescent="0.3">
      <c r="A229" s="221" t="str">
        <f>IF(ISBLANK($A$13),"",$A$13)</f>
        <v>Administrative Support</v>
      </c>
      <c r="B229" s="222"/>
      <c r="C229" s="222"/>
      <c r="D229" s="443">
        <f t="shared" si="48"/>
        <v>0</v>
      </c>
      <c r="E229" s="443">
        <f t="shared" si="48"/>
        <v>0</v>
      </c>
      <c r="F229" s="223"/>
      <c r="G229" s="223"/>
      <c r="H229" s="222"/>
      <c r="I229" s="224"/>
    </row>
    <row r="230" spans="1:9" ht="16.5" x14ac:dyDescent="0.3">
      <c r="A230" s="221" t="str">
        <f>IF(ISBLANK($A$14),"",$A$14)</f>
        <v>Hourly Supervision</v>
      </c>
      <c r="B230" s="222"/>
      <c r="C230" s="222"/>
      <c r="D230" s="443">
        <f t="shared" si="48"/>
        <v>0</v>
      </c>
      <c r="E230" s="443">
        <f t="shared" si="48"/>
        <v>0</v>
      </c>
      <c r="F230" s="223"/>
      <c r="G230" s="223"/>
      <c r="H230" s="222"/>
      <c r="I230" s="224"/>
    </row>
    <row r="231" spans="1:9" ht="16.5" x14ac:dyDescent="0.3">
      <c r="A231" s="210" t="str">
        <f>IF(ISBLANK($A$15),"",$A$15)</f>
        <v>Salaried Staff</v>
      </c>
      <c r="B231" s="211"/>
      <c r="C231" s="211"/>
      <c r="D231" s="218"/>
      <c r="E231" s="218"/>
      <c r="F231" s="213"/>
      <c r="G231" s="213"/>
      <c r="H231" s="211"/>
      <c r="I231" s="214"/>
    </row>
    <row r="232" spans="1:9" ht="16.5" x14ac:dyDescent="0.3">
      <c r="A232" s="221" t="str">
        <f>IF(ISBLANK($A$16),"",$A$16)</f>
        <v>Salaried Supervision</v>
      </c>
      <c r="B232" s="222"/>
      <c r="C232" s="222"/>
      <c r="D232" s="443">
        <f t="shared" ref="D232:E245" si="49">IF($B$254="","",B232/($B$254*52))</f>
        <v>0</v>
      </c>
      <c r="E232" s="443">
        <f t="shared" si="49"/>
        <v>0</v>
      </c>
      <c r="F232" s="223"/>
      <c r="G232" s="223"/>
      <c r="H232" s="222"/>
      <c r="I232" s="224"/>
    </row>
    <row r="233" spans="1:9" ht="16.5" x14ac:dyDescent="0.3">
      <c r="A233" s="221" t="str">
        <f>IF(ISBLANK($A$17),"",$A$17)</f>
        <v>Managers</v>
      </c>
      <c r="B233" s="222"/>
      <c r="C233" s="222"/>
      <c r="D233" s="443">
        <f t="shared" si="49"/>
        <v>0</v>
      </c>
      <c r="E233" s="443">
        <f t="shared" si="49"/>
        <v>0</v>
      </c>
      <c r="F233" s="223"/>
      <c r="G233" s="223"/>
      <c r="H233" s="222"/>
      <c r="I233" s="224"/>
    </row>
    <row r="234" spans="1:9" ht="16.5" x14ac:dyDescent="0.3">
      <c r="A234" s="221" t="str">
        <f t="shared" ref="A234" si="50">IF(ISBLANK(A198),"",A198)</f>
        <v>Director</v>
      </c>
      <c r="B234" s="222"/>
      <c r="C234" s="222"/>
      <c r="D234" s="443">
        <f t="shared" si="49"/>
        <v>0</v>
      </c>
      <c r="E234" s="443">
        <f t="shared" si="49"/>
        <v>0</v>
      </c>
      <c r="F234" s="223"/>
      <c r="G234" s="223"/>
      <c r="H234" s="222"/>
      <c r="I234" s="224"/>
    </row>
    <row r="235" spans="1:9" ht="16.5" x14ac:dyDescent="0.3">
      <c r="A235" s="210" t="str">
        <f>IF(ISBLANK($A$19),"",$A$19)</f>
        <v>Other Labor</v>
      </c>
      <c r="B235" s="211"/>
      <c r="C235" s="211"/>
      <c r="D235" s="218">
        <f t="shared" si="49"/>
        <v>0</v>
      </c>
      <c r="E235" s="218">
        <f t="shared" si="49"/>
        <v>0</v>
      </c>
      <c r="F235" s="213"/>
      <c r="G235" s="213"/>
      <c r="H235" s="211"/>
      <c r="I235" s="214"/>
    </row>
    <row r="236" spans="1:9" ht="16.5" x14ac:dyDescent="0.3">
      <c r="A236" s="221" t="str">
        <f>IF(ISBLANK($A$20),"",$A$20)</f>
        <v>Temp/ Agency Labor</v>
      </c>
      <c r="B236" s="222"/>
      <c r="C236" s="222"/>
      <c r="D236" s="443">
        <f t="shared" si="49"/>
        <v>0</v>
      </c>
      <c r="E236" s="443">
        <f t="shared" si="49"/>
        <v>0</v>
      </c>
      <c r="F236" s="223"/>
      <c r="G236" s="223"/>
      <c r="H236" s="222"/>
      <c r="I236" s="224"/>
    </row>
    <row r="237" spans="1:9" ht="16.5" x14ac:dyDescent="0.3">
      <c r="A237" s="210" t="str">
        <f>IF(ISBLANK($A$21),"",$A$21)</f>
        <v/>
      </c>
      <c r="B237" s="222"/>
      <c r="C237" s="222"/>
      <c r="D237" s="443">
        <f t="shared" si="49"/>
        <v>0</v>
      </c>
      <c r="E237" s="443">
        <f t="shared" si="49"/>
        <v>0</v>
      </c>
      <c r="F237" s="223"/>
      <c r="G237" s="223"/>
      <c r="H237" s="222"/>
      <c r="I237" s="224"/>
    </row>
    <row r="238" spans="1:9" ht="16.5" x14ac:dyDescent="0.3">
      <c r="A238" s="210" t="str">
        <f>IF(ISBLANK($A$22),"",$A$22)</f>
        <v/>
      </c>
      <c r="B238" s="222"/>
      <c r="C238" s="222"/>
      <c r="D238" s="443">
        <f t="shared" si="49"/>
        <v>0</v>
      </c>
      <c r="E238" s="443">
        <f t="shared" si="49"/>
        <v>0</v>
      </c>
      <c r="F238" s="223"/>
      <c r="G238" s="223"/>
      <c r="H238" s="222"/>
      <c r="I238" s="224"/>
    </row>
    <row r="239" spans="1:9" ht="16.5" x14ac:dyDescent="0.3">
      <c r="A239" s="210" t="str">
        <f>IF(ISBLANK($A$23),"",$A$23)</f>
        <v/>
      </c>
      <c r="B239" s="222"/>
      <c r="C239" s="222"/>
      <c r="D239" s="443">
        <f t="shared" si="49"/>
        <v>0</v>
      </c>
      <c r="E239" s="443">
        <f t="shared" si="49"/>
        <v>0</v>
      </c>
      <c r="F239" s="223"/>
      <c r="G239" s="223"/>
      <c r="H239" s="222"/>
      <c r="I239" s="224"/>
    </row>
    <row r="240" spans="1:9" ht="16.5" x14ac:dyDescent="0.3">
      <c r="A240" s="210" t="str">
        <f>IF(ISBLANK($A$24),"",$A$24)</f>
        <v/>
      </c>
      <c r="B240" s="222"/>
      <c r="C240" s="222"/>
      <c r="D240" s="443">
        <f t="shared" si="49"/>
        <v>0</v>
      </c>
      <c r="E240" s="443">
        <f t="shared" si="49"/>
        <v>0</v>
      </c>
      <c r="F240" s="223"/>
      <c r="G240" s="223"/>
      <c r="H240" s="222"/>
      <c r="I240" s="224"/>
    </row>
    <row r="241" spans="1:9" ht="16.5" x14ac:dyDescent="0.3">
      <c r="A241" s="210" t="str">
        <f>IF(ISBLANK($A$25),"",$A$25)</f>
        <v/>
      </c>
      <c r="B241" s="222"/>
      <c r="C241" s="222"/>
      <c r="D241" s="443">
        <f t="shared" si="49"/>
        <v>0</v>
      </c>
      <c r="E241" s="443">
        <f t="shared" si="49"/>
        <v>0</v>
      </c>
      <c r="F241" s="223"/>
      <c r="G241" s="223"/>
      <c r="H241" s="222"/>
      <c r="I241" s="224"/>
    </row>
    <row r="242" spans="1:9" ht="16.5" x14ac:dyDescent="0.3">
      <c r="A242" s="210" t="str">
        <f>IF(ISBLANK($A$26),"",$A$26)</f>
        <v/>
      </c>
      <c r="B242" s="222"/>
      <c r="C242" s="222"/>
      <c r="D242" s="443">
        <f t="shared" si="49"/>
        <v>0</v>
      </c>
      <c r="E242" s="443">
        <f t="shared" si="49"/>
        <v>0</v>
      </c>
      <c r="F242" s="223"/>
      <c r="G242" s="223"/>
      <c r="H242" s="222"/>
      <c r="I242" s="224"/>
    </row>
    <row r="243" spans="1:9" ht="16.5" x14ac:dyDescent="0.3">
      <c r="A243" s="210" t="str">
        <f>IF(ISBLANK($A$27),"",$A$27)</f>
        <v/>
      </c>
      <c r="B243" s="222"/>
      <c r="C243" s="222"/>
      <c r="D243" s="443">
        <f t="shared" si="49"/>
        <v>0</v>
      </c>
      <c r="E243" s="443">
        <f t="shared" si="49"/>
        <v>0</v>
      </c>
      <c r="F243" s="223"/>
      <c r="G243" s="223"/>
      <c r="H243" s="222"/>
      <c r="I243" s="224"/>
    </row>
    <row r="244" spans="1:9" ht="16.5" x14ac:dyDescent="0.3">
      <c r="A244" s="210" t="str">
        <f>IF(ISBLANK($A$28),"",$A$28)</f>
        <v/>
      </c>
      <c r="B244" s="222"/>
      <c r="C244" s="222"/>
      <c r="D244" s="443">
        <f t="shared" si="49"/>
        <v>0</v>
      </c>
      <c r="E244" s="443">
        <f t="shared" si="49"/>
        <v>0</v>
      </c>
      <c r="F244" s="223"/>
      <c r="G244" s="223"/>
      <c r="H244" s="222"/>
      <c r="I244" s="224"/>
    </row>
    <row r="245" spans="1:9" ht="16.5" x14ac:dyDescent="0.3">
      <c r="A245" s="210" t="str">
        <f>IF(ISBLANK($A$29),"",$A$29)</f>
        <v/>
      </c>
      <c r="B245" s="233"/>
      <c r="C245" s="233"/>
      <c r="D245" s="443">
        <f t="shared" si="49"/>
        <v>0</v>
      </c>
      <c r="E245" s="443">
        <f t="shared" si="49"/>
        <v>0</v>
      </c>
      <c r="F245" s="234"/>
      <c r="G245" s="234"/>
      <c r="H245" s="222"/>
      <c r="I245" s="224"/>
    </row>
    <row r="246" spans="1:9" ht="16.5" x14ac:dyDescent="0.3">
      <c r="A246" s="210" t="s">
        <v>1193</v>
      </c>
      <c r="B246" s="444">
        <f t="shared" ref="B246:G246" si="51">SUM(B223:B245)</f>
        <v>0</v>
      </c>
      <c r="C246" s="444">
        <f t="shared" si="51"/>
        <v>0</v>
      </c>
      <c r="D246" s="443">
        <f t="shared" si="51"/>
        <v>0</v>
      </c>
      <c r="E246" s="443">
        <f t="shared" si="51"/>
        <v>0</v>
      </c>
      <c r="F246" s="453">
        <f t="shared" si="51"/>
        <v>0</v>
      </c>
      <c r="G246" s="453">
        <f t="shared" si="51"/>
        <v>0</v>
      </c>
      <c r="H246" s="222"/>
      <c r="I246" s="235"/>
    </row>
    <row r="247" spans="1:9" ht="18" x14ac:dyDescent="0.25">
      <c r="A247" s="536" t="s">
        <v>1194</v>
      </c>
      <c r="B247" s="537"/>
      <c r="C247" s="1177" t="s">
        <v>716</v>
      </c>
      <c r="D247" s="1177"/>
      <c r="E247" s="1177"/>
      <c r="F247" s="1177"/>
      <c r="G247" s="1178"/>
    </row>
    <row r="248" spans="1:9" ht="47.25" hidden="1" outlineLevel="1" x14ac:dyDescent="0.25">
      <c r="A248" s="238" t="s">
        <v>1236</v>
      </c>
      <c r="B248" s="239"/>
      <c r="C248" s="1172"/>
      <c r="D248" s="1172"/>
      <c r="E248" s="1172"/>
      <c r="F248" s="1172"/>
      <c r="G248" s="1172"/>
    </row>
    <row r="249" spans="1:9" ht="15.75" hidden="1" outlineLevel="1" x14ac:dyDescent="0.25">
      <c r="A249" s="241" t="s">
        <v>1196</v>
      </c>
      <c r="B249" s="239"/>
      <c r="C249" s="1172"/>
      <c r="D249" s="1172"/>
      <c r="E249" s="1172"/>
      <c r="F249" s="1172"/>
      <c r="G249" s="1172"/>
    </row>
    <row r="250" spans="1:9" ht="15.75" hidden="1" outlineLevel="1" x14ac:dyDescent="0.25">
      <c r="A250" s="241" t="s">
        <v>1197</v>
      </c>
      <c r="B250" s="239"/>
      <c r="C250" s="1172"/>
      <c r="D250" s="1172"/>
      <c r="E250" s="1172"/>
      <c r="F250" s="1172"/>
      <c r="G250" s="1172"/>
    </row>
    <row r="251" spans="1:9" ht="15.75" hidden="1" outlineLevel="1" x14ac:dyDescent="0.25">
      <c r="A251" s="241" t="s">
        <v>1198</v>
      </c>
      <c r="B251" s="239"/>
      <c r="C251" s="1172"/>
      <c r="D251" s="1172"/>
      <c r="E251" s="1172"/>
      <c r="F251" s="1172"/>
      <c r="G251" s="1172"/>
    </row>
    <row r="252" spans="1:9" ht="15.75" hidden="1" outlineLevel="1" x14ac:dyDescent="0.25">
      <c r="A252" s="241" t="s">
        <v>1199</v>
      </c>
      <c r="B252" s="239"/>
      <c r="C252" s="1172"/>
      <c r="D252" s="1172"/>
      <c r="E252" s="1172"/>
      <c r="F252" s="1172"/>
      <c r="G252" s="1172"/>
    </row>
    <row r="253" spans="1:9" ht="15.75" hidden="1" outlineLevel="1" x14ac:dyDescent="0.25">
      <c r="A253" s="241" t="s">
        <v>1200</v>
      </c>
      <c r="B253" s="239"/>
      <c r="C253" s="1172"/>
      <c r="D253" s="1172"/>
      <c r="E253" s="1172"/>
      <c r="F253" s="1172"/>
      <c r="G253" s="1172"/>
    </row>
    <row r="254" spans="1:9" ht="15.75" collapsed="1" x14ac:dyDescent="0.25">
      <c r="A254" s="242" t="s">
        <v>602</v>
      </c>
      <c r="B254" s="449">
        <v>40</v>
      </c>
      <c r="C254" s="1173" t="s">
        <v>1201</v>
      </c>
      <c r="D254" s="1173"/>
      <c r="E254" s="1173"/>
      <c r="F254" s="1173"/>
      <c r="G254" s="1173"/>
    </row>
    <row r="255" spans="1:9" ht="15.75" hidden="1" x14ac:dyDescent="0.25">
      <c r="A255" s="242" t="s">
        <v>1202</v>
      </c>
      <c r="B255" s="243" t="s">
        <v>284</v>
      </c>
      <c r="C255" s="1172"/>
      <c r="D255" s="1172"/>
      <c r="E255" s="1172"/>
      <c r="F255" s="1172"/>
      <c r="G255" s="1172"/>
    </row>
    <row r="257" spans="1:9" ht="18" x14ac:dyDescent="0.25">
      <c r="A257" s="1174" t="str">
        <f>'28-PT Pricing Matrix'!J2</f>
        <v>FACILITY8</v>
      </c>
      <c r="B257" s="1175"/>
      <c r="C257" s="1175"/>
      <c r="D257" s="1175"/>
      <c r="E257" s="1175"/>
      <c r="F257" s="1175"/>
      <c r="G257" s="1175"/>
      <c r="H257" s="1175"/>
      <c r="I257" s="1176"/>
    </row>
    <row r="258" spans="1:9" ht="49.5" x14ac:dyDescent="0.3">
      <c r="A258" s="203" t="s">
        <v>1167</v>
      </c>
      <c r="B258" s="203" t="s">
        <v>1168</v>
      </c>
      <c r="C258" s="204" t="s">
        <v>1169</v>
      </c>
      <c r="D258" s="208" t="str">
        <f>"Productive FTEs ("&amp;B290*52&amp;")"</f>
        <v>Productive FTEs (2080)</v>
      </c>
      <c r="E258" s="208" t="str">
        <f>"Non-productive FTEs ("&amp;B290*52&amp;")"</f>
        <v>Non-productive FTEs (2080)</v>
      </c>
      <c r="F258" s="204" t="s">
        <v>1170</v>
      </c>
      <c r="G258" s="204" t="s">
        <v>1171</v>
      </c>
      <c r="H258" s="205" t="s">
        <v>1172</v>
      </c>
      <c r="I258" s="204" t="s">
        <v>716</v>
      </c>
    </row>
    <row r="259" spans="1:9" ht="16.5" x14ac:dyDescent="0.3">
      <c r="A259" s="210" t="str">
        <f>IF(ISBLANK($A$7),"",$A$7)</f>
        <v>Hourly Staff</v>
      </c>
      <c r="B259" s="211"/>
      <c r="C259" s="211"/>
      <c r="D259" s="218">
        <f t="shared" ref="D259:E259" si="52">IF($B$254="","",B259/($B$254*52))</f>
        <v>0</v>
      </c>
      <c r="E259" s="218">
        <f t="shared" si="52"/>
        <v>0</v>
      </c>
      <c r="F259" s="213"/>
      <c r="G259" s="213"/>
      <c r="H259" s="211"/>
      <c r="I259" s="214"/>
    </row>
    <row r="260" spans="1:9" ht="16.5" x14ac:dyDescent="0.3">
      <c r="A260" s="221" t="str">
        <f>IF(ISBLANK($A$8),"",$A$8)</f>
        <v>Hourly Staff</v>
      </c>
      <c r="B260" s="222"/>
      <c r="C260" s="222"/>
      <c r="D260" s="443">
        <f t="shared" ref="D260:E266" si="53">IF($B$290="","",B260/($B$290*52))</f>
        <v>0</v>
      </c>
      <c r="E260" s="443">
        <f t="shared" si="53"/>
        <v>0</v>
      </c>
      <c r="F260" s="223"/>
      <c r="G260" s="223"/>
      <c r="H260" s="222"/>
      <c r="I260" s="224"/>
    </row>
    <row r="261" spans="1:9" ht="16.5" x14ac:dyDescent="0.3">
      <c r="A261" s="221" t="str">
        <f>IF(ISBLANK($A$9),"",$A$9)</f>
        <v>Housekeeper</v>
      </c>
      <c r="B261" s="222"/>
      <c r="C261" s="222"/>
      <c r="D261" s="443">
        <f t="shared" si="53"/>
        <v>0</v>
      </c>
      <c r="E261" s="443">
        <f t="shared" si="53"/>
        <v>0</v>
      </c>
      <c r="F261" s="223"/>
      <c r="G261" s="223"/>
      <c r="H261" s="222"/>
      <c r="I261" s="224"/>
    </row>
    <row r="262" spans="1:9" ht="16.5" x14ac:dyDescent="0.3">
      <c r="A262" s="221" t="str">
        <f>IF(ISBLANK($A$10),"",$A$10)</f>
        <v>Floor Technician</v>
      </c>
      <c r="B262" s="222"/>
      <c r="C262" s="222"/>
      <c r="D262" s="443">
        <f t="shared" si="53"/>
        <v>0</v>
      </c>
      <c r="E262" s="443">
        <f t="shared" si="53"/>
        <v>0</v>
      </c>
      <c r="F262" s="223"/>
      <c r="G262" s="223"/>
      <c r="H262" s="222"/>
      <c r="I262" s="224"/>
    </row>
    <row r="263" spans="1:9" ht="16.5" x14ac:dyDescent="0.3">
      <c r="A263" s="221" t="str">
        <f>IF(ISBLANK($A$11),"",$A$11)</f>
        <v>Trash Technician</v>
      </c>
      <c r="B263" s="222"/>
      <c r="C263" s="222"/>
      <c r="D263" s="443">
        <f t="shared" si="53"/>
        <v>0</v>
      </c>
      <c r="E263" s="443">
        <f t="shared" si="53"/>
        <v>0</v>
      </c>
      <c r="F263" s="223"/>
      <c r="G263" s="223"/>
      <c r="H263" s="222"/>
      <c r="I263" s="224"/>
    </row>
    <row r="264" spans="1:9" ht="16.5" x14ac:dyDescent="0.3">
      <c r="A264" s="221" t="str">
        <f>IF(ISBLANK($A$12),"",$A$12)</f>
        <v>Linen Technician</v>
      </c>
      <c r="B264" s="222"/>
      <c r="C264" s="222"/>
      <c r="D264" s="443">
        <f t="shared" si="53"/>
        <v>0</v>
      </c>
      <c r="E264" s="443">
        <f t="shared" si="53"/>
        <v>0</v>
      </c>
      <c r="F264" s="223"/>
      <c r="G264" s="223"/>
      <c r="H264" s="222"/>
      <c r="I264" s="224"/>
    </row>
    <row r="265" spans="1:9" ht="16.5" x14ac:dyDescent="0.3">
      <c r="A265" s="221" t="str">
        <f>IF(ISBLANK($A$13),"",$A$13)</f>
        <v>Administrative Support</v>
      </c>
      <c r="B265" s="222"/>
      <c r="C265" s="222"/>
      <c r="D265" s="443">
        <f t="shared" si="53"/>
        <v>0</v>
      </c>
      <c r="E265" s="443">
        <f t="shared" si="53"/>
        <v>0</v>
      </c>
      <c r="F265" s="223"/>
      <c r="G265" s="223"/>
      <c r="H265" s="222"/>
      <c r="I265" s="224"/>
    </row>
    <row r="266" spans="1:9" ht="16.5" x14ac:dyDescent="0.3">
      <c r="A266" s="221" t="str">
        <f>IF(ISBLANK($A$14),"",$A$14)</f>
        <v>Hourly Supervision</v>
      </c>
      <c r="B266" s="222"/>
      <c r="C266" s="222"/>
      <c r="D266" s="443">
        <f t="shared" si="53"/>
        <v>0</v>
      </c>
      <c r="E266" s="443">
        <f t="shared" si="53"/>
        <v>0</v>
      </c>
      <c r="F266" s="223"/>
      <c r="G266" s="223"/>
      <c r="H266" s="222"/>
      <c r="I266" s="224"/>
    </row>
    <row r="267" spans="1:9" ht="16.5" x14ac:dyDescent="0.3">
      <c r="A267" s="210" t="str">
        <f>IF(ISBLANK($A$15),"",$A$15)</f>
        <v>Salaried Staff</v>
      </c>
      <c r="B267" s="211"/>
      <c r="C267" s="211"/>
      <c r="D267" s="218"/>
      <c r="E267" s="218"/>
      <c r="F267" s="213"/>
      <c r="G267" s="213"/>
      <c r="H267" s="211"/>
      <c r="I267" s="214"/>
    </row>
    <row r="268" spans="1:9" ht="16.5" x14ac:dyDescent="0.3">
      <c r="A268" s="221" t="str">
        <f>IF(ISBLANK($A$16),"",$A$16)</f>
        <v>Salaried Supervision</v>
      </c>
      <c r="B268" s="222"/>
      <c r="C268" s="222"/>
      <c r="D268" s="443">
        <f t="shared" ref="D268:D281" si="54">IF($B$290="","",B268/($B$290*52))</f>
        <v>0</v>
      </c>
      <c r="E268" s="443">
        <f t="shared" ref="E268:E281" si="55">IF($B$290="","",C268/($B$290*52))</f>
        <v>0</v>
      </c>
      <c r="F268" s="223"/>
      <c r="G268" s="223"/>
      <c r="H268" s="222"/>
      <c r="I268" s="224"/>
    </row>
    <row r="269" spans="1:9" ht="16.5" x14ac:dyDescent="0.3">
      <c r="A269" s="221" t="str">
        <f>IF(ISBLANK($A$17),"",$A$17)</f>
        <v>Managers</v>
      </c>
      <c r="B269" s="222"/>
      <c r="C269" s="222"/>
      <c r="D269" s="443">
        <f t="shared" si="54"/>
        <v>0</v>
      </c>
      <c r="E269" s="443">
        <f t="shared" si="55"/>
        <v>0</v>
      </c>
      <c r="F269" s="223"/>
      <c r="G269" s="223"/>
      <c r="H269" s="222"/>
      <c r="I269" s="224"/>
    </row>
    <row r="270" spans="1:9" ht="16.5" x14ac:dyDescent="0.3">
      <c r="A270" s="221" t="str">
        <f t="shared" ref="A270" si="56">IF(ISBLANK(A234),"",A234)</f>
        <v>Director</v>
      </c>
      <c r="B270" s="222"/>
      <c r="C270" s="222"/>
      <c r="D270" s="443">
        <f t="shared" si="54"/>
        <v>0</v>
      </c>
      <c r="E270" s="443">
        <f t="shared" si="55"/>
        <v>0</v>
      </c>
      <c r="F270" s="223"/>
      <c r="G270" s="223"/>
      <c r="H270" s="222"/>
      <c r="I270" s="224"/>
    </row>
    <row r="271" spans="1:9" ht="16.5" x14ac:dyDescent="0.3">
      <c r="A271" s="210" t="str">
        <f>IF(ISBLANK($A$19),"",$A$19)</f>
        <v>Other Labor</v>
      </c>
      <c r="B271" s="211"/>
      <c r="C271" s="211"/>
      <c r="D271" s="218">
        <f t="shared" si="54"/>
        <v>0</v>
      </c>
      <c r="E271" s="218">
        <f t="shared" si="55"/>
        <v>0</v>
      </c>
      <c r="F271" s="213"/>
      <c r="G271" s="213"/>
      <c r="H271" s="211"/>
      <c r="I271" s="214"/>
    </row>
    <row r="272" spans="1:9" ht="16.5" x14ac:dyDescent="0.3">
      <c r="A272" s="221" t="str">
        <f>IF(ISBLANK($A$20),"",$A$20)</f>
        <v>Temp/ Agency Labor</v>
      </c>
      <c r="B272" s="222"/>
      <c r="C272" s="222"/>
      <c r="D272" s="443">
        <f t="shared" si="54"/>
        <v>0</v>
      </c>
      <c r="E272" s="443">
        <f t="shared" si="55"/>
        <v>0</v>
      </c>
      <c r="F272" s="223"/>
      <c r="G272" s="223"/>
      <c r="H272" s="222"/>
      <c r="I272" s="224"/>
    </row>
    <row r="273" spans="1:9" ht="16.5" x14ac:dyDescent="0.3">
      <c r="A273" s="210" t="str">
        <f>IF(ISBLANK($A$21),"",$A$21)</f>
        <v/>
      </c>
      <c r="B273" s="222"/>
      <c r="C273" s="222"/>
      <c r="D273" s="443">
        <f t="shared" si="54"/>
        <v>0</v>
      </c>
      <c r="E273" s="443">
        <f t="shared" si="55"/>
        <v>0</v>
      </c>
      <c r="F273" s="223"/>
      <c r="G273" s="223"/>
      <c r="H273" s="222"/>
      <c r="I273" s="224"/>
    </row>
    <row r="274" spans="1:9" ht="16.5" x14ac:dyDescent="0.3">
      <c r="A274" s="210" t="str">
        <f>IF(ISBLANK($A$22),"",$A$22)</f>
        <v/>
      </c>
      <c r="B274" s="222"/>
      <c r="C274" s="222"/>
      <c r="D274" s="443">
        <f t="shared" si="54"/>
        <v>0</v>
      </c>
      <c r="E274" s="443">
        <f t="shared" si="55"/>
        <v>0</v>
      </c>
      <c r="F274" s="223"/>
      <c r="G274" s="223"/>
      <c r="H274" s="222"/>
      <c r="I274" s="224"/>
    </row>
    <row r="275" spans="1:9" ht="16.5" x14ac:dyDescent="0.3">
      <c r="A275" s="210" t="str">
        <f>IF(ISBLANK($A$23),"",$A$23)</f>
        <v/>
      </c>
      <c r="B275" s="222"/>
      <c r="C275" s="222"/>
      <c r="D275" s="443">
        <f t="shared" si="54"/>
        <v>0</v>
      </c>
      <c r="E275" s="443">
        <f t="shared" si="55"/>
        <v>0</v>
      </c>
      <c r="F275" s="223"/>
      <c r="G275" s="223"/>
      <c r="H275" s="222"/>
      <c r="I275" s="224"/>
    </row>
    <row r="276" spans="1:9" ht="16.5" x14ac:dyDescent="0.3">
      <c r="A276" s="210" t="str">
        <f>IF(ISBLANK($A$24),"",$A$24)</f>
        <v/>
      </c>
      <c r="B276" s="222"/>
      <c r="C276" s="222"/>
      <c r="D276" s="443">
        <f t="shared" si="54"/>
        <v>0</v>
      </c>
      <c r="E276" s="443">
        <f t="shared" si="55"/>
        <v>0</v>
      </c>
      <c r="F276" s="223"/>
      <c r="G276" s="223"/>
      <c r="H276" s="222"/>
      <c r="I276" s="224"/>
    </row>
    <row r="277" spans="1:9" ht="16.5" x14ac:dyDescent="0.3">
      <c r="A277" s="210" t="str">
        <f>IF(ISBLANK($A$25),"",$A$25)</f>
        <v/>
      </c>
      <c r="B277" s="222"/>
      <c r="C277" s="222"/>
      <c r="D277" s="443">
        <f t="shared" si="54"/>
        <v>0</v>
      </c>
      <c r="E277" s="443">
        <f t="shared" si="55"/>
        <v>0</v>
      </c>
      <c r="F277" s="223"/>
      <c r="G277" s="223"/>
      <c r="H277" s="222"/>
      <c r="I277" s="224"/>
    </row>
    <row r="278" spans="1:9" ht="16.5" x14ac:dyDescent="0.3">
      <c r="A278" s="210" t="str">
        <f>IF(ISBLANK($A$26),"",$A$26)</f>
        <v/>
      </c>
      <c r="B278" s="222"/>
      <c r="C278" s="222"/>
      <c r="D278" s="443">
        <f t="shared" si="54"/>
        <v>0</v>
      </c>
      <c r="E278" s="443">
        <f t="shared" si="55"/>
        <v>0</v>
      </c>
      <c r="F278" s="223"/>
      <c r="G278" s="223"/>
      <c r="H278" s="222"/>
      <c r="I278" s="224"/>
    </row>
    <row r="279" spans="1:9" ht="16.5" x14ac:dyDescent="0.3">
      <c r="A279" s="210" t="str">
        <f>IF(ISBLANK($A$27),"",$A$27)</f>
        <v/>
      </c>
      <c r="B279" s="222"/>
      <c r="C279" s="222"/>
      <c r="D279" s="443">
        <f t="shared" si="54"/>
        <v>0</v>
      </c>
      <c r="E279" s="443">
        <f t="shared" si="55"/>
        <v>0</v>
      </c>
      <c r="F279" s="223"/>
      <c r="G279" s="223"/>
      <c r="H279" s="222"/>
      <c r="I279" s="224"/>
    </row>
    <row r="280" spans="1:9" ht="16.5" x14ac:dyDescent="0.3">
      <c r="A280" s="210" t="str">
        <f>IF(ISBLANK($A$28),"",$A$28)</f>
        <v/>
      </c>
      <c r="B280" s="222"/>
      <c r="C280" s="222"/>
      <c r="D280" s="443">
        <f t="shared" si="54"/>
        <v>0</v>
      </c>
      <c r="E280" s="443">
        <f t="shared" si="55"/>
        <v>0</v>
      </c>
      <c r="F280" s="223"/>
      <c r="G280" s="223"/>
      <c r="H280" s="222"/>
      <c r="I280" s="224"/>
    </row>
    <row r="281" spans="1:9" ht="16.5" x14ac:dyDescent="0.3">
      <c r="A281" s="210" t="str">
        <f>IF(ISBLANK($A$29),"",$A$29)</f>
        <v/>
      </c>
      <c r="B281" s="233"/>
      <c r="C281" s="233"/>
      <c r="D281" s="443">
        <f t="shared" si="54"/>
        <v>0</v>
      </c>
      <c r="E281" s="443">
        <f t="shared" si="55"/>
        <v>0</v>
      </c>
      <c r="F281" s="234"/>
      <c r="G281" s="234"/>
      <c r="H281" s="222"/>
      <c r="I281" s="224"/>
    </row>
    <row r="282" spans="1:9" ht="16.5" x14ac:dyDescent="0.3">
      <c r="A282" s="210" t="s">
        <v>1193</v>
      </c>
      <c r="B282" s="444">
        <f t="shared" ref="B282:G282" si="57">SUM(B259:B281)</f>
        <v>0</v>
      </c>
      <c r="C282" s="444">
        <f t="shared" si="57"/>
        <v>0</v>
      </c>
      <c r="D282" s="443">
        <f t="shared" si="57"/>
        <v>0</v>
      </c>
      <c r="E282" s="443">
        <f t="shared" si="57"/>
        <v>0</v>
      </c>
      <c r="F282" s="453">
        <f t="shared" si="57"/>
        <v>0</v>
      </c>
      <c r="G282" s="453">
        <f t="shared" si="57"/>
        <v>0</v>
      </c>
      <c r="H282" s="222"/>
      <c r="I282" s="235"/>
    </row>
    <row r="283" spans="1:9" ht="18" x14ac:dyDescent="0.25">
      <c r="A283" s="536" t="s">
        <v>1194</v>
      </c>
      <c r="B283" s="537"/>
      <c r="C283" s="1177" t="s">
        <v>716</v>
      </c>
      <c r="D283" s="1177"/>
      <c r="E283" s="1177"/>
      <c r="F283" s="1177"/>
      <c r="G283" s="1178"/>
    </row>
    <row r="284" spans="1:9" ht="47.25" hidden="1" outlineLevel="1" x14ac:dyDescent="0.25">
      <c r="A284" s="238" t="s">
        <v>1236</v>
      </c>
      <c r="B284" s="239"/>
      <c r="C284" s="1172"/>
      <c r="D284" s="1172"/>
      <c r="E284" s="1172"/>
      <c r="F284" s="1172"/>
      <c r="G284" s="1172"/>
    </row>
    <row r="285" spans="1:9" ht="15.75" hidden="1" outlineLevel="1" x14ac:dyDescent="0.25">
      <c r="A285" s="241" t="s">
        <v>1196</v>
      </c>
      <c r="B285" s="239"/>
      <c r="C285" s="1172"/>
      <c r="D285" s="1172"/>
      <c r="E285" s="1172"/>
      <c r="F285" s="1172"/>
      <c r="G285" s="1172"/>
    </row>
    <row r="286" spans="1:9" ht="15.75" hidden="1" outlineLevel="1" x14ac:dyDescent="0.25">
      <c r="A286" s="241" t="s">
        <v>1197</v>
      </c>
      <c r="B286" s="239"/>
      <c r="C286" s="1172"/>
      <c r="D286" s="1172"/>
      <c r="E286" s="1172"/>
      <c r="F286" s="1172"/>
      <c r="G286" s="1172"/>
    </row>
    <row r="287" spans="1:9" ht="15.75" hidden="1" outlineLevel="1" x14ac:dyDescent="0.25">
      <c r="A287" s="241" t="s">
        <v>1198</v>
      </c>
      <c r="B287" s="239"/>
      <c r="C287" s="1172"/>
      <c r="D287" s="1172"/>
      <c r="E287" s="1172"/>
      <c r="F287" s="1172"/>
      <c r="G287" s="1172"/>
    </row>
    <row r="288" spans="1:9" ht="15.75" hidden="1" outlineLevel="1" x14ac:dyDescent="0.25">
      <c r="A288" s="241" t="s">
        <v>1199</v>
      </c>
      <c r="B288" s="239"/>
      <c r="C288" s="1172"/>
      <c r="D288" s="1172"/>
      <c r="E288" s="1172"/>
      <c r="F288" s="1172"/>
      <c r="G288" s="1172"/>
    </row>
    <row r="289" spans="1:9" ht="15.75" hidden="1" outlineLevel="1" x14ac:dyDescent="0.25">
      <c r="A289" s="241" t="s">
        <v>1200</v>
      </c>
      <c r="B289" s="239"/>
      <c r="C289" s="1172"/>
      <c r="D289" s="1172"/>
      <c r="E289" s="1172"/>
      <c r="F289" s="1172"/>
      <c r="G289" s="1172"/>
    </row>
    <row r="290" spans="1:9" ht="15.75" collapsed="1" x14ac:dyDescent="0.25">
      <c r="A290" s="242" t="s">
        <v>602</v>
      </c>
      <c r="B290" s="449">
        <v>40</v>
      </c>
      <c r="C290" s="1173" t="s">
        <v>1201</v>
      </c>
      <c r="D290" s="1173"/>
      <c r="E290" s="1173"/>
      <c r="F290" s="1173"/>
      <c r="G290" s="1173"/>
    </row>
    <row r="291" spans="1:9" ht="15.75" hidden="1" x14ac:dyDescent="0.25">
      <c r="A291" s="242" t="s">
        <v>1202</v>
      </c>
      <c r="B291" s="243" t="s">
        <v>284</v>
      </c>
      <c r="C291" s="1172"/>
      <c r="D291" s="1172"/>
      <c r="E291" s="1172"/>
      <c r="F291" s="1172"/>
      <c r="G291" s="1172"/>
    </row>
    <row r="293" spans="1:9" ht="18" customHeight="1" x14ac:dyDescent="0.25">
      <c r="A293" s="1174" t="str">
        <f>'28-PT Pricing Matrix'!K2</f>
        <v>FACILITY9</v>
      </c>
      <c r="B293" s="1175"/>
      <c r="C293" s="1175"/>
      <c r="D293" s="1175"/>
      <c r="E293" s="1175"/>
      <c r="F293" s="1175"/>
      <c r="G293" s="1175"/>
      <c r="H293" s="1175"/>
      <c r="I293" s="1176"/>
    </row>
    <row r="294" spans="1:9" ht="49.5" x14ac:dyDescent="0.3">
      <c r="A294" s="203" t="s">
        <v>1167</v>
      </c>
      <c r="B294" s="203" t="s">
        <v>1168</v>
      </c>
      <c r="C294" s="204" t="s">
        <v>1169</v>
      </c>
      <c r="D294" s="208" t="str">
        <f>"Productive FTEs ("&amp;B326*52&amp;")"</f>
        <v>Productive FTEs (2080)</v>
      </c>
      <c r="E294" s="208" t="str">
        <f>"Non-productive FTEs ("&amp;B326*52&amp;")"</f>
        <v>Non-productive FTEs (2080)</v>
      </c>
      <c r="F294" s="204" t="s">
        <v>1170</v>
      </c>
      <c r="G294" s="204" t="s">
        <v>1171</v>
      </c>
      <c r="H294" s="205" t="s">
        <v>1172</v>
      </c>
      <c r="I294" s="204" t="s">
        <v>716</v>
      </c>
    </row>
    <row r="295" spans="1:9" ht="16.5" x14ac:dyDescent="0.3">
      <c r="A295" s="210" t="str">
        <f>IF(ISBLANK($A$7),"",$A$7)</f>
        <v>Hourly Staff</v>
      </c>
      <c r="B295" s="211"/>
      <c r="C295" s="211"/>
      <c r="D295" s="218">
        <f t="shared" ref="D295:E295" si="58">IF($B$254="","",B295/($B$254*52))</f>
        <v>0</v>
      </c>
      <c r="E295" s="218">
        <f t="shared" si="58"/>
        <v>0</v>
      </c>
      <c r="F295" s="213"/>
      <c r="G295" s="213"/>
      <c r="H295" s="211"/>
      <c r="I295" s="214"/>
    </row>
    <row r="296" spans="1:9" ht="16.5" x14ac:dyDescent="0.3">
      <c r="A296" s="221" t="str">
        <f>IF(ISBLANK($A$8),"",$A$8)</f>
        <v>Hourly Staff</v>
      </c>
      <c r="B296" s="222"/>
      <c r="C296" s="222"/>
      <c r="D296" s="443">
        <f t="shared" ref="D296:E302" si="59">IF($B$326="","",B296/($B$326*52))</f>
        <v>0</v>
      </c>
      <c r="E296" s="443">
        <f t="shared" si="59"/>
        <v>0</v>
      </c>
      <c r="F296" s="223"/>
      <c r="G296" s="223"/>
      <c r="H296" s="222"/>
      <c r="I296" s="224"/>
    </row>
    <row r="297" spans="1:9" ht="16.5" x14ac:dyDescent="0.3">
      <c r="A297" s="221" t="str">
        <f>IF(ISBLANK($A$9),"",$A$9)</f>
        <v>Housekeeper</v>
      </c>
      <c r="B297" s="222"/>
      <c r="C297" s="222"/>
      <c r="D297" s="443">
        <f t="shared" si="59"/>
        <v>0</v>
      </c>
      <c r="E297" s="443">
        <f t="shared" si="59"/>
        <v>0</v>
      </c>
      <c r="F297" s="223"/>
      <c r="G297" s="223"/>
      <c r="H297" s="222"/>
      <c r="I297" s="224"/>
    </row>
    <row r="298" spans="1:9" ht="16.5" x14ac:dyDescent="0.3">
      <c r="A298" s="221" t="str">
        <f>IF(ISBLANK($A$10),"",$A$10)</f>
        <v>Floor Technician</v>
      </c>
      <c r="B298" s="222"/>
      <c r="C298" s="222"/>
      <c r="D298" s="443">
        <f t="shared" si="59"/>
        <v>0</v>
      </c>
      <c r="E298" s="443">
        <f t="shared" si="59"/>
        <v>0</v>
      </c>
      <c r="F298" s="223"/>
      <c r="G298" s="223"/>
      <c r="H298" s="222"/>
      <c r="I298" s="224"/>
    </row>
    <row r="299" spans="1:9" ht="16.5" x14ac:dyDescent="0.3">
      <c r="A299" s="221" t="str">
        <f>IF(ISBLANK($A$11),"",$A$11)</f>
        <v>Trash Technician</v>
      </c>
      <c r="B299" s="222"/>
      <c r="C299" s="222"/>
      <c r="D299" s="443">
        <f t="shared" si="59"/>
        <v>0</v>
      </c>
      <c r="E299" s="443">
        <f t="shared" si="59"/>
        <v>0</v>
      </c>
      <c r="F299" s="223"/>
      <c r="G299" s="223"/>
      <c r="H299" s="222"/>
      <c r="I299" s="224"/>
    </row>
    <row r="300" spans="1:9" ht="16.5" x14ac:dyDescent="0.3">
      <c r="A300" s="221" t="str">
        <f>IF(ISBLANK($A$12),"",$A$12)</f>
        <v>Linen Technician</v>
      </c>
      <c r="B300" s="222"/>
      <c r="C300" s="222"/>
      <c r="D300" s="443">
        <f t="shared" si="59"/>
        <v>0</v>
      </c>
      <c r="E300" s="443">
        <f t="shared" si="59"/>
        <v>0</v>
      </c>
      <c r="F300" s="223"/>
      <c r="G300" s="223"/>
      <c r="H300" s="222"/>
      <c r="I300" s="224"/>
    </row>
    <row r="301" spans="1:9" ht="16.5" x14ac:dyDescent="0.3">
      <c r="A301" s="221" t="str">
        <f>IF(ISBLANK($A$13),"",$A$13)</f>
        <v>Administrative Support</v>
      </c>
      <c r="B301" s="222"/>
      <c r="C301" s="222"/>
      <c r="D301" s="443">
        <f t="shared" si="59"/>
        <v>0</v>
      </c>
      <c r="E301" s="443">
        <f t="shared" si="59"/>
        <v>0</v>
      </c>
      <c r="F301" s="223"/>
      <c r="G301" s="223"/>
      <c r="H301" s="222"/>
      <c r="I301" s="224"/>
    </row>
    <row r="302" spans="1:9" ht="16.5" x14ac:dyDescent="0.3">
      <c r="A302" s="221" t="str">
        <f>IF(ISBLANK($A$14),"",$A$14)</f>
        <v>Hourly Supervision</v>
      </c>
      <c r="B302" s="222"/>
      <c r="C302" s="222"/>
      <c r="D302" s="443">
        <f t="shared" si="59"/>
        <v>0</v>
      </c>
      <c r="E302" s="443">
        <f t="shared" si="59"/>
        <v>0</v>
      </c>
      <c r="F302" s="223"/>
      <c r="G302" s="223"/>
      <c r="H302" s="222"/>
      <c r="I302" s="224"/>
    </row>
    <row r="303" spans="1:9" ht="16.5" x14ac:dyDescent="0.3">
      <c r="A303" s="210" t="str">
        <f>IF(ISBLANK($A$15),"",$A$15)</f>
        <v>Salaried Staff</v>
      </c>
      <c r="B303" s="211"/>
      <c r="C303" s="211"/>
      <c r="D303" s="218"/>
      <c r="E303" s="218"/>
      <c r="F303" s="213"/>
      <c r="G303" s="213"/>
      <c r="H303" s="211"/>
      <c r="I303" s="214"/>
    </row>
    <row r="304" spans="1:9" ht="16.5" x14ac:dyDescent="0.3">
      <c r="A304" s="221" t="str">
        <f>IF(ISBLANK($A$16),"",$A$16)</f>
        <v>Salaried Supervision</v>
      </c>
      <c r="B304" s="222"/>
      <c r="C304" s="222"/>
      <c r="D304" s="443">
        <f t="shared" ref="D304:D317" si="60">IF($B$326="","",B304/($B$326*52))</f>
        <v>0</v>
      </c>
      <c r="E304" s="443">
        <f t="shared" ref="E304:E317" si="61">IF($B$326="","",C304/($B$326*52))</f>
        <v>0</v>
      </c>
      <c r="F304" s="223"/>
      <c r="G304" s="223"/>
      <c r="H304" s="222"/>
      <c r="I304" s="224"/>
    </row>
    <row r="305" spans="1:9" ht="16.5" x14ac:dyDescent="0.3">
      <c r="A305" s="221" t="str">
        <f>IF(ISBLANK($A$17),"",$A$17)</f>
        <v>Managers</v>
      </c>
      <c r="B305" s="222"/>
      <c r="C305" s="222"/>
      <c r="D305" s="443">
        <f t="shared" si="60"/>
        <v>0</v>
      </c>
      <c r="E305" s="443">
        <f t="shared" si="61"/>
        <v>0</v>
      </c>
      <c r="F305" s="223"/>
      <c r="G305" s="223"/>
      <c r="H305" s="222"/>
      <c r="I305" s="224"/>
    </row>
    <row r="306" spans="1:9" ht="16.5" x14ac:dyDescent="0.3">
      <c r="A306" s="221" t="str">
        <f t="shared" ref="A306" si="62">IF(ISBLANK(A270),"",A270)</f>
        <v>Director</v>
      </c>
      <c r="B306" s="222"/>
      <c r="C306" s="222"/>
      <c r="D306" s="443">
        <f t="shared" si="60"/>
        <v>0</v>
      </c>
      <c r="E306" s="443">
        <f t="shared" si="61"/>
        <v>0</v>
      </c>
      <c r="F306" s="223"/>
      <c r="G306" s="223"/>
      <c r="H306" s="222"/>
      <c r="I306" s="224"/>
    </row>
    <row r="307" spans="1:9" ht="16.5" x14ac:dyDescent="0.3">
      <c r="A307" s="210" t="str">
        <f>IF(ISBLANK($A$19),"",$A$19)</f>
        <v>Other Labor</v>
      </c>
      <c r="B307" s="211"/>
      <c r="C307" s="211"/>
      <c r="D307" s="218">
        <f t="shared" si="60"/>
        <v>0</v>
      </c>
      <c r="E307" s="218">
        <f t="shared" si="61"/>
        <v>0</v>
      </c>
      <c r="F307" s="213"/>
      <c r="G307" s="213"/>
      <c r="H307" s="211"/>
      <c r="I307" s="214"/>
    </row>
    <row r="308" spans="1:9" ht="16.5" x14ac:dyDescent="0.3">
      <c r="A308" s="221" t="str">
        <f>IF(ISBLANK($A$20),"",$A$20)</f>
        <v>Temp/ Agency Labor</v>
      </c>
      <c r="B308" s="222"/>
      <c r="C308" s="222"/>
      <c r="D308" s="443">
        <f t="shared" si="60"/>
        <v>0</v>
      </c>
      <c r="E308" s="443">
        <f t="shared" si="61"/>
        <v>0</v>
      </c>
      <c r="F308" s="223"/>
      <c r="G308" s="223"/>
      <c r="H308" s="222"/>
      <c r="I308" s="224"/>
    </row>
    <row r="309" spans="1:9" ht="16.5" x14ac:dyDescent="0.3">
      <c r="A309" s="210" t="str">
        <f>IF(ISBLANK($A$21),"",$A$21)</f>
        <v/>
      </c>
      <c r="B309" s="222"/>
      <c r="C309" s="222"/>
      <c r="D309" s="443">
        <f t="shared" si="60"/>
        <v>0</v>
      </c>
      <c r="E309" s="443">
        <f t="shared" si="61"/>
        <v>0</v>
      </c>
      <c r="F309" s="223"/>
      <c r="G309" s="223"/>
      <c r="H309" s="222"/>
      <c r="I309" s="224"/>
    </row>
    <row r="310" spans="1:9" ht="16.5" x14ac:dyDescent="0.3">
      <c r="A310" s="210" t="str">
        <f>IF(ISBLANK($A$22),"",$A$22)</f>
        <v/>
      </c>
      <c r="B310" s="222"/>
      <c r="C310" s="222"/>
      <c r="D310" s="443">
        <f t="shared" si="60"/>
        <v>0</v>
      </c>
      <c r="E310" s="443">
        <f t="shared" si="61"/>
        <v>0</v>
      </c>
      <c r="F310" s="223"/>
      <c r="G310" s="223"/>
      <c r="H310" s="222"/>
      <c r="I310" s="224"/>
    </row>
    <row r="311" spans="1:9" ht="16.5" x14ac:dyDescent="0.3">
      <c r="A311" s="210" t="str">
        <f>IF(ISBLANK($A$23),"",$A$23)</f>
        <v/>
      </c>
      <c r="B311" s="222"/>
      <c r="C311" s="222"/>
      <c r="D311" s="443">
        <f t="shared" si="60"/>
        <v>0</v>
      </c>
      <c r="E311" s="443">
        <f t="shared" si="61"/>
        <v>0</v>
      </c>
      <c r="F311" s="223"/>
      <c r="G311" s="223"/>
      <c r="H311" s="222"/>
      <c r="I311" s="224"/>
    </row>
    <row r="312" spans="1:9" ht="16.5" x14ac:dyDescent="0.3">
      <c r="A312" s="210" t="str">
        <f>IF(ISBLANK($A$24),"",$A$24)</f>
        <v/>
      </c>
      <c r="B312" s="222"/>
      <c r="C312" s="222"/>
      <c r="D312" s="443">
        <f t="shared" si="60"/>
        <v>0</v>
      </c>
      <c r="E312" s="443">
        <f t="shared" si="61"/>
        <v>0</v>
      </c>
      <c r="F312" s="223"/>
      <c r="G312" s="223"/>
      <c r="H312" s="222"/>
      <c r="I312" s="224"/>
    </row>
    <row r="313" spans="1:9" ht="16.5" x14ac:dyDescent="0.3">
      <c r="A313" s="210" t="str">
        <f>IF(ISBLANK($A$25),"",$A$25)</f>
        <v/>
      </c>
      <c r="B313" s="222"/>
      <c r="C313" s="222"/>
      <c r="D313" s="443">
        <f t="shared" si="60"/>
        <v>0</v>
      </c>
      <c r="E313" s="443">
        <f t="shared" si="61"/>
        <v>0</v>
      </c>
      <c r="F313" s="223"/>
      <c r="G313" s="223"/>
      <c r="H313" s="222"/>
      <c r="I313" s="224"/>
    </row>
    <row r="314" spans="1:9" ht="16.5" x14ac:dyDescent="0.3">
      <c r="A314" s="210" t="str">
        <f>IF(ISBLANK($A$26),"",$A$26)</f>
        <v/>
      </c>
      <c r="B314" s="222"/>
      <c r="C314" s="222"/>
      <c r="D314" s="443">
        <f t="shared" si="60"/>
        <v>0</v>
      </c>
      <c r="E314" s="443">
        <f t="shared" si="61"/>
        <v>0</v>
      </c>
      <c r="F314" s="223"/>
      <c r="G314" s="223"/>
      <c r="H314" s="222"/>
      <c r="I314" s="224"/>
    </row>
    <row r="315" spans="1:9" ht="16.5" x14ac:dyDescent="0.3">
      <c r="A315" s="210" t="str">
        <f>IF(ISBLANK($A$27),"",$A$27)</f>
        <v/>
      </c>
      <c r="B315" s="222"/>
      <c r="C315" s="222"/>
      <c r="D315" s="443">
        <f t="shared" si="60"/>
        <v>0</v>
      </c>
      <c r="E315" s="443">
        <f t="shared" si="61"/>
        <v>0</v>
      </c>
      <c r="F315" s="223"/>
      <c r="G315" s="223"/>
      <c r="H315" s="222"/>
      <c r="I315" s="224"/>
    </row>
    <row r="316" spans="1:9" ht="16.5" x14ac:dyDescent="0.3">
      <c r="A316" s="210" t="str">
        <f>IF(ISBLANK($A$28),"",$A$28)</f>
        <v/>
      </c>
      <c r="B316" s="222"/>
      <c r="C316" s="222"/>
      <c r="D316" s="443">
        <f t="shared" si="60"/>
        <v>0</v>
      </c>
      <c r="E316" s="443">
        <f t="shared" si="61"/>
        <v>0</v>
      </c>
      <c r="F316" s="223"/>
      <c r="G316" s="223"/>
      <c r="H316" s="222"/>
      <c r="I316" s="224"/>
    </row>
    <row r="317" spans="1:9" ht="16.5" x14ac:dyDescent="0.3">
      <c r="A317" s="210" t="str">
        <f>IF(ISBLANK($A$29),"",$A$29)</f>
        <v/>
      </c>
      <c r="B317" s="233"/>
      <c r="C317" s="233"/>
      <c r="D317" s="443">
        <f t="shared" si="60"/>
        <v>0</v>
      </c>
      <c r="E317" s="443">
        <f t="shared" si="61"/>
        <v>0</v>
      </c>
      <c r="F317" s="234"/>
      <c r="G317" s="234"/>
      <c r="H317" s="222"/>
      <c r="I317" s="224"/>
    </row>
    <row r="318" spans="1:9" ht="16.5" x14ac:dyDescent="0.3">
      <c r="A318" s="210" t="s">
        <v>1193</v>
      </c>
      <c r="B318" s="444">
        <f t="shared" ref="B318:G318" si="63">SUM(B295:B317)</f>
        <v>0</v>
      </c>
      <c r="C318" s="444">
        <f t="shared" si="63"/>
        <v>0</v>
      </c>
      <c r="D318" s="443">
        <f t="shared" si="63"/>
        <v>0</v>
      </c>
      <c r="E318" s="443">
        <f t="shared" si="63"/>
        <v>0</v>
      </c>
      <c r="F318" s="453">
        <f t="shared" si="63"/>
        <v>0</v>
      </c>
      <c r="G318" s="453">
        <f t="shared" si="63"/>
        <v>0</v>
      </c>
      <c r="H318" s="222"/>
      <c r="I318" s="235"/>
    </row>
    <row r="319" spans="1:9" ht="18" x14ac:dyDescent="0.25">
      <c r="A319" s="536" t="s">
        <v>1194</v>
      </c>
      <c r="B319" s="537"/>
      <c r="C319" s="1177" t="s">
        <v>716</v>
      </c>
      <c r="D319" s="1177"/>
      <c r="E319" s="1177"/>
      <c r="F319" s="1177"/>
      <c r="G319" s="1178"/>
    </row>
    <row r="320" spans="1:9" ht="47.25" hidden="1" outlineLevel="1" x14ac:dyDescent="0.25">
      <c r="A320" s="238" t="s">
        <v>1236</v>
      </c>
      <c r="B320" s="239"/>
      <c r="C320" s="1172"/>
      <c r="D320" s="1172"/>
      <c r="E320" s="1172"/>
      <c r="F320" s="1172"/>
      <c r="G320" s="1172"/>
    </row>
    <row r="321" spans="1:9" ht="15.75" hidden="1" outlineLevel="1" x14ac:dyDescent="0.25">
      <c r="A321" s="241" t="s">
        <v>1196</v>
      </c>
      <c r="B321" s="239"/>
      <c r="C321" s="1172"/>
      <c r="D321" s="1172"/>
      <c r="E321" s="1172"/>
      <c r="F321" s="1172"/>
      <c r="G321" s="1172"/>
    </row>
    <row r="322" spans="1:9" ht="15.75" hidden="1" outlineLevel="1" x14ac:dyDescent="0.25">
      <c r="A322" s="241" t="s">
        <v>1197</v>
      </c>
      <c r="B322" s="239"/>
      <c r="C322" s="1172"/>
      <c r="D322" s="1172"/>
      <c r="E322" s="1172"/>
      <c r="F322" s="1172"/>
      <c r="G322" s="1172"/>
    </row>
    <row r="323" spans="1:9" ht="15.75" hidden="1" outlineLevel="1" x14ac:dyDescent="0.25">
      <c r="A323" s="241" t="s">
        <v>1198</v>
      </c>
      <c r="B323" s="239"/>
      <c r="C323" s="1172"/>
      <c r="D323" s="1172"/>
      <c r="E323" s="1172"/>
      <c r="F323" s="1172"/>
      <c r="G323" s="1172"/>
    </row>
    <row r="324" spans="1:9" ht="15.75" hidden="1" outlineLevel="1" x14ac:dyDescent="0.25">
      <c r="A324" s="241" t="s">
        <v>1199</v>
      </c>
      <c r="B324" s="239"/>
      <c r="C324" s="1172"/>
      <c r="D324" s="1172"/>
      <c r="E324" s="1172"/>
      <c r="F324" s="1172"/>
      <c r="G324" s="1172"/>
    </row>
    <row r="325" spans="1:9" ht="15.75" hidden="1" outlineLevel="1" x14ac:dyDescent="0.25">
      <c r="A325" s="241" t="s">
        <v>1200</v>
      </c>
      <c r="B325" s="239"/>
      <c r="C325" s="1172"/>
      <c r="D325" s="1172"/>
      <c r="E325" s="1172"/>
      <c r="F325" s="1172"/>
      <c r="G325" s="1172"/>
    </row>
    <row r="326" spans="1:9" ht="15.75" collapsed="1" x14ac:dyDescent="0.25">
      <c r="A326" s="242" t="s">
        <v>602</v>
      </c>
      <c r="B326" s="449">
        <v>40</v>
      </c>
      <c r="C326" s="1173" t="s">
        <v>1201</v>
      </c>
      <c r="D326" s="1173"/>
      <c r="E326" s="1173"/>
      <c r="F326" s="1173"/>
      <c r="G326" s="1173"/>
    </row>
    <row r="327" spans="1:9" ht="15.75" hidden="1" x14ac:dyDescent="0.25">
      <c r="A327" s="242" t="s">
        <v>1202</v>
      </c>
      <c r="B327" s="243" t="s">
        <v>284</v>
      </c>
      <c r="C327" s="1172"/>
      <c r="D327" s="1172"/>
      <c r="E327" s="1172"/>
      <c r="F327" s="1172"/>
      <c r="G327" s="1172"/>
    </row>
    <row r="329" spans="1:9" ht="18" x14ac:dyDescent="0.25">
      <c r="A329" s="1174" t="str">
        <f>'28-PT Pricing Matrix'!L2</f>
        <v>FACILITY10</v>
      </c>
      <c r="B329" s="1175"/>
      <c r="C329" s="1175"/>
      <c r="D329" s="1175"/>
      <c r="E329" s="1175"/>
      <c r="F329" s="1175"/>
      <c r="G329" s="1175"/>
      <c r="H329" s="1175"/>
      <c r="I329" s="1176"/>
    </row>
    <row r="330" spans="1:9" ht="49.5" x14ac:dyDescent="0.3">
      <c r="A330" s="203" t="s">
        <v>1167</v>
      </c>
      <c r="B330" s="203" t="s">
        <v>1168</v>
      </c>
      <c r="C330" s="204" t="s">
        <v>1169</v>
      </c>
      <c r="D330" s="208" t="str">
        <f>"Productive FTEs ("&amp;B362*52&amp;")"</f>
        <v>Productive FTEs (2080)</v>
      </c>
      <c r="E330" s="208" t="str">
        <f>"Non-productive FTEs ("&amp;B362*52&amp;")"</f>
        <v>Non-productive FTEs (2080)</v>
      </c>
      <c r="F330" s="204" t="s">
        <v>1170</v>
      </c>
      <c r="G330" s="204" t="s">
        <v>1171</v>
      </c>
      <c r="H330" s="205" t="s">
        <v>1172</v>
      </c>
      <c r="I330" s="204" t="s">
        <v>716</v>
      </c>
    </row>
    <row r="331" spans="1:9" ht="16.5" x14ac:dyDescent="0.3">
      <c r="A331" s="210" t="str">
        <f>IF(ISBLANK($A$7),"",$A$7)</f>
        <v>Hourly Staff</v>
      </c>
      <c r="B331" s="211"/>
      <c r="C331" s="211"/>
      <c r="D331" s="218">
        <f t="shared" ref="D331:E331" si="64">IF($B$254="","",B331/($B$254*52))</f>
        <v>0</v>
      </c>
      <c r="E331" s="218">
        <f t="shared" si="64"/>
        <v>0</v>
      </c>
      <c r="F331" s="213"/>
      <c r="G331" s="213"/>
      <c r="H331" s="211"/>
      <c r="I331" s="214"/>
    </row>
    <row r="332" spans="1:9" ht="16.5" x14ac:dyDescent="0.3">
      <c r="A332" s="221" t="str">
        <f>IF(ISBLANK($A$8),"",$A$8)</f>
        <v>Hourly Staff</v>
      </c>
      <c r="B332" s="222"/>
      <c r="C332" s="222"/>
      <c r="D332" s="443">
        <f t="shared" ref="D332:E338" si="65">IF($B$362="","",B332/($B$362*52))</f>
        <v>0</v>
      </c>
      <c r="E332" s="443">
        <f t="shared" si="65"/>
        <v>0</v>
      </c>
      <c r="F332" s="223"/>
      <c r="G332" s="223"/>
      <c r="H332" s="222"/>
      <c r="I332" s="224"/>
    </row>
    <row r="333" spans="1:9" ht="16.5" x14ac:dyDescent="0.3">
      <c r="A333" s="221" t="str">
        <f>IF(ISBLANK($A$9),"",$A$9)</f>
        <v>Housekeeper</v>
      </c>
      <c r="B333" s="222"/>
      <c r="C333" s="222"/>
      <c r="D333" s="443">
        <f t="shared" si="65"/>
        <v>0</v>
      </c>
      <c r="E333" s="443">
        <f t="shared" si="65"/>
        <v>0</v>
      </c>
      <c r="F333" s="223"/>
      <c r="G333" s="223"/>
      <c r="H333" s="222"/>
      <c r="I333" s="224"/>
    </row>
    <row r="334" spans="1:9" ht="16.5" x14ac:dyDescent="0.3">
      <c r="A334" s="221" t="str">
        <f>IF(ISBLANK($A$10),"",$A$10)</f>
        <v>Floor Technician</v>
      </c>
      <c r="B334" s="222"/>
      <c r="C334" s="222"/>
      <c r="D334" s="443">
        <f t="shared" si="65"/>
        <v>0</v>
      </c>
      <c r="E334" s="443">
        <f t="shared" si="65"/>
        <v>0</v>
      </c>
      <c r="F334" s="223"/>
      <c r="G334" s="223"/>
      <c r="H334" s="222"/>
      <c r="I334" s="224"/>
    </row>
    <row r="335" spans="1:9" ht="16.5" x14ac:dyDescent="0.3">
      <c r="A335" s="221" t="str">
        <f>IF(ISBLANK($A$11),"",$A$11)</f>
        <v>Trash Technician</v>
      </c>
      <c r="B335" s="222"/>
      <c r="C335" s="222"/>
      <c r="D335" s="443">
        <f t="shared" si="65"/>
        <v>0</v>
      </c>
      <c r="E335" s="443">
        <f t="shared" si="65"/>
        <v>0</v>
      </c>
      <c r="F335" s="223"/>
      <c r="G335" s="223"/>
      <c r="H335" s="222"/>
      <c r="I335" s="224"/>
    </row>
    <row r="336" spans="1:9" ht="16.5" x14ac:dyDescent="0.3">
      <c r="A336" s="221" t="str">
        <f>IF(ISBLANK($A$12),"",$A$12)</f>
        <v>Linen Technician</v>
      </c>
      <c r="B336" s="222"/>
      <c r="C336" s="222"/>
      <c r="D336" s="443">
        <f t="shared" si="65"/>
        <v>0</v>
      </c>
      <c r="E336" s="443">
        <f t="shared" si="65"/>
        <v>0</v>
      </c>
      <c r="F336" s="223"/>
      <c r="G336" s="223"/>
      <c r="H336" s="222"/>
      <c r="I336" s="224"/>
    </row>
    <row r="337" spans="1:9" ht="16.5" x14ac:dyDescent="0.3">
      <c r="A337" s="221" t="str">
        <f>IF(ISBLANK($A$13),"",$A$13)</f>
        <v>Administrative Support</v>
      </c>
      <c r="B337" s="222"/>
      <c r="C337" s="222"/>
      <c r="D337" s="443">
        <f t="shared" si="65"/>
        <v>0</v>
      </c>
      <c r="E337" s="443">
        <f t="shared" si="65"/>
        <v>0</v>
      </c>
      <c r="F337" s="223"/>
      <c r="G337" s="223"/>
      <c r="H337" s="222"/>
      <c r="I337" s="224"/>
    </row>
    <row r="338" spans="1:9" ht="16.5" x14ac:dyDescent="0.3">
      <c r="A338" s="221" t="str">
        <f>IF(ISBLANK($A$14),"",$A$14)</f>
        <v>Hourly Supervision</v>
      </c>
      <c r="B338" s="222"/>
      <c r="C338" s="222"/>
      <c r="D338" s="443">
        <f t="shared" si="65"/>
        <v>0</v>
      </c>
      <c r="E338" s="443">
        <f t="shared" si="65"/>
        <v>0</v>
      </c>
      <c r="F338" s="223"/>
      <c r="G338" s="223"/>
      <c r="H338" s="222"/>
      <c r="I338" s="224"/>
    </row>
    <row r="339" spans="1:9" ht="16.5" x14ac:dyDescent="0.3">
      <c r="A339" s="210" t="str">
        <f>IF(ISBLANK($A$15),"",$A$15)</f>
        <v>Salaried Staff</v>
      </c>
      <c r="B339" s="211"/>
      <c r="C339" s="211"/>
      <c r="D339" s="218"/>
      <c r="E339" s="218"/>
      <c r="F339" s="213"/>
      <c r="G339" s="213"/>
      <c r="H339" s="211"/>
      <c r="I339" s="214"/>
    </row>
    <row r="340" spans="1:9" ht="16.5" x14ac:dyDescent="0.3">
      <c r="A340" s="221" t="str">
        <f>IF(ISBLANK($A$16),"",$A$16)</f>
        <v>Salaried Supervision</v>
      </c>
      <c r="B340" s="222"/>
      <c r="C340" s="222"/>
      <c r="D340" s="443">
        <f t="shared" ref="D340:D353" si="66">IF($B$362="","",B340/($B$362*52))</f>
        <v>0</v>
      </c>
      <c r="E340" s="443">
        <f t="shared" ref="E340:E353" si="67">IF($B$362="","",C340/($B$362*52))</f>
        <v>0</v>
      </c>
      <c r="F340" s="223"/>
      <c r="G340" s="223"/>
      <c r="H340" s="222"/>
      <c r="I340" s="224"/>
    </row>
    <row r="341" spans="1:9" ht="16.5" x14ac:dyDescent="0.3">
      <c r="A341" s="221" t="str">
        <f>IF(ISBLANK($A$17),"",$A$17)</f>
        <v>Managers</v>
      </c>
      <c r="B341" s="222"/>
      <c r="C341" s="222"/>
      <c r="D341" s="443">
        <f t="shared" si="66"/>
        <v>0</v>
      </c>
      <c r="E341" s="443">
        <f t="shared" si="67"/>
        <v>0</v>
      </c>
      <c r="F341" s="223"/>
      <c r="G341" s="223"/>
      <c r="H341" s="222"/>
      <c r="I341" s="224"/>
    </row>
    <row r="342" spans="1:9" ht="16.5" x14ac:dyDescent="0.3">
      <c r="A342" s="221" t="str">
        <f t="shared" ref="A342" si="68">IF(ISBLANK(A306),"",A306)</f>
        <v>Director</v>
      </c>
      <c r="B342" s="222"/>
      <c r="C342" s="222"/>
      <c r="D342" s="443">
        <f t="shared" si="66"/>
        <v>0</v>
      </c>
      <c r="E342" s="443">
        <f t="shared" si="67"/>
        <v>0</v>
      </c>
      <c r="F342" s="223"/>
      <c r="G342" s="223"/>
      <c r="H342" s="222"/>
      <c r="I342" s="224"/>
    </row>
    <row r="343" spans="1:9" ht="16.5" x14ac:dyDescent="0.3">
      <c r="A343" s="210" t="str">
        <f>IF(ISBLANK($A$19),"",$A$19)</f>
        <v>Other Labor</v>
      </c>
      <c r="B343" s="211"/>
      <c r="C343" s="211"/>
      <c r="D343" s="218">
        <f t="shared" si="66"/>
        <v>0</v>
      </c>
      <c r="E343" s="218">
        <f t="shared" si="67"/>
        <v>0</v>
      </c>
      <c r="F343" s="213"/>
      <c r="G343" s="213"/>
      <c r="H343" s="211"/>
      <c r="I343" s="214"/>
    </row>
    <row r="344" spans="1:9" ht="16.5" x14ac:dyDescent="0.3">
      <c r="A344" s="221" t="str">
        <f>IF(ISBLANK($A$20),"",$A$20)</f>
        <v>Temp/ Agency Labor</v>
      </c>
      <c r="B344" s="222"/>
      <c r="C344" s="222"/>
      <c r="D344" s="443">
        <f t="shared" si="66"/>
        <v>0</v>
      </c>
      <c r="E344" s="443">
        <f t="shared" si="67"/>
        <v>0</v>
      </c>
      <c r="F344" s="223"/>
      <c r="G344" s="223"/>
      <c r="H344" s="222"/>
      <c r="I344" s="224"/>
    </row>
    <row r="345" spans="1:9" ht="16.5" x14ac:dyDescent="0.3">
      <c r="A345" s="210" t="str">
        <f>IF(ISBLANK($A$21),"",$A$21)</f>
        <v/>
      </c>
      <c r="B345" s="222"/>
      <c r="C345" s="222"/>
      <c r="D345" s="443">
        <f t="shared" si="66"/>
        <v>0</v>
      </c>
      <c r="E345" s="443">
        <f t="shared" si="67"/>
        <v>0</v>
      </c>
      <c r="F345" s="223"/>
      <c r="G345" s="223"/>
      <c r="H345" s="222"/>
      <c r="I345" s="224"/>
    </row>
    <row r="346" spans="1:9" ht="16.5" x14ac:dyDescent="0.3">
      <c r="A346" s="210" t="str">
        <f>IF(ISBLANK($A$22),"",$A$22)</f>
        <v/>
      </c>
      <c r="B346" s="222"/>
      <c r="C346" s="222"/>
      <c r="D346" s="443">
        <f t="shared" si="66"/>
        <v>0</v>
      </c>
      <c r="E346" s="443">
        <f t="shared" si="67"/>
        <v>0</v>
      </c>
      <c r="F346" s="223"/>
      <c r="G346" s="223"/>
      <c r="H346" s="222"/>
      <c r="I346" s="224"/>
    </row>
    <row r="347" spans="1:9" ht="16.5" x14ac:dyDescent="0.3">
      <c r="A347" s="210" t="str">
        <f>IF(ISBLANK($A$23),"",$A$23)</f>
        <v/>
      </c>
      <c r="B347" s="222"/>
      <c r="C347" s="222"/>
      <c r="D347" s="443">
        <f t="shared" si="66"/>
        <v>0</v>
      </c>
      <c r="E347" s="443">
        <f t="shared" si="67"/>
        <v>0</v>
      </c>
      <c r="F347" s="223"/>
      <c r="G347" s="223"/>
      <c r="H347" s="222"/>
      <c r="I347" s="224"/>
    </row>
    <row r="348" spans="1:9" ht="16.5" x14ac:dyDescent="0.3">
      <c r="A348" s="210" t="str">
        <f>IF(ISBLANK($A$24),"",$A$24)</f>
        <v/>
      </c>
      <c r="B348" s="222"/>
      <c r="C348" s="222"/>
      <c r="D348" s="443">
        <f t="shared" si="66"/>
        <v>0</v>
      </c>
      <c r="E348" s="443">
        <f t="shared" si="67"/>
        <v>0</v>
      </c>
      <c r="F348" s="223"/>
      <c r="G348" s="223"/>
      <c r="H348" s="222"/>
      <c r="I348" s="224"/>
    </row>
    <row r="349" spans="1:9" ht="16.5" x14ac:dyDescent="0.3">
      <c r="A349" s="210" t="str">
        <f>IF(ISBLANK($A$25),"",$A$25)</f>
        <v/>
      </c>
      <c r="B349" s="222"/>
      <c r="C349" s="222"/>
      <c r="D349" s="443">
        <f t="shared" si="66"/>
        <v>0</v>
      </c>
      <c r="E349" s="443">
        <f t="shared" si="67"/>
        <v>0</v>
      </c>
      <c r="F349" s="223"/>
      <c r="G349" s="223"/>
      <c r="H349" s="222"/>
      <c r="I349" s="224"/>
    </row>
    <row r="350" spans="1:9" ht="16.5" x14ac:dyDescent="0.3">
      <c r="A350" s="210" t="str">
        <f>IF(ISBLANK($A$26),"",$A$26)</f>
        <v/>
      </c>
      <c r="B350" s="222"/>
      <c r="C350" s="222"/>
      <c r="D350" s="443">
        <f t="shared" si="66"/>
        <v>0</v>
      </c>
      <c r="E350" s="443">
        <f t="shared" si="67"/>
        <v>0</v>
      </c>
      <c r="F350" s="223"/>
      <c r="G350" s="223"/>
      <c r="H350" s="222"/>
      <c r="I350" s="224"/>
    </row>
    <row r="351" spans="1:9" ht="16.5" x14ac:dyDescent="0.3">
      <c r="A351" s="210" t="str">
        <f>IF(ISBLANK($A$27),"",$A$27)</f>
        <v/>
      </c>
      <c r="B351" s="222"/>
      <c r="C351" s="222"/>
      <c r="D351" s="443">
        <f t="shared" si="66"/>
        <v>0</v>
      </c>
      <c r="E351" s="443">
        <f t="shared" si="67"/>
        <v>0</v>
      </c>
      <c r="F351" s="223"/>
      <c r="G351" s="223"/>
      <c r="H351" s="222"/>
      <c r="I351" s="224"/>
    </row>
    <row r="352" spans="1:9" ht="16.5" x14ac:dyDescent="0.3">
      <c r="A352" s="210" t="str">
        <f>IF(ISBLANK($A$28),"",$A$28)</f>
        <v/>
      </c>
      <c r="B352" s="222"/>
      <c r="C352" s="222"/>
      <c r="D352" s="443">
        <f t="shared" si="66"/>
        <v>0</v>
      </c>
      <c r="E352" s="443">
        <f t="shared" si="67"/>
        <v>0</v>
      </c>
      <c r="F352" s="223"/>
      <c r="G352" s="223"/>
      <c r="H352" s="222"/>
      <c r="I352" s="224"/>
    </row>
    <row r="353" spans="1:9" ht="16.5" x14ac:dyDescent="0.3">
      <c r="A353" s="210" t="str">
        <f>IF(ISBLANK($A$29),"",$A$29)</f>
        <v/>
      </c>
      <c r="B353" s="233"/>
      <c r="C353" s="233"/>
      <c r="D353" s="443">
        <f t="shared" si="66"/>
        <v>0</v>
      </c>
      <c r="E353" s="443">
        <f t="shared" si="67"/>
        <v>0</v>
      </c>
      <c r="F353" s="234"/>
      <c r="G353" s="234"/>
      <c r="H353" s="222"/>
      <c r="I353" s="224"/>
    </row>
    <row r="354" spans="1:9" ht="16.5" x14ac:dyDescent="0.3">
      <c r="A354" s="210" t="s">
        <v>1193</v>
      </c>
      <c r="B354" s="444">
        <f t="shared" ref="B354:G354" si="69">SUM(B331:B353)</f>
        <v>0</v>
      </c>
      <c r="C354" s="444">
        <f t="shared" si="69"/>
        <v>0</v>
      </c>
      <c r="D354" s="443">
        <f t="shared" si="69"/>
        <v>0</v>
      </c>
      <c r="E354" s="443">
        <f t="shared" si="69"/>
        <v>0</v>
      </c>
      <c r="F354" s="453">
        <f t="shared" si="69"/>
        <v>0</v>
      </c>
      <c r="G354" s="453">
        <f t="shared" si="69"/>
        <v>0</v>
      </c>
      <c r="H354" s="222"/>
      <c r="I354" s="235"/>
    </row>
    <row r="355" spans="1:9" ht="18" x14ac:dyDescent="0.25">
      <c r="A355" s="536" t="s">
        <v>1194</v>
      </c>
      <c r="B355" s="537"/>
      <c r="C355" s="1177" t="s">
        <v>716</v>
      </c>
      <c r="D355" s="1177"/>
      <c r="E355" s="1177"/>
      <c r="F355" s="1177"/>
      <c r="G355" s="1178"/>
    </row>
    <row r="356" spans="1:9" ht="47.25" hidden="1" outlineLevel="1" x14ac:dyDescent="0.25">
      <c r="A356" s="238" t="s">
        <v>1236</v>
      </c>
      <c r="B356" s="239"/>
      <c r="C356" s="1172"/>
      <c r="D356" s="1172"/>
      <c r="E356" s="1172"/>
      <c r="F356" s="1172"/>
      <c r="G356" s="1172"/>
    </row>
    <row r="357" spans="1:9" ht="15.75" hidden="1" outlineLevel="1" x14ac:dyDescent="0.25">
      <c r="A357" s="241" t="s">
        <v>1196</v>
      </c>
      <c r="B357" s="239"/>
      <c r="C357" s="1172"/>
      <c r="D357" s="1172"/>
      <c r="E357" s="1172"/>
      <c r="F357" s="1172"/>
      <c r="G357" s="1172"/>
    </row>
    <row r="358" spans="1:9" ht="15.75" hidden="1" outlineLevel="1" x14ac:dyDescent="0.25">
      <c r="A358" s="241" t="s">
        <v>1197</v>
      </c>
      <c r="B358" s="239"/>
      <c r="C358" s="1172"/>
      <c r="D358" s="1172"/>
      <c r="E358" s="1172"/>
      <c r="F358" s="1172"/>
      <c r="G358" s="1172"/>
    </row>
    <row r="359" spans="1:9" ht="15.75" hidden="1" outlineLevel="1" x14ac:dyDescent="0.25">
      <c r="A359" s="241" t="s">
        <v>1198</v>
      </c>
      <c r="B359" s="239"/>
      <c r="C359" s="1172"/>
      <c r="D359" s="1172"/>
      <c r="E359" s="1172"/>
      <c r="F359" s="1172"/>
      <c r="G359" s="1172"/>
    </row>
    <row r="360" spans="1:9" ht="15.75" hidden="1" outlineLevel="1" x14ac:dyDescent="0.25">
      <c r="A360" s="241" t="s">
        <v>1199</v>
      </c>
      <c r="B360" s="239"/>
      <c r="C360" s="1172"/>
      <c r="D360" s="1172"/>
      <c r="E360" s="1172"/>
      <c r="F360" s="1172"/>
      <c r="G360" s="1172"/>
    </row>
    <row r="361" spans="1:9" ht="15.75" hidden="1" outlineLevel="1" x14ac:dyDescent="0.25">
      <c r="A361" s="241" t="s">
        <v>1200</v>
      </c>
      <c r="B361" s="239"/>
      <c r="C361" s="1172"/>
      <c r="D361" s="1172"/>
      <c r="E361" s="1172"/>
      <c r="F361" s="1172"/>
      <c r="G361" s="1172"/>
    </row>
    <row r="362" spans="1:9" ht="15.75" collapsed="1" x14ac:dyDescent="0.25">
      <c r="A362" s="242" t="s">
        <v>602</v>
      </c>
      <c r="B362" s="449">
        <v>40</v>
      </c>
      <c r="C362" s="1173" t="s">
        <v>1201</v>
      </c>
      <c r="D362" s="1173"/>
      <c r="E362" s="1173"/>
      <c r="F362" s="1173"/>
      <c r="G362" s="1173"/>
    </row>
    <row r="363" spans="1:9" ht="15.75" hidden="1" x14ac:dyDescent="0.25">
      <c r="A363" s="242" t="s">
        <v>1202</v>
      </c>
      <c r="B363" s="243" t="s">
        <v>284</v>
      </c>
      <c r="C363" s="1172"/>
      <c r="D363" s="1172"/>
      <c r="E363" s="1172"/>
      <c r="F363" s="1172"/>
      <c r="G363" s="1172"/>
    </row>
    <row r="365" spans="1:9" ht="18" outlineLevel="1" x14ac:dyDescent="0.25">
      <c r="A365" s="1174" t="s">
        <v>1000</v>
      </c>
      <c r="B365" s="1175"/>
      <c r="C365" s="1175"/>
      <c r="D365" s="1175"/>
      <c r="E365" s="1175"/>
      <c r="F365" s="1175"/>
      <c r="G365" s="1175"/>
      <c r="H365" s="1175"/>
      <c r="I365" s="1176"/>
    </row>
    <row r="366" spans="1:9" ht="49.5" outlineLevel="1" x14ac:dyDescent="0.3">
      <c r="A366" s="203" t="s">
        <v>1167</v>
      </c>
      <c r="B366" s="203" t="s">
        <v>1168</v>
      </c>
      <c r="C366" s="204" t="s">
        <v>1169</v>
      </c>
      <c r="D366" s="208" t="str">
        <f>"Productive FTEs ("&amp;B398*52&amp;")"</f>
        <v>Productive FTEs (2080)</v>
      </c>
      <c r="E366" s="208" t="str">
        <f>"Non-productive FTEs ("&amp;B398*52&amp;")"</f>
        <v>Non-productive FTEs (2080)</v>
      </c>
      <c r="F366" s="204" t="s">
        <v>1170</v>
      </c>
      <c r="G366" s="204" t="s">
        <v>1171</v>
      </c>
      <c r="H366" s="205" t="s">
        <v>1172</v>
      </c>
      <c r="I366" s="204" t="s">
        <v>716</v>
      </c>
    </row>
    <row r="367" spans="1:9" ht="16.5" outlineLevel="1" x14ac:dyDescent="0.3">
      <c r="A367" s="210" t="str">
        <f>IF(ISBLANK($A$7),"",$A$7)</f>
        <v>Hourly Staff</v>
      </c>
      <c r="B367" s="211"/>
      <c r="C367" s="211"/>
      <c r="D367" s="218">
        <f t="shared" ref="D367:E367" si="70">IF($B$254="","",B367/($B$254*52))</f>
        <v>0</v>
      </c>
      <c r="E367" s="218">
        <f t="shared" si="70"/>
        <v>0</v>
      </c>
      <c r="F367" s="213"/>
      <c r="G367" s="213"/>
      <c r="H367" s="211"/>
      <c r="I367" s="214"/>
    </row>
    <row r="368" spans="1:9" ht="16.5" outlineLevel="1" x14ac:dyDescent="0.3">
      <c r="A368" s="221" t="str">
        <f>IF(ISBLANK($A$8),"",$A$8)</f>
        <v>Hourly Staff</v>
      </c>
      <c r="B368" s="222"/>
      <c r="C368" s="222"/>
      <c r="D368" s="443">
        <f t="shared" ref="D368:E374" si="71">IF($B$398="","",B368/($B$398*52))</f>
        <v>0</v>
      </c>
      <c r="E368" s="443">
        <f t="shared" si="71"/>
        <v>0</v>
      </c>
      <c r="F368" s="223"/>
      <c r="G368" s="223"/>
      <c r="H368" s="222"/>
      <c r="I368" s="224"/>
    </row>
    <row r="369" spans="1:9" ht="16.5" outlineLevel="1" x14ac:dyDescent="0.3">
      <c r="A369" s="221" t="str">
        <f>IF(ISBLANK($A$9),"",$A$9)</f>
        <v>Housekeeper</v>
      </c>
      <c r="B369" s="222"/>
      <c r="C369" s="222"/>
      <c r="D369" s="443">
        <f t="shared" si="71"/>
        <v>0</v>
      </c>
      <c r="E369" s="443">
        <f t="shared" si="71"/>
        <v>0</v>
      </c>
      <c r="F369" s="223"/>
      <c r="G369" s="223"/>
      <c r="H369" s="222"/>
      <c r="I369" s="224"/>
    </row>
    <row r="370" spans="1:9" ht="16.5" outlineLevel="1" x14ac:dyDescent="0.3">
      <c r="A370" s="221" t="str">
        <f>IF(ISBLANK($A$10),"",$A$10)</f>
        <v>Floor Technician</v>
      </c>
      <c r="B370" s="222"/>
      <c r="C370" s="222"/>
      <c r="D370" s="443">
        <f t="shared" si="71"/>
        <v>0</v>
      </c>
      <c r="E370" s="443">
        <f t="shared" si="71"/>
        <v>0</v>
      </c>
      <c r="F370" s="223"/>
      <c r="G370" s="223"/>
      <c r="H370" s="222"/>
      <c r="I370" s="224"/>
    </row>
    <row r="371" spans="1:9" ht="16.5" outlineLevel="1" x14ac:dyDescent="0.3">
      <c r="A371" s="221" t="str">
        <f>IF(ISBLANK($A$11),"",$A$11)</f>
        <v>Trash Technician</v>
      </c>
      <c r="B371" s="222"/>
      <c r="C371" s="222"/>
      <c r="D371" s="443">
        <f t="shared" si="71"/>
        <v>0</v>
      </c>
      <c r="E371" s="443">
        <f t="shared" si="71"/>
        <v>0</v>
      </c>
      <c r="F371" s="223"/>
      <c r="G371" s="223"/>
      <c r="H371" s="222"/>
      <c r="I371" s="224"/>
    </row>
    <row r="372" spans="1:9" ht="16.5" outlineLevel="1" x14ac:dyDescent="0.3">
      <c r="A372" s="221" t="str">
        <f>IF(ISBLANK($A$12),"",$A$12)</f>
        <v>Linen Technician</v>
      </c>
      <c r="B372" s="222"/>
      <c r="C372" s="222"/>
      <c r="D372" s="443">
        <f t="shared" si="71"/>
        <v>0</v>
      </c>
      <c r="E372" s="443">
        <f t="shared" si="71"/>
        <v>0</v>
      </c>
      <c r="F372" s="223"/>
      <c r="G372" s="223"/>
      <c r="H372" s="222"/>
      <c r="I372" s="224"/>
    </row>
    <row r="373" spans="1:9" ht="16.5" outlineLevel="1" x14ac:dyDescent="0.3">
      <c r="A373" s="221" t="str">
        <f>IF(ISBLANK($A$13),"",$A$13)</f>
        <v>Administrative Support</v>
      </c>
      <c r="B373" s="222"/>
      <c r="C373" s="222"/>
      <c r="D373" s="443">
        <f t="shared" si="71"/>
        <v>0</v>
      </c>
      <c r="E373" s="443">
        <f t="shared" si="71"/>
        <v>0</v>
      </c>
      <c r="F373" s="223"/>
      <c r="G373" s="223"/>
      <c r="H373" s="222"/>
      <c r="I373" s="224"/>
    </row>
    <row r="374" spans="1:9" ht="16.5" outlineLevel="1" x14ac:dyDescent="0.3">
      <c r="A374" s="221" t="str">
        <f>IF(ISBLANK($A$14),"",$A$14)</f>
        <v>Hourly Supervision</v>
      </c>
      <c r="B374" s="222"/>
      <c r="C374" s="222"/>
      <c r="D374" s="443">
        <f t="shared" si="71"/>
        <v>0</v>
      </c>
      <c r="E374" s="443">
        <f t="shared" si="71"/>
        <v>0</v>
      </c>
      <c r="F374" s="223"/>
      <c r="G374" s="223"/>
      <c r="H374" s="222"/>
      <c r="I374" s="224"/>
    </row>
    <row r="375" spans="1:9" ht="16.5" outlineLevel="1" x14ac:dyDescent="0.3">
      <c r="A375" s="210" t="str">
        <f>IF(ISBLANK($A$15),"",$A$15)</f>
        <v>Salaried Staff</v>
      </c>
      <c r="B375" s="211"/>
      <c r="C375" s="211"/>
      <c r="D375" s="218"/>
      <c r="E375" s="218"/>
      <c r="F375" s="213"/>
      <c r="G375" s="213"/>
      <c r="H375" s="211"/>
      <c r="I375" s="214"/>
    </row>
    <row r="376" spans="1:9" ht="16.5" outlineLevel="1" x14ac:dyDescent="0.3">
      <c r="A376" s="221" t="str">
        <f>IF(ISBLANK($A$16),"",$A$16)</f>
        <v>Salaried Supervision</v>
      </c>
      <c r="B376" s="222"/>
      <c r="C376" s="222"/>
      <c r="D376" s="443">
        <f t="shared" ref="D376:D389" si="72">IF($B$398="","",B376/($B$398*52))</f>
        <v>0</v>
      </c>
      <c r="E376" s="443">
        <f t="shared" ref="E376:E389" si="73">IF($B$398="","",C376/($B$398*52))</f>
        <v>0</v>
      </c>
      <c r="F376" s="223"/>
      <c r="G376" s="223"/>
      <c r="H376" s="222"/>
      <c r="I376" s="224"/>
    </row>
    <row r="377" spans="1:9" ht="16.5" outlineLevel="1" x14ac:dyDescent="0.3">
      <c r="A377" s="221" t="str">
        <f>IF(ISBLANK($A$17),"",$A$17)</f>
        <v>Managers</v>
      </c>
      <c r="B377" s="222"/>
      <c r="C377" s="222"/>
      <c r="D377" s="443">
        <f t="shared" si="72"/>
        <v>0</v>
      </c>
      <c r="E377" s="443">
        <f t="shared" si="73"/>
        <v>0</v>
      </c>
      <c r="F377" s="223"/>
      <c r="G377" s="223"/>
      <c r="H377" s="222"/>
      <c r="I377" s="224"/>
    </row>
    <row r="378" spans="1:9" ht="16.5" outlineLevel="1" x14ac:dyDescent="0.3">
      <c r="A378" s="221" t="str">
        <f t="shared" ref="A378" si="74">IF(ISBLANK(A342),"",A342)</f>
        <v>Director</v>
      </c>
      <c r="B378" s="222"/>
      <c r="C378" s="222"/>
      <c r="D378" s="443">
        <f t="shared" si="72"/>
        <v>0</v>
      </c>
      <c r="E378" s="443">
        <f t="shared" si="73"/>
        <v>0</v>
      </c>
      <c r="F378" s="223"/>
      <c r="G378" s="223"/>
      <c r="H378" s="222"/>
      <c r="I378" s="224"/>
    </row>
    <row r="379" spans="1:9" ht="16.5" outlineLevel="1" x14ac:dyDescent="0.3">
      <c r="A379" s="210" t="str">
        <f>IF(ISBLANK($A$19),"",$A$19)</f>
        <v>Other Labor</v>
      </c>
      <c r="B379" s="211"/>
      <c r="C379" s="211"/>
      <c r="D379" s="218">
        <f t="shared" si="72"/>
        <v>0</v>
      </c>
      <c r="E379" s="218">
        <f t="shared" si="73"/>
        <v>0</v>
      </c>
      <c r="F379" s="213"/>
      <c r="G379" s="213"/>
      <c r="H379" s="211"/>
      <c r="I379" s="214"/>
    </row>
    <row r="380" spans="1:9" ht="16.5" outlineLevel="1" x14ac:dyDescent="0.3">
      <c r="A380" s="221" t="str">
        <f>IF(ISBLANK($A$20),"",$A$20)</f>
        <v>Temp/ Agency Labor</v>
      </c>
      <c r="B380" s="222"/>
      <c r="C380" s="222"/>
      <c r="D380" s="443">
        <f t="shared" si="72"/>
        <v>0</v>
      </c>
      <c r="E380" s="443">
        <f t="shared" si="73"/>
        <v>0</v>
      </c>
      <c r="F380" s="223"/>
      <c r="G380" s="223"/>
      <c r="H380" s="222"/>
      <c r="I380" s="224"/>
    </row>
    <row r="381" spans="1:9" ht="16.5" outlineLevel="1" x14ac:dyDescent="0.3">
      <c r="A381" s="210" t="str">
        <f>IF(ISBLANK($A$21),"",$A$21)</f>
        <v/>
      </c>
      <c r="B381" s="222"/>
      <c r="C381" s="222"/>
      <c r="D381" s="443">
        <f t="shared" si="72"/>
        <v>0</v>
      </c>
      <c r="E381" s="443">
        <f t="shared" si="73"/>
        <v>0</v>
      </c>
      <c r="F381" s="223"/>
      <c r="G381" s="223"/>
      <c r="H381" s="222"/>
      <c r="I381" s="224"/>
    </row>
    <row r="382" spans="1:9" ht="16.5" outlineLevel="1" x14ac:dyDescent="0.3">
      <c r="A382" s="210" t="str">
        <f>IF(ISBLANK($A$22),"",$A$22)</f>
        <v/>
      </c>
      <c r="B382" s="222"/>
      <c r="C382" s="222"/>
      <c r="D382" s="443">
        <f t="shared" si="72"/>
        <v>0</v>
      </c>
      <c r="E382" s="443">
        <f t="shared" si="73"/>
        <v>0</v>
      </c>
      <c r="F382" s="223"/>
      <c r="G382" s="223"/>
      <c r="H382" s="222"/>
      <c r="I382" s="224"/>
    </row>
    <row r="383" spans="1:9" ht="16.5" outlineLevel="1" x14ac:dyDescent="0.3">
      <c r="A383" s="210" t="str">
        <f>IF(ISBLANK($A$23),"",$A$23)</f>
        <v/>
      </c>
      <c r="B383" s="222"/>
      <c r="C383" s="222"/>
      <c r="D383" s="443">
        <f t="shared" si="72"/>
        <v>0</v>
      </c>
      <c r="E383" s="443">
        <f t="shared" si="73"/>
        <v>0</v>
      </c>
      <c r="F383" s="223"/>
      <c r="G383" s="223"/>
      <c r="H383" s="222"/>
      <c r="I383" s="224"/>
    </row>
    <row r="384" spans="1:9" ht="16.5" outlineLevel="1" x14ac:dyDescent="0.3">
      <c r="A384" s="210" t="str">
        <f>IF(ISBLANK($A$24),"",$A$24)</f>
        <v/>
      </c>
      <c r="B384" s="222"/>
      <c r="C384" s="222"/>
      <c r="D384" s="443">
        <f t="shared" si="72"/>
        <v>0</v>
      </c>
      <c r="E384" s="443">
        <f t="shared" si="73"/>
        <v>0</v>
      </c>
      <c r="F384" s="223"/>
      <c r="G384" s="223"/>
      <c r="H384" s="222"/>
      <c r="I384" s="224"/>
    </row>
    <row r="385" spans="1:9" ht="16.5" outlineLevel="1" x14ac:dyDescent="0.3">
      <c r="A385" s="210" t="str">
        <f>IF(ISBLANK($A$25),"",$A$25)</f>
        <v/>
      </c>
      <c r="B385" s="222"/>
      <c r="C385" s="222"/>
      <c r="D385" s="443">
        <f t="shared" si="72"/>
        <v>0</v>
      </c>
      <c r="E385" s="443">
        <f t="shared" si="73"/>
        <v>0</v>
      </c>
      <c r="F385" s="223"/>
      <c r="G385" s="223"/>
      <c r="H385" s="222"/>
      <c r="I385" s="224"/>
    </row>
    <row r="386" spans="1:9" ht="16.5" outlineLevel="1" x14ac:dyDescent="0.3">
      <c r="A386" s="210" t="str">
        <f>IF(ISBLANK($A$26),"",$A$26)</f>
        <v/>
      </c>
      <c r="B386" s="222"/>
      <c r="C386" s="222"/>
      <c r="D386" s="443">
        <f t="shared" si="72"/>
        <v>0</v>
      </c>
      <c r="E386" s="443">
        <f t="shared" si="73"/>
        <v>0</v>
      </c>
      <c r="F386" s="223"/>
      <c r="G386" s="223"/>
      <c r="H386" s="222"/>
      <c r="I386" s="224"/>
    </row>
    <row r="387" spans="1:9" ht="16.5" outlineLevel="1" x14ac:dyDescent="0.3">
      <c r="A387" s="210" t="str">
        <f>IF(ISBLANK($A$27),"",$A$27)</f>
        <v/>
      </c>
      <c r="B387" s="222"/>
      <c r="C387" s="222"/>
      <c r="D387" s="443">
        <f t="shared" si="72"/>
        <v>0</v>
      </c>
      <c r="E387" s="443">
        <f t="shared" si="73"/>
        <v>0</v>
      </c>
      <c r="F387" s="223"/>
      <c r="G387" s="223"/>
      <c r="H387" s="222"/>
      <c r="I387" s="224"/>
    </row>
    <row r="388" spans="1:9" ht="16.5" outlineLevel="1" x14ac:dyDescent="0.3">
      <c r="A388" s="210" t="str">
        <f>IF(ISBLANK($A$28),"",$A$28)</f>
        <v/>
      </c>
      <c r="B388" s="222"/>
      <c r="C388" s="222"/>
      <c r="D388" s="443">
        <f t="shared" si="72"/>
        <v>0</v>
      </c>
      <c r="E388" s="443">
        <f t="shared" si="73"/>
        <v>0</v>
      </c>
      <c r="F388" s="223"/>
      <c r="G388" s="223"/>
      <c r="H388" s="222"/>
      <c r="I388" s="224"/>
    </row>
    <row r="389" spans="1:9" ht="16.5" outlineLevel="1" x14ac:dyDescent="0.3">
      <c r="A389" s="210" t="str">
        <f>IF(ISBLANK($A$29),"",$A$29)</f>
        <v/>
      </c>
      <c r="B389" s="233"/>
      <c r="C389" s="233"/>
      <c r="D389" s="443">
        <f t="shared" si="72"/>
        <v>0</v>
      </c>
      <c r="E389" s="443">
        <f t="shared" si="73"/>
        <v>0</v>
      </c>
      <c r="F389" s="234"/>
      <c r="G389" s="234"/>
      <c r="H389" s="222"/>
      <c r="I389" s="224"/>
    </row>
    <row r="390" spans="1:9" ht="16.5" outlineLevel="1" x14ac:dyDescent="0.3">
      <c r="A390" s="210" t="s">
        <v>1193</v>
      </c>
      <c r="B390" s="444">
        <f t="shared" ref="B390:G390" si="75">SUM(B367:B389)</f>
        <v>0</v>
      </c>
      <c r="C390" s="444">
        <f t="shared" si="75"/>
        <v>0</v>
      </c>
      <c r="D390" s="443">
        <f t="shared" si="75"/>
        <v>0</v>
      </c>
      <c r="E390" s="443">
        <f t="shared" si="75"/>
        <v>0</v>
      </c>
      <c r="F390" s="453">
        <f t="shared" si="75"/>
        <v>0</v>
      </c>
      <c r="G390" s="453">
        <f t="shared" si="75"/>
        <v>0</v>
      </c>
      <c r="H390" s="222"/>
      <c r="I390" s="235"/>
    </row>
    <row r="391" spans="1:9" ht="18" outlineLevel="1" x14ac:dyDescent="0.25">
      <c r="A391" s="536" t="s">
        <v>1194</v>
      </c>
      <c r="B391" s="537"/>
      <c r="C391" s="1177" t="s">
        <v>716</v>
      </c>
      <c r="D391" s="1177"/>
      <c r="E391" s="1177"/>
      <c r="F391" s="1177"/>
      <c r="G391" s="1178"/>
    </row>
    <row r="392" spans="1:9" ht="47.25" hidden="1" outlineLevel="2" x14ac:dyDescent="0.25">
      <c r="A392" s="238" t="s">
        <v>1236</v>
      </c>
      <c r="B392" s="239"/>
      <c r="C392" s="1172"/>
      <c r="D392" s="1172"/>
      <c r="E392" s="1172"/>
      <c r="F392" s="1172"/>
      <c r="G392" s="1172"/>
    </row>
    <row r="393" spans="1:9" ht="15.75" hidden="1" outlineLevel="2" x14ac:dyDescent="0.25">
      <c r="A393" s="241" t="s">
        <v>1196</v>
      </c>
      <c r="B393" s="239"/>
      <c r="C393" s="1172"/>
      <c r="D393" s="1172"/>
      <c r="E393" s="1172"/>
      <c r="F393" s="1172"/>
      <c r="G393" s="1172"/>
    </row>
    <row r="394" spans="1:9" ht="15.75" hidden="1" outlineLevel="2" x14ac:dyDescent="0.25">
      <c r="A394" s="241" t="s">
        <v>1197</v>
      </c>
      <c r="B394" s="239"/>
      <c r="C394" s="1172"/>
      <c r="D394" s="1172"/>
      <c r="E394" s="1172"/>
      <c r="F394" s="1172"/>
      <c r="G394" s="1172"/>
    </row>
    <row r="395" spans="1:9" ht="15.75" hidden="1" outlineLevel="2" x14ac:dyDescent="0.25">
      <c r="A395" s="241" t="s">
        <v>1198</v>
      </c>
      <c r="B395" s="239"/>
      <c r="C395" s="1172"/>
      <c r="D395" s="1172"/>
      <c r="E395" s="1172"/>
      <c r="F395" s="1172"/>
      <c r="G395" s="1172"/>
    </row>
    <row r="396" spans="1:9" ht="15.75" hidden="1" outlineLevel="2" x14ac:dyDescent="0.25">
      <c r="A396" s="241" t="s">
        <v>1199</v>
      </c>
      <c r="B396" s="239"/>
      <c r="C396" s="1172"/>
      <c r="D396" s="1172"/>
      <c r="E396" s="1172"/>
      <c r="F396" s="1172"/>
      <c r="G396" s="1172"/>
    </row>
    <row r="397" spans="1:9" ht="15.75" hidden="1" outlineLevel="2" x14ac:dyDescent="0.25">
      <c r="A397" s="241" t="s">
        <v>1200</v>
      </c>
      <c r="B397" s="239"/>
      <c r="C397" s="1172"/>
      <c r="D397" s="1172"/>
      <c r="E397" s="1172"/>
      <c r="F397" s="1172"/>
      <c r="G397" s="1172"/>
    </row>
    <row r="398" spans="1:9" ht="15.75" outlineLevel="1" collapsed="1" x14ac:dyDescent="0.25">
      <c r="A398" s="242" t="s">
        <v>602</v>
      </c>
      <c r="B398" s="449">
        <v>40</v>
      </c>
      <c r="C398" s="1173" t="s">
        <v>1201</v>
      </c>
      <c r="D398" s="1173"/>
      <c r="E398" s="1173"/>
      <c r="F398" s="1173"/>
      <c r="G398" s="1173"/>
    </row>
    <row r="399" spans="1:9" ht="15.75" hidden="1" outlineLevel="1" x14ac:dyDescent="0.25">
      <c r="A399" s="242" t="s">
        <v>1202</v>
      </c>
      <c r="B399" s="243" t="s">
        <v>284</v>
      </c>
      <c r="C399" s="1172"/>
      <c r="D399" s="1172"/>
      <c r="E399" s="1172"/>
      <c r="F399" s="1172"/>
      <c r="G399" s="1172"/>
    </row>
    <row r="400" spans="1:9" outlineLevel="1" x14ac:dyDescent="0.25"/>
    <row r="401" spans="1:9" ht="18" outlineLevel="1" x14ac:dyDescent="0.25">
      <c r="A401" s="1174" t="s">
        <v>1001</v>
      </c>
      <c r="B401" s="1175"/>
      <c r="C401" s="1175"/>
      <c r="D401" s="1175"/>
      <c r="E401" s="1175"/>
      <c r="F401" s="1175"/>
      <c r="G401" s="1175"/>
      <c r="H401" s="1175"/>
      <c r="I401" s="1176"/>
    </row>
    <row r="402" spans="1:9" ht="49.5" outlineLevel="1" x14ac:dyDescent="0.3">
      <c r="A402" s="203" t="s">
        <v>1167</v>
      </c>
      <c r="B402" s="203" t="s">
        <v>1168</v>
      </c>
      <c r="C402" s="204" t="s">
        <v>1169</v>
      </c>
      <c r="D402" s="208" t="str">
        <f>"Productive FTEs ("&amp;B434*52&amp;")"</f>
        <v>Productive FTEs (2080)</v>
      </c>
      <c r="E402" s="208" t="str">
        <f>"Non-productive FTEs ("&amp;B434*52&amp;")"</f>
        <v>Non-productive FTEs (2080)</v>
      </c>
      <c r="F402" s="204" t="s">
        <v>1170</v>
      </c>
      <c r="G402" s="204" t="s">
        <v>1171</v>
      </c>
      <c r="H402" s="205" t="s">
        <v>1172</v>
      </c>
      <c r="I402" s="204" t="s">
        <v>716</v>
      </c>
    </row>
    <row r="403" spans="1:9" ht="16.5" outlineLevel="1" x14ac:dyDescent="0.3">
      <c r="A403" s="210" t="str">
        <f>IF(ISBLANK($A$7),"",$A$7)</f>
        <v>Hourly Staff</v>
      </c>
      <c r="B403" s="211"/>
      <c r="C403" s="211"/>
      <c r="D403" s="218">
        <f t="shared" ref="D403:E403" si="76">IF($B$254="","",B403/($B$254*52))</f>
        <v>0</v>
      </c>
      <c r="E403" s="218">
        <f t="shared" si="76"/>
        <v>0</v>
      </c>
      <c r="F403" s="213"/>
      <c r="G403" s="213"/>
      <c r="H403" s="211"/>
      <c r="I403" s="214"/>
    </row>
    <row r="404" spans="1:9" ht="16.5" outlineLevel="1" x14ac:dyDescent="0.3">
      <c r="A404" s="221" t="str">
        <f>IF(ISBLANK($A$8),"",$A$8)</f>
        <v>Hourly Staff</v>
      </c>
      <c r="B404" s="222"/>
      <c r="C404" s="222"/>
      <c r="D404" s="443">
        <f t="shared" ref="D404:E410" si="77">IF($B$434="","",B404/($B$434*52))</f>
        <v>0</v>
      </c>
      <c r="E404" s="443">
        <f t="shared" si="77"/>
        <v>0</v>
      </c>
      <c r="F404" s="223"/>
      <c r="G404" s="223"/>
      <c r="H404" s="222"/>
      <c r="I404" s="224"/>
    </row>
    <row r="405" spans="1:9" ht="16.5" outlineLevel="1" x14ac:dyDescent="0.3">
      <c r="A405" s="221" t="str">
        <f>IF(ISBLANK($A$9),"",$A$9)</f>
        <v>Housekeeper</v>
      </c>
      <c r="B405" s="222"/>
      <c r="C405" s="222"/>
      <c r="D405" s="443">
        <f t="shared" si="77"/>
        <v>0</v>
      </c>
      <c r="E405" s="443">
        <f t="shared" si="77"/>
        <v>0</v>
      </c>
      <c r="F405" s="223"/>
      <c r="G405" s="223"/>
      <c r="H405" s="222"/>
      <c r="I405" s="224"/>
    </row>
    <row r="406" spans="1:9" ht="16.5" outlineLevel="1" x14ac:dyDescent="0.3">
      <c r="A406" s="221" t="str">
        <f>IF(ISBLANK($A$10),"",$A$10)</f>
        <v>Floor Technician</v>
      </c>
      <c r="B406" s="222"/>
      <c r="C406" s="222"/>
      <c r="D406" s="443">
        <f t="shared" si="77"/>
        <v>0</v>
      </c>
      <c r="E406" s="443">
        <f t="shared" si="77"/>
        <v>0</v>
      </c>
      <c r="F406" s="223"/>
      <c r="G406" s="223"/>
      <c r="H406" s="222"/>
      <c r="I406" s="224"/>
    </row>
    <row r="407" spans="1:9" ht="16.5" outlineLevel="1" x14ac:dyDescent="0.3">
      <c r="A407" s="221" t="str">
        <f>IF(ISBLANK($A$11),"",$A$11)</f>
        <v>Trash Technician</v>
      </c>
      <c r="B407" s="222"/>
      <c r="C407" s="222"/>
      <c r="D407" s="443">
        <f t="shared" si="77"/>
        <v>0</v>
      </c>
      <c r="E407" s="443">
        <f t="shared" si="77"/>
        <v>0</v>
      </c>
      <c r="F407" s="223"/>
      <c r="G407" s="223"/>
      <c r="H407" s="222"/>
      <c r="I407" s="224"/>
    </row>
    <row r="408" spans="1:9" ht="16.5" outlineLevel="1" x14ac:dyDescent="0.3">
      <c r="A408" s="221" t="str">
        <f>IF(ISBLANK($A$12),"",$A$12)</f>
        <v>Linen Technician</v>
      </c>
      <c r="B408" s="222"/>
      <c r="C408" s="222"/>
      <c r="D408" s="443">
        <f t="shared" si="77"/>
        <v>0</v>
      </c>
      <c r="E408" s="443">
        <f t="shared" si="77"/>
        <v>0</v>
      </c>
      <c r="F408" s="223"/>
      <c r="G408" s="223"/>
      <c r="H408" s="222"/>
      <c r="I408" s="224"/>
    </row>
    <row r="409" spans="1:9" ht="16.5" outlineLevel="1" x14ac:dyDescent="0.3">
      <c r="A409" s="221" t="str">
        <f>IF(ISBLANK($A$13),"",$A$13)</f>
        <v>Administrative Support</v>
      </c>
      <c r="B409" s="222"/>
      <c r="C409" s="222"/>
      <c r="D409" s="443">
        <f t="shared" si="77"/>
        <v>0</v>
      </c>
      <c r="E409" s="443">
        <f t="shared" si="77"/>
        <v>0</v>
      </c>
      <c r="F409" s="223"/>
      <c r="G409" s="223"/>
      <c r="H409" s="222"/>
      <c r="I409" s="224"/>
    </row>
    <row r="410" spans="1:9" ht="16.5" outlineLevel="1" x14ac:dyDescent="0.3">
      <c r="A410" s="221" t="str">
        <f>IF(ISBLANK($A$14),"",$A$14)</f>
        <v>Hourly Supervision</v>
      </c>
      <c r="B410" s="222"/>
      <c r="C410" s="222"/>
      <c r="D410" s="443">
        <f t="shared" si="77"/>
        <v>0</v>
      </c>
      <c r="E410" s="443">
        <f t="shared" si="77"/>
        <v>0</v>
      </c>
      <c r="F410" s="223"/>
      <c r="G410" s="223"/>
      <c r="H410" s="222"/>
      <c r="I410" s="224"/>
    </row>
    <row r="411" spans="1:9" ht="16.5" outlineLevel="1" x14ac:dyDescent="0.3">
      <c r="A411" s="210" t="str">
        <f>IF(ISBLANK($A$15),"",$A$15)</f>
        <v>Salaried Staff</v>
      </c>
      <c r="B411" s="211"/>
      <c r="C411" s="211"/>
      <c r="D411" s="218"/>
      <c r="E411" s="218"/>
      <c r="F411" s="213"/>
      <c r="G411" s="213"/>
      <c r="H411" s="211"/>
      <c r="I411" s="214"/>
    </row>
    <row r="412" spans="1:9" ht="16.5" outlineLevel="1" x14ac:dyDescent="0.3">
      <c r="A412" s="221" t="str">
        <f>IF(ISBLANK($A$16),"",$A$16)</f>
        <v>Salaried Supervision</v>
      </c>
      <c r="B412" s="222"/>
      <c r="C412" s="222"/>
      <c r="D412" s="443">
        <f t="shared" ref="D412:D425" si="78">IF($B$434="","",B412/($B$434*52))</f>
        <v>0</v>
      </c>
      <c r="E412" s="443">
        <f t="shared" ref="E412:E425" si="79">IF($B$434="","",C412/($B$434*52))</f>
        <v>0</v>
      </c>
      <c r="F412" s="223"/>
      <c r="G412" s="223"/>
      <c r="H412" s="222"/>
      <c r="I412" s="224"/>
    </row>
    <row r="413" spans="1:9" ht="16.5" outlineLevel="1" x14ac:dyDescent="0.3">
      <c r="A413" s="221" t="str">
        <f>IF(ISBLANK($A$17),"",$A$17)</f>
        <v>Managers</v>
      </c>
      <c r="B413" s="222"/>
      <c r="C413" s="222"/>
      <c r="D413" s="443">
        <f t="shared" si="78"/>
        <v>0</v>
      </c>
      <c r="E413" s="443">
        <f t="shared" si="79"/>
        <v>0</v>
      </c>
      <c r="F413" s="223"/>
      <c r="G413" s="223"/>
      <c r="H413" s="222"/>
      <c r="I413" s="224"/>
    </row>
    <row r="414" spans="1:9" ht="16.5" outlineLevel="1" x14ac:dyDescent="0.3">
      <c r="A414" s="221" t="str">
        <f t="shared" ref="A414" si="80">IF(ISBLANK(A378),"",A378)</f>
        <v>Director</v>
      </c>
      <c r="B414" s="222"/>
      <c r="C414" s="222"/>
      <c r="D414" s="443">
        <f t="shared" si="78"/>
        <v>0</v>
      </c>
      <c r="E414" s="443">
        <f t="shared" si="79"/>
        <v>0</v>
      </c>
      <c r="F414" s="223"/>
      <c r="G414" s="223"/>
      <c r="H414" s="222"/>
      <c r="I414" s="224"/>
    </row>
    <row r="415" spans="1:9" ht="16.5" outlineLevel="1" x14ac:dyDescent="0.3">
      <c r="A415" s="210" t="str">
        <f>IF(ISBLANK($A$19),"",$A$19)</f>
        <v>Other Labor</v>
      </c>
      <c r="B415" s="211"/>
      <c r="C415" s="211"/>
      <c r="D415" s="218">
        <f t="shared" si="78"/>
        <v>0</v>
      </c>
      <c r="E415" s="218">
        <f t="shared" si="79"/>
        <v>0</v>
      </c>
      <c r="F415" s="213"/>
      <c r="G415" s="213"/>
      <c r="H415" s="211"/>
      <c r="I415" s="214"/>
    </row>
    <row r="416" spans="1:9" ht="16.5" outlineLevel="1" x14ac:dyDescent="0.3">
      <c r="A416" s="221" t="str">
        <f>IF(ISBLANK($A$20),"",$A$20)</f>
        <v>Temp/ Agency Labor</v>
      </c>
      <c r="B416" s="222"/>
      <c r="C416" s="222"/>
      <c r="D416" s="443">
        <f t="shared" si="78"/>
        <v>0</v>
      </c>
      <c r="E416" s="443">
        <f t="shared" si="79"/>
        <v>0</v>
      </c>
      <c r="F416" s="223"/>
      <c r="G416" s="223"/>
      <c r="H416" s="222"/>
      <c r="I416" s="224"/>
    </row>
    <row r="417" spans="1:9" ht="16.5" outlineLevel="1" x14ac:dyDescent="0.3">
      <c r="A417" s="210" t="str">
        <f>IF(ISBLANK($A$21),"",$A$21)</f>
        <v/>
      </c>
      <c r="B417" s="222"/>
      <c r="C417" s="222"/>
      <c r="D417" s="443">
        <f t="shared" si="78"/>
        <v>0</v>
      </c>
      <c r="E417" s="443">
        <f t="shared" si="79"/>
        <v>0</v>
      </c>
      <c r="F417" s="223"/>
      <c r="G417" s="223"/>
      <c r="H417" s="222"/>
      <c r="I417" s="224"/>
    </row>
    <row r="418" spans="1:9" ht="16.5" outlineLevel="1" x14ac:dyDescent="0.3">
      <c r="A418" s="210" t="str">
        <f>IF(ISBLANK($A$22),"",$A$22)</f>
        <v/>
      </c>
      <c r="B418" s="222"/>
      <c r="C418" s="222"/>
      <c r="D418" s="443">
        <f t="shared" si="78"/>
        <v>0</v>
      </c>
      <c r="E418" s="443">
        <f t="shared" si="79"/>
        <v>0</v>
      </c>
      <c r="F418" s="223"/>
      <c r="G418" s="223"/>
      <c r="H418" s="222"/>
      <c r="I418" s="224"/>
    </row>
    <row r="419" spans="1:9" ht="16.5" outlineLevel="1" x14ac:dyDescent="0.3">
      <c r="A419" s="210" t="str">
        <f>IF(ISBLANK($A$23),"",$A$23)</f>
        <v/>
      </c>
      <c r="B419" s="222"/>
      <c r="C419" s="222"/>
      <c r="D419" s="443">
        <f t="shared" si="78"/>
        <v>0</v>
      </c>
      <c r="E419" s="443">
        <f t="shared" si="79"/>
        <v>0</v>
      </c>
      <c r="F419" s="223"/>
      <c r="G419" s="223"/>
      <c r="H419" s="222"/>
      <c r="I419" s="224"/>
    </row>
    <row r="420" spans="1:9" ht="16.5" outlineLevel="1" x14ac:dyDescent="0.3">
      <c r="A420" s="210" t="str">
        <f>IF(ISBLANK($A$24),"",$A$24)</f>
        <v/>
      </c>
      <c r="B420" s="222"/>
      <c r="C420" s="222"/>
      <c r="D420" s="443">
        <f t="shared" si="78"/>
        <v>0</v>
      </c>
      <c r="E420" s="443">
        <f t="shared" si="79"/>
        <v>0</v>
      </c>
      <c r="F420" s="223"/>
      <c r="G420" s="223"/>
      <c r="H420" s="222"/>
      <c r="I420" s="224"/>
    </row>
    <row r="421" spans="1:9" ht="16.5" outlineLevel="1" x14ac:dyDescent="0.3">
      <c r="A421" s="210" t="str">
        <f>IF(ISBLANK($A$25),"",$A$25)</f>
        <v/>
      </c>
      <c r="B421" s="222"/>
      <c r="C421" s="222"/>
      <c r="D421" s="443">
        <f t="shared" si="78"/>
        <v>0</v>
      </c>
      <c r="E421" s="443">
        <f t="shared" si="79"/>
        <v>0</v>
      </c>
      <c r="F421" s="223"/>
      <c r="G421" s="223"/>
      <c r="H421" s="222"/>
      <c r="I421" s="224"/>
    </row>
    <row r="422" spans="1:9" ht="16.5" outlineLevel="1" x14ac:dyDescent="0.3">
      <c r="A422" s="210" t="str">
        <f>IF(ISBLANK($A$26),"",$A$26)</f>
        <v/>
      </c>
      <c r="B422" s="222"/>
      <c r="C422" s="222"/>
      <c r="D422" s="443">
        <f t="shared" si="78"/>
        <v>0</v>
      </c>
      <c r="E422" s="443">
        <f t="shared" si="79"/>
        <v>0</v>
      </c>
      <c r="F422" s="223"/>
      <c r="G422" s="223"/>
      <c r="H422" s="222"/>
      <c r="I422" s="224"/>
    </row>
    <row r="423" spans="1:9" ht="16.5" outlineLevel="1" x14ac:dyDescent="0.3">
      <c r="A423" s="210" t="str">
        <f>IF(ISBLANK($A$27),"",$A$27)</f>
        <v/>
      </c>
      <c r="B423" s="222"/>
      <c r="C423" s="222"/>
      <c r="D423" s="443">
        <f t="shared" si="78"/>
        <v>0</v>
      </c>
      <c r="E423" s="443">
        <f t="shared" si="79"/>
        <v>0</v>
      </c>
      <c r="F423" s="223"/>
      <c r="G423" s="223"/>
      <c r="H423" s="222"/>
      <c r="I423" s="224"/>
    </row>
    <row r="424" spans="1:9" ht="16.5" outlineLevel="1" x14ac:dyDescent="0.3">
      <c r="A424" s="210" t="str">
        <f>IF(ISBLANK($A$28),"",$A$28)</f>
        <v/>
      </c>
      <c r="B424" s="222"/>
      <c r="C424" s="222"/>
      <c r="D424" s="443">
        <f t="shared" si="78"/>
        <v>0</v>
      </c>
      <c r="E424" s="443">
        <f t="shared" si="79"/>
        <v>0</v>
      </c>
      <c r="F424" s="223"/>
      <c r="G424" s="223"/>
      <c r="H424" s="222"/>
      <c r="I424" s="224"/>
    </row>
    <row r="425" spans="1:9" ht="16.5" outlineLevel="1" x14ac:dyDescent="0.3">
      <c r="A425" s="210" t="str">
        <f>IF(ISBLANK($A$29),"",$A$29)</f>
        <v/>
      </c>
      <c r="B425" s="233"/>
      <c r="C425" s="233"/>
      <c r="D425" s="443">
        <f t="shared" si="78"/>
        <v>0</v>
      </c>
      <c r="E425" s="443">
        <f t="shared" si="79"/>
        <v>0</v>
      </c>
      <c r="F425" s="234"/>
      <c r="G425" s="234"/>
      <c r="H425" s="222"/>
      <c r="I425" s="224"/>
    </row>
    <row r="426" spans="1:9" ht="16.5" outlineLevel="1" x14ac:dyDescent="0.3">
      <c r="A426" s="210" t="s">
        <v>1193</v>
      </c>
      <c r="B426" s="444">
        <f t="shared" ref="B426:G426" si="81">SUM(B403:B425)</f>
        <v>0</v>
      </c>
      <c r="C426" s="444">
        <f t="shared" si="81"/>
        <v>0</v>
      </c>
      <c r="D426" s="443">
        <f t="shared" si="81"/>
        <v>0</v>
      </c>
      <c r="E426" s="443">
        <f t="shared" si="81"/>
        <v>0</v>
      </c>
      <c r="F426" s="453">
        <f t="shared" si="81"/>
        <v>0</v>
      </c>
      <c r="G426" s="453">
        <f t="shared" si="81"/>
        <v>0</v>
      </c>
      <c r="H426" s="222"/>
      <c r="I426" s="235"/>
    </row>
    <row r="427" spans="1:9" ht="18" outlineLevel="1" x14ac:dyDescent="0.25">
      <c r="A427" s="536" t="s">
        <v>1194</v>
      </c>
      <c r="B427" s="537"/>
      <c r="C427" s="1177" t="s">
        <v>716</v>
      </c>
      <c r="D427" s="1177"/>
      <c r="E427" s="1177"/>
      <c r="F427" s="1177"/>
      <c r="G427" s="1178"/>
    </row>
    <row r="428" spans="1:9" ht="47.25" hidden="1" outlineLevel="2" x14ac:dyDescent="0.25">
      <c r="A428" s="238" t="s">
        <v>1236</v>
      </c>
      <c r="B428" s="239"/>
      <c r="C428" s="1172"/>
      <c r="D428" s="1172"/>
      <c r="E428" s="1172"/>
      <c r="F428" s="1172"/>
      <c r="G428" s="1172"/>
    </row>
    <row r="429" spans="1:9" ht="15.75" hidden="1" outlineLevel="2" x14ac:dyDescent="0.25">
      <c r="A429" s="241" t="s">
        <v>1196</v>
      </c>
      <c r="B429" s="239"/>
      <c r="C429" s="1172"/>
      <c r="D429" s="1172"/>
      <c r="E429" s="1172"/>
      <c r="F429" s="1172"/>
      <c r="G429" s="1172"/>
    </row>
    <row r="430" spans="1:9" ht="15.75" hidden="1" outlineLevel="2" x14ac:dyDescent="0.25">
      <c r="A430" s="241" t="s">
        <v>1197</v>
      </c>
      <c r="B430" s="239"/>
      <c r="C430" s="1172"/>
      <c r="D430" s="1172"/>
      <c r="E430" s="1172"/>
      <c r="F430" s="1172"/>
      <c r="G430" s="1172"/>
    </row>
    <row r="431" spans="1:9" ht="15.75" hidden="1" outlineLevel="2" x14ac:dyDescent="0.25">
      <c r="A431" s="241" t="s">
        <v>1198</v>
      </c>
      <c r="B431" s="239"/>
      <c r="C431" s="1172"/>
      <c r="D431" s="1172"/>
      <c r="E431" s="1172"/>
      <c r="F431" s="1172"/>
      <c r="G431" s="1172"/>
    </row>
    <row r="432" spans="1:9" ht="15.75" hidden="1" outlineLevel="2" x14ac:dyDescent="0.25">
      <c r="A432" s="241" t="s">
        <v>1199</v>
      </c>
      <c r="B432" s="239"/>
      <c r="C432" s="1172"/>
      <c r="D432" s="1172"/>
      <c r="E432" s="1172"/>
      <c r="F432" s="1172"/>
      <c r="G432" s="1172"/>
    </row>
    <row r="433" spans="1:9" ht="15.75" hidden="1" outlineLevel="2" x14ac:dyDescent="0.25">
      <c r="A433" s="241" t="s">
        <v>1200</v>
      </c>
      <c r="B433" s="239"/>
      <c r="C433" s="1172"/>
      <c r="D433" s="1172"/>
      <c r="E433" s="1172"/>
      <c r="F433" s="1172"/>
      <c r="G433" s="1172"/>
    </row>
    <row r="434" spans="1:9" ht="15.75" outlineLevel="1" collapsed="1" x14ac:dyDescent="0.25">
      <c r="A434" s="242" t="s">
        <v>602</v>
      </c>
      <c r="B434" s="449">
        <v>40</v>
      </c>
      <c r="C434" s="1173" t="s">
        <v>1201</v>
      </c>
      <c r="D434" s="1173"/>
      <c r="E434" s="1173"/>
      <c r="F434" s="1173"/>
      <c r="G434" s="1173"/>
    </row>
    <row r="435" spans="1:9" ht="15.75" hidden="1" outlineLevel="1" x14ac:dyDescent="0.25">
      <c r="A435" s="242" t="s">
        <v>1202</v>
      </c>
      <c r="B435" s="243" t="s">
        <v>284</v>
      </c>
      <c r="C435" s="1172"/>
      <c r="D435" s="1172"/>
      <c r="E435" s="1172"/>
      <c r="F435" s="1172"/>
      <c r="G435" s="1172"/>
    </row>
    <row r="436" spans="1:9" outlineLevel="1" x14ac:dyDescent="0.25"/>
    <row r="437" spans="1:9" ht="18" outlineLevel="1" x14ac:dyDescent="0.25">
      <c r="A437" s="1174" t="s">
        <v>1002</v>
      </c>
      <c r="B437" s="1175"/>
      <c r="C437" s="1175"/>
      <c r="D437" s="1175"/>
      <c r="E437" s="1175"/>
      <c r="F437" s="1175"/>
      <c r="G437" s="1175"/>
      <c r="H437" s="1175"/>
      <c r="I437" s="1176"/>
    </row>
    <row r="438" spans="1:9" ht="49.5" outlineLevel="1" x14ac:dyDescent="0.3">
      <c r="A438" s="203" t="s">
        <v>1167</v>
      </c>
      <c r="B438" s="203" t="s">
        <v>1168</v>
      </c>
      <c r="C438" s="204" t="s">
        <v>1169</v>
      </c>
      <c r="D438" s="208" t="str">
        <f>"Productive FTEs ("&amp;B470*52&amp;")"</f>
        <v>Productive FTEs (2080)</v>
      </c>
      <c r="E438" s="208" t="str">
        <f>"Non-productive FTEs ("&amp;B470*52&amp;")"</f>
        <v>Non-productive FTEs (2080)</v>
      </c>
      <c r="F438" s="204" t="s">
        <v>1170</v>
      </c>
      <c r="G438" s="204" t="s">
        <v>1171</v>
      </c>
      <c r="H438" s="205" t="s">
        <v>1172</v>
      </c>
      <c r="I438" s="204" t="s">
        <v>716</v>
      </c>
    </row>
    <row r="439" spans="1:9" ht="16.5" outlineLevel="1" x14ac:dyDescent="0.3">
      <c r="A439" s="210" t="str">
        <f>IF(ISBLANK($A$7),"",$A$7)</f>
        <v>Hourly Staff</v>
      </c>
      <c r="B439" s="211"/>
      <c r="C439" s="211"/>
      <c r="D439" s="218">
        <f t="shared" ref="D439:E439" si="82">IF($B$254="","",B439/($B$254*52))</f>
        <v>0</v>
      </c>
      <c r="E439" s="218">
        <f t="shared" si="82"/>
        <v>0</v>
      </c>
      <c r="F439" s="213"/>
      <c r="G439" s="213"/>
      <c r="H439" s="211"/>
      <c r="I439" s="214"/>
    </row>
    <row r="440" spans="1:9" ht="16.5" outlineLevel="1" x14ac:dyDescent="0.3">
      <c r="A440" s="221" t="str">
        <f>IF(ISBLANK($A$8),"",$A$8)</f>
        <v>Hourly Staff</v>
      </c>
      <c r="B440" s="222"/>
      <c r="C440" s="222"/>
      <c r="D440" s="443">
        <f t="shared" ref="D440:E446" si="83">IF($B$470="","",B440/($B$470*52))</f>
        <v>0</v>
      </c>
      <c r="E440" s="443">
        <f t="shared" si="83"/>
        <v>0</v>
      </c>
      <c r="F440" s="223"/>
      <c r="G440" s="223"/>
      <c r="H440" s="222"/>
      <c r="I440" s="224"/>
    </row>
    <row r="441" spans="1:9" ht="16.5" outlineLevel="1" x14ac:dyDescent="0.3">
      <c r="A441" s="221" t="str">
        <f>IF(ISBLANK($A$9),"",$A$9)</f>
        <v>Housekeeper</v>
      </c>
      <c r="B441" s="222"/>
      <c r="C441" s="222"/>
      <c r="D441" s="443">
        <f t="shared" si="83"/>
        <v>0</v>
      </c>
      <c r="E441" s="443">
        <f t="shared" si="83"/>
        <v>0</v>
      </c>
      <c r="F441" s="223"/>
      <c r="G441" s="223"/>
      <c r="H441" s="222"/>
      <c r="I441" s="224"/>
    </row>
    <row r="442" spans="1:9" ht="16.5" outlineLevel="1" x14ac:dyDescent="0.3">
      <c r="A442" s="221" t="str">
        <f>IF(ISBLANK($A$10),"",$A$10)</f>
        <v>Floor Technician</v>
      </c>
      <c r="B442" s="222"/>
      <c r="C442" s="222"/>
      <c r="D442" s="443">
        <f t="shared" si="83"/>
        <v>0</v>
      </c>
      <c r="E442" s="443">
        <f t="shared" si="83"/>
        <v>0</v>
      </c>
      <c r="F442" s="223"/>
      <c r="G442" s="223"/>
      <c r="H442" s="222"/>
      <c r="I442" s="224"/>
    </row>
    <row r="443" spans="1:9" ht="16.5" outlineLevel="1" x14ac:dyDescent="0.3">
      <c r="A443" s="221" t="str">
        <f>IF(ISBLANK($A$11),"",$A$11)</f>
        <v>Trash Technician</v>
      </c>
      <c r="B443" s="222"/>
      <c r="C443" s="222"/>
      <c r="D443" s="443">
        <f t="shared" si="83"/>
        <v>0</v>
      </c>
      <c r="E443" s="443">
        <f t="shared" si="83"/>
        <v>0</v>
      </c>
      <c r="F443" s="223"/>
      <c r="G443" s="223"/>
      <c r="H443" s="222"/>
      <c r="I443" s="224"/>
    </row>
    <row r="444" spans="1:9" ht="16.5" outlineLevel="1" x14ac:dyDescent="0.3">
      <c r="A444" s="221" t="str">
        <f>IF(ISBLANK($A$12),"",$A$12)</f>
        <v>Linen Technician</v>
      </c>
      <c r="B444" s="222"/>
      <c r="C444" s="222"/>
      <c r="D444" s="443">
        <f t="shared" si="83"/>
        <v>0</v>
      </c>
      <c r="E444" s="443">
        <f t="shared" si="83"/>
        <v>0</v>
      </c>
      <c r="F444" s="223"/>
      <c r="G444" s="223"/>
      <c r="H444" s="222"/>
      <c r="I444" s="224"/>
    </row>
    <row r="445" spans="1:9" ht="16.5" outlineLevel="1" x14ac:dyDescent="0.3">
      <c r="A445" s="221" t="str">
        <f>IF(ISBLANK($A$13),"",$A$13)</f>
        <v>Administrative Support</v>
      </c>
      <c r="B445" s="222"/>
      <c r="C445" s="222"/>
      <c r="D445" s="443">
        <f t="shared" si="83"/>
        <v>0</v>
      </c>
      <c r="E445" s="443">
        <f t="shared" si="83"/>
        <v>0</v>
      </c>
      <c r="F445" s="223"/>
      <c r="G445" s="223"/>
      <c r="H445" s="222"/>
      <c r="I445" s="224"/>
    </row>
    <row r="446" spans="1:9" ht="16.5" outlineLevel="1" x14ac:dyDescent="0.3">
      <c r="A446" s="221" t="str">
        <f>IF(ISBLANK($A$14),"",$A$14)</f>
        <v>Hourly Supervision</v>
      </c>
      <c r="B446" s="222"/>
      <c r="C446" s="222"/>
      <c r="D446" s="443">
        <f t="shared" si="83"/>
        <v>0</v>
      </c>
      <c r="E446" s="443">
        <f t="shared" si="83"/>
        <v>0</v>
      </c>
      <c r="F446" s="223"/>
      <c r="G446" s="223"/>
      <c r="H446" s="222"/>
      <c r="I446" s="224"/>
    </row>
    <row r="447" spans="1:9" ht="16.5" outlineLevel="1" x14ac:dyDescent="0.3">
      <c r="A447" s="210" t="str">
        <f>IF(ISBLANK($A$15),"",$A$15)</f>
        <v>Salaried Staff</v>
      </c>
      <c r="B447" s="211"/>
      <c r="C447" s="211"/>
      <c r="D447" s="218"/>
      <c r="E447" s="218"/>
      <c r="F447" s="213"/>
      <c r="G447" s="213"/>
      <c r="H447" s="211"/>
      <c r="I447" s="214"/>
    </row>
    <row r="448" spans="1:9" ht="16.5" outlineLevel="1" x14ac:dyDescent="0.3">
      <c r="A448" s="221" t="str">
        <f>IF(ISBLANK($A$16),"",$A$16)</f>
        <v>Salaried Supervision</v>
      </c>
      <c r="B448" s="222"/>
      <c r="C448" s="222"/>
      <c r="D448" s="443">
        <f t="shared" ref="D448:D461" si="84">IF($B$470="","",B448/($B$470*52))</f>
        <v>0</v>
      </c>
      <c r="E448" s="443">
        <f t="shared" ref="E448:E461" si="85">IF($B$470="","",C448/($B$470*52))</f>
        <v>0</v>
      </c>
      <c r="F448" s="223"/>
      <c r="G448" s="223"/>
      <c r="H448" s="222"/>
      <c r="I448" s="224"/>
    </row>
    <row r="449" spans="1:9" ht="16.5" outlineLevel="1" x14ac:dyDescent="0.3">
      <c r="A449" s="221" t="str">
        <f>IF(ISBLANK($A$17),"",$A$17)</f>
        <v>Managers</v>
      </c>
      <c r="B449" s="222"/>
      <c r="C449" s="222"/>
      <c r="D449" s="443">
        <f t="shared" si="84"/>
        <v>0</v>
      </c>
      <c r="E449" s="443">
        <f t="shared" si="85"/>
        <v>0</v>
      </c>
      <c r="F449" s="223"/>
      <c r="G449" s="223"/>
      <c r="H449" s="222"/>
      <c r="I449" s="224"/>
    </row>
    <row r="450" spans="1:9" ht="16.5" outlineLevel="1" x14ac:dyDescent="0.3">
      <c r="A450" s="221" t="str">
        <f t="shared" ref="A450" si="86">IF(ISBLANK(A414),"",A414)</f>
        <v>Director</v>
      </c>
      <c r="B450" s="222"/>
      <c r="C450" s="222"/>
      <c r="D450" s="443">
        <f t="shared" si="84"/>
        <v>0</v>
      </c>
      <c r="E450" s="443">
        <f t="shared" si="85"/>
        <v>0</v>
      </c>
      <c r="F450" s="223"/>
      <c r="G450" s="223"/>
      <c r="H450" s="222"/>
      <c r="I450" s="224"/>
    </row>
    <row r="451" spans="1:9" ht="16.5" outlineLevel="1" x14ac:dyDescent="0.3">
      <c r="A451" s="210" t="str">
        <f>IF(ISBLANK($A$19),"",$A$19)</f>
        <v>Other Labor</v>
      </c>
      <c r="B451" s="211"/>
      <c r="C451" s="211"/>
      <c r="D451" s="218">
        <f t="shared" si="84"/>
        <v>0</v>
      </c>
      <c r="E451" s="218">
        <f t="shared" si="85"/>
        <v>0</v>
      </c>
      <c r="F451" s="213"/>
      <c r="G451" s="213"/>
      <c r="H451" s="211"/>
      <c r="I451" s="214"/>
    </row>
    <row r="452" spans="1:9" ht="16.5" outlineLevel="1" x14ac:dyDescent="0.3">
      <c r="A452" s="221" t="str">
        <f>IF(ISBLANK($A$20),"",$A$20)</f>
        <v>Temp/ Agency Labor</v>
      </c>
      <c r="B452" s="222"/>
      <c r="C452" s="222"/>
      <c r="D452" s="443">
        <f t="shared" si="84"/>
        <v>0</v>
      </c>
      <c r="E452" s="443">
        <f t="shared" si="85"/>
        <v>0</v>
      </c>
      <c r="F452" s="223"/>
      <c r="G452" s="223"/>
      <c r="H452" s="222"/>
      <c r="I452" s="224"/>
    </row>
    <row r="453" spans="1:9" ht="16.5" outlineLevel="1" x14ac:dyDescent="0.3">
      <c r="A453" s="210" t="str">
        <f>IF(ISBLANK($A$21),"",$A$21)</f>
        <v/>
      </c>
      <c r="B453" s="222"/>
      <c r="C453" s="222"/>
      <c r="D453" s="443">
        <f t="shared" si="84"/>
        <v>0</v>
      </c>
      <c r="E453" s="443">
        <f t="shared" si="85"/>
        <v>0</v>
      </c>
      <c r="F453" s="223"/>
      <c r="G453" s="223"/>
      <c r="H453" s="222"/>
      <c r="I453" s="224"/>
    </row>
    <row r="454" spans="1:9" ht="16.5" outlineLevel="1" x14ac:dyDescent="0.3">
      <c r="A454" s="210" t="str">
        <f>IF(ISBLANK($A$22),"",$A$22)</f>
        <v/>
      </c>
      <c r="B454" s="222"/>
      <c r="C454" s="222"/>
      <c r="D454" s="443">
        <f t="shared" si="84"/>
        <v>0</v>
      </c>
      <c r="E454" s="443">
        <f t="shared" si="85"/>
        <v>0</v>
      </c>
      <c r="F454" s="223"/>
      <c r="G454" s="223"/>
      <c r="H454" s="222"/>
      <c r="I454" s="224"/>
    </row>
    <row r="455" spans="1:9" ht="16.5" outlineLevel="1" x14ac:dyDescent="0.3">
      <c r="A455" s="210" t="str">
        <f>IF(ISBLANK($A$23),"",$A$23)</f>
        <v/>
      </c>
      <c r="B455" s="222"/>
      <c r="C455" s="222"/>
      <c r="D455" s="443">
        <f t="shared" si="84"/>
        <v>0</v>
      </c>
      <c r="E455" s="443">
        <f t="shared" si="85"/>
        <v>0</v>
      </c>
      <c r="F455" s="223"/>
      <c r="G455" s="223"/>
      <c r="H455" s="222"/>
      <c r="I455" s="224"/>
    </row>
    <row r="456" spans="1:9" ht="16.5" outlineLevel="1" x14ac:dyDescent="0.3">
      <c r="A456" s="210" t="str">
        <f>IF(ISBLANK($A$24),"",$A$24)</f>
        <v/>
      </c>
      <c r="B456" s="222"/>
      <c r="C456" s="222"/>
      <c r="D456" s="443">
        <f t="shared" si="84"/>
        <v>0</v>
      </c>
      <c r="E456" s="443">
        <f t="shared" si="85"/>
        <v>0</v>
      </c>
      <c r="F456" s="223"/>
      <c r="G456" s="223"/>
      <c r="H456" s="222"/>
      <c r="I456" s="224"/>
    </row>
    <row r="457" spans="1:9" ht="16.5" outlineLevel="1" x14ac:dyDescent="0.3">
      <c r="A457" s="210" t="str">
        <f>IF(ISBLANK($A$25),"",$A$25)</f>
        <v/>
      </c>
      <c r="B457" s="222"/>
      <c r="C457" s="222"/>
      <c r="D457" s="443">
        <f t="shared" si="84"/>
        <v>0</v>
      </c>
      <c r="E457" s="443">
        <f t="shared" si="85"/>
        <v>0</v>
      </c>
      <c r="F457" s="223"/>
      <c r="G457" s="223"/>
      <c r="H457" s="222"/>
      <c r="I457" s="224"/>
    </row>
    <row r="458" spans="1:9" ht="16.5" outlineLevel="1" x14ac:dyDescent="0.3">
      <c r="A458" s="210" t="str">
        <f>IF(ISBLANK($A$26),"",$A$26)</f>
        <v/>
      </c>
      <c r="B458" s="222"/>
      <c r="C458" s="222"/>
      <c r="D458" s="443">
        <f t="shared" si="84"/>
        <v>0</v>
      </c>
      <c r="E458" s="443">
        <f t="shared" si="85"/>
        <v>0</v>
      </c>
      <c r="F458" s="223"/>
      <c r="G458" s="223"/>
      <c r="H458" s="222"/>
      <c r="I458" s="224"/>
    </row>
    <row r="459" spans="1:9" ht="16.5" outlineLevel="1" x14ac:dyDescent="0.3">
      <c r="A459" s="210" t="str">
        <f>IF(ISBLANK($A$27),"",$A$27)</f>
        <v/>
      </c>
      <c r="B459" s="222"/>
      <c r="C459" s="222"/>
      <c r="D459" s="443">
        <f t="shared" si="84"/>
        <v>0</v>
      </c>
      <c r="E459" s="443">
        <f t="shared" si="85"/>
        <v>0</v>
      </c>
      <c r="F459" s="223"/>
      <c r="G459" s="223"/>
      <c r="H459" s="222"/>
      <c r="I459" s="224"/>
    </row>
    <row r="460" spans="1:9" ht="16.5" outlineLevel="1" x14ac:dyDescent="0.3">
      <c r="A460" s="210" t="str">
        <f>IF(ISBLANK($A$28),"",$A$28)</f>
        <v/>
      </c>
      <c r="B460" s="222"/>
      <c r="C460" s="222"/>
      <c r="D460" s="443">
        <f t="shared" si="84"/>
        <v>0</v>
      </c>
      <c r="E460" s="443">
        <f t="shared" si="85"/>
        <v>0</v>
      </c>
      <c r="F460" s="223"/>
      <c r="G460" s="223"/>
      <c r="H460" s="222"/>
      <c r="I460" s="224"/>
    </row>
    <row r="461" spans="1:9" ht="16.5" outlineLevel="1" x14ac:dyDescent="0.3">
      <c r="A461" s="210" t="str">
        <f>IF(ISBLANK($A$29),"",$A$29)</f>
        <v/>
      </c>
      <c r="B461" s="233"/>
      <c r="C461" s="233"/>
      <c r="D461" s="443">
        <f t="shared" si="84"/>
        <v>0</v>
      </c>
      <c r="E461" s="443">
        <f t="shared" si="85"/>
        <v>0</v>
      </c>
      <c r="F461" s="234"/>
      <c r="G461" s="234"/>
      <c r="H461" s="222"/>
      <c r="I461" s="224"/>
    </row>
    <row r="462" spans="1:9" ht="16.5" outlineLevel="1" x14ac:dyDescent="0.3">
      <c r="A462" s="210" t="s">
        <v>1193</v>
      </c>
      <c r="B462" s="444">
        <f t="shared" ref="B462:G462" si="87">SUM(B439:B461)</f>
        <v>0</v>
      </c>
      <c r="C462" s="444">
        <f t="shared" si="87"/>
        <v>0</v>
      </c>
      <c r="D462" s="443">
        <f t="shared" si="87"/>
        <v>0</v>
      </c>
      <c r="E462" s="443">
        <f t="shared" si="87"/>
        <v>0</v>
      </c>
      <c r="F462" s="453">
        <f t="shared" si="87"/>
        <v>0</v>
      </c>
      <c r="G462" s="453">
        <f t="shared" si="87"/>
        <v>0</v>
      </c>
      <c r="H462" s="222"/>
      <c r="I462" s="235"/>
    </row>
    <row r="463" spans="1:9" ht="18" outlineLevel="1" x14ac:dyDescent="0.25">
      <c r="A463" s="536" t="s">
        <v>1194</v>
      </c>
      <c r="B463" s="537"/>
      <c r="C463" s="1177" t="s">
        <v>716</v>
      </c>
      <c r="D463" s="1177"/>
      <c r="E463" s="1177"/>
      <c r="F463" s="1177"/>
      <c r="G463" s="1178"/>
    </row>
    <row r="464" spans="1:9" ht="47.25" hidden="1" outlineLevel="2" x14ac:dyDescent="0.25">
      <c r="A464" s="238" t="s">
        <v>1236</v>
      </c>
      <c r="B464" s="239"/>
      <c r="C464" s="1172"/>
      <c r="D464" s="1172"/>
      <c r="E464" s="1172"/>
      <c r="F464" s="1172"/>
      <c r="G464" s="1172"/>
    </row>
    <row r="465" spans="1:9" ht="15.75" hidden="1" outlineLevel="2" x14ac:dyDescent="0.25">
      <c r="A465" s="241" t="s">
        <v>1196</v>
      </c>
      <c r="B465" s="239"/>
      <c r="C465" s="1172"/>
      <c r="D465" s="1172"/>
      <c r="E465" s="1172"/>
      <c r="F465" s="1172"/>
      <c r="G465" s="1172"/>
    </row>
    <row r="466" spans="1:9" ht="15.75" hidden="1" outlineLevel="2" x14ac:dyDescent="0.25">
      <c r="A466" s="241" t="s">
        <v>1197</v>
      </c>
      <c r="B466" s="239"/>
      <c r="C466" s="1172"/>
      <c r="D466" s="1172"/>
      <c r="E466" s="1172"/>
      <c r="F466" s="1172"/>
      <c r="G466" s="1172"/>
    </row>
    <row r="467" spans="1:9" ht="15.75" hidden="1" outlineLevel="2" x14ac:dyDescent="0.25">
      <c r="A467" s="241" t="s">
        <v>1198</v>
      </c>
      <c r="B467" s="239"/>
      <c r="C467" s="1172"/>
      <c r="D467" s="1172"/>
      <c r="E467" s="1172"/>
      <c r="F467" s="1172"/>
      <c r="G467" s="1172"/>
    </row>
    <row r="468" spans="1:9" ht="15.75" hidden="1" outlineLevel="2" x14ac:dyDescent="0.25">
      <c r="A468" s="241" t="s">
        <v>1199</v>
      </c>
      <c r="B468" s="239"/>
      <c r="C468" s="1172"/>
      <c r="D468" s="1172"/>
      <c r="E468" s="1172"/>
      <c r="F468" s="1172"/>
      <c r="G468" s="1172"/>
    </row>
    <row r="469" spans="1:9" ht="15.75" hidden="1" outlineLevel="2" x14ac:dyDescent="0.25">
      <c r="A469" s="241" t="s">
        <v>1200</v>
      </c>
      <c r="B469" s="239"/>
      <c r="C469" s="1172"/>
      <c r="D469" s="1172"/>
      <c r="E469" s="1172"/>
      <c r="F469" s="1172"/>
      <c r="G469" s="1172"/>
    </row>
    <row r="470" spans="1:9" ht="15.75" outlineLevel="1" collapsed="1" x14ac:dyDescent="0.25">
      <c r="A470" s="242" t="s">
        <v>602</v>
      </c>
      <c r="B470" s="449">
        <v>40</v>
      </c>
      <c r="C470" s="1173" t="s">
        <v>1201</v>
      </c>
      <c r="D470" s="1173"/>
      <c r="E470" s="1173"/>
      <c r="F470" s="1173"/>
      <c r="G470" s="1173"/>
    </row>
    <row r="471" spans="1:9" ht="15.75" hidden="1" outlineLevel="1" x14ac:dyDescent="0.25">
      <c r="A471" s="242" t="s">
        <v>1202</v>
      </c>
      <c r="B471" s="243" t="s">
        <v>284</v>
      </c>
      <c r="C471" s="1172"/>
      <c r="D471" s="1172"/>
      <c r="E471" s="1172"/>
      <c r="F471" s="1172"/>
      <c r="G471" s="1172"/>
    </row>
    <row r="472" spans="1:9" outlineLevel="1" x14ac:dyDescent="0.25"/>
    <row r="473" spans="1:9" ht="18" customHeight="1" outlineLevel="1" x14ac:dyDescent="0.25">
      <c r="A473" s="1174" t="s">
        <v>1003</v>
      </c>
      <c r="B473" s="1175"/>
      <c r="C473" s="1175"/>
      <c r="D473" s="1175"/>
      <c r="E473" s="1175"/>
      <c r="F473" s="1175"/>
      <c r="G473" s="1175"/>
      <c r="H473" s="1175"/>
      <c r="I473" s="1176"/>
    </row>
    <row r="474" spans="1:9" ht="49.5" outlineLevel="1" x14ac:dyDescent="0.3">
      <c r="A474" s="203" t="s">
        <v>1167</v>
      </c>
      <c r="B474" s="203" t="s">
        <v>1168</v>
      </c>
      <c r="C474" s="204" t="s">
        <v>1169</v>
      </c>
      <c r="D474" s="208" t="str">
        <f>"Productive FTEs ("&amp;B506*52&amp;")"</f>
        <v>Productive FTEs (2080)</v>
      </c>
      <c r="E474" s="208" t="str">
        <f>"Non-productive FTEs ("&amp;B506*52&amp;")"</f>
        <v>Non-productive FTEs (2080)</v>
      </c>
      <c r="F474" s="204" t="s">
        <v>1170</v>
      </c>
      <c r="G474" s="204" t="s">
        <v>1171</v>
      </c>
      <c r="H474" s="205" t="s">
        <v>1172</v>
      </c>
      <c r="I474" s="204" t="s">
        <v>716</v>
      </c>
    </row>
    <row r="475" spans="1:9" ht="16.5" outlineLevel="1" x14ac:dyDescent="0.3">
      <c r="A475" s="210" t="str">
        <f>IF(ISBLANK($A$7),"",$A$7)</f>
        <v>Hourly Staff</v>
      </c>
      <c r="B475" s="211"/>
      <c r="C475" s="211"/>
      <c r="D475" s="218">
        <f t="shared" ref="D475:E475" si="88">IF($B$254="","",B475/($B$254*52))</f>
        <v>0</v>
      </c>
      <c r="E475" s="218">
        <f t="shared" si="88"/>
        <v>0</v>
      </c>
      <c r="F475" s="213"/>
      <c r="G475" s="213"/>
      <c r="H475" s="211"/>
      <c r="I475" s="214"/>
    </row>
    <row r="476" spans="1:9" ht="16.5" outlineLevel="1" x14ac:dyDescent="0.3">
      <c r="A476" s="221" t="str">
        <f>IF(ISBLANK($A$8),"",$A$8)</f>
        <v>Hourly Staff</v>
      </c>
      <c r="B476" s="222"/>
      <c r="C476" s="222"/>
      <c r="D476" s="443">
        <f t="shared" ref="D476:E482" si="89">IF($B$506="","",B476/($B$506*52))</f>
        <v>0</v>
      </c>
      <c r="E476" s="443">
        <f t="shared" si="89"/>
        <v>0</v>
      </c>
      <c r="F476" s="223"/>
      <c r="G476" s="223"/>
      <c r="H476" s="222"/>
      <c r="I476" s="224"/>
    </row>
    <row r="477" spans="1:9" ht="16.5" outlineLevel="1" x14ac:dyDescent="0.3">
      <c r="A477" s="221" t="str">
        <f>IF(ISBLANK($A$9),"",$A$9)</f>
        <v>Housekeeper</v>
      </c>
      <c r="B477" s="222"/>
      <c r="C477" s="222"/>
      <c r="D477" s="443">
        <f t="shared" si="89"/>
        <v>0</v>
      </c>
      <c r="E477" s="443">
        <f t="shared" si="89"/>
        <v>0</v>
      </c>
      <c r="F477" s="223"/>
      <c r="G477" s="223"/>
      <c r="H477" s="222"/>
      <c r="I477" s="224"/>
    </row>
    <row r="478" spans="1:9" ht="16.5" outlineLevel="1" x14ac:dyDescent="0.3">
      <c r="A478" s="221" t="str">
        <f>IF(ISBLANK($A$10),"",$A$10)</f>
        <v>Floor Technician</v>
      </c>
      <c r="B478" s="222"/>
      <c r="C478" s="222"/>
      <c r="D478" s="443">
        <f t="shared" si="89"/>
        <v>0</v>
      </c>
      <c r="E478" s="443">
        <f t="shared" si="89"/>
        <v>0</v>
      </c>
      <c r="F478" s="223"/>
      <c r="G478" s="223"/>
      <c r="H478" s="222"/>
      <c r="I478" s="224"/>
    </row>
    <row r="479" spans="1:9" ht="16.5" outlineLevel="1" x14ac:dyDescent="0.3">
      <c r="A479" s="221" t="str">
        <f>IF(ISBLANK($A$11),"",$A$11)</f>
        <v>Trash Technician</v>
      </c>
      <c r="B479" s="222"/>
      <c r="C479" s="222"/>
      <c r="D479" s="443">
        <f t="shared" si="89"/>
        <v>0</v>
      </c>
      <c r="E479" s="443">
        <f t="shared" si="89"/>
        <v>0</v>
      </c>
      <c r="F479" s="223"/>
      <c r="G479" s="223"/>
      <c r="H479" s="222"/>
      <c r="I479" s="224"/>
    </row>
    <row r="480" spans="1:9" ht="16.5" outlineLevel="1" x14ac:dyDescent="0.3">
      <c r="A480" s="221" t="str">
        <f>IF(ISBLANK($A$12),"",$A$12)</f>
        <v>Linen Technician</v>
      </c>
      <c r="B480" s="222"/>
      <c r="C480" s="222"/>
      <c r="D480" s="443">
        <f t="shared" si="89"/>
        <v>0</v>
      </c>
      <c r="E480" s="443">
        <f t="shared" si="89"/>
        <v>0</v>
      </c>
      <c r="F480" s="223"/>
      <c r="G480" s="223"/>
      <c r="H480" s="222"/>
      <c r="I480" s="224"/>
    </row>
    <row r="481" spans="1:9" ht="16.5" outlineLevel="1" x14ac:dyDescent="0.3">
      <c r="A481" s="221" t="str">
        <f>IF(ISBLANK($A$13),"",$A$13)</f>
        <v>Administrative Support</v>
      </c>
      <c r="B481" s="222"/>
      <c r="C481" s="222"/>
      <c r="D481" s="443">
        <f t="shared" si="89"/>
        <v>0</v>
      </c>
      <c r="E481" s="443">
        <f t="shared" si="89"/>
        <v>0</v>
      </c>
      <c r="F481" s="223"/>
      <c r="G481" s="223"/>
      <c r="H481" s="222"/>
      <c r="I481" s="224"/>
    </row>
    <row r="482" spans="1:9" ht="16.5" outlineLevel="1" x14ac:dyDescent="0.3">
      <c r="A482" s="221" t="str">
        <f>IF(ISBLANK($A$14),"",$A$14)</f>
        <v>Hourly Supervision</v>
      </c>
      <c r="B482" s="222"/>
      <c r="C482" s="222"/>
      <c r="D482" s="443">
        <f t="shared" si="89"/>
        <v>0</v>
      </c>
      <c r="E482" s="443">
        <f t="shared" si="89"/>
        <v>0</v>
      </c>
      <c r="F482" s="223"/>
      <c r="G482" s="223"/>
      <c r="H482" s="222"/>
      <c r="I482" s="224"/>
    </row>
    <row r="483" spans="1:9" ht="16.5" outlineLevel="1" x14ac:dyDescent="0.3">
      <c r="A483" s="210" t="str">
        <f>IF(ISBLANK($A$15),"",$A$15)</f>
        <v>Salaried Staff</v>
      </c>
      <c r="B483" s="211"/>
      <c r="C483" s="211"/>
      <c r="D483" s="218"/>
      <c r="E483" s="218"/>
      <c r="F483" s="213"/>
      <c r="G483" s="213"/>
      <c r="H483" s="211"/>
      <c r="I483" s="214"/>
    </row>
    <row r="484" spans="1:9" ht="16.5" outlineLevel="1" x14ac:dyDescent="0.3">
      <c r="A484" s="221" t="str">
        <f>IF(ISBLANK($A$16),"",$A$16)</f>
        <v>Salaried Supervision</v>
      </c>
      <c r="B484" s="222"/>
      <c r="C484" s="222"/>
      <c r="D484" s="443">
        <f t="shared" ref="D484:D497" si="90">IF($B$506="","",B484/($B$506*52))</f>
        <v>0</v>
      </c>
      <c r="E484" s="443">
        <f t="shared" ref="E484:E497" si="91">IF($B$506="","",C484/($B$506*52))</f>
        <v>0</v>
      </c>
      <c r="F484" s="223"/>
      <c r="G484" s="223"/>
      <c r="H484" s="222"/>
      <c r="I484" s="224"/>
    </row>
    <row r="485" spans="1:9" ht="16.5" outlineLevel="1" x14ac:dyDescent="0.3">
      <c r="A485" s="221" t="str">
        <f>IF(ISBLANK($A$17),"",$A$17)</f>
        <v>Managers</v>
      </c>
      <c r="B485" s="222"/>
      <c r="C485" s="222"/>
      <c r="D485" s="443">
        <f t="shared" si="90"/>
        <v>0</v>
      </c>
      <c r="E485" s="443">
        <f t="shared" si="91"/>
        <v>0</v>
      </c>
      <c r="F485" s="223"/>
      <c r="G485" s="223"/>
      <c r="H485" s="222"/>
      <c r="I485" s="224"/>
    </row>
    <row r="486" spans="1:9" ht="16.5" outlineLevel="1" x14ac:dyDescent="0.3">
      <c r="A486" s="221" t="str">
        <f t="shared" ref="A486" si="92">IF(ISBLANK(A450),"",A450)</f>
        <v>Director</v>
      </c>
      <c r="B486" s="222"/>
      <c r="C486" s="222"/>
      <c r="D486" s="443">
        <f t="shared" si="90"/>
        <v>0</v>
      </c>
      <c r="E486" s="443">
        <f t="shared" si="91"/>
        <v>0</v>
      </c>
      <c r="F486" s="223"/>
      <c r="G486" s="223"/>
      <c r="H486" s="222"/>
      <c r="I486" s="224"/>
    </row>
    <row r="487" spans="1:9" ht="16.5" outlineLevel="1" x14ac:dyDescent="0.3">
      <c r="A487" s="210" t="str">
        <f>IF(ISBLANK($A$19),"",$A$19)</f>
        <v>Other Labor</v>
      </c>
      <c r="B487" s="211"/>
      <c r="C487" s="211"/>
      <c r="D487" s="218">
        <f t="shared" si="90"/>
        <v>0</v>
      </c>
      <c r="E487" s="218">
        <f t="shared" si="91"/>
        <v>0</v>
      </c>
      <c r="F487" s="213"/>
      <c r="G487" s="213"/>
      <c r="H487" s="211"/>
      <c r="I487" s="214"/>
    </row>
    <row r="488" spans="1:9" ht="16.5" outlineLevel="1" x14ac:dyDescent="0.3">
      <c r="A488" s="221" t="str">
        <f>IF(ISBLANK($A$20),"",$A$20)</f>
        <v>Temp/ Agency Labor</v>
      </c>
      <c r="B488" s="222"/>
      <c r="C488" s="222"/>
      <c r="D488" s="443">
        <f t="shared" si="90"/>
        <v>0</v>
      </c>
      <c r="E488" s="443">
        <f t="shared" si="91"/>
        <v>0</v>
      </c>
      <c r="F488" s="223"/>
      <c r="G488" s="223"/>
      <c r="H488" s="222"/>
      <c r="I488" s="224"/>
    </row>
    <row r="489" spans="1:9" ht="16.5" outlineLevel="1" x14ac:dyDescent="0.3">
      <c r="A489" s="210" t="str">
        <f>IF(ISBLANK($A$21),"",$A$21)</f>
        <v/>
      </c>
      <c r="B489" s="222"/>
      <c r="C489" s="222"/>
      <c r="D489" s="443">
        <f t="shared" si="90"/>
        <v>0</v>
      </c>
      <c r="E489" s="443">
        <f t="shared" si="91"/>
        <v>0</v>
      </c>
      <c r="F489" s="223"/>
      <c r="G489" s="223"/>
      <c r="H489" s="222"/>
      <c r="I489" s="224"/>
    </row>
    <row r="490" spans="1:9" ht="16.5" outlineLevel="1" x14ac:dyDescent="0.3">
      <c r="A490" s="210" t="str">
        <f>IF(ISBLANK($A$22),"",$A$22)</f>
        <v/>
      </c>
      <c r="B490" s="222"/>
      <c r="C490" s="222"/>
      <c r="D490" s="443">
        <f t="shared" si="90"/>
        <v>0</v>
      </c>
      <c r="E490" s="443">
        <f t="shared" si="91"/>
        <v>0</v>
      </c>
      <c r="F490" s="223"/>
      <c r="G490" s="223"/>
      <c r="H490" s="222"/>
      <c r="I490" s="224"/>
    </row>
    <row r="491" spans="1:9" ht="16.5" outlineLevel="1" x14ac:dyDescent="0.3">
      <c r="A491" s="210" t="str">
        <f>IF(ISBLANK($A$23),"",$A$23)</f>
        <v/>
      </c>
      <c r="B491" s="222"/>
      <c r="C491" s="222"/>
      <c r="D491" s="443">
        <f t="shared" si="90"/>
        <v>0</v>
      </c>
      <c r="E491" s="443">
        <f t="shared" si="91"/>
        <v>0</v>
      </c>
      <c r="F491" s="223"/>
      <c r="G491" s="223"/>
      <c r="H491" s="222"/>
      <c r="I491" s="224"/>
    </row>
    <row r="492" spans="1:9" ht="16.5" outlineLevel="1" x14ac:dyDescent="0.3">
      <c r="A492" s="210" t="str">
        <f>IF(ISBLANK($A$24),"",$A$24)</f>
        <v/>
      </c>
      <c r="B492" s="222"/>
      <c r="C492" s="222"/>
      <c r="D492" s="443">
        <f t="shared" si="90"/>
        <v>0</v>
      </c>
      <c r="E492" s="443">
        <f t="shared" si="91"/>
        <v>0</v>
      </c>
      <c r="F492" s="223"/>
      <c r="G492" s="223"/>
      <c r="H492" s="222"/>
      <c r="I492" s="224"/>
    </row>
    <row r="493" spans="1:9" ht="16.5" outlineLevel="1" x14ac:dyDescent="0.3">
      <c r="A493" s="210" t="str">
        <f>IF(ISBLANK($A$25),"",$A$25)</f>
        <v/>
      </c>
      <c r="B493" s="222"/>
      <c r="C493" s="222"/>
      <c r="D493" s="443">
        <f t="shared" si="90"/>
        <v>0</v>
      </c>
      <c r="E493" s="443">
        <f t="shared" si="91"/>
        <v>0</v>
      </c>
      <c r="F493" s="223"/>
      <c r="G493" s="223"/>
      <c r="H493" s="222"/>
      <c r="I493" s="224"/>
    </row>
    <row r="494" spans="1:9" ht="16.5" outlineLevel="1" x14ac:dyDescent="0.3">
      <c r="A494" s="210" t="str">
        <f>IF(ISBLANK($A$26),"",$A$26)</f>
        <v/>
      </c>
      <c r="B494" s="222"/>
      <c r="C494" s="222"/>
      <c r="D494" s="443">
        <f t="shared" si="90"/>
        <v>0</v>
      </c>
      <c r="E494" s="443">
        <f t="shared" si="91"/>
        <v>0</v>
      </c>
      <c r="F494" s="223"/>
      <c r="G494" s="223"/>
      <c r="H494" s="222"/>
      <c r="I494" s="224"/>
    </row>
    <row r="495" spans="1:9" ht="16.5" outlineLevel="1" x14ac:dyDescent="0.3">
      <c r="A495" s="210" t="str">
        <f>IF(ISBLANK($A$27),"",$A$27)</f>
        <v/>
      </c>
      <c r="B495" s="222"/>
      <c r="C495" s="222"/>
      <c r="D495" s="443">
        <f t="shared" si="90"/>
        <v>0</v>
      </c>
      <c r="E495" s="443">
        <f t="shared" si="91"/>
        <v>0</v>
      </c>
      <c r="F495" s="223"/>
      <c r="G495" s="223"/>
      <c r="H495" s="222"/>
      <c r="I495" s="224"/>
    </row>
    <row r="496" spans="1:9" ht="16.5" outlineLevel="1" x14ac:dyDescent="0.3">
      <c r="A496" s="210" t="str">
        <f>IF(ISBLANK($A$28),"",$A$28)</f>
        <v/>
      </c>
      <c r="B496" s="222"/>
      <c r="C496" s="222"/>
      <c r="D496" s="443">
        <f t="shared" si="90"/>
        <v>0</v>
      </c>
      <c r="E496" s="443">
        <f t="shared" si="91"/>
        <v>0</v>
      </c>
      <c r="F496" s="223"/>
      <c r="G496" s="223"/>
      <c r="H496" s="222"/>
      <c r="I496" s="224"/>
    </row>
    <row r="497" spans="1:9" ht="16.5" outlineLevel="1" x14ac:dyDescent="0.3">
      <c r="A497" s="210" t="str">
        <f>IF(ISBLANK($A$29),"",$A$29)</f>
        <v/>
      </c>
      <c r="B497" s="233"/>
      <c r="C497" s="233"/>
      <c r="D497" s="443">
        <f t="shared" si="90"/>
        <v>0</v>
      </c>
      <c r="E497" s="443">
        <f t="shared" si="91"/>
        <v>0</v>
      </c>
      <c r="F497" s="234"/>
      <c r="G497" s="234"/>
      <c r="H497" s="222"/>
      <c r="I497" s="224"/>
    </row>
    <row r="498" spans="1:9" ht="16.5" outlineLevel="1" x14ac:dyDescent="0.3">
      <c r="A498" s="210" t="s">
        <v>1193</v>
      </c>
      <c r="B498" s="444">
        <f t="shared" ref="B498:G498" si="93">SUM(B475:B497)</f>
        <v>0</v>
      </c>
      <c r="C498" s="444">
        <f t="shared" si="93"/>
        <v>0</v>
      </c>
      <c r="D498" s="443">
        <f t="shared" si="93"/>
        <v>0</v>
      </c>
      <c r="E498" s="443">
        <f t="shared" si="93"/>
        <v>0</v>
      </c>
      <c r="F498" s="453">
        <f t="shared" si="93"/>
        <v>0</v>
      </c>
      <c r="G498" s="453">
        <f t="shared" si="93"/>
        <v>0</v>
      </c>
      <c r="H498" s="222"/>
      <c r="I498" s="235"/>
    </row>
    <row r="499" spans="1:9" ht="18" outlineLevel="1" x14ac:dyDescent="0.25">
      <c r="A499" s="536" t="s">
        <v>1194</v>
      </c>
      <c r="B499" s="537"/>
      <c r="C499" s="1177" t="s">
        <v>716</v>
      </c>
      <c r="D499" s="1177"/>
      <c r="E499" s="1177"/>
      <c r="F499" s="1177"/>
      <c r="G499" s="1178"/>
    </row>
    <row r="500" spans="1:9" ht="47.25" hidden="1" outlineLevel="2" x14ac:dyDescent="0.25">
      <c r="A500" s="238" t="s">
        <v>1236</v>
      </c>
      <c r="B500" s="239"/>
      <c r="C500" s="1172"/>
      <c r="D500" s="1172"/>
      <c r="E500" s="1172"/>
      <c r="F500" s="1172"/>
      <c r="G500" s="1172"/>
    </row>
    <row r="501" spans="1:9" ht="15.75" hidden="1" outlineLevel="2" x14ac:dyDescent="0.25">
      <c r="A501" s="241" t="s">
        <v>1196</v>
      </c>
      <c r="B501" s="239"/>
      <c r="C501" s="1172"/>
      <c r="D501" s="1172"/>
      <c r="E501" s="1172"/>
      <c r="F501" s="1172"/>
      <c r="G501" s="1172"/>
    </row>
    <row r="502" spans="1:9" ht="15.75" hidden="1" outlineLevel="2" x14ac:dyDescent="0.25">
      <c r="A502" s="241" t="s">
        <v>1197</v>
      </c>
      <c r="B502" s="239"/>
      <c r="C502" s="1172"/>
      <c r="D502" s="1172"/>
      <c r="E502" s="1172"/>
      <c r="F502" s="1172"/>
      <c r="G502" s="1172"/>
    </row>
    <row r="503" spans="1:9" ht="15.75" hidden="1" outlineLevel="2" x14ac:dyDescent="0.25">
      <c r="A503" s="241" t="s">
        <v>1198</v>
      </c>
      <c r="B503" s="239"/>
      <c r="C503" s="1172"/>
      <c r="D503" s="1172"/>
      <c r="E503" s="1172"/>
      <c r="F503" s="1172"/>
      <c r="G503" s="1172"/>
    </row>
    <row r="504" spans="1:9" ht="15.75" hidden="1" outlineLevel="2" x14ac:dyDescent="0.25">
      <c r="A504" s="241" t="s">
        <v>1199</v>
      </c>
      <c r="B504" s="239"/>
      <c r="C504" s="1172"/>
      <c r="D504" s="1172"/>
      <c r="E504" s="1172"/>
      <c r="F504" s="1172"/>
      <c r="G504" s="1172"/>
    </row>
    <row r="505" spans="1:9" ht="15.75" hidden="1" outlineLevel="2" x14ac:dyDescent="0.25">
      <c r="A505" s="241" t="s">
        <v>1200</v>
      </c>
      <c r="B505" s="239"/>
      <c r="C505" s="1172"/>
      <c r="D505" s="1172"/>
      <c r="E505" s="1172"/>
      <c r="F505" s="1172"/>
      <c r="G505" s="1172"/>
    </row>
    <row r="506" spans="1:9" ht="15.75" outlineLevel="1" collapsed="1" x14ac:dyDescent="0.25">
      <c r="A506" s="242" t="s">
        <v>602</v>
      </c>
      <c r="B506" s="449">
        <v>40</v>
      </c>
      <c r="C506" s="1173" t="s">
        <v>1201</v>
      </c>
      <c r="D506" s="1173"/>
      <c r="E506" s="1173"/>
      <c r="F506" s="1173"/>
      <c r="G506" s="1173"/>
    </row>
    <row r="507" spans="1:9" ht="15.75" hidden="1" outlineLevel="1" x14ac:dyDescent="0.25">
      <c r="A507" s="242" t="s">
        <v>1202</v>
      </c>
      <c r="B507" s="243" t="s">
        <v>284</v>
      </c>
      <c r="C507" s="1172"/>
      <c r="D507" s="1172"/>
      <c r="E507" s="1172"/>
      <c r="F507" s="1172"/>
      <c r="G507" s="1172"/>
    </row>
    <row r="508" spans="1:9" ht="15.75" outlineLevel="1" x14ac:dyDescent="0.25">
      <c r="A508" s="244"/>
      <c r="C508" s="245"/>
      <c r="D508" s="245"/>
      <c r="E508" s="245"/>
      <c r="F508" s="245"/>
      <c r="G508" s="245"/>
    </row>
    <row r="509" spans="1:9" ht="18" customHeight="1" outlineLevel="1" x14ac:dyDescent="0.25">
      <c r="A509" s="1174" t="s">
        <v>1004</v>
      </c>
      <c r="B509" s="1175"/>
      <c r="C509" s="1175"/>
      <c r="D509" s="1175"/>
      <c r="E509" s="1175"/>
      <c r="F509" s="1175"/>
      <c r="G509" s="1175"/>
      <c r="H509" s="1175"/>
      <c r="I509" s="1176"/>
    </row>
    <row r="510" spans="1:9" ht="49.5" outlineLevel="1" x14ac:dyDescent="0.3">
      <c r="A510" s="203" t="s">
        <v>1167</v>
      </c>
      <c r="B510" s="203" t="s">
        <v>1168</v>
      </c>
      <c r="C510" s="204" t="s">
        <v>1169</v>
      </c>
      <c r="D510" s="208" t="str">
        <f>"Productive FTEs ("&amp;B542*52&amp;")"</f>
        <v>Productive FTEs (2080)</v>
      </c>
      <c r="E510" s="208" t="str">
        <f>"Non-productive FTEs ("&amp;B542*52&amp;")"</f>
        <v>Non-productive FTEs (2080)</v>
      </c>
      <c r="F510" s="204" t="s">
        <v>1170</v>
      </c>
      <c r="G510" s="204" t="s">
        <v>1171</v>
      </c>
      <c r="H510" s="205" t="s">
        <v>1172</v>
      </c>
      <c r="I510" s="204" t="s">
        <v>716</v>
      </c>
    </row>
    <row r="511" spans="1:9" ht="16.5" outlineLevel="1" x14ac:dyDescent="0.3">
      <c r="A511" s="210" t="str">
        <f>IF(ISBLANK($A$7),"",$A$7)</f>
        <v>Hourly Staff</v>
      </c>
      <c r="B511" s="211"/>
      <c r="C511" s="211"/>
      <c r="D511" s="218">
        <f t="shared" ref="D511:E511" si="94">IF($B$254="","",B511/($B$254*52))</f>
        <v>0</v>
      </c>
      <c r="E511" s="218">
        <f t="shared" si="94"/>
        <v>0</v>
      </c>
      <c r="F511" s="213"/>
      <c r="G511" s="213"/>
      <c r="H511" s="211"/>
      <c r="I511" s="214"/>
    </row>
    <row r="512" spans="1:9" ht="16.5" outlineLevel="1" x14ac:dyDescent="0.3">
      <c r="A512" s="221" t="str">
        <f>IF(ISBLANK($A$8),"",$A$8)</f>
        <v>Hourly Staff</v>
      </c>
      <c r="B512" s="222"/>
      <c r="C512" s="222"/>
      <c r="D512" s="443">
        <f t="shared" ref="D512:E518" si="95">IF($B$542="","",B512/($B$542*52))</f>
        <v>0</v>
      </c>
      <c r="E512" s="443">
        <f t="shared" si="95"/>
        <v>0</v>
      </c>
      <c r="F512" s="223"/>
      <c r="G512" s="223"/>
      <c r="H512" s="222"/>
      <c r="I512" s="224"/>
    </row>
    <row r="513" spans="1:9" ht="16.5" outlineLevel="1" x14ac:dyDescent="0.3">
      <c r="A513" s="221" t="str">
        <f>IF(ISBLANK($A$9),"",$A$9)</f>
        <v>Housekeeper</v>
      </c>
      <c r="B513" s="222"/>
      <c r="C513" s="222"/>
      <c r="D513" s="443">
        <f t="shared" si="95"/>
        <v>0</v>
      </c>
      <c r="E513" s="443">
        <f t="shared" si="95"/>
        <v>0</v>
      </c>
      <c r="F513" s="223"/>
      <c r="G513" s="223"/>
      <c r="H513" s="222"/>
      <c r="I513" s="224"/>
    </row>
    <row r="514" spans="1:9" s="240" customFormat="1" ht="16.5" outlineLevel="1" x14ac:dyDescent="0.3">
      <c r="A514" s="221" t="str">
        <f>IF(ISBLANK($A$10),"",$A$10)</f>
        <v>Floor Technician</v>
      </c>
      <c r="B514" s="222"/>
      <c r="C514" s="222"/>
      <c r="D514" s="443">
        <f t="shared" si="95"/>
        <v>0</v>
      </c>
      <c r="E514" s="443">
        <f t="shared" si="95"/>
        <v>0</v>
      </c>
      <c r="F514" s="223"/>
      <c r="G514" s="223"/>
      <c r="H514" s="222"/>
      <c r="I514" s="224"/>
    </row>
    <row r="515" spans="1:9" s="240" customFormat="1" ht="16.5" outlineLevel="1" x14ac:dyDescent="0.3">
      <c r="A515" s="221" t="str">
        <f>IF(ISBLANK($A$11),"",$A$11)</f>
        <v>Trash Technician</v>
      </c>
      <c r="B515" s="222"/>
      <c r="C515" s="222"/>
      <c r="D515" s="443">
        <f t="shared" si="95"/>
        <v>0</v>
      </c>
      <c r="E515" s="443">
        <f t="shared" si="95"/>
        <v>0</v>
      </c>
      <c r="F515" s="223"/>
      <c r="G515" s="223"/>
      <c r="H515" s="222"/>
      <c r="I515" s="224"/>
    </row>
    <row r="516" spans="1:9" s="240" customFormat="1" ht="16.5" outlineLevel="1" x14ac:dyDescent="0.3">
      <c r="A516" s="221" t="str">
        <f>IF(ISBLANK($A$12),"",$A$12)</f>
        <v>Linen Technician</v>
      </c>
      <c r="B516" s="222"/>
      <c r="C516" s="222"/>
      <c r="D516" s="443">
        <f t="shared" si="95"/>
        <v>0</v>
      </c>
      <c r="E516" s="443">
        <f t="shared" si="95"/>
        <v>0</v>
      </c>
      <c r="F516" s="223"/>
      <c r="G516" s="223"/>
      <c r="H516" s="222"/>
      <c r="I516" s="224"/>
    </row>
    <row r="517" spans="1:9" s="240" customFormat="1" ht="16.5" outlineLevel="1" x14ac:dyDescent="0.3">
      <c r="A517" s="221" t="str">
        <f>IF(ISBLANK($A$13),"",$A$13)</f>
        <v>Administrative Support</v>
      </c>
      <c r="B517" s="222"/>
      <c r="C517" s="222"/>
      <c r="D517" s="443">
        <f t="shared" si="95"/>
        <v>0</v>
      </c>
      <c r="E517" s="443">
        <f t="shared" si="95"/>
        <v>0</v>
      </c>
      <c r="F517" s="223"/>
      <c r="G517" s="223"/>
      <c r="H517" s="222"/>
      <c r="I517" s="224"/>
    </row>
    <row r="518" spans="1:9" s="240" customFormat="1" ht="16.5" outlineLevel="1" x14ac:dyDescent="0.3">
      <c r="A518" s="221" t="str">
        <f>IF(ISBLANK($A$14),"",$A$14)</f>
        <v>Hourly Supervision</v>
      </c>
      <c r="B518" s="222"/>
      <c r="C518" s="222"/>
      <c r="D518" s="443">
        <f t="shared" si="95"/>
        <v>0</v>
      </c>
      <c r="E518" s="443">
        <f t="shared" si="95"/>
        <v>0</v>
      </c>
      <c r="F518" s="223"/>
      <c r="G518" s="223"/>
      <c r="H518" s="222"/>
      <c r="I518" s="224"/>
    </row>
    <row r="519" spans="1:9" s="240" customFormat="1" ht="16.5" outlineLevel="1" x14ac:dyDescent="0.3">
      <c r="A519" s="210" t="str">
        <f>IF(ISBLANK($A$15),"",$A$15)</f>
        <v>Salaried Staff</v>
      </c>
      <c r="B519" s="211"/>
      <c r="C519" s="211"/>
      <c r="D519" s="218"/>
      <c r="E519" s="218"/>
      <c r="F519" s="213"/>
      <c r="G519" s="213"/>
      <c r="H519" s="211"/>
      <c r="I519" s="214"/>
    </row>
    <row r="520" spans="1:9" s="240" customFormat="1" ht="16.5" outlineLevel="1" x14ac:dyDescent="0.3">
      <c r="A520" s="221" t="str">
        <f>IF(ISBLANK($A$16),"",$A$16)</f>
        <v>Salaried Supervision</v>
      </c>
      <c r="B520" s="222"/>
      <c r="C520" s="222"/>
      <c r="D520" s="443">
        <f t="shared" ref="D520:D533" si="96">IF($B$542="","",B520/($B$542*52))</f>
        <v>0</v>
      </c>
      <c r="E520" s="443">
        <f t="shared" ref="E520:E533" si="97">IF($B$542="","",C520/($B$542*52))</f>
        <v>0</v>
      </c>
      <c r="F520" s="223"/>
      <c r="G520" s="223"/>
      <c r="H520" s="222"/>
      <c r="I520" s="224"/>
    </row>
    <row r="521" spans="1:9" s="240" customFormat="1" ht="16.5" outlineLevel="1" x14ac:dyDescent="0.3">
      <c r="A521" s="221" t="str">
        <f>IF(ISBLANK($A$17),"",$A$17)</f>
        <v>Managers</v>
      </c>
      <c r="B521" s="222"/>
      <c r="C521" s="222"/>
      <c r="D521" s="443">
        <f t="shared" si="96"/>
        <v>0</v>
      </c>
      <c r="E521" s="443">
        <f t="shared" si="97"/>
        <v>0</v>
      </c>
      <c r="F521" s="223"/>
      <c r="G521" s="223"/>
      <c r="H521" s="222"/>
      <c r="I521" s="224"/>
    </row>
    <row r="522" spans="1:9" s="240" customFormat="1" ht="16.5" outlineLevel="1" x14ac:dyDescent="0.3">
      <c r="A522" s="221" t="str">
        <f t="shared" ref="A522" si="98">IF(ISBLANK(A486),"",A486)</f>
        <v>Director</v>
      </c>
      <c r="B522" s="222"/>
      <c r="C522" s="222"/>
      <c r="D522" s="443">
        <f t="shared" si="96"/>
        <v>0</v>
      </c>
      <c r="E522" s="443">
        <f t="shared" si="97"/>
        <v>0</v>
      </c>
      <c r="F522" s="223"/>
      <c r="G522" s="223"/>
      <c r="H522" s="222"/>
      <c r="I522" s="224"/>
    </row>
    <row r="523" spans="1:9" s="240" customFormat="1" ht="16.5" outlineLevel="1" x14ac:dyDescent="0.3">
      <c r="A523" s="210" t="str">
        <f>IF(ISBLANK($A$19),"",$A$19)</f>
        <v>Other Labor</v>
      </c>
      <c r="B523" s="211"/>
      <c r="C523" s="211"/>
      <c r="D523" s="218">
        <f t="shared" si="96"/>
        <v>0</v>
      </c>
      <c r="E523" s="218">
        <f t="shared" si="97"/>
        <v>0</v>
      </c>
      <c r="F523" s="213"/>
      <c r="G523" s="213"/>
      <c r="H523" s="211"/>
      <c r="I523" s="214"/>
    </row>
    <row r="524" spans="1:9" s="240" customFormat="1" ht="16.5" outlineLevel="1" x14ac:dyDescent="0.3">
      <c r="A524" s="221" t="str">
        <f>IF(ISBLANK($A$20),"",$A$20)</f>
        <v>Temp/ Agency Labor</v>
      </c>
      <c r="B524" s="222"/>
      <c r="C524" s="222"/>
      <c r="D524" s="443">
        <f t="shared" si="96"/>
        <v>0</v>
      </c>
      <c r="E524" s="443">
        <f t="shared" si="97"/>
        <v>0</v>
      </c>
      <c r="F524" s="223"/>
      <c r="G524" s="223"/>
      <c r="H524" s="222"/>
      <c r="I524" s="224"/>
    </row>
    <row r="525" spans="1:9" s="240" customFormat="1" ht="16.5" outlineLevel="1" x14ac:dyDescent="0.3">
      <c r="A525" s="210" t="str">
        <f>IF(ISBLANK($A$21),"",$A$21)</f>
        <v/>
      </c>
      <c r="B525" s="222"/>
      <c r="C525" s="222"/>
      <c r="D525" s="443">
        <f t="shared" si="96"/>
        <v>0</v>
      </c>
      <c r="E525" s="443">
        <f t="shared" si="97"/>
        <v>0</v>
      </c>
      <c r="F525" s="223"/>
      <c r="G525" s="223"/>
      <c r="H525" s="222"/>
      <c r="I525" s="224"/>
    </row>
    <row r="526" spans="1:9" s="240" customFormat="1" ht="16.5" outlineLevel="1" x14ac:dyDescent="0.3">
      <c r="A526" s="210" t="str">
        <f>IF(ISBLANK($A$22),"",$A$22)</f>
        <v/>
      </c>
      <c r="B526" s="222"/>
      <c r="C526" s="222"/>
      <c r="D526" s="443">
        <f t="shared" si="96"/>
        <v>0</v>
      </c>
      <c r="E526" s="443">
        <f t="shared" si="97"/>
        <v>0</v>
      </c>
      <c r="F526" s="223"/>
      <c r="G526" s="223"/>
      <c r="H526" s="222"/>
      <c r="I526" s="224"/>
    </row>
    <row r="527" spans="1:9" s="240" customFormat="1" ht="16.5" outlineLevel="1" x14ac:dyDescent="0.3">
      <c r="A527" s="210" t="str">
        <f>IF(ISBLANK($A$23),"",$A$23)</f>
        <v/>
      </c>
      <c r="B527" s="222"/>
      <c r="C527" s="222"/>
      <c r="D527" s="443">
        <f t="shared" si="96"/>
        <v>0</v>
      </c>
      <c r="E527" s="443">
        <f t="shared" si="97"/>
        <v>0</v>
      </c>
      <c r="F527" s="223"/>
      <c r="G527" s="223"/>
      <c r="H527" s="222"/>
      <c r="I527" s="224"/>
    </row>
    <row r="528" spans="1:9" s="240" customFormat="1" ht="16.5" outlineLevel="1" x14ac:dyDescent="0.3">
      <c r="A528" s="210" t="str">
        <f>IF(ISBLANK($A$24),"",$A$24)</f>
        <v/>
      </c>
      <c r="B528" s="222"/>
      <c r="C528" s="222"/>
      <c r="D528" s="443">
        <f t="shared" si="96"/>
        <v>0</v>
      </c>
      <c r="E528" s="443">
        <f t="shared" si="97"/>
        <v>0</v>
      </c>
      <c r="F528" s="223"/>
      <c r="G528" s="223"/>
      <c r="H528" s="222"/>
      <c r="I528" s="224"/>
    </row>
    <row r="529" spans="1:26" s="240" customFormat="1" ht="16.5" outlineLevel="1" x14ac:dyDescent="0.3">
      <c r="A529" s="210" t="str">
        <f>IF(ISBLANK($A$25),"",$A$25)</f>
        <v/>
      </c>
      <c r="B529" s="222"/>
      <c r="C529" s="222"/>
      <c r="D529" s="443">
        <f t="shared" si="96"/>
        <v>0</v>
      </c>
      <c r="E529" s="443">
        <f t="shared" si="97"/>
        <v>0</v>
      </c>
      <c r="F529" s="223"/>
      <c r="G529" s="223"/>
      <c r="H529" s="222"/>
      <c r="I529" s="224"/>
    </row>
    <row r="530" spans="1:26" s="240" customFormat="1" ht="16.5" outlineLevel="1" x14ac:dyDescent="0.3">
      <c r="A530" s="210" t="str">
        <f>IF(ISBLANK($A$26),"",$A$26)</f>
        <v/>
      </c>
      <c r="B530" s="222"/>
      <c r="C530" s="222"/>
      <c r="D530" s="443">
        <f t="shared" si="96"/>
        <v>0</v>
      </c>
      <c r="E530" s="443">
        <f t="shared" si="97"/>
        <v>0</v>
      </c>
      <c r="F530" s="223"/>
      <c r="G530" s="223"/>
      <c r="H530" s="222"/>
      <c r="I530" s="224"/>
      <c r="J530" s="200"/>
      <c r="K530" s="200"/>
      <c r="L530" s="200"/>
      <c r="M530" s="200"/>
      <c r="N530" s="200"/>
      <c r="O530" s="200"/>
      <c r="P530" s="200"/>
      <c r="Q530" s="200"/>
      <c r="R530" s="200"/>
      <c r="S530" s="200"/>
      <c r="T530" s="200"/>
      <c r="U530" s="200"/>
      <c r="V530" s="200"/>
      <c r="W530" s="200"/>
      <c r="X530" s="200"/>
      <c r="Y530" s="200"/>
      <c r="Z530" s="200"/>
    </row>
    <row r="531" spans="1:26" s="240" customFormat="1" ht="16.5" outlineLevel="1" x14ac:dyDescent="0.3">
      <c r="A531" s="210" t="str">
        <f>IF(ISBLANK($A$27),"",$A$27)</f>
        <v/>
      </c>
      <c r="B531" s="222"/>
      <c r="C531" s="222"/>
      <c r="D531" s="443">
        <f t="shared" si="96"/>
        <v>0</v>
      </c>
      <c r="E531" s="443">
        <f t="shared" si="97"/>
        <v>0</v>
      </c>
      <c r="F531" s="223"/>
      <c r="G531" s="223"/>
      <c r="H531" s="222"/>
      <c r="I531" s="224"/>
      <c r="J531" s="200"/>
      <c r="K531" s="200"/>
      <c r="L531" s="200"/>
      <c r="M531" s="200"/>
      <c r="N531" s="200"/>
      <c r="O531" s="200"/>
      <c r="P531" s="200"/>
      <c r="Q531" s="200"/>
      <c r="R531" s="200"/>
      <c r="S531" s="200"/>
      <c r="T531" s="200"/>
      <c r="U531" s="200"/>
      <c r="V531" s="200"/>
      <c r="W531" s="200"/>
      <c r="X531" s="200"/>
      <c r="Y531" s="200"/>
      <c r="Z531" s="200"/>
    </row>
    <row r="532" spans="1:26" s="240" customFormat="1" ht="16.5" outlineLevel="1" x14ac:dyDescent="0.3">
      <c r="A532" s="210" t="str">
        <f>IF(ISBLANK($A$28),"",$A$28)</f>
        <v/>
      </c>
      <c r="B532" s="222"/>
      <c r="C532" s="222"/>
      <c r="D532" s="443">
        <f t="shared" si="96"/>
        <v>0</v>
      </c>
      <c r="E532" s="443">
        <f t="shared" si="97"/>
        <v>0</v>
      </c>
      <c r="F532" s="223"/>
      <c r="G532" s="223"/>
      <c r="H532" s="222"/>
      <c r="I532" s="224"/>
      <c r="J532" s="200"/>
      <c r="K532" s="200"/>
      <c r="L532" s="200"/>
      <c r="M532" s="200"/>
      <c r="N532" s="200"/>
      <c r="O532" s="200"/>
      <c r="P532" s="200"/>
      <c r="Q532" s="200"/>
      <c r="R532" s="200"/>
      <c r="S532" s="200"/>
      <c r="T532" s="200"/>
      <c r="U532" s="200"/>
      <c r="V532" s="200"/>
      <c r="W532" s="200"/>
      <c r="X532" s="200"/>
      <c r="Y532" s="200"/>
      <c r="Z532" s="200"/>
    </row>
    <row r="533" spans="1:26" s="240" customFormat="1" ht="16.5" outlineLevel="1" x14ac:dyDescent="0.3">
      <c r="A533" s="210" t="str">
        <f>IF(ISBLANK($A$29),"",$A$29)</f>
        <v/>
      </c>
      <c r="B533" s="233"/>
      <c r="C533" s="233"/>
      <c r="D533" s="443">
        <f t="shared" si="96"/>
        <v>0</v>
      </c>
      <c r="E533" s="443">
        <f t="shared" si="97"/>
        <v>0</v>
      </c>
      <c r="F533" s="234"/>
      <c r="G533" s="234"/>
      <c r="H533" s="222"/>
      <c r="I533" s="224"/>
      <c r="J533" s="200"/>
      <c r="K533" s="200"/>
      <c r="L533" s="200"/>
      <c r="M533" s="200"/>
      <c r="N533" s="200"/>
      <c r="O533" s="200"/>
      <c r="P533" s="200"/>
      <c r="Q533" s="200"/>
      <c r="R533" s="200"/>
      <c r="S533" s="200"/>
      <c r="T533" s="200"/>
      <c r="U533" s="200"/>
      <c r="V533" s="200"/>
      <c r="W533" s="200"/>
      <c r="X533" s="200"/>
      <c r="Y533" s="200"/>
      <c r="Z533" s="200"/>
    </row>
    <row r="534" spans="1:26" s="240" customFormat="1" ht="16.5" outlineLevel="1" x14ac:dyDescent="0.3">
      <c r="A534" s="210" t="s">
        <v>1193</v>
      </c>
      <c r="B534" s="444">
        <f t="shared" ref="B534:G534" si="99">SUM(B511:B533)</f>
        <v>0</v>
      </c>
      <c r="C534" s="444">
        <f t="shared" si="99"/>
        <v>0</v>
      </c>
      <c r="D534" s="443">
        <f t="shared" si="99"/>
        <v>0</v>
      </c>
      <c r="E534" s="443">
        <f t="shared" si="99"/>
        <v>0</v>
      </c>
      <c r="F534" s="453">
        <f t="shared" si="99"/>
        <v>0</v>
      </c>
      <c r="G534" s="453">
        <f t="shared" si="99"/>
        <v>0</v>
      </c>
      <c r="H534" s="222"/>
      <c r="I534" s="235"/>
      <c r="J534" s="200"/>
      <c r="K534" s="200"/>
      <c r="L534" s="200"/>
      <c r="M534" s="200"/>
      <c r="N534" s="200"/>
      <c r="O534" s="200"/>
      <c r="P534" s="200"/>
      <c r="Q534" s="200"/>
      <c r="R534" s="200"/>
      <c r="S534" s="200"/>
      <c r="T534" s="200"/>
      <c r="U534" s="200"/>
      <c r="V534" s="200"/>
      <c r="W534" s="200"/>
      <c r="X534" s="200"/>
      <c r="Y534" s="200"/>
      <c r="Z534" s="200"/>
    </row>
    <row r="535" spans="1:26" s="240" customFormat="1" ht="18" outlineLevel="1" x14ac:dyDescent="0.25">
      <c r="A535" s="536" t="s">
        <v>1194</v>
      </c>
      <c r="B535" s="537"/>
      <c r="C535" s="1177" t="s">
        <v>716</v>
      </c>
      <c r="D535" s="1177"/>
      <c r="E535" s="1177"/>
      <c r="F535" s="1177"/>
      <c r="G535" s="1178"/>
      <c r="J535" s="200"/>
      <c r="K535" s="200"/>
      <c r="L535" s="200"/>
      <c r="M535" s="200"/>
      <c r="N535" s="200"/>
      <c r="O535" s="200"/>
      <c r="P535" s="200"/>
      <c r="Q535" s="200"/>
      <c r="R535" s="200"/>
      <c r="S535" s="200"/>
      <c r="T535" s="200"/>
      <c r="U535" s="200"/>
      <c r="V535" s="200"/>
      <c r="W535" s="200"/>
      <c r="X535" s="200"/>
      <c r="Y535" s="200"/>
      <c r="Z535" s="200"/>
    </row>
    <row r="536" spans="1:26" s="240" customFormat="1" ht="47.25" hidden="1" outlineLevel="2" x14ac:dyDescent="0.25">
      <c r="A536" s="238" t="s">
        <v>1236</v>
      </c>
      <c r="B536" s="239"/>
      <c r="C536" s="1172"/>
      <c r="D536" s="1172"/>
      <c r="E536" s="1172"/>
      <c r="F536" s="1172"/>
      <c r="G536" s="1172"/>
      <c r="J536" s="200"/>
      <c r="K536" s="200"/>
      <c r="L536" s="200"/>
      <c r="M536" s="200"/>
      <c r="N536" s="200"/>
      <c r="O536" s="200"/>
      <c r="P536" s="200"/>
      <c r="Q536" s="200"/>
      <c r="R536" s="200"/>
      <c r="S536" s="200"/>
      <c r="T536" s="200"/>
      <c r="U536" s="200"/>
      <c r="V536" s="200"/>
      <c r="W536" s="200"/>
      <c r="X536" s="200"/>
      <c r="Y536" s="200"/>
      <c r="Z536" s="200"/>
    </row>
    <row r="537" spans="1:26" s="240" customFormat="1" ht="15.75" hidden="1" outlineLevel="2" x14ac:dyDescent="0.25">
      <c r="A537" s="241" t="s">
        <v>1196</v>
      </c>
      <c r="B537" s="239"/>
      <c r="C537" s="1172"/>
      <c r="D537" s="1172"/>
      <c r="E537" s="1172"/>
      <c r="F537" s="1172"/>
      <c r="G537" s="1172"/>
      <c r="J537" s="200"/>
      <c r="K537" s="200"/>
      <c r="L537" s="200"/>
      <c r="M537" s="200"/>
      <c r="N537" s="200"/>
      <c r="O537" s="200"/>
      <c r="P537" s="200"/>
      <c r="Q537" s="200"/>
      <c r="R537" s="200"/>
      <c r="S537" s="200"/>
      <c r="T537" s="200"/>
      <c r="U537" s="200"/>
      <c r="V537" s="200"/>
      <c r="W537" s="200"/>
      <c r="X537" s="200"/>
      <c r="Y537" s="200"/>
      <c r="Z537" s="200"/>
    </row>
    <row r="538" spans="1:26" s="240" customFormat="1" ht="15.75" hidden="1" outlineLevel="2" x14ac:dyDescent="0.25">
      <c r="A538" s="241" t="s">
        <v>1197</v>
      </c>
      <c r="B538" s="239"/>
      <c r="C538" s="1172"/>
      <c r="D538" s="1172"/>
      <c r="E538" s="1172"/>
      <c r="F538" s="1172"/>
      <c r="G538" s="1172"/>
      <c r="J538" s="200"/>
      <c r="K538" s="200"/>
      <c r="L538" s="200"/>
      <c r="M538" s="200"/>
      <c r="N538" s="200"/>
      <c r="O538" s="200"/>
      <c r="P538" s="200"/>
      <c r="Q538" s="200"/>
      <c r="R538" s="200"/>
      <c r="S538" s="200"/>
      <c r="T538" s="200"/>
      <c r="U538" s="200"/>
      <c r="V538" s="200"/>
      <c r="W538" s="200"/>
      <c r="X538" s="200"/>
      <c r="Y538" s="200"/>
      <c r="Z538" s="200"/>
    </row>
    <row r="539" spans="1:26" s="240" customFormat="1" ht="15.75" hidden="1" outlineLevel="2" x14ac:dyDescent="0.25">
      <c r="A539" s="241" t="s">
        <v>1198</v>
      </c>
      <c r="B539" s="239"/>
      <c r="C539" s="1172"/>
      <c r="D539" s="1172"/>
      <c r="E539" s="1172"/>
      <c r="F539" s="1172"/>
      <c r="G539" s="1172"/>
      <c r="J539" s="200"/>
      <c r="K539" s="200"/>
      <c r="L539" s="200"/>
      <c r="M539" s="200"/>
      <c r="N539" s="200"/>
      <c r="O539" s="200"/>
      <c r="P539" s="200"/>
      <c r="Q539" s="200"/>
      <c r="R539" s="200"/>
      <c r="S539" s="200"/>
      <c r="T539" s="200"/>
      <c r="U539" s="200"/>
      <c r="V539" s="200"/>
      <c r="W539" s="200"/>
      <c r="X539" s="200"/>
      <c r="Y539" s="200"/>
      <c r="Z539" s="200"/>
    </row>
    <row r="540" spans="1:26" s="240" customFormat="1" ht="15.75" hidden="1" outlineLevel="2" x14ac:dyDescent="0.25">
      <c r="A540" s="241" t="s">
        <v>1199</v>
      </c>
      <c r="B540" s="239"/>
      <c r="C540" s="1172"/>
      <c r="D540" s="1172"/>
      <c r="E540" s="1172"/>
      <c r="F540" s="1172"/>
      <c r="G540" s="1172"/>
      <c r="J540" s="200"/>
      <c r="K540" s="200"/>
      <c r="L540" s="200"/>
      <c r="M540" s="200"/>
      <c r="N540" s="200"/>
      <c r="O540" s="200"/>
      <c r="P540" s="200"/>
      <c r="Q540" s="200"/>
      <c r="R540" s="200"/>
      <c r="S540" s="200"/>
      <c r="T540" s="200"/>
      <c r="U540" s="200"/>
      <c r="V540" s="200"/>
      <c r="W540" s="200"/>
      <c r="X540" s="200"/>
      <c r="Y540" s="200"/>
      <c r="Z540" s="200"/>
    </row>
    <row r="541" spans="1:26" s="240" customFormat="1" ht="15.75" hidden="1" outlineLevel="2" x14ac:dyDescent="0.25">
      <c r="A541" s="241" t="s">
        <v>1200</v>
      </c>
      <c r="B541" s="239"/>
      <c r="C541" s="1172"/>
      <c r="D541" s="1172"/>
      <c r="E541" s="1172"/>
      <c r="F541" s="1172"/>
      <c r="G541" s="1172"/>
      <c r="J541" s="200"/>
      <c r="K541" s="200"/>
      <c r="L541" s="200"/>
      <c r="M541" s="200"/>
      <c r="N541" s="200"/>
      <c r="O541" s="200"/>
      <c r="P541" s="200"/>
      <c r="Q541" s="200"/>
      <c r="R541" s="200"/>
      <c r="S541" s="200"/>
      <c r="T541" s="200"/>
      <c r="U541" s="200"/>
      <c r="V541" s="200"/>
      <c r="W541" s="200"/>
      <c r="X541" s="200"/>
      <c r="Y541" s="200"/>
      <c r="Z541" s="200"/>
    </row>
    <row r="542" spans="1:26" s="240" customFormat="1" ht="15.75" outlineLevel="1" collapsed="1" x14ac:dyDescent="0.25">
      <c r="A542" s="242" t="s">
        <v>602</v>
      </c>
      <c r="B542" s="449">
        <v>40</v>
      </c>
      <c r="C542" s="1173" t="s">
        <v>1201</v>
      </c>
      <c r="D542" s="1173"/>
      <c r="E542" s="1173"/>
      <c r="F542" s="1173"/>
      <c r="G542" s="1173"/>
      <c r="J542" s="200"/>
      <c r="K542" s="200"/>
      <c r="L542" s="200"/>
      <c r="M542" s="200"/>
      <c r="N542" s="200"/>
      <c r="O542" s="200"/>
      <c r="P542" s="200"/>
      <c r="Q542" s="200"/>
      <c r="R542" s="200"/>
      <c r="S542" s="200"/>
      <c r="T542" s="200"/>
      <c r="U542" s="200"/>
      <c r="V542" s="200"/>
      <c r="W542" s="200"/>
      <c r="X542" s="200"/>
      <c r="Y542" s="200"/>
      <c r="Z542" s="200"/>
    </row>
    <row r="543" spans="1:26" s="240" customFormat="1" outlineLevel="1" x14ac:dyDescent="0.25">
      <c r="J543" s="200"/>
      <c r="K543" s="200"/>
      <c r="L543" s="200"/>
      <c r="M543" s="200"/>
      <c r="N543" s="200"/>
      <c r="O543" s="200"/>
      <c r="P543" s="200"/>
      <c r="Q543" s="200"/>
      <c r="R543" s="200"/>
      <c r="S543" s="200"/>
      <c r="T543" s="200"/>
      <c r="U543" s="200"/>
      <c r="V543" s="200"/>
      <c r="W543" s="200"/>
      <c r="X543" s="200"/>
      <c r="Y543" s="200"/>
      <c r="Z543" s="200"/>
    </row>
    <row r="544" spans="1:26" ht="18" outlineLevel="1" x14ac:dyDescent="0.25">
      <c r="A544" s="1174" t="s">
        <v>1005</v>
      </c>
      <c r="B544" s="1175"/>
      <c r="C544" s="1175"/>
      <c r="D544" s="1175"/>
      <c r="E544" s="1175"/>
      <c r="F544" s="1175"/>
      <c r="G544" s="1175"/>
      <c r="H544" s="1175"/>
      <c r="I544" s="1176"/>
    </row>
    <row r="545" spans="1:9" ht="49.5" outlineLevel="1" x14ac:dyDescent="0.3">
      <c r="A545" s="203" t="s">
        <v>1167</v>
      </c>
      <c r="B545" s="203" t="s">
        <v>1168</v>
      </c>
      <c r="C545" s="204" t="s">
        <v>1169</v>
      </c>
      <c r="D545" s="208" t="str">
        <f>"Productive FTEs ("&amp;B577*52&amp;")"</f>
        <v>Productive FTEs (2080)</v>
      </c>
      <c r="E545" s="208" t="str">
        <f>"Non-productive FTEs ("&amp;B577*52&amp;")"</f>
        <v>Non-productive FTEs (2080)</v>
      </c>
      <c r="F545" s="204" t="s">
        <v>1170</v>
      </c>
      <c r="G545" s="204" t="s">
        <v>1171</v>
      </c>
      <c r="H545" s="205" t="s">
        <v>1172</v>
      </c>
      <c r="I545" s="204" t="s">
        <v>716</v>
      </c>
    </row>
    <row r="546" spans="1:9" ht="16.5" outlineLevel="1" x14ac:dyDescent="0.3">
      <c r="A546" s="210" t="str">
        <f>IF(ISBLANK($A$7),"",$A$7)</f>
        <v>Hourly Staff</v>
      </c>
      <c r="B546" s="211"/>
      <c r="C546" s="211"/>
      <c r="D546" s="218">
        <f t="shared" ref="D546:E546" si="100">IF($B$254="","",B546/($B$254*52))</f>
        <v>0</v>
      </c>
      <c r="E546" s="218">
        <f t="shared" si="100"/>
        <v>0</v>
      </c>
      <c r="F546" s="213"/>
      <c r="G546" s="213"/>
      <c r="H546" s="211"/>
      <c r="I546" s="214"/>
    </row>
    <row r="547" spans="1:9" ht="16.5" outlineLevel="1" x14ac:dyDescent="0.3">
      <c r="A547" s="221" t="str">
        <f>IF(ISBLANK($A$8),"",$A$8)</f>
        <v>Hourly Staff</v>
      </c>
      <c r="B547" s="222"/>
      <c r="C547" s="222"/>
      <c r="D547" s="443">
        <f t="shared" ref="D547:E553" si="101">IF($B$577="","",B547/($B$577*52))</f>
        <v>0</v>
      </c>
      <c r="E547" s="443">
        <f t="shared" si="101"/>
        <v>0</v>
      </c>
      <c r="F547" s="223"/>
      <c r="G547" s="223"/>
      <c r="H547" s="222"/>
      <c r="I547" s="224"/>
    </row>
    <row r="548" spans="1:9" ht="16.5" outlineLevel="1" x14ac:dyDescent="0.3">
      <c r="A548" s="221" t="str">
        <f>IF(ISBLANK($A$9),"",$A$9)</f>
        <v>Housekeeper</v>
      </c>
      <c r="B548" s="222"/>
      <c r="C548" s="222"/>
      <c r="D548" s="443">
        <f t="shared" si="101"/>
        <v>0</v>
      </c>
      <c r="E548" s="443">
        <f t="shared" si="101"/>
        <v>0</v>
      </c>
      <c r="F548" s="223"/>
      <c r="G548" s="223"/>
      <c r="H548" s="222"/>
      <c r="I548" s="224"/>
    </row>
    <row r="549" spans="1:9" s="240" customFormat="1" ht="16.5" outlineLevel="1" x14ac:dyDescent="0.3">
      <c r="A549" s="221" t="str">
        <f>IF(ISBLANK($A$10),"",$A$10)</f>
        <v>Floor Technician</v>
      </c>
      <c r="B549" s="222"/>
      <c r="C549" s="222"/>
      <c r="D549" s="443">
        <f t="shared" si="101"/>
        <v>0</v>
      </c>
      <c r="E549" s="443">
        <f t="shared" si="101"/>
        <v>0</v>
      </c>
      <c r="F549" s="223"/>
      <c r="G549" s="223"/>
      <c r="H549" s="222"/>
      <c r="I549" s="224"/>
    </row>
    <row r="550" spans="1:9" s="240" customFormat="1" ht="16.5" outlineLevel="1" x14ac:dyDescent="0.3">
      <c r="A550" s="221" t="str">
        <f>IF(ISBLANK($A$11),"",$A$11)</f>
        <v>Trash Technician</v>
      </c>
      <c r="B550" s="222"/>
      <c r="C550" s="222"/>
      <c r="D550" s="443">
        <f t="shared" si="101"/>
        <v>0</v>
      </c>
      <c r="E550" s="443">
        <f t="shared" si="101"/>
        <v>0</v>
      </c>
      <c r="F550" s="223"/>
      <c r="G550" s="223"/>
      <c r="H550" s="222"/>
      <c r="I550" s="224"/>
    </row>
    <row r="551" spans="1:9" s="240" customFormat="1" ht="16.5" outlineLevel="1" x14ac:dyDescent="0.3">
      <c r="A551" s="221" t="str">
        <f>IF(ISBLANK($A$12),"",$A$12)</f>
        <v>Linen Technician</v>
      </c>
      <c r="B551" s="222"/>
      <c r="C551" s="222"/>
      <c r="D551" s="443">
        <f t="shared" si="101"/>
        <v>0</v>
      </c>
      <c r="E551" s="443">
        <f t="shared" si="101"/>
        <v>0</v>
      </c>
      <c r="F551" s="223"/>
      <c r="G551" s="223"/>
      <c r="H551" s="222"/>
      <c r="I551" s="224"/>
    </row>
    <row r="552" spans="1:9" s="240" customFormat="1" ht="16.5" outlineLevel="1" x14ac:dyDescent="0.3">
      <c r="A552" s="221" t="str">
        <f>IF(ISBLANK($A$13),"",$A$13)</f>
        <v>Administrative Support</v>
      </c>
      <c r="B552" s="222"/>
      <c r="C552" s="222"/>
      <c r="D552" s="443">
        <f t="shared" si="101"/>
        <v>0</v>
      </c>
      <c r="E552" s="443">
        <f t="shared" si="101"/>
        <v>0</v>
      </c>
      <c r="F552" s="223"/>
      <c r="G552" s="223"/>
      <c r="H552" s="222"/>
      <c r="I552" s="224"/>
    </row>
    <row r="553" spans="1:9" s="240" customFormat="1" ht="16.5" outlineLevel="1" x14ac:dyDescent="0.3">
      <c r="A553" s="221" t="str">
        <f>IF(ISBLANK($A$14),"",$A$14)</f>
        <v>Hourly Supervision</v>
      </c>
      <c r="B553" s="222"/>
      <c r="C553" s="222"/>
      <c r="D553" s="443">
        <f t="shared" si="101"/>
        <v>0</v>
      </c>
      <c r="E553" s="443">
        <f t="shared" si="101"/>
        <v>0</v>
      </c>
      <c r="F553" s="223"/>
      <c r="G553" s="223"/>
      <c r="H553" s="222"/>
      <c r="I553" s="224"/>
    </row>
    <row r="554" spans="1:9" s="240" customFormat="1" ht="16.5" outlineLevel="1" x14ac:dyDescent="0.3">
      <c r="A554" s="210" t="str">
        <f>IF(ISBLANK($A$15),"",$A$15)</f>
        <v>Salaried Staff</v>
      </c>
      <c r="B554" s="211"/>
      <c r="C554" s="211"/>
      <c r="D554" s="218"/>
      <c r="E554" s="218"/>
      <c r="F554" s="213"/>
      <c r="G554" s="213"/>
      <c r="H554" s="211"/>
      <c r="I554" s="214"/>
    </row>
    <row r="555" spans="1:9" s="240" customFormat="1" ht="16.5" outlineLevel="1" x14ac:dyDescent="0.3">
      <c r="A555" s="221" t="str">
        <f>IF(ISBLANK($A$16),"",$A$16)</f>
        <v>Salaried Supervision</v>
      </c>
      <c r="B555" s="222"/>
      <c r="C555" s="222"/>
      <c r="D555" s="443">
        <f t="shared" ref="D555:D568" si="102">IF($B$577="","",B555/($B$577*52))</f>
        <v>0</v>
      </c>
      <c r="E555" s="443">
        <f t="shared" ref="E555:E568" si="103">IF($B$577="","",C555/($B$577*52))</f>
        <v>0</v>
      </c>
      <c r="F555" s="223"/>
      <c r="G555" s="223"/>
      <c r="H555" s="222"/>
      <c r="I555" s="224"/>
    </row>
    <row r="556" spans="1:9" s="240" customFormat="1" ht="16.5" outlineLevel="1" x14ac:dyDescent="0.3">
      <c r="A556" s="221" t="str">
        <f>IF(ISBLANK($A$17),"",$A$17)</f>
        <v>Managers</v>
      </c>
      <c r="B556" s="222"/>
      <c r="C556" s="222"/>
      <c r="D556" s="443">
        <f t="shared" si="102"/>
        <v>0</v>
      </c>
      <c r="E556" s="443">
        <f t="shared" si="103"/>
        <v>0</v>
      </c>
      <c r="F556" s="223"/>
      <c r="G556" s="223"/>
      <c r="H556" s="222"/>
      <c r="I556" s="224"/>
    </row>
    <row r="557" spans="1:9" s="240" customFormat="1" ht="16.5" outlineLevel="1" x14ac:dyDescent="0.3">
      <c r="A557" s="221" t="str">
        <f t="shared" ref="A557" si="104">IF(ISBLANK(A521),"",A521)</f>
        <v>Managers</v>
      </c>
      <c r="B557" s="222"/>
      <c r="C557" s="222"/>
      <c r="D557" s="443">
        <f t="shared" si="102"/>
        <v>0</v>
      </c>
      <c r="E557" s="443">
        <f t="shared" si="103"/>
        <v>0</v>
      </c>
      <c r="F557" s="223"/>
      <c r="G557" s="223"/>
      <c r="H557" s="222"/>
      <c r="I557" s="224"/>
    </row>
    <row r="558" spans="1:9" s="240" customFormat="1" ht="16.5" outlineLevel="1" x14ac:dyDescent="0.3">
      <c r="A558" s="210" t="str">
        <f>IF(ISBLANK($A$19),"",$A$19)</f>
        <v>Other Labor</v>
      </c>
      <c r="B558" s="211"/>
      <c r="C558" s="211"/>
      <c r="D558" s="218">
        <f t="shared" si="102"/>
        <v>0</v>
      </c>
      <c r="E558" s="218">
        <f t="shared" si="103"/>
        <v>0</v>
      </c>
      <c r="F558" s="213"/>
      <c r="G558" s="213"/>
      <c r="H558" s="211"/>
      <c r="I558" s="214"/>
    </row>
    <row r="559" spans="1:9" s="240" customFormat="1" ht="16.5" outlineLevel="1" x14ac:dyDescent="0.3">
      <c r="A559" s="221" t="str">
        <f>IF(ISBLANK($A$20),"",$A$20)</f>
        <v>Temp/ Agency Labor</v>
      </c>
      <c r="B559" s="222"/>
      <c r="C559" s="222"/>
      <c r="D559" s="443">
        <f t="shared" si="102"/>
        <v>0</v>
      </c>
      <c r="E559" s="443">
        <f t="shared" si="103"/>
        <v>0</v>
      </c>
      <c r="F559" s="223"/>
      <c r="G559" s="223"/>
      <c r="H559" s="222"/>
      <c r="I559" s="224"/>
    </row>
    <row r="560" spans="1:9" s="240" customFormat="1" ht="16.5" outlineLevel="1" x14ac:dyDescent="0.3">
      <c r="A560" s="210" t="str">
        <f>IF(ISBLANK($A$21),"",$A$21)</f>
        <v/>
      </c>
      <c r="B560" s="222"/>
      <c r="C560" s="222"/>
      <c r="D560" s="443">
        <f t="shared" si="102"/>
        <v>0</v>
      </c>
      <c r="E560" s="443">
        <f t="shared" si="103"/>
        <v>0</v>
      </c>
      <c r="F560" s="223"/>
      <c r="G560" s="223"/>
      <c r="H560" s="222"/>
      <c r="I560" s="224"/>
    </row>
    <row r="561" spans="1:26" s="240" customFormat="1" ht="16.5" outlineLevel="1" x14ac:dyDescent="0.3">
      <c r="A561" s="210" t="str">
        <f>IF(ISBLANK($A$22),"",$A$22)</f>
        <v/>
      </c>
      <c r="B561" s="222"/>
      <c r="C561" s="222"/>
      <c r="D561" s="443">
        <f t="shared" si="102"/>
        <v>0</v>
      </c>
      <c r="E561" s="443">
        <f t="shared" si="103"/>
        <v>0</v>
      </c>
      <c r="F561" s="223"/>
      <c r="G561" s="223"/>
      <c r="H561" s="222"/>
      <c r="I561" s="224"/>
    </row>
    <row r="562" spans="1:26" s="240" customFormat="1" ht="16.5" outlineLevel="1" x14ac:dyDescent="0.3">
      <c r="A562" s="210" t="str">
        <f>IF(ISBLANK($A$23),"",$A$23)</f>
        <v/>
      </c>
      <c r="B562" s="222"/>
      <c r="C562" s="222"/>
      <c r="D562" s="443">
        <f t="shared" si="102"/>
        <v>0</v>
      </c>
      <c r="E562" s="443">
        <f t="shared" si="103"/>
        <v>0</v>
      </c>
      <c r="F562" s="223"/>
      <c r="G562" s="223"/>
      <c r="H562" s="222"/>
      <c r="I562" s="224"/>
    </row>
    <row r="563" spans="1:26" s="240" customFormat="1" ht="16.5" outlineLevel="1" x14ac:dyDescent="0.3">
      <c r="A563" s="210" t="str">
        <f>IF(ISBLANK($A$24),"",$A$24)</f>
        <v/>
      </c>
      <c r="B563" s="222"/>
      <c r="C563" s="222"/>
      <c r="D563" s="443">
        <f t="shared" si="102"/>
        <v>0</v>
      </c>
      <c r="E563" s="443">
        <f t="shared" si="103"/>
        <v>0</v>
      </c>
      <c r="F563" s="223"/>
      <c r="G563" s="223"/>
      <c r="H563" s="222"/>
      <c r="I563" s="224"/>
    </row>
    <row r="564" spans="1:26" s="240" customFormat="1" ht="16.5" outlineLevel="1" x14ac:dyDescent="0.3">
      <c r="A564" s="210" t="str">
        <f>IF(ISBLANK($A$25),"",$A$25)</f>
        <v/>
      </c>
      <c r="B564" s="222"/>
      <c r="C564" s="222"/>
      <c r="D564" s="443">
        <f t="shared" si="102"/>
        <v>0</v>
      </c>
      <c r="E564" s="443">
        <f t="shared" si="103"/>
        <v>0</v>
      </c>
      <c r="F564" s="223"/>
      <c r="G564" s="223"/>
      <c r="H564" s="222"/>
      <c r="I564" s="224"/>
    </row>
    <row r="565" spans="1:26" s="240" customFormat="1" ht="16.5" outlineLevel="1" x14ac:dyDescent="0.3">
      <c r="A565" s="210" t="str">
        <f>IF(ISBLANK($A$26),"",$A$26)</f>
        <v/>
      </c>
      <c r="B565" s="222"/>
      <c r="C565" s="222"/>
      <c r="D565" s="443">
        <f t="shared" si="102"/>
        <v>0</v>
      </c>
      <c r="E565" s="443">
        <f t="shared" si="103"/>
        <v>0</v>
      </c>
      <c r="F565" s="223"/>
      <c r="G565" s="223"/>
      <c r="H565" s="222"/>
      <c r="I565" s="224"/>
      <c r="J565" s="200"/>
      <c r="K565" s="200"/>
      <c r="L565" s="200"/>
      <c r="M565" s="200"/>
      <c r="N565" s="200"/>
      <c r="O565" s="200"/>
      <c r="P565" s="200"/>
      <c r="Q565" s="200"/>
      <c r="R565" s="200"/>
      <c r="S565" s="200"/>
      <c r="T565" s="200"/>
      <c r="U565" s="200"/>
      <c r="V565" s="200"/>
      <c r="W565" s="200"/>
      <c r="X565" s="200"/>
      <c r="Y565" s="200"/>
      <c r="Z565" s="200"/>
    </row>
    <row r="566" spans="1:26" s="240" customFormat="1" ht="16.5" outlineLevel="1" x14ac:dyDescent="0.3">
      <c r="A566" s="210" t="str">
        <f>IF(ISBLANK($A$27),"",$A$27)</f>
        <v/>
      </c>
      <c r="B566" s="222"/>
      <c r="C566" s="222"/>
      <c r="D566" s="443">
        <f t="shared" si="102"/>
        <v>0</v>
      </c>
      <c r="E566" s="443">
        <f t="shared" si="103"/>
        <v>0</v>
      </c>
      <c r="F566" s="223"/>
      <c r="G566" s="223"/>
      <c r="H566" s="222"/>
      <c r="I566" s="224"/>
      <c r="J566" s="200"/>
      <c r="K566" s="200"/>
      <c r="L566" s="200"/>
      <c r="M566" s="200"/>
      <c r="N566" s="200"/>
      <c r="O566" s="200"/>
      <c r="P566" s="200"/>
      <c r="Q566" s="200"/>
      <c r="R566" s="200"/>
      <c r="S566" s="200"/>
      <c r="T566" s="200"/>
      <c r="U566" s="200"/>
      <c r="V566" s="200"/>
      <c r="W566" s="200"/>
      <c r="X566" s="200"/>
      <c r="Y566" s="200"/>
      <c r="Z566" s="200"/>
    </row>
    <row r="567" spans="1:26" s="240" customFormat="1" ht="16.5" outlineLevel="1" x14ac:dyDescent="0.3">
      <c r="A567" s="210" t="str">
        <f>IF(ISBLANK($A$28),"",$A$28)</f>
        <v/>
      </c>
      <c r="B567" s="222"/>
      <c r="C567" s="222"/>
      <c r="D567" s="443">
        <f t="shared" si="102"/>
        <v>0</v>
      </c>
      <c r="E567" s="443">
        <f t="shared" si="103"/>
        <v>0</v>
      </c>
      <c r="F567" s="223"/>
      <c r="G567" s="223"/>
      <c r="H567" s="222"/>
      <c r="I567" s="224"/>
      <c r="J567" s="200"/>
      <c r="K567" s="200"/>
      <c r="L567" s="200"/>
      <c r="M567" s="200"/>
      <c r="N567" s="200"/>
      <c r="O567" s="200"/>
      <c r="P567" s="200"/>
      <c r="Q567" s="200"/>
      <c r="R567" s="200"/>
      <c r="S567" s="200"/>
      <c r="T567" s="200"/>
      <c r="U567" s="200"/>
      <c r="V567" s="200"/>
      <c r="W567" s="200"/>
      <c r="X567" s="200"/>
      <c r="Y567" s="200"/>
      <c r="Z567" s="200"/>
    </row>
    <row r="568" spans="1:26" s="240" customFormat="1" ht="16.5" outlineLevel="1" x14ac:dyDescent="0.3">
      <c r="A568" s="210" t="str">
        <f>IF(ISBLANK($A$29),"",$A$29)</f>
        <v/>
      </c>
      <c r="B568" s="233"/>
      <c r="C568" s="233"/>
      <c r="D568" s="443">
        <f t="shared" si="102"/>
        <v>0</v>
      </c>
      <c r="E568" s="443">
        <f t="shared" si="103"/>
        <v>0</v>
      </c>
      <c r="F568" s="234"/>
      <c r="G568" s="234"/>
      <c r="H568" s="222"/>
      <c r="I568" s="224"/>
      <c r="J568" s="200"/>
      <c r="K568" s="200"/>
      <c r="L568" s="200"/>
      <c r="M568" s="200"/>
      <c r="N568" s="200"/>
      <c r="O568" s="200"/>
      <c r="P568" s="200"/>
      <c r="Q568" s="200"/>
      <c r="R568" s="200"/>
      <c r="S568" s="200"/>
      <c r="T568" s="200"/>
      <c r="U568" s="200"/>
      <c r="V568" s="200"/>
      <c r="W568" s="200"/>
      <c r="X568" s="200"/>
      <c r="Y568" s="200"/>
      <c r="Z568" s="200"/>
    </row>
    <row r="569" spans="1:26" s="240" customFormat="1" ht="16.5" outlineLevel="1" x14ac:dyDescent="0.3">
      <c r="A569" s="210" t="s">
        <v>1193</v>
      </c>
      <c r="B569" s="444">
        <f t="shared" ref="B569:G569" si="105">SUM(B546:B568)</f>
        <v>0</v>
      </c>
      <c r="C569" s="444">
        <f t="shared" si="105"/>
        <v>0</v>
      </c>
      <c r="D569" s="443">
        <f t="shared" si="105"/>
        <v>0</v>
      </c>
      <c r="E569" s="443">
        <f t="shared" si="105"/>
        <v>0</v>
      </c>
      <c r="F569" s="453">
        <f t="shared" si="105"/>
        <v>0</v>
      </c>
      <c r="G569" s="453">
        <f t="shared" si="105"/>
        <v>0</v>
      </c>
      <c r="H569" s="222"/>
      <c r="I569" s="235"/>
      <c r="J569" s="200"/>
      <c r="K569" s="200"/>
      <c r="L569" s="200"/>
      <c r="M569" s="200"/>
      <c r="N569" s="200"/>
      <c r="O569" s="200"/>
      <c r="P569" s="200"/>
      <c r="Q569" s="200"/>
      <c r="R569" s="200"/>
      <c r="S569" s="200"/>
      <c r="T569" s="200"/>
      <c r="U569" s="200"/>
      <c r="V569" s="200"/>
      <c r="W569" s="200"/>
      <c r="X569" s="200"/>
      <c r="Y569" s="200"/>
      <c r="Z569" s="200"/>
    </row>
    <row r="570" spans="1:26" s="240" customFormat="1" ht="18" outlineLevel="1" x14ac:dyDescent="0.25">
      <c r="A570" s="536" t="s">
        <v>1194</v>
      </c>
      <c r="B570" s="537"/>
      <c r="C570" s="1177" t="s">
        <v>716</v>
      </c>
      <c r="D570" s="1177"/>
      <c r="E570" s="1177"/>
      <c r="F570" s="1177"/>
      <c r="G570" s="1178"/>
      <c r="J570" s="200"/>
      <c r="K570" s="200"/>
      <c r="L570" s="200"/>
      <c r="M570" s="200"/>
      <c r="N570" s="200"/>
      <c r="O570" s="200"/>
      <c r="P570" s="200"/>
      <c r="Q570" s="200"/>
      <c r="R570" s="200"/>
      <c r="S570" s="200"/>
      <c r="T570" s="200"/>
      <c r="U570" s="200"/>
      <c r="V570" s="200"/>
      <c r="W570" s="200"/>
      <c r="X570" s="200"/>
      <c r="Y570" s="200"/>
      <c r="Z570" s="200"/>
    </row>
    <row r="571" spans="1:26" s="240" customFormat="1" ht="47.25" hidden="1" outlineLevel="2" x14ac:dyDescent="0.25">
      <c r="A571" s="238" t="s">
        <v>1236</v>
      </c>
      <c r="B571" s="239"/>
      <c r="C571" s="1172"/>
      <c r="D571" s="1172"/>
      <c r="E571" s="1172"/>
      <c r="F571" s="1172"/>
      <c r="G571" s="1172"/>
      <c r="J571" s="200"/>
      <c r="K571" s="200"/>
      <c r="L571" s="200"/>
      <c r="M571" s="200"/>
      <c r="N571" s="200"/>
      <c r="O571" s="200"/>
      <c r="P571" s="200"/>
      <c r="Q571" s="200"/>
      <c r="R571" s="200"/>
      <c r="S571" s="200"/>
      <c r="T571" s="200"/>
      <c r="U571" s="200"/>
      <c r="V571" s="200"/>
      <c r="W571" s="200"/>
      <c r="X571" s="200"/>
      <c r="Y571" s="200"/>
      <c r="Z571" s="200"/>
    </row>
    <row r="572" spans="1:26" s="240" customFormat="1" ht="15.75" hidden="1" outlineLevel="2" x14ac:dyDescent="0.25">
      <c r="A572" s="241" t="s">
        <v>1196</v>
      </c>
      <c r="B572" s="239"/>
      <c r="C572" s="1172"/>
      <c r="D572" s="1172"/>
      <c r="E572" s="1172"/>
      <c r="F572" s="1172"/>
      <c r="G572" s="1172"/>
      <c r="J572" s="200"/>
      <c r="K572" s="200"/>
      <c r="L572" s="200"/>
      <c r="M572" s="200"/>
      <c r="N572" s="200"/>
      <c r="O572" s="200"/>
      <c r="P572" s="200"/>
      <c r="Q572" s="200"/>
      <c r="R572" s="200"/>
      <c r="S572" s="200"/>
      <c r="T572" s="200"/>
      <c r="U572" s="200"/>
      <c r="V572" s="200"/>
      <c r="W572" s="200"/>
      <c r="X572" s="200"/>
      <c r="Y572" s="200"/>
      <c r="Z572" s="200"/>
    </row>
    <row r="573" spans="1:26" s="240" customFormat="1" ht="15.75" hidden="1" outlineLevel="2" x14ac:dyDescent="0.25">
      <c r="A573" s="241" t="s">
        <v>1197</v>
      </c>
      <c r="B573" s="239"/>
      <c r="C573" s="1172"/>
      <c r="D573" s="1172"/>
      <c r="E573" s="1172"/>
      <c r="F573" s="1172"/>
      <c r="G573" s="1172"/>
      <c r="J573" s="200"/>
      <c r="K573" s="200"/>
      <c r="L573" s="200"/>
      <c r="M573" s="200"/>
      <c r="N573" s="200"/>
      <c r="O573" s="200"/>
      <c r="P573" s="200"/>
      <c r="Q573" s="200"/>
      <c r="R573" s="200"/>
      <c r="S573" s="200"/>
      <c r="T573" s="200"/>
      <c r="U573" s="200"/>
      <c r="V573" s="200"/>
      <c r="W573" s="200"/>
      <c r="X573" s="200"/>
      <c r="Y573" s="200"/>
      <c r="Z573" s="200"/>
    </row>
    <row r="574" spans="1:26" s="240" customFormat="1" ht="15.75" hidden="1" outlineLevel="2" x14ac:dyDescent="0.25">
      <c r="A574" s="241" t="s">
        <v>1198</v>
      </c>
      <c r="B574" s="239"/>
      <c r="C574" s="1172"/>
      <c r="D574" s="1172"/>
      <c r="E574" s="1172"/>
      <c r="F574" s="1172"/>
      <c r="G574" s="1172"/>
      <c r="J574" s="200"/>
      <c r="K574" s="200"/>
      <c r="L574" s="200"/>
      <c r="M574" s="200"/>
      <c r="N574" s="200"/>
      <c r="O574" s="200"/>
      <c r="P574" s="200"/>
      <c r="Q574" s="200"/>
      <c r="R574" s="200"/>
      <c r="S574" s="200"/>
      <c r="T574" s="200"/>
      <c r="U574" s="200"/>
      <c r="V574" s="200"/>
      <c r="W574" s="200"/>
      <c r="X574" s="200"/>
      <c r="Y574" s="200"/>
      <c r="Z574" s="200"/>
    </row>
    <row r="575" spans="1:26" s="240" customFormat="1" ht="15.75" hidden="1" outlineLevel="2" x14ac:dyDescent="0.25">
      <c r="A575" s="241" t="s">
        <v>1199</v>
      </c>
      <c r="B575" s="239"/>
      <c r="C575" s="1172"/>
      <c r="D575" s="1172"/>
      <c r="E575" s="1172"/>
      <c r="F575" s="1172"/>
      <c r="G575" s="1172"/>
      <c r="J575" s="200"/>
      <c r="K575" s="200"/>
      <c r="L575" s="200"/>
      <c r="M575" s="200"/>
      <c r="N575" s="200"/>
      <c r="O575" s="200"/>
      <c r="P575" s="200"/>
      <c r="Q575" s="200"/>
      <c r="R575" s="200"/>
      <c r="S575" s="200"/>
      <c r="T575" s="200"/>
      <c r="U575" s="200"/>
      <c r="V575" s="200"/>
      <c r="W575" s="200"/>
      <c r="X575" s="200"/>
      <c r="Y575" s="200"/>
      <c r="Z575" s="200"/>
    </row>
    <row r="576" spans="1:26" s="240" customFormat="1" ht="15.75" hidden="1" outlineLevel="2" x14ac:dyDescent="0.25">
      <c r="A576" s="241" t="s">
        <v>1200</v>
      </c>
      <c r="B576" s="239"/>
      <c r="C576" s="1172"/>
      <c r="D576" s="1172"/>
      <c r="E576" s="1172"/>
      <c r="F576" s="1172"/>
      <c r="G576" s="1172"/>
      <c r="J576" s="200"/>
      <c r="K576" s="200"/>
      <c r="L576" s="200"/>
      <c r="M576" s="200"/>
      <c r="N576" s="200"/>
      <c r="O576" s="200"/>
      <c r="P576" s="200"/>
      <c r="Q576" s="200"/>
      <c r="R576" s="200"/>
      <c r="S576" s="200"/>
      <c r="T576" s="200"/>
      <c r="U576" s="200"/>
      <c r="V576" s="200"/>
      <c r="W576" s="200"/>
      <c r="X576" s="200"/>
      <c r="Y576" s="200"/>
      <c r="Z576" s="200"/>
    </row>
    <row r="577" spans="1:26" s="240" customFormat="1" ht="15.75" outlineLevel="1" collapsed="1" x14ac:dyDescent="0.25">
      <c r="A577" s="242" t="s">
        <v>602</v>
      </c>
      <c r="B577" s="449">
        <v>40</v>
      </c>
      <c r="C577" s="1173" t="s">
        <v>1201</v>
      </c>
      <c r="D577" s="1173"/>
      <c r="E577" s="1173"/>
      <c r="F577" s="1173"/>
      <c r="G577" s="1173"/>
      <c r="J577" s="200"/>
      <c r="K577" s="200"/>
      <c r="L577" s="200"/>
      <c r="M577" s="200"/>
      <c r="N577" s="200"/>
      <c r="O577" s="200"/>
      <c r="P577" s="200"/>
      <c r="Q577" s="200"/>
      <c r="R577" s="200"/>
      <c r="S577" s="200"/>
      <c r="T577" s="200"/>
      <c r="U577" s="200"/>
      <c r="V577" s="200"/>
      <c r="W577" s="200"/>
      <c r="X577" s="200"/>
      <c r="Y577" s="200"/>
      <c r="Z577" s="200"/>
    </row>
    <row r="578" spans="1:26" s="240" customFormat="1" outlineLevel="1" x14ac:dyDescent="0.25">
      <c r="J578" s="200"/>
      <c r="K578" s="200"/>
      <c r="L578" s="200"/>
      <c r="M578" s="200"/>
      <c r="N578" s="200"/>
      <c r="O578" s="200"/>
      <c r="P578" s="200"/>
      <c r="Q578" s="200"/>
      <c r="R578" s="200"/>
      <c r="S578" s="200"/>
      <c r="T578" s="200"/>
      <c r="U578" s="200"/>
      <c r="V578" s="200"/>
      <c r="W578" s="200"/>
      <c r="X578" s="200"/>
      <c r="Y578" s="200"/>
      <c r="Z578" s="200"/>
    </row>
    <row r="579" spans="1:26" ht="18" outlineLevel="1" x14ac:dyDescent="0.25">
      <c r="A579" s="1174" t="s">
        <v>1006</v>
      </c>
      <c r="B579" s="1175"/>
      <c r="C579" s="1175"/>
      <c r="D579" s="1175"/>
      <c r="E579" s="1175"/>
      <c r="F579" s="1175"/>
      <c r="G579" s="1175"/>
      <c r="H579" s="1175"/>
      <c r="I579" s="1176"/>
    </row>
    <row r="580" spans="1:26" ht="49.5" outlineLevel="1" x14ac:dyDescent="0.3">
      <c r="A580" s="203" t="s">
        <v>1167</v>
      </c>
      <c r="B580" s="203" t="s">
        <v>1168</v>
      </c>
      <c r="C580" s="204" t="s">
        <v>1169</v>
      </c>
      <c r="D580" s="208" t="str">
        <f>"Productive FTEs ("&amp;B612*52&amp;")"</f>
        <v>Productive FTEs (2080)</v>
      </c>
      <c r="E580" s="208" t="str">
        <f>"Non-productive FTEs ("&amp;B612*52&amp;")"</f>
        <v>Non-productive FTEs (2080)</v>
      </c>
      <c r="F580" s="204" t="s">
        <v>1170</v>
      </c>
      <c r="G580" s="204" t="s">
        <v>1171</v>
      </c>
      <c r="H580" s="205" t="s">
        <v>1172</v>
      </c>
      <c r="I580" s="204" t="s">
        <v>716</v>
      </c>
    </row>
    <row r="581" spans="1:26" ht="16.5" outlineLevel="1" x14ac:dyDescent="0.3">
      <c r="A581" s="210" t="str">
        <f>IF(ISBLANK($A$7),"",$A$7)</f>
        <v>Hourly Staff</v>
      </c>
      <c r="B581" s="211"/>
      <c r="C581" s="211"/>
      <c r="D581" s="218">
        <f t="shared" ref="D581:E581" si="106">IF($B$254="","",B581/($B$254*52))</f>
        <v>0</v>
      </c>
      <c r="E581" s="218">
        <f t="shared" si="106"/>
        <v>0</v>
      </c>
      <c r="F581" s="213"/>
      <c r="G581" s="213"/>
      <c r="H581" s="211"/>
      <c r="I581" s="214"/>
    </row>
    <row r="582" spans="1:26" ht="16.5" outlineLevel="1" x14ac:dyDescent="0.3">
      <c r="A582" s="221" t="str">
        <f>IF(ISBLANK($A$8),"",$A$8)</f>
        <v>Hourly Staff</v>
      </c>
      <c r="B582" s="222"/>
      <c r="C582" s="222"/>
      <c r="D582" s="443">
        <f t="shared" ref="D582:E588" si="107">IF($B$612="","",B582/($B$612*52))</f>
        <v>0</v>
      </c>
      <c r="E582" s="443">
        <f t="shared" si="107"/>
        <v>0</v>
      </c>
      <c r="F582" s="223"/>
      <c r="G582" s="223"/>
      <c r="H582" s="222"/>
      <c r="I582" s="224"/>
    </row>
    <row r="583" spans="1:26" ht="16.5" outlineLevel="1" x14ac:dyDescent="0.3">
      <c r="A583" s="221" t="str">
        <f>IF(ISBLANK($A$9),"",$A$9)</f>
        <v>Housekeeper</v>
      </c>
      <c r="B583" s="222"/>
      <c r="C583" s="222"/>
      <c r="D583" s="443">
        <f t="shared" si="107"/>
        <v>0</v>
      </c>
      <c r="E583" s="443">
        <f t="shared" si="107"/>
        <v>0</v>
      </c>
      <c r="F583" s="223"/>
      <c r="G583" s="223"/>
      <c r="H583" s="222"/>
      <c r="I583" s="224"/>
    </row>
    <row r="584" spans="1:26" s="240" customFormat="1" ht="16.5" outlineLevel="1" x14ac:dyDescent="0.3">
      <c r="A584" s="221" t="str">
        <f>IF(ISBLANK($A$10),"",$A$10)</f>
        <v>Floor Technician</v>
      </c>
      <c r="B584" s="222"/>
      <c r="C584" s="222"/>
      <c r="D584" s="443">
        <f t="shared" si="107"/>
        <v>0</v>
      </c>
      <c r="E584" s="443">
        <f t="shared" si="107"/>
        <v>0</v>
      </c>
      <c r="F584" s="223"/>
      <c r="G584" s="223"/>
      <c r="H584" s="222"/>
      <c r="I584" s="224"/>
    </row>
    <row r="585" spans="1:26" s="240" customFormat="1" ht="16.5" outlineLevel="1" x14ac:dyDescent="0.3">
      <c r="A585" s="221" t="str">
        <f>IF(ISBLANK($A$11),"",$A$11)</f>
        <v>Trash Technician</v>
      </c>
      <c r="B585" s="222"/>
      <c r="C585" s="222"/>
      <c r="D585" s="443">
        <f t="shared" si="107"/>
        <v>0</v>
      </c>
      <c r="E585" s="443">
        <f t="shared" si="107"/>
        <v>0</v>
      </c>
      <c r="F585" s="223"/>
      <c r="G585" s="223"/>
      <c r="H585" s="222"/>
      <c r="I585" s="224"/>
    </row>
    <row r="586" spans="1:26" s="240" customFormat="1" ht="16.5" outlineLevel="1" x14ac:dyDescent="0.3">
      <c r="A586" s="221" t="str">
        <f>IF(ISBLANK($A$12),"",$A$12)</f>
        <v>Linen Technician</v>
      </c>
      <c r="B586" s="222"/>
      <c r="C586" s="222"/>
      <c r="D586" s="443">
        <f t="shared" si="107"/>
        <v>0</v>
      </c>
      <c r="E586" s="443">
        <f t="shared" si="107"/>
        <v>0</v>
      </c>
      <c r="F586" s="223"/>
      <c r="G586" s="223"/>
      <c r="H586" s="222"/>
      <c r="I586" s="224"/>
    </row>
    <row r="587" spans="1:26" s="240" customFormat="1" ht="16.5" outlineLevel="1" x14ac:dyDescent="0.3">
      <c r="A587" s="221" t="str">
        <f>IF(ISBLANK($A$13),"",$A$13)</f>
        <v>Administrative Support</v>
      </c>
      <c r="B587" s="222"/>
      <c r="C587" s="222"/>
      <c r="D587" s="443">
        <f t="shared" si="107"/>
        <v>0</v>
      </c>
      <c r="E587" s="443">
        <f t="shared" si="107"/>
        <v>0</v>
      </c>
      <c r="F587" s="223"/>
      <c r="G587" s="223"/>
      <c r="H587" s="222"/>
      <c r="I587" s="224"/>
    </row>
    <row r="588" spans="1:26" s="240" customFormat="1" ht="16.5" outlineLevel="1" x14ac:dyDescent="0.3">
      <c r="A588" s="221" t="str">
        <f>IF(ISBLANK($A$14),"",$A$14)</f>
        <v>Hourly Supervision</v>
      </c>
      <c r="B588" s="222"/>
      <c r="C588" s="222"/>
      <c r="D588" s="443">
        <f t="shared" si="107"/>
        <v>0</v>
      </c>
      <c r="E588" s="443">
        <f t="shared" si="107"/>
        <v>0</v>
      </c>
      <c r="F588" s="223"/>
      <c r="G588" s="223"/>
      <c r="H588" s="222"/>
      <c r="I588" s="224"/>
    </row>
    <row r="589" spans="1:26" s="240" customFormat="1" ht="16.5" outlineLevel="1" x14ac:dyDescent="0.3">
      <c r="A589" s="210" t="str">
        <f>IF(ISBLANK($A$15),"",$A$15)</f>
        <v>Salaried Staff</v>
      </c>
      <c r="B589" s="211"/>
      <c r="C589" s="211"/>
      <c r="D589" s="218"/>
      <c r="E589" s="218"/>
      <c r="F589" s="213"/>
      <c r="G589" s="213"/>
      <c r="H589" s="211"/>
      <c r="I589" s="214"/>
    </row>
    <row r="590" spans="1:26" s="240" customFormat="1" ht="16.5" outlineLevel="1" x14ac:dyDescent="0.3">
      <c r="A590" s="221" t="str">
        <f>IF(ISBLANK($A$16),"",$A$16)</f>
        <v>Salaried Supervision</v>
      </c>
      <c r="B590" s="222"/>
      <c r="C590" s="222"/>
      <c r="D590" s="443">
        <f t="shared" ref="D590:D603" si="108">IF($B$612="","",B590/($B$612*52))</f>
        <v>0</v>
      </c>
      <c r="E590" s="443">
        <f t="shared" ref="E590:E603" si="109">IF($B$612="","",C590/($B$612*52))</f>
        <v>0</v>
      </c>
      <c r="F590" s="223"/>
      <c r="G590" s="223"/>
      <c r="H590" s="222"/>
      <c r="I590" s="224"/>
    </row>
    <row r="591" spans="1:26" s="240" customFormat="1" ht="16.5" outlineLevel="1" x14ac:dyDescent="0.3">
      <c r="A591" s="221" t="str">
        <f>IF(ISBLANK($A$17),"",$A$17)</f>
        <v>Managers</v>
      </c>
      <c r="B591" s="222"/>
      <c r="C591" s="222"/>
      <c r="D591" s="443">
        <f t="shared" si="108"/>
        <v>0</v>
      </c>
      <c r="E591" s="443">
        <f t="shared" si="109"/>
        <v>0</v>
      </c>
      <c r="F591" s="223"/>
      <c r="G591" s="223"/>
      <c r="H591" s="222"/>
      <c r="I591" s="224"/>
    </row>
    <row r="592" spans="1:26" s="240" customFormat="1" ht="16.5" outlineLevel="1" x14ac:dyDescent="0.3">
      <c r="A592" s="221" t="str">
        <f t="shared" ref="A592" si="110">IF(ISBLANK(A556),"",A556)</f>
        <v>Managers</v>
      </c>
      <c r="B592" s="222"/>
      <c r="C592" s="222"/>
      <c r="D592" s="443">
        <f t="shared" si="108"/>
        <v>0</v>
      </c>
      <c r="E592" s="443">
        <f t="shared" si="109"/>
        <v>0</v>
      </c>
      <c r="F592" s="223"/>
      <c r="G592" s="223"/>
      <c r="H592" s="222"/>
      <c r="I592" s="224"/>
    </row>
    <row r="593" spans="1:26" s="240" customFormat="1" ht="16.5" outlineLevel="1" x14ac:dyDescent="0.3">
      <c r="A593" s="210" t="str">
        <f>IF(ISBLANK($A$19),"",$A$19)</f>
        <v>Other Labor</v>
      </c>
      <c r="B593" s="211"/>
      <c r="C593" s="211"/>
      <c r="D593" s="218">
        <f t="shared" si="108"/>
        <v>0</v>
      </c>
      <c r="E593" s="218">
        <f t="shared" si="109"/>
        <v>0</v>
      </c>
      <c r="F593" s="213"/>
      <c r="G593" s="213"/>
      <c r="H593" s="211"/>
      <c r="I593" s="214"/>
    </row>
    <row r="594" spans="1:26" s="240" customFormat="1" ht="16.5" outlineLevel="1" x14ac:dyDescent="0.3">
      <c r="A594" s="221" t="str">
        <f>IF(ISBLANK($A$20),"",$A$20)</f>
        <v>Temp/ Agency Labor</v>
      </c>
      <c r="B594" s="222"/>
      <c r="C594" s="222"/>
      <c r="D594" s="443">
        <f t="shared" si="108"/>
        <v>0</v>
      </c>
      <c r="E594" s="443">
        <f t="shared" si="109"/>
        <v>0</v>
      </c>
      <c r="F594" s="223"/>
      <c r="G594" s="223"/>
      <c r="H594" s="222"/>
      <c r="I594" s="224"/>
    </row>
    <row r="595" spans="1:26" s="240" customFormat="1" ht="16.5" outlineLevel="1" x14ac:dyDescent="0.3">
      <c r="A595" s="210" t="str">
        <f>IF(ISBLANK($A$21),"",$A$21)</f>
        <v/>
      </c>
      <c r="B595" s="222"/>
      <c r="C595" s="222"/>
      <c r="D595" s="443">
        <f t="shared" si="108"/>
        <v>0</v>
      </c>
      <c r="E595" s="443">
        <f t="shared" si="109"/>
        <v>0</v>
      </c>
      <c r="F595" s="223"/>
      <c r="G595" s="223"/>
      <c r="H595" s="222"/>
      <c r="I595" s="224"/>
    </row>
    <row r="596" spans="1:26" s="240" customFormat="1" ht="16.5" outlineLevel="1" x14ac:dyDescent="0.3">
      <c r="A596" s="210" t="str">
        <f>IF(ISBLANK($A$22),"",$A$22)</f>
        <v/>
      </c>
      <c r="B596" s="222"/>
      <c r="C596" s="222"/>
      <c r="D596" s="443">
        <f t="shared" si="108"/>
        <v>0</v>
      </c>
      <c r="E596" s="443">
        <f t="shared" si="109"/>
        <v>0</v>
      </c>
      <c r="F596" s="223"/>
      <c r="G596" s="223"/>
      <c r="H596" s="222"/>
      <c r="I596" s="224"/>
    </row>
    <row r="597" spans="1:26" s="240" customFormat="1" ht="16.5" outlineLevel="1" x14ac:dyDescent="0.3">
      <c r="A597" s="210" t="str">
        <f>IF(ISBLANK($A$23),"",$A$23)</f>
        <v/>
      </c>
      <c r="B597" s="222"/>
      <c r="C597" s="222"/>
      <c r="D597" s="443">
        <f t="shared" si="108"/>
        <v>0</v>
      </c>
      <c r="E597" s="443">
        <f t="shared" si="109"/>
        <v>0</v>
      </c>
      <c r="F597" s="223"/>
      <c r="G597" s="223"/>
      <c r="H597" s="222"/>
      <c r="I597" s="224"/>
    </row>
    <row r="598" spans="1:26" s="240" customFormat="1" ht="16.5" outlineLevel="1" x14ac:dyDescent="0.3">
      <c r="A598" s="210" t="str">
        <f>IF(ISBLANK($A$24),"",$A$24)</f>
        <v/>
      </c>
      <c r="B598" s="222"/>
      <c r="C598" s="222"/>
      <c r="D598" s="443">
        <f t="shared" si="108"/>
        <v>0</v>
      </c>
      <c r="E598" s="443">
        <f t="shared" si="109"/>
        <v>0</v>
      </c>
      <c r="F598" s="223"/>
      <c r="G598" s="223"/>
      <c r="H598" s="222"/>
      <c r="I598" s="224"/>
    </row>
    <row r="599" spans="1:26" s="240" customFormat="1" ht="16.5" outlineLevel="1" x14ac:dyDescent="0.3">
      <c r="A599" s="210" t="str">
        <f>IF(ISBLANK($A$25),"",$A$25)</f>
        <v/>
      </c>
      <c r="B599" s="222"/>
      <c r="C599" s="222"/>
      <c r="D599" s="443">
        <f t="shared" si="108"/>
        <v>0</v>
      </c>
      <c r="E599" s="443">
        <f t="shared" si="109"/>
        <v>0</v>
      </c>
      <c r="F599" s="223"/>
      <c r="G599" s="223"/>
      <c r="H599" s="222"/>
      <c r="I599" s="224"/>
    </row>
    <row r="600" spans="1:26" s="240" customFormat="1" ht="16.5" outlineLevel="1" x14ac:dyDescent="0.3">
      <c r="A600" s="210" t="str">
        <f>IF(ISBLANK($A$26),"",$A$26)</f>
        <v/>
      </c>
      <c r="B600" s="222"/>
      <c r="C600" s="222"/>
      <c r="D600" s="443">
        <f t="shared" si="108"/>
        <v>0</v>
      </c>
      <c r="E600" s="443">
        <f t="shared" si="109"/>
        <v>0</v>
      </c>
      <c r="F600" s="223"/>
      <c r="G600" s="223"/>
      <c r="H600" s="222"/>
      <c r="I600" s="224"/>
      <c r="J600" s="200"/>
      <c r="K600" s="200"/>
      <c r="L600" s="200"/>
      <c r="M600" s="200"/>
      <c r="N600" s="200"/>
      <c r="O600" s="200"/>
      <c r="P600" s="200"/>
      <c r="Q600" s="200"/>
      <c r="R600" s="200"/>
      <c r="S600" s="200"/>
      <c r="T600" s="200"/>
      <c r="U600" s="200"/>
      <c r="V600" s="200"/>
      <c r="W600" s="200"/>
      <c r="X600" s="200"/>
      <c r="Y600" s="200"/>
      <c r="Z600" s="200"/>
    </row>
    <row r="601" spans="1:26" s="240" customFormat="1" ht="16.5" outlineLevel="1" x14ac:dyDescent="0.3">
      <c r="A601" s="210" t="str">
        <f>IF(ISBLANK($A$27),"",$A$27)</f>
        <v/>
      </c>
      <c r="B601" s="222"/>
      <c r="C601" s="222"/>
      <c r="D601" s="443">
        <f t="shared" si="108"/>
        <v>0</v>
      </c>
      <c r="E601" s="443">
        <f t="shared" si="109"/>
        <v>0</v>
      </c>
      <c r="F601" s="223"/>
      <c r="G601" s="223"/>
      <c r="H601" s="222"/>
      <c r="I601" s="224"/>
      <c r="J601" s="200"/>
      <c r="K601" s="200"/>
      <c r="L601" s="200"/>
      <c r="M601" s="200"/>
      <c r="N601" s="200"/>
      <c r="O601" s="200"/>
      <c r="P601" s="200"/>
      <c r="Q601" s="200"/>
      <c r="R601" s="200"/>
      <c r="S601" s="200"/>
      <c r="T601" s="200"/>
      <c r="U601" s="200"/>
      <c r="V601" s="200"/>
      <c r="W601" s="200"/>
      <c r="X601" s="200"/>
      <c r="Y601" s="200"/>
      <c r="Z601" s="200"/>
    </row>
    <row r="602" spans="1:26" s="240" customFormat="1" ht="16.5" outlineLevel="1" x14ac:dyDescent="0.3">
      <c r="A602" s="210" t="str">
        <f>IF(ISBLANK($A$28),"",$A$28)</f>
        <v/>
      </c>
      <c r="B602" s="222"/>
      <c r="C602" s="222"/>
      <c r="D602" s="443">
        <f t="shared" si="108"/>
        <v>0</v>
      </c>
      <c r="E602" s="443">
        <f t="shared" si="109"/>
        <v>0</v>
      </c>
      <c r="F602" s="223"/>
      <c r="G602" s="223"/>
      <c r="H602" s="222"/>
      <c r="I602" s="224"/>
      <c r="J602" s="200"/>
      <c r="K602" s="200"/>
      <c r="L602" s="200"/>
      <c r="M602" s="200"/>
      <c r="N602" s="200"/>
      <c r="O602" s="200"/>
      <c r="P602" s="200"/>
      <c r="Q602" s="200"/>
      <c r="R602" s="200"/>
      <c r="S602" s="200"/>
      <c r="T602" s="200"/>
      <c r="U602" s="200"/>
      <c r="V602" s="200"/>
      <c r="W602" s="200"/>
      <c r="X602" s="200"/>
      <c r="Y602" s="200"/>
      <c r="Z602" s="200"/>
    </row>
    <row r="603" spans="1:26" s="240" customFormat="1" ht="16.5" outlineLevel="1" x14ac:dyDescent="0.3">
      <c r="A603" s="210" t="str">
        <f>IF(ISBLANK($A$29),"",$A$29)</f>
        <v/>
      </c>
      <c r="B603" s="233"/>
      <c r="C603" s="233"/>
      <c r="D603" s="443">
        <f t="shared" si="108"/>
        <v>0</v>
      </c>
      <c r="E603" s="443">
        <f t="shared" si="109"/>
        <v>0</v>
      </c>
      <c r="F603" s="234"/>
      <c r="G603" s="234"/>
      <c r="H603" s="222"/>
      <c r="I603" s="224"/>
      <c r="J603" s="200"/>
      <c r="K603" s="200"/>
      <c r="L603" s="200"/>
      <c r="M603" s="200"/>
      <c r="N603" s="200"/>
      <c r="O603" s="200"/>
      <c r="P603" s="200"/>
      <c r="Q603" s="200"/>
      <c r="R603" s="200"/>
      <c r="S603" s="200"/>
      <c r="T603" s="200"/>
      <c r="U603" s="200"/>
      <c r="V603" s="200"/>
      <c r="W603" s="200"/>
      <c r="X603" s="200"/>
      <c r="Y603" s="200"/>
      <c r="Z603" s="200"/>
    </row>
    <row r="604" spans="1:26" s="240" customFormat="1" ht="16.5" outlineLevel="1" x14ac:dyDescent="0.3">
      <c r="A604" s="210" t="s">
        <v>1193</v>
      </c>
      <c r="B604" s="444">
        <f t="shared" ref="B604:G604" si="111">SUM(B581:B603)</f>
        <v>0</v>
      </c>
      <c r="C604" s="444">
        <f t="shared" si="111"/>
        <v>0</v>
      </c>
      <c r="D604" s="443">
        <f t="shared" si="111"/>
        <v>0</v>
      </c>
      <c r="E604" s="443">
        <f t="shared" si="111"/>
        <v>0</v>
      </c>
      <c r="F604" s="453">
        <f t="shared" si="111"/>
        <v>0</v>
      </c>
      <c r="G604" s="453">
        <f t="shared" si="111"/>
        <v>0</v>
      </c>
      <c r="H604" s="222"/>
      <c r="I604" s="235"/>
      <c r="J604" s="200"/>
      <c r="K604" s="200"/>
      <c r="L604" s="200"/>
      <c r="M604" s="200"/>
      <c r="N604" s="200"/>
      <c r="O604" s="200"/>
      <c r="P604" s="200"/>
      <c r="Q604" s="200"/>
      <c r="R604" s="200"/>
      <c r="S604" s="200"/>
      <c r="T604" s="200"/>
      <c r="U604" s="200"/>
      <c r="V604" s="200"/>
      <c r="W604" s="200"/>
      <c r="X604" s="200"/>
      <c r="Y604" s="200"/>
      <c r="Z604" s="200"/>
    </row>
    <row r="605" spans="1:26" s="240" customFormat="1" ht="18" outlineLevel="1" x14ac:dyDescent="0.25">
      <c r="A605" s="536" t="s">
        <v>1194</v>
      </c>
      <c r="B605" s="537"/>
      <c r="C605" s="1177" t="s">
        <v>716</v>
      </c>
      <c r="D605" s="1177"/>
      <c r="E605" s="1177"/>
      <c r="F605" s="1177"/>
      <c r="G605" s="1178"/>
      <c r="J605" s="200"/>
      <c r="K605" s="200"/>
      <c r="L605" s="200"/>
      <c r="M605" s="200"/>
      <c r="N605" s="200"/>
      <c r="O605" s="200"/>
      <c r="P605" s="200"/>
      <c r="Q605" s="200"/>
      <c r="R605" s="200"/>
      <c r="S605" s="200"/>
      <c r="T605" s="200"/>
      <c r="U605" s="200"/>
      <c r="V605" s="200"/>
      <c r="W605" s="200"/>
      <c r="X605" s="200"/>
      <c r="Y605" s="200"/>
      <c r="Z605" s="200"/>
    </row>
    <row r="606" spans="1:26" s="240" customFormat="1" ht="47.25" hidden="1" outlineLevel="2" x14ac:dyDescent="0.25">
      <c r="A606" s="238" t="s">
        <v>1236</v>
      </c>
      <c r="B606" s="239"/>
      <c r="C606" s="1172"/>
      <c r="D606" s="1172"/>
      <c r="E606" s="1172"/>
      <c r="F606" s="1172"/>
      <c r="G606" s="1172"/>
      <c r="J606" s="200"/>
      <c r="K606" s="200"/>
      <c r="L606" s="200"/>
      <c r="M606" s="200"/>
      <c r="N606" s="200"/>
      <c r="O606" s="200"/>
      <c r="P606" s="200"/>
      <c r="Q606" s="200"/>
      <c r="R606" s="200"/>
      <c r="S606" s="200"/>
      <c r="T606" s="200"/>
      <c r="U606" s="200"/>
      <c r="V606" s="200"/>
      <c r="W606" s="200"/>
      <c r="X606" s="200"/>
      <c r="Y606" s="200"/>
      <c r="Z606" s="200"/>
    </row>
    <row r="607" spans="1:26" s="240" customFormat="1" ht="15.75" hidden="1" outlineLevel="2" x14ac:dyDescent="0.25">
      <c r="A607" s="241" t="s">
        <v>1196</v>
      </c>
      <c r="B607" s="239"/>
      <c r="C607" s="1172"/>
      <c r="D607" s="1172"/>
      <c r="E607" s="1172"/>
      <c r="F607" s="1172"/>
      <c r="G607" s="1172"/>
      <c r="J607" s="200"/>
      <c r="K607" s="200"/>
      <c r="L607" s="200"/>
      <c r="M607" s="200"/>
      <c r="N607" s="200"/>
      <c r="O607" s="200"/>
      <c r="P607" s="200"/>
      <c r="Q607" s="200"/>
      <c r="R607" s="200"/>
      <c r="S607" s="200"/>
      <c r="T607" s="200"/>
      <c r="U607" s="200"/>
      <c r="V607" s="200"/>
      <c r="W607" s="200"/>
      <c r="X607" s="200"/>
      <c r="Y607" s="200"/>
      <c r="Z607" s="200"/>
    </row>
    <row r="608" spans="1:26" s="240" customFormat="1" ht="15.75" hidden="1" outlineLevel="2" x14ac:dyDescent="0.25">
      <c r="A608" s="241" t="s">
        <v>1197</v>
      </c>
      <c r="B608" s="239"/>
      <c r="C608" s="1172"/>
      <c r="D608" s="1172"/>
      <c r="E608" s="1172"/>
      <c r="F608" s="1172"/>
      <c r="G608" s="1172"/>
      <c r="J608" s="200"/>
      <c r="K608" s="200"/>
      <c r="L608" s="200"/>
      <c r="M608" s="200"/>
      <c r="N608" s="200"/>
      <c r="O608" s="200"/>
      <c r="P608" s="200"/>
      <c r="Q608" s="200"/>
      <c r="R608" s="200"/>
      <c r="S608" s="200"/>
      <c r="T608" s="200"/>
      <c r="U608" s="200"/>
      <c r="V608" s="200"/>
      <c r="W608" s="200"/>
      <c r="X608" s="200"/>
      <c r="Y608" s="200"/>
      <c r="Z608" s="200"/>
    </row>
    <row r="609" spans="1:26" s="240" customFormat="1" ht="15.75" hidden="1" outlineLevel="2" x14ac:dyDescent="0.25">
      <c r="A609" s="241" t="s">
        <v>1198</v>
      </c>
      <c r="B609" s="239"/>
      <c r="C609" s="1172"/>
      <c r="D609" s="1172"/>
      <c r="E609" s="1172"/>
      <c r="F609" s="1172"/>
      <c r="G609" s="1172"/>
      <c r="J609" s="200"/>
      <c r="K609" s="200"/>
      <c r="L609" s="200"/>
      <c r="M609" s="200"/>
      <c r="N609" s="200"/>
      <c r="O609" s="200"/>
      <c r="P609" s="200"/>
      <c r="Q609" s="200"/>
      <c r="R609" s="200"/>
      <c r="S609" s="200"/>
      <c r="T609" s="200"/>
      <c r="U609" s="200"/>
      <c r="V609" s="200"/>
      <c r="W609" s="200"/>
      <c r="X609" s="200"/>
      <c r="Y609" s="200"/>
      <c r="Z609" s="200"/>
    </row>
    <row r="610" spans="1:26" s="240" customFormat="1" ht="15.75" hidden="1" outlineLevel="2" x14ac:dyDescent="0.25">
      <c r="A610" s="241" t="s">
        <v>1199</v>
      </c>
      <c r="B610" s="239"/>
      <c r="C610" s="1172"/>
      <c r="D610" s="1172"/>
      <c r="E610" s="1172"/>
      <c r="F610" s="1172"/>
      <c r="G610" s="1172"/>
      <c r="J610" s="200"/>
      <c r="K610" s="200"/>
      <c r="L610" s="200"/>
      <c r="M610" s="200"/>
      <c r="N610" s="200"/>
      <c r="O610" s="200"/>
      <c r="P610" s="200"/>
      <c r="Q610" s="200"/>
      <c r="R610" s="200"/>
      <c r="S610" s="200"/>
      <c r="T610" s="200"/>
      <c r="U610" s="200"/>
      <c r="V610" s="200"/>
      <c r="W610" s="200"/>
      <c r="X610" s="200"/>
      <c r="Y610" s="200"/>
      <c r="Z610" s="200"/>
    </row>
    <row r="611" spans="1:26" s="240" customFormat="1" ht="15.75" hidden="1" outlineLevel="2" x14ac:dyDescent="0.25">
      <c r="A611" s="241" t="s">
        <v>1200</v>
      </c>
      <c r="B611" s="239"/>
      <c r="C611" s="1172"/>
      <c r="D611" s="1172"/>
      <c r="E611" s="1172"/>
      <c r="F611" s="1172"/>
      <c r="G611" s="1172"/>
      <c r="J611" s="200"/>
      <c r="K611" s="200"/>
      <c r="L611" s="200"/>
      <c r="M611" s="200"/>
      <c r="N611" s="200"/>
      <c r="O611" s="200"/>
      <c r="P611" s="200"/>
      <c r="Q611" s="200"/>
      <c r="R611" s="200"/>
      <c r="S611" s="200"/>
      <c r="T611" s="200"/>
      <c r="U611" s="200"/>
      <c r="V611" s="200"/>
      <c r="W611" s="200"/>
      <c r="X611" s="200"/>
      <c r="Y611" s="200"/>
      <c r="Z611" s="200"/>
    </row>
    <row r="612" spans="1:26" s="240" customFormat="1" ht="15.75" outlineLevel="1" collapsed="1" x14ac:dyDescent="0.25">
      <c r="A612" s="242" t="s">
        <v>602</v>
      </c>
      <c r="B612" s="449">
        <v>40</v>
      </c>
      <c r="C612" s="1173" t="s">
        <v>1201</v>
      </c>
      <c r="D612" s="1173"/>
      <c r="E612" s="1173"/>
      <c r="F612" s="1173"/>
      <c r="G612" s="1173"/>
      <c r="J612" s="200"/>
      <c r="K612" s="200"/>
      <c r="L612" s="200"/>
      <c r="M612" s="200"/>
      <c r="N612" s="200"/>
      <c r="O612" s="200"/>
      <c r="P612" s="200"/>
      <c r="Q612" s="200"/>
      <c r="R612" s="200"/>
      <c r="S612" s="200"/>
      <c r="T612" s="200"/>
      <c r="U612" s="200"/>
      <c r="V612" s="200"/>
      <c r="W612" s="200"/>
      <c r="X612" s="200"/>
      <c r="Y612" s="200"/>
      <c r="Z612" s="200"/>
    </row>
    <row r="613" spans="1:26" s="240" customFormat="1" outlineLevel="1" x14ac:dyDescent="0.25">
      <c r="J613" s="200"/>
      <c r="K613" s="200"/>
      <c r="L613" s="200"/>
      <c r="M613" s="200"/>
      <c r="N613" s="200"/>
      <c r="O613" s="200"/>
      <c r="P613" s="200"/>
      <c r="Q613" s="200"/>
      <c r="R613" s="200"/>
      <c r="S613" s="200"/>
      <c r="T613" s="200"/>
      <c r="U613" s="200"/>
      <c r="V613" s="200"/>
      <c r="W613" s="200"/>
      <c r="X613" s="200"/>
      <c r="Y613" s="200"/>
      <c r="Z613" s="200"/>
    </row>
    <row r="614" spans="1:26" ht="18" outlineLevel="1" x14ac:dyDescent="0.25">
      <c r="A614" s="1174" t="s">
        <v>1007</v>
      </c>
      <c r="B614" s="1175"/>
      <c r="C614" s="1175"/>
      <c r="D614" s="1175"/>
      <c r="E614" s="1175"/>
      <c r="F614" s="1175"/>
      <c r="G614" s="1175"/>
      <c r="H614" s="1175"/>
      <c r="I614" s="1176"/>
    </row>
    <row r="615" spans="1:26" ht="49.5" outlineLevel="1" x14ac:dyDescent="0.3">
      <c r="A615" s="203" t="s">
        <v>1167</v>
      </c>
      <c r="B615" s="203" t="s">
        <v>1168</v>
      </c>
      <c r="C615" s="204" t="s">
        <v>1169</v>
      </c>
      <c r="D615" s="208" t="str">
        <f>"Productive FTEs ("&amp;B647*52&amp;")"</f>
        <v>Productive FTEs (2080)</v>
      </c>
      <c r="E615" s="208" t="str">
        <f>"Non-productive FTEs ("&amp;B647*52&amp;")"</f>
        <v>Non-productive FTEs (2080)</v>
      </c>
      <c r="F615" s="204" t="s">
        <v>1170</v>
      </c>
      <c r="G615" s="204" t="s">
        <v>1171</v>
      </c>
      <c r="H615" s="205" t="s">
        <v>1172</v>
      </c>
      <c r="I615" s="204" t="s">
        <v>716</v>
      </c>
    </row>
    <row r="616" spans="1:26" ht="16.5" outlineLevel="1" x14ac:dyDescent="0.3">
      <c r="A616" s="210" t="str">
        <f>IF(ISBLANK($A$7),"",$A$7)</f>
        <v>Hourly Staff</v>
      </c>
      <c r="B616" s="211"/>
      <c r="C616" s="211"/>
      <c r="D616" s="218">
        <f t="shared" ref="D616:E616" si="112">IF($B$254="","",B616/($B$254*52))</f>
        <v>0</v>
      </c>
      <c r="E616" s="218">
        <f t="shared" si="112"/>
        <v>0</v>
      </c>
      <c r="F616" s="213"/>
      <c r="G616" s="213"/>
      <c r="H616" s="211"/>
      <c r="I616" s="214"/>
    </row>
    <row r="617" spans="1:26" ht="16.5" outlineLevel="1" x14ac:dyDescent="0.3">
      <c r="A617" s="221" t="str">
        <f>IF(ISBLANK($A$8),"",$A$8)</f>
        <v>Hourly Staff</v>
      </c>
      <c r="B617" s="222"/>
      <c r="C617" s="222"/>
      <c r="D617" s="443">
        <f t="shared" ref="D617:E623" si="113">IF($B$647="","",B617/($B$647*52))</f>
        <v>0</v>
      </c>
      <c r="E617" s="443">
        <f t="shared" si="113"/>
        <v>0</v>
      </c>
      <c r="F617" s="223"/>
      <c r="G617" s="223"/>
      <c r="H617" s="222"/>
      <c r="I617" s="224"/>
    </row>
    <row r="618" spans="1:26" ht="16.5" outlineLevel="1" x14ac:dyDescent="0.3">
      <c r="A618" s="221" t="str">
        <f>IF(ISBLANK($A$9),"",$A$9)</f>
        <v>Housekeeper</v>
      </c>
      <c r="B618" s="222"/>
      <c r="C618" s="222"/>
      <c r="D618" s="443">
        <f t="shared" si="113"/>
        <v>0</v>
      </c>
      <c r="E618" s="443">
        <f t="shared" si="113"/>
        <v>0</v>
      </c>
      <c r="F618" s="223"/>
      <c r="G618" s="223"/>
      <c r="H618" s="222"/>
      <c r="I618" s="224"/>
    </row>
    <row r="619" spans="1:26" s="240" customFormat="1" ht="16.5" outlineLevel="1" x14ac:dyDescent="0.3">
      <c r="A619" s="221" t="str">
        <f>IF(ISBLANK($A$10),"",$A$10)</f>
        <v>Floor Technician</v>
      </c>
      <c r="B619" s="222"/>
      <c r="C619" s="222"/>
      <c r="D619" s="443">
        <f t="shared" si="113"/>
        <v>0</v>
      </c>
      <c r="E619" s="443">
        <f t="shared" si="113"/>
        <v>0</v>
      </c>
      <c r="F619" s="223"/>
      <c r="G619" s="223"/>
      <c r="H619" s="222"/>
      <c r="I619" s="224"/>
    </row>
    <row r="620" spans="1:26" s="240" customFormat="1" ht="16.5" outlineLevel="1" x14ac:dyDescent="0.3">
      <c r="A620" s="221" t="str">
        <f>IF(ISBLANK($A$11),"",$A$11)</f>
        <v>Trash Technician</v>
      </c>
      <c r="B620" s="222"/>
      <c r="C620" s="222"/>
      <c r="D620" s="443">
        <f t="shared" si="113"/>
        <v>0</v>
      </c>
      <c r="E620" s="443">
        <f t="shared" si="113"/>
        <v>0</v>
      </c>
      <c r="F620" s="223"/>
      <c r="G620" s="223"/>
      <c r="H620" s="222"/>
      <c r="I620" s="224"/>
    </row>
    <row r="621" spans="1:26" s="240" customFormat="1" ht="16.5" outlineLevel="1" x14ac:dyDescent="0.3">
      <c r="A621" s="221" t="str">
        <f>IF(ISBLANK($A$12),"",$A$12)</f>
        <v>Linen Technician</v>
      </c>
      <c r="B621" s="222"/>
      <c r="C621" s="222"/>
      <c r="D621" s="443">
        <f t="shared" si="113"/>
        <v>0</v>
      </c>
      <c r="E621" s="443">
        <f t="shared" si="113"/>
        <v>0</v>
      </c>
      <c r="F621" s="223"/>
      <c r="G621" s="223"/>
      <c r="H621" s="222"/>
      <c r="I621" s="224"/>
    </row>
    <row r="622" spans="1:26" s="240" customFormat="1" ht="16.5" outlineLevel="1" x14ac:dyDescent="0.3">
      <c r="A622" s="221" t="str">
        <f>IF(ISBLANK($A$13),"",$A$13)</f>
        <v>Administrative Support</v>
      </c>
      <c r="B622" s="222"/>
      <c r="C622" s="222"/>
      <c r="D622" s="443">
        <f t="shared" si="113"/>
        <v>0</v>
      </c>
      <c r="E622" s="443">
        <f t="shared" si="113"/>
        <v>0</v>
      </c>
      <c r="F622" s="223"/>
      <c r="G622" s="223"/>
      <c r="H622" s="222"/>
      <c r="I622" s="224"/>
    </row>
    <row r="623" spans="1:26" s="240" customFormat="1" ht="16.5" outlineLevel="1" x14ac:dyDescent="0.3">
      <c r="A623" s="221" t="str">
        <f>IF(ISBLANK($A$14),"",$A$14)</f>
        <v>Hourly Supervision</v>
      </c>
      <c r="B623" s="222"/>
      <c r="C623" s="222"/>
      <c r="D623" s="443">
        <f t="shared" si="113"/>
        <v>0</v>
      </c>
      <c r="E623" s="443">
        <f t="shared" si="113"/>
        <v>0</v>
      </c>
      <c r="F623" s="223"/>
      <c r="G623" s="223"/>
      <c r="H623" s="222"/>
      <c r="I623" s="224"/>
    </row>
    <row r="624" spans="1:26" s="240" customFormat="1" ht="16.5" outlineLevel="1" x14ac:dyDescent="0.3">
      <c r="A624" s="210" t="str">
        <f>IF(ISBLANK($A$15),"",$A$15)</f>
        <v>Salaried Staff</v>
      </c>
      <c r="B624" s="211"/>
      <c r="C624" s="211"/>
      <c r="D624" s="218"/>
      <c r="E624" s="218"/>
      <c r="F624" s="213"/>
      <c r="G624" s="213"/>
      <c r="H624" s="211"/>
      <c r="I624" s="214"/>
    </row>
    <row r="625" spans="1:26" s="240" customFormat="1" ht="16.5" outlineLevel="1" x14ac:dyDescent="0.3">
      <c r="A625" s="221" t="str">
        <f>IF(ISBLANK($A$16),"",$A$16)</f>
        <v>Salaried Supervision</v>
      </c>
      <c r="B625" s="222"/>
      <c r="C625" s="222"/>
      <c r="D625" s="443">
        <f t="shared" ref="D625:D638" si="114">IF($B$647="","",B625/($B$647*52))</f>
        <v>0</v>
      </c>
      <c r="E625" s="443">
        <f t="shared" ref="E625:E638" si="115">IF($B$647="","",C625/($B$647*52))</f>
        <v>0</v>
      </c>
      <c r="F625" s="223"/>
      <c r="G625" s="223"/>
      <c r="H625" s="222"/>
      <c r="I625" s="224"/>
    </row>
    <row r="626" spans="1:26" s="240" customFormat="1" ht="16.5" outlineLevel="1" x14ac:dyDescent="0.3">
      <c r="A626" s="221" t="str">
        <f>IF(ISBLANK($A$17),"",$A$17)</f>
        <v>Managers</v>
      </c>
      <c r="B626" s="222"/>
      <c r="C626" s="222"/>
      <c r="D626" s="443">
        <f t="shared" si="114"/>
        <v>0</v>
      </c>
      <c r="E626" s="443">
        <f t="shared" si="115"/>
        <v>0</v>
      </c>
      <c r="F626" s="223"/>
      <c r="G626" s="223"/>
      <c r="H626" s="222"/>
      <c r="I626" s="224"/>
    </row>
    <row r="627" spans="1:26" s="240" customFormat="1" ht="16.5" outlineLevel="1" x14ac:dyDescent="0.3">
      <c r="A627" s="221" t="str">
        <f t="shared" ref="A627" si="116">IF(ISBLANK(A591),"",A591)</f>
        <v>Managers</v>
      </c>
      <c r="B627" s="222"/>
      <c r="C627" s="222"/>
      <c r="D627" s="443">
        <f t="shared" si="114"/>
        <v>0</v>
      </c>
      <c r="E627" s="443">
        <f t="shared" si="115"/>
        <v>0</v>
      </c>
      <c r="F627" s="223"/>
      <c r="G627" s="223"/>
      <c r="H627" s="222"/>
      <c r="I627" s="224"/>
    </row>
    <row r="628" spans="1:26" s="240" customFormat="1" ht="16.5" outlineLevel="1" x14ac:dyDescent="0.3">
      <c r="A628" s="210" t="str">
        <f>IF(ISBLANK($A$19),"",$A$19)</f>
        <v>Other Labor</v>
      </c>
      <c r="B628" s="211"/>
      <c r="C628" s="211"/>
      <c r="D628" s="218">
        <f t="shared" si="114"/>
        <v>0</v>
      </c>
      <c r="E628" s="218">
        <f t="shared" si="115"/>
        <v>0</v>
      </c>
      <c r="F628" s="213"/>
      <c r="G628" s="213"/>
      <c r="H628" s="211"/>
      <c r="I628" s="214"/>
    </row>
    <row r="629" spans="1:26" s="240" customFormat="1" ht="16.5" outlineLevel="1" x14ac:dyDescent="0.3">
      <c r="A629" s="221" t="str">
        <f>IF(ISBLANK($A$20),"",$A$20)</f>
        <v>Temp/ Agency Labor</v>
      </c>
      <c r="B629" s="222"/>
      <c r="C629" s="222"/>
      <c r="D629" s="443">
        <f t="shared" si="114"/>
        <v>0</v>
      </c>
      <c r="E629" s="443">
        <f t="shared" si="115"/>
        <v>0</v>
      </c>
      <c r="F629" s="223"/>
      <c r="G629" s="223"/>
      <c r="H629" s="222"/>
      <c r="I629" s="224"/>
    </row>
    <row r="630" spans="1:26" s="240" customFormat="1" ht="16.5" outlineLevel="1" x14ac:dyDescent="0.3">
      <c r="A630" s="210" t="str">
        <f>IF(ISBLANK($A$21),"",$A$21)</f>
        <v/>
      </c>
      <c r="B630" s="222"/>
      <c r="C630" s="222"/>
      <c r="D630" s="443">
        <f t="shared" si="114"/>
        <v>0</v>
      </c>
      <c r="E630" s="443">
        <f t="shared" si="115"/>
        <v>0</v>
      </c>
      <c r="F630" s="223"/>
      <c r="G630" s="223"/>
      <c r="H630" s="222"/>
      <c r="I630" s="224"/>
    </row>
    <row r="631" spans="1:26" s="240" customFormat="1" ht="16.5" outlineLevel="1" x14ac:dyDescent="0.3">
      <c r="A631" s="210" t="str">
        <f>IF(ISBLANK($A$22),"",$A$22)</f>
        <v/>
      </c>
      <c r="B631" s="222"/>
      <c r="C631" s="222"/>
      <c r="D631" s="443">
        <f t="shared" si="114"/>
        <v>0</v>
      </c>
      <c r="E631" s="443">
        <f t="shared" si="115"/>
        <v>0</v>
      </c>
      <c r="F631" s="223"/>
      <c r="G631" s="223"/>
      <c r="H631" s="222"/>
      <c r="I631" s="224"/>
    </row>
    <row r="632" spans="1:26" s="240" customFormat="1" ht="16.5" outlineLevel="1" x14ac:dyDescent="0.3">
      <c r="A632" s="210" t="str">
        <f>IF(ISBLANK($A$23),"",$A$23)</f>
        <v/>
      </c>
      <c r="B632" s="222"/>
      <c r="C632" s="222"/>
      <c r="D632" s="443">
        <f t="shared" si="114"/>
        <v>0</v>
      </c>
      <c r="E632" s="443">
        <f t="shared" si="115"/>
        <v>0</v>
      </c>
      <c r="F632" s="223"/>
      <c r="G632" s="223"/>
      <c r="H632" s="222"/>
      <c r="I632" s="224"/>
    </row>
    <row r="633" spans="1:26" s="240" customFormat="1" ht="16.5" outlineLevel="1" x14ac:dyDescent="0.3">
      <c r="A633" s="210" t="str">
        <f>IF(ISBLANK($A$24),"",$A$24)</f>
        <v/>
      </c>
      <c r="B633" s="222"/>
      <c r="C633" s="222"/>
      <c r="D633" s="443">
        <f t="shared" si="114"/>
        <v>0</v>
      </c>
      <c r="E633" s="443">
        <f t="shared" si="115"/>
        <v>0</v>
      </c>
      <c r="F633" s="223"/>
      <c r="G633" s="223"/>
      <c r="H633" s="222"/>
      <c r="I633" s="224"/>
    </row>
    <row r="634" spans="1:26" s="240" customFormat="1" ht="16.5" outlineLevel="1" x14ac:dyDescent="0.3">
      <c r="A634" s="210" t="str">
        <f>IF(ISBLANK($A$25),"",$A$25)</f>
        <v/>
      </c>
      <c r="B634" s="222"/>
      <c r="C634" s="222"/>
      <c r="D634" s="443">
        <f t="shared" si="114"/>
        <v>0</v>
      </c>
      <c r="E634" s="443">
        <f t="shared" si="115"/>
        <v>0</v>
      </c>
      <c r="F634" s="223"/>
      <c r="G634" s="223"/>
      <c r="H634" s="222"/>
      <c r="I634" s="224"/>
    </row>
    <row r="635" spans="1:26" s="240" customFormat="1" ht="16.5" outlineLevel="1" x14ac:dyDescent="0.3">
      <c r="A635" s="210" t="str">
        <f>IF(ISBLANK($A$26),"",$A$26)</f>
        <v/>
      </c>
      <c r="B635" s="222"/>
      <c r="C635" s="222"/>
      <c r="D635" s="443">
        <f t="shared" si="114"/>
        <v>0</v>
      </c>
      <c r="E635" s="443">
        <f t="shared" si="115"/>
        <v>0</v>
      </c>
      <c r="F635" s="223"/>
      <c r="G635" s="223"/>
      <c r="H635" s="222"/>
      <c r="I635" s="224"/>
      <c r="J635" s="200"/>
      <c r="K635" s="200"/>
      <c r="L635" s="200"/>
      <c r="M635" s="200"/>
      <c r="N635" s="200"/>
      <c r="O635" s="200"/>
      <c r="P635" s="200"/>
      <c r="Q635" s="200"/>
      <c r="R635" s="200"/>
      <c r="S635" s="200"/>
      <c r="T635" s="200"/>
      <c r="U635" s="200"/>
      <c r="V635" s="200"/>
      <c r="W635" s="200"/>
      <c r="X635" s="200"/>
      <c r="Y635" s="200"/>
      <c r="Z635" s="200"/>
    </row>
    <row r="636" spans="1:26" s="240" customFormat="1" ht="16.5" outlineLevel="1" x14ac:dyDescent="0.3">
      <c r="A636" s="210" t="str">
        <f>IF(ISBLANK($A$27),"",$A$27)</f>
        <v/>
      </c>
      <c r="B636" s="222"/>
      <c r="C636" s="222"/>
      <c r="D636" s="443">
        <f t="shared" si="114"/>
        <v>0</v>
      </c>
      <c r="E636" s="443">
        <f t="shared" si="115"/>
        <v>0</v>
      </c>
      <c r="F636" s="223"/>
      <c r="G636" s="223"/>
      <c r="H636" s="222"/>
      <c r="I636" s="224"/>
      <c r="J636" s="200"/>
      <c r="K636" s="200"/>
      <c r="L636" s="200"/>
      <c r="M636" s="200"/>
      <c r="N636" s="200"/>
      <c r="O636" s="200"/>
      <c r="P636" s="200"/>
      <c r="Q636" s="200"/>
      <c r="R636" s="200"/>
      <c r="S636" s="200"/>
      <c r="T636" s="200"/>
      <c r="U636" s="200"/>
      <c r="V636" s="200"/>
      <c r="W636" s="200"/>
      <c r="X636" s="200"/>
      <c r="Y636" s="200"/>
      <c r="Z636" s="200"/>
    </row>
    <row r="637" spans="1:26" s="240" customFormat="1" ht="16.5" outlineLevel="1" x14ac:dyDescent="0.3">
      <c r="A637" s="210" t="str">
        <f>IF(ISBLANK($A$28),"",$A$28)</f>
        <v/>
      </c>
      <c r="B637" s="222"/>
      <c r="C637" s="222"/>
      <c r="D637" s="443">
        <f t="shared" si="114"/>
        <v>0</v>
      </c>
      <c r="E637" s="443">
        <f t="shared" si="115"/>
        <v>0</v>
      </c>
      <c r="F637" s="223"/>
      <c r="G637" s="223"/>
      <c r="H637" s="222"/>
      <c r="I637" s="224"/>
      <c r="J637" s="200"/>
      <c r="K637" s="200"/>
      <c r="L637" s="200"/>
      <c r="M637" s="200"/>
      <c r="N637" s="200"/>
      <c r="O637" s="200"/>
      <c r="P637" s="200"/>
      <c r="Q637" s="200"/>
      <c r="R637" s="200"/>
      <c r="S637" s="200"/>
      <c r="T637" s="200"/>
      <c r="U637" s="200"/>
      <c r="V637" s="200"/>
      <c r="W637" s="200"/>
      <c r="X637" s="200"/>
      <c r="Y637" s="200"/>
      <c r="Z637" s="200"/>
    </row>
    <row r="638" spans="1:26" s="240" customFormat="1" ht="16.5" outlineLevel="1" x14ac:dyDescent="0.3">
      <c r="A638" s="210" t="str">
        <f>IF(ISBLANK($A$29),"",$A$29)</f>
        <v/>
      </c>
      <c r="B638" s="233"/>
      <c r="C638" s="233"/>
      <c r="D638" s="443">
        <f t="shared" si="114"/>
        <v>0</v>
      </c>
      <c r="E638" s="443">
        <f t="shared" si="115"/>
        <v>0</v>
      </c>
      <c r="F638" s="234"/>
      <c r="G638" s="234"/>
      <c r="H638" s="222"/>
      <c r="I638" s="224"/>
      <c r="J638" s="200"/>
      <c r="K638" s="200"/>
      <c r="L638" s="200"/>
      <c r="M638" s="200"/>
      <c r="N638" s="200"/>
      <c r="O638" s="200"/>
      <c r="P638" s="200"/>
      <c r="Q638" s="200"/>
      <c r="R638" s="200"/>
      <c r="S638" s="200"/>
      <c r="T638" s="200"/>
      <c r="U638" s="200"/>
      <c r="V638" s="200"/>
      <c r="W638" s="200"/>
      <c r="X638" s="200"/>
      <c r="Y638" s="200"/>
      <c r="Z638" s="200"/>
    </row>
    <row r="639" spans="1:26" s="240" customFormat="1" ht="16.5" outlineLevel="1" x14ac:dyDescent="0.3">
      <c r="A639" s="210" t="s">
        <v>1193</v>
      </c>
      <c r="B639" s="444">
        <f t="shared" ref="B639:G639" si="117">SUM(B616:B638)</f>
        <v>0</v>
      </c>
      <c r="C639" s="444">
        <f t="shared" si="117"/>
        <v>0</v>
      </c>
      <c r="D639" s="443">
        <f t="shared" si="117"/>
        <v>0</v>
      </c>
      <c r="E639" s="443">
        <f t="shared" si="117"/>
        <v>0</v>
      </c>
      <c r="F639" s="453">
        <f t="shared" si="117"/>
        <v>0</v>
      </c>
      <c r="G639" s="453">
        <f t="shared" si="117"/>
        <v>0</v>
      </c>
      <c r="H639" s="222"/>
      <c r="I639" s="235"/>
      <c r="J639" s="200"/>
      <c r="K639" s="200"/>
      <c r="L639" s="200"/>
      <c r="M639" s="200"/>
      <c r="N639" s="200"/>
      <c r="O639" s="200"/>
      <c r="P639" s="200"/>
      <c r="Q639" s="200"/>
      <c r="R639" s="200"/>
      <c r="S639" s="200"/>
      <c r="T639" s="200"/>
      <c r="U639" s="200"/>
      <c r="V639" s="200"/>
      <c r="W639" s="200"/>
      <c r="X639" s="200"/>
      <c r="Y639" s="200"/>
      <c r="Z639" s="200"/>
    </row>
    <row r="640" spans="1:26" s="240" customFormat="1" ht="18" outlineLevel="1" x14ac:dyDescent="0.25">
      <c r="A640" s="536" t="s">
        <v>1194</v>
      </c>
      <c r="B640" s="537"/>
      <c r="C640" s="1177" t="s">
        <v>716</v>
      </c>
      <c r="D640" s="1177"/>
      <c r="E640" s="1177"/>
      <c r="F640" s="1177"/>
      <c r="G640" s="1178"/>
      <c r="J640" s="200"/>
      <c r="K640" s="200"/>
      <c r="L640" s="200"/>
      <c r="M640" s="200"/>
      <c r="N640" s="200"/>
      <c r="O640" s="200"/>
      <c r="P640" s="200"/>
      <c r="Q640" s="200"/>
      <c r="R640" s="200"/>
      <c r="S640" s="200"/>
      <c r="T640" s="200"/>
      <c r="U640" s="200"/>
      <c r="V640" s="200"/>
      <c r="W640" s="200"/>
      <c r="X640" s="200"/>
      <c r="Y640" s="200"/>
      <c r="Z640" s="200"/>
    </row>
    <row r="641" spans="1:26" s="240" customFormat="1" ht="47.25" hidden="1" outlineLevel="2" x14ac:dyDescent="0.25">
      <c r="A641" s="238" t="s">
        <v>1236</v>
      </c>
      <c r="B641" s="239"/>
      <c r="C641" s="1172"/>
      <c r="D641" s="1172"/>
      <c r="E641" s="1172"/>
      <c r="F641" s="1172"/>
      <c r="G641" s="1172"/>
      <c r="J641" s="200"/>
      <c r="K641" s="200"/>
      <c r="L641" s="200"/>
      <c r="M641" s="200"/>
      <c r="N641" s="200"/>
      <c r="O641" s="200"/>
      <c r="P641" s="200"/>
      <c r="Q641" s="200"/>
      <c r="R641" s="200"/>
      <c r="S641" s="200"/>
      <c r="T641" s="200"/>
      <c r="U641" s="200"/>
      <c r="V641" s="200"/>
      <c r="W641" s="200"/>
      <c r="X641" s="200"/>
      <c r="Y641" s="200"/>
      <c r="Z641" s="200"/>
    </row>
    <row r="642" spans="1:26" s="240" customFormat="1" ht="15.75" hidden="1" outlineLevel="2" x14ac:dyDescent="0.25">
      <c r="A642" s="241" t="s">
        <v>1196</v>
      </c>
      <c r="B642" s="239"/>
      <c r="C642" s="1172"/>
      <c r="D642" s="1172"/>
      <c r="E642" s="1172"/>
      <c r="F642" s="1172"/>
      <c r="G642" s="1172"/>
      <c r="J642" s="200"/>
      <c r="K642" s="200"/>
      <c r="L642" s="200"/>
      <c r="M642" s="200"/>
      <c r="N642" s="200"/>
      <c r="O642" s="200"/>
      <c r="P642" s="200"/>
      <c r="Q642" s="200"/>
      <c r="R642" s="200"/>
      <c r="S642" s="200"/>
      <c r="T642" s="200"/>
      <c r="U642" s="200"/>
      <c r="V642" s="200"/>
      <c r="W642" s="200"/>
      <c r="X642" s="200"/>
      <c r="Y642" s="200"/>
      <c r="Z642" s="200"/>
    </row>
    <row r="643" spans="1:26" s="240" customFormat="1" ht="15.75" hidden="1" outlineLevel="2" x14ac:dyDescent="0.25">
      <c r="A643" s="241" t="s">
        <v>1197</v>
      </c>
      <c r="B643" s="239"/>
      <c r="C643" s="1172"/>
      <c r="D643" s="1172"/>
      <c r="E643" s="1172"/>
      <c r="F643" s="1172"/>
      <c r="G643" s="1172"/>
      <c r="J643" s="200"/>
      <c r="K643" s="200"/>
      <c r="L643" s="200"/>
      <c r="M643" s="200"/>
      <c r="N643" s="200"/>
      <c r="O643" s="200"/>
      <c r="P643" s="200"/>
      <c r="Q643" s="200"/>
      <c r="R643" s="200"/>
      <c r="S643" s="200"/>
      <c r="T643" s="200"/>
      <c r="U643" s="200"/>
      <c r="V643" s="200"/>
      <c r="W643" s="200"/>
      <c r="X643" s="200"/>
      <c r="Y643" s="200"/>
      <c r="Z643" s="200"/>
    </row>
    <row r="644" spans="1:26" s="240" customFormat="1" ht="15.75" hidden="1" outlineLevel="2" x14ac:dyDescent="0.25">
      <c r="A644" s="241" t="s">
        <v>1198</v>
      </c>
      <c r="B644" s="239"/>
      <c r="C644" s="1172"/>
      <c r="D644" s="1172"/>
      <c r="E644" s="1172"/>
      <c r="F644" s="1172"/>
      <c r="G644" s="1172"/>
      <c r="J644" s="200"/>
      <c r="K644" s="200"/>
      <c r="L644" s="200"/>
      <c r="M644" s="200"/>
      <c r="N644" s="200"/>
      <c r="O644" s="200"/>
      <c r="P644" s="200"/>
      <c r="Q644" s="200"/>
      <c r="R644" s="200"/>
      <c r="S644" s="200"/>
      <c r="T644" s="200"/>
      <c r="U644" s="200"/>
      <c r="V644" s="200"/>
      <c r="W644" s="200"/>
      <c r="X644" s="200"/>
      <c r="Y644" s="200"/>
      <c r="Z644" s="200"/>
    </row>
    <row r="645" spans="1:26" s="240" customFormat="1" ht="15.75" hidden="1" outlineLevel="2" x14ac:dyDescent="0.25">
      <c r="A645" s="241" t="s">
        <v>1199</v>
      </c>
      <c r="B645" s="239"/>
      <c r="C645" s="1172"/>
      <c r="D645" s="1172"/>
      <c r="E645" s="1172"/>
      <c r="F645" s="1172"/>
      <c r="G645" s="1172"/>
      <c r="J645" s="200"/>
      <c r="K645" s="200"/>
      <c r="L645" s="200"/>
      <c r="M645" s="200"/>
      <c r="N645" s="200"/>
      <c r="O645" s="200"/>
      <c r="P645" s="200"/>
      <c r="Q645" s="200"/>
      <c r="R645" s="200"/>
      <c r="S645" s="200"/>
      <c r="T645" s="200"/>
      <c r="U645" s="200"/>
      <c r="V645" s="200"/>
      <c r="W645" s="200"/>
      <c r="X645" s="200"/>
      <c r="Y645" s="200"/>
      <c r="Z645" s="200"/>
    </row>
    <row r="646" spans="1:26" s="240" customFormat="1" ht="15.75" hidden="1" outlineLevel="2" x14ac:dyDescent="0.25">
      <c r="A646" s="241" t="s">
        <v>1200</v>
      </c>
      <c r="B646" s="239"/>
      <c r="C646" s="1172"/>
      <c r="D646" s="1172"/>
      <c r="E646" s="1172"/>
      <c r="F646" s="1172"/>
      <c r="G646" s="1172"/>
      <c r="J646" s="200"/>
      <c r="K646" s="200"/>
      <c r="L646" s="200"/>
      <c r="M646" s="200"/>
      <c r="N646" s="200"/>
      <c r="O646" s="200"/>
      <c r="P646" s="200"/>
      <c r="Q646" s="200"/>
      <c r="R646" s="200"/>
      <c r="S646" s="200"/>
      <c r="T646" s="200"/>
      <c r="U646" s="200"/>
      <c r="V646" s="200"/>
      <c r="W646" s="200"/>
      <c r="X646" s="200"/>
      <c r="Y646" s="200"/>
      <c r="Z646" s="200"/>
    </row>
    <row r="647" spans="1:26" s="240" customFormat="1" ht="15.75" outlineLevel="1" collapsed="1" x14ac:dyDescent="0.25">
      <c r="A647" s="242" t="s">
        <v>602</v>
      </c>
      <c r="B647" s="449">
        <v>40</v>
      </c>
      <c r="C647" s="1173" t="s">
        <v>1201</v>
      </c>
      <c r="D647" s="1173"/>
      <c r="E647" s="1173"/>
      <c r="F647" s="1173"/>
      <c r="G647" s="1173"/>
      <c r="J647" s="200"/>
      <c r="K647" s="200"/>
      <c r="L647" s="200"/>
      <c r="M647" s="200"/>
      <c r="N647" s="200"/>
      <c r="O647" s="200"/>
      <c r="P647" s="200"/>
      <c r="Q647" s="200"/>
      <c r="R647" s="200"/>
      <c r="S647" s="200"/>
      <c r="T647" s="200"/>
      <c r="U647" s="200"/>
      <c r="V647" s="200"/>
      <c r="W647" s="200"/>
      <c r="X647" s="200"/>
      <c r="Y647" s="200"/>
      <c r="Z647" s="200"/>
    </row>
    <row r="648" spans="1:26" s="240" customFormat="1" outlineLevel="1" x14ac:dyDescent="0.25">
      <c r="J648" s="200"/>
      <c r="K648" s="200"/>
      <c r="L648" s="200"/>
      <c r="M648" s="200"/>
      <c r="N648" s="200"/>
      <c r="O648" s="200"/>
      <c r="P648" s="200"/>
      <c r="Q648" s="200"/>
      <c r="R648" s="200"/>
      <c r="S648" s="200"/>
      <c r="T648" s="200"/>
      <c r="U648" s="200"/>
      <c r="V648" s="200"/>
      <c r="W648" s="200"/>
      <c r="X648" s="200"/>
      <c r="Y648" s="200"/>
      <c r="Z648" s="200"/>
    </row>
    <row r="649" spans="1:26" ht="18" outlineLevel="1" x14ac:dyDescent="0.25">
      <c r="A649" s="1174" t="s">
        <v>1008</v>
      </c>
      <c r="B649" s="1175"/>
      <c r="C649" s="1175"/>
      <c r="D649" s="1175"/>
      <c r="E649" s="1175"/>
      <c r="F649" s="1175"/>
      <c r="G649" s="1175"/>
      <c r="H649" s="1175"/>
      <c r="I649" s="1176"/>
    </row>
    <row r="650" spans="1:26" ht="49.5" outlineLevel="1" x14ac:dyDescent="0.3">
      <c r="A650" s="203" t="s">
        <v>1167</v>
      </c>
      <c r="B650" s="203" t="s">
        <v>1168</v>
      </c>
      <c r="C650" s="204" t="s">
        <v>1169</v>
      </c>
      <c r="D650" s="208" t="str">
        <f>"Productive FTEs ("&amp;B682*52&amp;")"</f>
        <v>Productive FTEs (2080)</v>
      </c>
      <c r="E650" s="208" t="str">
        <f>"Non-productive FTEs ("&amp;B682*52&amp;")"</f>
        <v>Non-productive FTEs (2080)</v>
      </c>
      <c r="F650" s="204" t="s">
        <v>1170</v>
      </c>
      <c r="G650" s="204" t="s">
        <v>1171</v>
      </c>
      <c r="H650" s="205" t="s">
        <v>1172</v>
      </c>
      <c r="I650" s="204" t="s">
        <v>716</v>
      </c>
    </row>
    <row r="651" spans="1:26" ht="16.5" outlineLevel="1" x14ac:dyDescent="0.3">
      <c r="A651" s="210" t="str">
        <f>IF(ISBLANK($A$7),"",$A$7)</f>
        <v>Hourly Staff</v>
      </c>
      <c r="B651" s="211"/>
      <c r="C651" s="211"/>
      <c r="D651" s="218">
        <f t="shared" ref="D651:E651" si="118">IF($B$254="","",B651/($B$254*52))</f>
        <v>0</v>
      </c>
      <c r="E651" s="218">
        <f t="shared" si="118"/>
        <v>0</v>
      </c>
      <c r="F651" s="213"/>
      <c r="G651" s="213"/>
      <c r="H651" s="211"/>
      <c r="I651" s="214"/>
    </row>
    <row r="652" spans="1:26" ht="16.5" outlineLevel="1" x14ac:dyDescent="0.3">
      <c r="A652" s="221" t="str">
        <f>IF(ISBLANK($A$8),"",$A$8)</f>
        <v>Hourly Staff</v>
      </c>
      <c r="B652" s="222"/>
      <c r="C652" s="222"/>
      <c r="D652" s="443">
        <f t="shared" ref="D652:E658" si="119">IF($B$682="","",B652/($B$682*52))</f>
        <v>0</v>
      </c>
      <c r="E652" s="443">
        <f t="shared" si="119"/>
        <v>0</v>
      </c>
      <c r="F652" s="223"/>
      <c r="G652" s="223"/>
      <c r="H652" s="222"/>
      <c r="I652" s="224"/>
    </row>
    <row r="653" spans="1:26" ht="16.5" outlineLevel="1" x14ac:dyDescent="0.3">
      <c r="A653" s="221" t="str">
        <f>IF(ISBLANK($A$9),"",$A$9)</f>
        <v>Housekeeper</v>
      </c>
      <c r="B653" s="222"/>
      <c r="C653" s="222"/>
      <c r="D653" s="443">
        <f t="shared" si="119"/>
        <v>0</v>
      </c>
      <c r="E653" s="443">
        <f t="shared" si="119"/>
        <v>0</v>
      </c>
      <c r="F653" s="223"/>
      <c r="G653" s="223"/>
      <c r="H653" s="222"/>
      <c r="I653" s="224"/>
    </row>
    <row r="654" spans="1:26" s="240" customFormat="1" ht="16.5" outlineLevel="1" x14ac:dyDescent="0.3">
      <c r="A654" s="221" t="str">
        <f>IF(ISBLANK($A$10),"",$A$10)</f>
        <v>Floor Technician</v>
      </c>
      <c r="B654" s="222"/>
      <c r="C654" s="222"/>
      <c r="D654" s="443">
        <f t="shared" si="119"/>
        <v>0</v>
      </c>
      <c r="E654" s="443">
        <f t="shared" si="119"/>
        <v>0</v>
      </c>
      <c r="F654" s="223"/>
      <c r="G654" s="223"/>
      <c r="H654" s="222"/>
      <c r="I654" s="224"/>
    </row>
    <row r="655" spans="1:26" s="240" customFormat="1" ht="16.5" outlineLevel="1" x14ac:dyDescent="0.3">
      <c r="A655" s="221" t="str">
        <f>IF(ISBLANK($A$11),"",$A$11)</f>
        <v>Trash Technician</v>
      </c>
      <c r="B655" s="222"/>
      <c r="C655" s="222"/>
      <c r="D655" s="443">
        <f t="shared" si="119"/>
        <v>0</v>
      </c>
      <c r="E655" s="443">
        <f t="shared" si="119"/>
        <v>0</v>
      </c>
      <c r="F655" s="223"/>
      <c r="G655" s="223"/>
      <c r="H655" s="222"/>
      <c r="I655" s="224"/>
    </row>
    <row r="656" spans="1:26" s="240" customFormat="1" ht="16.5" outlineLevel="1" x14ac:dyDescent="0.3">
      <c r="A656" s="221" t="str">
        <f>IF(ISBLANK($A$12),"",$A$12)</f>
        <v>Linen Technician</v>
      </c>
      <c r="B656" s="222"/>
      <c r="C656" s="222"/>
      <c r="D656" s="443">
        <f t="shared" si="119"/>
        <v>0</v>
      </c>
      <c r="E656" s="443">
        <f t="shared" si="119"/>
        <v>0</v>
      </c>
      <c r="F656" s="223"/>
      <c r="G656" s="223"/>
      <c r="H656" s="222"/>
      <c r="I656" s="224"/>
    </row>
    <row r="657" spans="1:26" s="240" customFormat="1" ht="16.5" outlineLevel="1" x14ac:dyDescent="0.3">
      <c r="A657" s="221" t="str">
        <f>IF(ISBLANK($A$13),"",$A$13)</f>
        <v>Administrative Support</v>
      </c>
      <c r="B657" s="222"/>
      <c r="C657" s="222"/>
      <c r="D657" s="443">
        <f t="shared" si="119"/>
        <v>0</v>
      </c>
      <c r="E657" s="443">
        <f t="shared" si="119"/>
        <v>0</v>
      </c>
      <c r="F657" s="223"/>
      <c r="G657" s="223"/>
      <c r="H657" s="222"/>
      <c r="I657" s="224"/>
    </row>
    <row r="658" spans="1:26" s="240" customFormat="1" ht="16.5" outlineLevel="1" x14ac:dyDescent="0.3">
      <c r="A658" s="221" t="str">
        <f>IF(ISBLANK($A$14),"",$A$14)</f>
        <v>Hourly Supervision</v>
      </c>
      <c r="B658" s="222"/>
      <c r="C658" s="222"/>
      <c r="D658" s="443">
        <f t="shared" si="119"/>
        <v>0</v>
      </c>
      <c r="E658" s="443">
        <f t="shared" si="119"/>
        <v>0</v>
      </c>
      <c r="F658" s="223"/>
      <c r="G658" s="223"/>
      <c r="H658" s="222"/>
      <c r="I658" s="224"/>
    </row>
    <row r="659" spans="1:26" s="240" customFormat="1" ht="16.5" outlineLevel="1" x14ac:dyDescent="0.3">
      <c r="A659" s="210" t="str">
        <f>IF(ISBLANK($A$15),"",$A$15)</f>
        <v>Salaried Staff</v>
      </c>
      <c r="B659" s="211"/>
      <c r="C659" s="211"/>
      <c r="D659" s="218"/>
      <c r="E659" s="218"/>
      <c r="F659" s="213"/>
      <c r="G659" s="213"/>
      <c r="H659" s="211"/>
      <c r="I659" s="214"/>
    </row>
    <row r="660" spans="1:26" s="240" customFormat="1" ht="16.5" outlineLevel="1" x14ac:dyDescent="0.3">
      <c r="A660" s="221" t="str">
        <f>IF(ISBLANK($A$16),"",$A$16)</f>
        <v>Salaried Supervision</v>
      </c>
      <c r="B660" s="222"/>
      <c r="C660" s="222"/>
      <c r="D660" s="443">
        <f t="shared" ref="D660:D673" si="120">IF($B$682="","",B660/($B$682*52))</f>
        <v>0</v>
      </c>
      <c r="E660" s="443">
        <f t="shared" ref="E660:E673" si="121">IF($B$682="","",C660/($B$682*52))</f>
        <v>0</v>
      </c>
      <c r="F660" s="223"/>
      <c r="G660" s="223"/>
      <c r="H660" s="222"/>
      <c r="I660" s="224"/>
    </row>
    <row r="661" spans="1:26" s="240" customFormat="1" ht="16.5" outlineLevel="1" x14ac:dyDescent="0.3">
      <c r="A661" s="221" t="str">
        <f>IF(ISBLANK($A$17),"",$A$17)</f>
        <v>Managers</v>
      </c>
      <c r="B661" s="222"/>
      <c r="C661" s="222"/>
      <c r="D661" s="443">
        <f t="shared" si="120"/>
        <v>0</v>
      </c>
      <c r="E661" s="443">
        <f t="shared" si="121"/>
        <v>0</v>
      </c>
      <c r="F661" s="223"/>
      <c r="G661" s="223"/>
      <c r="H661" s="222"/>
      <c r="I661" s="224"/>
    </row>
    <row r="662" spans="1:26" s="240" customFormat="1" ht="16.5" outlineLevel="1" x14ac:dyDescent="0.3">
      <c r="A662" s="221" t="str">
        <f t="shared" ref="A662" si="122">IF(ISBLANK(A626),"",A626)</f>
        <v>Managers</v>
      </c>
      <c r="B662" s="222"/>
      <c r="C662" s="222"/>
      <c r="D662" s="443">
        <f t="shared" si="120"/>
        <v>0</v>
      </c>
      <c r="E662" s="443">
        <f t="shared" si="121"/>
        <v>0</v>
      </c>
      <c r="F662" s="223"/>
      <c r="G662" s="223"/>
      <c r="H662" s="222"/>
      <c r="I662" s="224"/>
    </row>
    <row r="663" spans="1:26" s="240" customFormat="1" ht="16.5" outlineLevel="1" x14ac:dyDescent="0.3">
      <c r="A663" s="210" t="str">
        <f>IF(ISBLANK($A$19),"",$A$19)</f>
        <v>Other Labor</v>
      </c>
      <c r="B663" s="211"/>
      <c r="C663" s="211"/>
      <c r="D663" s="218">
        <f t="shared" si="120"/>
        <v>0</v>
      </c>
      <c r="E663" s="218">
        <f t="shared" si="121"/>
        <v>0</v>
      </c>
      <c r="F663" s="213"/>
      <c r="G663" s="213"/>
      <c r="H663" s="211"/>
      <c r="I663" s="214"/>
    </row>
    <row r="664" spans="1:26" s="240" customFormat="1" ht="16.5" outlineLevel="1" x14ac:dyDescent="0.3">
      <c r="A664" s="221" t="str">
        <f>IF(ISBLANK($A$20),"",$A$20)</f>
        <v>Temp/ Agency Labor</v>
      </c>
      <c r="B664" s="222"/>
      <c r="C664" s="222"/>
      <c r="D664" s="443">
        <f t="shared" si="120"/>
        <v>0</v>
      </c>
      <c r="E664" s="443">
        <f t="shared" si="121"/>
        <v>0</v>
      </c>
      <c r="F664" s="223"/>
      <c r="G664" s="223"/>
      <c r="H664" s="222"/>
      <c r="I664" s="224"/>
    </row>
    <row r="665" spans="1:26" s="240" customFormat="1" ht="16.5" outlineLevel="1" x14ac:dyDescent="0.3">
      <c r="A665" s="210" t="str">
        <f>IF(ISBLANK($A$21),"",$A$21)</f>
        <v/>
      </c>
      <c r="B665" s="222"/>
      <c r="C665" s="222"/>
      <c r="D665" s="443">
        <f t="shared" si="120"/>
        <v>0</v>
      </c>
      <c r="E665" s="443">
        <f t="shared" si="121"/>
        <v>0</v>
      </c>
      <c r="F665" s="223"/>
      <c r="G665" s="223"/>
      <c r="H665" s="222"/>
      <c r="I665" s="224"/>
    </row>
    <row r="666" spans="1:26" s="240" customFormat="1" ht="16.5" outlineLevel="1" x14ac:dyDescent="0.3">
      <c r="A666" s="210" t="str">
        <f>IF(ISBLANK($A$22),"",$A$22)</f>
        <v/>
      </c>
      <c r="B666" s="222"/>
      <c r="C666" s="222"/>
      <c r="D666" s="443">
        <f t="shared" si="120"/>
        <v>0</v>
      </c>
      <c r="E666" s="443">
        <f t="shared" si="121"/>
        <v>0</v>
      </c>
      <c r="F666" s="223"/>
      <c r="G666" s="223"/>
      <c r="H666" s="222"/>
      <c r="I666" s="224"/>
    </row>
    <row r="667" spans="1:26" s="240" customFormat="1" ht="16.5" outlineLevel="1" x14ac:dyDescent="0.3">
      <c r="A667" s="210" t="str">
        <f>IF(ISBLANK($A$23),"",$A$23)</f>
        <v/>
      </c>
      <c r="B667" s="222"/>
      <c r="C667" s="222"/>
      <c r="D667" s="443">
        <f t="shared" si="120"/>
        <v>0</v>
      </c>
      <c r="E667" s="443">
        <f t="shared" si="121"/>
        <v>0</v>
      </c>
      <c r="F667" s="223"/>
      <c r="G667" s="223"/>
      <c r="H667" s="222"/>
      <c r="I667" s="224"/>
    </row>
    <row r="668" spans="1:26" s="240" customFormat="1" ht="16.5" outlineLevel="1" x14ac:dyDescent="0.3">
      <c r="A668" s="210" t="str">
        <f>IF(ISBLANK($A$24),"",$A$24)</f>
        <v/>
      </c>
      <c r="B668" s="222"/>
      <c r="C668" s="222"/>
      <c r="D668" s="443">
        <f t="shared" si="120"/>
        <v>0</v>
      </c>
      <c r="E668" s="443">
        <f t="shared" si="121"/>
        <v>0</v>
      </c>
      <c r="F668" s="223"/>
      <c r="G668" s="223"/>
      <c r="H668" s="222"/>
      <c r="I668" s="224"/>
    </row>
    <row r="669" spans="1:26" s="240" customFormat="1" ht="16.5" outlineLevel="1" x14ac:dyDescent="0.3">
      <c r="A669" s="210" t="str">
        <f>IF(ISBLANK($A$25),"",$A$25)</f>
        <v/>
      </c>
      <c r="B669" s="222"/>
      <c r="C669" s="222"/>
      <c r="D669" s="443">
        <f t="shared" si="120"/>
        <v>0</v>
      </c>
      <c r="E669" s="443">
        <f t="shared" si="121"/>
        <v>0</v>
      </c>
      <c r="F669" s="223"/>
      <c r="G669" s="223"/>
      <c r="H669" s="222"/>
      <c r="I669" s="224"/>
    </row>
    <row r="670" spans="1:26" s="240" customFormat="1" ht="16.5" outlineLevel="1" x14ac:dyDescent="0.3">
      <c r="A670" s="210" t="str">
        <f>IF(ISBLANK($A$26),"",$A$26)</f>
        <v/>
      </c>
      <c r="B670" s="222"/>
      <c r="C670" s="222"/>
      <c r="D670" s="443">
        <f t="shared" si="120"/>
        <v>0</v>
      </c>
      <c r="E670" s="443">
        <f t="shared" si="121"/>
        <v>0</v>
      </c>
      <c r="F670" s="223"/>
      <c r="G670" s="223"/>
      <c r="H670" s="222"/>
      <c r="I670" s="224"/>
      <c r="J670" s="200"/>
      <c r="K670" s="200"/>
      <c r="L670" s="200"/>
      <c r="M670" s="200"/>
      <c r="N670" s="200"/>
      <c r="O670" s="200"/>
      <c r="P670" s="200"/>
      <c r="Q670" s="200"/>
      <c r="R670" s="200"/>
      <c r="S670" s="200"/>
      <c r="T670" s="200"/>
      <c r="U670" s="200"/>
      <c r="V670" s="200"/>
      <c r="W670" s="200"/>
      <c r="X670" s="200"/>
      <c r="Y670" s="200"/>
      <c r="Z670" s="200"/>
    </row>
    <row r="671" spans="1:26" s="240" customFormat="1" ht="16.5" outlineLevel="1" x14ac:dyDescent="0.3">
      <c r="A671" s="210" t="str">
        <f>IF(ISBLANK($A$27),"",$A$27)</f>
        <v/>
      </c>
      <c r="B671" s="222"/>
      <c r="C671" s="222"/>
      <c r="D671" s="443">
        <f t="shared" si="120"/>
        <v>0</v>
      </c>
      <c r="E671" s="443">
        <f t="shared" si="121"/>
        <v>0</v>
      </c>
      <c r="F671" s="223"/>
      <c r="G671" s="223"/>
      <c r="H671" s="222"/>
      <c r="I671" s="224"/>
      <c r="J671" s="200"/>
      <c r="K671" s="200"/>
      <c r="L671" s="200"/>
      <c r="M671" s="200"/>
      <c r="N671" s="200"/>
      <c r="O671" s="200"/>
      <c r="P671" s="200"/>
      <c r="Q671" s="200"/>
      <c r="R671" s="200"/>
      <c r="S671" s="200"/>
      <c r="T671" s="200"/>
      <c r="U671" s="200"/>
      <c r="V671" s="200"/>
      <c r="W671" s="200"/>
      <c r="X671" s="200"/>
      <c r="Y671" s="200"/>
      <c r="Z671" s="200"/>
    </row>
    <row r="672" spans="1:26" s="240" customFormat="1" ht="16.5" outlineLevel="1" x14ac:dyDescent="0.3">
      <c r="A672" s="210" t="str">
        <f>IF(ISBLANK($A$28),"",$A$28)</f>
        <v/>
      </c>
      <c r="B672" s="222"/>
      <c r="C672" s="222"/>
      <c r="D672" s="443">
        <f t="shared" si="120"/>
        <v>0</v>
      </c>
      <c r="E672" s="443">
        <f t="shared" si="121"/>
        <v>0</v>
      </c>
      <c r="F672" s="223"/>
      <c r="G672" s="223"/>
      <c r="H672" s="222"/>
      <c r="I672" s="224"/>
      <c r="J672" s="200"/>
      <c r="K672" s="200"/>
      <c r="L672" s="200"/>
      <c r="M672" s="200"/>
      <c r="N672" s="200"/>
      <c r="O672" s="200"/>
      <c r="P672" s="200"/>
      <c r="Q672" s="200"/>
      <c r="R672" s="200"/>
      <c r="S672" s="200"/>
      <c r="T672" s="200"/>
      <c r="U672" s="200"/>
      <c r="V672" s="200"/>
      <c r="W672" s="200"/>
      <c r="X672" s="200"/>
      <c r="Y672" s="200"/>
      <c r="Z672" s="200"/>
    </row>
    <row r="673" spans="1:26" s="240" customFormat="1" ht="16.5" outlineLevel="1" x14ac:dyDescent="0.3">
      <c r="A673" s="210" t="str">
        <f>IF(ISBLANK($A$29),"",$A$29)</f>
        <v/>
      </c>
      <c r="B673" s="233"/>
      <c r="C673" s="233"/>
      <c r="D673" s="443">
        <f t="shared" si="120"/>
        <v>0</v>
      </c>
      <c r="E673" s="443">
        <f t="shared" si="121"/>
        <v>0</v>
      </c>
      <c r="F673" s="234"/>
      <c r="G673" s="234"/>
      <c r="H673" s="222"/>
      <c r="I673" s="224"/>
      <c r="J673" s="200"/>
      <c r="K673" s="200"/>
      <c r="L673" s="200"/>
      <c r="M673" s="200"/>
      <c r="N673" s="200"/>
      <c r="O673" s="200"/>
      <c r="P673" s="200"/>
      <c r="Q673" s="200"/>
      <c r="R673" s="200"/>
      <c r="S673" s="200"/>
      <c r="T673" s="200"/>
      <c r="U673" s="200"/>
      <c r="V673" s="200"/>
      <c r="W673" s="200"/>
      <c r="X673" s="200"/>
      <c r="Y673" s="200"/>
      <c r="Z673" s="200"/>
    </row>
    <row r="674" spans="1:26" s="240" customFormat="1" ht="16.5" outlineLevel="1" x14ac:dyDescent="0.3">
      <c r="A674" s="210" t="s">
        <v>1193</v>
      </c>
      <c r="B674" s="444">
        <f t="shared" ref="B674:G674" si="123">SUM(B651:B673)</f>
        <v>0</v>
      </c>
      <c r="C674" s="444">
        <f t="shared" si="123"/>
        <v>0</v>
      </c>
      <c r="D674" s="443">
        <f t="shared" si="123"/>
        <v>0</v>
      </c>
      <c r="E674" s="443">
        <f t="shared" si="123"/>
        <v>0</v>
      </c>
      <c r="F674" s="453">
        <f t="shared" si="123"/>
        <v>0</v>
      </c>
      <c r="G674" s="453">
        <f t="shared" si="123"/>
        <v>0</v>
      </c>
      <c r="H674" s="222"/>
      <c r="I674" s="235"/>
      <c r="J674" s="200"/>
      <c r="K674" s="200"/>
      <c r="L674" s="200"/>
      <c r="M674" s="200"/>
      <c r="N674" s="200"/>
      <c r="O674" s="200"/>
      <c r="P674" s="200"/>
      <c r="Q674" s="200"/>
      <c r="R674" s="200"/>
      <c r="S674" s="200"/>
      <c r="T674" s="200"/>
      <c r="U674" s="200"/>
      <c r="V674" s="200"/>
      <c r="W674" s="200"/>
      <c r="X674" s="200"/>
      <c r="Y674" s="200"/>
      <c r="Z674" s="200"/>
    </row>
    <row r="675" spans="1:26" s="240" customFormat="1" ht="18" outlineLevel="1" x14ac:dyDescent="0.25">
      <c r="A675" s="536" t="s">
        <v>1194</v>
      </c>
      <c r="B675" s="537"/>
      <c r="C675" s="1177" t="s">
        <v>716</v>
      </c>
      <c r="D675" s="1177"/>
      <c r="E675" s="1177"/>
      <c r="F675" s="1177"/>
      <c r="G675" s="1178"/>
      <c r="J675" s="200"/>
      <c r="K675" s="200"/>
      <c r="L675" s="200"/>
      <c r="M675" s="200"/>
      <c r="N675" s="200"/>
      <c r="O675" s="200"/>
      <c r="P675" s="200"/>
      <c r="Q675" s="200"/>
      <c r="R675" s="200"/>
      <c r="S675" s="200"/>
      <c r="T675" s="200"/>
      <c r="U675" s="200"/>
      <c r="V675" s="200"/>
      <c r="W675" s="200"/>
      <c r="X675" s="200"/>
      <c r="Y675" s="200"/>
      <c r="Z675" s="200"/>
    </row>
    <row r="676" spans="1:26" s="240" customFormat="1" ht="47.25" hidden="1" outlineLevel="2" x14ac:dyDescent="0.25">
      <c r="A676" s="238" t="s">
        <v>1236</v>
      </c>
      <c r="B676" s="239"/>
      <c r="C676" s="1172"/>
      <c r="D676" s="1172"/>
      <c r="E676" s="1172"/>
      <c r="F676" s="1172"/>
      <c r="G676" s="1172"/>
      <c r="J676" s="200"/>
      <c r="K676" s="200"/>
      <c r="L676" s="200"/>
      <c r="M676" s="200"/>
      <c r="N676" s="200"/>
      <c r="O676" s="200"/>
      <c r="P676" s="200"/>
      <c r="Q676" s="200"/>
      <c r="R676" s="200"/>
      <c r="S676" s="200"/>
      <c r="T676" s="200"/>
      <c r="U676" s="200"/>
      <c r="V676" s="200"/>
      <c r="W676" s="200"/>
      <c r="X676" s="200"/>
      <c r="Y676" s="200"/>
      <c r="Z676" s="200"/>
    </row>
    <row r="677" spans="1:26" s="240" customFormat="1" ht="15.75" hidden="1" outlineLevel="2" x14ac:dyDescent="0.25">
      <c r="A677" s="241" t="s">
        <v>1196</v>
      </c>
      <c r="B677" s="239"/>
      <c r="C677" s="1172"/>
      <c r="D677" s="1172"/>
      <c r="E677" s="1172"/>
      <c r="F677" s="1172"/>
      <c r="G677" s="1172"/>
      <c r="J677" s="200"/>
      <c r="K677" s="200"/>
      <c r="L677" s="200"/>
      <c r="M677" s="200"/>
      <c r="N677" s="200"/>
      <c r="O677" s="200"/>
      <c r="P677" s="200"/>
      <c r="Q677" s="200"/>
      <c r="R677" s="200"/>
      <c r="S677" s="200"/>
      <c r="T677" s="200"/>
      <c r="U677" s="200"/>
      <c r="V677" s="200"/>
      <c r="W677" s="200"/>
      <c r="X677" s="200"/>
      <c r="Y677" s="200"/>
      <c r="Z677" s="200"/>
    </row>
    <row r="678" spans="1:26" s="240" customFormat="1" ht="15.75" hidden="1" outlineLevel="2" x14ac:dyDescent="0.25">
      <c r="A678" s="241" t="s">
        <v>1197</v>
      </c>
      <c r="B678" s="239"/>
      <c r="C678" s="1172"/>
      <c r="D678" s="1172"/>
      <c r="E678" s="1172"/>
      <c r="F678" s="1172"/>
      <c r="G678" s="1172"/>
      <c r="J678" s="200"/>
      <c r="K678" s="200"/>
      <c r="L678" s="200"/>
      <c r="M678" s="200"/>
      <c r="N678" s="200"/>
      <c r="O678" s="200"/>
      <c r="P678" s="200"/>
      <c r="Q678" s="200"/>
      <c r="R678" s="200"/>
      <c r="S678" s="200"/>
      <c r="T678" s="200"/>
      <c r="U678" s="200"/>
      <c r="V678" s="200"/>
      <c r="W678" s="200"/>
      <c r="X678" s="200"/>
      <c r="Y678" s="200"/>
      <c r="Z678" s="200"/>
    </row>
    <row r="679" spans="1:26" s="240" customFormat="1" ht="15.75" hidden="1" outlineLevel="2" x14ac:dyDescent="0.25">
      <c r="A679" s="241" t="s">
        <v>1198</v>
      </c>
      <c r="B679" s="239"/>
      <c r="C679" s="1172"/>
      <c r="D679" s="1172"/>
      <c r="E679" s="1172"/>
      <c r="F679" s="1172"/>
      <c r="G679" s="1172"/>
      <c r="J679" s="200"/>
      <c r="K679" s="200"/>
      <c r="L679" s="200"/>
      <c r="M679" s="200"/>
      <c r="N679" s="200"/>
      <c r="O679" s="200"/>
      <c r="P679" s="200"/>
      <c r="Q679" s="200"/>
      <c r="R679" s="200"/>
      <c r="S679" s="200"/>
      <c r="T679" s="200"/>
      <c r="U679" s="200"/>
      <c r="V679" s="200"/>
      <c r="W679" s="200"/>
      <c r="X679" s="200"/>
      <c r="Y679" s="200"/>
      <c r="Z679" s="200"/>
    </row>
    <row r="680" spans="1:26" s="240" customFormat="1" ht="15.75" hidden="1" outlineLevel="2" x14ac:dyDescent="0.25">
      <c r="A680" s="241" t="s">
        <v>1199</v>
      </c>
      <c r="B680" s="239"/>
      <c r="C680" s="1172"/>
      <c r="D680" s="1172"/>
      <c r="E680" s="1172"/>
      <c r="F680" s="1172"/>
      <c r="G680" s="1172"/>
      <c r="J680" s="200"/>
      <c r="K680" s="200"/>
      <c r="L680" s="200"/>
      <c r="M680" s="200"/>
      <c r="N680" s="200"/>
      <c r="O680" s="200"/>
      <c r="P680" s="200"/>
      <c r="Q680" s="200"/>
      <c r="R680" s="200"/>
      <c r="S680" s="200"/>
      <c r="T680" s="200"/>
      <c r="U680" s="200"/>
      <c r="V680" s="200"/>
      <c r="W680" s="200"/>
      <c r="X680" s="200"/>
      <c r="Y680" s="200"/>
      <c r="Z680" s="200"/>
    </row>
    <row r="681" spans="1:26" s="240" customFormat="1" ht="15.75" hidden="1" outlineLevel="2" x14ac:dyDescent="0.25">
      <c r="A681" s="241" t="s">
        <v>1200</v>
      </c>
      <c r="B681" s="239"/>
      <c r="C681" s="1172"/>
      <c r="D681" s="1172"/>
      <c r="E681" s="1172"/>
      <c r="F681" s="1172"/>
      <c r="G681" s="1172"/>
      <c r="J681" s="200"/>
      <c r="K681" s="200"/>
      <c r="L681" s="200"/>
      <c r="M681" s="200"/>
      <c r="N681" s="200"/>
      <c r="O681" s="200"/>
      <c r="P681" s="200"/>
      <c r="Q681" s="200"/>
      <c r="R681" s="200"/>
      <c r="S681" s="200"/>
      <c r="T681" s="200"/>
      <c r="U681" s="200"/>
      <c r="V681" s="200"/>
      <c r="W681" s="200"/>
      <c r="X681" s="200"/>
      <c r="Y681" s="200"/>
      <c r="Z681" s="200"/>
    </row>
    <row r="682" spans="1:26" s="240" customFormat="1" ht="15.75" outlineLevel="1" collapsed="1" x14ac:dyDescent="0.25">
      <c r="A682" s="242" t="s">
        <v>602</v>
      </c>
      <c r="B682" s="449">
        <v>40</v>
      </c>
      <c r="C682" s="1173" t="s">
        <v>1201</v>
      </c>
      <c r="D682" s="1173"/>
      <c r="E682" s="1173"/>
      <c r="F682" s="1173"/>
      <c r="G682" s="1173"/>
      <c r="J682" s="200"/>
      <c r="K682" s="200"/>
      <c r="L682" s="200"/>
      <c r="M682" s="200"/>
      <c r="N682" s="200"/>
      <c r="O682" s="200"/>
      <c r="P682" s="200"/>
      <c r="Q682" s="200"/>
      <c r="R682" s="200"/>
      <c r="S682" s="200"/>
      <c r="T682" s="200"/>
      <c r="U682" s="200"/>
      <c r="V682" s="200"/>
      <c r="W682" s="200"/>
      <c r="X682" s="200"/>
      <c r="Y682" s="200"/>
      <c r="Z682" s="200"/>
    </row>
    <row r="683" spans="1:26" s="240" customFormat="1" outlineLevel="1" x14ac:dyDescent="0.25">
      <c r="J683" s="200"/>
      <c r="K683" s="200"/>
      <c r="L683" s="200"/>
      <c r="M683" s="200"/>
      <c r="N683" s="200"/>
      <c r="O683" s="200"/>
      <c r="P683" s="200"/>
      <c r="Q683" s="200"/>
      <c r="R683" s="200"/>
      <c r="S683" s="200"/>
      <c r="T683" s="200"/>
      <c r="U683" s="200"/>
      <c r="V683" s="200"/>
      <c r="W683" s="200"/>
      <c r="X683" s="200"/>
      <c r="Y683" s="200"/>
      <c r="Z683" s="200"/>
    </row>
    <row r="684" spans="1:26" ht="18" outlineLevel="1" x14ac:dyDescent="0.25">
      <c r="A684" s="1174" t="s">
        <v>1009</v>
      </c>
      <c r="B684" s="1175"/>
      <c r="C684" s="1175"/>
      <c r="D684" s="1175"/>
      <c r="E684" s="1175"/>
      <c r="F684" s="1175"/>
      <c r="G684" s="1175"/>
      <c r="H684" s="1175"/>
      <c r="I684" s="1176"/>
    </row>
    <row r="685" spans="1:26" ht="49.5" outlineLevel="1" x14ac:dyDescent="0.3">
      <c r="A685" s="203" t="s">
        <v>1167</v>
      </c>
      <c r="B685" s="203" t="s">
        <v>1168</v>
      </c>
      <c r="C685" s="204" t="s">
        <v>1169</v>
      </c>
      <c r="D685" s="208" t="str">
        <f>"Productive FTEs ("&amp;B717*52&amp;")"</f>
        <v>Productive FTEs (2080)</v>
      </c>
      <c r="E685" s="208" t="str">
        <f>"Non-productive FTEs ("&amp;B717*52&amp;")"</f>
        <v>Non-productive FTEs (2080)</v>
      </c>
      <c r="F685" s="204" t="s">
        <v>1170</v>
      </c>
      <c r="G685" s="204" t="s">
        <v>1171</v>
      </c>
      <c r="H685" s="205" t="s">
        <v>1172</v>
      </c>
      <c r="I685" s="204" t="s">
        <v>716</v>
      </c>
    </row>
    <row r="686" spans="1:26" ht="16.5" outlineLevel="1" x14ac:dyDescent="0.3">
      <c r="A686" s="210" t="str">
        <f>IF(ISBLANK($A$7),"",$A$7)</f>
        <v>Hourly Staff</v>
      </c>
      <c r="B686" s="211"/>
      <c r="C686" s="211"/>
      <c r="D686" s="218">
        <f t="shared" ref="D686:E686" si="124">IF($B$254="","",B686/($B$254*52))</f>
        <v>0</v>
      </c>
      <c r="E686" s="218">
        <f t="shared" si="124"/>
        <v>0</v>
      </c>
      <c r="F686" s="213"/>
      <c r="G686" s="213"/>
      <c r="H686" s="211"/>
      <c r="I686" s="214"/>
    </row>
    <row r="687" spans="1:26" ht="16.5" outlineLevel="1" x14ac:dyDescent="0.3">
      <c r="A687" s="221" t="str">
        <f>IF(ISBLANK($A$8),"",$A$8)</f>
        <v>Hourly Staff</v>
      </c>
      <c r="B687" s="222"/>
      <c r="C687" s="222"/>
      <c r="D687" s="443">
        <f t="shared" ref="D687:E693" si="125">IF($B$717="","",B687/($B$717*52))</f>
        <v>0</v>
      </c>
      <c r="E687" s="443">
        <f t="shared" si="125"/>
        <v>0</v>
      </c>
      <c r="F687" s="223"/>
      <c r="G687" s="223"/>
      <c r="H687" s="222"/>
      <c r="I687" s="224"/>
    </row>
    <row r="688" spans="1:26" ht="16.5" outlineLevel="1" x14ac:dyDescent="0.3">
      <c r="A688" s="221" t="str">
        <f>IF(ISBLANK($A$9),"",$A$9)</f>
        <v>Housekeeper</v>
      </c>
      <c r="B688" s="222"/>
      <c r="C688" s="222"/>
      <c r="D688" s="443">
        <f t="shared" si="125"/>
        <v>0</v>
      </c>
      <c r="E688" s="443">
        <f t="shared" si="125"/>
        <v>0</v>
      </c>
      <c r="F688" s="223"/>
      <c r="G688" s="223"/>
      <c r="H688" s="222"/>
      <c r="I688" s="224"/>
    </row>
    <row r="689" spans="1:9" s="240" customFormat="1" ht="16.5" outlineLevel="1" x14ac:dyDescent="0.3">
      <c r="A689" s="221" t="str">
        <f>IF(ISBLANK($A$10),"",$A$10)</f>
        <v>Floor Technician</v>
      </c>
      <c r="B689" s="222"/>
      <c r="C689" s="222"/>
      <c r="D689" s="443">
        <f t="shared" si="125"/>
        <v>0</v>
      </c>
      <c r="E689" s="443">
        <f t="shared" si="125"/>
        <v>0</v>
      </c>
      <c r="F689" s="223"/>
      <c r="G689" s="223"/>
      <c r="H689" s="222"/>
      <c r="I689" s="224"/>
    </row>
    <row r="690" spans="1:9" s="240" customFormat="1" ht="16.5" outlineLevel="1" x14ac:dyDescent="0.3">
      <c r="A690" s="221" t="str">
        <f>IF(ISBLANK($A$11),"",$A$11)</f>
        <v>Trash Technician</v>
      </c>
      <c r="B690" s="222"/>
      <c r="C690" s="222"/>
      <c r="D690" s="443">
        <f t="shared" si="125"/>
        <v>0</v>
      </c>
      <c r="E690" s="443">
        <f t="shared" si="125"/>
        <v>0</v>
      </c>
      <c r="F690" s="223"/>
      <c r="G690" s="223"/>
      <c r="H690" s="222"/>
      <c r="I690" s="224"/>
    </row>
    <row r="691" spans="1:9" s="240" customFormat="1" ht="16.5" outlineLevel="1" x14ac:dyDescent="0.3">
      <c r="A691" s="221" t="str">
        <f>IF(ISBLANK($A$12),"",$A$12)</f>
        <v>Linen Technician</v>
      </c>
      <c r="B691" s="222"/>
      <c r="C691" s="222"/>
      <c r="D691" s="443">
        <f t="shared" si="125"/>
        <v>0</v>
      </c>
      <c r="E691" s="443">
        <f t="shared" si="125"/>
        <v>0</v>
      </c>
      <c r="F691" s="223"/>
      <c r="G691" s="223"/>
      <c r="H691" s="222"/>
      <c r="I691" s="224"/>
    </row>
    <row r="692" spans="1:9" s="240" customFormat="1" ht="16.5" outlineLevel="1" x14ac:dyDescent="0.3">
      <c r="A692" s="221" t="str">
        <f>IF(ISBLANK($A$13),"",$A$13)</f>
        <v>Administrative Support</v>
      </c>
      <c r="B692" s="222"/>
      <c r="C692" s="222"/>
      <c r="D692" s="443">
        <f t="shared" si="125"/>
        <v>0</v>
      </c>
      <c r="E692" s="443">
        <f t="shared" si="125"/>
        <v>0</v>
      </c>
      <c r="F692" s="223"/>
      <c r="G692" s="223"/>
      <c r="H692" s="222"/>
      <c r="I692" s="224"/>
    </row>
    <row r="693" spans="1:9" s="240" customFormat="1" ht="16.5" outlineLevel="1" x14ac:dyDescent="0.3">
      <c r="A693" s="221" t="str">
        <f>IF(ISBLANK($A$14),"",$A$14)</f>
        <v>Hourly Supervision</v>
      </c>
      <c r="B693" s="222"/>
      <c r="C693" s="222"/>
      <c r="D693" s="443">
        <f t="shared" si="125"/>
        <v>0</v>
      </c>
      <c r="E693" s="443">
        <f t="shared" si="125"/>
        <v>0</v>
      </c>
      <c r="F693" s="223"/>
      <c r="G693" s="223"/>
      <c r="H693" s="222"/>
      <c r="I693" s="224"/>
    </row>
    <row r="694" spans="1:9" s="240" customFormat="1" ht="16.5" outlineLevel="1" x14ac:dyDescent="0.3">
      <c r="A694" s="210" t="str">
        <f>IF(ISBLANK($A$15),"",$A$15)</f>
        <v>Salaried Staff</v>
      </c>
      <c r="B694" s="211"/>
      <c r="C694" s="211"/>
      <c r="D694" s="218"/>
      <c r="E694" s="218"/>
      <c r="F694" s="213"/>
      <c r="G694" s="213"/>
      <c r="H694" s="211"/>
      <c r="I694" s="214"/>
    </row>
    <row r="695" spans="1:9" s="240" customFormat="1" ht="16.5" outlineLevel="1" x14ac:dyDescent="0.3">
      <c r="A695" s="221" t="str">
        <f>IF(ISBLANK($A$16),"",$A$16)</f>
        <v>Salaried Supervision</v>
      </c>
      <c r="B695" s="222"/>
      <c r="C695" s="222"/>
      <c r="D695" s="443">
        <f t="shared" ref="D695:D708" si="126">IF($B$717="","",B695/($B$717*52))</f>
        <v>0</v>
      </c>
      <c r="E695" s="443">
        <f t="shared" ref="E695:E708" si="127">IF($B$717="","",C695/($B$717*52))</f>
        <v>0</v>
      </c>
      <c r="F695" s="223"/>
      <c r="G695" s="223"/>
      <c r="H695" s="222"/>
      <c r="I695" s="224"/>
    </row>
    <row r="696" spans="1:9" s="240" customFormat="1" ht="16.5" outlineLevel="1" x14ac:dyDescent="0.3">
      <c r="A696" s="221" t="str">
        <f>IF(ISBLANK($A$17),"",$A$17)</f>
        <v>Managers</v>
      </c>
      <c r="B696" s="222"/>
      <c r="C696" s="222"/>
      <c r="D696" s="443">
        <f t="shared" si="126"/>
        <v>0</v>
      </c>
      <c r="E696" s="443">
        <f t="shared" si="127"/>
        <v>0</v>
      </c>
      <c r="F696" s="223"/>
      <c r="G696" s="223"/>
      <c r="H696" s="222"/>
      <c r="I696" s="224"/>
    </row>
    <row r="697" spans="1:9" s="240" customFormat="1" ht="16.5" outlineLevel="1" x14ac:dyDescent="0.3">
      <c r="A697" s="221" t="str">
        <f t="shared" ref="A697" si="128">IF(ISBLANK(A661),"",A661)</f>
        <v>Managers</v>
      </c>
      <c r="B697" s="222"/>
      <c r="C697" s="222"/>
      <c r="D697" s="443">
        <f t="shared" si="126"/>
        <v>0</v>
      </c>
      <c r="E697" s="443">
        <f t="shared" si="127"/>
        <v>0</v>
      </c>
      <c r="F697" s="223"/>
      <c r="G697" s="223"/>
      <c r="H697" s="222"/>
      <c r="I697" s="224"/>
    </row>
    <row r="698" spans="1:9" s="240" customFormat="1" ht="16.5" outlineLevel="1" x14ac:dyDescent="0.3">
      <c r="A698" s="210" t="str">
        <f>IF(ISBLANK($A$19),"",$A$19)</f>
        <v>Other Labor</v>
      </c>
      <c r="B698" s="211"/>
      <c r="C698" s="211"/>
      <c r="D698" s="218">
        <f t="shared" si="126"/>
        <v>0</v>
      </c>
      <c r="E698" s="218">
        <f t="shared" si="127"/>
        <v>0</v>
      </c>
      <c r="F698" s="213"/>
      <c r="G698" s="213"/>
      <c r="H698" s="211"/>
      <c r="I698" s="214"/>
    </row>
    <row r="699" spans="1:9" s="240" customFormat="1" ht="16.5" outlineLevel="1" x14ac:dyDescent="0.3">
      <c r="A699" s="221" t="str">
        <f>IF(ISBLANK($A$20),"",$A$20)</f>
        <v>Temp/ Agency Labor</v>
      </c>
      <c r="B699" s="222"/>
      <c r="C699" s="222"/>
      <c r="D699" s="443">
        <f t="shared" si="126"/>
        <v>0</v>
      </c>
      <c r="E699" s="443">
        <f t="shared" si="127"/>
        <v>0</v>
      </c>
      <c r="F699" s="223"/>
      <c r="G699" s="223"/>
      <c r="H699" s="222"/>
      <c r="I699" s="224"/>
    </row>
    <row r="700" spans="1:9" s="240" customFormat="1" ht="16.5" outlineLevel="1" x14ac:dyDescent="0.3">
      <c r="A700" s="210" t="str">
        <f>IF(ISBLANK($A$21),"",$A$21)</f>
        <v/>
      </c>
      <c r="B700" s="222"/>
      <c r="C700" s="222"/>
      <c r="D700" s="443">
        <f t="shared" si="126"/>
        <v>0</v>
      </c>
      <c r="E700" s="443">
        <f t="shared" si="127"/>
        <v>0</v>
      </c>
      <c r="F700" s="223"/>
      <c r="G700" s="223"/>
      <c r="H700" s="222"/>
      <c r="I700" s="224"/>
    </row>
    <row r="701" spans="1:9" s="240" customFormat="1" ht="16.5" outlineLevel="1" x14ac:dyDescent="0.3">
      <c r="A701" s="210" t="str">
        <f>IF(ISBLANK($A$22),"",$A$22)</f>
        <v/>
      </c>
      <c r="B701" s="222"/>
      <c r="C701" s="222"/>
      <c r="D701" s="443">
        <f t="shared" si="126"/>
        <v>0</v>
      </c>
      <c r="E701" s="443">
        <f t="shared" si="127"/>
        <v>0</v>
      </c>
      <c r="F701" s="223"/>
      <c r="G701" s="223"/>
      <c r="H701" s="222"/>
      <c r="I701" s="224"/>
    </row>
    <row r="702" spans="1:9" s="240" customFormat="1" ht="16.5" outlineLevel="1" x14ac:dyDescent="0.3">
      <c r="A702" s="210" t="str">
        <f>IF(ISBLANK($A$23),"",$A$23)</f>
        <v/>
      </c>
      <c r="B702" s="222"/>
      <c r="C702" s="222"/>
      <c r="D702" s="443">
        <f t="shared" si="126"/>
        <v>0</v>
      </c>
      <c r="E702" s="443">
        <f t="shared" si="127"/>
        <v>0</v>
      </c>
      <c r="F702" s="223"/>
      <c r="G702" s="223"/>
      <c r="H702" s="222"/>
      <c r="I702" s="224"/>
    </row>
    <row r="703" spans="1:9" s="240" customFormat="1" ht="16.5" outlineLevel="1" x14ac:dyDescent="0.3">
      <c r="A703" s="210" t="str">
        <f>IF(ISBLANK($A$24),"",$A$24)</f>
        <v/>
      </c>
      <c r="B703" s="222"/>
      <c r="C703" s="222"/>
      <c r="D703" s="443">
        <f t="shared" si="126"/>
        <v>0</v>
      </c>
      <c r="E703" s="443">
        <f t="shared" si="127"/>
        <v>0</v>
      </c>
      <c r="F703" s="223"/>
      <c r="G703" s="223"/>
      <c r="H703" s="222"/>
      <c r="I703" s="224"/>
    </row>
    <row r="704" spans="1:9" s="240" customFormat="1" ht="16.5" outlineLevel="1" x14ac:dyDescent="0.3">
      <c r="A704" s="210" t="str">
        <f>IF(ISBLANK($A$25),"",$A$25)</f>
        <v/>
      </c>
      <c r="B704" s="222"/>
      <c r="C704" s="222"/>
      <c r="D704" s="443">
        <f t="shared" si="126"/>
        <v>0</v>
      </c>
      <c r="E704" s="443">
        <f t="shared" si="127"/>
        <v>0</v>
      </c>
      <c r="F704" s="223"/>
      <c r="G704" s="223"/>
      <c r="H704" s="222"/>
      <c r="I704" s="224"/>
    </row>
    <row r="705" spans="1:26" s="240" customFormat="1" ht="16.5" outlineLevel="1" x14ac:dyDescent="0.3">
      <c r="A705" s="210" t="str">
        <f>IF(ISBLANK($A$26),"",$A$26)</f>
        <v/>
      </c>
      <c r="B705" s="222"/>
      <c r="C705" s="222"/>
      <c r="D705" s="443">
        <f t="shared" si="126"/>
        <v>0</v>
      </c>
      <c r="E705" s="443">
        <f t="shared" si="127"/>
        <v>0</v>
      </c>
      <c r="F705" s="223"/>
      <c r="G705" s="223"/>
      <c r="H705" s="222"/>
      <c r="I705" s="224"/>
      <c r="J705" s="200"/>
      <c r="K705" s="200"/>
      <c r="L705" s="200"/>
      <c r="M705" s="200"/>
      <c r="N705" s="200"/>
      <c r="O705" s="200"/>
      <c r="P705" s="200"/>
      <c r="Q705" s="200"/>
      <c r="R705" s="200"/>
      <c r="S705" s="200"/>
      <c r="T705" s="200"/>
      <c r="U705" s="200"/>
      <c r="V705" s="200"/>
      <c r="W705" s="200"/>
      <c r="X705" s="200"/>
      <c r="Y705" s="200"/>
      <c r="Z705" s="200"/>
    </row>
    <row r="706" spans="1:26" s="240" customFormat="1" ht="16.5" outlineLevel="1" x14ac:dyDescent="0.3">
      <c r="A706" s="210" t="str">
        <f>IF(ISBLANK($A$27),"",$A$27)</f>
        <v/>
      </c>
      <c r="B706" s="222"/>
      <c r="C706" s="222"/>
      <c r="D706" s="443">
        <f t="shared" si="126"/>
        <v>0</v>
      </c>
      <c r="E706" s="443">
        <f t="shared" si="127"/>
        <v>0</v>
      </c>
      <c r="F706" s="223"/>
      <c r="G706" s="223"/>
      <c r="H706" s="222"/>
      <c r="I706" s="224"/>
      <c r="J706" s="200"/>
      <c r="K706" s="200"/>
      <c r="L706" s="200"/>
      <c r="M706" s="200"/>
      <c r="N706" s="200"/>
      <c r="O706" s="200"/>
      <c r="P706" s="200"/>
      <c r="Q706" s="200"/>
      <c r="R706" s="200"/>
      <c r="S706" s="200"/>
      <c r="T706" s="200"/>
      <c r="U706" s="200"/>
      <c r="V706" s="200"/>
      <c r="W706" s="200"/>
      <c r="X706" s="200"/>
      <c r="Y706" s="200"/>
      <c r="Z706" s="200"/>
    </row>
    <row r="707" spans="1:26" s="240" customFormat="1" ht="16.5" outlineLevel="1" x14ac:dyDescent="0.3">
      <c r="A707" s="210" t="str">
        <f>IF(ISBLANK($A$28),"",$A$28)</f>
        <v/>
      </c>
      <c r="B707" s="222"/>
      <c r="C707" s="222"/>
      <c r="D707" s="443">
        <f t="shared" si="126"/>
        <v>0</v>
      </c>
      <c r="E707" s="443">
        <f t="shared" si="127"/>
        <v>0</v>
      </c>
      <c r="F707" s="223"/>
      <c r="G707" s="223"/>
      <c r="H707" s="222"/>
      <c r="I707" s="224"/>
      <c r="J707" s="200"/>
      <c r="K707" s="200"/>
      <c r="L707" s="200"/>
      <c r="M707" s="200"/>
      <c r="N707" s="200"/>
      <c r="O707" s="200"/>
      <c r="P707" s="200"/>
      <c r="Q707" s="200"/>
      <c r="R707" s="200"/>
      <c r="S707" s="200"/>
      <c r="T707" s="200"/>
      <c r="U707" s="200"/>
      <c r="V707" s="200"/>
      <c r="W707" s="200"/>
      <c r="X707" s="200"/>
      <c r="Y707" s="200"/>
      <c r="Z707" s="200"/>
    </row>
    <row r="708" spans="1:26" s="240" customFormat="1" ht="16.5" outlineLevel="1" x14ac:dyDescent="0.3">
      <c r="A708" s="210" t="str">
        <f>IF(ISBLANK($A$29),"",$A$29)</f>
        <v/>
      </c>
      <c r="B708" s="233"/>
      <c r="C708" s="233"/>
      <c r="D708" s="443">
        <f t="shared" si="126"/>
        <v>0</v>
      </c>
      <c r="E708" s="443">
        <f t="shared" si="127"/>
        <v>0</v>
      </c>
      <c r="F708" s="234"/>
      <c r="G708" s="234"/>
      <c r="H708" s="222"/>
      <c r="I708" s="224"/>
      <c r="J708" s="200"/>
      <c r="K708" s="200"/>
      <c r="L708" s="200"/>
      <c r="M708" s="200"/>
      <c r="N708" s="200"/>
      <c r="O708" s="200"/>
      <c r="P708" s="200"/>
      <c r="Q708" s="200"/>
      <c r="R708" s="200"/>
      <c r="S708" s="200"/>
      <c r="T708" s="200"/>
      <c r="U708" s="200"/>
      <c r="V708" s="200"/>
      <c r="W708" s="200"/>
      <c r="X708" s="200"/>
      <c r="Y708" s="200"/>
      <c r="Z708" s="200"/>
    </row>
    <row r="709" spans="1:26" s="240" customFormat="1" ht="16.5" outlineLevel="1" x14ac:dyDescent="0.3">
      <c r="A709" s="210" t="s">
        <v>1193</v>
      </c>
      <c r="B709" s="444">
        <f t="shared" ref="B709:G709" si="129">SUM(B686:B708)</f>
        <v>0</v>
      </c>
      <c r="C709" s="444">
        <f t="shared" si="129"/>
        <v>0</v>
      </c>
      <c r="D709" s="443">
        <f t="shared" si="129"/>
        <v>0</v>
      </c>
      <c r="E709" s="443">
        <f t="shared" si="129"/>
        <v>0</v>
      </c>
      <c r="F709" s="453">
        <f t="shared" si="129"/>
        <v>0</v>
      </c>
      <c r="G709" s="453">
        <f t="shared" si="129"/>
        <v>0</v>
      </c>
      <c r="H709" s="222"/>
      <c r="I709" s="235"/>
      <c r="J709" s="200"/>
      <c r="K709" s="200"/>
      <c r="L709" s="200"/>
      <c r="M709" s="200"/>
      <c r="N709" s="200"/>
      <c r="O709" s="200"/>
      <c r="P709" s="200"/>
      <c r="Q709" s="200"/>
      <c r="R709" s="200"/>
      <c r="S709" s="200"/>
      <c r="T709" s="200"/>
      <c r="U709" s="200"/>
      <c r="V709" s="200"/>
      <c r="W709" s="200"/>
      <c r="X709" s="200"/>
      <c r="Y709" s="200"/>
      <c r="Z709" s="200"/>
    </row>
    <row r="710" spans="1:26" s="240" customFormat="1" ht="18" outlineLevel="1" x14ac:dyDescent="0.25">
      <c r="A710" s="536" t="s">
        <v>1194</v>
      </c>
      <c r="B710" s="537"/>
      <c r="C710" s="1177" t="s">
        <v>716</v>
      </c>
      <c r="D710" s="1177"/>
      <c r="E710" s="1177"/>
      <c r="F710" s="1177"/>
      <c r="G710" s="1178"/>
      <c r="J710" s="200"/>
      <c r="K710" s="200"/>
      <c r="L710" s="200"/>
      <c r="M710" s="200"/>
      <c r="N710" s="200"/>
      <c r="O710" s="200"/>
      <c r="P710" s="200"/>
      <c r="Q710" s="200"/>
      <c r="R710" s="200"/>
      <c r="S710" s="200"/>
      <c r="T710" s="200"/>
      <c r="U710" s="200"/>
      <c r="V710" s="200"/>
      <c r="W710" s="200"/>
      <c r="X710" s="200"/>
      <c r="Y710" s="200"/>
      <c r="Z710" s="200"/>
    </row>
    <row r="711" spans="1:26" s="240" customFormat="1" ht="47.25" hidden="1" outlineLevel="2" x14ac:dyDescent="0.25">
      <c r="A711" s="238" t="s">
        <v>1236</v>
      </c>
      <c r="B711" s="239"/>
      <c r="C711" s="1172"/>
      <c r="D711" s="1172"/>
      <c r="E711" s="1172"/>
      <c r="F711" s="1172"/>
      <c r="G711" s="1172"/>
      <c r="J711" s="200"/>
      <c r="K711" s="200"/>
      <c r="L711" s="200"/>
      <c r="M711" s="200"/>
      <c r="N711" s="200"/>
      <c r="O711" s="200"/>
      <c r="P711" s="200"/>
      <c r="Q711" s="200"/>
      <c r="R711" s="200"/>
      <c r="S711" s="200"/>
      <c r="T711" s="200"/>
      <c r="U711" s="200"/>
      <c r="V711" s="200"/>
      <c r="W711" s="200"/>
      <c r="X711" s="200"/>
      <c r="Y711" s="200"/>
      <c r="Z711" s="200"/>
    </row>
    <row r="712" spans="1:26" s="240" customFormat="1" ht="15.75" hidden="1" outlineLevel="2" x14ac:dyDescent="0.25">
      <c r="A712" s="241" t="s">
        <v>1196</v>
      </c>
      <c r="B712" s="239"/>
      <c r="C712" s="1172"/>
      <c r="D712" s="1172"/>
      <c r="E712" s="1172"/>
      <c r="F712" s="1172"/>
      <c r="G712" s="1172"/>
      <c r="J712" s="200"/>
      <c r="K712" s="200"/>
      <c r="L712" s="200"/>
      <c r="M712" s="200"/>
      <c r="N712" s="200"/>
      <c r="O712" s="200"/>
      <c r="P712" s="200"/>
      <c r="Q712" s="200"/>
      <c r="R712" s="200"/>
      <c r="S712" s="200"/>
      <c r="T712" s="200"/>
      <c r="U712" s="200"/>
      <c r="V712" s="200"/>
      <c r="W712" s="200"/>
      <c r="X712" s="200"/>
      <c r="Y712" s="200"/>
      <c r="Z712" s="200"/>
    </row>
    <row r="713" spans="1:26" s="240" customFormat="1" ht="15.75" hidden="1" outlineLevel="2" x14ac:dyDescent="0.25">
      <c r="A713" s="241" t="s">
        <v>1197</v>
      </c>
      <c r="B713" s="239"/>
      <c r="C713" s="1172"/>
      <c r="D713" s="1172"/>
      <c r="E713" s="1172"/>
      <c r="F713" s="1172"/>
      <c r="G713" s="1172"/>
      <c r="J713" s="200"/>
      <c r="K713" s="200"/>
      <c r="L713" s="200"/>
      <c r="M713" s="200"/>
      <c r="N713" s="200"/>
      <c r="O713" s="200"/>
      <c r="P713" s="200"/>
      <c r="Q713" s="200"/>
      <c r="R713" s="200"/>
      <c r="S713" s="200"/>
      <c r="T713" s="200"/>
      <c r="U713" s="200"/>
      <c r="V713" s="200"/>
      <c r="W713" s="200"/>
      <c r="X713" s="200"/>
      <c r="Y713" s="200"/>
      <c r="Z713" s="200"/>
    </row>
    <row r="714" spans="1:26" s="240" customFormat="1" ht="15.75" hidden="1" outlineLevel="2" x14ac:dyDescent="0.25">
      <c r="A714" s="241" t="s">
        <v>1198</v>
      </c>
      <c r="B714" s="239"/>
      <c r="C714" s="1172"/>
      <c r="D714" s="1172"/>
      <c r="E714" s="1172"/>
      <c r="F714" s="1172"/>
      <c r="G714" s="1172"/>
      <c r="J714" s="200"/>
      <c r="K714" s="200"/>
      <c r="L714" s="200"/>
      <c r="M714" s="200"/>
      <c r="N714" s="200"/>
      <c r="O714" s="200"/>
      <c r="P714" s="200"/>
      <c r="Q714" s="200"/>
      <c r="R714" s="200"/>
      <c r="S714" s="200"/>
      <c r="T714" s="200"/>
      <c r="U714" s="200"/>
      <c r="V714" s="200"/>
      <c r="W714" s="200"/>
      <c r="X714" s="200"/>
      <c r="Y714" s="200"/>
      <c r="Z714" s="200"/>
    </row>
    <row r="715" spans="1:26" s="240" customFormat="1" ht="15.75" hidden="1" outlineLevel="2" x14ac:dyDescent="0.25">
      <c r="A715" s="241" t="s">
        <v>1199</v>
      </c>
      <c r="B715" s="239"/>
      <c r="C715" s="1172"/>
      <c r="D715" s="1172"/>
      <c r="E715" s="1172"/>
      <c r="F715" s="1172"/>
      <c r="G715" s="1172"/>
      <c r="J715" s="200"/>
      <c r="K715" s="200"/>
      <c r="L715" s="200"/>
      <c r="M715" s="200"/>
      <c r="N715" s="200"/>
      <c r="O715" s="200"/>
      <c r="P715" s="200"/>
      <c r="Q715" s="200"/>
      <c r="R715" s="200"/>
      <c r="S715" s="200"/>
      <c r="T715" s="200"/>
      <c r="U715" s="200"/>
      <c r="V715" s="200"/>
      <c r="W715" s="200"/>
      <c r="X715" s="200"/>
      <c r="Y715" s="200"/>
      <c r="Z715" s="200"/>
    </row>
    <row r="716" spans="1:26" s="240" customFormat="1" ht="15.75" hidden="1" outlineLevel="2" x14ac:dyDescent="0.25">
      <c r="A716" s="241" t="s">
        <v>1200</v>
      </c>
      <c r="B716" s="239"/>
      <c r="C716" s="1172"/>
      <c r="D716" s="1172"/>
      <c r="E716" s="1172"/>
      <c r="F716" s="1172"/>
      <c r="G716" s="1172"/>
      <c r="J716" s="200"/>
      <c r="K716" s="200"/>
      <c r="L716" s="200"/>
      <c r="M716" s="200"/>
      <c r="N716" s="200"/>
      <c r="O716" s="200"/>
      <c r="P716" s="200"/>
      <c r="Q716" s="200"/>
      <c r="R716" s="200"/>
      <c r="S716" s="200"/>
      <c r="T716" s="200"/>
      <c r="U716" s="200"/>
      <c r="V716" s="200"/>
      <c r="W716" s="200"/>
      <c r="X716" s="200"/>
      <c r="Y716" s="200"/>
      <c r="Z716" s="200"/>
    </row>
    <row r="717" spans="1:26" s="240" customFormat="1" ht="15.75" outlineLevel="1" collapsed="1" x14ac:dyDescent="0.25">
      <c r="A717" s="242" t="s">
        <v>602</v>
      </c>
      <c r="B717" s="449">
        <v>40</v>
      </c>
      <c r="C717" s="1173" t="s">
        <v>1201</v>
      </c>
      <c r="D717" s="1173"/>
      <c r="E717" s="1173"/>
      <c r="F717" s="1173"/>
      <c r="G717" s="1173"/>
      <c r="J717" s="200"/>
      <c r="K717" s="200"/>
      <c r="L717" s="200"/>
      <c r="M717" s="200"/>
      <c r="N717" s="200"/>
      <c r="O717" s="200"/>
      <c r="P717" s="200"/>
      <c r="Q717" s="200"/>
      <c r="R717" s="200"/>
      <c r="S717" s="200"/>
      <c r="T717" s="200"/>
      <c r="U717" s="200"/>
      <c r="V717" s="200"/>
      <c r="W717" s="200"/>
      <c r="X717" s="200"/>
      <c r="Y717" s="200"/>
      <c r="Z717" s="200"/>
    </row>
    <row r="718" spans="1:26" s="240" customFormat="1" outlineLevel="1" x14ac:dyDescent="0.25">
      <c r="J718" s="200"/>
      <c r="K718" s="200"/>
      <c r="L718" s="200"/>
      <c r="M718" s="200"/>
      <c r="N718" s="200"/>
      <c r="O718" s="200"/>
      <c r="P718" s="200"/>
      <c r="Q718" s="200"/>
      <c r="R718" s="200"/>
      <c r="S718" s="200"/>
      <c r="T718" s="200"/>
      <c r="U718" s="200"/>
      <c r="V718" s="200"/>
      <c r="W718" s="200"/>
      <c r="X718" s="200"/>
      <c r="Y718" s="200"/>
      <c r="Z718" s="200"/>
    </row>
    <row r="719" spans="1:26" ht="18" outlineLevel="1" x14ac:dyDescent="0.25">
      <c r="A719" s="1174" t="s">
        <v>1010</v>
      </c>
      <c r="B719" s="1175"/>
      <c r="C719" s="1175"/>
      <c r="D719" s="1175"/>
      <c r="E719" s="1175"/>
      <c r="F719" s="1175"/>
      <c r="G719" s="1175"/>
      <c r="H719" s="1175"/>
      <c r="I719" s="1176"/>
    </row>
    <row r="720" spans="1:26" ht="49.5" outlineLevel="1" x14ac:dyDescent="0.3">
      <c r="A720" s="203" t="s">
        <v>1167</v>
      </c>
      <c r="B720" s="203" t="s">
        <v>1168</v>
      </c>
      <c r="C720" s="204" t="s">
        <v>1169</v>
      </c>
      <c r="D720" s="208" t="str">
        <f>"Productive FTEs ("&amp;B752*52&amp;")"</f>
        <v>Productive FTEs (2080)</v>
      </c>
      <c r="E720" s="208" t="str">
        <f>"Non-productive FTEs ("&amp;B752*52&amp;")"</f>
        <v>Non-productive FTEs (2080)</v>
      </c>
      <c r="F720" s="204" t="s">
        <v>1170</v>
      </c>
      <c r="G720" s="204" t="s">
        <v>1171</v>
      </c>
      <c r="H720" s="205" t="s">
        <v>1172</v>
      </c>
      <c r="I720" s="204" t="s">
        <v>716</v>
      </c>
    </row>
    <row r="721" spans="1:9" ht="16.5" outlineLevel="1" x14ac:dyDescent="0.3">
      <c r="A721" s="210" t="str">
        <f>IF(ISBLANK($A$7),"",$A$7)</f>
        <v>Hourly Staff</v>
      </c>
      <c r="B721" s="211"/>
      <c r="C721" s="211"/>
      <c r="D721" s="218">
        <f t="shared" ref="D721:E721" si="130">IF($B$254="","",B721/($B$254*52))</f>
        <v>0</v>
      </c>
      <c r="E721" s="218">
        <f t="shared" si="130"/>
        <v>0</v>
      </c>
      <c r="F721" s="213"/>
      <c r="G721" s="213"/>
      <c r="H721" s="211"/>
      <c r="I721" s="214"/>
    </row>
    <row r="722" spans="1:9" ht="16.5" outlineLevel="1" x14ac:dyDescent="0.3">
      <c r="A722" s="221" t="str">
        <f>IF(ISBLANK($A$8),"",$A$8)</f>
        <v>Hourly Staff</v>
      </c>
      <c r="B722" s="222"/>
      <c r="C722" s="222"/>
      <c r="D722" s="443">
        <f t="shared" ref="D722:E728" si="131">IF($B$752="","",B722/($B$752*52))</f>
        <v>0</v>
      </c>
      <c r="E722" s="443">
        <f t="shared" si="131"/>
        <v>0</v>
      </c>
      <c r="F722" s="223"/>
      <c r="G722" s="223"/>
      <c r="H722" s="222"/>
      <c r="I722" s="224"/>
    </row>
    <row r="723" spans="1:9" ht="16.5" outlineLevel="1" x14ac:dyDescent="0.3">
      <c r="A723" s="221" t="str">
        <f>IF(ISBLANK($A$9),"",$A$9)</f>
        <v>Housekeeper</v>
      </c>
      <c r="B723" s="222"/>
      <c r="C723" s="222"/>
      <c r="D723" s="443">
        <f t="shared" si="131"/>
        <v>0</v>
      </c>
      <c r="E723" s="443">
        <f t="shared" si="131"/>
        <v>0</v>
      </c>
      <c r="F723" s="223"/>
      <c r="G723" s="223"/>
      <c r="H723" s="222"/>
      <c r="I723" s="224"/>
    </row>
    <row r="724" spans="1:9" s="240" customFormat="1" ht="16.5" outlineLevel="1" x14ac:dyDescent="0.3">
      <c r="A724" s="221" t="str">
        <f>IF(ISBLANK($A$10),"",$A$10)</f>
        <v>Floor Technician</v>
      </c>
      <c r="B724" s="222"/>
      <c r="C724" s="222"/>
      <c r="D724" s="443">
        <f t="shared" si="131"/>
        <v>0</v>
      </c>
      <c r="E724" s="443">
        <f t="shared" si="131"/>
        <v>0</v>
      </c>
      <c r="F724" s="223"/>
      <c r="G724" s="223"/>
      <c r="H724" s="222"/>
      <c r="I724" s="224"/>
    </row>
    <row r="725" spans="1:9" s="240" customFormat="1" ht="16.5" outlineLevel="1" x14ac:dyDescent="0.3">
      <c r="A725" s="221" t="str">
        <f>IF(ISBLANK($A$11),"",$A$11)</f>
        <v>Trash Technician</v>
      </c>
      <c r="B725" s="222"/>
      <c r="C725" s="222"/>
      <c r="D725" s="443">
        <f t="shared" si="131"/>
        <v>0</v>
      </c>
      <c r="E725" s="443">
        <f t="shared" si="131"/>
        <v>0</v>
      </c>
      <c r="F725" s="223"/>
      <c r="G725" s="223"/>
      <c r="H725" s="222"/>
      <c r="I725" s="224"/>
    </row>
    <row r="726" spans="1:9" s="240" customFormat="1" ht="16.5" outlineLevel="1" x14ac:dyDescent="0.3">
      <c r="A726" s="221" t="str">
        <f>IF(ISBLANK($A$12),"",$A$12)</f>
        <v>Linen Technician</v>
      </c>
      <c r="B726" s="222"/>
      <c r="C726" s="222"/>
      <c r="D726" s="443">
        <f t="shared" si="131"/>
        <v>0</v>
      </c>
      <c r="E726" s="443">
        <f t="shared" si="131"/>
        <v>0</v>
      </c>
      <c r="F726" s="223"/>
      <c r="G726" s="223"/>
      <c r="H726" s="222"/>
      <c r="I726" s="224"/>
    </row>
    <row r="727" spans="1:9" s="240" customFormat="1" ht="16.5" outlineLevel="1" x14ac:dyDescent="0.3">
      <c r="A727" s="221" t="str">
        <f>IF(ISBLANK($A$13),"",$A$13)</f>
        <v>Administrative Support</v>
      </c>
      <c r="B727" s="222"/>
      <c r="C727" s="222"/>
      <c r="D727" s="443">
        <f t="shared" si="131"/>
        <v>0</v>
      </c>
      <c r="E727" s="443">
        <f t="shared" si="131"/>
        <v>0</v>
      </c>
      <c r="F727" s="223"/>
      <c r="G727" s="223"/>
      <c r="H727" s="222"/>
      <c r="I727" s="224"/>
    </row>
    <row r="728" spans="1:9" s="240" customFormat="1" ht="16.5" outlineLevel="1" x14ac:dyDescent="0.3">
      <c r="A728" s="221" t="str">
        <f>IF(ISBLANK($A$14),"",$A$14)</f>
        <v>Hourly Supervision</v>
      </c>
      <c r="B728" s="222"/>
      <c r="C728" s="222"/>
      <c r="D728" s="443">
        <f t="shared" si="131"/>
        <v>0</v>
      </c>
      <c r="E728" s="443">
        <f t="shared" si="131"/>
        <v>0</v>
      </c>
      <c r="F728" s="223"/>
      <c r="G728" s="223"/>
      <c r="H728" s="222"/>
      <c r="I728" s="224"/>
    </row>
    <row r="729" spans="1:9" s="240" customFormat="1" ht="16.5" outlineLevel="1" x14ac:dyDescent="0.3">
      <c r="A729" s="210" t="str">
        <f>IF(ISBLANK($A$15),"",$A$15)</f>
        <v>Salaried Staff</v>
      </c>
      <c r="B729" s="211"/>
      <c r="C729" s="211"/>
      <c r="D729" s="218"/>
      <c r="E729" s="218"/>
      <c r="F729" s="213"/>
      <c r="G729" s="213"/>
      <c r="H729" s="211"/>
      <c r="I729" s="214"/>
    </row>
    <row r="730" spans="1:9" s="240" customFormat="1" ht="16.5" outlineLevel="1" x14ac:dyDescent="0.3">
      <c r="A730" s="221" t="str">
        <f>IF(ISBLANK($A$16),"",$A$16)</f>
        <v>Salaried Supervision</v>
      </c>
      <c r="B730" s="222"/>
      <c r="C730" s="222"/>
      <c r="D730" s="443">
        <f t="shared" ref="D730:D743" si="132">IF($B$752="","",B730/($B$752*52))</f>
        <v>0</v>
      </c>
      <c r="E730" s="443">
        <f t="shared" ref="E730:E743" si="133">IF($B$752="","",C730/($B$752*52))</f>
        <v>0</v>
      </c>
      <c r="F730" s="223"/>
      <c r="G730" s="223"/>
      <c r="H730" s="222"/>
      <c r="I730" s="224"/>
    </row>
    <row r="731" spans="1:9" s="240" customFormat="1" ht="16.5" outlineLevel="1" x14ac:dyDescent="0.3">
      <c r="A731" s="221" t="str">
        <f>IF(ISBLANK($A$17),"",$A$17)</f>
        <v>Managers</v>
      </c>
      <c r="B731" s="222"/>
      <c r="C731" s="222"/>
      <c r="D731" s="443">
        <f t="shared" si="132"/>
        <v>0</v>
      </c>
      <c r="E731" s="443">
        <f t="shared" si="133"/>
        <v>0</v>
      </c>
      <c r="F731" s="223"/>
      <c r="G731" s="223"/>
      <c r="H731" s="222"/>
      <c r="I731" s="224"/>
    </row>
    <row r="732" spans="1:9" s="240" customFormat="1" ht="16.5" outlineLevel="1" x14ac:dyDescent="0.3">
      <c r="A732" s="221" t="str">
        <f t="shared" ref="A732" si="134">IF(ISBLANK(A696),"",A696)</f>
        <v>Managers</v>
      </c>
      <c r="B732" s="222"/>
      <c r="C732" s="222"/>
      <c r="D732" s="443">
        <f t="shared" si="132"/>
        <v>0</v>
      </c>
      <c r="E732" s="443">
        <f t="shared" si="133"/>
        <v>0</v>
      </c>
      <c r="F732" s="223"/>
      <c r="G732" s="223"/>
      <c r="H732" s="222"/>
      <c r="I732" s="224"/>
    </row>
    <row r="733" spans="1:9" s="240" customFormat="1" ht="16.5" outlineLevel="1" x14ac:dyDescent="0.3">
      <c r="A733" s="210" t="str">
        <f>IF(ISBLANK($A$19),"",$A$19)</f>
        <v>Other Labor</v>
      </c>
      <c r="B733" s="211"/>
      <c r="C733" s="211"/>
      <c r="D733" s="218">
        <f t="shared" si="132"/>
        <v>0</v>
      </c>
      <c r="E733" s="218">
        <f t="shared" si="133"/>
        <v>0</v>
      </c>
      <c r="F733" s="213"/>
      <c r="G733" s="213"/>
      <c r="H733" s="211"/>
      <c r="I733" s="214"/>
    </row>
    <row r="734" spans="1:9" s="240" customFormat="1" ht="16.5" outlineLevel="1" x14ac:dyDescent="0.3">
      <c r="A734" s="221" t="str">
        <f>IF(ISBLANK($A$20),"",$A$20)</f>
        <v>Temp/ Agency Labor</v>
      </c>
      <c r="B734" s="222"/>
      <c r="C734" s="222"/>
      <c r="D734" s="443">
        <f t="shared" si="132"/>
        <v>0</v>
      </c>
      <c r="E734" s="443">
        <f t="shared" si="133"/>
        <v>0</v>
      </c>
      <c r="F734" s="223"/>
      <c r="G734" s="223"/>
      <c r="H734" s="222"/>
      <c r="I734" s="224"/>
    </row>
    <row r="735" spans="1:9" s="240" customFormat="1" ht="16.5" outlineLevel="1" x14ac:dyDescent="0.3">
      <c r="A735" s="210" t="str">
        <f>IF(ISBLANK($A$21),"",$A$21)</f>
        <v/>
      </c>
      <c r="B735" s="222"/>
      <c r="C735" s="222"/>
      <c r="D735" s="443">
        <f t="shared" si="132"/>
        <v>0</v>
      </c>
      <c r="E735" s="443">
        <f t="shared" si="133"/>
        <v>0</v>
      </c>
      <c r="F735" s="223"/>
      <c r="G735" s="223"/>
      <c r="H735" s="222"/>
      <c r="I735" s="224"/>
    </row>
    <row r="736" spans="1:9" s="240" customFormat="1" ht="16.5" outlineLevel="1" x14ac:dyDescent="0.3">
      <c r="A736" s="210" t="str">
        <f>IF(ISBLANK($A$22),"",$A$22)</f>
        <v/>
      </c>
      <c r="B736" s="222"/>
      <c r="C736" s="222"/>
      <c r="D736" s="443">
        <f t="shared" si="132"/>
        <v>0</v>
      </c>
      <c r="E736" s="443">
        <f t="shared" si="133"/>
        <v>0</v>
      </c>
      <c r="F736" s="223"/>
      <c r="G736" s="223"/>
      <c r="H736" s="222"/>
      <c r="I736" s="224"/>
    </row>
    <row r="737" spans="1:26" s="240" customFormat="1" ht="16.5" outlineLevel="1" x14ac:dyDescent="0.3">
      <c r="A737" s="210" t="str">
        <f>IF(ISBLANK($A$23),"",$A$23)</f>
        <v/>
      </c>
      <c r="B737" s="222"/>
      <c r="C737" s="222"/>
      <c r="D737" s="443">
        <f t="shared" si="132"/>
        <v>0</v>
      </c>
      <c r="E737" s="443">
        <f t="shared" si="133"/>
        <v>0</v>
      </c>
      <c r="F737" s="223"/>
      <c r="G737" s="223"/>
      <c r="H737" s="222"/>
      <c r="I737" s="224"/>
    </row>
    <row r="738" spans="1:26" s="240" customFormat="1" ht="16.5" outlineLevel="1" x14ac:dyDescent="0.3">
      <c r="A738" s="210" t="str">
        <f>IF(ISBLANK($A$24),"",$A$24)</f>
        <v/>
      </c>
      <c r="B738" s="222"/>
      <c r="C738" s="222"/>
      <c r="D738" s="443">
        <f t="shared" si="132"/>
        <v>0</v>
      </c>
      <c r="E738" s="443">
        <f t="shared" si="133"/>
        <v>0</v>
      </c>
      <c r="F738" s="223"/>
      <c r="G738" s="223"/>
      <c r="H738" s="222"/>
      <c r="I738" s="224"/>
    </row>
    <row r="739" spans="1:26" s="240" customFormat="1" ht="16.5" outlineLevel="1" x14ac:dyDescent="0.3">
      <c r="A739" s="210" t="str">
        <f>IF(ISBLANK($A$25),"",$A$25)</f>
        <v/>
      </c>
      <c r="B739" s="222"/>
      <c r="C739" s="222"/>
      <c r="D739" s="443">
        <f t="shared" si="132"/>
        <v>0</v>
      </c>
      <c r="E739" s="443">
        <f t="shared" si="133"/>
        <v>0</v>
      </c>
      <c r="F739" s="223"/>
      <c r="G739" s="223"/>
      <c r="H739" s="222"/>
      <c r="I739" s="224"/>
    </row>
    <row r="740" spans="1:26" s="240" customFormat="1" ht="16.5" outlineLevel="1" x14ac:dyDescent="0.3">
      <c r="A740" s="210" t="str">
        <f>IF(ISBLANK($A$26),"",$A$26)</f>
        <v/>
      </c>
      <c r="B740" s="222"/>
      <c r="C740" s="222"/>
      <c r="D740" s="443">
        <f t="shared" si="132"/>
        <v>0</v>
      </c>
      <c r="E740" s="443">
        <f t="shared" si="133"/>
        <v>0</v>
      </c>
      <c r="F740" s="223"/>
      <c r="G740" s="223"/>
      <c r="H740" s="222"/>
      <c r="I740" s="224"/>
      <c r="J740" s="200"/>
      <c r="K740" s="200"/>
      <c r="L740" s="200"/>
      <c r="M740" s="200"/>
      <c r="N740" s="200"/>
      <c r="O740" s="200"/>
      <c r="P740" s="200"/>
      <c r="Q740" s="200"/>
      <c r="R740" s="200"/>
      <c r="S740" s="200"/>
      <c r="T740" s="200"/>
      <c r="U740" s="200"/>
      <c r="V740" s="200"/>
      <c r="W740" s="200"/>
      <c r="X740" s="200"/>
      <c r="Y740" s="200"/>
      <c r="Z740" s="200"/>
    </row>
    <row r="741" spans="1:26" s="240" customFormat="1" ht="16.5" outlineLevel="1" x14ac:dyDescent="0.3">
      <c r="A741" s="210" t="str">
        <f>IF(ISBLANK($A$27),"",$A$27)</f>
        <v/>
      </c>
      <c r="B741" s="222"/>
      <c r="C741" s="222"/>
      <c r="D741" s="443">
        <f t="shared" si="132"/>
        <v>0</v>
      </c>
      <c r="E741" s="443">
        <f t="shared" si="133"/>
        <v>0</v>
      </c>
      <c r="F741" s="223"/>
      <c r="G741" s="223"/>
      <c r="H741" s="222"/>
      <c r="I741" s="224"/>
      <c r="J741" s="200"/>
      <c r="K741" s="200"/>
      <c r="L741" s="200"/>
      <c r="M741" s="200"/>
      <c r="N741" s="200"/>
      <c r="O741" s="200"/>
      <c r="P741" s="200"/>
      <c r="Q741" s="200"/>
      <c r="R741" s="200"/>
      <c r="S741" s="200"/>
      <c r="T741" s="200"/>
      <c r="U741" s="200"/>
      <c r="V741" s="200"/>
      <c r="W741" s="200"/>
      <c r="X741" s="200"/>
      <c r="Y741" s="200"/>
      <c r="Z741" s="200"/>
    </row>
    <row r="742" spans="1:26" s="240" customFormat="1" ht="16.5" outlineLevel="1" x14ac:dyDescent="0.3">
      <c r="A742" s="210" t="str">
        <f>IF(ISBLANK($A$28),"",$A$28)</f>
        <v/>
      </c>
      <c r="B742" s="222"/>
      <c r="C742" s="222"/>
      <c r="D742" s="443">
        <f t="shared" si="132"/>
        <v>0</v>
      </c>
      <c r="E742" s="443">
        <f t="shared" si="133"/>
        <v>0</v>
      </c>
      <c r="F742" s="223"/>
      <c r="G742" s="223"/>
      <c r="H742" s="222"/>
      <c r="I742" s="224"/>
      <c r="J742" s="200"/>
      <c r="K742" s="200"/>
      <c r="L742" s="200"/>
      <c r="M742" s="200"/>
      <c r="N742" s="200"/>
      <c r="O742" s="200"/>
      <c r="P742" s="200"/>
      <c r="Q742" s="200"/>
      <c r="R742" s="200"/>
      <c r="S742" s="200"/>
      <c r="T742" s="200"/>
      <c r="U742" s="200"/>
      <c r="V742" s="200"/>
      <c r="W742" s="200"/>
      <c r="X742" s="200"/>
      <c r="Y742" s="200"/>
      <c r="Z742" s="200"/>
    </row>
    <row r="743" spans="1:26" s="240" customFormat="1" ht="16.5" outlineLevel="1" x14ac:dyDescent="0.3">
      <c r="A743" s="210" t="str">
        <f>IF(ISBLANK($A$29),"",$A$29)</f>
        <v/>
      </c>
      <c r="B743" s="233"/>
      <c r="C743" s="233"/>
      <c r="D743" s="443">
        <f t="shared" si="132"/>
        <v>0</v>
      </c>
      <c r="E743" s="443">
        <f t="shared" si="133"/>
        <v>0</v>
      </c>
      <c r="F743" s="234"/>
      <c r="G743" s="234"/>
      <c r="H743" s="222"/>
      <c r="I743" s="224"/>
      <c r="J743" s="200"/>
      <c r="K743" s="200"/>
      <c r="L743" s="200"/>
      <c r="M743" s="200"/>
      <c r="N743" s="200"/>
      <c r="O743" s="200"/>
      <c r="P743" s="200"/>
      <c r="Q743" s="200"/>
      <c r="R743" s="200"/>
      <c r="S743" s="200"/>
      <c r="T743" s="200"/>
      <c r="U743" s="200"/>
      <c r="V743" s="200"/>
      <c r="W743" s="200"/>
      <c r="X743" s="200"/>
      <c r="Y743" s="200"/>
      <c r="Z743" s="200"/>
    </row>
    <row r="744" spans="1:26" s="240" customFormat="1" ht="16.5" outlineLevel="1" x14ac:dyDescent="0.3">
      <c r="A744" s="210" t="s">
        <v>1193</v>
      </c>
      <c r="B744" s="444">
        <f t="shared" ref="B744:G744" si="135">SUM(B721:B743)</f>
        <v>0</v>
      </c>
      <c r="C744" s="444">
        <f t="shared" si="135"/>
        <v>0</v>
      </c>
      <c r="D744" s="443">
        <f t="shared" si="135"/>
        <v>0</v>
      </c>
      <c r="E744" s="443">
        <f t="shared" si="135"/>
        <v>0</v>
      </c>
      <c r="F744" s="453">
        <f t="shared" si="135"/>
        <v>0</v>
      </c>
      <c r="G744" s="453">
        <f t="shared" si="135"/>
        <v>0</v>
      </c>
      <c r="H744" s="222"/>
      <c r="I744" s="235"/>
      <c r="J744" s="200"/>
      <c r="K744" s="200"/>
      <c r="L744" s="200"/>
      <c r="M744" s="200"/>
      <c r="N744" s="200"/>
      <c r="O744" s="200"/>
      <c r="P744" s="200"/>
      <c r="Q744" s="200"/>
      <c r="R744" s="200"/>
      <c r="S744" s="200"/>
      <c r="T744" s="200"/>
      <c r="U744" s="200"/>
      <c r="V744" s="200"/>
      <c r="W744" s="200"/>
      <c r="X744" s="200"/>
      <c r="Y744" s="200"/>
      <c r="Z744" s="200"/>
    </row>
    <row r="745" spans="1:26" s="240" customFormat="1" ht="18" outlineLevel="1" x14ac:dyDescent="0.25">
      <c r="A745" s="536" t="s">
        <v>1194</v>
      </c>
      <c r="B745" s="537"/>
      <c r="C745" s="1177" t="s">
        <v>716</v>
      </c>
      <c r="D745" s="1177"/>
      <c r="E745" s="1177"/>
      <c r="F745" s="1177"/>
      <c r="G745" s="1178"/>
      <c r="J745" s="200"/>
      <c r="K745" s="200"/>
      <c r="L745" s="200"/>
      <c r="M745" s="200"/>
      <c r="N745" s="200"/>
      <c r="O745" s="200"/>
      <c r="P745" s="200"/>
      <c r="Q745" s="200"/>
      <c r="R745" s="200"/>
      <c r="S745" s="200"/>
      <c r="T745" s="200"/>
      <c r="U745" s="200"/>
      <c r="V745" s="200"/>
      <c r="W745" s="200"/>
      <c r="X745" s="200"/>
      <c r="Y745" s="200"/>
      <c r="Z745" s="200"/>
    </row>
    <row r="746" spans="1:26" s="240" customFormat="1" ht="47.25" hidden="1" outlineLevel="2" x14ac:dyDescent="0.25">
      <c r="A746" s="238" t="s">
        <v>1236</v>
      </c>
      <c r="B746" s="239"/>
      <c r="C746" s="1172"/>
      <c r="D746" s="1172"/>
      <c r="E746" s="1172"/>
      <c r="F746" s="1172"/>
      <c r="G746" s="1172"/>
      <c r="J746" s="200"/>
      <c r="K746" s="200"/>
      <c r="L746" s="200"/>
      <c r="M746" s="200"/>
      <c r="N746" s="200"/>
      <c r="O746" s="200"/>
      <c r="P746" s="200"/>
      <c r="Q746" s="200"/>
      <c r="R746" s="200"/>
      <c r="S746" s="200"/>
      <c r="T746" s="200"/>
      <c r="U746" s="200"/>
      <c r="V746" s="200"/>
      <c r="W746" s="200"/>
      <c r="X746" s="200"/>
      <c r="Y746" s="200"/>
      <c r="Z746" s="200"/>
    </row>
    <row r="747" spans="1:26" s="240" customFormat="1" ht="15.75" hidden="1" outlineLevel="2" x14ac:dyDescent="0.25">
      <c r="A747" s="241" t="s">
        <v>1196</v>
      </c>
      <c r="B747" s="239"/>
      <c r="C747" s="1172"/>
      <c r="D747" s="1172"/>
      <c r="E747" s="1172"/>
      <c r="F747" s="1172"/>
      <c r="G747" s="1172"/>
      <c r="J747" s="200"/>
      <c r="K747" s="200"/>
      <c r="L747" s="200"/>
      <c r="M747" s="200"/>
      <c r="N747" s="200"/>
      <c r="O747" s="200"/>
      <c r="P747" s="200"/>
      <c r="Q747" s="200"/>
      <c r="R747" s="200"/>
      <c r="S747" s="200"/>
      <c r="T747" s="200"/>
      <c r="U747" s="200"/>
      <c r="V747" s="200"/>
      <c r="W747" s="200"/>
      <c r="X747" s="200"/>
      <c r="Y747" s="200"/>
      <c r="Z747" s="200"/>
    </row>
    <row r="748" spans="1:26" s="240" customFormat="1" ht="15.75" hidden="1" outlineLevel="2" x14ac:dyDescent="0.25">
      <c r="A748" s="241" t="s">
        <v>1197</v>
      </c>
      <c r="B748" s="239"/>
      <c r="C748" s="1172"/>
      <c r="D748" s="1172"/>
      <c r="E748" s="1172"/>
      <c r="F748" s="1172"/>
      <c r="G748" s="1172"/>
      <c r="J748" s="200"/>
      <c r="K748" s="200"/>
      <c r="L748" s="200"/>
      <c r="M748" s="200"/>
      <c r="N748" s="200"/>
      <c r="O748" s="200"/>
      <c r="P748" s="200"/>
      <c r="Q748" s="200"/>
      <c r="R748" s="200"/>
      <c r="S748" s="200"/>
      <c r="T748" s="200"/>
      <c r="U748" s="200"/>
      <c r="V748" s="200"/>
      <c r="W748" s="200"/>
      <c r="X748" s="200"/>
      <c r="Y748" s="200"/>
      <c r="Z748" s="200"/>
    </row>
    <row r="749" spans="1:26" s="240" customFormat="1" ht="15.75" hidden="1" outlineLevel="2" x14ac:dyDescent="0.25">
      <c r="A749" s="241" t="s">
        <v>1198</v>
      </c>
      <c r="B749" s="239"/>
      <c r="C749" s="1172"/>
      <c r="D749" s="1172"/>
      <c r="E749" s="1172"/>
      <c r="F749" s="1172"/>
      <c r="G749" s="1172"/>
      <c r="J749" s="200"/>
      <c r="K749" s="200"/>
      <c r="L749" s="200"/>
      <c r="M749" s="200"/>
      <c r="N749" s="200"/>
      <c r="O749" s="200"/>
      <c r="P749" s="200"/>
      <c r="Q749" s="200"/>
      <c r="R749" s="200"/>
      <c r="S749" s="200"/>
      <c r="T749" s="200"/>
      <c r="U749" s="200"/>
      <c r="V749" s="200"/>
      <c r="W749" s="200"/>
      <c r="X749" s="200"/>
      <c r="Y749" s="200"/>
      <c r="Z749" s="200"/>
    </row>
    <row r="750" spans="1:26" s="240" customFormat="1" ht="15.75" hidden="1" outlineLevel="2" x14ac:dyDescent="0.25">
      <c r="A750" s="241" t="s">
        <v>1199</v>
      </c>
      <c r="B750" s="239"/>
      <c r="C750" s="1172"/>
      <c r="D750" s="1172"/>
      <c r="E750" s="1172"/>
      <c r="F750" s="1172"/>
      <c r="G750" s="1172"/>
      <c r="J750" s="200"/>
      <c r="K750" s="200"/>
      <c r="L750" s="200"/>
      <c r="M750" s="200"/>
      <c r="N750" s="200"/>
      <c r="O750" s="200"/>
      <c r="P750" s="200"/>
      <c r="Q750" s="200"/>
      <c r="R750" s="200"/>
      <c r="S750" s="200"/>
      <c r="T750" s="200"/>
      <c r="U750" s="200"/>
      <c r="V750" s="200"/>
      <c r="W750" s="200"/>
      <c r="X750" s="200"/>
      <c r="Y750" s="200"/>
      <c r="Z750" s="200"/>
    </row>
    <row r="751" spans="1:26" s="240" customFormat="1" ht="15.75" hidden="1" outlineLevel="2" x14ac:dyDescent="0.25">
      <c r="A751" s="241" t="s">
        <v>1200</v>
      </c>
      <c r="B751" s="239"/>
      <c r="C751" s="1172"/>
      <c r="D751" s="1172"/>
      <c r="E751" s="1172"/>
      <c r="F751" s="1172"/>
      <c r="G751" s="1172"/>
      <c r="J751" s="200"/>
      <c r="K751" s="200"/>
      <c r="L751" s="200"/>
      <c r="M751" s="200"/>
      <c r="N751" s="200"/>
      <c r="O751" s="200"/>
      <c r="P751" s="200"/>
      <c r="Q751" s="200"/>
      <c r="R751" s="200"/>
      <c r="S751" s="200"/>
      <c r="T751" s="200"/>
      <c r="U751" s="200"/>
      <c r="V751" s="200"/>
      <c r="W751" s="200"/>
      <c r="X751" s="200"/>
      <c r="Y751" s="200"/>
      <c r="Z751" s="200"/>
    </row>
    <row r="752" spans="1:26" s="240" customFormat="1" ht="15.75" outlineLevel="1" collapsed="1" x14ac:dyDescent="0.25">
      <c r="A752" s="242" t="s">
        <v>602</v>
      </c>
      <c r="B752" s="449">
        <v>40</v>
      </c>
      <c r="C752" s="1173" t="s">
        <v>1201</v>
      </c>
      <c r="D752" s="1173"/>
      <c r="E752" s="1173"/>
      <c r="F752" s="1173"/>
      <c r="G752" s="1173"/>
      <c r="J752" s="200"/>
      <c r="K752" s="200"/>
      <c r="L752" s="200"/>
      <c r="M752" s="200"/>
      <c r="N752" s="200"/>
      <c r="O752" s="200"/>
      <c r="P752" s="200"/>
      <c r="Q752" s="200"/>
      <c r="R752" s="200"/>
      <c r="S752" s="200"/>
      <c r="T752" s="200"/>
      <c r="U752" s="200"/>
      <c r="V752" s="200"/>
      <c r="W752" s="200"/>
      <c r="X752" s="200"/>
      <c r="Y752" s="200"/>
      <c r="Z752" s="200"/>
    </row>
    <row r="753" spans="1:9" s="240" customFormat="1" outlineLevel="1" x14ac:dyDescent="0.25"/>
    <row r="754" spans="1:9" ht="18" outlineLevel="1" x14ac:dyDescent="0.25">
      <c r="A754" s="1174" t="s">
        <v>1011</v>
      </c>
      <c r="B754" s="1175"/>
      <c r="C754" s="1175"/>
      <c r="D754" s="1175"/>
      <c r="E754" s="1175"/>
      <c r="F754" s="1175"/>
      <c r="G754" s="1175"/>
      <c r="H754" s="1175"/>
      <c r="I754" s="1176"/>
    </row>
    <row r="755" spans="1:9" ht="49.5" outlineLevel="1" x14ac:dyDescent="0.3">
      <c r="A755" s="203" t="s">
        <v>1167</v>
      </c>
      <c r="B755" s="203" t="s">
        <v>1168</v>
      </c>
      <c r="C755" s="204" t="s">
        <v>1169</v>
      </c>
      <c r="D755" s="208" t="str">
        <f>"Productive FTEs ("&amp;B787*52&amp;")"</f>
        <v>Productive FTEs (2080)</v>
      </c>
      <c r="E755" s="208" t="str">
        <f>"Non-productive FTEs ("&amp;B787*52&amp;")"</f>
        <v>Non-productive FTEs (2080)</v>
      </c>
      <c r="F755" s="204" t="s">
        <v>1170</v>
      </c>
      <c r="G755" s="204" t="s">
        <v>1171</v>
      </c>
      <c r="H755" s="205" t="s">
        <v>1172</v>
      </c>
      <c r="I755" s="204" t="s">
        <v>716</v>
      </c>
    </row>
    <row r="756" spans="1:9" ht="16.5" outlineLevel="1" x14ac:dyDescent="0.3">
      <c r="A756" s="210" t="str">
        <f>IF(ISBLANK($A$7),"",$A$7)</f>
        <v>Hourly Staff</v>
      </c>
      <c r="B756" s="211"/>
      <c r="C756" s="211"/>
      <c r="D756" s="218">
        <f t="shared" ref="D756:E756" si="136">IF($B$254="","",B756/($B$254*52))</f>
        <v>0</v>
      </c>
      <c r="E756" s="218">
        <f t="shared" si="136"/>
        <v>0</v>
      </c>
      <c r="F756" s="213"/>
      <c r="G756" s="213"/>
      <c r="H756" s="211"/>
      <c r="I756" s="214"/>
    </row>
    <row r="757" spans="1:9" ht="16.5" outlineLevel="1" x14ac:dyDescent="0.3">
      <c r="A757" s="221" t="str">
        <f>IF(ISBLANK($A$8),"",$A$8)</f>
        <v>Hourly Staff</v>
      </c>
      <c r="B757" s="222"/>
      <c r="C757" s="222"/>
      <c r="D757" s="443">
        <f t="shared" ref="D757:E763" si="137">IF($B$787="","",B757/($B$787*52))</f>
        <v>0</v>
      </c>
      <c r="E757" s="443">
        <f t="shared" si="137"/>
        <v>0</v>
      </c>
      <c r="F757" s="223"/>
      <c r="G757" s="223"/>
      <c r="H757" s="222"/>
      <c r="I757" s="224"/>
    </row>
    <row r="758" spans="1:9" ht="16.5" outlineLevel="1" x14ac:dyDescent="0.3">
      <c r="A758" s="221" t="str">
        <f>IF(ISBLANK($A$9),"",$A$9)</f>
        <v>Housekeeper</v>
      </c>
      <c r="B758" s="222"/>
      <c r="C758" s="222"/>
      <c r="D758" s="443">
        <f t="shared" si="137"/>
        <v>0</v>
      </c>
      <c r="E758" s="443">
        <f t="shared" si="137"/>
        <v>0</v>
      </c>
      <c r="F758" s="223"/>
      <c r="G758" s="223"/>
      <c r="H758" s="222"/>
      <c r="I758" s="224"/>
    </row>
    <row r="759" spans="1:9" s="240" customFormat="1" ht="16.5" outlineLevel="1" x14ac:dyDescent="0.3">
      <c r="A759" s="221" t="str">
        <f>IF(ISBLANK($A$10),"",$A$10)</f>
        <v>Floor Technician</v>
      </c>
      <c r="B759" s="222"/>
      <c r="C759" s="222"/>
      <c r="D759" s="443">
        <f t="shared" si="137"/>
        <v>0</v>
      </c>
      <c r="E759" s="443">
        <f t="shared" si="137"/>
        <v>0</v>
      </c>
      <c r="F759" s="223"/>
      <c r="G759" s="223"/>
      <c r="H759" s="222"/>
      <c r="I759" s="224"/>
    </row>
    <row r="760" spans="1:9" s="240" customFormat="1" ht="16.5" outlineLevel="1" x14ac:dyDescent="0.3">
      <c r="A760" s="221" t="str">
        <f>IF(ISBLANK($A$11),"",$A$11)</f>
        <v>Trash Technician</v>
      </c>
      <c r="B760" s="222"/>
      <c r="C760" s="222"/>
      <c r="D760" s="443">
        <f t="shared" si="137"/>
        <v>0</v>
      </c>
      <c r="E760" s="443">
        <f t="shared" si="137"/>
        <v>0</v>
      </c>
      <c r="F760" s="223"/>
      <c r="G760" s="223"/>
      <c r="H760" s="222"/>
      <c r="I760" s="224"/>
    </row>
    <row r="761" spans="1:9" s="240" customFormat="1" ht="16.5" outlineLevel="1" x14ac:dyDescent="0.3">
      <c r="A761" s="221" t="str">
        <f>IF(ISBLANK($A$12),"",$A$12)</f>
        <v>Linen Technician</v>
      </c>
      <c r="B761" s="222"/>
      <c r="C761" s="222"/>
      <c r="D761" s="443">
        <f t="shared" si="137"/>
        <v>0</v>
      </c>
      <c r="E761" s="443">
        <f t="shared" si="137"/>
        <v>0</v>
      </c>
      <c r="F761" s="223"/>
      <c r="G761" s="223"/>
      <c r="H761" s="222"/>
      <c r="I761" s="224"/>
    </row>
    <row r="762" spans="1:9" s="240" customFormat="1" ht="16.5" outlineLevel="1" x14ac:dyDescent="0.3">
      <c r="A762" s="221" t="str">
        <f>IF(ISBLANK($A$13),"",$A$13)</f>
        <v>Administrative Support</v>
      </c>
      <c r="B762" s="222"/>
      <c r="C762" s="222"/>
      <c r="D762" s="443">
        <f t="shared" si="137"/>
        <v>0</v>
      </c>
      <c r="E762" s="443">
        <f t="shared" si="137"/>
        <v>0</v>
      </c>
      <c r="F762" s="223"/>
      <c r="G762" s="223"/>
      <c r="H762" s="222"/>
      <c r="I762" s="224"/>
    </row>
    <row r="763" spans="1:9" s="240" customFormat="1" ht="16.5" outlineLevel="1" x14ac:dyDescent="0.3">
      <c r="A763" s="221" t="str">
        <f>IF(ISBLANK($A$14),"",$A$14)</f>
        <v>Hourly Supervision</v>
      </c>
      <c r="B763" s="222"/>
      <c r="C763" s="222"/>
      <c r="D763" s="443">
        <f t="shared" si="137"/>
        <v>0</v>
      </c>
      <c r="E763" s="443">
        <f t="shared" si="137"/>
        <v>0</v>
      </c>
      <c r="F763" s="223"/>
      <c r="G763" s="223"/>
      <c r="H763" s="222"/>
      <c r="I763" s="224"/>
    </row>
    <row r="764" spans="1:9" s="240" customFormat="1" ht="16.5" outlineLevel="1" x14ac:dyDescent="0.3">
      <c r="A764" s="210" t="str">
        <f>IF(ISBLANK($A$15),"",$A$15)</f>
        <v>Salaried Staff</v>
      </c>
      <c r="B764" s="211"/>
      <c r="C764" s="211"/>
      <c r="D764" s="218"/>
      <c r="E764" s="218"/>
      <c r="F764" s="213"/>
      <c r="G764" s="213"/>
      <c r="H764" s="211"/>
      <c r="I764" s="214"/>
    </row>
    <row r="765" spans="1:9" s="240" customFormat="1" ht="16.5" outlineLevel="1" x14ac:dyDescent="0.3">
      <c r="A765" s="221" t="str">
        <f>IF(ISBLANK($A$16),"",$A$16)</f>
        <v>Salaried Supervision</v>
      </c>
      <c r="B765" s="222"/>
      <c r="C765" s="222"/>
      <c r="D765" s="443">
        <f t="shared" ref="D765:D778" si="138">IF($B$787="","",B765/($B$787*52))</f>
        <v>0</v>
      </c>
      <c r="E765" s="443">
        <f t="shared" ref="E765:E778" si="139">IF($B$787="","",C765/($B$787*52))</f>
        <v>0</v>
      </c>
      <c r="F765" s="223"/>
      <c r="G765" s="223"/>
      <c r="H765" s="222"/>
      <c r="I765" s="224"/>
    </row>
    <row r="766" spans="1:9" s="240" customFormat="1" ht="16.5" outlineLevel="1" x14ac:dyDescent="0.3">
      <c r="A766" s="221" t="str">
        <f>IF(ISBLANK($A$17),"",$A$17)</f>
        <v>Managers</v>
      </c>
      <c r="B766" s="222"/>
      <c r="C766" s="222"/>
      <c r="D766" s="443">
        <f t="shared" si="138"/>
        <v>0</v>
      </c>
      <c r="E766" s="443">
        <f t="shared" si="139"/>
        <v>0</v>
      </c>
      <c r="F766" s="223"/>
      <c r="G766" s="223"/>
      <c r="H766" s="222"/>
      <c r="I766" s="224"/>
    </row>
    <row r="767" spans="1:9" s="240" customFormat="1" ht="16.5" outlineLevel="1" x14ac:dyDescent="0.3">
      <c r="A767" s="221" t="str">
        <f t="shared" ref="A767" si="140">IF(ISBLANK(A731),"",A731)</f>
        <v>Managers</v>
      </c>
      <c r="B767" s="222"/>
      <c r="C767" s="222"/>
      <c r="D767" s="443">
        <f t="shared" si="138"/>
        <v>0</v>
      </c>
      <c r="E767" s="443">
        <f t="shared" si="139"/>
        <v>0</v>
      </c>
      <c r="F767" s="223"/>
      <c r="G767" s="223"/>
      <c r="H767" s="222"/>
      <c r="I767" s="224"/>
    </row>
    <row r="768" spans="1:9" s="240" customFormat="1" ht="16.5" outlineLevel="1" x14ac:dyDescent="0.3">
      <c r="A768" s="210" t="str">
        <f>IF(ISBLANK($A$19),"",$A$19)</f>
        <v>Other Labor</v>
      </c>
      <c r="B768" s="211"/>
      <c r="C768" s="211"/>
      <c r="D768" s="218">
        <f t="shared" si="138"/>
        <v>0</v>
      </c>
      <c r="E768" s="218">
        <f t="shared" si="139"/>
        <v>0</v>
      </c>
      <c r="F768" s="213"/>
      <c r="G768" s="213"/>
      <c r="H768" s="211"/>
      <c r="I768" s="214"/>
    </row>
    <row r="769" spans="1:26" s="240" customFormat="1" ht="16.5" outlineLevel="1" x14ac:dyDescent="0.3">
      <c r="A769" s="221" t="str">
        <f>IF(ISBLANK($A$20),"",$A$20)</f>
        <v>Temp/ Agency Labor</v>
      </c>
      <c r="B769" s="222"/>
      <c r="C769" s="222"/>
      <c r="D769" s="443">
        <f t="shared" si="138"/>
        <v>0</v>
      </c>
      <c r="E769" s="443">
        <f t="shared" si="139"/>
        <v>0</v>
      </c>
      <c r="F769" s="223"/>
      <c r="G769" s="223"/>
      <c r="H769" s="222"/>
      <c r="I769" s="224"/>
    </row>
    <row r="770" spans="1:26" s="240" customFormat="1" ht="16.5" outlineLevel="1" x14ac:dyDescent="0.3">
      <c r="A770" s="210" t="str">
        <f>IF(ISBLANK($A$21),"",$A$21)</f>
        <v/>
      </c>
      <c r="B770" s="222"/>
      <c r="C770" s="222"/>
      <c r="D770" s="443">
        <f t="shared" si="138"/>
        <v>0</v>
      </c>
      <c r="E770" s="443">
        <f t="shared" si="139"/>
        <v>0</v>
      </c>
      <c r="F770" s="223"/>
      <c r="G770" s="223"/>
      <c r="H770" s="222"/>
      <c r="I770" s="224"/>
    </row>
    <row r="771" spans="1:26" s="240" customFormat="1" ht="16.5" outlineLevel="1" x14ac:dyDescent="0.3">
      <c r="A771" s="210" t="str">
        <f>IF(ISBLANK($A$22),"",$A$22)</f>
        <v/>
      </c>
      <c r="B771" s="222"/>
      <c r="C771" s="222"/>
      <c r="D771" s="443">
        <f t="shared" si="138"/>
        <v>0</v>
      </c>
      <c r="E771" s="443">
        <f t="shared" si="139"/>
        <v>0</v>
      </c>
      <c r="F771" s="223"/>
      <c r="G771" s="223"/>
      <c r="H771" s="222"/>
      <c r="I771" s="224"/>
    </row>
    <row r="772" spans="1:26" s="240" customFormat="1" ht="16.5" outlineLevel="1" x14ac:dyDescent="0.3">
      <c r="A772" s="210" t="str">
        <f>IF(ISBLANK($A$23),"",$A$23)</f>
        <v/>
      </c>
      <c r="B772" s="222"/>
      <c r="C772" s="222"/>
      <c r="D772" s="443">
        <f t="shared" si="138"/>
        <v>0</v>
      </c>
      <c r="E772" s="443">
        <f t="shared" si="139"/>
        <v>0</v>
      </c>
      <c r="F772" s="223"/>
      <c r="G772" s="223"/>
      <c r="H772" s="222"/>
      <c r="I772" s="224"/>
    </row>
    <row r="773" spans="1:26" s="240" customFormat="1" ht="16.5" outlineLevel="1" x14ac:dyDescent="0.3">
      <c r="A773" s="210" t="str">
        <f>IF(ISBLANK($A$24),"",$A$24)</f>
        <v/>
      </c>
      <c r="B773" s="222"/>
      <c r="C773" s="222"/>
      <c r="D773" s="443">
        <f t="shared" si="138"/>
        <v>0</v>
      </c>
      <c r="E773" s="443">
        <f t="shared" si="139"/>
        <v>0</v>
      </c>
      <c r="F773" s="223"/>
      <c r="G773" s="223"/>
      <c r="H773" s="222"/>
      <c r="I773" s="224"/>
    </row>
    <row r="774" spans="1:26" s="240" customFormat="1" ht="16.5" outlineLevel="1" x14ac:dyDescent="0.3">
      <c r="A774" s="210" t="str">
        <f>IF(ISBLANK($A$25),"",$A$25)</f>
        <v/>
      </c>
      <c r="B774" s="222"/>
      <c r="C774" s="222"/>
      <c r="D774" s="443">
        <f t="shared" si="138"/>
        <v>0</v>
      </c>
      <c r="E774" s="443">
        <f t="shared" si="139"/>
        <v>0</v>
      </c>
      <c r="F774" s="223"/>
      <c r="G774" s="223"/>
      <c r="H774" s="222"/>
      <c r="I774" s="224"/>
    </row>
    <row r="775" spans="1:26" s="240" customFormat="1" ht="16.5" outlineLevel="1" x14ac:dyDescent="0.3">
      <c r="A775" s="210" t="str">
        <f>IF(ISBLANK($A$26),"",$A$26)</f>
        <v/>
      </c>
      <c r="B775" s="222"/>
      <c r="C775" s="222"/>
      <c r="D775" s="443">
        <f t="shared" si="138"/>
        <v>0</v>
      </c>
      <c r="E775" s="443">
        <f t="shared" si="139"/>
        <v>0</v>
      </c>
      <c r="F775" s="223"/>
      <c r="G775" s="223"/>
      <c r="H775" s="222"/>
      <c r="I775" s="224"/>
      <c r="J775" s="200"/>
      <c r="K775" s="200"/>
      <c r="L775" s="200"/>
      <c r="M775" s="200"/>
      <c r="N775" s="200"/>
      <c r="O775" s="200"/>
      <c r="P775" s="200"/>
      <c r="Q775" s="200"/>
      <c r="R775" s="200"/>
      <c r="S775" s="200"/>
      <c r="T775" s="200"/>
      <c r="U775" s="200"/>
      <c r="V775" s="200"/>
      <c r="W775" s="200"/>
      <c r="X775" s="200"/>
      <c r="Y775" s="200"/>
      <c r="Z775" s="200"/>
    </row>
    <row r="776" spans="1:26" s="240" customFormat="1" ht="16.5" outlineLevel="1" x14ac:dyDescent="0.3">
      <c r="A776" s="210" t="str">
        <f>IF(ISBLANK($A$27),"",$A$27)</f>
        <v/>
      </c>
      <c r="B776" s="222"/>
      <c r="C776" s="222"/>
      <c r="D776" s="443">
        <f t="shared" si="138"/>
        <v>0</v>
      </c>
      <c r="E776" s="443">
        <f t="shared" si="139"/>
        <v>0</v>
      </c>
      <c r="F776" s="223"/>
      <c r="G776" s="223"/>
      <c r="H776" s="222"/>
      <c r="I776" s="224"/>
      <c r="J776" s="200"/>
      <c r="K776" s="200"/>
      <c r="L776" s="200"/>
      <c r="M776" s="200"/>
      <c r="N776" s="200"/>
      <c r="O776" s="200"/>
      <c r="P776" s="200"/>
      <c r="Q776" s="200"/>
      <c r="R776" s="200"/>
      <c r="S776" s="200"/>
      <c r="T776" s="200"/>
      <c r="U776" s="200"/>
      <c r="V776" s="200"/>
      <c r="W776" s="200"/>
      <c r="X776" s="200"/>
      <c r="Y776" s="200"/>
      <c r="Z776" s="200"/>
    </row>
    <row r="777" spans="1:26" s="240" customFormat="1" ht="16.5" outlineLevel="1" x14ac:dyDescent="0.3">
      <c r="A777" s="210" t="str">
        <f>IF(ISBLANK($A$28),"",$A$28)</f>
        <v/>
      </c>
      <c r="B777" s="222"/>
      <c r="C777" s="222"/>
      <c r="D777" s="443">
        <f t="shared" si="138"/>
        <v>0</v>
      </c>
      <c r="E777" s="443">
        <f t="shared" si="139"/>
        <v>0</v>
      </c>
      <c r="F777" s="223"/>
      <c r="G777" s="223"/>
      <c r="H777" s="222"/>
      <c r="I777" s="224"/>
      <c r="J777" s="200"/>
      <c r="K777" s="200"/>
      <c r="L777" s="200"/>
      <c r="M777" s="200"/>
      <c r="N777" s="200"/>
      <c r="O777" s="200"/>
      <c r="P777" s="200"/>
      <c r="Q777" s="200"/>
      <c r="R777" s="200"/>
      <c r="S777" s="200"/>
      <c r="T777" s="200"/>
      <c r="U777" s="200"/>
      <c r="V777" s="200"/>
      <c r="W777" s="200"/>
      <c r="X777" s="200"/>
      <c r="Y777" s="200"/>
      <c r="Z777" s="200"/>
    </row>
    <row r="778" spans="1:26" s="240" customFormat="1" ht="16.5" outlineLevel="1" x14ac:dyDescent="0.3">
      <c r="A778" s="210" t="str">
        <f>IF(ISBLANK($A$29),"",$A$29)</f>
        <v/>
      </c>
      <c r="B778" s="233"/>
      <c r="C778" s="233"/>
      <c r="D778" s="443">
        <f t="shared" si="138"/>
        <v>0</v>
      </c>
      <c r="E778" s="443">
        <f t="shared" si="139"/>
        <v>0</v>
      </c>
      <c r="F778" s="234"/>
      <c r="G778" s="234"/>
      <c r="H778" s="222"/>
      <c r="I778" s="224"/>
      <c r="J778" s="200"/>
      <c r="K778" s="200"/>
      <c r="L778" s="200"/>
      <c r="M778" s="200"/>
      <c r="N778" s="200"/>
      <c r="O778" s="200"/>
      <c r="P778" s="200"/>
      <c r="Q778" s="200"/>
      <c r="R778" s="200"/>
      <c r="S778" s="200"/>
      <c r="T778" s="200"/>
      <c r="U778" s="200"/>
      <c r="V778" s="200"/>
      <c r="W778" s="200"/>
      <c r="X778" s="200"/>
      <c r="Y778" s="200"/>
      <c r="Z778" s="200"/>
    </row>
    <row r="779" spans="1:26" s="240" customFormat="1" ht="16.5" outlineLevel="1" x14ac:dyDescent="0.3">
      <c r="A779" s="210" t="s">
        <v>1193</v>
      </c>
      <c r="B779" s="444">
        <f t="shared" ref="B779:G779" si="141">SUM(B756:B778)</f>
        <v>0</v>
      </c>
      <c r="C779" s="444">
        <f t="shared" si="141"/>
        <v>0</v>
      </c>
      <c r="D779" s="443">
        <f t="shared" si="141"/>
        <v>0</v>
      </c>
      <c r="E779" s="443">
        <f t="shared" si="141"/>
        <v>0</v>
      </c>
      <c r="F779" s="453">
        <f t="shared" si="141"/>
        <v>0</v>
      </c>
      <c r="G779" s="453">
        <f t="shared" si="141"/>
        <v>0</v>
      </c>
      <c r="H779" s="222"/>
      <c r="I779" s="235"/>
      <c r="J779" s="200"/>
      <c r="K779" s="200"/>
      <c r="L779" s="200"/>
      <c r="M779" s="200"/>
      <c r="N779" s="200"/>
      <c r="O779" s="200"/>
      <c r="P779" s="200"/>
      <c r="Q779" s="200"/>
      <c r="R779" s="200"/>
      <c r="S779" s="200"/>
      <c r="T779" s="200"/>
      <c r="U779" s="200"/>
      <c r="V779" s="200"/>
      <c r="W779" s="200"/>
      <c r="X779" s="200"/>
      <c r="Y779" s="200"/>
      <c r="Z779" s="200"/>
    </row>
    <row r="780" spans="1:26" s="240" customFormat="1" ht="18" outlineLevel="1" x14ac:dyDescent="0.25">
      <c r="A780" s="536" t="s">
        <v>1194</v>
      </c>
      <c r="B780" s="537"/>
      <c r="C780" s="1177" t="s">
        <v>716</v>
      </c>
      <c r="D780" s="1177"/>
      <c r="E780" s="1177"/>
      <c r="F780" s="1177"/>
      <c r="G780" s="1178"/>
      <c r="J780" s="200"/>
      <c r="K780" s="200"/>
      <c r="L780" s="200"/>
      <c r="M780" s="200"/>
      <c r="N780" s="200"/>
      <c r="O780" s="200"/>
      <c r="P780" s="200"/>
      <c r="Q780" s="200"/>
      <c r="R780" s="200"/>
      <c r="S780" s="200"/>
      <c r="T780" s="200"/>
      <c r="U780" s="200"/>
      <c r="V780" s="200"/>
      <c r="W780" s="200"/>
      <c r="X780" s="200"/>
      <c r="Y780" s="200"/>
      <c r="Z780" s="200"/>
    </row>
    <row r="781" spans="1:26" s="240" customFormat="1" ht="47.25" hidden="1" outlineLevel="2" x14ac:dyDescent="0.25">
      <c r="A781" s="238" t="s">
        <v>1236</v>
      </c>
      <c r="B781" s="239"/>
      <c r="C781" s="1172"/>
      <c r="D781" s="1172"/>
      <c r="E781" s="1172"/>
      <c r="F781" s="1172"/>
      <c r="G781" s="1172"/>
      <c r="J781" s="200"/>
      <c r="K781" s="200"/>
      <c r="L781" s="200"/>
      <c r="M781" s="200"/>
      <c r="N781" s="200"/>
      <c r="O781" s="200"/>
      <c r="P781" s="200"/>
      <c r="Q781" s="200"/>
      <c r="R781" s="200"/>
      <c r="S781" s="200"/>
      <c r="T781" s="200"/>
      <c r="U781" s="200"/>
      <c r="V781" s="200"/>
      <c r="W781" s="200"/>
      <c r="X781" s="200"/>
      <c r="Y781" s="200"/>
      <c r="Z781" s="200"/>
    </row>
    <row r="782" spans="1:26" s="240" customFormat="1" ht="15.75" hidden="1" outlineLevel="2" x14ac:dyDescent="0.25">
      <c r="A782" s="241" t="s">
        <v>1196</v>
      </c>
      <c r="B782" s="239"/>
      <c r="C782" s="1172"/>
      <c r="D782" s="1172"/>
      <c r="E782" s="1172"/>
      <c r="F782" s="1172"/>
      <c r="G782" s="1172"/>
      <c r="J782" s="200"/>
      <c r="K782" s="200"/>
      <c r="L782" s="200"/>
      <c r="M782" s="200"/>
      <c r="N782" s="200"/>
      <c r="O782" s="200"/>
      <c r="P782" s="200"/>
      <c r="Q782" s="200"/>
      <c r="R782" s="200"/>
      <c r="S782" s="200"/>
      <c r="T782" s="200"/>
      <c r="U782" s="200"/>
      <c r="V782" s="200"/>
      <c r="W782" s="200"/>
      <c r="X782" s="200"/>
      <c r="Y782" s="200"/>
      <c r="Z782" s="200"/>
    </row>
    <row r="783" spans="1:26" s="240" customFormat="1" ht="15.75" hidden="1" outlineLevel="2" x14ac:dyDescent="0.25">
      <c r="A783" s="241" t="s">
        <v>1197</v>
      </c>
      <c r="B783" s="239"/>
      <c r="C783" s="1172"/>
      <c r="D783" s="1172"/>
      <c r="E783" s="1172"/>
      <c r="F783" s="1172"/>
      <c r="G783" s="1172"/>
      <c r="J783" s="200"/>
      <c r="K783" s="200"/>
      <c r="L783" s="200"/>
      <c r="M783" s="200"/>
      <c r="N783" s="200"/>
      <c r="O783" s="200"/>
      <c r="P783" s="200"/>
      <c r="Q783" s="200"/>
      <c r="R783" s="200"/>
      <c r="S783" s="200"/>
      <c r="T783" s="200"/>
      <c r="U783" s="200"/>
      <c r="V783" s="200"/>
      <c r="W783" s="200"/>
      <c r="X783" s="200"/>
      <c r="Y783" s="200"/>
      <c r="Z783" s="200"/>
    </row>
    <row r="784" spans="1:26" s="240" customFormat="1" ht="15.75" hidden="1" outlineLevel="2" x14ac:dyDescent="0.25">
      <c r="A784" s="241" t="s">
        <v>1198</v>
      </c>
      <c r="B784" s="239"/>
      <c r="C784" s="1172"/>
      <c r="D784" s="1172"/>
      <c r="E784" s="1172"/>
      <c r="F784" s="1172"/>
      <c r="G784" s="1172"/>
      <c r="J784" s="200"/>
      <c r="K784" s="200"/>
      <c r="L784" s="200"/>
      <c r="M784" s="200"/>
      <c r="N784" s="200"/>
      <c r="O784" s="200"/>
      <c r="P784" s="200"/>
      <c r="Q784" s="200"/>
      <c r="R784" s="200"/>
      <c r="S784" s="200"/>
      <c r="T784" s="200"/>
      <c r="U784" s="200"/>
      <c r="V784" s="200"/>
      <c r="W784" s="200"/>
      <c r="X784" s="200"/>
      <c r="Y784" s="200"/>
      <c r="Z784" s="200"/>
    </row>
    <row r="785" spans="1:26" s="240" customFormat="1" ht="15.75" hidden="1" outlineLevel="2" x14ac:dyDescent="0.25">
      <c r="A785" s="241" t="s">
        <v>1199</v>
      </c>
      <c r="B785" s="239"/>
      <c r="C785" s="1172"/>
      <c r="D785" s="1172"/>
      <c r="E785" s="1172"/>
      <c r="F785" s="1172"/>
      <c r="G785" s="1172"/>
      <c r="J785" s="200"/>
      <c r="K785" s="200"/>
      <c r="L785" s="200"/>
      <c r="M785" s="200"/>
      <c r="N785" s="200"/>
      <c r="O785" s="200"/>
      <c r="P785" s="200"/>
      <c r="Q785" s="200"/>
      <c r="R785" s="200"/>
      <c r="S785" s="200"/>
      <c r="T785" s="200"/>
      <c r="U785" s="200"/>
      <c r="V785" s="200"/>
      <c r="W785" s="200"/>
      <c r="X785" s="200"/>
      <c r="Y785" s="200"/>
      <c r="Z785" s="200"/>
    </row>
    <row r="786" spans="1:26" s="240" customFormat="1" ht="15.75" hidden="1" outlineLevel="2" x14ac:dyDescent="0.25">
      <c r="A786" s="241" t="s">
        <v>1200</v>
      </c>
      <c r="B786" s="239"/>
      <c r="C786" s="1172"/>
      <c r="D786" s="1172"/>
      <c r="E786" s="1172"/>
      <c r="F786" s="1172"/>
      <c r="G786" s="1172"/>
      <c r="J786" s="200"/>
      <c r="K786" s="200"/>
      <c r="L786" s="200"/>
      <c r="M786" s="200"/>
      <c r="N786" s="200"/>
      <c r="O786" s="200"/>
      <c r="P786" s="200"/>
      <c r="Q786" s="200"/>
      <c r="R786" s="200"/>
      <c r="S786" s="200"/>
      <c r="T786" s="200"/>
      <c r="U786" s="200"/>
      <c r="V786" s="200"/>
      <c r="W786" s="200"/>
      <c r="X786" s="200"/>
      <c r="Y786" s="200"/>
      <c r="Z786" s="200"/>
    </row>
    <row r="787" spans="1:26" s="240" customFormat="1" ht="15.75" outlineLevel="1" collapsed="1" x14ac:dyDescent="0.25">
      <c r="A787" s="242" t="s">
        <v>602</v>
      </c>
      <c r="B787" s="449">
        <v>40</v>
      </c>
      <c r="C787" s="1173" t="s">
        <v>1201</v>
      </c>
      <c r="D787" s="1173"/>
      <c r="E787" s="1173"/>
      <c r="F787" s="1173"/>
      <c r="G787" s="1173"/>
      <c r="J787" s="200"/>
      <c r="K787" s="200"/>
      <c r="L787" s="200"/>
      <c r="M787" s="200"/>
      <c r="N787" s="200"/>
      <c r="O787" s="200"/>
      <c r="P787" s="200"/>
      <c r="Q787" s="200"/>
      <c r="R787" s="200"/>
      <c r="S787" s="200"/>
      <c r="T787" s="200"/>
      <c r="U787" s="200"/>
      <c r="V787" s="200"/>
      <c r="W787" s="200"/>
      <c r="X787" s="200"/>
      <c r="Y787" s="200"/>
      <c r="Z787" s="200"/>
    </row>
    <row r="788" spans="1:26" s="240" customFormat="1" outlineLevel="1" x14ac:dyDescent="0.25"/>
    <row r="789" spans="1:26" ht="18" outlineLevel="1" x14ac:dyDescent="0.25">
      <c r="A789" s="1174" t="s">
        <v>1012</v>
      </c>
      <c r="B789" s="1175"/>
      <c r="C789" s="1175"/>
      <c r="D789" s="1175"/>
      <c r="E789" s="1175"/>
      <c r="F789" s="1175"/>
      <c r="G789" s="1175"/>
      <c r="H789" s="1175"/>
      <c r="I789" s="1176"/>
    </row>
    <row r="790" spans="1:26" ht="49.5" outlineLevel="1" x14ac:dyDescent="0.3">
      <c r="A790" s="203" t="s">
        <v>1167</v>
      </c>
      <c r="B790" s="203" t="s">
        <v>1168</v>
      </c>
      <c r="C790" s="204" t="s">
        <v>1169</v>
      </c>
      <c r="D790" s="208" t="str">
        <f>"Productive FTEs ("&amp;B822*52&amp;")"</f>
        <v>Productive FTEs (2080)</v>
      </c>
      <c r="E790" s="208" t="str">
        <f>"Non-productive FTEs ("&amp;B822*52&amp;")"</f>
        <v>Non-productive FTEs (2080)</v>
      </c>
      <c r="F790" s="204" t="s">
        <v>1170</v>
      </c>
      <c r="G790" s="204" t="s">
        <v>1171</v>
      </c>
      <c r="H790" s="205" t="s">
        <v>1172</v>
      </c>
      <c r="I790" s="204" t="s">
        <v>716</v>
      </c>
    </row>
    <row r="791" spans="1:26" ht="16.5" outlineLevel="1" x14ac:dyDescent="0.3">
      <c r="A791" s="210" t="str">
        <f>IF(ISBLANK($A$7),"",$A$7)</f>
        <v>Hourly Staff</v>
      </c>
      <c r="B791" s="211"/>
      <c r="C791" s="211"/>
      <c r="D791" s="218">
        <f t="shared" ref="D791:E791" si="142">IF($B$254="","",B791/($B$254*52))</f>
        <v>0</v>
      </c>
      <c r="E791" s="218">
        <f t="shared" si="142"/>
        <v>0</v>
      </c>
      <c r="F791" s="213"/>
      <c r="G791" s="213"/>
      <c r="H791" s="211"/>
      <c r="I791" s="214"/>
    </row>
    <row r="792" spans="1:26" ht="16.5" outlineLevel="1" x14ac:dyDescent="0.3">
      <c r="A792" s="221" t="str">
        <f>IF(ISBLANK($A$8),"",$A$8)</f>
        <v>Hourly Staff</v>
      </c>
      <c r="B792" s="222"/>
      <c r="C792" s="222"/>
      <c r="D792" s="443">
        <f t="shared" ref="D792:E798" si="143">IF($B$822="","",B792/($B$822*52))</f>
        <v>0</v>
      </c>
      <c r="E792" s="443">
        <f t="shared" si="143"/>
        <v>0</v>
      </c>
      <c r="F792" s="223"/>
      <c r="G792" s="223"/>
      <c r="H792" s="222"/>
      <c r="I792" s="224"/>
    </row>
    <row r="793" spans="1:26" ht="16.5" outlineLevel="1" x14ac:dyDescent="0.3">
      <c r="A793" s="221" t="str">
        <f>IF(ISBLANK($A$9),"",$A$9)</f>
        <v>Housekeeper</v>
      </c>
      <c r="B793" s="222"/>
      <c r="C793" s="222"/>
      <c r="D793" s="443">
        <f t="shared" si="143"/>
        <v>0</v>
      </c>
      <c r="E793" s="443">
        <f t="shared" si="143"/>
        <v>0</v>
      </c>
      <c r="F793" s="223"/>
      <c r="G793" s="223"/>
      <c r="H793" s="222"/>
      <c r="I793" s="224"/>
    </row>
    <row r="794" spans="1:26" s="240" customFormat="1" ht="16.5" outlineLevel="1" x14ac:dyDescent="0.3">
      <c r="A794" s="221" t="str">
        <f>IF(ISBLANK($A$10),"",$A$10)</f>
        <v>Floor Technician</v>
      </c>
      <c r="B794" s="222"/>
      <c r="C794" s="222"/>
      <c r="D794" s="443">
        <f t="shared" si="143"/>
        <v>0</v>
      </c>
      <c r="E794" s="443">
        <f t="shared" si="143"/>
        <v>0</v>
      </c>
      <c r="F794" s="223"/>
      <c r="G794" s="223"/>
      <c r="H794" s="222"/>
      <c r="I794" s="224"/>
    </row>
    <row r="795" spans="1:26" s="240" customFormat="1" ht="16.5" outlineLevel="1" x14ac:dyDescent="0.3">
      <c r="A795" s="221" t="str">
        <f>IF(ISBLANK($A$11),"",$A$11)</f>
        <v>Trash Technician</v>
      </c>
      <c r="B795" s="222"/>
      <c r="C795" s="222"/>
      <c r="D795" s="443">
        <f t="shared" si="143"/>
        <v>0</v>
      </c>
      <c r="E795" s="443">
        <f t="shared" si="143"/>
        <v>0</v>
      </c>
      <c r="F795" s="223"/>
      <c r="G795" s="223"/>
      <c r="H795" s="222"/>
      <c r="I795" s="224"/>
    </row>
    <row r="796" spans="1:26" s="240" customFormat="1" ht="16.5" outlineLevel="1" x14ac:dyDescent="0.3">
      <c r="A796" s="221" t="str">
        <f>IF(ISBLANK($A$12),"",$A$12)</f>
        <v>Linen Technician</v>
      </c>
      <c r="B796" s="222"/>
      <c r="C796" s="222"/>
      <c r="D796" s="443">
        <f t="shared" si="143"/>
        <v>0</v>
      </c>
      <c r="E796" s="443">
        <f t="shared" si="143"/>
        <v>0</v>
      </c>
      <c r="F796" s="223"/>
      <c r="G796" s="223"/>
      <c r="H796" s="222"/>
      <c r="I796" s="224"/>
    </row>
    <row r="797" spans="1:26" s="240" customFormat="1" ht="16.5" outlineLevel="1" x14ac:dyDescent="0.3">
      <c r="A797" s="221" t="str">
        <f>IF(ISBLANK($A$13),"",$A$13)</f>
        <v>Administrative Support</v>
      </c>
      <c r="B797" s="222"/>
      <c r="C797" s="222"/>
      <c r="D797" s="443">
        <f t="shared" si="143"/>
        <v>0</v>
      </c>
      <c r="E797" s="443">
        <f t="shared" si="143"/>
        <v>0</v>
      </c>
      <c r="F797" s="223"/>
      <c r="G797" s="223"/>
      <c r="H797" s="222"/>
      <c r="I797" s="224"/>
    </row>
    <row r="798" spans="1:26" s="240" customFormat="1" ht="16.5" outlineLevel="1" x14ac:dyDescent="0.3">
      <c r="A798" s="221" t="str">
        <f>IF(ISBLANK($A$14),"",$A$14)</f>
        <v>Hourly Supervision</v>
      </c>
      <c r="B798" s="222"/>
      <c r="C798" s="222"/>
      <c r="D798" s="443">
        <f t="shared" si="143"/>
        <v>0</v>
      </c>
      <c r="E798" s="443">
        <f t="shared" si="143"/>
        <v>0</v>
      </c>
      <c r="F798" s="223"/>
      <c r="G798" s="223"/>
      <c r="H798" s="222"/>
      <c r="I798" s="224"/>
    </row>
    <row r="799" spans="1:26" s="240" customFormat="1" ht="16.5" outlineLevel="1" x14ac:dyDescent="0.3">
      <c r="A799" s="210" t="str">
        <f>IF(ISBLANK($A$15),"",$A$15)</f>
        <v>Salaried Staff</v>
      </c>
      <c r="B799" s="211"/>
      <c r="C799" s="211"/>
      <c r="D799" s="218"/>
      <c r="E799" s="218"/>
      <c r="F799" s="213"/>
      <c r="G799" s="213"/>
      <c r="H799" s="211"/>
      <c r="I799" s="214"/>
    </row>
    <row r="800" spans="1:26" s="240" customFormat="1" ht="16.5" outlineLevel="1" x14ac:dyDescent="0.3">
      <c r="A800" s="221" t="str">
        <f>IF(ISBLANK($A$16),"",$A$16)</f>
        <v>Salaried Supervision</v>
      </c>
      <c r="B800" s="222"/>
      <c r="C800" s="222"/>
      <c r="D800" s="443">
        <f t="shared" ref="D800:D813" si="144">IF($B$822="","",B800/($B$822*52))</f>
        <v>0</v>
      </c>
      <c r="E800" s="443">
        <f t="shared" ref="E800:E813" si="145">IF($B$822="","",C800/($B$822*52))</f>
        <v>0</v>
      </c>
      <c r="F800" s="223"/>
      <c r="G800" s="223"/>
      <c r="H800" s="222"/>
      <c r="I800" s="224"/>
    </row>
    <row r="801" spans="1:26" s="240" customFormat="1" ht="16.5" outlineLevel="1" x14ac:dyDescent="0.3">
      <c r="A801" s="221" t="str">
        <f>IF(ISBLANK($A$17),"",$A$17)</f>
        <v>Managers</v>
      </c>
      <c r="B801" s="222"/>
      <c r="C801" s="222"/>
      <c r="D801" s="443">
        <f t="shared" si="144"/>
        <v>0</v>
      </c>
      <c r="E801" s="443">
        <f t="shared" si="145"/>
        <v>0</v>
      </c>
      <c r="F801" s="223"/>
      <c r="G801" s="223"/>
      <c r="H801" s="222"/>
      <c r="I801" s="224"/>
    </row>
    <row r="802" spans="1:26" s="240" customFormat="1" ht="16.5" outlineLevel="1" x14ac:dyDescent="0.3">
      <c r="A802" s="221" t="str">
        <f t="shared" ref="A802" si="146">IF(ISBLANK(A766),"",A766)</f>
        <v>Managers</v>
      </c>
      <c r="B802" s="222"/>
      <c r="C802" s="222"/>
      <c r="D802" s="443">
        <f t="shared" si="144"/>
        <v>0</v>
      </c>
      <c r="E802" s="443">
        <f t="shared" si="145"/>
        <v>0</v>
      </c>
      <c r="F802" s="223"/>
      <c r="G802" s="223"/>
      <c r="H802" s="222"/>
      <c r="I802" s="224"/>
    </row>
    <row r="803" spans="1:26" s="240" customFormat="1" ht="16.5" outlineLevel="1" x14ac:dyDescent="0.3">
      <c r="A803" s="210" t="str">
        <f>IF(ISBLANK($A$19),"",$A$19)</f>
        <v>Other Labor</v>
      </c>
      <c r="B803" s="211"/>
      <c r="C803" s="211"/>
      <c r="D803" s="218">
        <f t="shared" si="144"/>
        <v>0</v>
      </c>
      <c r="E803" s="218">
        <f t="shared" si="145"/>
        <v>0</v>
      </c>
      <c r="F803" s="213"/>
      <c r="G803" s="213"/>
      <c r="H803" s="211"/>
      <c r="I803" s="214"/>
    </row>
    <row r="804" spans="1:26" s="240" customFormat="1" ht="16.5" outlineLevel="1" x14ac:dyDescent="0.3">
      <c r="A804" s="221" t="str">
        <f>IF(ISBLANK($A$20),"",$A$20)</f>
        <v>Temp/ Agency Labor</v>
      </c>
      <c r="B804" s="222"/>
      <c r="C804" s="222"/>
      <c r="D804" s="443">
        <f t="shared" si="144"/>
        <v>0</v>
      </c>
      <c r="E804" s="443">
        <f t="shared" si="145"/>
        <v>0</v>
      </c>
      <c r="F804" s="223"/>
      <c r="G804" s="223"/>
      <c r="H804" s="222"/>
      <c r="I804" s="224"/>
    </row>
    <row r="805" spans="1:26" s="240" customFormat="1" ht="16.5" outlineLevel="1" x14ac:dyDescent="0.3">
      <c r="A805" s="210" t="str">
        <f>IF(ISBLANK($A$21),"",$A$21)</f>
        <v/>
      </c>
      <c r="B805" s="222"/>
      <c r="C805" s="222"/>
      <c r="D805" s="443">
        <f t="shared" si="144"/>
        <v>0</v>
      </c>
      <c r="E805" s="443">
        <f t="shared" si="145"/>
        <v>0</v>
      </c>
      <c r="F805" s="223"/>
      <c r="G805" s="223"/>
      <c r="H805" s="222"/>
      <c r="I805" s="224"/>
    </row>
    <row r="806" spans="1:26" s="240" customFormat="1" ht="16.5" outlineLevel="1" x14ac:dyDescent="0.3">
      <c r="A806" s="210" t="str">
        <f>IF(ISBLANK($A$22),"",$A$22)</f>
        <v/>
      </c>
      <c r="B806" s="222"/>
      <c r="C806" s="222"/>
      <c r="D806" s="443">
        <f t="shared" si="144"/>
        <v>0</v>
      </c>
      <c r="E806" s="443">
        <f t="shared" si="145"/>
        <v>0</v>
      </c>
      <c r="F806" s="223"/>
      <c r="G806" s="223"/>
      <c r="H806" s="222"/>
      <c r="I806" s="224"/>
    </row>
    <row r="807" spans="1:26" s="240" customFormat="1" ht="16.5" outlineLevel="1" x14ac:dyDescent="0.3">
      <c r="A807" s="210" t="str">
        <f>IF(ISBLANK($A$23),"",$A$23)</f>
        <v/>
      </c>
      <c r="B807" s="222"/>
      <c r="C807" s="222"/>
      <c r="D807" s="443">
        <f t="shared" si="144"/>
        <v>0</v>
      </c>
      <c r="E807" s="443">
        <f t="shared" si="145"/>
        <v>0</v>
      </c>
      <c r="F807" s="223"/>
      <c r="G807" s="223"/>
      <c r="H807" s="222"/>
      <c r="I807" s="224"/>
    </row>
    <row r="808" spans="1:26" s="240" customFormat="1" ht="16.5" outlineLevel="1" x14ac:dyDescent="0.3">
      <c r="A808" s="210" t="str">
        <f>IF(ISBLANK($A$24),"",$A$24)</f>
        <v/>
      </c>
      <c r="B808" s="222"/>
      <c r="C808" s="222"/>
      <c r="D808" s="443">
        <f t="shared" si="144"/>
        <v>0</v>
      </c>
      <c r="E808" s="443">
        <f t="shared" si="145"/>
        <v>0</v>
      </c>
      <c r="F808" s="223"/>
      <c r="G808" s="223"/>
      <c r="H808" s="222"/>
      <c r="I808" s="224"/>
    </row>
    <row r="809" spans="1:26" s="240" customFormat="1" ht="16.5" outlineLevel="1" x14ac:dyDescent="0.3">
      <c r="A809" s="210" t="str">
        <f>IF(ISBLANK($A$25),"",$A$25)</f>
        <v/>
      </c>
      <c r="B809" s="222"/>
      <c r="C809" s="222"/>
      <c r="D809" s="443">
        <f t="shared" si="144"/>
        <v>0</v>
      </c>
      <c r="E809" s="443">
        <f t="shared" si="145"/>
        <v>0</v>
      </c>
      <c r="F809" s="223"/>
      <c r="G809" s="223"/>
      <c r="H809" s="222"/>
      <c r="I809" s="224"/>
    </row>
    <row r="810" spans="1:26" s="240" customFormat="1" ht="16.5" outlineLevel="1" x14ac:dyDescent="0.3">
      <c r="A810" s="210" t="str">
        <f>IF(ISBLANK($A$26),"",$A$26)</f>
        <v/>
      </c>
      <c r="B810" s="222"/>
      <c r="C810" s="222"/>
      <c r="D810" s="443">
        <f t="shared" si="144"/>
        <v>0</v>
      </c>
      <c r="E810" s="443">
        <f t="shared" si="145"/>
        <v>0</v>
      </c>
      <c r="F810" s="223"/>
      <c r="G810" s="223"/>
      <c r="H810" s="222"/>
      <c r="I810" s="224"/>
      <c r="J810" s="200"/>
      <c r="K810" s="200"/>
      <c r="L810" s="200"/>
      <c r="M810" s="200"/>
      <c r="N810" s="200"/>
      <c r="O810" s="200"/>
      <c r="P810" s="200"/>
      <c r="Q810" s="200"/>
      <c r="R810" s="200"/>
      <c r="S810" s="200"/>
      <c r="T810" s="200"/>
      <c r="U810" s="200"/>
      <c r="V810" s="200"/>
      <c r="W810" s="200"/>
      <c r="X810" s="200"/>
      <c r="Y810" s="200"/>
      <c r="Z810" s="200"/>
    </row>
    <row r="811" spans="1:26" s="240" customFormat="1" ht="16.5" outlineLevel="1" x14ac:dyDescent="0.3">
      <c r="A811" s="210" t="str">
        <f>IF(ISBLANK($A$27),"",$A$27)</f>
        <v/>
      </c>
      <c r="B811" s="222"/>
      <c r="C811" s="222"/>
      <c r="D811" s="443">
        <f t="shared" si="144"/>
        <v>0</v>
      </c>
      <c r="E811" s="443">
        <f t="shared" si="145"/>
        <v>0</v>
      </c>
      <c r="F811" s="223"/>
      <c r="G811" s="223"/>
      <c r="H811" s="222"/>
      <c r="I811" s="224"/>
      <c r="J811" s="200"/>
      <c r="K811" s="200"/>
      <c r="L811" s="200"/>
      <c r="M811" s="200"/>
      <c r="N811" s="200"/>
      <c r="O811" s="200"/>
      <c r="P811" s="200"/>
      <c r="Q811" s="200"/>
      <c r="R811" s="200"/>
      <c r="S811" s="200"/>
      <c r="T811" s="200"/>
      <c r="U811" s="200"/>
      <c r="V811" s="200"/>
      <c r="W811" s="200"/>
      <c r="X811" s="200"/>
      <c r="Y811" s="200"/>
      <c r="Z811" s="200"/>
    </row>
    <row r="812" spans="1:26" s="240" customFormat="1" ht="16.5" outlineLevel="1" x14ac:dyDescent="0.3">
      <c r="A812" s="210" t="str">
        <f>IF(ISBLANK($A$28),"",$A$28)</f>
        <v/>
      </c>
      <c r="B812" s="222"/>
      <c r="C812" s="222"/>
      <c r="D812" s="443">
        <f t="shared" si="144"/>
        <v>0</v>
      </c>
      <c r="E812" s="443">
        <f t="shared" si="145"/>
        <v>0</v>
      </c>
      <c r="F812" s="223"/>
      <c r="G812" s="223"/>
      <c r="H812" s="222"/>
      <c r="I812" s="224"/>
      <c r="J812" s="200"/>
      <c r="K812" s="200"/>
      <c r="L812" s="200"/>
      <c r="M812" s="200"/>
      <c r="N812" s="200"/>
      <c r="O812" s="200"/>
      <c r="P812" s="200"/>
      <c r="Q812" s="200"/>
      <c r="R812" s="200"/>
      <c r="S812" s="200"/>
      <c r="T812" s="200"/>
      <c r="U812" s="200"/>
      <c r="V812" s="200"/>
      <c r="W812" s="200"/>
      <c r="X812" s="200"/>
      <c r="Y812" s="200"/>
      <c r="Z812" s="200"/>
    </row>
    <row r="813" spans="1:26" s="240" customFormat="1" ht="16.5" outlineLevel="1" x14ac:dyDescent="0.3">
      <c r="A813" s="210" t="str">
        <f>IF(ISBLANK($A$29),"",$A$29)</f>
        <v/>
      </c>
      <c r="B813" s="233"/>
      <c r="C813" s="233"/>
      <c r="D813" s="443">
        <f t="shared" si="144"/>
        <v>0</v>
      </c>
      <c r="E813" s="443">
        <f t="shared" si="145"/>
        <v>0</v>
      </c>
      <c r="F813" s="234"/>
      <c r="G813" s="234"/>
      <c r="H813" s="222"/>
      <c r="I813" s="224"/>
      <c r="J813" s="200"/>
      <c r="K813" s="200"/>
      <c r="L813" s="200"/>
      <c r="M813" s="200"/>
      <c r="N813" s="200"/>
      <c r="O813" s="200"/>
      <c r="P813" s="200"/>
      <c r="Q813" s="200"/>
      <c r="R813" s="200"/>
      <c r="S813" s="200"/>
      <c r="T813" s="200"/>
      <c r="U813" s="200"/>
      <c r="V813" s="200"/>
      <c r="W813" s="200"/>
      <c r="X813" s="200"/>
      <c r="Y813" s="200"/>
      <c r="Z813" s="200"/>
    </row>
    <row r="814" spans="1:26" s="240" customFormat="1" ht="16.5" outlineLevel="1" x14ac:dyDescent="0.3">
      <c r="A814" s="210" t="s">
        <v>1193</v>
      </c>
      <c r="B814" s="444">
        <f t="shared" ref="B814:G814" si="147">SUM(B791:B813)</f>
        <v>0</v>
      </c>
      <c r="C814" s="444">
        <f t="shared" si="147"/>
        <v>0</v>
      </c>
      <c r="D814" s="443">
        <f t="shared" si="147"/>
        <v>0</v>
      </c>
      <c r="E814" s="443">
        <f t="shared" si="147"/>
        <v>0</v>
      </c>
      <c r="F814" s="453">
        <f t="shared" si="147"/>
        <v>0</v>
      </c>
      <c r="G814" s="453">
        <f t="shared" si="147"/>
        <v>0</v>
      </c>
      <c r="H814" s="222"/>
      <c r="I814" s="235"/>
      <c r="J814" s="200"/>
      <c r="K814" s="200"/>
      <c r="L814" s="200"/>
      <c r="M814" s="200"/>
      <c r="N814" s="200"/>
      <c r="O814" s="200"/>
      <c r="P814" s="200"/>
      <c r="Q814" s="200"/>
      <c r="R814" s="200"/>
      <c r="S814" s="200"/>
      <c r="T814" s="200"/>
      <c r="U814" s="200"/>
      <c r="V814" s="200"/>
      <c r="W814" s="200"/>
      <c r="X814" s="200"/>
      <c r="Y814" s="200"/>
      <c r="Z814" s="200"/>
    </row>
    <row r="815" spans="1:26" s="240" customFormat="1" ht="18" outlineLevel="1" x14ac:dyDescent="0.25">
      <c r="A815" s="536" t="s">
        <v>1194</v>
      </c>
      <c r="B815" s="537"/>
      <c r="C815" s="1177" t="s">
        <v>716</v>
      </c>
      <c r="D815" s="1177"/>
      <c r="E815" s="1177"/>
      <c r="F815" s="1177"/>
      <c r="G815" s="1178"/>
      <c r="J815" s="200"/>
      <c r="K815" s="200"/>
      <c r="L815" s="200"/>
      <c r="M815" s="200"/>
      <c r="N815" s="200"/>
      <c r="O815" s="200"/>
      <c r="P815" s="200"/>
      <c r="Q815" s="200"/>
      <c r="R815" s="200"/>
      <c r="S815" s="200"/>
      <c r="T815" s="200"/>
      <c r="U815" s="200"/>
      <c r="V815" s="200"/>
      <c r="W815" s="200"/>
      <c r="X815" s="200"/>
      <c r="Y815" s="200"/>
      <c r="Z815" s="200"/>
    </row>
    <row r="816" spans="1:26" s="240" customFormat="1" ht="47.25" hidden="1" outlineLevel="2" x14ac:dyDescent="0.25">
      <c r="A816" s="238" t="s">
        <v>1236</v>
      </c>
      <c r="B816" s="239"/>
      <c r="C816" s="1172"/>
      <c r="D816" s="1172"/>
      <c r="E816" s="1172"/>
      <c r="F816" s="1172"/>
      <c r="G816" s="1172"/>
      <c r="J816" s="200"/>
      <c r="K816" s="200"/>
      <c r="L816" s="200"/>
      <c r="M816" s="200"/>
      <c r="N816" s="200"/>
      <c r="O816" s="200"/>
      <c r="P816" s="200"/>
      <c r="Q816" s="200"/>
      <c r="R816" s="200"/>
      <c r="S816" s="200"/>
      <c r="T816" s="200"/>
      <c r="U816" s="200"/>
      <c r="V816" s="200"/>
      <c r="W816" s="200"/>
      <c r="X816" s="200"/>
      <c r="Y816" s="200"/>
      <c r="Z816" s="200"/>
    </row>
    <row r="817" spans="1:26" s="240" customFormat="1" ht="15.75" hidden="1" outlineLevel="2" x14ac:dyDescent="0.25">
      <c r="A817" s="241" t="s">
        <v>1196</v>
      </c>
      <c r="B817" s="239"/>
      <c r="C817" s="1172"/>
      <c r="D817" s="1172"/>
      <c r="E817" s="1172"/>
      <c r="F817" s="1172"/>
      <c r="G817" s="1172"/>
      <c r="J817" s="200"/>
      <c r="K817" s="200"/>
      <c r="L817" s="200"/>
      <c r="M817" s="200"/>
      <c r="N817" s="200"/>
      <c r="O817" s="200"/>
      <c r="P817" s="200"/>
      <c r="Q817" s="200"/>
      <c r="R817" s="200"/>
      <c r="S817" s="200"/>
      <c r="T817" s="200"/>
      <c r="U817" s="200"/>
      <c r="V817" s="200"/>
      <c r="W817" s="200"/>
      <c r="X817" s="200"/>
      <c r="Y817" s="200"/>
      <c r="Z817" s="200"/>
    </row>
    <row r="818" spans="1:26" s="240" customFormat="1" ht="15.75" hidden="1" outlineLevel="2" x14ac:dyDescent="0.25">
      <c r="A818" s="241" t="s">
        <v>1197</v>
      </c>
      <c r="B818" s="239"/>
      <c r="C818" s="1172"/>
      <c r="D818" s="1172"/>
      <c r="E818" s="1172"/>
      <c r="F818" s="1172"/>
      <c r="G818" s="1172"/>
      <c r="J818" s="200"/>
      <c r="K818" s="200"/>
      <c r="L818" s="200"/>
      <c r="M818" s="200"/>
      <c r="N818" s="200"/>
      <c r="O818" s="200"/>
      <c r="P818" s="200"/>
      <c r="Q818" s="200"/>
      <c r="R818" s="200"/>
      <c r="S818" s="200"/>
      <c r="T818" s="200"/>
      <c r="U818" s="200"/>
      <c r="V818" s="200"/>
      <c r="W818" s="200"/>
      <c r="X818" s="200"/>
      <c r="Y818" s="200"/>
      <c r="Z818" s="200"/>
    </row>
    <row r="819" spans="1:26" s="240" customFormat="1" ht="15.75" hidden="1" outlineLevel="2" x14ac:dyDescent="0.25">
      <c r="A819" s="241" t="s">
        <v>1198</v>
      </c>
      <c r="B819" s="239"/>
      <c r="C819" s="1172"/>
      <c r="D819" s="1172"/>
      <c r="E819" s="1172"/>
      <c r="F819" s="1172"/>
      <c r="G819" s="1172"/>
      <c r="J819" s="200"/>
      <c r="K819" s="200"/>
      <c r="L819" s="200"/>
      <c r="M819" s="200"/>
      <c r="N819" s="200"/>
      <c r="O819" s="200"/>
      <c r="P819" s="200"/>
      <c r="Q819" s="200"/>
      <c r="R819" s="200"/>
      <c r="S819" s="200"/>
      <c r="T819" s="200"/>
      <c r="U819" s="200"/>
      <c r="V819" s="200"/>
      <c r="W819" s="200"/>
      <c r="X819" s="200"/>
      <c r="Y819" s="200"/>
      <c r="Z819" s="200"/>
    </row>
    <row r="820" spans="1:26" s="240" customFormat="1" ht="15.75" hidden="1" outlineLevel="2" x14ac:dyDescent="0.25">
      <c r="A820" s="241" t="s">
        <v>1199</v>
      </c>
      <c r="B820" s="239"/>
      <c r="C820" s="1172"/>
      <c r="D820" s="1172"/>
      <c r="E820" s="1172"/>
      <c r="F820" s="1172"/>
      <c r="G820" s="1172"/>
      <c r="J820" s="200"/>
      <c r="K820" s="200"/>
      <c r="L820" s="200"/>
      <c r="M820" s="200"/>
      <c r="N820" s="200"/>
      <c r="O820" s="200"/>
      <c r="P820" s="200"/>
      <c r="Q820" s="200"/>
      <c r="R820" s="200"/>
      <c r="S820" s="200"/>
      <c r="T820" s="200"/>
      <c r="U820" s="200"/>
      <c r="V820" s="200"/>
      <c r="W820" s="200"/>
      <c r="X820" s="200"/>
      <c r="Y820" s="200"/>
      <c r="Z820" s="200"/>
    </row>
    <row r="821" spans="1:26" s="240" customFormat="1" ht="15.75" hidden="1" outlineLevel="2" x14ac:dyDescent="0.25">
      <c r="A821" s="241" t="s">
        <v>1200</v>
      </c>
      <c r="B821" s="239"/>
      <c r="C821" s="1172"/>
      <c r="D821" s="1172"/>
      <c r="E821" s="1172"/>
      <c r="F821" s="1172"/>
      <c r="G821" s="1172"/>
      <c r="J821" s="200"/>
      <c r="K821" s="200"/>
      <c r="L821" s="200"/>
      <c r="M821" s="200"/>
      <c r="N821" s="200"/>
      <c r="O821" s="200"/>
      <c r="P821" s="200"/>
      <c r="Q821" s="200"/>
      <c r="R821" s="200"/>
      <c r="S821" s="200"/>
      <c r="T821" s="200"/>
      <c r="U821" s="200"/>
      <c r="V821" s="200"/>
      <c r="W821" s="200"/>
      <c r="X821" s="200"/>
      <c r="Y821" s="200"/>
      <c r="Z821" s="200"/>
    </row>
    <row r="822" spans="1:26" s="240" customFormat="1" ht="15.75" outlineLevel="1" collapsed="1" x14ac:dyDescent="0.25">
      <c r="A822" s="242" t="s">
        <v>602</v>
      </c>
      <c r="B822" s="449">
        <v>40</v>
      </c>
      <c r="C822" s="1173" t="s">
        <v>1201</v>
      </c>
      <c r="D822" s="1173"/>
      <c r="E822" s="1173"/>
      <c r="F822" s="1173"/>
      <c r="G822" s="1173"/>
      <c r="J822" s="200"/>
      <c r="K822" s="200"/>
      <c r="L822" s="200"/>
      <c r="M822" s="200"/>
      <c r="N822" s="200"/>
      <c r="O822" s="200"/>
      <c r="P822" s="200"/>
      <c r="Q822" s="200"/>
      <c r="R822" s="200"/>
      <c r="S822" s="200"/>
      <c r="T822" s="200"/>
      <c r="U822" s="200"/>
      <c r="V822" s="200"/>
      <c r="W822" s="200"/>
      <c r="X822" s="200"/>
      <c r="Y822" s="200"/>
      <c r="Z822" s="200"/>
    </row>
    <row r="823" spans="1:26" s="240" customFormat="1" outlineLevel="1" x14ac:dyDescent="0.25"/>
    <row r="824" spans="1:26" ht="18" outlineLevel="1" x14ac:dyDescent="0.25">
      <c r="A824" s="1174" t="s">
        <v>1013</v>
      </c>
      <c r="B824" s="1175"/>
      <c r="C824" s="1175"/>
      <c r="D824" s="1175"/>
      <c r="E824" s="1175"/>
      <c r="F824" s="1175"/>
      <c r="G824" s="1175"/>
      <c r="H824" s="1175"/>
      <c r="I824" s="1176"/>
    </row>
    <row r="825" spans="1:26" ht="49.5" outlineLevel="1" x14ac:dyDescent="0.3">
      <c r="A825" s="203" t="s">
        <v>1167</v>
      </c>
      <c r="B825" s="203" t="s">
        <v>1168</v>
      </c>
      <c r="C825" s="204" t="s">
        <v>1169</v>
      </c>
      <c r="D825" s="208" t="str">
        <f>"Productive FTEs ("&amp;B857*52&amp;")"</f>
        <v>Productive FTEs (2080)</v>
      </c>
      <c r="E825" s="208" t="str">
        <f>"Non-productive FTEs ("&amp;B857*52&amp;")"</f>
        <v>Non-productive FTEs (2080)</v>
      </c>
      <c r="F825" s="204" t="s">
        <v>1170</v>
      </c>
      <c r="G825" s="204" t="s">
        <v>1171</v>
      </c>
      <c r="H825" s="205" t="s">
        <v>1172</v>
      </c>
      <c r="I825" s="204" t="s">
        <v>716</v>
      </c>
    </row>
    <row r="826" spans="1:26" ht="16.5" outlineLevel="1" x14ac:dyDescent="0.3">
      <c r="A826" s="210" t="str">
        <f>IF(ISBLANK($A$7),"",$A$7)</f>
        <v>Hourly Staff</v>
      </c>
      <c r="B826" s="211"/>
      <c r="C826" s="211"/>
      <c r="D826" s="218">
        <f t="shared" ref="D826:E826" si="148">IF($B$254="","",B826/($B$254*52))</f>
        <v>0</v>
      </c>
      <c r="E826" s="218">
        <f t="shared" si="148"/>
        <v>0</v>
      </c>
      <c r="F826" s="213"/>
      <c r="G826" s="213"/>
      <c r="H826" s="211"/>
      <c r="I826" s="214"/>
    </row>
    <row r="827" spans="1:26" ht="16.5" outlineLevel="1" x14ac:dyDescent="0.3">
      <c r="A827" s="221" t="str">
        <f>IF(ISBLANK($A$8),"",$A$8)</f>
        <v>Hourly Staff</v>
      </c>
      <c r="B827" s="222"/>
      <c r="C827" s="222"/>
      <c r="D827" s="443">
        <f t="shared" ref="D827:E833" si="149">IF($B$857="","",B827/($B$857*52))</f>
        <v>0</v>
      </c>
      <c r="E827" s="443">
        <f t="shared" si="149"/>
        <v>0</v>
      </c>
      <c r="F827" s="223"/>
      <c r="G827" s="223"/>
      <c r="H827" s="222"/>
      <c r="I827" s="224"/>
    </row>
    <row r="828" spans="1:26" ht="16.5" outlineLevel="1" x14ac:dyDescent="0.3">
      <c r="A828" s="221" t="str">
        <f>IF(ISBLANK($A$9),"",$A$9)</f>
        <v>Housekeeper</v>
      </c>
      <c r="B828" s="222"/>
      <c r="C828" s="222"/>
      <c r="D828" s="443">
        <f t="shared" si="149"/>
        <v>0</v>
      </c>
      <c r="E828" s="443">
        <f t="shared" si="149"/>
        <v>0</v>
      </c>
      <c r="F828" s="223"/>
      <c r="G828" s="223"/>
      <c r="H828" s="222"/>
      <c r="I828" s="224"/>
    </row>
    <row r="829" spans="1:26" s="240" customFormat="1" ht="16.5" outlineLevel="1" x14ac:dyDescent="0.3">
      <c r="A829" s="221" t="str">
        <f>IF(ISBLANK($A$10),"",$A$10)</f>
        <v>Floor Technician</v>
      </c>
      <c r="B829" s="222"/>
      <c r="C829" s="222"/>
      <c r="D829" s="443">
        <f t="shared" si="149"/>
        <v>0</v>
      </c>
      <c r="E829" s="443">
        <f t="shared" si="149"/>
        <v>0</v>
      </c>
      <c r="F829" s="223"/>
      <c r="G829" s="223"/>
      <c r="H829" s="222"/>
      <c r="I829" s="224"/>
    </row>
    <row r="830" spans="1:26" s="240" customFormat="1" ht="16.5" outlineLevel="1" x14ac:dyDescent="0.3">
      <c r="A830" s="221" t="str">
        <f>IF(ISBLANK($A$11),"",$A$11)</f>
        <v>Trash Technician</v>
      </c>
      <c r="B830" s="222"/>
      <c r="C830" s="222"/>
      <c r="D830" s="443">
        <f t="shared" si="149"/>
        <v>0</v>
      </c>
      <c r="E830" s="443">
        <f t="shared" si="149"/>
        <v>0</v>
      </c>
      <c r="F830" s="223"/>
      <c r="G830" s="223"/>
      <c r="H830" s="222"/>
      <c r="I830" s="224"/>
    </row>
    <row r="831" spans="1:26" s="240" customFormat="1" ht="16.5" outlineLevel="1" x14ac:dyDescent="0.3">
      <c r="A831" s="221" t="str">
        <f>IF(ISBLANK($A$12),"",$A$12)</f>
        <v>Linen Technician</v>
      </c>
      <c r="B831" s="222"/>
      <c r="C831" s="222"/>
      <c r="D831" s="443">
        <f t="shared" si="149"/>
        <v>0</v>
      </c>
      <c r="E831" s="443">
        <f t="shared" si="149"/>
        <v>0</v>
      </c>
      <c r="F831" s="223"/>
      <c r="G831" s="223"/>
      <c r="H831" s="222"/>
      <c r="I831" s="224"/>
    </row>
    <row r="832" spans="1:26" s="240" customFormat="1" ht="16.5" outlineLevel="1" x14ac:dyDescent="0.3">
      <c r="A832" s="221" t="str">
        <f>IF(ISBLANK($A$13),"",$A$13)</f>
        <v>Administrative Support</v>
      </c>
      <c r="B832" s="222"/>
      <c r="C832" s="222"/>
      <c r="D832" s="443">
        <f t="shared" si="149"/>
        <v>0</v>
      </c>
      <c r="E832" s="443">
        <f t="shared" si="149"/>
        <v>0</v>
      </c>
      <c r="F832" s="223"/>
      <c r="G832" s="223"/>
      <c r="H832" s="222"/>
      <c r="I832" s="224"/>
    </row>
    <row r="833" spans="1:26" s="240" customFormat="1" ht="16.5" outlineLevel="1" x14ac:dyDescent="0.3">
      <c r="A833" s="221" t="str">
        <f>IF(ISBLANK($A$14),"",$A$14)</f>
        <v>Hourly Supervision</v>
      </c>
      <c r="B833" s="222"/>
      <c r="C833" s="222"/>
      <c r="D833" s="443">
        <f t="shared" si="149"/>
        <v>0</v>
      </c>
      <c r="E833" s="443">
        <f t="shared" si="149"/>
        <v>0</v>
      </c>
      <c r="F833" s="223"/>
      <c r="G833" s="223"/>
      <c r="H833" s="222"/>
      <c r="I833" s="224"/>
    </row>
    <row r="834" spans="1:26" s="240" customFormat="1" ht="16.5" outlineLevel="1" x14ac:dyDescent="0.3">
      <c r="A834" s="210" t="str">
        <f>IF(ISBLANK($A$15),"",$A$15)</f>
        <v>Salaried Staff</v>
      </c>
      <c r="B834" s="211"/>
      <c r="C834" s="211"/>
      <c r="D834" s="218"/>
      <c r="E834" s="218"/>
      <c r="F834" s="213"/>
      <c r="G834" s="213"/>
      <c r="H834" s="211"/>
      <c r="I834" s="214"/>
    </row>
    <row r="835" spans="1:26" s="240" customFormat="1" ht="16.5" outlineLevel="1" x14ac:dyDescent="0.3">
      <c r="A835" s="221" t="str">
        <f>IF(ISBLANK($A$16),"",$A$16)</f>
        <v>Salaried Supervision</v>
      </c>
      <c r="B835" s="222"/>
      <c r="C835" s="222"/>
      <c r="D835" s="443">
        <f t="shared" ref="D835:D848" si="150">IF($B$857="","",B835/($B$857*52))</f>
        <v>0</v>
      </c>
      <c r="E835" s="443">
        <f t="shared" ref="E835:E848" si="151">IF($B$857="","",C835/($B$857*52))</f>
        <v>0</v>
      </c>
      <c r="F835" s="223"/>
      <c r="G835" s="223"/>
      <c r="H835" s="222"/>
      <c r="I835" s="224"/>
    </row>
    <row r="836" spans="1:26" s="240" customFormat="1" ht="16.5" outlineLevel="1" x14ac:dyDescent="0.3">
      <c r="A836" s="221" t="str">
        <f>IF(ISBLANK($A$17),"",$A$17)</f>
        <v>Managers</v>
      </c>
      <c r="B836" s="222"/>
      <c r="C836" s="222"/>
      <c r="D836" s="443">
        <f t="shared" si="150"/>
        <v>0</v>
      </c>
      <c r="E836" s="443">
        <f t="shared" si="151"/>
        <v>0</v>
      </c>
      <c r="F836" s="223"/>
      <c r="G836" s="223"/>
      <c r="H836" s="222"/>
      <c r="I836" s="224"/>
    </row>
    <row r="837" spans="1:26" s="240" customFormat="1" ht="16.5" outlineLevel="1" x14ac:dyDescent="0.3">
      <c r="A837" s="221" t="str">
        <f t="shared" ref="A837" si="152">IF(ISBLANK(A801),"",A801)</f>
        <v>Managers</v>
      </c>
      <c r="B837" s="222"/>
      <c r="C837" s="222"/>
      <c r="D837" s="443">
        <f t="shared" si="150"/>
        <v>0</v>
      </c>
      <c r="E837" s="443">
        <f t="shared" si="151"/>
        <v>0</v>
      </c>
      <c r="F837" s="223"/>
      <c r="G837" s="223"/>
      <c r="H837" s="222"/>
      <c r="I837" s="224"/>
    </row>
    <row r="838" spans="1:26" s="240" customFormat="1" ht="16.5" outlineLevel="1" x14ac:dyDescent="0.3">
      <c r="A838" s="210" t="str">
        <f>IF(ISBLANK($A$19),"",$A$19)</f>
        <v>Other Labor</v>
      </c>
      <c r="B838" s="211"/>
      <c r="C838" s="211"/>
      <c r="D838" s="218">
        <f t="shared" si="150"/>
        <v>0</v>
      </c>
      <c r="E838" s="218">
        <f t="shared" si="151"/>
        <v>0</v>
      </c>
      <c r="F838" s="213"/>
      <c r="G838" s="213"/>
      <c r="H838" s="211"/>
      <c r="I838" s="214"/>
    </row>
    <row r="839" spans="1:26" s="240" customFormat="1" ht="16.5" outlineLevel="1" x14ac:dyDescent="0.3">
      <c r="A839" s="221" t="str">
        <f>IF(ISBLANK($A$20),"",$A$20)</f>
        <v>Temp/ Agency Labor</v>
      </c>
      <c r="B839" s="222"/>
      <c r="C839" s="222"/>
      <c r="D839" s="443">
        <f t="shared" si="150"/>
        <v>0</v>
      </c>
      <c r="E839" s="443">
        <f t="shared" si="151"/>
        <v>0</v>
      </c>
      <c r="F839" s="223"/>
      <c r="G839" s="223"/>
      <c r="H839" s="222"/>
      <c r="I839" s="224"/>
    </row>
    <row r="840" spans="1:26" s="240" customFormat="1" ht="16.5" outlineLevel="1" x14ac:dyDescent="0.3">
      <c r="A840" s="210" t="str">
        <f>IF(ISBLANK($A$21),"",$A$21)</f>
        <v/>
      </c>
      <c r="B840" s="222"/>
      <c r="C840" s="222"/>
      <c r="D840" s="443">
        <f t="shared" si="150"/>
        <v>0</v>
      </c>
      <c r="E840" s="443">
        <f t="shared" si="151"/>
        <v>0</v>
      </c>
      <c r="F840" s="223"/>
      <c r="G840" s="223"/>
      <c r="H840" s="222"/>
      <c r="I840" s="224"/>
    </row>
    <row r="841" spans="1:26" s="240" customFormat="1" ht="16.5" outlineLevel="1" x14ac:dyDescent="0.3">
      <c r="A841" s="210" t="str">
        <f>IF(ISBLANK($A$22),"",$A$22)</f>
        <v/>
      </c>
      <c r="B841" s="222"/>
      <c r="C841" s="222"/>
      <c r="D841" s="443">
        <f t="shared" si="150"/>
        <v>0</v>
      </c>
      <c r="E841" s="443">
        <f t="shared" si="151"/>
        <v>0</v>
      </c>
      <c r="F841" s="223"/>
      <c r="G841" s="223"/>
      <c r="H841" s="222"/>
      <c r="I841" s="224"/>
    </row>
    <row r="842" spans="1:26" s="240" customFormat="1" ht="16.5" outlineLevel="1" x14ac:dyDescent="0.3">
      <c r="A842" s="210" t="str">
        <f>IF(ISBLANK($A$23),"",$A$23)</f>
        <v/>
      </c>
      <c r="B842" s="222"/>
      <c r="C842" s="222"/>
      <c r="D842" s="443">
        <f t="shared" si="150"/>
        <v>0</v>
      </c>
      <c r="E842" s="443">
        <f t="shared" si="151"/>
        <v>0</v>
      </c>
      <c r="F842" s="223"/>
      <c r="G842" s="223"/>
      <c r="H842" s="222"/>
      <c r="I842" s="224"/>
    </row>
    <row r="843" spans="1:26" s="240" customFormat="1" ht="16.5" outlineLevel="1" x14ac:dyDescent="0.3">
      <c r="A843" s="210" t="str">
        <f>IF(ISBLANK($A$24),"",$A$24)</f>
        <v/>
      </c>
      <c r="B843" s="222"/>
      <c r="C843" s="222"/>
      <c r="D843" s="443">
        <f t="shared" si="150"/>
        <v>0</v>
      </c>
      <c r="E843" s="443">
        <f t="shared" si="151"/>
        <v>0</v>
      </c>
      <c r="F843" s="223"/>
      <c r="G843" s="223"/>
      <c r="H843" s="222"/>
      <c r="I843" s="224"/>
    </row>
    <row r="844" spans="1:26" s="240" customFormat="1" ht="16.5" outlineLevel="1" x14ac:dyDescent="0.3">
      <c r="A844" s="210" t="str">
        <f>IF(ISBLANK($A$25),"",$A$25)</f>
        <v/>
      </c>
      <c r="B844" s="222"/>
      <c r="C844" s="222"/>
      <c r="D844" s="443">
        <f t="shared" si="150"/>
        <v>0</v>
      </c>
      <c r="E844" s="443">
        <f t="shared" si="151"/>
        <v>0</v>
      </c>
      <c r="F844" s="223"/>
      <c r="G844" s="223"/>
      <c r="H844" s="222"/>
      <c r="I844" s="224"/>
    </row>
    <row r="845" spans="1:26" s="240" customFormat="1" ht="16.5" outlineLevel="1" x14ac:dyDescent="0.3">
      <c r="A845" s="210" t="str">
        <f>IF(ISBLANK($A$26),"",$A$26)</f>
        <v/>
      </c>
      <c r="B845" s="222"/>
      <c r="C845" s="222"/>
      <c r="D845" s="443">
        <f t="shared" si="150"/>
        <v>0</v>
      </c>
      <c r="E845" s="443">
        <f t="shared" si="151"/>
        <v>0</v>
      </c>
      <c r="F845" s="223"/>
      <c r="G845" s="223"/>
      <c r="H845" s="222"/>
      <c r="I845" s="224"/>
      <c r="J845" s="200"/>
      <c r="K845" s="200"/>
      <c r="L845" s="200"/>
      <c r="M845" s="200"/>
      <c r="N845" s="200"/>
      <c r="O845" s="200"/>
      <c r="P845" s="200"/>
      <c r="Q845" s="200"/>
      <c r="R845" s="200"/>
      <c r="S845" s="200"/>
      <c r="T845" s="200"/>
      <c r="U845" s="200"/>
      <c r="V845" s="200"/>
      <c r="W845" s="200"/>
      <c r="X845" s="200"/>
      <c r="Y845" s="200"/>
      <c r="Z845" s="200"/>
    </row>
    <row r="846" spans="1:26" s="240" customFormat="1" ht="16.5" outlineLevel="1" x14ac:dyDescent="0.3">
      <c r="A846" s="210" t="str">
        <f>IF(ISBLANK($A$27),"",$A$27)</f>
        <v/>
      </c>
      <c r="B846" s="222"/>
      <c r="C846" s="222"/>
      <c r="D846" s="443">
        <f t="shared" si="150"/>
        <v>0</v>
      </c>
      <c r="E846" s="443">
        <f t="shared" si="151"/>
        <v>0</v>
      </c>
      <c r="F846" s="223"/>
      <c r="G846" s="223"/>
      <c r="H846" s="222"/>
      <c r="I846" s="224"/>
      <c r="J846" s="200"/>
      <c r="K846" s="200"/>
      <c r="L846" s="200"/>
      <c r="M846" s="200"/>
      <c r="N846" s="200"/>
      <c r="O846" s="200"/>
      <c r="P846" s="200"/>
      <c r="Q846" s="200"/>
      <c r="R846" s="200"/>
      <c r="S846" s="200"/>
      <c r="T846" s="200"/>
      <c r="U846" s="200"/>
      <c r="V846" s="200"/>
      <c r="W846" s="200"/>
      <c r="X846" s="200"/>
      <c r="Y846" s="200"/>
      <c r="Z846" s="200"/>
    </row>
    <row r="847" spans="1:26" s="240" customFormat="1" ht="16.5" outlineLevel="1" x14ac:dyDescent="0.3">
      <c r="A847" s="210" t="str">
        <f>IF(ISBLANK($A$28),"",$A$28)</f>
        <v/>
      </c>
      <c r="B847" s="222"/>
      <c r="C847" s="222"/>
      <c r="D847" s="443">
        <f t="shared" si="150"/>
        <v>0</v>
      </c>
      <c r="E847" s="443">
        <f t="shared" si="151"/>
        <v>0</v>
      </c>
      <c r="F847" s="223"/>
      <c r="G847" s="223"/>
      <c r="H847" s="222"/>
      <c r="I847" s="224"/>
      <c r="J847" s="200"/>
      <c r="K847" s="200"/>
      <c r="L847" s="200"/>
      <c r="M847" s="200"/>
      <c r="N847" s="200"/>
      <c r="O847" s="200"/>
      <c r="P847" s="200"/>
      <c r="Q847" s="200"/>
      <c r="R847" s="200"/>
      <c r="S847" s="200"/>
      <c r="T847" s="200"/>
      <c r="U847" s="200"/>
      <c r="V847" s="200"/>
      <c r="W847" s="200"/>
      <c r="X847" s="200"/>
      <c r="Y847" s="200"/>
      <c r="Z847" s="200"/>
    </row>
    <row r="848" spans="1:26" s="240" customFormat="1" ht="16.5" outlineLevel="1" x14ac:dyDescent="0.3">
      <c r="A848" s="210" t="str">
        <f>IF(ISBLANK($A$29),"",$A$29)</f>
        <v/>
      </c>
      <c r="B848" s="233"/>
      <c r="C848" s="233"/>
      <c r="D848" s="443">
        <f t="shared" si="150"/>
        <v>0</v>
      </c>
      <c r="E848" s="443">
        <f t="shared" si="151"/>
        <v>0</v>
      </c>
      <c r="F848" s="234"/>
      <c r="G848" s="234"/>
      <c r="H848" s="222"/>
      <c r="I848" s="224"/>
      <c r="J848" s="200"/>
      <c r="K848" s="200"/>
      <c r="L848" s="200"/>
      <c r="M848" s="200"/>
      <c r="N848" s="200"/>
      <c r="O848" s="200"/>
      <c r="P848" s="200"/>
      <c r="Q848" s="200"/>
      <c r="R848" s="200"/>
      <c r="S848" s="200"/>
      <c r="T848" s="200"/>
      <c r="U848" s="200"/>
      <c r="V848" s="200"/>
      <c r="W848" s="200"/>
      <c r="X848" s="200"/>
      <c r="Y848" s="200"/>
      <c r="Z848" s="200"/>
    </row>
    <row r="849" spans="1:26" s="240" customFormat="1" ht="16.5" outlineLevel="1" x14ac:dyDescent="0.3">
      <c r="A849" s="210" t="s">
        <v>1193</v>
      </c>
      <c r="B849" s="444">
        <f t="shared" ref="B849:G849" si="153">SUM(B826:B848)</f>
        <v>0</v>
      </c>
      <c r="C849" s="444">
        <f t="shared" si="153"/>
        <v>0</v>
      </c>
      <c r="D849" s="443">
        <f t="shared" si="153"/>
        <v>0</v>
      </c>
      <c r="E849" s="443">
        <f t="shared" si="153"/>
        <v>0</v>
      </c>
      <c r="F849" s="453">
        <f t="shared" si="153"/>
        <v>0</v>
      </c>
      <c r="G849" s="453">
        <f t="shared" si="153"/>
        <v>0</v>
      </c>
      <c r="H849" s="222"/>
      <c r="I849" s="235"/>
      <c r="J849" s="200"/>
      <c r="K849" s="200"/>
      <c r="L849" s="200"/>
      <c r="M849" s="200"/>
      <c r="N849" s="200"/>
      <c r="O849" s="200"/>
      <c r="P849" s="200"/>
      <c r="Q849" s="200"/>
      <c r="R849" s="200"/>
      <c r="S849" s="200"/>
      <c r="T849" s="200"/>
      <c r="U849" s="200"/>
      <c r="V849" s="200"/>
      <c r="W849" s="200"/>
      <c r="X849" s="200"/>
      <c r="Y849" s="200"/>
      <c r="Z849" s="200"/>
    </row>
    <row r="850" spans="1:26" s="240" customFormat="1" ht="18" outlineLevel="1" x14ac:dyDescent="0.25">
      <c r="A850" s="536" t="s">
        <v>1194</v>
      </c>
      <c r="B850" s="537"/>
      <c r="C850" s="1177" t="s">
        <v>716</v>
      </c>
      <c r="D850" s="1177"/>
      <c r="E850" s="1177"/>
      <c r="F850" s="1177"/>
      <c r="G850" s="1178"/>
      <c r="J850" s="200"/>
      <c r="K850" s="200"/>
      <c r="L850" s="200"/>
      <c r="M850" s="200"/>
      <c r="N850" s="200"/>
      <c r="O850" s="200"/>
      <c r="P850" s="200"/>
      <c r="Q850" s="200"/>
      <c r="R850" s="200"/>
      <c r="S850" s="200"/>
      <c r="T850" s="200"/>
      <c r="U850" s="200"/>
      <c r="V850" s="200"/>
      <c r="W850" s="200"/>
      <c r="X850" s="200"/>
      <c r="Y850" s="200"/>
      <c r="Z850" s="200"/>
    </row>
    <row r="851" spans="1:26" s="240" customFormat="1" ht="47.25" hidden="1" outlineLevel="2" x14ac:dyDescent="0.25">
      <c r="A851" s="238" t="s">
        <v>1236</v>
      </c>
      <c r="B851" s="239"/>
      <c r="C851" s="1172"/>
      <c r="D851" s="1172"/>
      <c r="E851" s="1172"/>
      <c r="F851" s="1172"/>
      <c r="G851" s="1172"/>
      <c r="J851" s="200"/>
      <c r="K851" s="200"/>
      <c r="L851" s="200"/>
      <c r="M851" s="200"/>
      <c r="N851" s="200"/>
      <c r="O851" s="200"/>
      <c r="P851" s="200"/>
      <c r="Q851" s="200"/>
      <c r="R851" s="200"/>
      <c r="S851" s="200"/>
      <c r="T851" s="200"/>
      <c r="U851" s="200"/>
      <c r="V851" s="200"/>
      <c r="W851" s="200"/>
      <c r="X851" s="200"/>
      <c r="Y851" s="200"/>
      <c r="Z851" s="200"/>
    </row>
    <row r="852" spans="1:26" s="240" customFormat="1" ht="15.75" hidden="1" outlineLevel="2" x14ac:dyDescent="0.25">
      <c r="A852" s="241" t="s">
        <v>1196</v>
      </c>
      <c r="B852" s="239"/>
      <c r="C852" s="1172"/>
      <c r="D852" s="1172"/>
      <c r="E852" s="1172"/>
      <c r="F852" s="1172"/>
      <c r="G852" s="1172"/>
      <c r="J852" s="200"/>
      <c r="K852" s="200"/>
      <c r="L852" s="200"/>
      <c r="M852" s="200"/>
      <c r="N852" s="200"/>
      <c r="O852" s="200"/>
      <c r="P852" s="200"/>
      <c r="Q852" s="200"/>
      <c r="R852" s="200"/>
      <c r="S852" s="200"/>
      <c r="T852" s="200"/>
      <c r="U852" s="200"/>
      <c r="V852" s="200"/>
      <c r="W852" s="200"/>
      <c r="X852" s="200"/>
      <c r="Y852" s="200"/>
      <c r="Z852" s="200"/>
    </row>
    <row r="853" spans="1:26" s="240" customFormat="1" ht="15.75" hidden="1" outlineLevel="2" x14ac:dyDescent="0.25">
      <c r="A853" s="241" t="s">
        <v>1197</v>
      </c>
      <c r="B853" s="239"/>
      <c r="C853" s="1172"/>
      <c r="D853" s="1172"/>
      <c r="E853" s="1172"/>
      <c r="F853" s="1172"/>
      <c r="G853" s="1172"/>
      <c r="J853" s="200"/>
      <c r="K853" s="200"/>
      <c r="L853" s="200"/>
      <c r="M853" s="200"/>
      <c r="N853" s="200"/>
      <c r="O853" s="200"/>
      <c r="P853" s="200"/>
      <c r="Q853" s="200"/>
      <c r="R853" s="200"/>
      <c r="S853" s="200"/>
      <c r="T853" s="200"/>
      <c r="U853" s="200"/>
      <c r="V853" s="200"/>
      <c r="W853" s="200"/>
      <c r="X853" s="200"/>
      <c r="Y853" s="200"/>
      <c r="Z853" s="200"/>
    </row>
    <row r="854" spans="1:26" s="240" customFormat="1" ht="15.75" hidden="1" outlineLevel="2" x14ac:dyDescent="0.25">
      <c r="A854" s="241" t="s">
        <v>1198</v>
      </c>
      <c r="B854" s="239"/>
      <c r="C854" s="1172"/>
      <c r="D854" s="1172"/>
      <c r="E854" s="1172"/>
      <c r="F854" s="1172"/>
      <c r="G854" s="1172"/>
      <c r="J854" s="200"/>
      <c r="K854" s="200"/>
      <c r="L854" s="200"/>
      <c r="M854" s="200"/>
      <c r="N854" s="200"/>
      <c r="O854" s="200"/>
      <c r="P854" s="200"/>
      <c r="Q854" s="200"/>
      <c r="R854" s="200"/>
      <c r="S854" s="200"/>
      <c r="T854" s="200"/>
      <c r="U854" s="200"/>
      <c r="V854" s="200"/>
      <c r="W854" s="200"/>
      <c r="X854" s="200"/>
      <c r="Y854" s="200"/>
      <c r="Z854" s="200"/>
    </row>
    <row r="855" spans="1:26" s="240" customFormat="1" ht="15.75" hidden="1" outlineLevel="2" x14ac:dyDescent="0.25">
      <c r="A855" s="241" t="s">
        <v>1199</v>
      </c>
      <c r="B855" s="239"/>
      <c r="C855" s="1172"/>
      <c r="D855" s="1172"/>
      <c r="E855" s="1172"/>
      <c r="F855" s="1172"/>
      <c r="G855" s="1172"/>
      <c r="J855" s="200"/>
      <c r="K855" s="200"/>
      <c r="L855" s="200"/>
      <c r="M855" s="200"/>
      <c r="N855" s="200"/>
      <c r="O855" s="200"/>
      <c r="P855" s="200"/>
      <c r="Q855" s="200"/>
      <c r="R855" s="200"/>
      <c r="S855" s="200"/>
      <c r="T855" s="200"/>
      <c r="U855" s="200"/>
      <c r="V855" s="200"/>
      <c r="W855" s="200"/>
      <c r="X855" s="200"/>
      <c r="Y855" s="200"/>
      <c r="Z855" s="200"/>
    </row>
    <row r="856" spans="1:26" s="240" customFormat="1" ht="15.75" hidden="1" outlineLevel="2" x14ac:dyDescent="0.25">
      <c r="A856" s="241" t="s">
        <v>1200</v>
      </c>
      <c r="B856" s="239"/>
      <c r="C856" s="1172"/>
      <c r="D856" s="1172"/>
      <c r="E856" s="1172"/>
      <c r="F856" s="1172"/>
      <c r="G856" s="1172"/>
      <c r="J856" s="200"/>
      <c r="K856" s="200"/>
      <c r="L856" s="200"/>
      <c r="M856" s="200"/>
      <c r="N856" s="200"/>
      <c r="O856" s="200"/>
      <c r="P856" s="200"/>
      <c r="Q856" s="200"/>
      <c r="R856" s="200"/>
      <c r="S856" s="200"/>
      <c r="T856" s="200"/>
      <c r="U856" s="200"/>
      <c r="V856" s="200"/>
      <c r="W856" s="200"/>
      <c r="X856" s="200"/>
      <c r="Y856" s="200"/>
      <c r="Z856" s="200"/>
    </row>
    <row r="857" spans="1:26" s="240" customFormat="1" ht="15.75" outlineLevel="1" collapsed="1" x14ac:dyDescent="0.25">
      <c r="A857" s="242" t="s">
        <v>602</v>
      </c>
      <c r="B857" s="449">
        <v>40</v>
      </c>
      <c r="C857" s="1173" t="s">
        <v>1201</v>
      </c>
      <c r="D857" s="1173"/>
      <c r="E857" s="1173"/>
      <c r="F857" s="1173"/>
      <c r="G857" s="1173"/>
      <c r="J857" s="200"/>
      <c r="K857" s="200"/>
      <c r="L857" s="200"/>
      <c r="M857" s="200"/>
      <c r="N857" s="200"/>
      <c r="O857" s="200"/>
      <c r="P857" s="200"/>
      <c r="Q857" s="200"/>
      <c r="R857" s="200"/>
      <c r="S857" s="200"/>
      <c r="T857" s="200"/>
      <c r="U857" s="200"/>
      <c r="V857" s="200"/>
      <c r="W857" s="200"/>
      <c r="X857" s="200"/>
      <c r="Y857" s="200"/>
      <c r="Z857" s="200"/>
    </row>
    <row r="858" spans="1:26" s="240" customFormat="1" outlineLevel="1" x14ac:dyDescent="0.25"/>
    <row r="859" spans="1:26" ht="18" outlineLevel="1" x14ac:dyDescent="0.25">
      <c r="A859" s="1174" t="s">
        <v>1014</v>
      </c>
      <c r="B859" s="1175"/>
      <c r="C859" s="1175"/>
      <c r="D859" s="1175"/>
      <c r="E859" s="1175"/>
      <c r="F859" s="1175"/>
      <c r="G859" s="1175"/>
      <c r="H859" s="1175"/>
      <c r="I859" s="1176"/>
    </row>
    <row r="860" spans="1:26" ht="49.5" outlineLevel="1" x14ac:dyDescent="0.3">
      <c r="A860" s="203" t="s">
        <v>1167</v>
      </c>
      <c r="B860" s="203" t="s">
        <v>1168</v>
      </c>
      <c r="C860" s="204" t="s">
        <v>1169</v>
      </c>
      <c r="D860" s="208" t="str">
        <f>"Productive FTEs ("&amp;B892*52&amp;")"</f>
        <v>Productive FTEs (2080)</v>
      </c>
      <c r="E860" s="208" t="str">
        <f>"Non-productive FTEs ("&amp;B892*52&amp;")"</f>
        <v>Non-productive FTEs (2080)</v>
      </c>
      <c r="F860" s="204" t="s">
        <v>1170</v>
      </c>
      <c r="G860" s="204" t="s">
        <v>1171</v>
      </c>
      <c r="H860" s="205" t="s">
        <v>1172</v>
      </c>
      <c r="I860" s="204" t="s">
        <v>716</v>
      </c>
    </row>
    <row r="861" spans="1:26" ht="16.5" outlineLevel="1" x14ac:dyDescent="0.3">
      <c r="A861" s="210" t="str">
        <f>IF(ISBLANK($A$7),"",$A$7)</f>
        <v>Hourly Staff</v>
      </c>
      <c r="B861" s="211"/>
      <c r="C861" s="211"/>
      <c r="D861" s="218">
        <f t="shared" ref="D861:E861" si="154">IF($B$254="","",B861/($B$254*52))</f>
        <v>0</v>
      </c>
      <c r="E861" s="218">
        <f t="shared" si="154"/>
        <v>0</v>
      </c>
      <c r="F861" s="213"/>
      <c r="G861" s="213"/>
      <c r="H861" s="211"/>
      <c r="I861" s="214"/>
    </row>
    <row r="862" spans="1:26" ht="16.5" outlineLevel="1" x14ac:dyDescent="0.3">
      <c r="A862" s="221" t="str">
        <f>IF(ISBLANK($A$8),"",$A$8)</f>
        <v>Hourly Staff</v>
      </c>
      <c r="B862" s="222"/>
      <c r="C862" s="222"/>
      <c r="D862" s="443">
        <f t="shared" ref="D862:E868" si="155">IF($B$892="","",B862/($B$892*52))</f>
        <v>0</v>
      </c>
      <c r="E862" s="443">
        <f t="shared" si="155"/>
        <v>0</v>
      </c>
      <c r="F862" s="223"/>
      <c r="G862" s="223"/>
      <c r="H862" s="222"/>
      <c r="I862" s="224"/>
    </row>
    <row r="863" spans="1:26" ht="16.5" outlineLevel="1" x14ac:dyDescent="0.3">
      <c r="A863" s="221" t="str">
        <f>IF(ISBLANK($A$9),"",$A$9)</f>
        <v>Housekeeper</v>
      </c>
      <c r="B863" s="222"/>
      <c r="C863" s="222"/>
      <c r="D863" s="443">
        <f t="shared" si="155"/>
        <v>0</v>
      </c>
      <c r="E863" s="443">
        <f t="shared" si="155"/>
        <v>0</v>
      </c>
      <c r="F863" s="223"/>
      <c r="G863" s="223"/>
      <c r="H863" s="222"/>
      <c r="I863" s="224"/>
    </row>
    <row r="864" spans="1:26" s="240" customFormat="1" ht="16.5" outlineLevel="1" x14ac:dyDescent="0.3">
      <c r="A864" s="221" t="str">
        <f>IF(ISBLANK($A$10),"",$A$10)</f>
        <v>Floor Technician</v>
      </c>
      <c r="B864" s="222"/>
      <c r="C864" s="222"/>
      <c r="D864" s="443">
        <f t="shared" si="155"/>
        <v>0</v>
      </c>
      <c r="E864" s="443">
        <f t="shared" si="155"/>
        <v>0</v>
      </c>
      <c r="F864" s="223"/>
      <c r="G864" s="223"/>
      <c r="H864" s="222"/>
      <c r="I864" s="224"/>
    </row>
    <row r="865" spans="1:26" s="240" customFormat="1" ht="16.5" outlineLevel="1" x14ac:dyDescent="0.3">
      <c r="A865" s="221" t="str">
        <f>IF(ISBLANK($A$11),"",$A$11)</f>
        <v>Trash Technician</v>
      </c>
      <c r="B865" s="222"/>
      <c r="C865" s="222"/>
      <c r="D865" s="443">
        <f t="shared" si="155"/>
        <v>0</v>
      </c>
      <c r="E865" s="443">
        <f t="shared" si="155"/>
        <v>0</v>
      </c>
      <c r="F865" s="223"/>
      <c r="G865" s="223"/>
      <c r="H865" s="222"/>
      <c r="I865" s="224"/>
    </row>
    <row r="866" spans="1:26" s="240" customFormat="1" ht="16.5" outlineLevel="1" x14ac:dyDescent="0.3">
      <c r="A866" s="221" t="str">
        <f>IF(ISBLANK($A$12),"",$A$12)</f>
        <v>Linen Technician</v>
      </c>
      <c r="B866" s="222"/>
      <c r="C866" s="222"/>
      <c r="D866" s="443">
        <f t="shared" si="155"/>
        <v>0</v>
      </c>
      <c r="E866" s="443">
        <f t="shared" si="155"/>
        <v>0</v>
      </c>
      <c r="F866" s="223"/>
      <c r="G866" s="223"/>
      <c r="H866" s="222"/>
      <c r="I866" s="224"/>
    </row>
    <row r="867" spans="1:26" s="240" customFormat="1" ht="16.5" outlineLevel="1" x14ac:dyDescent="0.3">
      <c r="A867" s="221" t="str">
        <f>IF(ISBLANK($A$13),"",$A$13)</f>
        <v>Administrative Support</v>
      </c>
      <c r="B867" s="222"/>
      <c r="C867" s="222"/>
      <c r="D867" s="443">
        <f t="shared" si="155"/>
        <v>0</v>
      </c>
      <c r="E867" s="443">
        <f t="shared" si="155"/>
        <v>0</v>
      </c>
      <c r="F867" s="223"/>
      <c r="G867" s="223"/>
      <c r="H867" s="222"/>
      <c r="I867" s="224"/>
    </row>
    <row r="868" spans="1:26" s="240" customFormat="1" ht="16.5" outlineLevel="1" x14ac:dyDescent="0.3">
      <c r="A868" s="221" t="str">
        <f>IF(ISBLANK($A$14),"",$A$14)</f>
        <v>Hourly Supervision</v>
      </c>
      <c r="B868" s="222"/>
      <c r="C868" s="222"/>
      <c r="D868" s="443">
        <f t="shared" si="155"/>
        <v>0</v>
      </c>
      <c r="E868" s="443">
        <f t="shared" si="155"/>
        <v>0</v>
      </c>
      <c r="F868" s="223"/>
      <c r="G868" s="223"/>
      <c r="H868" s="222"/>
      <c r="I868" s="224"/>
    </row>
    <row r="869" spans="1:26" s="240" customFormat="1" ht="16.5" outlineLevel="1" x14ac:dyDescent="0.3">
      <c r="A869" s="210" t="str">
        <f>IF(ISBLANK($A$15),"",$A$15)</f>
        <v>Salaried Staff</v>
      </c>
      <c r="B869" s="211"/>
      <c r="C869" s="211"/>
      <c r="D869" s="218"/>
      <c r="E869" s="218"/>
      <c r="F869" s="213"/>
      <c r="G869" s="213"/>
      <c r="H869" s="211"/>
      <c r="I869" s="214"/>
    </row>
    <row r="870" spans="1:26" s="240" customFormat="1" ht="16.5" outlineLevel="1" x14ac:dyDescent="0.3">
      <c r="A870" s="221" t="str">
        <f>IF(ISBLANK($A$16),"",$A$16)</f>
        <v>Salaried Supervision</v>
      </c>
      <c r="B870" s="222"/>
      <c r="C870" s="222"/>
      <c r="D870" s="443">
        <f t="shared" ref="D870:D883" si="156">IF($B$892="","",B870/($B$892*52))</f>
        <v>0</v>
      </c>
      <c r="E870" s="443">
        <f t="shared" ref="E870:E883" si="157">IF($B$892="","",C870/($B$892*52))</f>
        <v>0</v>
      </c>
      <c r="F870" s="223"/>
      <c r="G870" s="223"/>
      <c r="H870" s="222"/>
      <c r="I870" s="224"/>
    </row>
    <row r="871" spans="1:26" s="240" customFormat="1" ht="16.5" outlineLevel="1" x14ac:dyDescent="0.3">
      <c r="A871" s="221" t="str">
        <f>IF(ISBLANK($A$17),"",$A$17)</f>
        <v>Managers</v>
      </c>
      <c r="B871" s="222"/>
      <c r="C871" s="222"/>
      <c r="D871" s="443">
        <f t="shared" si="156"/>
        <v>0</v>
      </c>
      <c r="E871" s="443">
        <f t="shared" si="157"/>
        <v>0</v>
      </c>
      <c r="F871" s="223"/>
      <c r="G871" s="223"/>
      <c r="H871" s="222"/>
      <c r="I871" s="224"/>
    </row>
    <row r="872" spans="1:26" s="240" customFormat="1" ht="16.5" outlineLevel="1" x14ac:dyDescent="0.3">
      <c r="A872" s="221" t="str">
        <f t="shared" ref="A872" si="158">IF(ISBLANK(A836),"",A836)</f>
        <v>Managers</v>
      </c>
      <c r="B872" s="222"/>
      <c r="C872" s="222"/>
      <c r="D872" s="443">
        <f t="shared" si="156"/>
        <v>0</v>
      </c>
      <c r="E872" s="443">
        <f t="shared" si="157"/>
        <v>0</v>
      </c>
      <c r="F872" s="223"/>
      <c r="G872" s="223"/>
      <c r="H872" s="222"/>
      <c r="I872" s="224"/>
    </row>
    <row r="873" spans="1:26" s="240" customFormat="1" ht="16.5" outlineLevel="1" x14ac:dyDescent="0.3">
      <c r="A873" s="210" t="str">
        <f>IF(ISBLANK($A$19),"",$A$19)</f>
        <v>Other Labor</v>
      </c>
      <c r="B873" s="211"/>
      <c r="C873" s="211"/>
      <c r="D873" s="218">
        <f t="shared" si="156"/>
        <v>0</v>
      </c>
      <c r="E873" s="218">
        <f t="shared" si="157"/>
        <v>0</v>
      </c>
      <c r="F873" s="213"/>
      <c r="G873" s="213"/>
      <c r="H873" s="211"/>
      <c r="I873" s="214"/>
    </row>
    <row r="874" spans="1:26" s="240" customFormat="1" ht="16.5" outlineLevel="1" x14ac:dyDescent="0.3">
      <c r="A874" s="221" t="str">
        <f>IF(ISBLANK($A$20),"",$A$20)</f>
        <v>Temp/ Agency Labor</v>
      </c>
      <c r="B874" s="222"/>
      <c r="C874" s="222"/>
      <c r="D874" s="443">
        <f t="shared" si="156"/>
        <v>0</v>
      </c>
      <c r="E874" s="443">
        <f t="shared" si="157"/>
        <v>0</v>
      </c>
      <c r="F874" s="223"/>
      <c r="G874" s="223"/>
      <c r="H874" s="222"/>
      <c r="I874" s="224"/>
    </row>
    <row r="875" spans="1:26" s="240" customFormat="1" ht="16.5" outlineLevel="1" x14ac:dyDescent="0.3">
      <c r="A875" s="210" t="str">
        <f>IF(ISBLANK($A$21),"",$A$21)</f>
        <v/>
      </c>
      <c r="B875" s="222"/>
      <c r="C875" s="222"/>
      <c r="D875" s="443">
        <f t="shared" si="156"/>
        <v>0</v>
      </c>
      <c r="E875" s="443">
        <f t="shared" si="157"/>
        <v>0</v>
      </c>
      <c r="F875" s="223"/>
      <c r="G875" s="223"/>
      <c r="H875" s="222"/>
      <c r="I875" s="224"/>
    </row>
    <row r="876" spans="1:26" s="240" customFormat="1" ht="16.5" outlineLevel="1" x14ac:dyDescent="0.3">
      <c r="A876" s="210" t="str">
        <f>IF(ISBLANK($A$22),"",$A$22)</f>
        <v/>
      </c>
      <c r="B876" s="222"/>
      <c r="C876" s="222"/>
      <c r="D876" s="443">
        <f t="shared" si="156"/>
        <v>0</v>
      </c>
      <c r="E876" s="443">
        <f t="shared" si="157"/>
        <v>0</v>
      </c>
      <c r="F876" s="223"/>
      <c r="G876" s="223"/>
      <c r="H876" s="222"/>
      <c r="I876" s="224"/>
    </row>
    <row r="877" spans="1:26" s="240" customFormat="1" ht="16.5" outlineLevel="1" x14ac:dyDescent="0.3">
      <c r="A877" s="210" t="str">
        <f>IF(ISBLANK($A$23),"",$A$23)</f>
        <v/>
      </c>
      <c r="B877" s="222"/>
      <c r="C877" s="222"/>
      <c r="D877" s="443">
        <f t="shared" si="156"/>
        <v>0</v>
      </c>
      <c r="E877" s="443">
        <f t="shared" si="157"/>
        <v>0</v>
      </c>
      <c r="F877" s="223"/>
      <c r="G877" s="223"/>
      <c r="H877" s="222"/>
      <c r="I877" s="224"/>
    </row>
    <row r="878" spans="1:26" s="240" customFormat="1" ht="16.5" outlineLevel="1" x14ac:dyDescent="0.3">
      <c r="A878" s="210" t="str">
        <f>IF(ISBLANK($A$24),"",$A$24)</f>
        <v/>
      </c>
      <c r="B878" s="222"/>
      <c r="C878" s="222"/>
      <c r="D878" s="443">
        <f t="shared" si="156"/>
        <v>0</v>
      </c>
      <c r="E878" s="443">
        <f t="shared" si="157"/>
        <v>0</v>
      </c>
      <c r="F878" s="223"/>
      <c r="G878" s="223"/>
      <c r="H878" s="222"/>
      <c r="I878" s="224"/>
    </row>
    <row r="879" spans="1:26" s="240" customFormat="1" ht="16.5" outlineLevel="1" x14ac:dyDescent="0.3">
      <c r="A879" s="210" t="str">
        <f>IF(ISBLANK($A$25),"",$A$25)</f>
        <v/>
      </c>
      <c r="B879" s="222"/>
      <c r="C879" s="222"/>
      <c r="D879" s="443">
        <f t="shared" si="156"/>
        <v>0</v>
      </c>
      <c r="E879" s="443">
        <f t="shared" si="157"/>
        <v>0</v>
      </c>
      <c r="F879" s="223"/>
      <c r="G879" s="223"/>
      <c r="H879" s="222"/>
      <c r="I879" s="224"/>
    </row>
    <row r="880" spans="1:26" s="240" customFormat="1" ht="16.5" outlineLevel="1" x14ac:dyDescent="0.3">
      <c r="A880" s="210" t="str">
        <f>IF(ISBLANK($A$26),"",$A$26)</f>
        <v/>
      </c>
      <c r="B880" s="222"/>
      <c r="C880" s="222"/>
      <c r="D880" s="443">
        <f t="shared" si="156"/>
        <v>0</v>
      </c>
      <c r="E880" s="443">
        <f t="shared" si="157"/>
        <v>0</v>
      </c>
      <c r="F880" s="223"/>
      <c r="G880" s="223"/>
      <c r="H880" s="222"/>
      <c r="I880" s="224"/>
      <c r="J880" s="200"/>
      <c r="K880" s="200"/>
      <c r="L880" s="200"/>
      <c r="M880" s="200"/>
      <c r="N880" s="200"/>
      <c r="O880" s="200"/>
      <c r="P880" s="200"/>
      <c r="Q880" s="200"/>
      <c r="R880" s="200"/>
      <c r="S880" s="200"/>
      <c r="T880" s="200"/>
      <c r="U880" s="200"/>
      <c r="V880" s="200"/>
      <c r="W880" s="200"/>
      <c r="X880" s="200"/>
      <c r="Y880" s="200"/>
      <c r="Z880" s="200"/>
    </row>
    <row r="881" spans="1:26" s="240" customFormat="1" ht="16.5" outlineLevel="1" x14ac:dyDescent="0.3">
      <c r="A881" s="210" t="str">
        <f>IF(ISBLANK($A$27),"",$A$27)</f>
        <v/>
      </c>
      <c r="B881" s="222"/>
      <c r="C881" s="222"/>
      <c r="D881" s="443">
        <f t="shared" si="156"/>
        <v>0</v>
      </c>
      <c r="E881" s="443">
        <f t="shared" si="157"/>
        <v>0</v>
      </c>
      <c r="F881" s="223"/>
      <c r="G881" s="223"/>
      <c r="H881" s="222"/>
      <c r="I881" s="224"/>
      <c r="J881" s="200"/>
      <c r="K881" s="200"/>
      <c r="L881" s="200"/>
      <c r="M881" s="200"/>
      <c r="N881" s="200"/>
      <c r="O881" s="200"/>
      <c r="P881" s="200"/>
      <c r="Q881" s="200"/>
      <c r="R881" s="200"/>
      <c r="S881" s="200"/>
      <c r="T881" s="200"/>
      <c r="U881" s="200"/>
      <c r="V881" s="200"/>
      <c r="W881" s="200"/>
      <c r="X881" s="200"/>
      <c r="Y881" s="200"/>
      <c r="Z881" s="200"/>
    </row>
    <row r="882" spans="1:26" s="240" customFormat="1" ht="16.5" outlineLevel="1" x14ac:dyDescent="0.3">
      <c r="A882" s="210" t="str">
        <f>IF(ISBLANK($A$28),"",$A$28)</f>
        <v/>
      </c>
      <c r="B882" s="222"/>
      <c r="C882" s="222"/>
      <c r="D882" s="443">
        <f t="shared" si="156"/>
        <v>0</v>
      </c>
      <c r="E882" s="443">
        <f t="shared" si="157"/>
        <v>0</v>
      </c>
      <c r="F882" s="223"/>
      <c r="G882" s="223"/>
      <c r="H882" s="222"/>
      <c r="I882" s="224"/>
      <c r="J882" s="200"/>
      <c r="K882" s="200"/>
      <c r="L882" s="200"/>
      <c r="M882" s="200"/>
      <c r="N882" s="200"/>
      <c r="O882" s="200"/>
      <c r="P882" s="200"/>
      <c r="Q882" s="200"/>
      <c r="R882" s="200"/>
      <c r="S882" s="200"/>
      <c r="T882" s="200"/>
      <c r="U882" s="200"/>
      <c r="V882" s="200"/>
      <c r="W882" s="200"/>
      <c r="X882" s="200"/>
      <c r="Y882" s="200"/>
      <c r="Z882" s="200"/>
    </row>
    <row r="883" spans="1:26" s="240" customFormat="1" ht="16.5" outlineLevel="1" x14ac:dyDescent="0.3">
      <c r="A883" s="210" t="str">
        <f>IF(ISBLANK($A$29),"",$A$29)</f>
        <v/>
      </c>
      <c r="B883" s="233"/>
      <c r="C883" s="233"/>
      <c r="D883" s="443">
        <f t="shared" si="156"/>
        <v>0</v>
      </c>
      <c r="E883" s="443">
        <f t="shared" si="157"/>
        <v>0</v>
      </c>
      <c r="F883" s="234"/>
      <c r="G883" s="234"/>
      <c r="H883" s="222"/>
      <c r="I883" s="224"/>
      <c r="J883" s="200"/>
      <c r="K883" s="200"/>
      <c r="L883" s="200"/>
      <c r="M883" s="200"/>
      <c r="N883" s="200"/>
      <c r="O883" s="200"/>
      <c r="P883" s="200"/>
      <c r="Q883" s="200"/>
      <c r="R883" s="200"/>
      <c r="S883" s="200"/>
      <c r="T883" s="200"/>
      <c r="U883" s="200"/>
      <c r="V883" s="200"/>
      <c r="W883" s="200"/>
      <c r="X883" s="200"/>
      <c r="Y883" s="200"/>
      <c r="Z883" s="200"/>
    </row>
    <row r="884" spans="1:26" s="240" customFormat="1" ht="16.5" outlineLevel="1" x14ac:dyDescent="0.3">
      <c r="A884" s="210" t="s">
        <v>1193</v>
      </c>
      <c r="B884" s="444">
        <f t="shared" ref="B884:G884" si="159">SUM(B861:B883)</f>
        <v>0</v>
      </c>
      <c r="C884" s="444">
        <f t="shared" si="159"/>
        <v>0</v>
      </c>
      <c r="D884" s="443">
        <f t="shared" si="159"/>
        <v>0</v>
      </c>
      <c r="E884" s="443">
        <f t="shared" si="159"/>
        <v>0</v>
      </c>
      <c r="F884" s="453">
        <f t="shared" si="159"/>
        <v>0</v>
      </c>
      <c r="G884" s="453">
        <f t="shared" si="159"/>
        <v>0</v>
      </c>
      <c r="H884" s="222"/>
      <c r="I884" s="235"/>
      <c r="J884" s="200"/>
      <c r="K884" s="200"/>
      <c r="L884" s="200"/>
      <c r="M884" s="200"/>
      <c r="N884" s="200"/>
      <c r="O884" s="200"/>
      <c r="P884" s="200"/>
      <c r="Q884" s="200"/>
      <c r="R884" s="200"/>
      <c r="S884" s="200"/>
      <c r="T884" s="200"/>
      <c r="U884" s="200"/>
      <c r="V884" s="200"/>
      <c r="W884" s="200"/>
      <c r="X884" s="200"/>
      <c r="Y884" s="200"/>
      <c r="Z884" s="200"/>
    </row>
    <row r="885" spans="1:26" s="240" customFormat="1" ht="18" outlineLevel="1" x14ac:dyDescent="0.25">
      <c r="A885" s="536" t="s">
        <v>1194</v>
      </c>
      <c r="B885" s="537"/>
      <c r="C885" s="1177" t="s">
        <v>716</v>
      </c>
      <c r="D885" s="1177"/>
      <c r="E885" s="1177"/>
      <c r="F885" s="1177"/>
      <c r="G885" s="1178"/>
      <c r="J885" s="200"/>
      <c r="K885" s="200"/>
      <c r="L885" s="200"/>
      <c r="M885" s="200"/>
      <c r="N885" s="200"/>
      <c r="O885" s="200"/>
      <c r="P885" s="200"/>
      <c r="Q885" s="200"/>
      <c r="R885" s="200"/>
      <c r="S885" s="200"/>
      <c r="T885" s="200"/>
      <c r="U885" s="200"/>
      <c r="V885" s="200"/>
      <c r="W885" s="200"/>
      <c r="X885" s="200"/>
      <c r="Y885" s="200"/>
      <c r="Z885" s="200"/>
    </row>
    <row r="886" spans="1:26" s="240" customFormat="1" ht="47.25" hidden="1" outlineLevel="2" x14ac:dyDescent="0.25">
      <c r="A886" s="238" t="s">
        <v>1236</v>
      </c>
      <c r="B886" s="239"/>
      <c r="C886" s="1172"/>
      <c r="D886" s="1172"/>
      <c r="E886" s="1172"/>
      <c r="F886" s="1172"/>
      <c r="G886" s="1172"/>
      <c r="J886" s="200"/>
      <c r="K886" s="200"/>
      <c r="L886" s="200"/>
      <c r="M886" s="200"/>
      <c r="N886" s="200"/>
      <c r="O886" s="200"/>
      <c r="P886" s="200"/>
      <c r="Q886" s="200"/>
      <c r="R886" s="200"/>
      <c r="S886" s="200"/>
      <c r="T886" s="200"/>
      <c r="U886" s="200"/>
      <c r="V886" s="200"/>
      <c r="W886" s="200"/>
      <c r="X886" s="200"/>
      <c r="Y886" s="200"/>
      <c r="Z886" s="200"/>
    </row>
    <row r="887" spans="1:26" s="240" customFormat="1" ht="15.75" hidden="1" outlineLevel="2" x14ac:dyDescent="0.25">
      <c r="A887" s="241" t="s">
        <v>1196</v>
      </c>
      <c r="B887" s="239"/>
      <c r="C887" s="1172"/>
      <c r="D887" s="1172"/>
      <c r="E887" s="1172"/>
      <c r="F887" s="1172"/>
      <c r="G887" s="1172"/>
      <c r="J887" s="200"/>
      <c r="K887" s="200"/>
      <c r="L887" s="200"/>
      <c r="M887" s="200"/>
      <c r="N887" s="200"/>
      <c r="O887" s="200"/>
      <c r="P887" s="200"/>
      <c r="Q887" s="200"/>
      <c r="R887" s="200"/>
      <c r="S887" s="200"/>
      <c r="T887" s="200"/>
      <c r="U887" s="200"/>
      <c r="V887" s="200"/>
      <c r="W887" s="200"/>
      <c r="X887" s="200"/>
      <c r="Y887" s="200"/>
      <c r="Z887" s="200"/>
    </row>
    <row r="888" spans="1:26" s="240" customFormat="1" ht="15.75" hidden="1" outlineLevel="2" x14ac:dyDescent="0.25">
      <c r="A888" s="241" t="s">
        <v>1197</v>
      </c>
      <c r="B888" s="239"/>
      <c r="C888" s="1172"/>
      <c r="D888" s="1172"/>
      <c r="E888" s="1172"/>
      <c r="F888" s="1172"/>
      <c r="G888" s="1172"/>
      <c r="J888" s="200"/>
      <c r="K888" s="200"/>
      <c r="L888" s="200"/>
      <c r="M888" s="200"/>
      <c r="N888" s="200"/>
      <c r="O888" s="200"/>
      <c r="P888" s="200"/>
      <c r="Q888" s="200"/>
      <c r="R888" s="200"/>
      <c r="S888" s="200"/>
      <c r="T888" s="200"/>
      <c r="U888" s="200"/>
      <c r="V888" s="200"/>
      <c r="W888" s="200"/>
      <c r="X888" s="200"/>
      <c r="Y888" s="200"/>
      <c r="Z888" s="200"/>
    </row>
    <row r="889" spans="1:26" s="240" customFormat="1" ht="15.75" hidden="1" outlineLevel="2" x14ac:dyDescent="0.25">
      <c r="A889" s="241" t="s">
        <v>1198</v>
      </c>
      <c r="B889" s="239"/>
      <c r="C889" s="1172"/>
      <c r="D889" s="1172"/>
      <c r="E889" s="1172"/>
      <c r="F889" s="1172"/>
      <c r="G889" s="1172"/>
      <c r="J889" s="200"/>
      <c r="K889" s="200"/>
      <c r="L889" s="200"/>
      <c r="M889" s="200"/>
      <c r="N889" s="200"/>
      <c r="O889" s="200"/>
      <c r="P889" s="200"/>
      <c r="Q889" s="200"/>
      <c r="R889" s="200"/>
      <c r="S889" s="200"/>
      <c r="T889" s="200"/>
      <c r="U889" s="200"/>
      <c r="V889" s="200"/>
      <c r="W889" s="200"/>
      <c r="X889" s="200"/>
      <c r="Y889" s="200"/>
      <c r="Z889" s="200"/>
    </row>
    <row r="890" spans="1:26" s="240" customFormat="1" ht="15.75" hidden="1" outlineLevel="2" x14ac:dyDescent="0.25">
      <c r="A890" s="241" t="s">
        <v>1199</v>
      </c>
      <c r="B890" s="239"/>
      <c r="C890" s="1172"/>
      <c r="D890" s="1172"/>
      <c r="E890" s="1172"/>
      <c r="F890" s="1172"/>
      <c r="G890" s="1172"/>
      <c r="J890" s="200"/>
      <c r="K890" s="200"/>
      <c r="L890" s="200"/>
      <c r="M890" s="200"/>
      <c r="N890" s="200"/>
      <c r="O890" s="200"/>
      <c r="P890" s="200"/>
      <c r="Q890" s="200"/>
      <c r="R890" s="200"/>
      <c r="S890" s="200"/>
      <c r="T890" s="200"/>
      <c r="U890" s="200"/>
      <c r="V890" s="200"/>
      <c r="W890" s="200"/>
      <c r="X890" s="200"/>
      <c r="Y890" s="200"/>
      <c r="Z890" s="200"/>
    </row>
    <row r="891" spans="1:26" s="240" customFormat="1" ht="15.75" hidden="1" outlineLevel="2" x14ac:dyDescent="0.25">
      <c r="A891" s="241" t="s">
        <v>1200</v>
      </c>
      <c r="B891" s="239"/>
      <c r="C891" s="1172"/>
      <c r="D891" s="1172"/>
      <c r="E891" s="1172"/>
      <c r="F891" s="1172"/>
      <c r="G891" s="1172"/>
      <c r="J891" s="200"/>
      <c r="K891" s="200"/>
      <c r="L891" s="200"/>
      <c r="M891" s="200"/>
      <c r="N891" s="200"/>
      <c r="O891" s="200"/>
      <c r="P891" s="200"/>
      <c r="Q891" s="200"/>
      <c r="R891" s="200"/>
      <c r="S891" s="200"/>
      <c r="T891" s="200"/>
      <c r="U891" s="200"/>
      <c r="V891" s="200"/>
      <c r="W891" s="200"/>
      <c r="X891" s="200"/>
      <c r="Y891" s="200"/>
      <c r="Z891" s="200"/>
    </row>
    <row r="892" spans="1:26" s="240" customFormat="1" ht="15.75" outlineLevel="1" collapsed="1" x14ac:dyDescent="0.25">
      <c r="A892" s="242" t="s">
        <v>602</v>
      </c>
      <c r="B892" s="449">
        <v>40</v>
      </c>
      <c r="C892" s="1173" t="s">
        <v>1201</v>
      </c>
      <c r="D892" s="1173"/>
      <c r="E892" s="1173"/>
      <c r="F892" s="1173"/>
      <c r="G892" s="1173"/>
      <c r="J892" s="200"/>
      <c r="K892" s="200"/>
      <c r="L892" s="200"/>
      <c r="M892" s="200"/>
      <c r="N892" s="200"/>
      <c r="O892" s="200"/>
      <c r="P892" s="200"/>
      <c r="Q892" s="200"/>
      <c r="R892" s="200"/>
      <c r="S892" s="200"/>
      <c r="T892" s="200"/>
      <c r="U892" s="200"/>
      <c r="V892" s="200"/>
      <c r="W892" s="200"/>
      <c r="X892" s="200"/>
      <c r="Y892" s="200"/>
      <c r="Z892" s="200"/>
    </row>
    <row r="893" spans="1:26" s="240" customFormat="1" outlineLevel="1" x14ac:dyDescent="0.25"/>
    <row r="894" spans="1:26" ht="18" outlineLevel="1" x14ac:dyDescent="0.25">
      <c r="A894" s="1174" t="s">
        <v>1015</v>
      </c>
      <c r="B894" s="1175"/>
      <c r="C894" s="1175"/>
      <c r="D894" s="1175"/>
      <c r="E894" s="1175"/>
      <c r="F894" s="1175"/>
      <c r="G894" s="1175"/>
      <c r="H894" s="1175"/>
      <c r="I894" s="1176"/>
    </row>
    <row r="895" spans="1:26" ht="49.5" outlineLevel="1" x14ac:dyDescent="0.3">
      <c r="A895" s="203" t="s">
        <v>1167</v>
      </c>
      <c r="B895" s="203" t="s">
        <v>1168</v>
      </c>
      <c r="C895" s="204" t="s">
        <v>1169</v>
      </c>
      <c r="D895" s="208" t="str">
        <f>"Productive FTEs ("&amp;B927*52&amp;")"</f>
        <v>Productive FTEs (2080)</v>
      </c>
      <c r="E895" s="208" t="str">
        <f>"Non-productive FTEs ("&amp;B927*52&amp;")"</f>
        <v>Non-productive FTEs (2080)</v>
      </c>
      <c r="F895" s="204" t="s">
        <v>1170</v>
      </c>
      <c r="G895" s="204" t="s">
        <v>1171</v>
      </c>
      <c r="H895" s="205" t="s">
        <v>1172</v>
      </c>
      <c r="I895" s="204" t="s">
        <v>716</v>
      </c>
    </row>
    <row r="896" spans="1:26" ht="16.5" outlineLevel="1" x14ac:dyDescent="0.3">
      <c r="A896" s="210" t="str">
        <f>IF(ISBLANK($A$7),"",$A$7)</f>
        <v>Hourly Staff</v>
      </c>
      <c r="B896" s="211"/>
      <c r="C896" s="211"/>
      <c r="D896" s="218">
        <f t="shared" ref="D896:E896" si="160">IF($B$254="","",B896/($B$254*52))</f>
        <v>0</v>
      </c>
      <c r="E896" s="218">
        <f t="shared" si="160"/>
        <v>0</v>
      </c>
      <c r="F896" s="213"/>
      <c r="G896" s="213"/>
      <c r="H896" s="211"/>
      <c r="I896" s="214"/>
    </row>
    <row r="897" spans="1:9" ht="16.5" outlineLevel="1" x14ac:dyDescent="0.3">
      <c r="A897" s="221" t="str">
        <f>IF(ISBLANK($A$8),"",$A$8)</f>
        <v>Hourly Staff</v>
      </c>
      <c r="B897" s="222"/>
      <c r="C897" s="222"/>
      <c r="D897" s="443">
        <f t="shared" ref="D897:E903" si="161">IF($B$927="","",B897/($B$927*52))</f>
        <v>0</v>
      </c>
      <c r="E897" s="443">
        <f t="shared" si="161"/>
        <v>0</v>
      </c>
      <c r="F897" s="223"/>
      <c r="G897" s="223"/>
      <c r="H897" s="222"/>
      <c r="I897" s="224"/>
    </row>
    <row r="898" spans="1:9" ht="16.5" outlineLevel="1" x14ac:dyDescent="0.3">
      <c r="A898" s="221" t="str">
        <f>IF(ISBLANK($A$9),"",$A$9)</f>
        <v>Housekeeper</v>
      </c>
      <c r="B898" s="222"/>
      <c r="C898" s="222"/>
      <c r="D898" s="443">
        <f t="shared" si="161"/>
        <v>0</v>
      </c>
      <c r="E898" s="443">
        <f t="shared" si="161"/>
        <v>0</v>
      </c>
      <c r="F898" s="223"/>
      <c r="G898" s="223"/>
      <c r="H898" s="222"/>
      <c r="I898" s="224"/>
    </row>
    <row r="899" spans="1:9" s="240" customFormat="1" ht="16.5" outlineLevel="1" x14ac:dyDescent="0.3">
      <c r="A899" s="221" t="str">
        <f>IF(ISBLANK($A$10),"",$A$10)</f>
        <v>Floor Technician</v>
      </c>
      <c r="B899" s="222"/>
      <c r="C899" s="222"/>
      <c r="D899" s="443">
        <f t="shared" si="161"/>
        <v>0</v>
      </c>
      <c r="E899" s="443">
        <f t="shared" si="161"/>
        <v>0</v>
      </c>
      <c r="F899" s="223"/>
      <c r="G899" s="223"/>
      <c r="H899" s="222"/>
      <c r="I899" s="224"/>
    </row>
    <row r="900" spans="1:9" s="240" customFormat="1" ht="16.5" outlineLevel="1" x14ac:dyDescent="0.3">
      <c r="A900" s="221" t="str">
        <f>IF(ISBLANK($A$11),"",$A$11)</f>
        <v>Trash Technician</v>
      </c>
      <c r="B900" s="222"/>
      <c r="C900" s="222"/>
      <c r="D900" s="443">
        <f t="shared" si="161"/>
        <v>0</v>
      </c>
      <c r="E900" s="443">
        <f t="shared" si="161"/>
        <v>0</v>
      </c>
      <c r="F900" s="223"/>
      <c r="G900" s="223"/>
      <c r="H900" s="222"/>
      <c r="I900" s="224"/>
    </row>
    <row r="901" spans="1:9" s="240" customFormat="1" ht="16.5" outlineLevel="1" x14ac:dyDescent="0.3">
      <c r="A901" s="221" t="str">
        <f>IF(ISBLANK($A$12),"",$A$12)</f>
        <v>Linen Technician</v>
      </c>
      <c r="B901" s="222"/>
      <c r="C901" s="222"/>
      <c r="D901" s="443">
        <f t="shared" si="161"/>
        <v>0</v>
      </c>
      <c r="E901" s="443">
        <f t="shared" si="161"/>
        <v>0</v>
      </c>
      <c r="F901" s="223"/>
      <c r="G901" s="223"/>
      <c r="H901" s="222"/>
      <c r="I901" s="224"/>
    </row>
    <row r="902" spans="1:9" s="240" customFormat="1" ht="16.5" outlineLevel="1" x14ac:dyDescent="0.3">
      <c r="A902" s="221" t="str">
        <f>IF(ISBLANK($A$13),"",$A$13)</f>
        <v>Administrative Support</v>
      </c>
      <c r="B902" s="222"/>
      <c r="C902" s="222"/>
      <c r="D902" s="443">
        <f t="shared" si="161"/>
        <v>0</v>
      </c>
      <c r="E902" s="443">
        <f t="shared" si="161"/>
        <v>0</v>
      </c>
      <c r="F902" s="223"/>
      <c r="G902" s="223"/>
      <c r="H902" s="222"/>
      <c r="I902" s="224"/>
    </row>
    <row r="903" spans="1:9" s="240" customFormat="1" ht="16.5" outlineLevel="1" x14ac:dyDescent="0.3">
      <c r="A903" s="221" t="str">
        <f>IF(ISBLANK($A$14),"",$A$14)</f>
        <v>Hourly Supervision</v>
      </c>
      <c r="B903" s="222"/>
      <c r="C903" s="222"/>
      <c r="D903" s="443">
        <f t="shared" si="161"/>
        <v>0</v>
      </c>
      <c r="E903" s="443">
        <f t="shared" si="161"/>
        <v>0</v>
      </c>
      <c r="F903" s="223"/>
      <c r="G903" s="223"/>
      <c r="H903" s="222"/>
      <c r="I903" s="224"/>
    </row>
    <row r="904" spans="1:9" s="240" customFormat="1" ht="16.5" outlineLevel="1" x14ac:dyDescent="0.3">
      <c r="A904" s="210" t="str">
        <f>IF(ISBLANK($A$15),"",$A$15)</f>
        <v>Salaried Staff</v>
      </c>
      <c r="B904" s="211"/>
      <c r="C904" s="211"/>
      <c r="D904" s="218"/>
      <c r="E904" s="218"/>
      <c r="F904" s="213"/>
      <c r="G904" s="213"/>
      <c r="H904" s="211"/>
      <c r="I904" s="214"/>
    </row>
    <row r="905" spans="1:9" s="240" customFormat="1" ht="16.5" outlineLevel="1" x14ac:dyDescent="0.3">
      <c r="A905" s="221" t="str">
        <f>IF(ISBLANK($A$16),"",$A$16)</f>
        <v>Salaried Supervision</v>
      </c>
      <c r="B905" s="222"/>
      <c r="C905" s="222"/>
      <c r="D905" s="443">
        <f t="shared" ref="D905:D918" si="162">IF($B$927="","",B905/($B$927*52))</f>
        <v>0</v>
      </c>
      <c r="E905" s="443">
        <f t="shared" ref="E905:E918" si="163">IF($B$927="","",C905/($B$927*52))</f>
        <v>0</v>
      </c>
      <c r="F905" s="223"/>
      <c r="G905" s="223"/>
      <c r="H905" s="222"/>
      <c r="I905" s="224"/>
    </row>
    <row r="906" spans="1:9" s="240" customFormat="1" ht="16.5" outlineLevel="1" x14ac:dyDescent="0.3">
      <c r="A906" s="221" t="str">
        <f>IF(ISBLANK($A$17),"",$A$17)</f>
        <v>Managers</v>
      </c>
      <c r="B906" s="222"/>
      <c r="C906" s="222"/>
      <c r="D906" s="443">
        <f t="shared" si="162"/>
        <v>0</v>
      </c>
      <c r="E906" s="443">
        <f t="shared" si="163"/>
        <v>0</v>
      </c>
      <c r="F906" s="223"/>
      <c r="G906" s="223"/>
      <c r="H906" s="222"/>
      <c r="I906" s="224"/>
    </row>
    <row r="907" spans="1:9" s="240" customFormat="1" ht="16.5" outlineLevel="1" x14ac:dyDescent="0.3">
      <c r="A907" s="221" t="str">
        <f t="shared" ref="A907" si="164">IF(ISBLANK(A871),"",A871)</f>
        <v>Managers</v>
      </c>
      <c r="B907" s="222"/>
      <c r="C907" s="222"/>
      <c r="D907" s="443">
        <f t="shared" si="162"/>
        <v>0</v>
      </c>
      <c r="E907" s="443">
        <f t="shared" si="163"/>
        <v>0</v>
      </c>
      <c r="F907" s="223"/>
      <c r="G907" s="223"/>
      <c r="H907" s="222"/>
      <c r="I907" s="224"/>
    </row>
    <row r="908" spans="1:9" s="240" customFormat="1" ht="16.5" outlineLevel="1" x14ac:dyDescent="0.3">
      <c r="A908" s="210" t="str">
        <f>IF(ISBLANK($A$19),"",$A$19)</f>
        <v>Other Labor</v>
      </c>
      <c r="B908" s="211"/>
      <c r="C908" s="211"/>
      <c r="D908" s="218">
        <f t="shared" si="162"/>
        <v>0</v>
      </c>
      <c r="E908" s="218">
        <f t="shared" si="163"/>
        <v>0</v>
      </c>
      <c r="F908" s="213"/>
      <c r="G908" s="213"/>
      <c r="H908" s="211"/>
      <c r="I908" s="214"/>
    </row>
    <row r="909" spans="1:9" s="240" customFormat="1" ht="16.5" outlineLevel="1" x14ac:dyDescent="0.3">
      <c r="A909" s="221" t="str">
        <f>IF(ISBLANK($A$20),"",$A$20)</f>
        <v>Temp/ Agency Labor</v>
      </c>
      <c r="B909" s="222"/>
      <c r="C909" s="222"/>
      <c r="D909" s="443">
        <f t="shared" si="162"/>
        <v>0</v>
      </c>
      <c r="E909" s="443">
        <f t="shared" si="163"/>
        <v>0</v>
      </c>
      <c r="F909" s="223"/>
      <c r="G909" s="223"/>
      <c r="H909" s="222"/>
      <c r="I909" s="224"/>
    </row>
    <row r="910" spans="1:9" s="240" customFormat="1" ht="16.5" outlineLevel="1" x14ac:dyDescent="0.3">
      <c r="A910" s="210" t="str">
        <f>IF(ISBLANK($A$21),"",$A$21)</f>
        <v/>
      </c>
      <c r="B910" s="222"/>
      <c r="C910" s="222"/>
      <c r="D910" s="443">
        <f t="shared" si="162"/>
        <v>0</v>
      </c>
      <c r="E910" s="443">
        <f t="shared" si="163"/>
        <v>0</v>
      </c>
      <c r="F910" s="223"/>
      <c r="G910" s="223"/>
      <c r="H910" s="222"/>
      <c r="I910" s="224"/>
    </row>
    <row r="911" spans="1:9" s="240" customFormat="1" ht="16.5" outlineLevel="1" x14ac:dyDescent="0.3">
      <c r="A911" s="210" t="str">
        <f>IF(ISBLANK($A$22),"",$A$22)</f>
        <v/>
      </c>
      <c r="B911" s="222"/>
      <c r="C911" s="222"/>
      <c r="D911" s="443">
        <f t="shared" si="162"/>
        <v>0</v>
      </c>
      <c r="E911" s="443">
        <f t="shared" si="163"/>
        <v>0</v>
      </c>
      <c r="F911" s="223"/>
      <c r="G911" s="223"/>
      <c r="H911" s="222"/>
      <c r="I911" s="224"/>
    </row>
    <row r="912" spans="1:9" s="240" customFormat="1" ht="16.5" outlineLevel="1" x14ac:dyDescent="0.3">
      <c r="A912" s="210" t="str">
        <f>IF(ISBLANK($A$23),"",$A$23)</f>
        <v/>
      </c>
      <c r="B912" s="222"/>
      <c r="C912" s="222"/>
      <c r="D912" s="443">
        <f t="shared" si="162"/>
        <v>0</v>
      </c>
      <c r="E912" s="443">
        <f t="shared" si="163"/>
        <v>0</v>
      </c>
      <c r="F912" s="223"/>
      <c r="G912" s="223"/>
      <c r="H912" s="222"/>
      <c r="I912" s="224"/>
    </row>
    <row r="913" spans="1:26" s="240" customFormat="1" ht="16.5" outlineLevel="1" x14ac:dyDescent="0.3">
      <c r="A913" s="210" t="str">
        <f>IF(ISBLANK($A$24),"",$A$24)</f>
        <v/>
      </c>
      <c r="B913" s="222"/>
      <c r="C913" s="222"/>
      <c r="D913" s="443">
        <f t="shared" si="162"/>
        <v>0</v>
      </c>
      <c r="E913" s="443">
        <f t="shared" si="163"/>
        <v>0</v>
      </c>
      <c r="F913" s="223"/>
      <c r="G913" s="223"/>
      <c r="H913" s="222"/>
      <c r="I913" s="224"/>
    </row>
    <row r="914" spans="1:26" s="240" customFormat="1" ht="16.5" outlineLevel="1" x14ac:dyDescent="0.3">
      <c r="A914" s="210" t="str">
        <f>IF(ISBLANK($A$25),"",$A$25)</f>
        <v/>
      </c>
      <c r="B914" s="222"/>
      <c r="C914" s="222"/>
      <c r="D914" s="443">
        <f t="shared" si="162"/>
        <v>0</v>
      </c>
      <c r="E914" s="443">
        <f t="shared" si="163"/>
        <v>0</v>
      </c>
      <c r="F914" s="223"/>
      <c r="G914" s="223"/>
      <c r="H914" s="222"/>
      <c r="I914" s="224"/>
    </row>
    <row r="915" spans="1:26" s="240" customFormat="1" ht="16.5" outlineLevel="1" x14ac:dyDescent="0.3">
      <c r="A915" s="210" t="str">
        <f>IF(ISBLANK($A$26),"",$A$26)</f>
        <v/>
      </c>
      <c r="B915" s="222"/>
      <c r="C915" s="222"/>
      <c r="D915" s="443">
        <f t="shared" si="162"/>
        <v>0</v>
      </c>
      <c r="E915" s="443">
        <f t="shared" si="163"/>
        <v>0</v>
      </c>
      <c r="F915" s="223"/>
      <c r="G915" s="223"/>
      <c r="H915" s="222"/>
      <c r="I915" s="224"/>
      <c r="J915" s="200"/>
      <c r="K915" s="200"/>
      <c r="L915" s="200"/>
      <c r="M915" s="200"/>
      <c r="N915" s="200"/>
      <c r="O915" s="200"/>
      <c r="P915" s="200"/>
      <c r="Q915" s="200"/>
      <c r="R915" s="200"/>
      <c r="S915" s="200"/>
      <c r="T915" s="200"/>
      <c r="U915" s="200"/>
      <c r="V915" s="200"/>
      <c r="W915" s="200"/>
      <c r="X915" s="200"/>
      <c r="Y915" s="200"/>
      <c r="Z915" s="200"/>
    </row>
    <row r="916" spans="1:26" s="240" customFormat="1" ht="16.5" outlineLevel="1" x14ac:dyDescent="0.3">
      <c r="A916" s="210" t="str">
        <f>IF(ISBLANK($A$27),"",$A$27)</f>
        <v/>
      </c>
      <c r="B916" s="222"/>
      <c r="C916" s="222"/>
      <c r="D916" s="443">
        <f t="shared" si="162"/>
        <v>0</v>
      </c>
      <c r="E916" s="443">
        <f t="shared" si="163"/>
        <v>0</v>
      </c>
      <c r="F916" s="223"/>
      <c r="G916" s="223"/>
      <c r="H916" s="222"/>
      <c r="I916" s="224"/>
      <c r="J916" s="200"/>
      <c r="K916" s="200"/>
      <c r="L916" s="200"/>
      <c r="M916" s="200"/>
      <c r="N916" s="200"/>
      <c r="O916" s="200"/>
      <c r="P916" s="200"/>
      <c r="Q916" s="200"/>
      <c r="R916" s="200"/>
      <c r="S916" s="200"/>
      <c r="T916" s="200"/>
      <c r="U916" s="200"/>
      <c r="V916" s="200"/>
      <c r="W916" s="200"/>
      <c r="X916" s="200"/>
      <c r="Y916" s="200"/>
      <c r="Z916" s="200"/>
    </row>
    <row r="917" spans="1:26" s="240" customFormat="1" ht="16.5" outlineLevel="1" x14ac:dyDescent="0.3">
      <c r="A917" s="210" t="str">
        <f>IF(ISBLANK($A$28),"",$A$28)</f>
        <v/>
      </c>
      <c r="B917" s="222"/>
      <c r="C917" s="222"/>
      <c r="D917" s="443">
        <f t="shared" si="162"/>
        <v>0</v>
      </c>
      <c r="E917" s="443">
        <f t="shared" si="163"/>
        <v>0</v>
      </c>
      <c r="F917" s="223"/>
      <c r="G917" s="223"/>
      <c r="H917" s="222"/>
      <c r="I917" s="224"/>
      <c r="J917" s="200"/>
      <c r="K917" s="200"/>
      <c r="L917" s="200"/>
      <c r="M917" s="200"/>
      <c r="N917" s="200"/>
      <c r="O917" s="200"/>
      <c r="P917" s="200"/>
      <c r="Q917" s="200"/>
      <c r="R917" s="200"/>
      <c r="S917" s="200"/>
      <c r="T917" s="200"/>
      <c r="U917" s="200"/>
      <c r="V917" s="200"/>
      <c r="W917" s="200"/>
      <c r="X917" s="200"/>
      <c r="Y917" s="200"/>
      <c r="Z917" s="200"/>
    </row>
    <row r="918" spans="1:26" s="240" customFormat="1" ht="16.5" outlineLevel="1" x14ac:dyDescent="0.3">
      <c r="A918" s="210" t="str">
        <f>IF(ISBLANK($A$29),"",$A$29)</f>
        <v/>
      </c>
      <c r="B918" s="233"/>
      <c r="C918" s="233"/>
      <c r="D918" s="443">
        <f t="shared" si="162"/>
        <v>0</v>
      </c>
      <c r="E918" s="443">
        <f t="shared" si="163"/>
        <v>0</v>
      </c>
      <c r="F918" s="234"/>
      <c r="G918" s="234"/>
      <c r="H918" s="222"/>
      <c r="I918" s="224"/>
      <c r="J918" s="200"/>
      <c r="K918" s="200"/>
      <c r="L918" s="200"/>
      <c r="M918" s="200"/>
      <c r="N918" s="200"/>
      <c r="O918" s="200"/>
      <c r="P918" s="200"/>
      <c r="Q918" s="200"/>
      <c r="R918" s="200"/>
      <c r="S918" s="200"/>
      <c r="T918" s="200"/>
      <c r="U918" s="200"/>
      <c r="V918" s="200"/>
      <c r="W918" s="200"/>
      <c r="X918" s="200"/>
      <c r="Y918" s="200"/>
      <c r="Z918" s="200"/>
    </row>
    <row r="919" spans="1:26" s="240" customFormat="1" ht="16.5" outlineLevel="1" x14ac:dyDescent="0.3">
      <c r="A919" s="210" t="s">
        <v>1193</v>
      </c>
      <c r="B919" s="444">
        <f t="shared" ref="B919:G919" si="165">SUM(B896:B918)</f>
        <v>0</v>
      </c>
      <c r="C919" s="444">
        <f t="shared" si="165"/>
        <v>0</v>
      </c>
      <c r="D919" s="443">
        <f t="shared" si="165"/>
        <v>0</v>
      </c>
      <c r="E919" s="443">
        <f t="shared" si="165"/>
        <v>0</v>
      </c>
      <c r="F919" s="453">
        <f t="shared" si="165"/>
        <v>0</v>
      </c>
      <c r="G919" s="453">
        <f t="shared" si="165"/>
        <v>0</v>
      </c>
      <c r="H919" s="222"/>
      <c r="I919" s="235"/>
      <c r="J919" s="200"/>
      <c r="K919" s="200"/>
      <c r="L919" s="200"/>
      <c r="M919" s="200"/>
      <c r="N919" s="200"/>
      <c r="O919" s="200"/>
      <c r="P919" s="200"/>
      <c r="Q919" s="200"/>
      <c r="R919" s="200"/>
      <c r="S919" s="200"/>
      <c r="T919" s="200"/>
      <c r="U919" s="200"/>
      <c r="V919" s="200"/>
      <c r="W919" s="200"/>
      <c r="X919" s="200"/>
      <c r="Y919" s="200"/>
      <c r="Z919" s="200"/>
    </row>
    <row r="920" spans="1:26" s="240" customFormat="1" ht="18" outlineLevel="1" x14ac:dyDescent="0.25">
      <c r="A920" s="536" t="s">
        <v>1194</v>
      </c>
      <c r="B920" s="537"/>
      <c r="C920" s="1177" t="s">
        <v>716</v>
      </c>
      <c r="D920" s="1177"/>
      <c r="E920" s="1177"/>
      <c r="F920" s="1177"/>
      <c r="G920" s="1178"/>
      <c r="J920" s="200"/>
      <c r="K920" s="200"/>
      <c r="L920" s="200"/>
      <c r="M920" s="200"/>
      <c r="N920" s="200"/>
      <c r="O920" s="200"/>
      <c r="P920" s="200"/>
      <c r="Q920" s="200"/>
      <c r="R920" s="200"/>
      <c r="S920" s="200"/>
      <c r="T920" s="200"/>
      <c r="U920" s="200"/>
      <c r="V920" s="200"/>
      <c r="W920" s="200"/>
      <c r="X920" s="200"/>
      <c r="Y920" s="200"/>
      <c r="Z920" s="200"/>
    </row>
    <row r="921" spans="1:26" s="240" customFormat="1" ht="47.25" hidden="1" outlineLevel="2" x14ac:dyDescent="0.25">
      <c r="A921" s="238" t="s">
        <v>1236</v>
      </c>
      <c r="B921" s="239"/>
      <c r="C921" s="1172"/>
      <c r="D921" s="1172"/>
      <c r="E921" s="1172"/>
      <c r="F921" s="1172"/>
      <c r="G921" s="1172"/>
      <c r="J921" s="200"/>
      <c r="K921" s="200"/>
      <c r="L921" s="200"/>
      <c r="M921" s="200"/>
      <c r="N921" s="200"/>
      <c r="O921" s="200"/>
      <c r="P921" s="200"/>
      <c r="Q921" s="200"/>
      <c r="R921" s="200"/>
      <c r="S921" s="200"/>
      <c r="T921" s="200"/>
      <c r="U921" s="200"/>
      <c r="V921" s="200"/>
      <c r="W921" s="200"/>
      <c r="X921" s="200"/>
      <c r="Y921" s="200"/>
      <c r="Z921" s="200"/>
    </row>
    <row r="922" spans="1:26" s="240" customFormat="1" ht="15.75" hidden="1" outlineLevel="2" x14ac:dyDescent="0.25">
      <c r="A922" s="241" t="s">
        <v>1196</v>
      </c>
      <c r="B922" s="239"/>
      <c r="C922" s="1172"/>
      <c r="D922" s="1172"/>
      <c r="E922" s="1172"/>
      <c r="F922" s="1172"/>
      <c r="G922" s="1172"/>
      <c r="J922" s="200"/>
      <c r="K922" s="200"/>
      <c r="L922" s="200"/>
      <c r="M922" s="200"/>
      <c r="N922" s="200"/>
      <c r="O922" s="200"/>
      <c r="P922" s="200"/>
      <c r="Q922" s="200"/>
      <c r="R922" s="200"/>
      <c r="S922" s="200"/>
      <c r="T922" s="200"/>
      <c r="U922" s="200"/>
      <c r="V922" s="200"/>
      <c r="W922" s="200"/>
      <c r="X922" s="200"/>
      <c r="Y922" s="200"/>
      <c r="Z922" s="200"/>
    </row>
    <row r="923" spans="1:26" s="240" customFormat="1" ht="15.75" hidden="1" outlineLevel="2" x14ac:dyDescent="0.25">
      <c r="A923" s="241" t="s">
        <v>1197</v>
      </c>
      <c r="B923" s="239"/>
      <c r="C923" s="1172"/>
      <c r="D923" s="1172"/>
      <c r="E923" s="1172"/>
      <c r="F923" s="1172"/>
      <c r="G923" s="1172"/>
      <c r="J923" s="200"/>
      <c r="K923" s="200"/>
      <c r="L923" s="200"/>
      <c r="M923" s="200"/>
      <c r="N923" s="200"/>
      <c r="O923" s="200"/>
      <c r="P923" s="200"/>
      <c r="Q923" s="200"/>
      <c r="R923" s="200"/>
      <c r="S923" s="200"/>
      <c r="T923" s="200"/>
      <c r="U923" s="200"/>
      <c r="V923" s="200"/>
      <c r="W923" s="200"/>
      <c r="X923" s="200"/>
      <c r="Y923" s="200"/>
      <c r="Z923" s="200"/>
    </row>
    <row r="924" spans="1:26" s="240" customFormat="1" ht="15.75" hidden="1" outlineLevel="2" x14ac:dyDescent="0.25">
      <c r="A924" s="241" t="s">
        <v>1198</v>
      </c>
      <c r="B924" s="239"/>
      <c r="C924" s="1172"/>
      <c r="D924" s="1172"/>
      <c r="E924" s="1172"/>
      <c r="F924" s="1172"/>
      <c r="G924" s="1172"/>
      <c r="J924" s="200"/>
      <c r="K924" s="200"/>
      <c r="L924" s="200"/>
      <c r="M924" s="200"/>
      <c r="N924" s="200"/>
      <c r="O924" s="200"/>
      <c r="P924" s="200"/>
      <c r="Q924" s="200"/>
      <c r="R924" s="200"/>
      <c r="S924" s="200"/>
      <c r="T924" s="200"/>
      <c r="U924" s="200"/>
      <c r="V924" s="200"/>
      <c r="W924" s="200"/>
      <c r="X924" s="200"/>
      <c r="Y924" s="200"/>
      <c r="Z924" s="200"/>
    </row>
    <row r="925" spans="1:26" s="240" customFormat="1" ht="15.75" hidden="1" outlineLevel="2" x14ac:dyDescent="0.25">
      <c r="A925" s="241" t="s">
        <v>1199</v>
      </c>
      <c r="B925" s="239"/>
      <c r="C925" s="1172"/>
      <c r="D925" s="1172"/>
      <c r="E925" s="1172"/>
      <c r="F925" s="1172"/>
      <c r="G925" s="1172"/>
      <c r="J925" s="200"/>
      <c r="K925" s="200"/>
      <c r="L925" s="200"/>
      <c r="M925" s="200"/>
      <c r="N925" s="200"/>
      <c r="O925" s="200"/>
      <c r="P925" s="200"/>
      <c r="Q925" s="200"/>
      <c r="R925" s="200"/>
      <c r="S925" s="200"/>
      <c r="T925" s="200"/>
      <c r="U925" s="200"/>
      <c r="V925" s="200"/>
      <c r="W925" s="200"/>
      <c r="X925" s="200"/>
      <c r="Y925" s="200"/>
      <c r="Z925" s="200"/>
    </row>
    <row r="926" spans="1:26" s="240" customFormat="1" ht="15.75" hidden="1" outlineLevel="2" x14ac:dyDescent="0.25">
      <c r="A926" s="241" t="s">
        <v>1200</v>
      </c>
      <c r="B926" s="239"/>
      <c r="C926" s="1172"/>
      <c r="D926" s="1172"/>
      <c r="E926" s="1172"/>
      <c r="F926" s="1172"/>
      <c r="G926" s="1172"/>
      <c r="J926" s="200"/>
      <c r="K926" s="200"/>
      <c r="L926" s="200"/>
      <c r="M926" s="200"/>
      <c r="N926" s="200"/>
      <c r="O926" s="200"/>
      <c r="P926" s="200"/>
      <c r="Q926" s="200"/>
      <c r="R926" s="200"/>
      <c r="S926" s="200"/>
      <c r="T926" s="200"/>
      <c r="U926" s="200"/>
      <c r="V926" s="200"/>
      <c r="W926" s="200"/>
      <c r="X926" s="200"/>
      <c r="Y926" s="200"/>
      <c r="Z926" s="200"/>
    </row>
    <row r="927" spans="1:26" s="240" customFormat="1" ht="15.75" outlineLevel="1" collapsed="1" x14ac:dyDescent="0.25">
      <c r="A927" s="242" t="s">
        <v>602</v>
      </c>
      <c r="B927" s="449">
        <v>40</v>
      </c>
      <c r="C927" s="1173" t="s">
        <v>1201</v>
      </c>
      <c r="D927" s="1173"/>
      <c r="E927" s="1173"/>
      <c r="F927" s="1173"/>
      <c r="G927" s="1173"/>
      <c r="J927" s="200"/>
      <c r="K927" s="200"/>
      <c r="L927" s="200"/>
      <c r="M927" s="200"/>
      <c r="N927" s="200"/>
      <c r="O927" s="200"/>
      <c r="P927" s="200"/>
      <c r="Q927" s="200"/>
      <c r="R927" s="200"/>
      <c r="S927" s="200"/>
      <c r="T927" s="200"/>
      <c r="U927" s="200"/>
      <c r="V927" s="200"/>
      <c r="W927" s="200"/>
      <c r="X927" s="200"/>
      <c r="Y927" s="200"/>
      <c r="Z927" s="200"/>
    </row>
    <row r="928" spans="1:26" s="240" customFormat="1" outlineLevel="1" x14ac:dyDescent="0.25"/>
    <row r="929" spans="1:9" ht="18" outlineLevel="1" x14ac:dyDescent="0.25">
      <c r="A929" s="1174" t="s">
        <v>1016</v>
      </c>
      <c r="B929" s="1175"/>
      <c r="C929" s="1175"/>
      <c r="D929" s="1175"/>
      <c r="E929" s="1175"/>
      <c r="F929" s="1175"/>
      <c r="G929" s="1175"/>
      <c r="H929" s="1175"/>
      <c r="I929" s="1176"/>
    </row>
    <row r="930" spans="1:9" ht="49.5" outlineLevel="1" x14ac:dyDescent="0.3">
      <c r="A930" s="203" t="s">
        <v>1167</v>
      </c>
      <c r="B930" s="203" t="s">
        <v>1168</v>
      </c>
      <c r="C930" s="204" t="s">
        <v>1169</v>
      </c>
      <c r="D930" s="208" t="str">
        <f>"Productive FTEs ("&amp;B962*52&amp;")"</f>
        <v>Productive FTEs (2080)</v>
      </c>
      <c r="E930" s="208" t="str">
        <f>"Non-productive FTEs ("&amp;B962*52&amp;")"</f>
        <v>Non-productive FTEs (2080)</v>
      </c>
      <c r="F930" s="204" t="s">
        <v>1170</v>
      </c>
      <c r="G930" s="204" t="s">
        <v>1171</v>
      </c>
      <c r="H930" s="205" t="s">
        <v>1172</v>
      </c>
      <c r="I930" s="204" t="s">
        <v>716</v>
      </c>
    </row>
    <row r="931" spans="1:9" ht="16.5" outlineLevel="1" x14ac:dyDescent="0.3">
      <c r="A931" s="210" t="str">
        <f>IF(ISBLANK($A$7),"",$A$7)</f>
        <v>Hourly Staff</v>
      </c>
      <c r="B931" s="211"/>
      <c r="C931" s="211"/>
      <c r="D931" s="218">
        <f t="shared" ref="D931:E931" si="166">IF($B$254="","",B931/($B$254*52))</f>
        <v>0</v>
      </c>
      <c r="E931" s="218">
        <f t="shared" si="166"/>
        <v>0</v>
      </c>
      <c r="F931" s="213"/>
      <c r="G931" s="213"/>
      <c r="H931" s="211"/>
      <c r="I931" s="214"/>
    </row>
    <row r="932" spans="1:9" ht="16.5" outlineLevel="1" x14ac:dyDescent="0.3">
      <c r="A932" s="221" t="str">
        <f>IF(ISBLANK($A$8),"",$A$8)</f>
        <v>Hourly Staff</v>
      </c>
      <c r="B932" s="222"/>
      <c r="C932" s="222"/>
      <c r="D932" s="443">
        <f t="shared" ref="D932:E938" si="167">IF($B$962="","",B932/($B$962*52))</f>
        <v>0</v>
      </c>
      <c r="E932" s="443">
        <f t="shared" si="167"/>
        <v>0</v>
      </c>
      <c r="F932" s="223"/>
      <c r="G932" s="223"/>
      <c r="H932" s="222"/>
      <c r="I932" s="224"/>
    </row>
    <row r="933" spans="1:9" ht="16.5" outlineLevel="1" x14ac:dyDescent="0.3">
      <c r="A933" s="221" t="str">
        <f>IF(ISBLANK($A$9),"",$A$9)</f>
        <v>Housekeeper</v>
      </c>
      <c r="B933" s="222"/>
      <c r="C933" s="222"/>
      <c r="D933" s="443">
        <f t="shared" si="167"/>
        <v>0</v>
      </c>
      <c r="E933" s="443">
        <f t="shared" si="167"/>
        <v>0</v>
      </c>
      <c r="F933" s="223"/>
      <c r="G933" s="223"/>
      <c r="H933" s="222"/>
      <c r="I933" s="224"/>
    </row>
    <row r="934" spans="1:9" s="240" customFormat="1" ht="16.5" outlineLevel="1" x14ac:dyDescent="0.3">
      <c r="A934" s="221" t="str">
        <f>IF(ISBLANK($A$10),"",$A$10)</f>
        <v>Floor Technician</v>
      </c>
      <c r="B934" s="222"/>
      <c r="C934" s="222"/>
      <c r="D934" s="443">
        <f t="shared" si="167"/>
        <v>0</v>
      </c>
      <c r="E934" s="443">
        <f t="shared" si="167"/>
        <v>0</v>
      </c>
      <c r="F934" s="223"/>
      <c r="G934" s="223"/>
      <c r="H934" s="222"/>
      <c r="I934" s="224"/>
    </row>
    <row r="935" spans="1:9" s="240" customFormat="1" ht="16.5" outlineLevel="1" x14ac:dyDescent="0.3">
      <c r="A935" s="221" t="str">
        <f>IF(ISBLANK($A$11),"",$A$11)</f>
        <v>Trash Technician</v>
      </c>
      <c r="B935" s="222"/>
      <c r="C935" s="222"/>
      <c r="D935" s="443">
        <f t="shared" si="167"/>
        <v>0</v>
      </c>
      <c r="E935" s="443">
        <f t="shared" si="167"/>
        <v>0</v>
      </c>
      <c r="F935" s="223"/>
      <c r="G935" s="223"/>
      <c r="H935" s="222"/>
      <c r="I935" s="224"/>
    </row>
    <row r="936" spans="1:9" s="240" customFormat="1" ht="16.5" outlineLevel="1" x14ac:dyDescent="0.3">
      <c r="A936" s="221" t="str">
        <f>IF(ISBLANK($A$12),"",$A$12)</f>
        <v>Linen Technician</v>
      </c>
      <c r="B936" s="222"/>
      <c r="C936" s="222"/>
      <c r="D936" s="443">
        <f t="shared" si="167"/>
        <v>0</v>
      </c>
      <c r="E936" s="443">
        <f t="shared" si="167"/>
        <v>0</v>
      </c>
      <c r="F936" s="223"/>
      <c r="G936" s="223"/>
      <c r="H936" s="222"/>
      <c r="I936" s="224"/>
    </row>
    <row r="937" spans="1:9" s="240" customFormat="1" ht="16.5" outlineLevel="1" x14ac:dyDescent="0.3">
      <c r="A937" s="221" t="str">
        <f>IF(ISBLANK($A$13),"",$A$13)</f>
        <v>Administrative Support</v>
      </c>
      <c r="B937" s="222"/>
      <c r="C937" s="222"/>
      <c r="D937" s="443">
        <f t="shared" si="167"/>
        <v>0</v>
      </c>
      <c r="E937" s="443">
        <f t="shared" si="167"/>
        <v>0</v>
      </c>
      <c r="F937" s="223"/>
      <c r="G937" s="223"/>
      <c r="H937" s="222"/>
      <c r="I937" s="224"/>
    </row>
    <row r="938" spans="1:9" s="240" customFormat="1" ht="16.5" outlineLevel="1" x14ac:dyDescent="0.3">
      <c r="A938" s="221" t="str">
        <f>IF(ISBLANK($A$14),"",$A$14)</f>
        <v>Hourly Supervision</v>
      </c>
      <c r="B938" s="222"/>
      <c r="C938" s="222"/>
      <c r="D938" s="443">
        <f t="shared" si="167"/>
        <v>0</v>
      </c>
      <c r="E938" s="443">
        <f t="shared" si="167"/>
        <v>0</v>
      </c>
      <c r="F938" s="223"/>
      <c r="G938" s="223"/>
      <c r="H938" s="222"/>
      <c r="I938" s="224"/>
    </row>
    <row r="939" spans="1:9" s="240" customFormat="1" ht="16.5" outlineLevel="1" x14ac:dyDescent="0.3">
      <c r="A939" s="210" t="str">
        <f>IF(ISBLANK($A$15),"",$A$15)</f>
        <v>Salaried Staff</v>
      </c>
      <c r="B939" s="211"/>
      <c r="C939" s="211"/>
      <c r="D939" s="218"/>
      <c r="E939" s="218"/>
      <c r="F939" s="213"/>
      <c r="G939" s="213"/>
      <c r="H939" s="211"/>
      <c r="I939" s="214"/>
    </row>
    <row r="940" spans="1:9" s="240" customFormat="1" ht="16.5" outlineLevel="1" x14ac:dyDescent="0.3">
      <c r="A940" s="221" t="str">
        <f>IF(ISBLANK($A$16),"",$A$16)</f>
        <v>Salaried Supervision</v>
      </c>
      <c r="B940" s="222"/>
      <c r="C940" s="222"/>
      <c r="D940" s="443">
        <f t="shared" ref="D940:D953" si="168">IF($B$962="","",B940/($B$962*52))</f>
        <v>0</v>
      </c>
      <c r="E940" s="443">
        <f t="shared" ref="E940:E953" si="169">IF($B$962="","",C940/($B$962*52))</f>
        <v>0</v>
      </c>
      <c r="F940" s="223"/>
      <c r="G940" s="223"/>
      <c r="H940" s="222"/>
      <c r="I940" s="224"/>
    </row>
    <row r="941" spans="1:9" s="240" customFormat="1" ht="16.5" outlineLevel="1" x14ac:dyDescent="0.3">
      <c r="A941" s="221" t="str">
        <f>IF(ISBLANK($A$17),"",$A$17)</f>
        <v>Managers</v>
      </c>
      <c r="B941" s="222"/>
      <c r="C941" s="222"/>
      <c r="D941" s="443">
        <f t="shared" si="168"/>
        <v>0</v>
      </c>
      <c r="E941" s="443">
        <f t="shared" si="169"/>
        <v>0</v>
      </c>
      <c r="F941" s="223"/>
      <c r="G941" s="223"/>
      <c r="H941" s="222"/>
      <c r="I941" s="224"/>
    </row>
    <row r="942" spans="1:9" s="240" customFormat="1" ht="16.5" outlineLevel="1" x14ac:dyDescent="0.3">
      <c r="A942" s="221" t="str">
        <f t="shared" ref="A942" si="170">IF(ISBLANK(A906),"",A906)</f>
        <v>Managers</v>
      </c>
      <c r="B942" s="222"/>
      <c r="C942" s="222"/>
      <c r="D942" s="443">
        <f t="shared" si="168"/>
        <v>0</v>
      </c>
      <c r="E942" s="443">
        <f t="shared" si="169"/>
        <v>0</v>
      </c>
      <c r="F942" s="223"/>
      <c r="G942" s="223"/>
      <c r="H942" s="222"/>
      <c r="I942" s="224"/>
    </row>
    <row r="943" spans="1:9" s="240" customFormat="1" ht="16.5" outlineLevel="1" x14ac:dyDescent="0.3">
      <c r="A943" s="210" t="str">
        <f>IF(ISBLANK($A$19),"",$A$19)</f>
        <v>Other Labor</v>
      </c>
      <c r="B943" s="211"/>
      <c r="C943" s="211"/>
      <c r="D943" s="218">
        <f t="shared" si="168"/>
        <v>0</v>
      </c>
      <c r="E943" s="218">
        <f t="shared" si="169"/>
        <v>0</v>
      </c>
      <c r="F943" s="213"/>
      <c r="G943" s="213"/>
      <c r="H943" s="211"/>
      <c r="I943" s="214"/>
    </row>
    <row r="944" spans="1:9" s="240" customFormat="1" ht="16.5" outlineLevel="1" x14ac:dyDescent="0.3">
      <c r="A944" s="221" t="str">
        <f>IF(ISBLANK($A$20),"",$A$20)</f>
        <v>Temp/ Agency Labor</v>
      </c>
      <c r="B944" s="222"/>
      <c r="C944" s="222"/>
      <c r="D944" s="443">
        <f t="shared" si="168"/>
        <v>0</v>
      </c>
      <c r="E944" s="443">
        <f t="shared" si="169"/>
        <v>0</v>
      </c>
      <c r="F944" s="223"/>
      <c r="G944" s="223"/>
      <c r="H944" s="222"/>
      <c r="I944" s="224"/>
    </row>
    <row r="945" spans="1:26" s="240" customFormat="1" ht="16.5" outlineLevel="1" x14ac:dyDescent="0.3">
      <c r="A945" s="210" t="str">
        <f>IF(ISBLANK($A$21),"",$A$21)</f>
        <v/>
      </c>
      <c r="B945" s="222"/>
      <c r="C945" s="222"/>
      <c r="D945" s="443">
        <f t="shared" si="168"/>
        <v>0</v>
      </c>
      <c r="E945" s="443">
        <f t="shared" si="169"/>
        <v>0</v>
      </c>
      <c r="F945" s="223"/>
      <c r="G945" s="223"/>
      <c r="H945" s="222"/>
      <c r="I945" s="224"/>
    </row>
    <row r="946" spans="1:26" s="240" customFormat="1" ht="16.5" outlineLevel="1" x14ac:dyDescent="0.3">
      <c r="A946" s="210" t="str">
        <f>IF(ISBLANK($A$22),"",$A$22)</f>
        <v/>
      </c>
      <c r="B946" s="222"/>
      <c r="C946" s="222"/>
      <c r="D946" s="443">
        <f t="shared" si="168"/>
        <v>0</v>
      </c>
      <c r="E946" s="443">
        <f t="shared" si="169"/>
        <v>0</v>
      </c>
      <c r="F946" s="223"/>
      <c r="G946" s="223"/>
      <c r="H946" s="222"/>
      <c r="I946" s="224"/>
    </row>
    <row r="947" spans="1:26" s="240" customFormat="1" ht="16.5" outlineLevel="1" x14ac:dyDescent="0.3">
      <c r="A947" s="210" t="str">
        <f>IF(ISBLANK($A$23),"",$A$23)</f>
        <v/>
      </c>
      <c r="B947" s="222"/>
      <c r="C947" s="222"/>
      <c r="D947" s="443">
        <f t="shared" si="168"/>
        <v>0</v>
      </c>
      <c r="E947" s="443">
        <f t="shared" si="169"/>
        <v>0</v>
      </c>
      <c r="F947" s="223"/>
      <c r="G947" s="223"/>
      <c r="H947" s="222"/>
      <c r="I947" s="224"/>
    </row>
    <row r="948" spans="1:26" s="240" customFormat="1" ht="16.5" outlineLevel="1" x14ac:dyDescent="0.3">
      <c r="A948" s="210" t="str">
        <f>IF(ISBLANK($A$24),"",$A$24)</f>
        <v/>
      </c>
      <c r="B948" s="222"/>
      <c r="C948" s="222"/>
      <c r="D948" s="443">
        <f t="shared" si="168"/>
        <v>0</v>
      </c>
      <c r="E948" s="443">
        <f t="shared" si="169"/>
        <v>0</v>
      </c>
      <c r="F948" s="223"/>
      <c r="G948" s="223"/>
      <c r="H948" s="222"/>
      <c r="I948" s="224"/>
    </row>
    <row r="949" spans="1:26" s="240" customFormat="1" ht="16.5" outlineLevel="1" x14ac:dyDescent="0.3">
      <c r="A949" s="210" t="str">
        <f>IF(ISBLANK($A$25),"",$A$25)</f>
        <v/>
      </c>
      <c r="B949" s="222"/>
      <c r="C949" s="222"/>
      <c r="D949" s="443">
        <f t="shared" si="168"/>
        <v>0</v>
      </c>
      <c r="E949" s="443">
        <f t="shared" si="169"/>
        <v>0</v>
      </c>
      <c r="F949" s="223"/>
      <c r="G949" s="223"/>
      <c r="H949" s="222"/>
      <c r="I949" s="224"/>
    </row>
    <row r="950" spans="1:26" s="240" customFormat="1" ht="16.5" outlineLevel="1" x14ac:dyDescent="0.3">
      <c r="A950" s="210" t="str">
        <f>IF(ISBLANK($A$26),"",$A$26)</f>
        <v/>
      </c>
      <c r="B950" s="222"/>
      <c r="C950" s="222"/>
      <c r="D950" s="443">
        <f t="shared" si="168"/>
        <v>0</v>
      </c>
      <c r="E950" s="443">
        <f t="shared" si="169"/>
        <v>0</v>
      </c>
      <c r="F950" s="223"/>
      <c r="G950" s="223"/>
      <c r="H950" s="222"/>
      <c r="I950" s="224"/>
      <c r="J950" s="200"/>
      <c r="K950" s="200"/>
      <c r="L950" s="200"/>
      <c r="M950" s="200"/>
      <c r="N950" s="200"/>
      <c r="O950" s="200"/>
      <c r="P950" s="200"/>
      <c r="Q950" s="200"/>
      <c r="R950" s="200"/>
      <c r="S950" s="200"/>
      <c r="T950" s="200"/>
      <c r="U950" s="200"/>
      <c r="V950" s="200"/>
      <c r="W950" s="200"/>
      <c r="X950" s="200"/>
      <c r="Y950" s="200"/>
      <c r="Z950" s="200"/>
    </row>
    <row r="951" spans="1:26" s="240" customFormat="1" ht="16.5" outlineLevel="1" x14ac:dyDescent="0.3">
      <c r="A951" s="210" t="str">
        <f>IF(ISBLANK($A$27),"",$A$27)</f>
        <v/>
      </c>
      <c r="B951" s="222"/>
      <c r="C951" s="222"/>
      <c r="D951" s="443">
        <f t="shared" si="168"/>
        <v>0</v>
      </c>
      <c r="E951" s="443">
        <f t="shared" si="169"/>
        <v>0</v>
      </c>
      <c r="F951" s="223"/>
      <c r="G951" s="223"/>
      <c r="H951" s="222"/>
      <c r="I951" s="224"/>
      <c r="J951" s="200"/>
      <c r="K951" s="200"/>
      <c r="L951" s="200"/>
      <c r="M951" s="200"/>
      <c r="N951" s="200"/>
      <c r="O951" s="200"/>
      <c r="P951" s="200"/>
      <c r="Q951" s="200"/>
      <c r="R951" s="200"/>
      <c r="S951" s="200"/>
      <c r="T951" s="200"/>
      <c r="U951" s="200"/>
      <c r="V951" s="200"/>
      <c r="W951" s="200"/>
      <c r="X951" s="200"/>
      <c r="Y951" s="200"/>
      <c r="Z951" s="200"/>
    </row>
    <row r="952" spans="1:26" s="240" customFormat="1" ht="16.5" outlineLevel="1" x14ac:dyDescent="0.3">
      <c r="A952" s="210" t="str">
        <f>IF(ISBLANK($A$28),"",$A$28)</f>
        <v/>
      </c>
      <c r="B952" s="222"/>
      <c r="C952" s="222"/>
      <c r="D952" s="443">
        <f t="shared" si="168"/>
        <v>0</v>
      </c>
      <c r="E952" s="443">
        <f t="shared" si="169"/>
        <v>0</v>
      </c>
      <c r="F952" s="223"/>
      <c r="G952" s="223"/>
      <c r="H952" s="222"/>
      <c r="I952" s="224"/>
      <c r="J952" s="200"/>
      <c r="K952" s="200"/>
      <c r="L952" s="200"/>
      <c r="M952" s="200"/>
      <c r="N952" s="200"/>
      <c r="O952" s="200"/>
      <c r="P952" s="200"/>
      <c r="Q952" s="200"/>
      <c r="R952" s="200"/>
      <c r="S952" s="200"/>
      <c r="T952" s="200"/>
      <c r="U952" s="200"/>
      <c r="V952" s="200"/>
      <c r="W952" s="200"/>
      <c r="X952" s="200"/>
      <c r="Y952" s="200"/>
      <c r="Z952" s="200"/>
    </row>
    <row r="953" spans="1:26" s="240" customFormat="1" ht="16.5" outlineLevel="1" x14ac:dyDescent="0.3">
      <c r="A953" s="210" t="str">
        <f>IF(ISBLANK($A$29),"",$A$29)</f>
        <v/>
      </c>
      <c r="B953" s="233"/>
      <c r="C953" s="233"/>
      <c r="D953" s="443">
        <f t="shared" si="168"/>
        <v>0</v>
      </c>
      <c r="E953" s="443">
        <f t="shared" si="169"/>
        <v>0</v>
      </c>
      <c r="F953" s="234"/>
      <c r="G953" s="234"/>
      <c r="H953" s="222"/>
      <c r="I953" s="224"/>
      <c r="J953" s="200"/>
      <c r="K953" s="200"/>
      <c r="L953" s="200"/>
      <c r="M953" s="200"/>
      <c r="N953" s="200"/>
      <c r="O953" s="200"/>
      <c r="P953" s="200"/>
      <c r="Q953" s="200"/>
      <c r="R953" s="200"/>
      <c r="S953" s="200"/>
      <c r="T953" s="200"/>
      <c r="U953" s="200"/>
      <c r="V953" s="200"/>
      <c r="W953" s="200"/>
      <c r="X953" s="200"/>
      <c r="Y953" s="200"/>
      <c r="Z953" s="200"/>
    </row>
    <row r="954" spans="1:26" s="240" customFormat="1" ht="16.5" outlineLevel="1" x14ac:dyDescent="0.3">
      <c r="A954" s="210" t="s">
        <v>1193</v>
      </c>
      <c r="B954" s="444">
        <f t="shared" ref="B954:G954" si="171">SUM(B931:B953)</f>
        <v>0</v>
      </c>
      <c r="C954" s="444">
        <f t="shared" si="171"/>
        <v>0</v>
      </c>
      <c r="D954" s="443">
        <f t="shared" si="171"/>
        <v>0</v>
      </c>
      <c r="E954" s="443">
        <f t="shared" si="171"/>
        <v>0</v>
      </c>
      <c r="F954" s="453">
        <f t="shared" si="171"/>
        <v>0</v>
      </c>
      <c r="G954" s="453">
        <f t="shared" si="171"/>
        <v>0</v>
      </c>
      <c r="H954" s="222"/>
      <c r="I954" s="235"/>
      <c r="J954" s="200"/>
      <c r="K954" s="200"/>
      <c r="L954" s="200"/>
      <c r="M954" s="200"/>
      <c r="N954" s="200"/>
      <c r="O954" s="200"/>
      <c r="P954" s="200"/>
      <c r="Q954" s="200"/>
      <c r="R954" s="200"/>
      <c r="S954" s="200"/>
      <c r="T954" s="200"/>
      <c r="U954" s="200"/>
      <c r="V954" s="200"/>
      <c r="W954" s="200"/>
      <c r="X954" s="200"/>
      <c r="Y954" s="200"/>
      <c r="Z954" s="200"/>
    </row>
    <row r="955" spans="1:26" s="240" customFormat="1" ht="18" outlineLevel="1" x14ac:dyDescent="0.25">
      <c r="A955" s="536" t="s">
        <v>1194</v>
      </c>
      <c r="B955" s="537"/>
      <c r="C955" s="1177" t="s">
        <v>716</v>
      </c>
      <c r="D955" s="1177"/>
      <c r="E955" s="1177"/>
      <c r="F955" s="1177"/>
      <c r="G955" s="1178"/>
      <c r="J955" s="200"/>
      <c r="K955" s="200"/>
      <c r="L955" s="200"/>
      <c r="M955" s="200"/>
      <c r="N955" s="200"/>
      <c r="O955" s="200"/>
      <c r="P955" s="200"/>
      <c r="Q955" s="200"/>
      <c r="R955" s="200"/>
      <c r="S955" s="200"/>
      <c r="T955" s="200"/>
      <c r="U955" s="200"/>
      <c r="V955" s="200"/>
      <c r="W955" s="200"/>
      <c r="X955" s="200"/>
      <c r="Y955" s="200"/>
      <c r="Z955" s="200"/>
    </row>
    <row r="956" spans="1:26" s="240" customFormat="1" ht="47.25" hidden="1" outlineLevel="2" x14ac:dyDescent="0.25">
      <c r="A956" s="238" t="s">
        <v>1236</v>
      </c>
      <c r="B956" s="239"/>
      <c r="C956" s="1172"/>
      <c r="D956" s="1172"/>
      <c r="E956" s="1172"/>
      <c r="F956" s="1172"/>
      <c r="G956" s="1172"/>
      <c r="J956" s="200"/>
      <c r="K956" s="200"/>
      <c r="L956" s="200"/>
      <c r="M956" s="200"/>
      <c r="N956" s="200"/>
      <c r="O956" s="200"/>
      <c r="P956" s="200"/>
      <c r="Q956" s="200"/>
      <c r="R956" s="200"/>
      <c r="S956" s="200"/>
      <c r="T956" s="200"/>
      <c r="U956" s="200"/>
      <c r="V956" s="200"/>
      <c r="W956" s="200"/>
      <c r="X956" s="200"/>
      <c r="Y956" s="200"/>
      <c r="Z956" s="200"/>
    </row>
    <row r="957" spans="1:26" s="240" customFormat="1" ht="15.75" hidden="1" outlineLevel="2" x14ac:dyDescent="0.25">
      <c r="A957" s="241" t="s">
        <v>1196</v>
      </c>
      <c r="B957" s="239"/>
      <c r="C957" s="1172"/>
      <c r="D957" s="1172"/>
      <c r="E957" s="1172"/>
      <c r="F957" s="1172"/>
      <c r="G957" s="1172"/>
      <c r="J957" s="200"/>
      <c r="K957" s="200"/>
      <c r="L957" s="200"/>
      <c r="M957" s="200"/>
      <c r="N957" s="200"/>
      <c r="O957" s="200"/>
      <c r="P957" s="200"/>
      <c r="Q957" s="200"/>
      <c r="R957" s="200"/>
      <c r="S957" s="200"/>
      <c r="T957" s="200"/>
      <c r="U957" s="200"/>
      <c r="V957" s="200"/>
      <c r="W957" s="200"/>
      <c r="X957" s="200"/>
      <c r="Y957" s="200"/>
      <c r="Z957" s="200"/>
    </row>
    <row r="958" spans="1:26" s="240" customFormat="1" ht="15.75" hidden="1" outlineLevel="2" x14ac:dyDescent="0.25">
      <c r="A958" s="241" t="s">
        <v>1197</v>
      </c>
      <c r="B958" s="239"/>
      <c r="C958" s="1172"/>
      <c r="D958" s="1172"/>
      <c r="E958" s="1172"/>
      <c r="F958" s="1172"/>
      <c r="G958" s="1172"/>
      <c r="J958" s="200"/>
      <c r="K958" s="200"/>
      <c r="L958" s="200"/>
      <c r="M958" s="200"/>
      <c r="N958" s="200"/>
      <c r="O958" s="200"/>
      <c r="P958" s="200"/>
      <c r="Q958" s="200"/>
      <c r="R958" s="200"/>
      <c r="S958" s="200"/>
      <c r="T958" s="200"/>
      <c r="U958" s="200"/>
      <c r="V958" s="200"/>
      <c r="W958" s="200"/>
      <c r="X958" s="200"/>
      <c r="Y958" s="200"/>
      <c r="Z958" s="200"/>
    </row>
    <row r="959" spans="1:26" s="240" customFormat="1" ht="15.75" hidden="1" outlineLevel="2" x14ac:dyDescent="0.25">
      <c r="A959" s="241" t="s">
        <v>1198</v>
      </c>
      <c r="B959" s="239"/>
      <c r="C959" s="1172"/>
      <c r="D959" s="1172"/>
      <c r="E959" s="1172"/>
      <c r="F959" s="1172"/>
      <c r="G959" s="1172"/>
      <c r="J959" s="200"/>
      <c r="K959" s="200"/>
      <c r="L959" s="200"/>
      <c r="M959" s="200"/>
      <c r="N959" s="200"/>
      <c r="O959" s="200"/>
      <c r="P959" s="200"/>
      <c r="Q959" s="200"/>
      <c r="R959" s="200"/>
      <c r="S959" s="200"/>
      <c r="T959" s="200"/>
      <c r="U959" s="200"/>
      <c r="V959" s="200"/>
      <c r="W959" s="200"/>
      <c r="X959" s="200"/>
      <c r="Y959" s="200"/>
      <c r="Z959" s="200"/>
    </row>
    <row r="960" spans="1:26" s="240" customFormat="1" ht="15.75" hidden="1" outlineLevel="2" x14ac:dyDescent="0.25">
      <c r="A960" s="241" t="s">
        <v>1199</v>
      </c>
      <c r="B960" s="239"/>
      <c r="C960" s="1172"/>
      <c r="D960" s="1172"/>
      <c r="E960" s="1172"/>
      <c r="F960" s="1172"/>
      <c r="G960" s="1172"/>
      <c r="J960" s="200"/>
      <c r="K960" s="200"/>
      <c r="L960" s="200"/>
      <c r="M960" s="200"/>
      <c r="N960" s="200"/>
      <c r="O960" s="200"/>
      <c r="P960" s="200"/>
      <c r="Q960" s="200"/>
      <c r="R960" s="200"/>
      <c r="S960" s="200"/>
      <c r="T960" s="200"/>
      <c r="U960" s="200"/>
      <c r="V960" s="200"/>
      <c r="W960" s="200"/>
      <c r="X960" s="200"/>
      <c r="Y960" s="200"/>
      <c r="Z960" s="200"/>
    </row>
    <row r="961" spans="1:26" s="240" customFormat="1" ht="15.75" hidden="1" outlineLevel="2" x14ac:dyDescent="0.25">
      <c r="A961" s="241" t="s">
        <v>1200</v>
      </c>
      <c r="B961" s="239"/>
      <c r="C961" s="1172"/>
      <c r="D961" s="1172"/>
      <c r="E961" s="1172"/>
      <c r="F961" s="1172"/>
      <c r="G961" s="1172"/>
      <c r="J961" s="200"/>
      <c r="K961" s="200"/>
      <c r="L961" s="200"/>
      <c r="M961" s="200"/>
      <c r="N961" s="200"/>
      <c r="O961" s="200"/>
      <c r="P961" s="200"/>
      <c r="Q961" s="200"/>
      <c r="R961" s="200"/>
      <c r="S961" s="200"/>
      <c r="T961" s="200"/>
      <c r="U961" s="200"/>
      <c r="V961" s="200"/>
      <c r="W961" s="200"/>
      <c r="X961" s="200"/>
      <c r="Y961" s="200"/>
      <c r="Z961" s="200"/>
    </row>
    <row r="962" spans="1:26" s="240" customFormat="1" ht="15.75" outlineLevel="1" collapsed="1" x14ac:dyDescent="0.25">
      <c r="A962" s="242" t="s">
        <v>602</v>
      </c>
      <c r="B962" s="449">
        <v>40</v>
      </c>
      <c r="C962" s="1173" t="s">
        <v>1201</v>
      </c>
      <c r="D962" s="1173"/>
      <c r="E962" s="1173"/>
      <c r="F962" s="1173"/>
      <c r="G962" s="1173"/>
      <c r="J962" s="200"/>
      <c r="K962" s="200"/>
      <c r="L962" s="200"/>
      <c r="M962" s="200"/>
      <c r="N962" s="200"/>
      <c r="O962" s="200"/>
      <c r="P962" s="200"/>
      <c r="Q962" s="200"/>
      <c r="R962" s="200"/>
      <c r="S962" s="200"/>
      <c r="T962" s="200"/>
      <c r="U962" s="200"/>
      <c r="V962" s="200"/>
      <c r="W962" s="200"/>
      <c r="X962" s="200"/>
      <c r="Y962" s="200"/>
      <c r="Z962" s="200"/>
    </row>
    <row r="963" spans="1:26" s="240" customFormat="1" outlineLevel="1" x14ac:dyDescent="0.25"/>
    <row r="964" spans="1:26" ht="18" outlineLevel="1" x14ac:dyDescent="0.25">
      <c r="A964" s="1174" t="s">
        <v>1017</v>
      </c>
      <c r="B964" s="1175"/>
      <c r="C964" s="1175"/>
      <c r="D964" s="1175"/>
      <c r="E964" s="1175"/>
      <c r="F964" s="1175"/>
      <c r="G964" s="1175"/>
      <c r="H964" s="1175"/>
      <c r="I964" s="1176"/>
    </row>
    <row r="965" spans="1:26" ht="49.5" outlineLevel="1" x14ac:dyDescent="0.3">
      <c r="A965" s="203" t="s">
        <v>1167</v>
      </c>
      <c r="B965" s="203" t="s">
        <v>1168</v>
      </c>
      <c r="C965" s="204" t="s">
        <v>1169</v>
      </c>
      <c r="D965" s="208" t="str">
        <f>"Productive FTEs ("&amp;B997*52&amp;")"</f>
        <v>Productive FTEs (2080)</v>
      </c>
      <c r="E965" s="208" t="str">
        <f>"Non-productive FTEs ("&amp;B997*52&amp;")"</f>
        <v>Non-productive FTEs (2080)</v>
      </c>
      <c r="F965" s="204" t="s">
        <v>1170</v>
      </c>
      <c r="G965" s="204" t="s">
        <v>1171</v>
      </c>
      <c r="H965" s="205" t="s">
        <v>1172</v>
      </c>
      <c r="I965" s="204" t="s">
        <v>716</v>
      </c>
    </row>
    <row r="966" spans="1:26" ht="16.5" outlineLevel="1" x14ac:dyDescent="0.3">
      <c r="A966" s="210" t="str">
        <f>IF(ISBLANK($A$7),"",$A$7)</f>
        <v>Hourly Staff</v>
      </c>
      <c r="B966" s="211"/>
      <c r="C966" s="211"/>
      <c r="D966" s="218">
        <f t="shared" ref="D966:E966" si="172">IF($B$254="","",B966/($B$254*52))</f>
        <v>0</v>
      </c>
      <c r="E966" s="218">
        <f t="shared" si="172"/>
        <v>0</v>
      </c>
      <c r="F966" s="213"/>
      <c r="G966" s="213"/>
      <c r="H966" s="211"/>
      <c r="I966" s="214"/>
    </row>
    <row r="967" spans="1:26" ht="16.5" outlineLevel="1" x14ac:dyDescent="0.3">
      <c r="A967" s="221" t="str">
        <f>IF(ISBLANK($A$8),"",$A$8)</f>
        <v>Hourly Staff</v>
      </c>
      <c r="B967" s="222"/>
      <c r="C967" s="222"/>
      <c r="D967" s="443">
        <f t="shared" ref="D967:E973" si="173">IF($B$997="","",B967/($B$997*52))</f>
        <v>0</v>
      </c>
      <c r="E967" s="443">
        <f t="shared" si="173"/>
        <v>0</v>
      </c>
      <c r="F967" s="223"/>
      <c r="G967" s="223"/>
      <c r="H967" s="222"/>
      <c r="I967" s="224"/>
    </row>
    <row r="968" spans="1:26" ht="16.5" outlineLevel="1" x14ac:dyDescent="0.3">
      <c r="A968" s="221" t="str">
        <f>IF(ISBLANK($A$9),"",$A$9)</f>
        <v>Housekeeper</v>
      </c>
      <c r="B968" s="222"/>
      <c r="C968" s="222"/>
      <c r="D968" s="443">
        <f t="shared" si="173"/>
        <v>0</v>
      </c>
      <c r="E968" s="443">
        <f t="shared" si="173"/>
        <v>0</v>
      </c>
      <c r="F968" s="223"/>
      <c r="G968" s="223"/>
      <c r="H968" s="222"/>
      <c r="I968" s="224"/>
    </row>
    <row r="969" spans="1:26" s="240" customFormat="1" ht="16.5" outlineLevel="1" x14ac:dyDescent="0.3">
      <c r="A969" s="221" t="str">
        <f>IF(ISBLANK($A$10),"",$A$10)</f>
        <v>Floor Technician</v>
      </c>
      <c r="B969" s="222"/>
      <c r="C969" s="222"/>
      <c r="D969" s="443">
        <f t="shared" si="173"/>
        <v>0</v>
      </c>
      <c r="E969" s="443">
        <f t="shared" si="173"/>
        <v>0</v>
      </c>
      <c r="F969" s="223"/>
      <c r="G969" s="223"/>
      <c r="H969" s="222"/>
      <c r="I969" s="224"/>
    </row>
    <row r="970" spans="1:26" s="240" customFormat="1" ht="16.5" outlineLevel="1" x14ac:dyDescent="0.3">
      <c r="A970" s="221" t="str">
        <f>IF(ISBLANK($A$11),"",$A$11)</f>
        <v>Trash Technician</v>
      </c>
      <c r="B970" s="222"/>
      <c r="C970" s="222"/>
      <c r="D970" s="443">
        <f t="shared" si="173"/>
        <v>0</v>
      </c>
      <c r="E970" s="443">
        <f t="shared" si="173"/>
        <v>0</v>
      </c>
      <c r="F970" s="223"/>
      <c r="G970" s="223"/>
      <c r="H970" s="222"/>
      <c r="I970" s="224"/>
    </row>
    <row r="971" spans="1:26" s="240" customFormat="1" ht="16.5" outlineLevel="1" x14ac:dyDescent="0.3">
      <c r="A971" s="221" t="str">
        <f>IF(ISBLANK($A$12),"",$A$12)</f>
        <v>Linen Technician</v>
      </c>
      <c r="B971" s="222"/>
      <c r="C971" s="222"/>
      <c r="D971" s="443">
        <f t="shared" si="173"/>
        <v>0</v>
      </c>
      <c r="E971" s="443">
        <f t="shared" si="173"/>
        <v>0</v>
      </c>
      <c r="F971" s="223"/>
      <c r="G971" s="223"/>
      <c r="H971" s="222"/>
      <c r="I971" s="224"/>
    </row>
    <row r="972" spans="1:26" s="240" customFormat="1" ht="16.5" outlineLevel="1" x14ac:dyDescent="0.3">
      <c r="A972" s="221" t="str">
        <f>IF(ISBLANK($A$13),"",$A$13)</f>
        <v>Administrative Support</v>
      </c>
      <c r="B972" s="222"/>
      <c r="C972" s="222"/>
      <c r="D972" s="443">
        <f t="shared" si="173"/>
        <v>0</v>
      </c>
      <c r="E972" s="443">
        <f t="shared" si="173"/>
        <v>0</v>
      </c>
      <c r="F972" s="223"/>
      <c r="G972" s="223"/>
      <c r="H972" s="222"/>
      <c r="I972" s="224"/>
    </row>
    <row r="973" spans="1:26" s="240" customFormat="1" ht="16.5" outlineLevel="1" x14ac:dyDescent="0.3">
      <c r="A973" s="221" t="str">
        <f>IF(ISBLANK($A$14),"",$A$14)</f>
        <v>Hourly Supervision</v>
      </c>
      <c r="B973" s="222"/>
      <c r="C973" s="222"/>
      <c r="D973" s="443">
        <f t="shared" si="173"/>
        <v>0</v>
      </c>
      <c r="E973" s="443">
        <f t="shared" si="173"/>
        <v>0</v>
      </c>
      <c r="F973" s="223"/>
      <c r="G973" s="223"/>
      <c r="H973" s="222"/>
      <c r="I973" s="224"/>
    </row>
    <row r="974" spans="1:26" s="240" customFormat="1" ht="16.5" outlineLevel="1" x14ac:dyDescent="0.3">
      <c r="A974" s="210" t="str">
        <f>IF(ISBLANK($A$15),"",$A$15)</f>
        <v>Salaried Staff</v>
      </c>
      <c r="B974" s="211"/>
      <c r="C974" s="211"/>
      <c r="D974" s="218"/>
      <c r="E974" s="218"/>
      <c r="F974" s="213"/>
      <c r="G974" s="213"/>
      <c r="H974" s="211"/>
      <c r="I974" s="214"/>
    </row>
    <row r="975" spans="1:26" s="240" customFormat="1" ht="16.5" outlineLevel="1" x14ac:dyDescent="0.3">
      <c r="A975" s="221" t="str">
        <f>IF(ISBLANK($A$16),"",$A$16)</f>
        <v>Salaried Supervision</v>
      </c>
      <c r="B975" s="222"/>
      <c r="C975" s="222"/>
      <c r="D975" s="443">
        <f t="shared" ref="D975:D988" si="174">IF($B$997="","",B975/($B$997*52))</f>
        <v>0</v>
      </c>
      <c r="E975" s="443">
        <f t="shared" ref="E975:E988" si="175">IF($B$997="","",C975/($B$997*52))</f>
        <v>0</v>
      </c>
      <c r="F975" s="223"/>
      <c r="G975" s="223"/>
      <c r="H975" s="222"/>
      <c r="I975" s="224"/>
    </row>
    <row r="976" spans="1:26" s="240" customFormat="1" ht="16.5" outlineLevel="1" x14ac:dyDescent="0.3">
      <c r="A976" s="221" t="str">
        <f>IF(ISBLANK($A$17),"",$A$17)</f>
        <v>Managers</v>
      </c>
      <c r="B976" s="222"/>
      <c r="C976" s="222"/>
      <c r="D976" s="443">
        <f t="shared" si="174"/>
        <v>0</v>
      </c>
      <c r="E976" s="443">
        <f t="shared" si="175"/>
        <v>0</v>
      </c>
      <c r="F976" s="223"/>
      <c r="G976" s="223"/>
      <c r="H976" s="222"/>
      <c r="I976" s="224"/>
    </row>
    <row r="977" spans="1:26" s="240" customFormat="1" ht="16.5" outlineLevel="1" x14ac:dyDescent="0.3">
      <c r="A977" s="221" t="str">
        <f t="shared" ref="A977" si="176">IF(ISBLANK(A941),"",A941)</f>
        <v>Managers</v>
      </c>
      <c r="B977" s="222"/>
      <c r="C977" s="222"/>
      <c r="D977" s="443">
        <f t="shared" si="174"/>
        <v>0</v>
      </c>
      <c r="E977" s="443">
        <f t="shared" si="175"/>
        <v>0</v>
      </c>
      <c r="F977" s="223"/>
      <c r="G977" s="223"/>
      <c r="H977" s="222"/>
      <c r="I977" s="224"/>
    </row>
    <row r="978" spans="1:26" s="240" customFormat="1" ht="16.5" outlineLevel="1" x14ac:dyDescent="0.3">
      <c r="A978" s="210" t="str">
        <f>IF(ISBLANK($A$19),"",$A$19)</f>
        <v>Other Labor</v>
      </c>
      <c r="B978" s="211"/>
      <c r="C978" s="211"/>
      <c r="D978" s="218">
        <f t="shared" si="174"/>
        <v>0</v>
      </c>
      <c r="E978" s="218">
        <f t="shared" si="175"/>
        <v>0</v>
      </c>
      <c r="F978" s="213"/>
      <c r="G978" s="213"/>
      <c r="H978" s="211"/>
      <c r="I978" s="214"/>
    </row>
    <row r="979" spans="1:26" s="240" customFormat="1" ht="16.5" outlineLevel="1" x14ac:dyDescent="0.3">
      <c r="A979" s="221" t="str">
        <f>IF(ISBLANK($A$20),"",$A$20)</f>
        <v>Temp/ Agency Labor</v>
      </c>
      <c r="B979" s="222"/>
      <c r="C979" s="222"/>
      <c r="D979" s="443">
        <f t="shared" si="174"/>
        <v>0</v>
      </c>
      <c r="E979" s="443">
        <f t="shared" si="175"/>
        <v>0</v>
      </c>
      <c r="F979" s="223"/>
      <c r="G979" s="223"/>
      <c r="H979" s="222"/>
      <c r="I979" s="224"/>
    </row>
    <row r="980" spans="1:26" s="240" customFormat="1" ht="16.5" outlineLevel="1" x14ac:dyDescent="0.3">
      <c r="A980" s="210" t="str">
        <f>IF(ISBLANK($A$21),"",$A$21)</f>
        <v/>
      </c>
      <c r="B980" s="222"/>
      <c r="C980" s="222"/>
      <c r="D980" s="443">
        <f t="shared" si="174"/>
        <v>0</v>
      </c>
      <c r="E980" s="443">
        <f t="shared" si="175"/>
        <v>0</v>
      </c>
      <c r="F980" s="223"/>
      <c r="G980" s="223"/>
      <c r="H980" s="222"/>
      <c r="I980" s="224"/>
    </row>
    <row r="981" spans="1:26" s="240" customFormat="1" ht="16.5" outlineLevel="1" x14ac:dyDescent="0.3">
      <c r="A981" s="210" t="str">
        <f>IF(ISBLANK($A$22),"",$A$22)</f>
        <v/>
      </c>
      <c r="B981" s="222"/>
      <c r="C981" s="222"/>
      <c r="D981" s="443">
        <f t="shared" si="174"/>
        <v>0</v>
      </c>
      <c r="E981" s="443">
        <f t="shared" si="175"/>
        <v>0</v>
      </c>
      <c r="F981" s="223"/>
      <c r="G981" s="223"/>
      <c r="H981" s="222"/>
      <c r="I981" s="224"/>
    </row>
    <row r="982" spans="1:26" s="240" customFormat="1" ht="16.5" outlineLevel="1" x14ac:dyDescent="0.3">
      <c r="A982" s="210" t="str">
        <f>IF(ISBLANK($A$23),"",$A$23)</f>
        <v/>
      </c>
      <c r="B982" s="222"/>
      <c r="C982" s="222"/>
      <c r="D982" s="443">
        <f t="shared" si="174"/>
        <v>0</v>
      </c>
      <c r="E982" s="443">
        <f t="shared" si="175"/>
        <v>0</v>
      </c>
      <c r="F982" s="223"/>
      <c r="G982" s="223"/>
      <c r="H982" s="222"/>
      <c r="I982" s="224"/>
    </row>
    <row r="983" spans="1:26" s="240" customFormat="1" ht="16.5" outlineLevel="1" x14ac:dyDescent="0.3">
      <c r="A983" s="210" t="str">
        <f>IF(ISBLANK($A$24),"",$A$24)</f>
        <v/>
      </c>
      <c r="B983" s="222"/>
      <c r="C983" s="222"/>
      <c r="D983" s="443">
        <f t="shared" si="174"/>
        <v>0</v>
      </c>
      <c r="E983" s="443">
        <f t="shared" si="175"/>
        <v>0</v>
      </c>
      <c r="F983" s="223"/>
      <c r="G983" s="223"/>
      <c r="H983" s="222"/>
      <c r="I983" s="224"/>
    </row>
    <row r="984" spans="1:26" s="240" customFormat="1" ht="16.5" outlineLevel="1" x14ac:dyDescent="0.3">
      <c r="A984" s="210" t="str">
        <f>IF(ISBLANK($A$25),"",$A$25)</f>
        <v/>
      </c>
      <c r="B984" s="222"/>
      <c r="C984" s="222"/>
      <c r="D984" s="443">
        <f t="shared" si="174"/>
        <v>0</v>
      </c>
      <c r="E984" s="443">
        <f t="shared" si="175"/>
        <v>0</v>
      </c>
      <c r="F984" s="223"/>
      <c r="G984" s="223"/>
      <c r="H984" s="222"/>
      <c r="I984" s="224"/>
    </row>
    <row r="985" spans="1:26" s="240" customFormat="1" ht="16.5" outlineLevel="1" x14ac:dyDescent="0.3">
      <c r="A985" s="210" t="str">
        <f>IF(ISBLANK($A$26),"",$A$26)</f>
        <v/>
      </c>
      <c r="B985" s="222"/>
      <c r="C985" s="222"/>
      <c r="D985" s="443">
        <f t="shared" si="174"/>
        <v>0</v>
      </c>
      <c r="E985" s="443">
        <f t="shared" si="175"/>
        <v>0</v>
      </c>
      <c r="F985" s="223"/>
      <c r="G985" s="223"/>
      <c r="H985" s="222"/>
      <c r="I985" s="224"/>
      <c r="J985" s="200"/>
      <c r="K985" s="200"/>
      <c r="L985" s="200"/>
      <c r="M985" s="200"/>
      <c r="N985" s="200"/>
      <c r="O985" s="200"/>
      <c r="P985" s="200"/>
      <c r="Q985" s="200"/>
      <c r="R985" s="200"/>
      <c r="S985" s="200"/>
      <c r="T985" s="200"/>
      <c r="U985" s="200"/>
      <c r="V985" s="200"/>
      <c r="W985" s="200"/>
      <c r="X985" s="200"/>
      <c r="Y985" s="200"/>
      <c r="Z985" s="200"/>
    </row>
    <row r="986" spans="1:26" s="240" customFormat="1" ht="16.5" outlineLevel="1" x14ac:dyDescent="0.3">
      <c r="A986" s="210" t="str">
        <f>IF(ISBLANK($A$27),"",$A$27)</f>
        <v/>
      </c>
      <c r="B986" s="222"/>
      <c r="C986" s="222"/>
      <c r="D986" s="443">
        <f t="shared" si="174"/>
        <v>0</v>
      </c>
      <c r="E986" s="443">
        <f t="shared" si="175"/>
        <v>0</v>
      </c>
      <c r="F986" s="223"/>
      <c r="G986" s="223"/>
      <c r="H986" s="222"/>
      <c r="I986" s="224"/>
      <c r="J986" s="200"/>
      <c r="K986" s="200"/>
      <c r="L986" s="200"/>
      <c r="M986" s="200"/>
      <c r="N986" s="200"/>
      <c r="O986" s="200"/>
      <c r="P986" s="200"/>
      <c r="Q986" s="200"/>
      <c r="R986" s="200"/>
      <c r="S986" s="200"/>
      <c r="T986" s="200"/>
      <c r="U986" s="200"/>
      <c r="V986" s="200"/>
      <c r="W986" s="200"/>
      <c r="X986" s="200"/>
      <c r="Y986" s="200"/>
      <c r="Z986" s="200"/>
    </row>
    <row r="987" spans="1:26" s="240" customFormat="1" ht="16.5" outlineLevel="1" x14ac:dyDescent="0.3">
      <c r="A987" s="210" t="str">
        <f>IF(ISBLANK($A$28),"",$A$28)</f>
        <v/>
      </c>
      <c r="B987" s="222"/>
      <c r="C987" s="222"/>
      <c r="D987" s="443">
        <f t="shared" si="174"/>
        <v>0</v>
      </c>
      <c r="E987" s="443">
        <f t="shared" si="175"/>
        <v>0</v>
      </c>
      <c r="F987" s="223"/>
      <c r="G987" s="223"/>
      <c r="H987" s="222"/>
      <c r="I987" s="224"/>
      <c r="J987" s="200"/>
      <c r="K987" s="200"/>
      <c r="L987" s="200"/>
      <c r="M987" s="200"/>
      <c r="N987" s="200"/>
      <c r="O987" s="200"/>
      <c r="P987" s="200"/>
      <c r="Q987" s="200"/>
      <c r="R987" s="200"/>
      <c r="S987" s="200"/>
      <c r="T987" s="200"/>
      <c r="U987" s="200"/>
      <c r="V987" s="200"/>
      <c r="W987" s="200"/>
      <c r="X987" s="200"/>
      <c r="Y987" s="200"/>
      <c r="Z987" s="200"/>
    </row>
    <row r="988" spans="1:26" s="240" customFormat="1" ht="16.5" outlineLevel="1" x14ac:dyDescent="0.3">
      <c r="A988" s="210" t="str">
        <f>IF(ISBLANK($A$29),"",$A$29)</f>
        <v/>
      </c>
      <c r="B988" s="233"/>
      <c r="C988" s="233"/>
      <c r="D988" s="443">
        <f t="shared" si="174"/>
        <v>0</v>
      </c>
      <c r="E988" s="443">
        <f t="shared" si="175"/>
        <v>0</v>
      </c>
      <c r="F988" s="234"/>
      <c r="G988" s="234"/>
      <c r="H988" s="222"/>
      <c r="I988" s="224"/>
      <c r="J988" s="200"/>
      <c r="K988" s="200"/>
      <c r="L988" s="200"/>
      <c r="M988" s="200"/>
      <c r="N988" s="200"/>
      <c r="O988" s="200"/>
      <c r="P988" s="200"/>
      <c r="Q988" s="200"/>
      <c r="R988" s="200"/>
      <c r="S988" s="200"/>
      <c r="T988" s="200"/>
      <c r="U988" s="200"/>
      <c r="V988" s="200"/>
      <c r="W988" s="200"/>
      <c r="X988" s="200"/>
      <c r="Y988" s="200"/>
      <c r="Z988" s="200"/>
    </row>
    <row r="989" spans="1:26" s="240" customFormat="1" ht="16.5" outlineLevel="1" x14ac:dyDescent="0.3">
      <c r="A989" s="210" t="s">
        <v>1193</v>
      </c>
      <c r="B989" s="444">
        <f t="shared" ref="B989:G989" si="177">SUM(B966:B988)</f>
        <v>0</v>
      </c>
      <c r="C989" s="444">
        <f t="shared" si="177"/>
        <v>0</v>
      </c>
      <c r="D989" s="443">
        <f t="shared" si="177"/>
        <v>0</v>
      </c>
      <c r="E989" s="443">
        <f t="shared" si="177"/>
        <v>0</v>
      </c>
      <c r="F989" s="453">
        <f t="shared" si="177"/>
        <v>0</v>
      </c>
      <c r="G989" s="453">
        <f t="shared" si="177"/>
        <v>0</v>
      </c>
      <c r="H989" s="222"/>
      <c r="I989" s="235"/>
      <c r="J989" s="200"/>
      <c r="K989" s="200"/>
      <c r="L989" s="200"/>
      <c r="M989" s="200"/>
      <c r="N989" s="200"/>
      <c r="O989" s="200"/>
      <c r="P989" s="200"/>
      <c r="Q989" s="200"/>
      <c r="R989" s="200"/>
      <c r="S989" s="200"/>
      <c r="T989" s="200"/>
      <c r="U989" s="200"/>
      <c r="V989" s="200"/>
      <c r="W989" s="200"/>
      <c r="X989" s="200"/>
      <c r="Y989" s="200"/>
      <c r="Z989" s="200"/>
    </row>
    <row r="990" spans="1:26" s="240" customFormat="1" ht="18" outlineLevel="1" x14ac:dyDescent="0.25">
      <c r="A990" s="536" t="s">
        <v>1194</v>
      </c>
      <c r="B990" s="537"/>
      <c r="C990" s="1177" t="s">
        <v>716</v>
      </c>
      <c r="D990" s="1177"/>
      <c r="E990" s="1177"/>
      <c r="F990" s="1177"/>
      <c r="G990" s="1178"/>
      <c r="J990" s="200"/>
      <c r="K990" s="200"/>
      <c r="L990" s="200"/>
      <c r="M990" s="200"/>
      <c r="N990" s="200"/>
      <c r="O990" s="200"/>
      <c r="P990" s="200"/>
      <c r="Q990" s="200"/>
      <c r="R990" s="200"/>
      <c r="S990" s="200"/>
      <c r="T990" s="200"/>
      <c r="U990" s="200"/>
      <c r="V990" s="200"/>
      <c r="W990" s="200"/>
      <c r="X990" s="200"/>
      <c r="Y990" s="200"/>
      <c r="Z990" s="200"/>
    </row>
    <row r="991" spans="1:26" s="240" customFormat="1" ht="47.25" hidden="1" outlineLevel="2" x14ac:dyDescent="0.25">
      <c r="A991" s="238" t="s">
        <v>1236</v>
      </c>
      <c r="B991" s="239"/>
      <c r="C991" s="1172"/>
      <c r="D991" s="1172"/>
      <c r="E991" s="1172"/>
      <c r="F991" s="1172"/>
      <c r="G991" s="1172"/>
      <c r="J991" s="200"/>
      <c r="K991" s="200"/>
      <c r="L991" s="200"/>
      <c r="M991" s="200"/>
      <c r="N991" s="200"/>
      <c r="O991" s="200"/>
      <c r="P991" s="200"/>
      <c r="Q991" s="200"/>
      <c r="R991" s="200"/>
      <c r="S991" s="200"/>
      <c r="T991" s="200"/>
      <c r="U991" s="200"/>
      <c r="V991" s="200"/>
      <c r="W991" s="200"/>
      <c r="X991" s="200"/>
      <c r="Y991" s="200"/>
      <c r="Z991" s="200"/>
    </row>
    <row r="992" spans="1:26" s="240" customFormat="1" ht="15.75" hidden="1" outlineLevel="2" x14ac:dyDescent="0.25">
      <c r="A992" s="241" t="s">
        <v>1196</v>
      </c>
      <c r="B992" s="239"/>
      <c r="C992" s="1172"/>
      <c r="D992" s="1172"/>
      <c r="E992" s="1172"/>
      <c r="F992" s="1172"/>
      <c r="G992" s="1172"/>
      <c r="J992" s="200"/>
      <c r="K992" s="200"/>
      <c r="L992" s="200"/>
      <c r="M992" s="200"/>
      <c r="N992" s="200"/>
      <c r="O992" s="200"/>
      <c r="P992" s="200"/>
      <c r="Q992" s="200"/>
      <c r="R992" s="200"/>
      <c r="S992" s="200"/>
      <c r="T992" s="200"/>
      <c r="U992" s="200"/>
      <c r="V992" s="200"/>
      <c r="W992" s="200"/>
      <c r="X992" s="200"/>
      <c r="Y992" s="200"/>
      <c r="Z992" s="200"/>
    </row>
    <row r="993" spans="1:26" s="240" customFormat="1" ht="15.75" hidden="1" outlineLevel="2" x14ac:dyDescent="0.25">
      <c r="A993" s="241" t="s">
        <v>1197</v>
      </c>
      <c r="B993" s="239"/>
      <c r="C993" s="1172"/>
      <c r="D993" s="1172"/>
      <c r="E993" s="1172"/>
      <c r="F993" s="1172"/>
      <c r="G993" s="1172"/>
      <c r="J993" s="200"/>
      <c r="K993" s="200"/>
      <c r="L993" s="200"/>
      <c r="M993" s="200"/>
      <c r="N993" s="200"/>
      <c r="O993" s="200"/>
      <c r="P993" s="200"/>
      <c r="Q993" s="200"/>
      <c r="R993" s="200"/>
      <c r="S993" s="200"/>
      <c r="T993" s="200"/>
      <c r="U993" s="200"/>
      <c r="V993" s="200"/>
      <c r="W993" s="200"/>
      <c r="X993" s="200"/>
      <c r="Y993" s="200"/>
      <c r="Z993" s="200"/>
    </row>
    <row r="994" spans="1:26" s="240" customFormat="1" ht="15.75" hidden="1" outlineLevel="2" x14ac:dyDescent="0.25">
      <c r="A994" s="241" t="s">
        <v>1198</v>
      </c>
      <c r="B994" s="239"/>
      <c r="C994" s="1172"/>
      <c r="D994" s="1172"/>
      <c r="E994" s="1172"/>
      <c r="F994" s="1172"/>
      <c r="G994" s="1172"/>
      <c r="J994" s="200"/>
      <c r="K994" s="200"/>
      <c r="L994" s="200"/>
      <c r="M994" s="200"/>
      <c r="N994" s="200"/>
      <c r="O994" s="200"/>
      <c r="P994" s="200"/>
      <c r="Q994" s="200"/>
      <c r="R994" s="200"/>
      <c r="S994" s="200"/>
      <c r="T994" s="200"/>
      <c r="U994" s="200"/>
      <c r="V994" s="200"/>
      <c r="W994" s="200"/>
      <c r="X994" s="200"/>
      <c r="Y994" s="200"/>
      <c r="Z994" s="200"/>
    </row>
    <row r="995" spans="1:26" s="240" customFormat="1" ht="15.75" hidden="1" outlineLevel="2" x14ac:dyDescent="0.25">
      <c r="A995" s="241" t="s">
        <v>1199</v>
      </c>
      <c r="B995" s="239"/>
      <c r="C995" s="1172"/>
      <c r="D995" s="1172"/>
      <c r="E995" s="1172"/>
      <c r="F995" s="1172"/>
      <c r="G995" s="1172"/>
      <c r="J995" s="200"/>
      <c r="K995" s="200"/>
      <c r="L995" s="200"/>
      <c r="M995" s="200"/>
      <c r="N995" s="200"/>
      <c r="O995" s="200"/>
      <c r="P995" s="200"/>
      <c r="Q995" s="200"/>
      <c r="R995" s="200"/>
      <c r="S995" s="200"/>
      <c r="T995" s="200"/>
      <c r="U995" s="200"/>
      <c r="V995" s="200"/>
      <c r="W995" s="200"/>
      <c r="X995" s="200"/>
      <c r="Y995" s="200"/>
      <c r="Z995" s="200"/>
    </row>
    <row r="996" spans="1:26" s="240" customFormat="1" ht="15.75" hidden="1" outlineLevel="2" x14ac:dyDescent="0.25">
      <c r="A996" s="241" t="s">
        <v>1200</v>
      </c>
      <c r="B996" s="239"/>
      <c r="C996" s="1172"/>
      <c r="D996" s="1172"/>
      <c r="E996" s="1172"/>
      <c r="F996" s="1172"/>
      <c r="G996" s="1172"/>
      <c r="J996" s="200"/>
      <c r="K996" s="200"/>
      <c r="L996" s="200"/>
      <c r="M996" s="200"/>
      <c r="N996" s="200"/>
      <c r="O996" s="200"/>
      <c r="P996" s="200"/>
      <c r="Q996" s="200"/>
      <c r="R996" s="200"/>
      <c r="S996" s="200"/>
      <c r="T996" s="200"/>
      <c r="U996" s="200"/>
      <c r="V996" s="200"/>
      <c r="W996" s="200"/>
      <c r="X996" s="200"/>
      <c r="Y996" s="200"/>
      <c r="Z996" s="200"/>
    </row>
    <row r="997" spans="1:26" s="240" customFormat="1" ht="15.75" outlineLevel="1" collapsed="1" x14ac:dyDescent="0.25">
      <c r="A997" s="242" t="s">
        <v>602</v>
      </c>
      <c r="B997" s="449">
        <v>40</v>
      </c>
      <c r="C997" s="1173" t="s">
        <v>1201</v>
      </c>
      <c r="D997" s="1173"/>
      <c r="E997" s="1173"/>
      <c r="F997" s="1173"/>
      <c r="G997" s="1173"/>
      <c r="J997" s="200"/>
      <c r="K997" s="200"/>
      <c r="L997" s="200"/>
      <c r="M997" s="200"/>
      <c r="N997" s="200"/>
      <c r="O997" s="200"/>
      <c r="P997" s="200"/>
      <c r="Q997" s="200"/>
      <c r="R997" s="200"/>
      <c r="S997" s="200"/>
      <c r="T997" s="200"/>
      <c r="U997" s="200"/>
      <c r="V997" s="200"/>
      <c r="W997" s="200"/>
      <c r="X997" s="200"/>
      <c r="Y997" s="200"/>
      <c r="Z997" s="200"/>
    </row>
    <row r="998" spans="1:26" s="240" customFormat="1" outlineLevel="1" x14ac:dyDescent="0.25">
      <c r="J998" s="200"/>
      <c r="K998" s="200"/>
      <c r="L998" s="200"/>
      <c r="M998" s="200"/>
      <c r="N998" s="200"/>
      <c r="O998" s="200"/>
      <c r="P998" s="200"/>
      <c r="Q998" s="200"/>
      <c r="R998" s="200"/>
      <c r="S998" s="200"/>
      <c r="T998" s="200"/>
      <c r="U998" s="200"/>
      <c r="V998" s="200"/>
      <c r="W998" s="200"/>
      <c r="X998" s="200"/>
      <c r="Y998" s="200"/>
      <c r="Z998" s="200"/>
    </row>
    <row r="999" spans="1:26" ht="18" outlineLevel="1" x14ac:dyDescent="0.25">
      <c r="A999" s="1174" t="s">
        <v>1018</v>
      </c>
      <c r="B999" s="1175"/>
      <c r="C999" s="1175"/>
      <c r="D999" s="1175"/>
      <c r="E999" s="1175"/>
      <c r="F999" s="1175"/>
      <c r="G999" s="1175"/>
      <c r="H999" s="1175"/>
      <c r="I999" s="1176"/>
    </row>
    <row r="1000" spans="1:26" ht="49.5" outlineLevel="1" x14ac:dyDescent="0.3">
      <c r="A1000" s="203" t="s">
        <v>1167</v>
      </c>
      <c r="B1000" s="203" t="s">
        <v>1168</v>
      </c>
      <c r="C1000" s="204" t="s">
        <v>1169</v>
      </c>
      <c r="D1000" s="208" t="str">
        <f>"Productive FTEs ("&amp;B1032*52&amp;")"</f>
        <v>Productive FTEs (2080)</v>
      </c>
      <c r="E1000" s="208" t="str">
        <f>"Non-productive FTEs ("&amp;B1032*52&amp;")"</f>
        <v>Non-productive FTEs (2080)</v>
      </c>
      <c r="F1000" s="204" t="s">
        <v>1170</v>
      </c>
      <c r="G1000" s="204" t="s">
        <v>1171</v>
      </c>
      <c r="H1000" s="205" t="s">
        <v>1172</v>
      </c>
      <c r="I1000" s="204" t="s">
        <v>716</v>
      </c>
    </row>
    <row r="1001" spans="1:26" ht="16.5" outlineLevel="1" x14ac:dyDescent="0.3">
      <c r="A1001" s="210" t="str">
        <f>IF(ISBLANK($A$7),"",$A$7)</f>
        <v>Hourly Staff</v>
      </c>
      <c r="B1001" s="211"/>
      <c r="C1001" s="211"/>
      <c r="D1001" s="218">
        <f t="shared" ref="D1001:E1001" si="178">IF($B$254="","",B1001/($B$254*52))</f>
        <v>0</v>
      </c>
      <c r="E1001" s="218">
        <f t="shared" si="178"/>
        <v>0</v>
      </c>
      <c r="F1001" s="213"/>
      <c r="G1001" s="213"/>
      <c r="H1001" s="211"/>
      <c r="I1001" s="214"/>
    </row>
    <row r="1002" spans="1:26" ht="16.5" outlineLevel="1" x14ac:dyDescent="0.3">
      <c r="A1002" s="221" t="str">
        <f>IF(ISBLANK($A$8),"",$A$8)</f>
        <v>Hourly Staff</v>
      </c>
      <c r="B1002" s="222"/>
      <c r="C1002" s="222"/>
      <c r="D1002" s="443">
        <f t="shared" ref="D1002:E1008" si="179">IF($B$1032="","",B1002/($B$1032*52))</f>
        <v>0</v>
      </c>
      <c r="E1002" s="443">
        <f t="shared" si="179"/>
        <v>0</v>
      </c>
      <c r="F1002" s="223"/>
      <c r="G1002" s="223"/>
      <c r="H1002" s="222"/>
      <c r="I1002" s="224"/>
    </row>
    <row r="1003" spans="1:26" ht="16.5" outlineLevel="1" x14ac:dyDescent="0.3">
      <c r="A1003" s="221" t="str">
        <f>IF(ISBLANK($A$9),"",$A$9)</f>
        <v>Housekeeper</v>
      </c>
      <c r="B1003" s="222"/>
      <c r="C1003" s="222"/>
      <c r="D1003" s="443">
        <f t="shared" si="179"/>
        <v>0</v>
      </c>
      <c r="E1003" s="443">
        <f t="shared" si="179"/>
        <v>0</v>
      </c>
      <c r="F1003" s="223"/>
      <c r="G1003" s="223"/>
      <c r="H1003" s="222"/>
      <c r="I1003" s="224"/>
    </row>
    <row r="1004" spans="1:26" s="240" customFormat="1" ht="16.5" outlineLevel="1" x14ac:dyDescent="0.3">
      <c r="A1004" s="221" t="str">
        <f>IF(ISBLANK($A$10),"",$A$10)</f>
        <v>Floor Technician</v>
      </c>
      <c r="B1004" s="222"/>
      <c r="C1004" s="222"/>
      <c r="D1004" s="443">
        <f t="shared" si="179"/>
        <v>0</v>
      </c>
      <c r="E1004" s="443">
        <f t="shared" si="179"/>
        <v>0</v>
      </c>
      <c r="F1004" s="223"/>
      <c r="G1004" s="223"/>
      <c r="H1004" s="222"/>
      <c r="I1004" s="224"/>
    </row>
    <row r="1005" spans="1:26" s="240" customFormat="1" ht="16.5" outlineLevel="1" x14ac:dyDescent="0.3">
      <c r="A1005" s="221" t="str">
        <f>IF(ISBLANK($A$11),"",$A$11)</f>
        <v>Trash Technician</v>
      </c>
      <c r="B1005" s="222"/>
      <c r="C1005" s="222"/>
      <c r="D1005" s="443">
        <f t="shared" si="179"/>
        <v>0</v>
      </c>
      <c r="E1005" s="443">
        <f t="shared" si="179"/>
        <v>0</v>
      </c>
      <c r="F1005" s="223"/>
      <c r="G1005" s="223"/>
      <c r="H1005" s="222"/>
      <c r="I1005" s="224"/>
    </row>
    <row r="1006" spans="1:26" s="240" customFormat="1" ht="16.5" outlineLevel="1" x14ac:dyDescent="0.3">
      <c r="A1006" s="221" t="str">
        <f>IF(ISBLANK($A$12),"",$A$12)</f>
        <v>Linen Technician</v>
      </c>
      <c r="B1006" s="222"/>
      <c r="C1006" s="222"/>
      <c r="D1006" s="443">
        <f t="shared" si="179"/>
        <v>0</v>
      </c>
      <c r="E1006" s="443">
        <f t="shared" si="179"/>
        <v>0</v>
      </c>
      <c r="F1006" s="223"/>
      <c r="G1006" s="223"/>
      <c r="H1006" s="222"/>
      <c r="I1006" s="224"/>
    </row>
    <row r="1007" spans="1:26" s="240" customFormat="1" ht="16.5" outlineLevel="1" x14ac:dyDescent="0.3">
      <c r="A1007" s="221" t="str">
        <f>IF(ISBLANK($A$13),"",$A$13)</f>
        <v>Administrative Support</v>
      </c>
      <c r="B1007" s="222"/>
      <c r="C1007" s="222"/>
      <c r="D1007" s="443">
        <f t="shared" si="179"/>
        <v>0</v>
      </c>
      <c r="E1007" s="443">
        <f t="shared" si="179"/>
        <v>0</v>
      </c>
      <c r="F1007" s="223"/>
      <c r="G1007" s="223"/>
      <c r="H1007" s="222"/>
      <c r="I1007" s="224"/>
    </row>
    <row r="1008" spans="1:26" s="240" customFormat="1" ht="16.5" outlineLevel="1" x14ac:dyDescent="0.3">
      <c r="A1008" s="221" t="str">
        <f>IF(ISBLANK($A$14),"",$A$14)</f>
        <v>Hourly Supervision</v>
      </c>
      <c r="B1008" s="222"/>
      <c r="C1008" s="222"/>
      <c r="D1008" s="443">
        <f t="shared" si="179"/>
        <v>0</v>
      </c>
      <c r="E1008" s="443">
        <f t="shared" si="179"/>
        <v>0</v>
      </c>
      <c r="F1008" s="223"/>
      <c r="G1008" s="223"/>
      <c r="H1008" s="222"/>
      <c r="I1008" s="224"/>
    </row>
    <row r="1009" spans="1:26" s="240" customFormat="1" ht="16.5" outlineLevel="1" x14ac:dyDescent="0.3">
      <c r="A1009" s="210" t="str">
        <f>IF(ISBLANK($A$15),"",$A$15)</f>
        <v>Salaried Staff</v>
      </c>
      <c r="B1009" s="211"/>
      <c r="C1009" s="211"/>
      <c r="D1009" s="218"/>
      <c r="E1009" s="218"/>
      <c r="F1009" s="213"/>
      <c r="G1009" s="213"/>
      <c r="H1009" s="211"/>
      <c r="I1009" s="214"/>
    </row>
    <row r="1010" spans="1:26" s="240" customFormat="1" ht="16.5" outlineLevel="1" x14ac:dyDescent="0.3">
      <c r="A1010" s="221" t="str">
        <f>IF(ISBLANK($A$16),"",$A$16)</f>
        <v>Salaried Supervision</v>
      </c>
      <c r="B1010" s="222"/>
      <c r="C1010" s="222"/>
      <c r="D1010" s="443">
        <f t="shared" ref="D1010:D1023" si="180">IF($B$1032="","",B1010/($B$1032*52))</f>
        <v>0</v>
      </c>
      <c r="E1010" s="443">
        <f t="shared" ref="E1010:E1023" si="181">IF($B$1032="","",C1010/($B$1032*52))</f>
        <v>0</v>
      </c>
      <c r="F1010" s="223"/>
      <c r="G1010" s="223"/>
      <c r="H1010" s="222"/>
      <c r="I1010" s="224"/>
    </row>
    <row r="1011" spans="1:26" s="240" customFormat="1" ht="16.5" outlineLevel="1" x14ac:dyDescent="0.3">
      <c r="A1011" s="221" t="str">
        <f>IF(ISBLANK($A$17),"",$A$17)</f>
        <v>Managers</v>
      </c>
      <c r="B1011" s="222"/>
      <c r="C1011" s="222"/>
      <c r="D1011" s="443">
        <f t="shared" si="180"/>
        <v>0</v>
      </c>
      <c r="E1011" s="443">
        <f t="shared" si="181"/>
        <v>0</v>
      </c>
      <c r="F1011" s="223"/>
      <c r="G1011" s="223"/>
      <c r="H1011" s="222"/>
      <c r="I1011" s="224"/>
    </row>
    <row r="1012" spans="1:26" s="240" customFormat="1" ht="16.5" outlineLevel="1" x14ac:dyDescent="0.3">
      <c r="A1012" s="221" t="str">
        <f t="shared" ref="A1012" si="182">IF(ISBLANK(A976),"",A976)</f>
        <v>Managers</v>
      </c>
      <c r="B1012" s="222"/>
      <c r="C1012" s="222"/>
      <c r="D1012" s="443">
        <f t="shared" si="180"/>
        <v>0</v>
      </c>
      <c r="E1012" s="443">
        <f t="shared" si="181"/>
        <v>0</v>
      </c>
      <c r="F1012" s="223"/>
      <c r="G1012" s="223"/>
      <c r="H1012" s="222"/>
      <c r="I1012" s="224"/>
    </row>
    <row r="1013" spans="1:26" s="240" customFormat="1" ht="16.5" outlineLevel="1" x14ac:dyDescent="0.3">
      <c r="A1013" s="210" t="str">
        <f>IF(ISBLANK($A$19),"",$A$19)</f>
        <v>Other Labor</v>
      </c>
      <c r="B1013" s="211"/>
      <c r="C1013" s="211"/>
      <c r="D1013" s="218">
        <f t="shared" si="180"/>
        <v>0</v>
      </c>
      <c r="E1013" s="218">
        <f t="shared" si="181"/>
        <v>0</v>
      </c>
      <c r="F1013" s="213"/>
      <c r="G1013" s="213"/>
      <c r="H1013" s="211"/>
      <c r="I1013" s="214"/>
    </row>
    <row r="1014" spans="1:26" s="240" customFormat="1" ht="16.5" outlineLevel="1" x14ac:dyDescent="0.3">
      <c r="A1014" s="221" t="str">
        <f>IF(ISBLANK($A$20),"",$A$20)</f>
        <v>Temp/ Agency Labor</v>
      </c>
      <c r="B1014" s="222"/>
      <c r="C1014" s="222"/>
      <c r="D1014" s="443">
        <f t="shared" si="180"/>
        <v>0</v>
      </c>
      <c r="E1014" s="443">
        <f t="shared" si="181"/>
        <v>0</v>
      </c>
      <c r="F1014" s="223"/>
      <c r="G1014" s="223"/>
      <c r="H1014" s="222"/>
      <c r="I1014" s="224"/>
    </row>
    <row r="1015" spans="1:26" s="240" customFormat="1" ht="16.5" outlineLevel="1" x14ac:dyDescent="0.3">
      <c r="A1015" s="210" t="str">
        <f>IF(ISBLANK($A$21),"",$A$21)</f>
        <v/>
      </c>
      <c r="B1015" s="222"/>
      <c r="C1015" s="222"/>
      <c r="D1015" s="443">
        <f t="shared" si="180"/>
        <v>0</v>
      </c>
      <c r="E1015" s="443">
        <f t="shared" si="181"/>
        <v>0</v>
      </c>
      <c r="F1015" s="223"/>
      <c r="G1015" s="223"/>
      <c r="H1015" s="222"/>
      <c r="I1015" s="224"/>
    </row>
    <row r="1016" spans="1:26" s="240" customFormat="1" ht="16.5" outlineLevel="1" x14ac:dyDescent="0.3">
      <c r="A1016" s="210" t="str">
        <f>IF(ISBLANK($A$22),"",$A$22)</f>
        <v/>
      </c>
      <c r="B1016" s="222"/>
      <c r="C1016" s="222"/>
      <c r="D1016" s="443">
        <f t="shared" si="180"/>
        <v>0</v>
      </c>
      <c r="E1016" s="443">
        <f t="shared" si="181"/>
        <v>0</v>
      </c>
      <c r="F1016" s="223"/>
      <c r="G1016" s="223"/>
      <c r="H1016" s="222"/>
      <c r="I1016" s="224"/>
    </row>
    <row r="1017" spans="1:26" s="240" customFormat="1" ht="16.5" outlineLevel="1" x14ac:dyDescent="0.3">
      <c r="A1017" s="210" t="str">
        <f>IF(ISBLANK($A$23),"",$A$23)</f>
        <v/>
      </c>
      <c r="B1017" s="222"/>
      <c r="C1017" s="222"/>
      <c r="D1017" s="443">
        <f t="shared" si="180"/>
        <v>0</v>
      </c>
      <c r="E1017" s="443">
        <f t="shared" si="181"/>
        <v>0</v>
      </c>
      <c r="F1017" s="223"/>
      <c r="G1017" s="223"/>
      <c r="H1017" s="222"/>
      <c r="I1017" s="224"/>
    </row>
    <row r="1018" spans="1:26" s="240" customFormat="1" ht="16.5" outlineLevel="1" x14ac:dyDescent="0.3">
      <c r="A1018" s="210" t="str">
        <f>IF(ISBLANK($A$24),"",$A$24)</f>
        <v/>
      </c>
      <c r="B1018" s="222"/>
      <c r="C1018" s="222"/>
      <c r="D1018" s="443">
        <f t="shared" si="180"/>
        <v>0</v>
      </c>
      <c r="E1018" s="443">
        <f t="shared" si="181"/>
        <v>0</v>
      </c>
      <c r="F1018" s="223"/>
      <c r="G1018" s="223"/>
      <c r="H1018" s="222"/>
      <c r="I1018" s="224"/>
    </row>
    <row r="1019" spans="1:26" s="240" customFormat="1" ht="16.5" outlineLevel="1" x14ac:dyDescent="0.3">
      <c r="A1019" s="210" t="str">
        <f>IF(ISBLANK($A$25),"",$A$25)</f>
        <v/>
      </c>
      <c r="B1019" s="222"/>
      <c r="C1019" s="222"/>
      <c r="D1019" s="443">
        <f t="shared" si="180"/>
        <v>0</v>
      </c>
      <c r="E1019" s="443">
        <f t="shared" si="181"/>
        <v>0</v>
      </c>
      <c r="F1019" s="223"/>
      <c r="G1019" s="223"/>
      <c r="H1019" s="222"/>
      <c r="I1019" s="224"/>
    </row>
    <row r="1020" spans="1:26" s="240" customFormat="1" ht="16.5" outlineLevel="1" x14ac:dyDescent="0.3">
      <c r="A1020" s="210" t="str">
        <f>IF(ISBLANK($A$26),"",$A$26)</f>
        <v/>
      </c>
      <c r="B1020" s="222"/>
      <c r="C1020" s="222"/>
      <c r="D1020" s="443">
        <f t="shared" si="180"/>
        <v>0</v>
      </c>
      <c r="E1020" s="443">
        <f t="shared" si="181"/>
        <v>0</v>
      </c>
      <c r="F1020" s="223"/>
      <c r="G1020" s="223"/>
      <c r="H1020" s="222"/>
      <c r="I1020" s="224"/>
      <c r="J1020" s="200"/>
      <c r="K1020" s="200"/>
      <c r="L1020" s="200"/>
      <c r="M1020" s="200"/>
      <c r="N1020" s="200"/>
      <c r="O1020" s="200"/>
      <c r="P1020" s="200"/>
      <c r="Q1020" s="200"/>
      <c r="R1020" s="200"/>
      <c r="S1020" s="200"/>
      <c r="T1020" s="200"/>
      <c r="U1020" s="200"/>
      <c r="V1020" s="200"/>
      <c r="W1020" s="200"/>
      <c r="X1020" s="200"/>
      <c r="Y1020" s="200"/>
      <c r="Z1020" s="200"/>
    </row>
    <row r="1021" spans="1:26" s="240" customFormat="1" ht="16.5" outlineLevel="1" x14ac:dyDescent="0.3">
      <c r="A1021" s="210" t="str">
        <f>IF(ISBLANK($A$27),"",$A$27)</f>
        <v/>
      </c>
      <c r="B1021" s="222"/>
      <c r="C1021" s="222"/>
      <c r="D1021" s="443">
        <f t="shared" si="180"/>
        <v>0</v>
      </c>
      <c r="E1021" s="443">
        <f t="shared" si="181"/>
        <v>0</v>
      </c>
      <c r="F1021" s="223"/>
      <c r="G1021" s="223"/>
      <c r="H1021" s="222"/>
      <c r="I1021" s="224"/>
      <c r="J1021" s="200"/>
      <c r="K1021" s="200"/>
      <c r="L1021" s="200"/>
      <c r="M1021" s="200"/>
      <c r="N1021" s="200"/>
      <c r="O1021" s="200"/>
      <c r="P1021" s="200"/>
      <c r="Q1021" s="200"/>
      <c r="R1021" s="200"/>
      <c r="S1021" s="200"/>
      <c r="T1021" s="200"/>
      <c r="U1021" s="200"/>
      <c r="V1021" s="200"/>
      <c r="W1021" s="200"/>
      <c r="X1021" s="200"/>
      <c r="Y1021" s="200"/>
      <c r="Z1021" s="200"/>
    </row>
    <row r="1022" spans="1:26" s="240" customFormat="1" ht="16.5" outlineLevel="1" x14ac:dyDescent="0.3">
      <c r="A1022" s="210" t="str">
        <f>IF(ISBLANK($A$28),"",$A$28)</f>
        <v/>
      </c>
      <c r="B1022" s="222"/>
      <c r="C1022" s="222"/>
      <c r="D1022" s="443">
        <f t="shared" si="180"/>
        <v>0</v>
      </c>
      <c r="E1022" s="443">
        <f t="shared" si="181"/>
        <v>0</v>
      </c>
      <c r="F1022" s="223"/>
      <c r="G1022" s="223"/>
      <c r="H1022" s="222"/>
      <c r="I1022" s="224"/>
      <c r="J1022" s="200"/>
      <c r="K1022" s="200"/>
      <c r="L1022" s="200"/>
      <c r="M1022" s="200"/>
      <c r="N1022" s="200"/>
      <c r="O1022" s="200"/>
      <c r="P1022" s="200"/>
      <c r="Q1022" s="200"/>
      <c r="R1022" s="200"/>
      <c r="S1022" s="200"/>
      <c r="T1022" s="200"/>
      <c r="U1022" s="200"/>
      <c r="V1022" s="200"/>
      <c r="W1022" s="200"/>
      <c r="X1022" s="200"/>
      <c r="Y1022" s="200"/>
      <c r="Z1022" s="200"/>
    </row>
    <row r="1023" spans="1:26" s="240" customFormat="1" ht="16.5" outlineLevel="1" x14ac:dyDescent="0.3">
      <c r="A1023" s="210" t="str">
        <f>IF(ISBLANK($A$29),"",$A$29)</f>
        <v/>
      </c>
      <c r="B1023" s="233"/>
      <c r="C1023" s="233"/>
      <c r="D1023" s="443">
        <f t="shared" si="180"/>
        <v>0</v>
      </c>
      <c r="E1023" s="443">
        <f t="shared" si="181"/>
        <v>0</v>
      </c>
      <c r="F1023" s="234"/>
      <c r="G1023" s="234"/>
      <c r="H1023" s="222"/>
      <c r="I1023" s="224"/>
      <c r="J1023" s="200"/>
      <c r="K1023" s="200"/>
      <c r="L1023" s="200"/>
      <c r="M1023" s="200"/>
      <c r="N1023" s="200"/>
      <c r="O1023" s="200"/>
      <c r="P1023" s="200"/>
      <c r="Q1023" s="200"/>
      <c r="R1023" s="200"/>
      <c r="S1023" s="200"/>
      <c r="T1023" s="200"/>
      <c r="U1023" s="200"/>
      <c r="V1023" s="200"/>
      <c r="W1023" s="200"/>
      <c r="X1023" s="200"/>
      <c r="Y1023" s="200"/>
      <c r="Z1023" s="200"/>
    </row>
    <row r="1024" spans="1:26" s="240" customFormat="1" ht="16.5" outlineLevel="1" x14ac:dyDescent="0.3">
      <c r="A1024" s="210" t="s">
        <v>1193</v>
      </c>
      <c r="B1024" s="444">
        <f t="shared" ref="B1024:G1024" si="183">SUM(B1001:B1023)</f>
        <v>0</v>
      </c>
      <c r="C1024" s="444">
        <f t="shared" si="183"/>
        <v>0</v>
      </c>
      <c r="D1024" s="443">
        <f t="shared" si="183"/>
        <v>0</v>
      </c>
      <c r="E1024" s="443">
        <f t="shared" si="183"/>
        <v>0</v>
      </c>
      <c r="F1024" s="453">
        <f t="shared" si="183"/>
        <v>0</v>
      </c>
      <c r="G1024" s="453">
        <f t="shared" si="183"/>
        <v>0</v>
      </c>
      <c r="H1024" s="222"/>
      <c r="I1024" s="235"/>
      <c r="J1024" s="200"/>
      <c r="K1024" s="200"/>
      <c r="L1024" s="200"/>
      <c r="M1024" s="200"/>
      <c r="N1024" s="200"/>
      <c r="O1024" s="200"/>
      <c r="P1024" s="200"/>
      <c r="Q1024" s="200"/>
      <c r="R1024" s="200"/>
      <c r="S1024" s="200"/>
      <c r="T1024" s="200"/>
      <c r="U1024" s="200"/>
      <c r="V1024" s="200"/>
      <c r="W1024" s="200"/>
      <c r="X1024" s="200"/>
      <c r="Y1024" s="200"/>
      <c r="Z1024" s="200"/>
    </row>
    <row r="1025" spans="1:26" s="240" customFormat="1" ht="18" outlineLevel="1" x14ac:dyDescent="0.25">
      <c r="A1025" s="536" t="s">
        <v>1194</v>
      </c>
      <c r="B1025" s="537"/>
      <c r="C1025" s="1177" t="s">
        <v>716</v>
      </c>
      <c r="D1025" s="1177"/>
      <c r="E1025" s="1177"/>
      <c r="F1025" s="1177"/>
      <c r="G1025" s="1178"/>
      <c r="J1025" s="200"/>
      <c r="K1025" s="200"/>
      <c r="L1025" s="200"/>
      <c r="M1025" s="200"/>
      <c r="N1025" s="200"/>
      <c r="O1025" s="200"/>
      <c r="P1025" s="200"/>
      <c r="Q1025" s="200"/>
      <c r="R1025" s="200"/>
      <c r="S1025" s="200"/>
      <c r="T1025" s="200"/>
      <c r="U1025" s="200"/>
      <c r="V1025" s="200"/>
      <c r="W1025" s="200"/>
      <c r="X1025" s="200"/>
      <c r="Y1025" s="200"/>
      <c r="Z1025" s="200"/>
    </row>
    <row r="1026" spans="1:26" s="240" customFormat="1" ht="47.25" hidden="1" outlineLevel="2" x14ac:dyDescent="0.25">
      <c r="A1026" s="238" t="s">
        <v>1236</v>
      </c>
      <c r="B1026" s="239"/>
      <c r="C1026" s="1172"/>
      <c r="D1026" s="1172"/>
      <c r="E1026" s="1172"/>
      <c r="F1026" s="1172"/>
      <c r="G1026" s="1172"/>
      <c r="J1026" s="200"/>
      <c r="K1026" s="200"/>
      <c r="L1026" s="200"/>
      <c r="M1026" s="200"/>
      <c r="N1026" s="200"/>
      <c r="O1026" s="200"/>
      <c r="P1026" s="200"/>
      <c r="Q1026" s="200"/>
      <c r="R1026" s="200"/>
      <c r="S1026" s="200"/>
      <c r="T1026" s="200"/>
      <c r="U1026" s="200"/>
      <c r="V1026" s="200"/>
      <c r="W1026" s="200"/>
      <c r="X1026" s="200"/>
      <c r="Y1026" s="200"/>
      <c r="Z1026" s="200"/>
    </row>
    <row r="1027" spans="1:26" s="240" customFormat="1" ht="15.75" hidden="1" outlineLevel="2" x14ac:dyDescent="0.25">
      <c r="A1027" s="241" t="s">
        <v>1196</v>
      </c>
      <c r="B1027" s="239"/>
      <c r="C1027" s="1172"/>
      <c r="D1027" s="1172"/>
      <c r="E1027" s="1172"/>
      <c r="F1027" s="1172"/>
      <c r="G1027" s="1172"/>
      <c r="J1027" s="200"/>
      <c r="K1027" s="200"/>
      <c r="L1027" s="200"/>
      <c r="M1027" s="200"/>
      <c r="N1027" s="200"/>
      <c r="O1027" s="200"/>
      <c r="P1027" s="200"/>
      <c r="Q1027" s="200"/>
      <c r="R1027" s="200"/>
      <c r="S1027" s="200"/>
      <c r="T1027" s="200"/>
      <c r="U1027" s="200"/>
      <c r="V1027" s="200"/>
      <c r="W1027" s="200"/>
      <c r="X1027" s="200"/>
      <c r="Y1027" s="200"/>
      <c r="Z1027" s="200"/>
    </row>
    <row r="1028" spans="1:26" s="240" customFormat="1" ht="15.75" hidden="1" outlineLevel="2" x14ac:dyDescent="0.25">
      <c r="A1028" s="241" t="s">
        <v>1197</v>
      </c>
      <c r="B1028" s="239"/>
      <c r="C1028" s="1172"/>
      <c r="D1028" s="1172"/>
      <c r="E1028" s="1172"/>
      <c r="F1028" s="1172"/>
      <c r="G1028" s="1172"/>
      <c r="J1028" s="200"/>
      <c r="K1028" s="200"/>
      <c r="L1028" s="200"/>
      <c r="M1028" s="200"/>
      <c r="N1028" s="200"/>
      <c r="O1028" s="200"/>
      <c r="P1028" s="200"/>
      <c r="Q1028" s="200"/>
      <c r="R1028" s="200"/>
      <c r="S1028" s="200"/>
      <c r="T1028" s="200"/>
      <c r="U1028" s="200"/>
      <c r="V1028" s="200"/>
      <c r="W1028" s="200"/>
      <c r="X1028" s="200"/>
      <c r="Y1028" s="200"/>
      <c r="Z1028" s="200"/>
    </row>
    <row r="1029" spans="1:26" s="240" customFormat="1" ht="15.75" hidden="1" outlineLevel="2" x14ac:dyDescent="0.25">
      <c r="A1029" s="241" t="s">
        <v>1198</v>
      </c>
      <c r="B1029" s="239"/>
      <c r="C1029" s="1172"/>
      <c r="D1029" s="1172"/>
      <c r="E1029" s="1172"/>
      <c r="F1029" s="1172"/>
      <c r="G1029" s="1172"/>
      <c r="J1029" s="200"/>
      <c r="K1029" s="200"/>
      <c r="L1029" s="200"/>
      <c r="M1029" s="200"/>
      <c r="N1029" s="200"/>
      <c r="O1029" s="200"/>
      <c r="P1029" s="200"/>
      <c r="Q1029" s="200"/>
      <c r="R1029" s="200"/>
      <c r="S1029" s="200"/>
      <c r="T1029" s="200"/>
      <c r="U1029" s="200"/>
      <c r="V1029" s="200"/>
      <c r="W1029" s="200"/>
      <c r="X1029" s="200"/>
      <c r="Y1029" s="200"/>
      <c r="Z1029" s="200"/>
    </row>
    <row r="1030" spans="1:26" s="240" customFormat="1" ht="15.75" hidden="1" outlineLevel="2" x14ac:dyDescent="0.25">
      <c r="A1030" s="241" t="s">
        <v>1199</v>
      </c>
      <c r="B1030" s="239"/>
      <c r="C1030" s="1172"/>
      <c r="D1030" s="1172"/>
      <c r="E1030" s="1172"/>
      <c r="F1030" s="1172"/>
      <c r="G1030" s="1172"/>
      <c r="J1030" s="200"/>
      <c r="K1030" s="200"/>
      <c r="L1030" s="200"/>
      <c r="M1030" s="200"/>
      <c r="N1030" s="200"/>
      <c r="O1030" s="200"/>
      <c r="P1030" s="200"/>
      <c r="Q1030" s="200"/>
      <c r="R1030" s="200"/>
      <c r="S1030" s="200"/>
      <c r="T1030" s="200"/>
      <c r="U1030" s="200"/>
      <c r="V1030" s="200"/>
      <c r="W1030" s="200"/>
      <c r="X1030" s="200"/>
      <c r="Y1030" s="200"/>
      <c r="Z1030" s="200"/>
    </row>
    <row r="1031" spans="1:26" s="240" customFormat="1" ht="15.75" hidden="1" outlineLevel="2" x14ac:dyDescent="0.25">
      <c r="A1031" s="241" t="s">
        <v>1200</v>
      </c>
      <c r="B1031" s="239"/>
      <c r="C1031" s="1172"/>
      <c r="D1031" s="1172"/>
      <c r="E1031" s="1172"/>
      <c r="F1031" s="1172"/>
      <c r="G1031" s="1172"/>
      <c r="J1031" s="200"/>
      <c r="K1031" s="200"/>
      <c r="L1031" s="200"/>
      <c r="M1031" s="200"/>
      <c r="N1031" s="200"/>
      <c r="O1031" s="200"/>
      <c r="P1031" s="200"/>
      <c r="Q1031" s="200"/>
      <c r="R1031" s="200"/>
      <c r="S1031" s="200"/>
      <c r="T1031" s="200"/>
      <c r="U1031" s="200"/>
      <c r="V1031" s="200"/>
      <c r="W1031" s="200"/>
      <c r="X1031" s="200"/>
      <c r="Y1031" s="200"/>
      <c r="Z1031" s="200"/>
    </row>
    <row r="1032" spans="1:26" s="240" customFormat="1" ht="15.75" outlineLevel="1" collapsed="1" x14ac:dyDescent="0.25">
      <c r="A1032" s="242" t="s">
        <v>602</v>
      </c>
      <c r="B1032" s="449">
        <v>40</v>
      </c>
      <c r="C1032" s="1173" t="s">
        <v>1201</v>
      </c>
      <c r="D1032" s="1173"/>
      <c r="E1032" s="1173"/>
      <c r="F1032" s="1173"/>
      <c r="G1032" s="1173"/>
      <c r="J1032" s="200"/>
      <c r="K1032" s="200"/>
      <c r="L1032" s="200"/>
      <c r="M1032" s="200"/>
      <c r="N1032" s="200"/>
      <c r="O1032" s="200"/>
      <c r="P1032" s="200"/>
      <c r="Q1032" s="200"/>
      <c r="R1032" s="200"/>
      <c r="S1032" s="200"/>
      <c r="T1032" s="200"/>
      <c r="U1032" s="200"/>
      <c r="V1032" s="200"/>
      <c r="W1032" s="200"/>
      <c r="X1032" s="200"/>
      <c r="Y1032" s="200"/>
      <c r="Z1032" s="200"/>
    </row>
    <row r="1033" spans="1:26" outlineLevel="1" x14ac:dyDescent="0.25"/>
    <row r="1034" spans="1:26" ht="18" outlineLevel="1" x14ac:dyDescent="0.25">
      <c r="A1034" s="1174" t="s">
        <v>1019</v>
      </c>
      <c r="B1034" s="1175"/>
      <c r="C1034" s="1175"/>
      <c r="D1034" s="1175"/>
      <c r="E1034" s="1175"/>
      <c r="F1034" s="1175"/>
      <c r="G1034" s="1175"/>
      <c r="H1034" s="1175"/>
      <c r="I1034" s="1176"/>
    </row>
    <row r="1035" spans="1:26" ht="49.5" outlineLevel="1" x14ac:dyDescent="0.3">
      <c r="A1035" s="203" t="s">
        <v>1167</v>
      </c>
      <c r="B1035" s="203" t="s">
        <v>1168</v>
      </c>
      <c r="C1035" s="204" t="s">
        <v>1169</v>
      </c>
      <c r="D1035" s="208" t="str">
        <f>"Productive FTEs ("&amp;B1067*52&amp;")"</f>
        <v>Productive FTEs (2080)</v>
      </c>
      <c r="E1035" s="208" t="str">
        <f>"Non-productive FTEs ("&amp;B1067*52&amp;")"</f>
        <v>Non-productive FTEs (2080)</v>
      </c>
      <c r="F1035" s="204" t="s">
        <v>1170</v>
      </c>
      <c r="G1035" s="204" t="s">
        <v>1171</v>
      </c>
      <c r="H1035" s="205" t="s">
        <v>1172</v>
      </c>
      <c r="I1035" s="204" t="s">
        <v>716</v>
      </c>
    </row>
    <row r="1036" spans="1:26" ht="16.5" outlineLevel="1" x14ac:dyDescent="0.3">
      <c r="A1036" s="210" t="str">
        <f>IF(ISBLANK($A$7),"",$A$7)</f>
        <v>Hourly Staff</v>
      </c>
      <c r="B1036" s="211"/>
      <c r="C1036" s="211"/>
      <c r="D1036" s="218">
        <f t="shared" ref="D1036:E1036" si="184">IF($B$254="","",B1036/($B$254*52))</f>
        <v>0</v>
      </c>
      <c r="E1036" s="218">
        <f t="shared" si="184"/>
        <v>0</v>
      </c>
      <c r="F1036" s="213"/>
      <c r="G1036" s="213"/>
      <c r="H1036" s="211"/>
      <c r="I1036" s="214"/>
    </row>
    <row r="1037" spans="1:26" ht="16.5" outlineLevel="1" x14ac:dyDescent="0.3">
      <c r="A1037" s="221" t="str">
        <f>IF(ISBLANK($A$8),"",$A$8)</f>
        <v>Hourly Staff</v>
      </c>
      <c r="B1037" s="222"/>
      <c r="C1037" s="222"/>
      <c r="D1037" s="443">
        <f t="shared" ref="D1037:E1043" si="185">IF($B$1067="","",B1037/($B$1067*52))</f>
        <v>0</v>
      </c>
      <c r="E1037" s="443">
        <f t="shared" si="185"/>
        <v>0</v>
      </c>
      <c r="F1037" s="223"/>
      <c r="G1037" s="223"/>
      <c r="H1037" s="222"/>
      <c r="I1037" s="224"/>
    </row>
    <row r="1038" spans="1:26" ht="16.5" outlineLevel="1" x14ac:dyDescent="0.3">
      <c r="A1038" s="221" t="str">
        <f>IF(ISBLANK($A$9),"",$A$9)</f>
        <v>Housekeeper</v>
      </c>
      <c r="B1038" s="222"/>
      <c r="C1038" s="222"/>
      <c r="D1038" s="443">
        <f t="shared" si="185"/>
        <v>0</v>
      </c>
      <c r="E1038" s="443">
        <f t="shared" si="185"/>
        <v>0</v>
      </c>
      <c r="F1038" s="223"/>
      <c r="G1038" s="223"/>
      <c r="H1038" s="222"/>
      <c r="I1038" s="224"/>
    </row>
    <row r="1039" spans="1:26" s="240" customFormat="1" ht="16.5" outlineLevel="1" x14ac:dyDescent="0.3">
      <c r="A1039" s="221" t="str">
        <f>IF(ISBLANK($A$10),"",$A$10)</f>
        <v>Floor Technician</v>
      </c>
      <c r="B1039" s="222"/>
      <c r="C1039" s="222"/>
      <c r="D1039" s="443">
        <f t="shared" si="185"/>
        <v>0</v>
      </c>
      <c r="E1039" s="443">
        <f t="shared" si="185"/>
        <v>0</v>
      </c>
      <c r="F1039" s="223"/>
      <c r="G1039" s="223"/>
      <c r="H1039" s="222"/>
      <c r="I1039" s="224"/>
    </row>
    <row r="1040" spans="1:26" s="240" customFormat="1" ht="16.5" outlineLevel="1" x14ac:dyDescent="0.3">
      <c r="A1040" s="221" t="str">
        <f>IF(ISBLANK($A$11),"",$A$11)</f>
        <v>Trash Technician</v>
      </c>
      <c r="B1040" s="222"/>
      <c r="C1040" s="222"/>
      <c r="D1040" s="443">
        <f t="shared" si="185"/>
        <v>0</v>
      </c>
      <c r="E1040" s="443">
        <f t="shared" si="185"/>
        <v>0</v>
      </c>
      <c r="F1040" s="223"/>
      <c r="G1040" s="223"/>
      <c r="H1040" s="222"/>
      <c r="I1040" s="224"/>
    </row>
    <row r="1041" spans="1:26" s="240" customFormat="1" ht="16.5" outlineLevel="1" x14ac:dyDescent="0.3">
      <c r="A1041" s="221" t="str">
        <f>IF(ISBLANK($A$12),"",$A$12)</f>
        <v>Linen Technician</v>
      </c>
      <c r="B1041" s="222"/>
      <c r="C1041" s="222"/>
      <c r="D1041" s="443">
        <f t="shared" si="185"/>
        <v>0</v>
      </c>
      <c r="E1041" s="443">
        <f t="shared" si="185"/>
        <v>0</v>
      </c>
      <c r="F1041" s="223"/>
      <c r="G1041" s="223"/>
      <c r="H1041" s="222"/>
      <c r="I1041" s="224"/>
    </row>
    <row r="1042" spans="1:26" s="240" customFormat="1" ht="16.5" outlineLevel="1" x14ac:dyDescent="0.3">
      <c r="A1042" s="221" t="str">
        <f>IF(ISBLANK($A$13),"",$A$13)</f>
        <v>Administrative Support</v>
      </c>
      <c r="B1042" s="222"/>
      <c r="C1042" s="222"/>
      <c r="D1042" s="443">
        <f t="shared" si="185"/>
        <v>0</v>
      </c>
      <c r="E1042" s="443">
        <f t="shared" si="185"/>
        <v>0</v>
      </c>
      <c r="F1042" s="223"/>
      <c r="G1042" s="223"/>
      <c r="H1042" s="222"/>
      <c r="I1042" s="224"/>
    </row>
    <row r="1043" spans="1:26" s="240" customFormat="1" ht="16.5" outlineLevel="1" x14ac:dyDescent="0.3">
      <c r="A1043" s="221" t="str">
        <f>IF(ISBLANK($A$14),"",$A$14)</f>
        <v>Hourly Supervision</v>
      </c>
      <c r="B1043" s="222"/>
      <c r="C1043" s="222"/>
      <c r="D1043" s="443">
        <f t="shared" si="185"/>
        <v>0</v>
      </c>
      <c r="E1043" s="443">
        <f t="shared" si="185"/>
        <v>0</v>
      </c>
      <c r="F1043" s="223"/>
      <c r="G1043" s="223"/>
      <c r="H1043" s="222"/>
      <c r="I1043" s="224"/>
    </row>
    <row r="1044" spans="1:26" s="240" customFormat="1" ht="16.5" outlineLevel="1" x14ac:dyDescent="0.3">
      <c r="A1044" s="210" t="str">
        <f>IF(ISBLANK($A$15),"",$A$15)</f>
        <v>Salaried Staff</v>
      </c>
      <c r="B1044" s="211"/>
      <c r="C1044" s="211"/>
      <c r="D1044" s="218"/>
      <c r="E1044" s="218"/>
      <c r="F1044" s="213"/>
      <c r="G1044" s="213"/>
      <c r="H1044" s="211"/>
      <c r="I1044" s="214"/>
    </row>
    <row r="1045" spans="1:26" s="240" customFormat="1" ht="16.5" outlineLevel="1" x14ac:dyDescent="0.3">
      <c r="A1045" s="221" t="str">
        <f>IF(ISBLANK($A$16),"",$A$16)</f>
        <v>Salaried Supervision</v>
      </c>
      <c r="B1045" s="222"/>
      <c r="C1045" s="222"/>
      <c r="D1045" s="443">
        <f t="shared" ref="D1045:D1058" si="186">IF($B$1067="","",B1045/($B$1067*52))</f>
        <v>0</v>
      </c>
      <c r="E1045" s="443">
        <f t="shared" ref="E1045:E1058" si="187">IF($B$1067="","",C1045/($B$1067*52))</f>
        <v>0</v>
      </c>
      <c r="F1045" s="223"/>
      <c r="G1045" s="223"/>
      <c r="H1045" s="222"/>
      <c r="I1045" s="224"/>
    </row>
    <row r="1046" spans="1:26" s="240" customFormat="1" ht="16.5" outlineLevel="1" x14ac:dyDescent="0.3">
      <c r="A1046" s="221" t="str">
        <f>IF(ISBLANK($A$17),"",$A$17)</f>
        <v>Managers</v>
      </c>
      <c r="B1046" s="222"/>
      <c r="C1046" s="222"/>
      <c r="D1046" s="443">
        <f t="shared" si="186"/>
        <v>0</v>
      </c>
      <c r="E1046" s="443">
        <f t="shared" si="187"/>
        <v>0</v>
      </c>
      <c r="F1046" s="223"/>
      <c r="G1046" s="223"/>
      <c r="H1046" s="222"/>
      <c r="I1046" s="224"/>
    </row>
    <row r="1047" spans="1:26" s="240" customFormat="1" ht="16.5" outlineLevel="1" x14ac:dyDescent="0.3">
      <c r="A1047" s="221" t="str">
        <f t="shared" ref="A1047" si="188">IF(ISBLANK(A1011),"",A1011)</f>
        <v>Managers</v>
      </c>
      <c r="B1047" s="222"/>
      <c r="C1047" s="222"/>
      <c r="D1047" s="443">
        <f t="shared" si="186"/>
        <v>0</v>
      </c>
      <c r="E1047" s="443">
        <f t="shared" si="187"/>
        <v>0</v>
      </c>
      <c r="F1047" s="223"/>
      <c r="G1047" s="223"/>
      <c r="H1047" s="222"/>
      <c r="I1047" s="224"/>
    </row>
    <row r="1048" spans="1:26" s="240" customFormat="1" ht="16.5" outlineLevel="1" x14ac:dyDescent="0.3">
      <c r="A1048" s="210" t="str">
        <f>IF(ISBLANK($A$19),"",$A$19)</f>
        <v>Other Labor</v>
      </c>
      <c r="B1048" s="211"/>
      <c r="C1048" s="211"/>
      <c r="D1048" s="218">
        <f t="shared" si="186"/>
        <v>0</v>
      </c>
      <c r="E1048" s="218">
        <f t="shared" si="187"/>
        <v>0</v>
      </c>
      <c r="F1048" s="213"/>
      <c r="G1048" s="213"/>
      <c r="H1048" s="211"/>
      <c r="I1048" s="214"/>
    </row>
    <row r="1049" spans="1:26" s="240" customFormat="1" ht="16.5" outlineLevel="1" x14ac:dyDescent="0.3">
      <c r="A1049" s="221" t="str">
        <f>IF(ISBLANK($A$20),"",$A$20)</f>
        <v>Temp/ Agency Labor</v>
      </c>
      <c r="B1049" s="222"/>
      <c r="C1049" s="222"/>
      <c r="D1049" s="443">
        <f t="shared" si="186"/>
        <v>0</v>
      </c>
      <c r="E1049" s="443">
        <f t="shared" si="187"/>
        <v>0</v>
      </c>
      <c r="F1049" s="223"/>
      <c r="G1049" s="223"/>
      <c r="H1049" s="222"/>
      <c r="I1049" s="224"/>
    </row>
    <row r="1050" spans="1:26" s="240" customFormat="1" ht="16.5" outlineLevel="1" x14ac:dyDescent="0.3">
      <c r="A1050" s="210" t="str">
        <f>IF(ISBLANK($A$21),"",$A$21)</f>
        <v/>
      </c>
      <c r="B1050" s="222"/>
      <c r="C1050" s="222"/>
      <c r="D1050" s="443">
        <f t="shared" si="186"/>
        <v>0</v>
      </c>
      <c r="E1050" s="443">
        <f t="shared" si="187"/>
        <v>0</v>
      </c>
      <c r="F1050" s="223"/>
      <c r="G1050" s="223"/>
      <c r="H1050" s="222"/>
      <c r="I1050" s="224"/>
    </row>
    <row r="1051" spans="1:26" s="240" customFormat="1" ht="16.5" outlineLevel="1" x14ac:dyDescent="0.3">
      <c r="A1051" s="210" t="str">
        <f>IF(ISBLANK($A$22),"",$A$22)</f>
        <v/>
      </c>
      <c r="B1051" s="222"/>
      <c r="C1051" s="222"/>
      <c r="D1051" s="443">
        <f t="shared" si="186"/>
        <v>0</v>
      </c>
      <c r="E1051" s="443">
        <f t="shared" si="187"/>
        <v>0</v>
      </c>
      <c r="F1051" s="223"/>
      <c r="G1051" s="223"/>
      <c r="H1051" s="222"/>
      <c r="I1051" s="224"/>
    </row>
    <row r="1052" spans="1:26" s="240" customFormat="1" ht="16.5" outlineLevel="1" x14ac:dyDescent="0.3">
      <c r="A1052" s="210" t="str">
        <f>IF(ISBLANK($A$23),"",$A$23)</f>
        <v/>
      </c>
      <c r="B1052" s="222"/>
      <c r="C1052" s="222"/>
      <c r="D1052" s="443">
        <f t="shared" si="186"/>
        <v>0</v>
      </c>
      <c r="E1052" s="443">
        <f t="shared" si="187"/>
        <v>0</v>
      </c>
      <c r="F1052" s="223"/>
      <c r="G1052" s="223"/>
      <c r="H1052" s="222"/>
      <c r="I1052" s="224"/>
    </row>
    <row r="1053" spans="1:26" s="240" customFormat="1" ht="16.5" outlineLevel="1" x14ac:dyDescent="0.3">
      <c r="A1053" s="210" t="str">
        <f>IF(ISBLANK($A$24),"",$A$24)</f>
        <v/>
      </c>
      <c r="B1053" s="222"/>
      <c r="C1053" s="222"/>
      <c r="D1053" s="443">
        <f t="shared" si="186"/>
        <v>0</v>
      </c>
      <c r="E1053" s="443">
        <f t="shared" si="187"/>
        <v>0</v>
      </c>
      <c r="F1053" s="223"/>
      <c r="G1053" s="223"/>
      <c r="H1053" s="222"/>
      <c r="I1053" s="224"/>
    </row>
    <row r="1054" spans="1:26" s="240" customFormat="1" ht="16.5" outlineLevel="1" x14ac:dyDescent="0.3">
      <c r="A1054" s="210" t="str">
        <f>IF(ISBLANK($A$25),"",$A$25)</f>
        <v/>
      </c>
      <c r="B1054" s="222"/>
      <c r="C1054" s="222"/>
      <c r="D1054" s="443">
        <f t="shared" si="186"/>
        <v>0</v>
      </c>
      <c r="E1054" s="443">
        <f t="shared" si="187"/>
        <v>0</v>
      </c>
      <c r="F1054" s="223"/>
      <c r="G1054" s="223"/>
      <c r="H1054" s="222"/>
      <c r="I1054" s="224"/>
    </row>
    <row r="1055" spans="1:26" s="240" customFormat="1" ht="16.5" outlineLevel="1" x14ac:dyDescent="0.3">
      <c r="A1055" s="210" t="str">
        <f>IF(ISBLANK($A$26),"",$A$26)</f>
        <v/>
      </c>
      <c r="B1055" s="222"/>
      <c r="C1055" s="222"/>
      <c r="D1055" s="443">
        <f t="shared" si="186"/>
        <v>0</v>
      </c>
      <c r="E1055" s="443">
        <f t="shared" si="187"/>
        <v>0</v>
      </c>
      <c r="F1055" s="223"/>
      <c r="G1055" s="223"/>
      <c r="H1055" s="222"/>
      <c r="I1055" s="224"/>
      <c r="J1055" s="200"/>
      <c r="K1055" s="200"/>
      <c r="L1055" s="200"/>
      <c r="M1055" s="200"/>
      <c r="N1055" s="200"/>
      <c r="O1055" s="200"/>
      <c r="P1055" s="200"/>
      <c r="Q1055" s="200"/>
      <c r="R1055" s="200"/>
      <c r="S1055" s="200"/>
      <c r="T1055" s="200"/>
      <c r="U1055" s="200"/>
      <c r="V1055" s="200"/>
      <c r="W1055" s="200"/>
      <c r="X1055" s="200"/>
      <c r="Y1055" s="200"/>
      <c r="Z1055" s="200"/>
    </row>
    <row r="1056" spans="1:26" s="240" customFormat="1" ht="16.5" outlineLevel="1" x14ac:dyDescent="0.3">
      <c r="A1056" s="210" t="str">
        <f>IF(ISBLANK($A$27),"",$A$27)</f>
        <v/>
      </c>
      <c r="B1056" s="222"/>
      <c r="C1056" s="222"/>
      <c r="D1056" s="443">
        <f t="shared" si="186"/>
        <v>0</v>
      </c>
      <c r="E1056" s="443">
        <f t="shared" si="187"/>
        <v>0</v>
      </c>
      <c r="F1056" s="223"/>
      <c r="G1056" s="223"/>
      <c r="H1056" s="222"/>
      <c r="I1056" s="224"/>
      <c r="J1056" s="200"/>
      <c r="K1056" s="200"/>
      <c r="L1056" s="200"/>
      <c r="M1056" s="200"/>
      <c r="N1056" s="200"/>
      <c r="O1056" s="200"/>
      <c r="P1056" s="200"/>
      <c r="Q1056" s="200"/>
      <c r="R1056" s="200"/>
      <c r="S1056" s="200"/>
      <c r="T1056" s="200"/>
      <c r="U1056" s="200"/>
      <c r="V1056" s="200"/>
      <c r="W1056" s="200"/>
      <c r="X1056" s="200"/>
      <c r="Y1056" s="200"/>
      <c r="Z1056" s="200"/>
    </row>
    <row r="1057" spans="1:26" s="240" customFormat="1" ht="16.5" outlineLevel="1" x14ac:dyDescent="0.3">
      <c r="A1057" s="210" t="str">
        <f>IF(ISBLANK($A$28),"",$A$28)</f>
        <v/>
      </c>
      <c r="B1057" s="222"/>
      <c r="C1057" s="222"/>
      <c r="D1057" s="443">
        <f t="shared" si="186"/>
        <v>0</v>
      </c>
      <c r="E1057" s="443">
        <f t="shared" si="187"/>
        <v>0</v>
      </c>
      <c r="F1057" s="223"/>
      <c r="G1057" s="223"/>
      <c r="H1057" s="222"/>
      <c r="I1057" s="224"/>
      <c r="J1057" s="200"/>
      <c r="K1057" s="200"/>
      <c r="L1057" s="200"/>
      <c r="M1057" s="200"/>
      <c r="N1057" s="200"/>
      <c r="O1057" s="200"/>
      <c r="P1057" s="200"/>
      <c r="Q1057" s="200"/>
      <c r="R1057" s="200"/>
      <c r="S1057" s="200"/>
      <c r="T1057" s="200"/>
      <c r="U1057" s="200"/>
      <c r="V1057" s="200"/>
      <c r="W1057" s="200"/>
      <c r="X1057" s="200"/>
      <c r="Y1057" s="200"/>
      <c r="Z1057" s="200"/>
    </row>
    <row r="1058" spans="1:26" s="240" customFormat="1" ht="16.5" outlineLevel="1" x14ac:dyDescent="0.3">
      <c r="A1058" s="210" t="str">
        <f>IF(ISBLANK($A$29),"",$A$29)</f>
        <v/>
      </c>
      <c r="B1058" s="233"/>
      <c r="C1058" s="233"/>
      <c r="D1058" s="443">
        <f t="shared" si="186"/>
        <v>0</v>
      </c>
      <c r="E1058" s="443">
        <f t="shared" si="187"/>
        <v>0</v>
      </c>
      <c r="F1058" s="234"/>
      <c r="G1058" s="234"/>
      <c r="H1058" s="222"/>
      <c r="I1058" s="224"/>
      <c r="J1058" s="200"/>
      <c r="K1058" s="200"/>
      <c r="L1058" s="200"/>
      <c r="M1058" s="200"/>
      <c r="N1058" s="200"/>
      <c r="O1058" s="200"/>
      <c r="P1058" s="200"/>
      <c r="Q1058" s="200"/>
      <c r="R1058" s="200"/>
      <c r="S1058" s="200"/>
      <c r="T1058" s="200"/>
      <c r="U1058" s="200"/>
      <c r="V1058" s="200"/>
      <c r="W1058" s="200"/>
      <c r="X1058" s="200"/>
      <c r="Y1058" s="200"/>
      <c r="Z1058" s="200"/>
    </row>
    <row r="1059" spans="1:26" s="240" customFormat="1" ht="16.5" outlineLevel="1" x14ac:dyDescent="0.3">
      <c r="A1059" s="210" t="s">
        <v>1193</v>
      </c>
      <c r="B1059" s="444">
        <f t="shared" ref="B1059:G1059" si="189">SUM(B1036:B1058)</f>
        <v>0</v>
      </c>
      <c r="C1059" s="444">
        <f t="shared" si="189"/>
        <v>0</v>
      </c>
      <c r="D1059" s="443">
        <f t="shared" si="189"/>
        <v>0</v>
      </c>
      <c r="E1059" s="443">
        <f t="shared" si="189"/>
        <v>0</v>
      </c>
      <c r="F1059" s="453">
        <f t="shared" si="189"/>
        <v>0</v>
      </c>
      <c r="G1059" s="453">
        <f t="shared" si="189"/>
        <v>0</v>
      </c>
      <c r="H1059" s="222"/>
      <c r="I1059" s="235"/>
      <c r="J1059" s="200"/>
      <c r="K1059" s="200"/>
      <c r="L1059" s="200"/>
      <c r="M1059" s="200"/>
      <c r="N1059" s="200"/>
      <c r="O1059" s="200"/>
      <c r="P1059" s="200"/>
      <c r="Q1059" s="200"/>
      <c r="R1059" s="200"/>
      <c r="S1059" s="200"/>
      <c r="T1059" s="200"/>
      <c r="U1059" s="200"/>
      <c r="V1059" s="200"/>
      <c r="W1059" s="200"/>
      <c r="X1059" s="200"/>
      <c r="Y1059" s="200"/>
      <c r="Z1059" s="200"/>
    </row>
    <row r="1060" spans="1:26" s="240" customFormat="1" ht="18" outlineLevel="1" x14ac:dyDescent="0.25">
      <c r="A1060" s="536" t="s">
        <v>1194</v>
      </c>
      <c r="B1060" s="537"/>
      <c r="C1060" s="1177" t="s">
        <v>716</v>
      </c>
      <c r="D1060" s="1177"/>
      <c r="E1060" s="1177"/>
      <c r="F1060" s="1177"/>
      <c r="G1060" s="1178"/>
      <c r="J1060" s="200"/>
      <c r="K1060" s="200"/>
      <c r="L1060" s="200"/>
      <c r="M1060" s="200"/>
      <c r="N1060" s="200"/>
      <c r="O1060" s="200"/>
      <c r="P1060" s="200"/>
      <c r="Q1060" s="200"/>
      <c r="R1060" s="200"/>
      <c r="S1060" s="200"/>
      <c r="T1060" s="200"/>
      <c r="U1060" s="200"/>
      <c r="V1060" s="200"/>
      <c r="W1060" s="200"/>
      <c r="X1060" s="200"/>
      <c r="Y1060" s="200"/>
      <c r="Z1060" s="200"/>
    </row>
    <row r="1061" spans="1:26" s="240" customFormat="1" ht="47.25" hidden="1" outlineLevel="2" x14ac:dyDescent="0.25">
      <c r="A1061" s="238" t="s">
        <v>1236</v>
      </c>
      <c r="B1061" s="239"/>
      <c r="C1061" s="1172"/>
      <c r="D1061" s="1172"/>
      <c r="E1061" s="1172"/>
      <c r="F1061" s="1172"/>
      <c r="G1061" s="1172"/>
      <c r="J1061" s="200"/>
      <c r="K1061" s="200"/>
      <c r="L1061" s="200"/>
      <c r="M1061" s="200"/>
      <c r="N1061" s="200"/>
      <c r="O1061" s="200"/>
      <c r="P1061" s="200"/>
      <c r="Q1061" s="200"/>
      <c r="R1061" s="200"/>
      <c r="S1061" s="200"/>
      <c r="T1061" s="200"/>
      <c r="U1061" s="200"/>
      <c r="V1061" s="200"/>
      <c r="W1061" s="200"/>
      <c r="X1061" s="200"/>
      <c r="Y1061" s="200"/>
      <c r="Z1061" s="200"/>
    </row>
    <row r="1062" spans="1:26" s="240" customFormat="1" ht="15.75" hidden="1" outlineLevel="2" x14ac:dyDescent="0.25">
      <c r="A1062" s="241" t="s">
        <v>1196</v>
      </c>
      <c r="B1062" s="239"/>
      <c r="C1062" s="1172"/>
      <c r="D1062" s="1172"/>
      <c r="E1062" s="1172"/>
      <c r="F1062" s="1172"/>
      <c r="G1062" s="1172"/>
      <c r="J1062" s="200"/>
      <c r="K1062" s="200"/>
      <c r="L1062" s="200"/>
      <c r="M1062" s="200"/>
      <c r="N1062" s="200"/>
      <c r="O1062" s="200"/>
      <c r="P1062" s="200"/>
      <c r="Q1062" s="200"/>
      <c r="R1062" s="200"/>
      <c r="S1062" s="200"/>
      <c r="T1062" s="200"/>
      <c r="U1062" s="200"/>
      <c r="V1062" s="200"/>
      <c r="W1062" s="200"/>
      <c r="X1062" s="200"/>
      <c r="Y1062" s="200"/>
      <c r="Z1062" s="200"/>
    </row>
    <row r="1063" spans="1:26" s="240" customFormat="1" ht="15.75" hidden="1" outlineLevel="2" x14ac:dyDescent="0.25">
      <c r="A1063" s="241" t="s">
        <v>1197</v>
      </c>
      <c r="B1063" s="239"/>
      <c r="C1063" s="1172"/>
      <c r="D1063" s="1172"/>
      <c r="E1063" s="1172"/>
      <c r="F1063" s="1172"/>
      <c r="G1063" s="1172"/>
      <c r="J1063" s="200"/>
      <c r="K1063" s="200"/>
      <c r="L1063" s="200"/>
      <c r="M1063" s="200"/>
      <c r="N1063" s="200"/>
      <c r="O1063" s="200"/>
      <c r="P1063" s="200"/>
      <c r="Q1063" s="200"/>
      <c r="R1063" s="200"/>
      <c r="S1063" s="200"/>
      <c r="T1063" s="200"/>
      <c r="U1063" s="200"/>
      <c r="V1063" s="200"/>
      <c r="W1063" s="200"/>
      <c r="X1063" s="200"/>
      <c r="Y1063" s="200"/>
      <c r="Z1063" s="200"/>
    </row>
    <row r="1064" spans="1:26" s="240" customFormat="1" ht="15.75" hidden="1" outlineLevel="2" x14ac:dyDescent="0.25">
      <c r="A1064" s="241" t="s">
        <v>1198</v>
      </c>
      <c r="B1064" s="239"/>
      <c r="C1064" s="1172"/>
      <c r="D1064" s="1172"/>
      <c r="E1064" s="1172"/>
      <c r="F1064" s="1172"/>
      <c r="G1064" s="1172"/>
      <c r="J1064" s="200"/>
      <c r="K1064" s="200"/>
      <c r="L1064" s="200"/>
      <c r="M1064" s="200"/>
      <c r="N1064" s="200"/>
      <c r="O1064" s="200"/>
      <c r="P1064" s="200"/>
      <c r="Q1064" s="200"/>
      <c r="R1064" s="200"/>
      <c r="S1064" s="200"/>
      <c r="T1064" s="200"/>
      <c r="U1064" s="200"/>
      <c r="V1064" s="200"/>
      <c r="W1064" s="200"/>
      <c r="X1064" s="200"/>
      <c r="Y1064" s="200"/>
      <c r="Z1064" s="200"/>
    </row>
    <row r="1065" spans="1:26" s="240" customFormat="1" ht="15.75" hidden="1" outlineLevel="2" x14ac:dyDescent="0.25">
      <c r="A1065" s="241" t="s">
        <v>1199</v>
      </c>
      <c r="B1065" s="239"/>
      <c r="C1065" s="1172"/>
      <c r="D1065" s="1172"/>
      <c r="E1065" s="1172"/>
      <c r="F1065" s="1172"/>
      <c r="G1065" s="1172"/>
      <c r="J1065" s="200"/>
      <c r="K1065" s="200"/>
      <c r="L1065" s="200"/>
      <c r="M1065" s="200"/>
      <c r="N1065" s="200"/>
      <c r="O1065" s="200"/>
      <c r="P1065" s="200"/>
      <c r="Q1065" s="200"/>
      <c r="R1065" s="200"/>
      <c r="S1065" s="200"/>
      <c r="T1065" s="200"/>
      <c r="U1065" s="200"/>
      <c r="V1065" s="200"/>
      <c r="W1065" s="200"/>
      <c r="X1065" s="200"/>
      <c r="Y1065" s="200"/>
      <c r="Z1065" s="200"/>
    </row>
    <row r="1066" spans="1:26" s="240" customFormat="1" ht="15.75" hidden="1" outlineLevel="2" x14ac:dyDescent="0.25">
      <c r="A1066" s="241" t="s">
        <v>1200</v>
      </c>
      <c r="B1066" s="239"/>
      <c r="C1066" s="1172"/>
      <c r="D1066" s="1172"/>
      <c r="E1066" s="1172"/>
      <c r="F1066" s="1172"/>
      <c r="G1066" s="1172"/>
      <c r="J1066" s="200"/>
      <c r="K1066" s="200"/>
      <c r="L1066" s="200"/>
      <c r="M1066" s="200"/>
      <c r="N1066" s="200"/>
      <c r="O1066" s="200"/>
      <c r="P1066" s="200"/>
      <c r="Q1066" s="200"/>
      <c r="R1066" s="200"/>
      <c r="S1066" s="200"/>
      <c r="T1066" s="200"/>
      <c r="U1066" s="200"/>
      <c r="V1066" s="200"/>
      <c r="W1066" s="200"/>
      <c r="X1066" s="200"/>
      <c r="Y1066" s="200"/>
      <c r="Z1066" s="200"/>
    </row>
    <row r="1067" spans="1:26" s="240" customFormat="1" ht="15.75" outlineLevel="1" collapsed="1" x14ac:dyDescent="0.25">
      <c r="A1067" s="242" t="s">
        <v>602</v>
      </c>
      <c r="B1067" s="449">
        <v>40</v>
      </c>
      <c r="C1067" s="1173" t="s">
        <v>1201</v>
      </c>
      <c r="D1067" s="1173"/>
      <c r="E1067" s="1173"/>
      <c r="F1067" s="1173"/>
      <c r="G1067" s="1173"/>
      <c r="J1067" s="200"/>
      <c r="K1067" s="200"/>
      <c r="L1067" s="200"/>
      <c r="M1067" s="200"/>
      <c r="N1067" s="200"/>
      <c r="O1067" s="200"/>
      <c r="P1067" s="200"/>
      <c r="Q1067" s="200"/>
      <c r="R1067" s="200"/>
      <c r="S1067" s="200"/>
      <c r="T1067" s="200"/>
      <c r="U1067" s="200"/>
      <c r="V1067" s="200"/>
      <c r="W1067" s="200"/>
      <c r="X1067" s="200"/>
      <c r="Y1067" s="200"/>
      <c r="Z1067" s="200"/>
    </row>
    <row r="1068" spans="1:26" outlineLevel="1" x14ac:dyDescent="0.25"/>
    <row r="1069" spans="1:26" ht="18" outlineLevel="1" x14ac:dyDescent="0.25">
      <c r="A1069" s="1174" t="s">
        <v>1020</v>
      </c>
      <c r="B1069" s="1175"/>
      <c r="C1069" s="1175"/>
      <c r="D1069" s="1175"/>
      <c r="E1069" s="1175"/>
      <c r="F1069" s="1175"/>
      <c r="G1069" s="1175"/>
      <c r="H1069" s="1175"/>
      <c r="I1069" s="1176"/>
    </row>
    <row r="1070" spans="1:26" ht="49.5" outlineLevel="1" x14ac:dyDescent="0.3">
      <c r="A1070" s="203" t="s">
        <v>1167</v>
      </c>
      <c r="B1070" s="203" t="s">
        <v>1168</v>
      </c>
      <c r="C1070" s="204" t="s">
        <v>1169</v>
      </c>
      <c r="D1070" s="208" t="str">
        <f>"Productive FTEs ("&amp;B1102*52&amp;")"</f>
        <v>Productive FTEs (2080)</v>
      </c>
      <c r="E1070" s="208" t="str">
        <f>"Non-productive FTEs ("&amp;B1102*52&amp;")"</f>
        <v>Non-productive FTEs (2080)</v>
      </c>
      <c r="F1070" s="204" t="s">
        <v>1170</v>
      </c>
      <c r="G1070" s="204" t="s">
        <v>1171</v>
      </c>
      <c r="H1070" s="205" t="s">
        <v>1172</v>
      </c>
      <c r="I1070" s="204" t="s">
        <v>716</v>
      </c>
    </row>
    <row r="1071" spans="1:26" ht="16.5" x14ac:dyDescent="0.3">
      <c r="A1071" s="210" t="str">
        <f>IF(ISBLANK($A$7),"",$A$7)</f>
        <v>Hourly Staff</v>
      </c>
      <c r="B1071" s="211"/>
      <c r="C1071" s="211"/>
      <c r="D1071" s="218">
        <f t="shared" ref="D1071:E1071" si="190">IF($B$254="","",B1071/($B$254*52))</f>
        <v>0</v>
      </c>
      <c r="E1071" s="218">
        <f t="shared" si="190"/>
        <v>0</v>
      </c>
      <c r="F1071" s="213"/>
      <c r="G1071" s="213"/>
      <c r="H1071" s="211"/>
      <c r="I1071" s="214"/>
    </row>
    <row r="1072" spans="1:26" ht="16.5" x14ac:dyDescent="0.3">
      <c r="A1072" s="221" t="str">
        <f>IF(ISBLANK($A$8),"",$A$8)</f>
        <v>Hourly Staff</v>
      </c>
      <c r="B1072" s="222"/>
      <c r="C1072" s="222"/>
      <c r="D1072" s="443">
        <f t="shared" ref="D1072:E1078" si="191">IF($B$1102="","",B1072/($B$1102*52))</f>
        <v>0</v>
      </c>
      <c r="E1072" s="443">
        <f t="shared" si="191"/>
        <v>0</v>
      </c>
      <c r="F1072" s="223"/>
      <c r="G1072" s="223"/>
      <c r="H1072" s="222"/>
      <c r="I1072" s="224"/>
    </row>
    <row r="1073" spans="1:9" ht="16.5" x14ac:dyDescent="0.3">
      <c r="A1073" s="221" t="str">
        <f>IF(ISBLANK($A$9),"",$A$9)</f>
        <v>Housekeeper</v>
      </c>
      <c r="B1073" s="222"/>
      <c r="C1073" s="222"/>
      <c r="D1073" s="443">
        <f t="shared" si="191"/>
        <v>0</v>
      </c>
      <c r="E1073" s="443">
        <f t="shared" si="191"/>
        <v>0</v>
      </c>
      <c r="F1073" s="223"/>
      <c r="G1073" s="223"/>
      <c r="H1073" s="222"/>
      <c r="I1073" s="224"/>
    </row>
    <row r="1074" spans="1:9" s="240" customFormat="1" ht="16.5" x14ac:dyDescent="0.3">
      <c r="A1074" s="221" t="str">
        <f>IF(ISBLANK($A$10),"",$A$10)</f>
        <v>Floor Technician</v>
      </c>
      <c r="B1074" s="222"/>
      <c r="C1074" s="222"/>
      <c r="D1074" s="443">
        <f t="shared" si="191"/>
        <v>0</v>
      </c>
      <c r="E1074" s="443">
        <f t="shared" si="191"/>
        <v>0</v>
      </c>
      <c r="F1074" s="223"/>
      <c r="G1074" s="223"/>
      <c r="H1074" s="222"/>
      <c r="I1074" s="224"/>
    </row>
    <row r="1075" spans="1:9" s="240" customFormat="1" ht="16.5" x14ac:dyDescent="0.3">
      <c r="A1075" s="221" t="str">
        <f>IF(ISBLANK($A$11),"",$A$11)</f>
        <v>Trash Technician</v>
      </c>
      <c r="B1075" s="222"/>
      <c r="C1075" s="222"/>
      <c r="D1075" s="443">
        <f t="shared" si="191"/>
        <v>0</v>
      </c>
      <c r="E1075" s="443">
        <f t="shared" si="191"/>
        <v>0</v>
      </c>
      <c r="F1075" s="223"/>
      <c r="G1075" s="223"/>
      <c r="H1075" s="222"/>
      <c r="I1075" s="224"/>
    </row>
    <row r="1076" spans="1:9" s="240" customFormat="1" ht="16.5" x14ac:dyDescent="0.3">
      <c r="A1076" s="221" t="str">
        <f>IF(ISBLANK($A$12),"",$A$12)</f>
        <v>Linen Technician</v>
      </c>
      <c r="B1076" s="222"/>
      <c r="C1076" s="222"/>
      <c r="D1076" s="443">
        <f t="shared" si="191"/>
        <v>0</v>
      </c>
      <c r="E1076" s="443">
        <f t="shared" si="191"/>
        <v>0</v>
      </c>
      <c r="F1076" s="223"/>
      <c r="G1076" s="223"/>
      <c r="H1076" s="222"/>
      <c r="I1076" s="224"/>
    </row>
    <row r="1077" spans="1:9" s="240" customFormat="1" ht="16.5" x14ac:dyDescent="0.3">
      <c r="A1077" s="221" t="str">
        <f>IF(ISBLANK($A$13),"",$A$13)</f>
        <v>Administrative Support</v>
      </c>
      <c r="B1077" s="222"/>
      <c r="C1077" s="222"/>
      <c r="D1077" s="443">
        <f t="shared" si="191"/>
        <v>0</v>
      </c>
      <c r="E1077" s="443">
        <f t="shared" si="191"/>
        <v>0</v>
      </c>
      <c r="F1077" s="223"/>
      <c r="G1077" s="223"/>
      <c r="H1077" s="222"/>
      <c r="I1077" s="224"/>
    </row>
    <row r="1078" spans="1:9" s="240" customFormat="1" ht="16.5" x14ac:dyDescent="0.3">
      <c r="A1078" s="221" t="str">
        <f>IF(ISBLANK($A$14),"",$A$14)</f>
        <v>Hourly Supervision</v>
      </c>
      <c r="B1078" s="222"/>
      <c r="C1078" s="222"/>
      <c r="D1078" s="443">
        <f t="shared" si="191"/>
        <v>0</v>
      </c>
      <c r="E1078" s="443">
        <f t="shared" si="191"/>
        <v>0</v>
      </c>
      <c r="F1078" s="223"/>
      <c r="G1078" s="223"/>
      <c r="H1078" s="222"/>
      <c r="I1078" s="224"/>
    </row>
    <row r="1079" spans="1:9" s="240" customFormat="1" ht="16.5" x14ac:dyDescent="0.3">
      <c r="A1079" s="210" t="str">
        <f>IF(ISBLANK($A$15),"",$A$15)</f>
        <v>Salaried Staff</v>
      </c>
      <c r="B1079" s="211"/>
      <c r="C1079" s="211"/>
      <c r="D1079" s="218"/>
      <c r="E1079" s="218"/>
      <c r="F1079" s="213"/>
      <c r="G1079" s="213"/>
      <c r="H1079" s="211"/>
      <c r="I1079" s="214"/>
    </row>
    <row r="1080" spans="1:9" s="240" customFormat="1" ht="16.5" x14ac:dyDescent="0.3">
      <c r="A1080" s="221" t="str">
        <f>IF(ISBLANK($A$16),"",$A$16)</f>
        <v>Salaried Supervision</v>
      </c>
      <c r="B1080" s="222"/>
      <c r="C1080" s="222"/>
      <c r="D1080" s="443">
        <f t="shared" ref="D1080:D1093" si="192">IF($B$1102="","",B1080/($B$1102*52))</f>
        <v>0</v>
      </c>
      <c r="E1080" s="443">
        <f t="shared" ref="E1080:E1093" si="193">IF($B$1102="","",C1080/($B$1102*52))</f>
        <v>0</v>
      </c>
      <c r="F1080" s="223"/>
      <c r="G1080" s="223"/>
      <c r="H1080" s="222"/>
      <c r="I1080" s="224"/>
    </row>
    <row r="1081" spans="1:9" s="240" customFormat="1" ht="16.5" x14ac:dyDescent="0.3">
      <c r="A1081" s="221" t="str">
        <f>IF(ISBLANK($A$17),"",$A$17)</f>
        <v>Managers</v>
      </c>
      <c r="B1081" s="222"/>
      <c r="C1081" s="222"/>
      <c r="D1081" s="443">
        <f t="shared" si="192"/>
        <v>0</v>
      </c>
      <c r="E1081" s="443">
        <f t="shared" si="193"/>
        <v>0</v>
      </c>
      <c r="F1081" s="223"/>
      <c r="G1081" s="223"/>
      <c r="H1081" s="222"/>
      <c r="I1081" s="224"/>
    </row>
    <row r="1082" spans="1:9" s="240" customFormat="1" ht="16.5" x14ac:dyDescent="0.3">
      <c r="A1082" s="221" t="str">
        <f t="shared" ref="A1082" si="194">IF(ISBLANK(A1046),"",A1046)</f>
        <v>Managers</v>
      </c>
      <c r="B1082" s="222"/>
      <c r="C1082" s="222"/>
      <c r="D1082" s="443">
        <f t="shared" si="192"/>
        <v>0</v>
      </c>
      <c r="E1082" s="443">
        <f t="shared" si="193"/>
        <v>0</v>
      </c>
      <c r="F1082" s="223"/>
      <c r="G1082" s="223"/>
      <c r="H1082" s="222"/>
      <c r="I1082" s="224"/>
    </row>
    <row r="1083" spans="1:9" s="240" customFormat="1" ht="16.5" x14ac:dyDescent="0.3">
      <c r="A1083" s="210" t="str">
        <f>IF(ISBLANK($A$19),"",$A$19)</f>
        <v>Other Labor</v>
      </c>
      <c r="B1083" s="211"/>
      <c r="C1083" s="211"/>
      <c r="D1083" s="218">
        <f t="shared" si="192"/>
        <v>0</v>
      </c>
      <c r="E1083" s="218">
        <f t="shared" si="193"/>
        <v>0</v>
      </c>
      <c r="F1083" s="213"/>
      <c r="G1083" s="213"/>
      <c r="H1083" s="211"/>
      <c r="I1083" s="214"/>
    </row>
    <row r="1084" spans="1:9" s="240" customFormat="1" ht="16.5" x14ac:dyDescent="0.3">
      <c r="A1084" s="221" t="str">
        <f>IF(ISBLANK($A$20),"",$A$20)</f>
        <v>Temp/ Agency Labor</v>
      </c>
      <c r="B1084" s="222"/>
      <c r="C1084" s="222"/>
      <c r="D1084" s="443">
        <f t="shared" si="192"/>
        <v>0</v>
      </c>
      <c r="E1084" s="443">
        <f t="shared" si="193"/>
        <v>0</v>
      </c>
      <c r="F1084" s="223"/>
      <c r="G1084" s="223"/>
      <c r="H1084" s="222"/>
      <c r="I1084" s="224"/>
    </row>
    <row r="1085" spans="1:9" s="240" customFormat="1" ht="16.5" x14ac:dyDescent="0.3">
      <c r="A1085" s="210" t="str">
        <f>IF(ISBLANK($A$21),"",$A$21)</f>
        <v/>
      </c>
      <c r="B1085" s="222"/>
      <c r="C1085" s="222"/>
      <c r="D1085" s="443">
        <f t="shared" si="192"/>
        <v>0</v>
      </c>
      <c r="E1085" s="443">
        <f t="shared" si="193"/>
        <v>0</v>
      </c>
      <c r="F1085" s="223"/>
      <c r="G1085" s="223"/>
      <c r="H1085" s="222"/>
      <c r="I1085" s="224"/>
    </row>
    <row r="1086" spans="1:9" s="240" customFormat="1" ht="16.5" x14ac:dyDescent="0.3">
      <c r="A1086" s="210" t="str">
        <f>IF(ISBLANK($A$22),"",$A$22)</f>
        <v/>
      </c>
      <c r="B1086" s="222"/>
      <c r="C1086" s="222"/>
      <c r="D1086" s="443">
        <f t="shared" si="192"/>
        <v>0</v>
      </c>
      <c r="E1086" s="443">
        <f t="shared" si="193"/>
        <v>0</v>
      </c>
      <c r="F1086" s="223"/>
      <c r="G1086" s="223"/>
      <c r="H1086" s="222"/>
      <c r="I1086" s="224"/>
    </row>
    <row r="1087" spans="1:9" s="240" customFormat="1" ht="16.5" x14ac:dyDescent="0.3">
      <c r="A1087" s="210" t="str">
        <f>IF(ISBLANK($A$23),"",$A$23)</f>
        <v/>
      </c>
      <c r="B1087" s="222"/>
      <c r="C1087" s="222"/>
      <c r="D1087" s="443">
        <f t="shared" si="192"/>
        <v>0</v>
      </c>
      <c r="E1087" s="443">
        <f t="shared" si="193"/>
        <v>0</v>
      </c>
      <c r="F1087" s="223"/>
      <c r="G1087" s="223"/>
      <c r="H1087" s="222"/>
      <c r="I1087" s="224"/>
    </row>
    <row r="1088" spans="1:9" s="240" customFormat="1" ht="16.5" x14ac:dyDescent="0.3">
      <c r="A1088" s="210" t="str">
        <f>IF(ISBLANK($A$24),"",$A$24)</f>
        <v/>
      </c>
      <c r="B1088" s="222"/>
      <c r="C1088" s="222"/>
      <c r="D1088" s="443">
        <f t="shared" si="192"/>
        <v>0</v>
      </c>
      <c r="E1088" s="443">
        <f t="shared" si="193"/>
        <v>0</v>
      </c>
      <c r="F1088" s="223"/>
      <c r="G1088" s="223"/>
      <c r="H1088" s="222"/>
      <c r="I1088" s="224"/>
    </row>
    <row r="1089" spans="1:26" s="240" customFormat="1" ht="16.5" x14ac:dyDescent="0.3">
      <c r="A1089" s="210" t="str">
        <f>IF(ISBLANK($A$25),"",$A$25)</f>
        <v/>
      </c>
      <c r="B1089" s="222"/>
      <c r="C1089" s="222"/>
      <c r="D1089" s="443">
        <f t="shared" si="192"/>
        <v>0</v>
      </c>
      <c r="E1089" s="443">
        <f t="shared" si="193"/>
        <v>0</v>
      </c>
      <c r="F1089" s="223"/>
      <c r="G1089" s="223"/>
      <c r="H1089" s="222"/>
      <c r="I1089" s="224"/>
    </row>
    <row r="1090" spans="1:26" s="240" customFormat="1" ht="16.5" x14ac:dyDescent="0.3">
      <c r="A1090" s="210" t="str">
        <f>IF(ISBLANK($A$26),"",$A$26)</f>
        <v/>
      </c>
      <c r="B1090" s="222"/>
      <c r="C1090" s="222"/>
      <c r="D1090" s="443">
        <f t="shared" si="192"/>
        <v>0</v>
      </c>
      <c r="E1090" s="443">
        <f t="shared" si="193"/>
        <v>0</v>
      </c>
      <c r="F1090" s="223"/>
      <c r="G1090" s="223"/>
      <c r="H1090" s="222"/>
      <c r="I1090" s="224"/>
      <c r="J1090" s="200"/>
      <c r="K1090" s="200"/>
      <c r="L1090" s="200"/>
      <c r="M1090" s="200"/>
      <c r="N1090" s="200"/>
      <c r="O1090" s="200"/>
      <c r="P1090" s="200"/>
      <c r="Q1090" s="200"/>
      <c r="R1090" s="200"/>
      <c r="S1090" s="200"/>
      <c r="T1090" s="200"/>
      <c r="U1090" s="200"/>
      <c r="V1090" s="200"/>
      <c r="W1090" s="200"/>
      <c r="X1090" s="200"/>
      <c r="Y1090" s="200"/>
      <c r="Z1090" s="200"/>
    </row>
    <row r="1091" spans="1:26" s="240" customFormat="1" ht="16.5" x14ac:dyDescent="0.3">
      <c r="A1091" s="210" t="str">
        <f>IF(ISBLANK($A$27),"",$A$27)</f>
        <v/>
      </c>
      <c r="B1091" s="222"/>
      <c r="C1091" s="222"/>
      <c r="D1091" s="443">
        <f t="shared" si="192"/>
        <v>0</v>
      </c>
      <c r="E1091" s="443">
        <f t="shared" si="193"/>
        <v>0</v>
      </c>
      <c r="F1091" s="223"/>
      <c r="G1091" s="223"/>
      <c r="H1091" s="222"/>
      <c r="I1091" s="224"/>
      <c r="J1091" s="200"/>
      <c r="K1091" s="200"/>
      <c r="L1091" s="200"/>
      <c r="M1091" s="200"/>
      <c r="N1091" s="200"/>
      <c r="O1091" s="200"/>
      <c r="P1091" s="200"/>
      <c r="Q1091" s="200"/>
      <c r="R1091" s="200"/>
      <c r="S1091" s="200"/>
      <c r="T1091" s="200"/>
      <c r="U1091" s="200"/>
      <c r="V1091" s="200"/>
      <c r="W1091" s="200"/>
      <c r="X1091" s="200"/>
      <c r="Y1091" s="200"/>
      <c r="Z1091" s="200"/>
    </row>
    <row r="1092" spans="1:26" s="240" customFormat="1" ht="16.5" x14ac:dyDescent="0.3">
      <c r="A1092" s="210" t="str">
        <f>IF(ISBLANK($A$28),"",$A$28)</f>
        <v/>
      </c>
      <c r="B1092" s="222"/>
      <c r="C1092" s="222"/>
      <c r="D1092" s="443">
        <f t="shared" si="192"/>
        <v>0</v>
      </c>
      <c r="E1092" s="443">
        <f t="shared" si="193"/>
        <v>0</v>
      </c>
      <c r="F1092" s="223"/>
      <c r="G1092" s="223"/>
      <c r="H1092" s="222"/>
      <c r="I1092" s="224"/>
      <c r="J1092" s="200"/>
      <c r="K1092" s="200"/>
      <c r="L1092" s="200"/>
      <c r="M1092" s="200"/>
      <c r="N1092" s="200"/>
      <c r="O1092" s="200"/>
      <c r="P1092" s="200"/>
      <c r="Q1092" s="200"/>
      <c r="R1092" s="200"/>
      <c r="S1092" s="200"/>
      <c r="T1092" s="200"/>
      <c r="U1092" s="200"/>
      <c r="V1092" s="200"/>
      <c r="W1092" s="200"/>
      <c r="X1092" s="200"/>
      <c r="Y1092" s="200"/>
      <c r="Z1092" s="200"/>
    </row>
    <row r="1093" spans="1:26" s="240" customFormat="1" ht="16.5" x14ac:dyDescent="0.3">
      <c r="A1093" s="210" t="str">
        <f>IF(ISBLANK($A$29),"",$A$29)</f>
        <v/>
      </c>
      <c r="B1093" s="233"/>
      <c r="C1093" s="233"/>
      <c r="D1093" s="443">
        <f t="shared" si="192"/>
        <v>0</v>
      </c>
      <c r="E1093" s="443">
        <f t="shared" si="193"/>
        <v>0</v>
      </c>
      <c r="F1093" s="234"/>
      <c r="G1093" s="234"/>
      <c r="H1093" s="222"/>
      <c r="I1093" s="224"/>
      <c r="J1093" s="200"/>
      <c r="K1093" s="200"/>
      <c r="L1093" s="200"/>
      <c r="M1093" s="200"/>
      <c r="N1093" s="200"/>
      <c r="O1093" s="200"/>
      <c r="P1093" s="200"/>
      <c r="Q1093" s="200"/>
      <c r="R1093" s="200"/>
      <c r="S1093" s="200"/>
      <c r="T1093" s="200"/>
      <c r="U1093" s="200"/>
      <c r="V1093" s="200"/>
      <c r="W1093" s="200"/>
      <c r="X1093" s="200"/>
      <c r="Y1093" s="200"/>
      <c r="Z1093" s="200"/>
    </row>
    <row r="1094" spans="1:26" s="240" customFormat="1" ht="16.5" outlineLevel="1" x14ac:dyDescent="0.3">
      <c r="A1094" s="210" t="s">
        <v>1193</v>
      </c>
      <c r="B1094" s="444">
        <f t="shared" ref="B1094:G1094" si="195">SUM(B1071:B1093)</f>
        <v>0</v>
      </c>
      <c r="C1094" s="444">
        <f t="shared" si="195"/>
        <v>0</v>
      </c>
      <c r="D1094" s="443">
        <f t="shared" si="195"/>
        <v>0</v>
      </c>
      <c r="E1094" s="443">
        <f t="shared" si="195"/>
        <v>0</v>
      </c>
      <c r="F1094" s="453">
        <f t="shared" si="195"/>
        <v>0</v>
      </c>
      <c r="G1094" s="453">
        <f t="shared" si="195"/>
        <v>0</v>
      </c>
      <c r="H1094" s="222"/>
      <c r="I1094" s="235"/>
      <c r="J1094" s="200"/>
      <c r="K1094" s="200"/>
      <c r="L1094" s="200"/>
      <c r="M1094" s="200"/>
      <c r="N1094" s="200"/>
      <c r="O1094" s="200"/>
      <c r="P1094" s="200"/>
      <c r="Q1094" s="200"/>
      <c r="R1094" s="200"/>
      <c r="S1094" s="200"/>
      <c r="T1094" s="200"/>
      <c r="U1094" s="200"/>
      <c r="V1094" s="200"/>
      <c r="W1094" s="200"/>
      <c r="X1094" s="200"/>
      <c r="Y1094" s="200"/>
      <c r="Z1094" s="200"/>
    </row>
    <row r="1095" spans="1:26" s="240" customFormat="1" ht="18" outlineLevel="1" x14ac:dyDescent="0.25">
      <c r="A1095" s="536" t="s">
        <v>1194</v>
      </c>
      <c r="B1095" s="537"/>
      <c r="C1095" s="1177" t="s">
        <v>716</v>
      </c>
      <c r="D1095" s="1177"/>
      <c r="E1095" s="1177"/>
      <c r="F1095" s="1177"/>
      <c r="G1095" s="1178"/>
      <c r="J1095" s="200"/>
      <c r="K1095" s="200"/>
      <c r="L1095" s="200"/>
      <c r="M1095" s="200"/>
      <c r="N1095" s="200"/>
      <c r="O1095" s="200"/>
      <c r="P1095" s="200"/>
      <c r="Q1095" s="200"/>
      <c r="R1095" s="200"/>
      <c r="S1095" s="200"/>
      <c r="T1095" s="200"/>
      <c r="U1095" s="200"/>
      <c r="V1095" s="200"/>
      <c r="W1095" s="200"/>
      <c r="X1095" s="200"/>
      <c r="Y1095" s="200"/>
      <c r="Z1095" s="200"/>
    </row>
    <row r="1096" spans="1:26" s="240" customFormat="1" ht="47.25" hidden="1" outlineLevel="2" x14ac:dyDescent="0.25">
      <c r="A1096" s="238" t="s">
        <v>1236</v>
      </c>
      <c r="B1096" s="239"/>
      <c r="C1096" s="1172"/>
      <c r="D1096" s="1172"/>
      <c r="E1096" s="1172"/>
      <c r="F1096" s="1172"/>
      <c r="G1096" s="1172"/>
      <c r="J1096" s="200"/>
      <c r="K1096" s="200"/>
      <c r="L1096" s="200"/>
      <c r="M1096" s="200"/>
      <c r="N1096" s="200"/>
      <c r="O1096" s="200"/>
      <c r="P1096" s="200"/>
      <c r="Q1096" s="200"/>
      <c r="R1096" s="200"/>
      <c r="S1096" s="200"/>
      <c r="T1096" s="200"/>
      <c r="U1096" s="200"/>
      <c r="V1096" s="200"/>
      <c r="W1096" s="200"/>
      <c r="X1096" s="200"/>
      <c r="Y1096" s="200"/>
      <c r="Z1096" s="200"/>
    </row>
    <row r="1097" spans="1:26" s="240" customFormat="1" ht="15.75" hidden="1" outlineLevel="2" x14ac:dyDescent="0.25">
      <c r="A1097" s="241" t="s">
        <v>1196</v>
      </c>
      <c r="B1097" s="239"/>
      <c r="C1097" s="1172"/>
      <c r="D1097" s="1172"/>
      <c r="E1097" s="1172"/>
      <c r="F1097" s="1172"/>
      <c r="G1097" s="1172"/>
      <c r="J1097" s="200"/>
      <c r="K1097" s="200"/>
      <c r="L1097" s="200"/>
      <c r="M1097" s="200"/>
      <c r="N1097" s="200"/>
      <c r="O1097" s="200"/>
      <c r="P1097" s="200"/>
      <c r="Q1097" s="200"/>
      <c r="R1097" s="200"/>
      <c r="S1097" s="200"/>
      <c r="T1097" s="200"/>
      <c r="U1097" s="200"/>
      <c r="V1097" s="200"/>
      <c r="W1097" s="200"/>
      <c r="X1097" s="200"/>
      <c r="Y1097" s="200"/>
      <c r="Z1097" s="200"/>
    </row>
    <row r="1098" spans="1:26" s="240" customFormat="1" ht="15.75" hidden="1" outlineLevel="2" x14ac:dyDescent="0.25">
      <c r="A1098" s="241" t="s">
        <v>1197</v>
      </c>
      <c r="B1098" s="239"/>
      <c r="C1098" s="1172"/>
      <c r="D1098" s="1172"/>
      <c r="E1098" s="1172"/>
      <c r="F1098" s="1172"/>
      <c r="G1098" s="1172"/>
      <c r="J1098" s="200"/>
      <c r="K1098" s="200"/>
      <c r="L1098" s="200"/>
      <c r="M1098" s="200"/>
      <c r="N1098" s="200"/>
      <c r="O1098" s="200"/>
      <c r="P1098" s="200"/>
      <c r="Q1098" s="200"/>
      <c r="R1098" s="200"/>
      <c r="S1098" s="200"/>
      <c r="T1098" s="200"/>
      <c r="U1098" s="200"/>
      <c r="V1098" s="200"/>
      <c r="W1098" s="200"/>
      <c r="X1098" s="200"/>
      <c r="Y1098" s="200"/>
      <c r="Z1098" s="200"/>
    </row>
    <row r="1099" spans="1:26" s="240" customFormat="1" ht="15.75" hidden="1" outlineLevel="2" x14ac:dyDescent="0.25">
      <c r="A1099" s="241" t="s">
        <v>1198</v>
      </c>
      <c r="B1099" s="239"/>
      <c r="C1099" s="1172"/>
      <c r="D1099" s="1172"/>
      <c r="E1099" s="1172"/>
      <c r="F1099" s="1172"/>
      <c r="G1099" s="1172"/>
      <c r="J1099" s="200"/>
      <c r="K1099" s="200"/>
      <c r="L1099" s="200"/>
      <c r="M1099" s="200"/>
      <c r="N1099" s="200"/>
      <c r="O1099" s="200"/>
      <c r="P1099" s="200"/>
      <c r="Q1099" s="200"/>
      <c r="R1099" s="200"/>
      <c r="S1099" s="200"/>
      <c r="T1099" s="200"/>
      <c r="U1099" s="200"/>
      <c r="V1099" s="200"/>
      <c r="W1099" s="200"/>
      <c r="X1099" s="200"/>
      <c r="Y1099" s="200"/>
      <c r="Z1099" s="200"/>
    </row>
    <row r="1100" spans="1:26" s="240" customFormat="1" ht="15.75" hidden="1" outlineLevel="2" x14ac:dyDescent="0.25">
      <c r="A1100" s="241" t="s">
        <v>1199</v>
      </c>
      <c r="B1100" s="239"/>
      <c r="C1100" s="1172"/>
      <c r="D1100" s="1172"/>
      <c r="E1100" s="1172"/>
      <c r="F1100" s="1172"/>
      <c r="G1100" s="1172"/>
      <c r="J1100" s="200"/>
      <c r="K1100" s="200"/>
      <c r="L1100" s="200"/>
      <c r="M1100" s="200"/>
      <c r="N1100" s="200"/>
      <c r="O1100" s="200"/>
      <c r="P1100" s="200"/>
      <c r="Q1100" s="200"/>
      <c r="R1100" s="200"/>
      <c r="S1100" s="200"/>
      <c r="T1100" s="200"/>
      <c r="U1100" s="200"/>
      <c r="V1100" s="200"/>
      <c r="W1100" s="200"/>
      <c r="X1100" s="200"/>
      <c r="Y1100" s="200"/>
      <c r="Z1100" s="200"/>
    </row>
    <row r="1101" spans="1:26" s="240" customFormat="1" ht="15.75" hidden="1" outlineLevel="2" x14ac:dyDescent="0.25">
      <c r="A1101" s="241" t="s">
        <v>1200</v>
      </c>
      <c r="B1101" s="239"/>
      <c r="C1101" s="1172"/>
      <c r="D1101" s="1172"/>
      <c r="E1101" s="1172"/>
      <c r="F1101" s="1172"/>
      <c r="G1101" s="1172"/>
      <c r="J1101" s="200"/>
      <c r="K1101" s="200"/>
      <c r="L1101" s="200"/>
      <c r="M1101" s="200"/>
      <c r="N1101" s="200"/>
      <c r="O1101" s="200"/>
      <c r="P1101" s="200"/>
      <c r="Q1101" s="200"/>
      <c r="R1101" s="200"/>
      <c r="S1101" s="200"/>
      <c r="T1101" s="200"/>
      <c r="U1101" s="200"/>
      <c r="V1101" s="200"/>
      <c r="W1101" s="200"/>
      <c r="X1101" s="200"/>
      <c r="Y1101" s="200"/>
      <c r="Z1101" s="200"/>
    </row>
    <row r="1102" spans="1:26" s="240" customFormat="1" ht="15.75" outlineLevel="1" collapsed="1" x14ac:dyDescent="0.25">
      <c r="A1102" s="242" t="s">
        <v>602</v>
      </c>
      <c r="B1102" s="449">
        <v>40</v>
      </c>
      <c r="C1102" s="1173" t="s">
        <v>1201</v>
      </c>
      <c r="D1102" s="1173"/>
      <c r="E1102" s="1173"/>
      <c r="F1102" s="1173"/>
      <c r="G1102" s="1173"/>
      <c r="J1102" s="200"/>
      <c r="K1102" s="200"/>
      <c r="L1102" s="200"/>
      <c r="M1102" s="200"/>
      <c r="N1102" s="200"/>
      <c r="O1102" s="200"/>
      <c r="P1102" s="200"/>
      <c r="Q1102" s="200"/>
      <c r="R1102" s="200"/>
      <c r="S1102" s="200"/>
      <c r="T1102" s="200"/>
      <c r="U1102" s="200"/>
      <c r="V1102" s="200"/>
      <c r="W1102" s="200"/>
      <c r="X1102" s="200"/>
      <c r="Y1102" s="200"/>
      <c r="Z1102" s="200"/>
    </row>
    <row r="1103" spans="1:26" outlineLevel="1" x14ac:dyDescent="0.25"/>
    <row r="1104" spans="1:26" ht="18" outlineLevel="1" x14ac:dyDescent="0.25">
      <c r="A1104" s="1174" t="s">
        <v>1021</v>
      </c>
      <c r="B1104" s="1175"/>
      <c r="C1104" s="1175"/>
      <c r="D1104" s="1175"/>
      <c r="E1104" s="1175"/>
      <c r="F1104" s="1175"/>
      <c r="G1104" s="1175"/>
      <c r="H1104" s="1175"/>
      <c r="I1104" s="1176"/>
    </row>
    <row r="1105" spans="1:9" ht="49.5" outlineLevel="1" x14ac:dyDescent="0.3">
      <c r="A1105" s="203" t="s">
        <v>1167</v>
      </c>
      <c r="B1105" s="203" t="s">
        <v>1168</v>
      </c>
      <c r="C1105" s="204" t="s">
        <v>1169</v>
      </c>
      <c r="D1105" s="208" t="str">
        <f>"Productive FTEs ("&amp;B1137*52&amp;")"</f>
        <v>Productive FTEs (2080)</v>
      </c>
      <c r="E1105" s="208" t="str">
        <f>"Non-productive FTEs ("&amp;B1137*52&amp;")"</f>
        <v>Non-productive FTEs (2080)</v>
      </c>
      <c r="F1105" s="204" t="s">
        <v>1170</v>
      </c>
      <c r="G1105" s="204" t="s">
        <v>1171</v>
      </c>
      <c r="H1105" s="205" t="s">
        <v>1172</v>
      </c>
      <c r="I1105" s="204" t="s">
        <v>716</v>
      </c>
    </row>
    <row r="1106" spans="1:9" ht="16.5" outlineLevel="1" x14ac:dyDescent="0.3">
      <c r="A1106" s="210" t="str">
        <f>IF(ISBLANK($A$7),"",$A$7)</f>
        <v>Hourly Staff</v>
      </c>
      <c r="B1106" s="211"/>
      <c r="C1106" s="211"/>
      <c r="D1106" s="218">
        <f t="shared" ref="D1106:E1106" si="196">IF($B$254="","",B1106/($B$254*52))</f>
        <v>0</v>
      </c>
      <c r="E1106" s="218">
        <f t="shared" si="196"/>
        <v>0</v>
      </c>
      <c r="F1106" s="213"/>
      <c r="G1106" s="213"/>
      <c r="H1106" s="211"/>
      <c r="I1106" s="214"/>
    </row>
    <row r="1107" spans="1:9" ht="16.5" outlineLevel="1" x14ac:dyDescent="0.3">
      <c r="A1107" s="221" t="str">
        <f>IF(ISBLANK($A$8),"",$A$8)</f>
        <v>Hourly Staff</v>
      </c>
      <c r="B1107" s="222"/>
      <c r="C1107" s="222"/>
      <c r="D1107" s="443">
        <f t="shared" ref="D1107:E1113" si="197">IF($B$1137="","",B1107/($B$1137*52))</f>
        <v>0</v>
      </c>
      <c r="E1107" s="443">
        <f t="shared" si="197"/>
        <v>0</v>
      </c>
      <c r="F1107" s="223"/>
      <c r="G1107" s="223"/>
      <c r="H1107" s="222"/>
      <c r="I1107" s="224"/>
    </row>
    <row r="1108" spans="1:9" ht="16.5" outlineLevel="1" x14ac:dyDescent="0.3">
      <c r="A1108" s="221" t="str">
        <f>IF(ISBLANK($A$9),"",$A$9)</f>
        <v>Housekeeper</v>
      </c>
      <c r="B1108" s="222"/>
      <c r="C1108" s="222"/>
      <c r="D1108" s="443">
        <f t="shared" si="197"/>
        <v>0</v>
      </c>
      <c r="E1108" s="443">
        <f t="shared" si="197"/>
        <v>0</v>
      </c>
      <c r="F1108" s="223"/>
      <c r="G1108" s="223"/>
      <c r="H1108" s="222"/>
      <c r="I1108" s="224"/>
    </row>
    <row r="1109" spans="1:9" s="240" customFormat="1" ht="16.5" outlineLevel="1" x14ac:dyDescent="0.3">
      <c r="A1109" s="221" t="str">
        <f>IF(ISBLANK($A$10),"",$A$10)</f>
        <v>Floor Technician</v>
      </c>
      <c r="B1109" s="222"/>
      <c r="C1109" s="222"/>
      <c r="D1109" s="443">
        <f t="shared" si="197"/>
        <v>0</v>
      </c>
      <c r="E1109" s="443">
        <f t="shared" si="197"/>
        <v>0</v>
      </c>
      <c r="F1109" s="223"/>
      <c r="G1109" s="223"/>
      <c r="H1109" s="222"/>
      <c r="I1109" s="224"/>
    </row>
    <row r="1110" spans="1:9" s="240" customFormat="1" ht="16.5" outlineLevel="1" x14ac:dyDescent="0.3">
      <c r="A1110" s="221" t="str">
        <f>IF(ISBLANK($A$11),"",$A$11)</f>
        <v>Trash Technician</v>
      </c>
      <c r="B1110" s="222"/>
      <c r="C1110" s="222"/>
      <c r="D1110" s="443">
        <f t="shared" si="197"/>
        <v>0</v>
      </c>
      <c r="E1110" s="443">
        <f t="shared" si="197"/>
        <v>0</v>
      </c>
      <c r="F1110" s="223"/>
      <c r="G1110" s="223"/>
      <c r="H1110" s="222"/>
      <c r="I1110" s="224"/>
    </row>
    <row r="1111" spans="1:9" s="240" customFormat="1" ht="16.5" outlineLevel="1" x14ac:dyDescent="0.3">
      <c r="A1111" s="221" t="str">
        <f>IF(ISBLANK($A$12),"",$A$12)</f>
        <v>Linen Technician</v>
      </c>
      <c r="B1111" s="222"/>
      <c r="C1111" s="222"/>
      <c r="D1111" s="443">
        <f t="shared" si="197"/>
        <v>0</v>
      </c>
      <c r="E1111" s="443">
        <f t="shared" si="197"/>
        <v>0</v>
      </c>
      <c r="F1111" s="223"/>
      <c r="G1111" s="223"/>
      <c r="H1111" s="222"/>
      <c r="I1111" s="224"/>
    </row>
    <row r="1112" spans="1:9" s="240" customFormat="1" ht="16.5" outlineLevel="1" x14ac:dyDescent="0.3">
      <c r="A1112" s="221" t="str">
        <f>IF(ISBLANK($A$13),"",$A$13)</f>
        <v>Administrative Support</v>
      </c>
      <c r="B1112" s="222"/>
      <c r="C1112" s="222"/>
      <c r="D1112" s="443">
        <f t="shared" si="197"/>
        <v>0</v>
      </c>
      <c r="E1112" s="443">
        <f t="shared" si="197"/>
        <v>0</v>
      </c>
      <c r="F1112" s="223"/>
      <c r="G1112" s="223"/>
      <c r="H1112" s="222"/>
      <c r="I1112" s="224"/>
    </row>
    <row r="1113" spans="1:9" s="240" customFormat="1" ht="16.5" outlineLevel="1" x14ac:dyDescent="0.3">
      <c r="A1113" s="221" t="str">
        <f>IF(ISBLANK($A$14),"",$A$14)</f>
        <v>Hourly Supervision</v>
      </c>
      <c r="B1113" s="222"/>
      <c r="C1113" s="222"/>
      <c r="D1113" s="443">
        <f t="shared" si="197"/>
        <v>0</v>
      </c>
      <c r="E1113" s="443">
        <f t="shared" si="197"/>
        <v>0</v>
      </c>
      <c r="F1113" s="223"/>
      <c r="G1113" s="223"/>
      <c r="H1113" s="222"/>
      <c r="I1113" s="224"/>
    </row>
    <row r="1114" spans="1:9" s="240" customFormat="1" ht="16.5" outlineLevel="1" x14ac:dyDescent="0.3">
      <c r="A1114" s="210" t="str">
        <f>IF(ISBLANK($A$15),"",$A$15)</f>
        <v>Salaried Staff</v>
      </c>
      <c r="B1114" s="211"/>
      <c r="C1114" s="211"/>
      <c r="D1114" s="218"/>
      <c r="E1114" s="218"/>
      <c r="F1114" s="213"/>
      <c r="G1114" s="213"/>
      <c r="H1114" s="211"/>
      <c r="I1114" s="214"/>
    </row>
    <row r="1115" spans="1:9" s="240" customFormat="1" ht="16.5" outlineLevel="1" x14ac:dyDescent="0.3">
      <c r="A1115" s="221" t="str">
        <f>IF(ISBLANK($A$16),"",$A$16)</f>
        <v>Salaried Supervision</v>
      </c>
      <c r="B1115" s="222"/>
      <c r="C1115" s="222"/>
      <c r="D1115" s="443">
        <f t="shared" ref="D1115:D1128" si="198">IF($B$1137="","",B1115/($B$1137*52))</f>
        <v>0</v>
      </c>
      <c r="E1115" s="443">
        <f t="shared" ref="E1115:E1128" si="199">IF($B$1137="","",C1115/($B$1137*52))</f>
        <v>0</v>
      </c>
      <c r="F1115" s="223"/>
      <c r="G1115" s="223"/>
      <c r="H1115" s="222"/>
      <c r="I1115" s="224"/>
    </row>
    <row r="1116" spans="1:9" s="240" customFormat="1" ht="16.5" outlineLevel="1" x14ac:dyDescent="0.3">
      <c r="A1116" s="221" t="str">
        <f>IF(ISBLANK($A$17),"",$A$17)</f>
        <v>Managers</v>
      </c>
      <c r="B1116" s="222"/>
      <c r="C1116" s="222"/>
      <c r="D1116" s="443">
        <f t="shared" si="198"/>
        <v>0</v>
      </c>
      <c r="E1116" s="443">
        <f t="shared" si="199"/>
        <v>0</v>
      </c>
      <c r="F1116" s="223"/>
      <c r="G1116" s="223"/>
      <c r="H1116" s="222"/>
      <c r="I1116" s="224"/>
    </row>
    <row r="1117" spans="1:9" s="240" customFormat="1" ht="16.5" outlineLevel="1" x14ac:dyDescent="0.3">
      <c r="A1117" s="221" t="str">
        <f t="shared" ref="A1117" si="200">IF(ISBLANK(A1081),"",A1081)</f>
        <v>Managers</v>
      </c>
      <c r="B1117" s="222"/>
      <c r="C1117" s="222"/>
      <c r="D1117" s="443">
        <f t="shared" si="198"/>
        <v>0</v>
      </c>
      <c r="E1117" s="443">
        <f t="shared" si="199"/>
        <v>0</v>
      </c>
      <c r="F1117" s="223"/>
      <c r="G1117" s="223"/>
      <c r="H1117" s="222"/>
      <c r="I1117" s="224"/>
    </row>
    <row r="1118" spans="1:9" s="240" customFormat="1" ht="16.5" outlineLevel="1" x14ac:dyDescent="0.3">
      <c r="A1118" s="210" t="str">
        <f>IF(ISBLANK($A$19),"",$A$19)</f>
        <v>Other Labor</v>
      </c>
      <c r="B1118" s="211"/>
      <c r="C1118" s="211"/>
      <c r="D1118" s="218">
        <f t="shared" si="198"/>
        <v>0</v>
      </c>
      <c r="E1118" s="218">
        <f t="shared" si="199"/>
        <v>0</v>
      </c>
      <c r="F1118" s="213"/>
      <c r="G1118" s="213"/>
      <c r="H1118" s="211"/>
      <c r="I1118" s="214"/>
    </row>
    <row r="1119" spans="1:9" s="240" customFormat="1" ht="16.5" outlineLevel="1" x14ac:dyDescent="0.3">
      <c r="A1119" s="221" t="str">
        <f>IF(ISBLANK($A$20),"",$A$20)</f>
        <v>Temp/ Agency Labor</v>
      </c>
      <c r="B1119" s="222"/>
      <c r="C1119" s="222"/>
      <c r="D1119" s="443">
        <f t="shared" si="198"/>
        <v>0</v>
      </c>
      <c r="E1119" s="443">
        <f t="shared" si="199"/>
        <v>0</v>
      </c>
      <c r="F1119" s="223"/>
      <c r="G1119" s="223"/>
      <c r="H1119" s="222"/>
      <c r="I1119" s="224"/>
    </row>
    <row r="1120" spans="1:9" s="240" customFormat="1" ht="16.5" outlineLevel="1" x14ac:dyDescent="0.3">
      <c r="A1120" s="210" t="str">
        <f>IF(ISBLANK($A$21),"",$A$21)</f>
        <v/>
      </c>
      <c r="B1120" s="222"/>
      <c r="C1120" s="222"/>
      <c r="D1120" s="443">
        <f t="shared" si="198"/>
        <v>0</v>
      </c>
      <c r="E1120" s="443">
        <f t="shared" si="199"/>
        <v>0</v>
      </c>
      <c r="F1120" s="223"/>
      <c r="G1120" s="223"/>
      <c r="H1120" s="222"/>
      <c r="I1120" s="224"/>
    </row>
    <row r="1121" spans="1:26" s="240" customFormat="1" ht="16.5" outlineLevel="1" x14ac:dyDescent="0.3">
      <c r="A1121" s="210" t="str">
        <f>IF(ISBLANK($A$22),"",$A$22)</f>
        <v/>
      </c>
      <c r="B1121" s="222"/>
      <c r="C1121" s="222"/>
      <c r="D1121" s="443">
        <f t="shared" si="198"/>
        <v>0</v>
      </c>
      <c r="E1121" s="443">
        <f t="shared" si="199"/>
        <v>0</v>
      </c>
      <c r="F1121" s="223"/>
      <c r="G1121" s="223"/>
      <c r="H1121" s="222"/>
      <c r="I1121" s="224"/>
    </row>
    <row r="1122" spans="1:26" s="240" customFormat="1" ht="16.5" outlineLevel="1" x14ac:dyDescent="0.3">
      <c r="A1122" s="210" t="str">
        <f>IF(ISBLANK($A$23),"",$A$23)</f>
        <v/>
      </c>
      <c r="B1122" s="222"/>
      <c r="C1122" s="222"/>
      <c r="D1122" s="443">
        <f t="shared" si="198"/>
        <v>0</v>
      </c>
      <c r="E1122" s="443">
        <f t="shared" si="199"/>
        <v>0</v>
      </c>
      <c r="F1122" s="223"/>
      <c r="G1122" s="223"/>
      <c r="H1122" s="222"/>
      <c r="I1122" s="224"/>
    </row>
    <row r="1123" spans="1:26" s="240" customFormat="1" ht="16.5" outlineLevel="1" x14ac:dyDescent="0.3">
      <c r="A1123" s="210" t="str">
        <f>IF(ISBLANK($A$24),"",$A$24)</f>
        <v/>
      </c>
      <c r="B1123" s="222"/>
      <c r="C1123" s="222"/>
      <c r="D1123" s="443">
        <f t="shared" si="198"/>
        <v>0</v>
      </c>
      <c r="E1123" s="443">
        <f t="shared" si="199"/>
        <v>0</v>
      </c>
      <c r="F1123" s="223"/>
      <c r="G1123" s="223"/>
      <c r="H1123" s="222"/>
      <c r="I1123" s="224"/>
    </row>
    <row r="1124" spans="1:26" s="240" customFormat="1" ht="16.5" outlineLevel="1" x14ac:dyDescent="0.3">
      <c r="A1124" s="210" t="str">
        <f>IF(ISBLANK($A$25),"",$A$25)</f>
        <v/>
      </c>
      <c r="B1124" s="222"/>
      <c r="C1124" s="222"/>
      <c r="D1124" s="443">
        <f t="shared" si="198"/>
        <v>0</v>
      </c>
      <c r="E1124" s="443">
        <f t="shared" si="199"/>
        <v>0</v>
      </c>
      <c r="F1124" s="223"/>
      <c r="G1124" s="223"/>
      <c r="H1124" s="222"/>
      <c r="I1124" s="224"/>
    </row>
    <row r="1125" spans="1:26" s="240" customFormat="1" ht="16.5" outlineLevel="1" x14ac:dyDescent="0.3">
      <c r="A1125" s="210" t="str">
        <f>IF(ISBLANK($A$26),"",$A$26)</f>
        <v/>
      </c>
      <c r="B1125" s="222"/>
      <c r="C1125" s="222"/>
      <c r="D1125" s="443">
        <f t="shared" si="198"/>
        <v>0</v>
      </c>
      <c r="E1125" s="443">
        <f t="shared" si="199"/>
        <v>0</v>
      </c>
      <c r="F1125" s="223"/>
      <c r="G1125" s="223"/>
      <c r="H1125" s="222"/>
      <c r="I1125" s="224"/>
      <c r="J1125" s="200"/>
      <c r="K1125" s="200"/>
      <c r="L1125" s="200"/>
      <c r="M1125" s="200"/>
      <c r="N1125" s="200"/>
      <c r="O1125" s="200"/>
      <c r="P1125" s="200"/>
      <c r="Q1125" s="200"/>
      <c r="R1125" s="200"/>
      <c r="S1125" s="200"/>
      <c r="T1125" s="200"/>
      <c r="U1125" s="200"/>
      <c r="V1125" s="200"/>
      <c r="W1125" s="200"/>
      <c r="X1125" s="200"/>
      <c r="Y1125" s="200"/>
      <c r="Z1125" s="200"/>
    </row>
    <row r="1126" spans="1:26" s="240" customFormat="1" ht="16.5" outlineLevel="1" x14ac:dyDescent="0.3">
      <c r="A1126" s="210" t="str">
        <f>IF(ISBLANK($A$27),"",$A$27)</f>
        <v/>
      </c>
      <c r="B1126" s="222"/>
      <c r="C1126" s="222"/>
      <c r="D1126" s="443">
        <f t="shared" si="198"/>
        <v>0</v>
      </c>
      <c r="E1126" s="443">
        <f t="shared" si="199"/>
        <v>0</v>
      </c>
      <c r="F1126" s="223"/>
      <c r="G1126" s="223"/>
      <c r="H1126" s="222"/>
      <c r="I1126" s="224"/>
      <c r="J1126" s="200"/>
      <c r="K1126" s="200"/>
      <c r="L1126" s="200"/>
      <c r="M1126" s="200"/>
      <c r="N1126" s="200"/>
      <c r="O1126" s="200"/>
      <c r="P1126" s="200"/>
      <c r="Q1126" s="200"/>
      <c r="R1126" s="200"/>
      <c r="S1126" s="200"/>
      <c r="T1126" s="200"/>
      <c r="U1126" s="200"/>
      <c r="V1126" s="200"/>
      <c r="W1126" s="200"/>
      <c r="X1126" s="200"/>
      <c r="Y1126" s="200"/>
      <c r="Z1126" s="200"/>
    </row>
    <row r="1127" spans="1:26" s="240" customFormat="1" ht="16.5" outlineLevel="1" x14ac:dyDescent="0.3">
      <c r="A1127" s="210" t="str">
        <f>IF(ISBLANK($A$28),"",$A$28)</f>
        <v/>
      </c>
      <c r="B1127" s="222"/>
      <c r="C1127" s="222"/>
      <c r="D1127" s="443">
        <f t="shared" si="198"/>
        <v>0</v>
      </c>
      <c r="E1127" s="443">
        <f t="shared" si="199"/>
        <v>0</v>
      </c>
      <c r="F1127" s="223"/>
      <c r="G1127" s="223"/>
      <c r="H1127" s="222"/>
      <c r="I1127" s="224"/>
      <c r="J1127" s="200"/>
      <c r="K1127" s="200"/>
      <c r="L1127" s="200"/>
      <c r="M1127" s="200"/>
      <c r="N1127" s="200"/>
      <c r="O1127" s="200"/>
      <c r="P1127" s="200"/>
      <c r="Q1127" s="200"/>
      <c r="R1127" s="200"/>
      <c r="S1127" s="200"/>
      <c r="T1127" s="200"/>
      <c r="U1127" s="200"/>
      <c r="V1127" s="200"/>
      <c r="W1127" s="200"/>
      <c r="X1127" s="200"/>
      <c r="Y1127" s="200"/>
      <c r="Z1127" s="200"/>
    </row>
    <row r="1128" spans="1:26" s="240" customFormat="1" ht="16.5" outlineLevel="1" x14ac:dyDescent="0.3">
      <c r="A1128" s="210" t="str">
        <f>IF(ISBLANK($A$29),"",$A$29)</f>
        <v/>
      </c>
      <c r="B1128" s="233"/>
      <c r="C1128" s="233"/>
      <c r="D1128" s="443">
        <f t="shared" si="198"/>
        <v>0</v>
      </c>
      <c r="E1128" s="443">
        <f t="shared" si="199"/>
        <v>0</v>
      </c>
      <c r="F1128" s="234"/>
      <c r="G1128" s="234"/>
      <c r="H1128" s="222"/>
      <c r="I1128" s="224"/>
      <c r="J1128" s="200"/>
      <c r="K1128" s="200"/>
      <c r="L1128" s="200"/>
      <c r="M1128" s="200"/>
      <c r="N1128" s="200"/>
      <c r="O1128" s="200"/>
      <c r="P1128" s="200"/>
      <c r="Q1128" s="200"/>
      <c r="R1128" s="200"/>
      <c r="S1128" s="200"/>
      <c r="T1128" s="200"/>
      <c r="U1128" s="200"/>
      <c r="V1128" s="200"/>
      <c r="W1128" s="200"/>
      <c r="X1128" s="200"/>
      <c r="Y1128" s="200"/>
      <c r="Z1128" s="200"/>
    </row>
    <row r="1129" spans="1:26" s="240" customFormat="1" ht="16.5" outlineLevel="1" x14ac:dyDescent="0.3">
      <c r="A1129" s="210" t="s">
        <v>1193</v>
      </c>
      <c r="B1129" s="444">
        <f t="shared" ref="B1129:G1129" si="201">SUM(B1106:B1128)</f>
        <v>0</v>
      </c>
      <c r="C1129" s="444">
        <f t="shared" si="201"/>
        <v>0</v>
      </c>
      <c r="D1129" s="443">
        <f t="shared" si="201"/>
        <v>0</v>
      </c>
      <c r="E1129" s="443">
        <f t="shared" si="201"/>
        <v>0</v>
      </c>
      <c r="F1129" s="453">
        <f t="shared" si="201"/>
        <v>0</v>
      </c>
      <c r="G1129" s="453">
        <f t="shared" si="201"/>
        <v>0</v>
      </c>
      <c r="H1129" s="222"/>
      <c r="I1129" s="235"/>
      <c r="J1129" s="200"/>
      <c r="K1129" s="200"/>
      <c r="L1129" s="200"/>
      <c r="M1129" s="200"/>
      <c r="N1129" s="200"/>
      <c r="O1129" s="200"/>
      <c r="P1129" s="200"/>
      <c r="Q1129" s="200"/>
      <c r="R1129" s="200"/>
      <c r="S1129" s="200"/>
      <c r="T1129" s="200"/>
      <c r="U1129" s="200"/>
      <c r="V1129" s="200"/>
      <c r="W1129" s="200"/>
      <c r="X1129" s="200"/>
      <c r="Y1129" s="200"/>
      <c r="Z1129" s="200"/>
    </row>
    <row r="1130" spans="1:26" s="240" customFormat="1" ht="18" outlineLevel="1" x14ac:dyDescent="0.25">
      <c r="A1130" s="536" t="s">
        <v>1194</v>
      </c>
      <c r="B1130" s="537"/>
      <c r="C1130" s="1177" t="s">
        <v>716</v>
      </c>
      <c r="D1130" s="1177"/>
      <c r="E1130" s="1177"/>
      <c r="F1130" s="1177"/>
      <c r="G1130" s="1178"/>
      <c r="J1130" s="200"/>
      <c r="K1130" s="200"/>
      <c r="L1130" s="200"/>
      <c r="M1130" s="200"/>
      <c r="N1130" s="200"/>
      <c r="O1130" s="200"/>
      <c r="P1130" s="200"/>
      <c r="Q1130" s="200"/>
      <c r="R1130" s="200"/>
      <c r="S1130" s="200"/>
      <c r="T1130" s="200"/>
      <c r="U1130" s="200"/>
      <c r="V1130" s="200"/>
      <c r="W1130" s="200"/>
      <c r="X1130" s="200"/>
      <c r="Y1130" s="200"/>
      <c r="Z1130" s="200"/>
    </row>
    <row r="1131" spans="1:26" s="240" customFormat="1" ht="47.25" hidden="1" outlineLevel="2" x14ac:dyDescent="0.25">
      <c r="A1131" s="238" t="s">
        <v>1236</v>
      </c>
      <c r="B1131" s="239"/>
      <c r="C1131" s="1172"/>
      <c r="D1131" s="1172"/>
      <c r="E1131" s="1172"/>
      <c r="F1131" s="1172"/>
      <c r="G1131" s="1172"/>
      <c r="J1131" s="200"/>
      <c r="K1131" s="200"/>
      <c r="L1131" s="200"/>
      <c r="M1131" s="200"/>
      <c r="N1131" s="200"/>
      <c r="O1131" s="200"/>
      <c r="P1131" s="200"/>
      <c r="Q1131" s="200"/>
      <c r="R1131" s="200"/>
      <c r="S1131" s="200"/>
      <c r="T1131" s="200"/>
      <c r="U1131" s="200"/>
      <c r="V1131" s="200"/>
      <c r="W1131" s="200"/>
      <c r="X1131" s="200"/>
      <c r="Y1131" s="200"/>
      <c r="Z1131" s="200"/>
    </row>
    <row r="1132" spans="1:26" s="240" customFormat="1" ht="15.75" hidden="1" outlineLevel="2" x14ac:dyDescent="0.25">
      <c r="A1132" s="241" t="s">
        <v>1196</v>
      </c>
      <c r="B1132" s="239"/>
      <c r="C1132" s="1172"/>
      <c r="D1132" s="1172"/>
      <c r="E1132" s="1172"/>
      <c r="F1132" s="1172"/>
      <c r="G1132" s="1172"/>
      <c r="J1132" s="200"/>
      <c r="K1132" s="200"/>
      <c r="L1132" s="200"/>
      <c r="M1132" s="200"/>
      <c r="N1132" s="200"/>
      <c r="O1132" s="200"/>
      <c r="P1132" s="200"/>
      <c r="Q1132" s="200"/>
      <c r="R1132" s="200"/>
      <c r="S1132" s="200"/>
      <c r="T1132" s="200"/>
      <c r="U1132" s="200"/>
      <c r="V1132" s="200"/>
      <c r="W1132" s="200"/>
      <c r="X1132" s="200"/>
      <c r="Y1132" s="200"/>
      <c r="Z1132" s="200"/>
    </row>
    <row r="1133" spans="1:26" s="240" customFormat="1" ht="15.75" hidden="1" outlineLevel="2" x14ac:dyDescent="0.25">
      <c r="A1133" s="241" t="s">
        <v>1197</v>
      </c>
      <c r="B1133" s="239"/>
      <c r="C1133" s="1172"/>
      <c r="D1133" s="1172"/>
      <c r="E1133" s="1172"/>
      <c r="F1133" s="1172"/>
      <c r="G1133" s="1172"/>
      <c r="J1133" s="200"/>
      <c r="K1133" s="200"/>
      <c r="L1133" s="200"/>
      <c r="M1133" s="200"/>
      <c r="N1133" s="200"/>
      <c r="O1133" s="200"/>
      <c r="P1133" s="200"/>
      <c r="Q1133" s="200"/>
      <c r="R1133" s="200"/>
      <c r="S1133" s="200"/>
      <c r="T1133" s="200"/>
      <c r="U1133" s="200"/>
      <c r="V1133" s="200"/>
      <c r="W1133" s="200"/>
      <c r="X1133" s="200"/>
      <c r="Y1133" s="200"/>
      <c r="Z1133" s="200"/>
    </row>
    <row r="1134" spans="1:26" s="240" customFormat="1" ht="15.75" hidden="1" outlineLevel="2" x14ac:dyDescent="0.25">
      <c r="A1134" s="241" t="s">
        <v>1198</v>
      </c>
      <c r="B1134" s="239"/>
      <c r="C1134" s="1172"/>
      <c r="D1134" s="1172"/>
      <c r="E1134" s="1172"/>
      <c r="F1134" s="1172"/>
      <c r="G1134" s="1172"/>
      <c r="J1134" s="200"/>
      <c r="K1134" s="200"/>
      <c r="L1134" s="200"/>
      <c r="M1134" s="200"/>
      <c r="N1134" s="200"/>
      <c r="O1134" s="200"/>
      <c r="P1134" s="200"/>
      <c r="Q1134" s="200"/>
      <c r="R1134" s="200"/>
      <c r="S1134" s="200"/>
      <c r="T1134" s="200"/>
      <c r="U1134" s="200"/>
      <c r="V1134" s="200"/>
      <c r="W1134" s="200"/>
      <c r="X1134" s="200"/>
      <c r="Y1134" s="200"/>
      <c r="Z1134" s="200"/>
    </row>
    <row r="1135" spans="1:26" s="240" customFormat="1" ht="15.75" hidden="1" outlineLevel="2" x14ac:dyDescent="0.25">
      <c r="A1135" s="241" t="s">
        <v>1199</v>
      </c>
      <c r="B1135" s="239"/>
      <c r="C1135" s="1172"/>
      <c r="D1135" s="1172"/>
      <c r="E1135" s="1172"/>
      <c r="F1135" s="1172"/>
      <c r="G1135" s="1172"/>
      <c r="J1135" s="200"/>
      <c r="K1135" s="200"/>
      <c r="L1135" s="200"/>
      <c r="M1135" s="200"/>
      <c r="N1135" s="200"/>
      <c r="O1135" s="200"/>
      <c r="P1135" s="200"/>
      <c r="Q1135" s="200"/>
      <c r="R1135" s="200"/>
      <c r="S1135" s="200"/>
      <c r="T1135" s="200"/>
      <c r="U1135" s="200"/>
      <c r="V1135" s="200"/>
      <c r="W1135" s="200"/>
      <c r="X1135" s="200"/>
      <c r="Y1135" s="200"/>
      <c r="Z1135" s="200"/>
    </row>
    <row r="1136" spans="1:26" s="240" customFormat="1" ht="15.75" hidden="1" outlineLevel="2" x14ac:dyDescent="0.25">
      <c r="A1136" s="241" t="s">
        <v>1200</v>
      </c>
      <c r="B1136" s="239"/>
      <c r="C1136" s="1172"/>
      <c r="D1136" s="1172"/>
      <c r="E1136" s="1172"/>
      <c r="F1136" s="1172"/>
      <c r="G1136" s="1172"/>
      <c r="J1136" s="200"/>
      <c r="K1136" s="200"/>
      <c r="L1136" s="200"/>
      <c r="M1136" s="200"/>
      <c r="N1136" s="200"/>
      <c r="O1136" s="200"/>
      <c r="P1136" s="200"/>
      <c r="Q1136" s="200"/>
      <c r="R1136" s="200"/>
      <c r="S1136" s="200"/>
      <c r="T1136" s="200"/>
      <c r="U1136" s="200"/>
      <c r="V1136" s="200"/>
      <c r="W1136" s="200"/>
      <c r="X1136" s="200"/>
      <c r="Y1136" s="200"/>
      <c r="Z1136" s="200"/>
    </row>
    <row r="1137" spans="1:26" s="240" customFormat="1" ht="15.75" outlineLevel="1" collapsed="1" x14ac:dyDescent="0.25">
      <c r="A1137" s="242" t="s">
        <v>602</v>
      </c>
      <c r="B1137" s="449">
        <v>40</v>
      </c>
      <c r="C1137" s="1173" t="s">
        <v>1201</v>
      </c>
      <c r="D1137" s="1173"/>
      <c r="E1137" s="1173"/>
      <c r="F1137" s="1173"/>
      <c r="G1137" s="1173"/>
      <c r="J1137" s="200"/>
      <c r="K1137" s="200"/>
      <c r="L1137" s="200"/>
      <c r="M1137" s="200"/>
      <c r="N1137" s="200"/>
      <c r="O1137" s="200"/>
      <c r="P1137" s="200"/>
      <c r="Q1137" s="200"/>
      <c r="R1137" s="200"/>
      <c r="S1137" s="200"/>
      <c r="T1137" s="200"/>
      <c r="U1137" s="200"/>
      <c r="V1137" s="200"/>
      <c r="W1137" s="200"/>
      <c r="X1137" s="200"/>
      <c r="Y1137" s="200"/>
      <c r="Z1137" s="200"/>
    </row>
  </sheetData>
  <mergeCells count="304">
    <mergeCell ref="A1:I1"/>
    <mergeCell ref="A5:I5"/>
    <mergeCell ref="R5:Z5"/>
    <mergeCell ref="C31:G31"/>
    <mergeCell ref="C32:G32"/>
    <mergeCell ref="C33:G33"/>
    <mergeCell ref="A41:I41"/>
    <mergeCell ref="C67:G67"/>
    <mergeCell ref="C68:G68"/>
    <mergeCell ref="C69:G69"/>
    <mergeCell ref="C70:G70"/>
    <mergeCell ref="C71:G71"/>
    <mergeCell ref="C34:G34"/>
    <mergeCell ref="C35:G35"/>
    <mergeCell ref="C36:G36"/>
    <mergeCell ref="C37:G37"/>
    <mergeCell ref="C38:G38"/>
    <mergeCell ref="C39:G39"/>
    <mergeCell ref="C104:G104"/>
    <mergeCell ref="C105:G105"/>
    <mergeCell ref="C106:G106"/>
    <mergeCell ref="C107:G107"/>
    <mergeCell ref="C108:G108"/>
    <mergeCell ref="C109:G109"/>
    <mergeCell ref="C72:G72"/>
    <mergeCell ref="C73:G73"/>
    <mergeCell ref="C74:G74"/>
    <mergeCell ref="C75:G75"/>
    <mergeCell ref="A77:I77"/>
    <mergeCell ref="C103:G103"/>
    <mergeCell ref="C142:G142"/>
    <mergeCell ref="C143:G143"/>
    <mergeCell ref="C144:G144"/>
    <mergeCell ref="C145:G145"/>
    <mergeCell ref="C146:G146"/>
    <mergeCell ref="C147:G147"/>
    <mergeCell ref="C110:G110"/>
    <mergeCell ref="C111:G111"/>
    <mergeCell ref="A113:I113"/>
    <mergeCell ref="C139:G139"/>
    <mergeCell ref="C140:G140"/>
    <mergeCell ref="C141:G141"/>
    <mergeCell ref="C180:G180"/>
    <mergeCell ref="C181:G181"/>
    <mergeCell ref="C182:G182"/>
    <mergeCell ref="C183:G183"/>
    <mergeCell ref="A185:I185"/>
    <mergeCell ref="C211:G211"/>
    <mergeCell ref="A149:I149"/>
    <mergeCell ref="C175:G175"/>
    <mergeCell ref="C176:G176"/>
    <mergeCell ref="C177:G177"/>
    <mergeCell ref="C178:G178"/>
    <mergeCell ref="C179:G179"/>
    <mergeCell ref="C218:G218"/>
    <mergeCell ref="C219:G219"/>
    <mergeCell ref="A221:I221"/>
    <mergeCell ref="C247:G247"/>
    <mergeCell ref="C248:G248"/>
    <mergeCell ref="C249:G249"/>
    <mergeCell ref="C212:G212"/>
    <mergeCell ref="C213:G213"/>
    <mergeCell ref="C214:G214"/>
    <mergeCell ref="C215:G215"/>
    <mergeCell ref="C216:G216"/>
    <mergeCell ref="C217:G217"/>
    <mergeCell ref="A257:I257"/>
    <mergeCell ref="C283:G283"/>
    <mergeCell ref="C284:G284"/>
    <mergeCell ref="C285:G285"/>
    <mergeCell ref="C286:G286"/>
    <mergeCell ref="C287:G287"/>
    <mergeCell ref="C250:G250"/>
    <mergeCell ref="C251:G251"/>
    <mergeCell ref="C252:G252"/>
    <mergeCell ref="C253:G253"/>
    <mergeCell ref="C254:G254"/>
    <mergeCell ref="C255:G255"/>
    <mergeCell ref="C320:G320"/>
    <mergeCell ref="C321:G321"/>
    <mergeCell ref="C322:G322"/>
    <mergeCell ref="C323:G323"/>
    <mergeCell ref="C324:G324"/>
    <mergeCell ref="C325:G325"/>
    <mergeCell ref="C288:G288"/>
    <mergeCell ref="C289:G289"/>
    <mergeCell ref="C290:G290"/>
    <mergeCell ref="C291:G291"/>
    <mergeCell ref="A293:I293"/>
    <mergeCell ref="C319:G319"/>
    <mergeCell ref="C358:G358"/>
    <mergeCell ref="C359:G359"/>
    <mergeCell ref="C360:G360"/>
    <mergeCell ref="C361:G361"/>
    <mergeCell ref="C362:G362"/>
    <mergeCell ref="C363:G363"/>
    <mergeCell ref="C326:G326"/>
    <mergeCell ref="C327:G327"/>
    <mergeCell ref="A329:I329"/>
    <mergeCell ref="C355:G355"/>
    <mergeCell ref="C356:G356"/>
    <mergeCell ref="C357:G357"/>
    <mergeCell ref="C396:G396"/>
    <mergeCell ref="C397:G397"/>
    <mergeCell ref="C398:G398"/>
    <mergeCell ref="C399:G399"/>
    <mergeCell ref="A401:I401"/>
    <mergeCell ref="C427:G427"/>
    <mergeCell ref="A365:I365"/>
    <mergeCell ref="C391:G391"/>
    <mergeCell ref="C392:G392"/>
    <mergeCell ref="C393:G393"/>
    <mergeCell ref="C394:G394"/>
    <mergeCell ref="C395:G395"/>
    <mergeCell ref="C434:G434"/>
    <mergeCell ref="C435:G435"/>
    <mergeCell ref="A437:I437"/>
    <mergeCell ref="C463:G463"/>
    <mergeCell ref="C464:G464"/>
    <mergeCell ref="C465:G465"/>
    <mergeCell ref="C428:G428"/>
    <mergeCell ref="C429:G429"/>
    <mergeCell ref="C430:G430"/>
    <mergeCell ref="C431:G431"/>
    <mergeCell ref="C432:G432"/>
    <mergeCell ref="C433:G433"/>
    <mergeCell ref="A473:I473"/>
    <mergeCell ref="C499:G499"/>
    <mergeCell ref="C500:G500"/>
    <mergeCell ref="C501:G501"/>
    <mergeCell ref="C502:G502"/>
    <mergeCell ref="C503:G503"/>
    <mergeCell ref="C466:G466"/>
    <mergeCell ref="C467:G467"/>
    <mergeCell ref="C468:G468"/>
    <mergeCell ref="C469:G469"/>
    <mergeCell ref="C470:G470"/>
    <mergeCell ref="C471:G471"/>
    <mergeCell ref="C536:G536"/>
    <mergeCell ref="C537:G537"/>
    <mergeCell ref="C538:G538"/>
    <mergeCell ref="C539:G539"/>
    <mergeCell ref="C540:G540"/>
    <mergeCell ref="C541:G541"/>
    <mergeCell ref="C504:G504"/>
    <mergeCell ref="C505:G505"/>
    <mergeCell ref="C506:G506"/>
    <mergeCell ref="C507:G507"/>
    <mergeCell ref="A509:I509"/>
    <mergeCell ref="C535:G535"/>
    <mergeCell ref="C574:G574"/>
    <mergeCell ref="C575:G575"/>
    <mergeCell ref="C576:G576"/>
    <mergeCell ref="C577:G577"/>
    <mergeCell ref="A579:I579"/>
    <mergeCell ref="C605:G605"/>
    <mergeCell ref="C542:G542"/>
    <mergeCell ref="A544:I544"/>
    <mergeCell ref="C570:G570"/>
    <mergeCell ref="C571:G571"/>
    <mergeCell ref="C572:G572"/>
    <mergeCell ref="C573:G573"/>
    <mergeCell ref="C612:G612"/>
    <mergeCell ref="A614:I614"/>
    <mergeCell ref="C640:G640"/>
    <mergeCell ref="C641:G641"/>
    <mergeCell ref="C642:G642"/>
    <mergeCell ref="C643:G643"/>
    <mergeCell ref="C606:G606"/>
    <mergeCell ref="C607:G607"/>
    <mergeCell ref="C608:G608"/>
    <mergeCell ref="C609:G609"/>
    <mergeCell ref="C610:G610"/>
    <mergeCell ref="C611:G611"/>
    <mergeCell ref="C676:G676"/>
    <mergeCell ref="C677:G677"/>
    <mergeCell ref="C678:G678"/>
    <mergeCell ref="C679:G679"/>
    <mergeCell ref="C680:G680"/>
    <mergeCell ref="C681:G681"/>
    <mergeCell ref="C644:G644"/>
    <mergeCell ref="C645:G645"/>
    <mergeCell ref="C646:G646"/>
    <mergeCell ref="C647:G647"/>
    <mergeCell ref="A649:I649"/>
    <mergeCell ref="C675:G675"/>
    <mergeCell ref="C714:G714"/>
    <mergeCell ref="C715:G715"/>
    <mergeCell ref="C716:G716"/>
    <mergeCell ref="C717:G717"/>
    <mergeCell ref="A719:I719"/>
    <mergeCell ref="C745:G745"/>
    <mergeCell ref="C682:G682"/>
    <mergeCell ref="A684:I684"/>
    <mergeCell ref="C710:G710"/>
    <mergeCell ref="C711:G711"/>
    <mergeCell ref="C712:G712"/>
    <mergeCell ref="C713:G713"/>
    <mergeCell ref="C752:G752"/>
    <mergeCell ref="A754:I754"/>
    <mergeCell ref="C780:G780"/>
    <mergeCell ref="C781:G781"/>
    <mergeCell ref="C782:G782"/>
    <mergeCell ref="C783:G783"/>
    <mergeCell ref="C746:G746"/>
    <mergeCell ref="C747:G747"/>
    <mergeCell ref="C748:G748"/>
    <mergeCell ref="C749:G749"/>
    <mergeCell ref="C750:G750"/>
    <mergeCell ref="C751:G751"/>
    <mergeCell ref="C816:G816"/>
    <mergeCell ref="C817:G817"/>
    <mergeCell ref="C818:G818"/>
    <mergeCell ref="C819:G819"/>
    <mergeCell ref="C820:G820"/>
    <mergeCell ref="C821:G821"/>
    <mergeCell ref="C784:G784"/>
    <mergeCell ref="C785:G785"/>
    <mergeCell ref="C786:G786"/>
    <mergeCell ref="C787:G787"/>
    <mergeCell ref="A789:I789"/>
    <mergeCell ref="C815:G815"/>
    <mergeCell ref="C854:G854"/>
    <mergeCell ref="C855:G855"/>
    <mergeCell ref="C856:G856"/>
    <mergeCell ref="C857:G857"/>
    <mergeCell ref="A859:I859"/>
    <mergeCell ref="C885:G885"/>
    <mergeCell ref="C822:G822"/>
    <mergeCell ref="A824:I824"/>
    <mergeCell ref="C850:G850"/>
    <mergeCell ref="C851:G851"/>
    <mergeCell ref="C852:G852"/>
    <mergeCell ref="C853:G853"/>
    <mergeCell ref="C892:G892"/>
    <mergeCell ref="A894:I894"/>
    <mergeCell ref="C920:G920"/>
    <mergeCell ref="C921:G921"/>
    <mergeCell ref="C922:G922"/>
    <mergeCell ref="C923:G923"/>
    <mergeCell ref="C886:G886"/>
    <mergeCell ref="C887:G887"/>
    <mergeCell ref="C888:G888"/>
    <mergeCell ref="C889:G889"/>
    <mergeCell ref="C890:G890"/>
    <mergeCell ref="C891:G891"/>
    <mergeCell ref="C956:G956"/>
    <mergeCell ref="C957:G957"/>
    <mergeCell ref="C958:G958"/>
    <mergeCell ref="C959:G959"/>
    <mergeCell ref="C960:G960"/>
    <mergeCell ref="C961:G961"/>
    <mergeCell ref="C924:G924"/>
    <mergeCell ref="C925:G925"/>
    <mergeCell ref="C926:G926"/>
    <mergeCell ref="C927:G927"/>
    <mergeCell ref="A929:I929"/>
    <mergeCell ref="C955:G955"/>
    <mergeCell ref="C994:G994"/>
    <mergeCell ref="C995:G995"/>
    <mergeCell ref="C996:G996"/>
    <mergeCell ref="C997:G997"/>
    <mergeCell ref="A999:I999"/>
    <mergeCell ref="C1025:G1025"/>
    <mergeCell ref="C962:G962"/>
    <mergeCell ref="A964:I964"/>
    <mergeCell ref="C990:G990"/>
    <mergeCell ref="C991:G991"/>
    <mergeCell ref="C992:G992"/>
    <mergeCell ref="C993:G993"/>
    <mergeCell ref="C1032:G1032"/>
    <mergeCell ref="A1034:I1034"/>
    <mergeCell ref="C1060:G1060"/>
    <mergeCell ref="C1061:G1061"/>
    <mergeCell ref="C1062:G1062"/>
    <mergeCell ref="C1063:G1063"/>
    <mergeCell ref="C1026:G1026"/>
    <mergeCell ref="C1027:G1027"/>
    <mergeCell ref="C1028:G1028"/>
    <mergeCell ref="C1029:G1029"/>
    <mergeCell ref="C1030:G1030"/>
    <mergeCell ref="C1031:G1031"/>
    <mergeCell ref="C1096:G1096"/>
    <mergeCell ref="C1097:G1097"/>
    <mergeCell ref="C1098:G1098"/>
    <mergeCell ref="C1099:G1099"/>
    <mergeCell ref="C1100:G1100"/>
    <mergeCell ref="C1101:G1101"/>
    <mergeCell ref="C1064:G1064"/>
    <mergeCell ref="C1065:G1065"/>
    <mergeCell ref="C1066:G1066"/>
    <mergeCell ref="C1067:G1067"/>
    <mergeCell ref="A1069:I1069"/>
    <mergeCell ref="C1095:G1095"/>
    <mergeCell ref="C1134:G1134"/>
    <mergeCell ref="C1135:G1135"/>
    <mergeCell ref="C1136:G1136"/>
    <mergeCell ref="C1137:G1137"/>
    <mergeCell ref="C1102:G1102"/>
    <mergeCell ref="A1104:I1104"/>
    <mergeCell ref="C1130:G1130"/>
    <mergeCell ref="C1131:G1131"/>
    <mergeCell ref="C1132:G1132"/>
    <mergeCell ref="C1133:G1133"/>
  </mergeCells>
  <dataValidations count="1">
    <dataValidation type="list" allowBlank="1" showErrorMessage="1" sqref="H7:H29 H43:H65 H79:H101 H115:H137 H151:H173 H187:H209 H223:H245 Y7:Y29 H259:H281 H295:H317 H331:H353 H367:H389 H403:H425 H439:H461 H475:H497 H511:H533 H546:H568 H686:H708 H581:H603 H616:H638 H651:H673 H721:H743 H756:H778 H791:H813 H826:H848 H861:H883 H896:H918 H931:H953 H966:H988 H1001:H1023 H1036:H1058 H1071:H1093 H1106:H1128" xr:uid="{BD898132-97BE-4295-8D39-092EE8D04831}">
      <formula1>$P$7:$P$8</formula1>
    </dataValidation>
  </dataValidations>
  <pageMargins left="0.7" right="0.7" top="1.1437499999999998" bottom="1.1437499999999998" header="0.75" footer="0.75"/>
  <pageSetup scale="31" fitToWidth="0" fitToHeight="0" orientation="portrait" r:id="rId1"/>
  <headerFooter alignWithMargins="0"/>
  <colBreaks count="1" manualBreakCount="1">
    <brk id="9" max="1048575" man="1"/>
  </colBreaks>
  <ignoredErrors>
    <ignoredError sqref="A43:A65 A1106:A1128 A1071:A1093 A1036:A1058 A1001:A1023 A966:A988 A931:A953 A896:A918 A861:A883 A826:A848 A791:A813 A756:A777 A721:A743 A686:A708 A651:A673 A616:A638 A581:A603 A546:A568 A511:A533 A475:A497 A439:A461 A403:A425 A367:A389 A331:A353 A295:A317 A259:A281 A223:A245 A187:A209 A151:A173 A115:A137 A79:A10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6779-6ED4-47FE-84BE-4B30D6EC1488}">
  <sheetPr>
    <tabColor rgb="FF92D050"/>
  </sheetPr>
  <dimension ref="A1:M278"/>
  <sheetViews>
    <sheetView showGridLines="0" zoomScaleNormal="100" workbookViewId="0">
      <pane xSplit="2" ySplit="5" topLeftCell="C6" activePane="bottomRight" state="frozen"/>
      <selection activeCell="F17" sqref="F17"/>
      <selection pane="topRight" activeCell="F17" sqref="F17"/>
      <selection pane="bottomLeft" activeCell="F17" sqref="F17"/>
      <selection pane="bottomRight" activeCell="F17" sqref="F17"/>
    </sheetView>
  </sheetViews>
  <sheetFormatPr defaultColWidth="8.85546875" defaultRowHeight="15" outlineLevelRow="1" x14ac:dyDescent="0.25"/>
  <cols>
    <col min="1" max="1" width="52.5703125" style="169" customWidth="1"/>
    <col min="2" max="2" width="22.85546875" style="170" customWidth="1"/>
    <col min="3" max="6" width="20.85546875" style="170" customWidth="1"/>
    <col min="7" max="12" width="20.85546875" style="170" hidden="1" customWidth="1"/>
    <col min="13" max="13" width="57.42578125" style="175" customWidth="1"/>
    <col min="14" max="14" width="8.85546875" style="34"/>
    <col min="15" max="15" width="10.42578125" style="34" bestFit="1" customWidth="1"/>
    <col min="16" max="16" width="13.5703125" style="34" bestFit="1" customWidth="1"/>
    <col min="17" max="16384" width="8.85546875" style="34"/>
  </cols>
  <sheetData>
    <row r="1" spans="1:13" ht="21.75" thickBot="1" x14ac:dyDescent="0.35">
      <c r="A1" s="31" t="s">
        <v>1504</v>
      </c>
      <c r="B1" s="435" t="s">
        <v>1321</v>
      </c>
      <c r="C1" s="32"/>
      <c r="D1" s="32"/>
      <c r="E1" s="32"/>
      <c r="F1" s="32"/>
      <c r="G1" s="32"/>
      <c r="H1" s="32"/>
      <c r="I1" s="32"/>
      <c r="J1" s="32"/>
      <c r="K1" s="32"/>
      <c r="L1" s="32"/>
      <c r="M1" s="33"/>
    </row>
    <row r="2" spans="1:13" ht="36" customHeight="1" thickBot="1" x14ac:dyDescent="0.3">
      <c r="A2" s="436" t="s">
        <v>1575</v>
      </c>
      <c r="B2" s="437" t="s">
        <v>989</v>
      </c>
      <c r="C2" s="437" t="s">
        <v>1306</v>
      </c>
      <c r="D2" s="437" t="s">
        <v>1307</v>
      </c>
      <c r="E2" s="437" t="s">
        <v>1308</v>
      </c>
      <c r="F2" s="437" t="s">
        <v>1309</v>
      </c>
      <c r="G2" s="437" t="s">
        <v>994</v>
      </c>
      <c r="H2" s="437" t="s">
        <v>995</v>
      </c>
      <c r="I2" s="437" t="s">
        <v>996</v>
      </c>
      <c r="J2" s="437" t="s">
        <v>997</v>
      </c>
      <c r="K2" s="437" t="s">
        <v>998</v>
      </c>
      <c r="L2" s="437" t="s">
        <v>999</v>
      </c>
      <c r="M2" s="437" t="s">
        <v>1030</v>
      </c>
    </row>
    <row r="3" spans="1:1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8"/>
    </row>
    <row r="4" spans="1:13" ht="15.75" thickBot="1" x14ac:dyDescent="0.3">
      <c r="A4" s="440" t="s">
        <v>1032</v>
      </c>
      <c r="B4" s="39"/>
      <c r="C4" s="40"/>
      <c r="D4" s="40"/>
      <c r="E4" s="40"/>
      <c r="F4" s="40"/>
      <c r="G4" s="40"/>
      <c r="H4" s="40"/>
      <c r="I4" s="40"/>
      <c r="J4" s="40"/>
      <c r="K4" s="40"/>
      <c r="L4" s="40"/>
      <c r="M4" s="41"/>
    </row>
    <row r="5" spans="1:13" x14ac:dyDescent="0.25">
      <c r="A5" s="42" t="s">
        <v>1033</v>
      </c>
      <c r="B5" s="43">
        <f t="shared" ref="B5:B17" si="0">SUM(C5:L5)</f>
        <v>0</v>
      </c>
      <c r="C5" s="44"/>
      <c r="D5" s="44"/>
      <c r="E5" s="44"/>
      <c r="F5" s="44"/>
      <c r="G5" s="44"/>
      <c r="H5" s="44"/>
      <c r="I5" s="44"/>
      <c r="J5" s="44"/>
      <c r="K5" s="44"/>
      <c r="L5" s="44"/>
      <c r="M5" s="45" t="s">
        <v>1034</v>
      </c>
    </row>
    <row r="6" spans="1:13" x14ac:dyDescent="0.25">
      <c r="A6" s="46" t="s">
        <v>1035</v>
      </c>
      <c r="B6" s="47">
        <f t="shared" si="0"/>
        <v>0</v>
      </c>
      <c r="C6" s="48"/>
      <c r="D6" s="48"/>
      <c r="E6" s="48"/>
      <c r="F6" s="48"/>
      <c r="G6" s="48"/>
      <c r="H6" s="48"/>
      <c r="I6" s="48"/>
      <c r="J6" s="48"/>
      <c r="K6" s="48"/>
      <c r="L6" s="48"/>
      <c r="M6" s="49" t="s">
        <v>1034</v>
      </c>
    </row>
    <row r="7" spans="1:13" x14ac:dyDescent="0.25">
      <c r="A7" s="46" t="s">
        <v>1036</v>
      </c>
      <c r="B7" s="47">
        <f t="shared" si="0"/>
        <v>0</v>
      </c>
      <c r="C7" s="48"/>
      <c r="D7" s="48"/>
      <c r="E7" s="48"/>
      <c r="F7" s="48"/>
      <c r="G7" s="48"/>
      <c r="H7" s="48"/>
      <c r="I7" s="48"/>
      <c r="J7" s="48"/>
      <c r="K7" s="48"/>
      <c r="L7" s="48"/>
      <c r="M7" s="49" t="s">
        <v>1034</v>
      </c>
    </row>
    <row r="8" spans="1:13" x14ac:dyDescent="0.25">
      <c r="A8" s="50" t="s">
        <v>1037</v>
      </c>
      <c r="B8" s="47">
        <f t="shared" si="0"/>
        <v>0</v>
      </c>
      <c r="C8" s="48"/>
      <c r="D8" s="48"/>
      <c r="E8" s="48"/>
      <c r="F8" s="48"/>
      <c r="G8" s="48"/>
      <c r="H8" s="48"/>
      <c r="I8" s="48"/>
      <c r="J8" s="48"/>
      <c r="K8" s="48"/>
      <c r="L8" s="48"/>
      <c r="M8" s="49"/>
    </row>
    <row r="9" spans="1:13" x14ac:dyDescent="0.25">
      <c r="A9" s="50" t="s">
        <v>1038</v>
      </c>
      <c r="B9" s="47">
        <f t="shared" si="0"/>
        <v>0</v>
      </c>
      <c r="C9" s="48"/>
      <c r="D9" s="48"/>
      <c r="E9" s="48"/>
      <c r="F9" s="48"/>
      <c r="G9" s="48"/>
      <c r="H9" s="48"/>
      <c r="I9" s="48"/>
      <c r="J9" s="48"/>
      <c r="K9" s="48"/>
      <c r="L9" s="48"/>
      <c r="M9" s="49"/>
    </row>
    <row r="10" spans="1:13" ht="15.75" thickBot="1" x14ac:dyDescent="0.3">
      <c r="A10" s="50" t="s">
        <v>1039</v>
      </c>
      <c r="B10" s="47">
        <f t="shared" si="0"/>
        <v>0</v>
      </c>
      <c r="C10" s="48"/>
      <c r="D10" s="48"/>
      <c r="E10" s="48"/>
      <c r="F10" s="48"/>
      <c r="G10" s="48"/>
      <c r="H10" s="48"/>
      <c r="I10" s="48"/>
      <c r="J10" s="48"/>
      <c r="K10" s="48"/>
      <c r="L10" s="48"/>
      <c r="M10" s="49"/>
    </row>
    <row r="11" spans="1:13" ht="15.75" hidden="1" outlineLevel="1" thickBot="1" x14ac:dyDescent="0.3">
      <c r="A11" s="42" t="s">
        <v>1040</v>
      </c>
      <c r="B11" s="47">
        <f t="shared" si="0"/>
        <v>0</v>
      </c>
      <c r="C11" s="48"/>
      <c r="D11" s="48"/>
      <c r="E11" s="48"/>
      <c r="F11" s="48"/>
      <c r="G11" s="48"/>
      <c r="H11" s="48"/>
      <c r="I11" s="48"/>
      <c r="J11" s="48"/>
      <c r="K11" s="48"/>
      <c r="L11" s="48"/>
      <c r="M11" s="49" t="s">
        <v>1034</v>
      </c>
    </row>
    <row r="12" spans="1:13" ht="15.75" hidden="1" outlineLevel="1" thickBot="1" x14ac:dyDescent="0.3">
      <c r="A12" s="46" t="s">
        <v>1041</v>
      </c>
      <c r="B12" s="47">
        <f t="shared" si="0"/>
        <v>0</v>
      </c>
      <c r="C12" s="48"/>
      <c r="D12" s="48"/>
      <c r="E12" s="48"/>
      <c r="F12" s="48"/>
      <c r="G12" s="48"/>
      <c r="H12" s="48"/>
      <c r="I12" s="48"/>
      <c r="J12" s="48"/>
      <c r="K12" s="48"/>
      <c r="L12" s="48"/>
      <c r="M12" s="49" t="s">
        <v>1034</v>
      </c>
    </row>
    <row r="13" spans="1:13" ht="15.75" hidden="1" outlineLevel="1" thickBot="1" x14ac:dyDescent="0.3">
      <c r="A13" s="46" t="s">
        <v>1042</v>
      </c>
      <c r="B13" s="47">
        <f t="shared" si="0"/>
        <v>0</v>
      </c>
      <c r="C13" s="48"/>
      <c r="D13" s="48"/>
      <c r="E13" s="48"/>
      <c r="F13" s="48"/>
      <c r="G13" s="48"/>
      <c r="H13" s="48"/>
      <c r="I13" s="48"/>
      <c r="J13" s="48"/>
      <c r="K13" s="48"/>
      <c r="L13" s="48"/>
      <c r="M13" s="49" t="s">
        <v>1034</v>
      </c>
    </row>
    <row r="14" spans="1:13" ht="15.75" hidden="1" outlineLevel="1" thickBot="1" x14ac:dyDescent="0.3">
      <c r="A14" s="50" t="s">
        <v>1043</v>
      </c>
      <c r="B14" s="51">
        <f t="shared" si="0"/>
        <v>0</v>
      </c>
      <c r="C14" s="48"/>
      <c r="D14" s="48"/>
      <c r="E14" s="48"/>
      <c r="F14" s="48"/>
      <c r="G14" s="48"/>
      <c r="H14" s="48"/>
      <c r="I14" s="48"/>
      <c r="J14" s="48"/>
      <c r="K14" s="48"/>
      <c r="L14" s="48"/>
      <c r="M14" s="49" t="s">
        <v>1034</v>
      </c>
    </row>
    <row r="15" spans="1:13" ht="15.75" hidden="1" outlineLevel="1" thickBot="1" x14ac:dyDescent="0.3">
      <c r="A15" s="50" t="s">
        <v>1044</v>
      </c>
      <c r="B15" s="51">
        <f t="shared" si="0"/>
        <v>0</v>
      </c>
      <c r="C15" s="48"/>
      <c r="D15" s="48"/>
      <c r="E15" s="48"/>
      <c r="F15" s="48"/>
      <c r="G15" s="48"/>
      <c r="H15" s="48"/>
      <c r="I15" s="48"/>
      <c r="J15" s="48"/>
      <c r="K15" s="48"/>
      <c r="L15" s="48"/>
      <c r="M15" s="49" t="s">
        <v>1034</v>
      </c>
    </row>
    <row r="16" spans="1:13" ht="15.75" hidden="1" outlineLevel="1" thickBot="1" x14ac:dyDescent="0.3">
      <c r="A16" s="52" t="s">
        <v>1045</v>
      </c>
      <c r="B16" s="53">
        <f t="shared" si="0"/>
        <v>0</v>
      </c>
      <c r="C16" s="54"/>
      <c r="D16" s="54"/>
      <c r="E16" s="54"/>
      <c r="F16" s="54"/>
      <c r="G16" s="54"/>
      <c r="H16" s="54"/>
      <c r="I16" s="54"/>
      <c r="J16" s="54"/>
      <c r="K16" s="54"/>
      <c r="L16" s="54"/>
      <c r="M16" s="49" t="s">
        <v>1034</v>
      </c>
    </row>
    <row r="17" spans="1:13" ht="32.25" collapsed="1"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SUM(L5:L16)</f>
        <v>0</v>
      </c>
      <c r="M17" s="439"/>
    </row>
    <row r="18" spans="1:13" ht="15.75" thickBot="1" x14ac:dyDescent="0.3">
      <c r="A18" s="440" t="s">
        <v>1047</v>
      </c>
      <c r="B18" s="57"/>
      <c r="C18" s="58"/>
      <c r="D18" s="58"/>
      <c r="E18" s="58"/>
      <c r="F18" s="58"/>
      <c r="G18" s="58"/>
      <c r="H18" s="58"/>
      <c r="I18" s="58"/>
      <c r="J18" s="58"/>
      <c r="K18" s="58"/>
      <c r="L18" s="58"/>
      <c r="M18" s="59"/>
    </row>
    <row r="19" spans="1:13" x14ac:dyDescent="0.25">
      <c r="A19" s="42" t="s">
        <v>1048</v>
      </c>
      <c r="B19" s="60">
        <f t="shared" ref="B19:B25" si="2">SUM(C19:L19)</f>
        <v>0</v>
      </c>
      <c r="C19" s="61"/>
      <c r="D19" s="61"/>
      <c r="E19" s="61"/>
      <c r="F19" s="61"/>
      <c r="G19" s="61"/>
      <c r="H19" s="61"/>
      <c r="I19" s="61"/>
      <c r="J19" s="61"/>
      <c r="K19" s="61"/>
      <c r="L19" s="61"/>
      <c r="M19" s="49" t="s">
        <v>1034</v>
      </c>
    </row>
    <row r="20" spans="1:13" x14ac:dyDescent="0.25">
      <c r="A20" s="46" t="s">
        <v>1049</v>
      </c>
      <c r="B20" s="60">
        <f t="shared" si="2"/>
        <v>0</v>
      </c>
      <c r="C20" s="48"/>
      <c r="D20" s="48"/>
      <c r="E20" s="48"/>
      <c r="F20" s="48"/>
      <c r="G20" s="48"/>
      <c r="H20" s="48"/>
      <c r="I20" s="48"/>
      <c r="J20" s="48"/>
      <c r="K20" s="48"/>
      <c r="L20" s="48"/>
      <c r="M20" s="49" t="s">
        <v>1034</v>
      </c>
    </row>
    <row r="21" spans="1:13" x14ac:dyDescent="0.25">
      <c r="A21" s="46" t="s">
        <v>1050</v>
      </c>
      <c r="B21" s="60">
        <f t="shared" si="2"/>
        <v>0</v>
      </c>
      <c r="C21" s="48"/>
      <c r="D21" s="48"/>
      <c r="E21" s="48"/>
      <c r="F21" s="48"/>
      <c r="G21" s="48"/>
      <c r="H21" s="48"/>
      <c r="I21" s="48"/>
      <c r="J21" s="48"/>
      <c r="K21" s="48"/>
      <c r="L21" s="48"/>
      <c r="M21" s="49" t="s">
        <v>1034</v>
      </c>
    </row>
    <row r="22" spans="1:13" x14ac:dyDescent="0.25">
      <c r="A22" s="50" t="s">
        <v>1051</v>
      </c>
      <c r="B22" s="60">
        <f t="shared" si="2"/>
        <v>0</v>
      </c>
      <c r="C22" s="48"/>
      <c r="D22" s="48"/>
      <c r="E22" s="48"/>
      <c r="F22" s="48"/>
      <c r="G22" s="48"/>
      <c r="H22" s="48"/>
      <c r="I22" s="48"/>
      <c r="J22" s="48"/>
      <c r="K22" s="48"/>
      <c r="L22" s="48"/>
      <c r="M22" s="49" t="s">
        <v>1034</v>
      </c>
    </row>
    <row r="23" spans="1:13" x14ac:dyDescent="0.25">
      <c r="A23" s="50" t="s">
        <v>1052</v>
      </c>
      <c r="B23" s="60">
        <f t="shared" si="2"/>
        <v>0</v>
      </c>
      <c r="C23" s="48"/>
      <c r="D23" s="48"/>
      <c r="E23" s="48"/>
      <c r="F23" s="48"/>
      <c r="G23" s="48"/>
      <c r="H23" s="48"/>
      <c r="I23" s="48"/>
      <c r="J23" s="48"/>
      <c r="K23" s="48"/>
      <c r="L23" s="48"/>
      <c r="M23" s="49" t="s">
        <v>1034</v>
      </c>
    </row>
    <row r="24" spans="1:13" ht="15.75" thickBot="1" x14ac:dyDescent="0.3">
      <c r="A24" s="62" t="s">
        <v>1053</v>
      </c>
      <c r="B24" s="60">
        <f t="shared" si="2"/>
        <v>0</v>
      </c>
      <c r="C24" s="63"/>
      <c r="D24" s="63"/>
      <c r="E24" s="63"/>
      <c r="F24" s="63"/>
      <c r="G24" s="63"/>
      <c r="H24" s="63"/>
      <c r="I24" s="63"/>
      <c r="J24" s="63"/>
      <c r="K24" s="63"/>
      <c r="L24" s="63"/>
      <c r="M24" s="49" t="s">
        <v>1034</v>
      </c>
    </row>
    <row r="25" spans="1:13" ht="16.5" thickBot="1" x14ac:dyDescent="0.3">
      <c r="A25" s="438" t="s">
        <v>1054</v>
      </c>
      <c r="B25" s="439">
        <f t="shared" si="2"/>
        <v>0</v>
      </c>
      <c r="C25" s="439">
        <f t="shared" ref="C25:J25" si="3">SUM(C19:C24)</f>
        <v>0</v>
      </c>
      <c r="D25" s="439">
        <f t="shared" si="3"/>
        <v>0</v>
      </c>
      <c r="E25" s="439">
        <f t="shared" si="3"/>
        <v>0</v>
      </c>
      <c r="F25" s="439">
        <f t="shared" si="3"/>
        <v>0</v>
      </c>
      <c r="G25" s="439">
        <f t="shared" si="3"/>
        <v>0</v>
      </c>
      <c r="H25" s="439">
        <f t="shared" si="3"/>
        <v>0</v>
      </c>
      <c r="I25" s="439">
        <f t="shared" si="3"/>
        <v>0</v>
      </c>
      <c r="J25" s="439">
        <f t="shared" si="3"/>
        <v>0</v>
      </c>
      <c r="K25" s="439">
        <f>SUM(K19:K24)</f>
        <v>0</v>
      </c>
      <c r="L25" s="439">
        <f>SUM(L19:L24)</f>
        <v>0</v>
      </c>
      <c r="M25" s="439"/>
    </row>
    <row r="26" spans="1:13" ht="15.75" thickBot="1" x14ac:dyDescent="0.3">
      <c r="A26" s="440" t="s">
        <v>1055</v>
      </c>
      <c r="B26" s="64"/>
      <c r="C26" s="65"/>
      <c r="D26" s="65"/>
      <c r="E26" s="65"/>
      <c r="F26" s="65"/>
      <c r="G26" s="65"/>
      <c r="H26" s="65"/>
      <c r="I26" s="65"/>
      <c r="J26" s="65"/>
      <c r="K26" s="65"/>
      <c r="L26" s="65"/>
      <c r="M26" s="66"/>
    </row>
    <row r="27" spans="1:13" x14ac:dyDescent="0.25">
      <c r="A27" s="67" t="s">
        <v>1056</v>
      </c>
      <c r="B27" s="68">
        <f t="shared" ref="B27:B33" si="4">SUM(C27:L27)</f>
        <v>0</v>
      </c>
      <c r="C27" s="69"/>
      <c r="D27" s="70"/>
      <c r="E27" s="70"/>
      <c r="F27" s="70"/>
      <c r="G27" s="70"/>
      <c r="H27" s="70"/>
      <c r="I27" s="70"/>
      <c r="J27" s="70"/>
      <c r="K27" s="70"/>
      <c r="L27" s="70"/>
      <c r="M27" s="49" t="s">
        <v>1034</v>
      </c>
    </row>
    <row r="28" spans="1:13" x14ac:dyDescent="0.25">
      <c r="A28" s="71" t="s">
        <v>1057</v>
      </c>
      <c r="B28" s="315">
        <f t="shared" si="4"/>
        <v>0</v>
      </c>
      <c r="C28" s="72"/>
      <c r="D28" s="73"/>
      <c r="E28" s="73"/>
      <c r="F28" s="73"/>
      <c r="G28" s="73"/>
      <c r="H28" s="73"/>
      <c r="I28" s="73"/>
      <c r="J28" s="73"/>
      <c r="K28" s="73"/>
      <c r="L28" s="73"/>
      <c r="M28" s="49" t="s">
        <v>1034</v>
      </c>
    </row>
    <row r="29" spans="1:13" hidden="1" outlineLevel="1" x14ac:dyDescent="0.25">
      <c r="A29" s="74" t="s">
        <v>1058</v>
      </c>
      <c r="B29" s="315">
        <f t="shared" si="4"/>
        <v>0</v>
      </c>
      <c r="C29" s="72"/>
      <c r="D29" s="75"/>
      <c r="E29" s="75"/>
      <c r="F29" s="75"/>
      <c r="G29" s="75"/>
      <c r="H29" s="75"/>
      <c r="I29" s="75"/>
      <c r="J29" s="75"/>
      <c r="K29" s="75"/>
      <c r="L29" s="75"/>
      <c r="M29" s="49" t="s">
        <v>1034</v>
      </c>
    </row>
    <row r="30" spans="1:13" hidden="1" outlineLevel="1" x14ac:dyDescent="0.25">
      <c r="A30" s="76" t="s">
        <v>1059</v>
      </c>
      <c r="B30" s="315">
        <f t="shared" si="4"/>
        <v>0</v>
      </c>
      <c r="C30" s="72"/>
      <c r="D30" s="77"/>
      <c r="E30" s="77"/>
      <c r="F30" s="77"/>
      <c r="G30" s="77"/>
      <c r="H30" s="77"/>
      <c r="I30" s="77"/>
      <c r="J30" s="77"/>
      <c r="K30" s="77"/>
      <c r="L30" s="77"/>
      <c r="M30" s="49" t="s">
        <v>1034</v>
      </c>
    </row>
    <row r="31" spans="1:13" collapsed="1" x14ac:dyDescent="0.25">
      <c r="A31" s="74" t="s">
        <v>1060</v>
      </c>
      <c r="B31" s="315">
        <f t="shared" si="4"/>
        <v>0</v>
      </c>
      <c r="C31" s="72"/>
      <c r="D31" s="77"/>
      <c r="E31" s="77"/>
      <c r="F31" s="77"/>
      <c r="G31" s="77"/>
      <c r="H31" s="77"/>
      <c r="I31" s="77"/>
      <c r="J31" s="77"/>
      <c r="K31" s="77"/>
      <c r="L31" s="77"/>
      <c r="M31" s="49" t="s">
        <v>1034</v>
      </c>
    </row>
    <row r="32" spans="1:13" ht="15.75" thickBot="1" x14ac:dyDescent="0.3">
      <c r="A32" s="71" t="s">
        <v>1061</v>
      </c>
      <c r="B32" s="78">
        <f t="shared" si="4"/>
        <v>0</v>
      </c>
      <c r="C32" s="72"/>
      <c r="D32" s="77"/>
      <c r="E32" s="77"/>
      <c r="F32" s="77"/>
      <c r="G32" s="77"/>
      <c r="H32" s="77"/>
      <c r="I32" s="77"/>
      <c r="J32" s="77"/>
      <c r="K32" s="77"/>
      <c r="L32" s="77"/>
      <c r="M32" s="49" t="s">
        <v>1034</v>
      </c>
    </row>
    <row r="33" spans="1:13" ht="16.5" thickBot="1" x14ac:dyDescent="0.3">
      <c r="A33" s="438" t="s">
        <v>1062</v>
      </c>
      <c r="B33" s="442">
        <f t="shared" si="4"/>
        <v>0</v>
      </c>
      <c r="C33" s="442">
        <f t="shared" ref="C33:J33" si="5">SUM(C27:C32)</f>
        <v>0</v>
      </c>
      <c r="D33" s="442">
        <f t="shared" si="5"/>
        <v>0</v>
      </c>
      <c r="E33" s="442">
        <f t="shared" si="5"/>
        <v>0</v>
      </c>
      <c r="F33" s="442">
        <f t="shared" si="5"/>
        <v>0</v>
      </c>
      <c r="G33" s="442">
        <f t="shared" si="5"/>
        <v>0</v>
      </c>
      <c r="H33" s="442">
        <f t="shared" si="5"/>
        <v>0</v>
      </c>
      <c r="I33" s="442">
        <f t="shared" si="5"/>
        <v>0</v>
      </c>
      <c r="J33" s="442">
        <f t="shared" si="5"/>
        <v>0</v>
      </c>
      <c r="K33" s="442">
        <f>SUM(K27:K32)</f>
        <v>0</v>
      </c>
      <c r="L33" s="442">
        <f>SUM(L27:L32)</f>
        <v>0</v>
      </c>
      <c r="M33" s="439"/>
    </row>
    <row r="34" spans="1:13" ht="15.75" thickBot="1" x14ac:dyDescent="0.3">
      <c r="A34" s="79"/>
      <c r="B34" s="79"/>
      <c r="C34" s="80"/>
      <c r="D34" s="80"/>
      <c r="E34" s="80"/>
      <c r="F34" s="80"/>
      <c r="G34" s="80"/>
      <c r="H34" s="80"/>
      <c r="I34" s="80"/>
      <c r="J34" s="80"/>
      <c r="K34" s="80"/>
      <c r="L34" s="80"/>
      <c r="M34" s="41"/>
    </row>
    <row r="35" spans="1:13" ht="15.75" hidden="1" thickBot="1" x14ac:dyDescent="0.3">
      <c r="A35" s="177" t="s">
        <v>1063</v>
      </c>
      <c r="B35" s="178">
        <f>SUM(C35:L35)</f>
        <v>0</v>
      </c>
      <c r="C35" s="179"/>
      <c r="D35" s="179"/>
      <c r="E35" s="179"/>
      <c r="F35" s="179"/>
      <c r="G35" s="179"/>
      <c r="H35" s="179"/>
      <c r="I35" s="179"/>
      <c r="J35" s="179"/>
      <c r="K35" s="179"/>
      <c r="L35" s="179"/>
      <c r="M35" s="84" t="s">
        <v>1034</v>
      </c>
    </row>
    <row r="36" spans="1:13" x14ac:dyDescent="0.25">
      <c r="A36" s="81" t="s">
        <v>1064</v>
      </c>
      <c r="B36" s="180">
        <f>SUM(C36:L36)</f>
        <v>0</v>
      </c>
      <c r="C36" s="181"/>
      <c r="D36" s="181"/>
      <c r="E36" s="181"/>
      <c r="F36" s="181"/>
      <c r="G36" s="181"/>
      <c r="H36" s="181"/>
      <c r="I36" s="181"/>
      <c r="J36" s="181"/>
      <c r="K36" s="181"/>
      <c r="L36" s="181"/>
      <c r="M36" s="49" t="s">
        <v>1034</v>
      </c>
    </row>
    <row r="37" spans="1:13" x14ac:dyDescent="0.25">
      <c r="A37" s="88" t="s">
        <v>1065</v>
      </c>
      <c r="B37" s="89">
        <f>IFERROR(AVERAGE(C37:L37),0)</f>
        <v>0</v>
      </c>
      <c r="C37" s="90"/>
      <c r="D37" s="90"/>
      <c r="E37" s="90"/>
      <c r="F37" s="90"/>
      <c r="G37" s="90"/>
      <c r="H37" s="90"/>
      <c r="I37" s="90"/>
      <c r="J37" s="90"/>
      <c r="K37" s="90"/>
      <c r="L37" s="90"/>
      <c r="M37" s="49" t="s">
        <v>1034</v>
      </c>
    </row>
    <row r="38" spans="1:13" x14ac:dyDescent="0.25">
      <c r="A38" s="88" t="s">
        <v>1501</v>
      </c>
      <c r="B38" s="91">
        <f>IFERROR(SUM(B6,B7,B12,B13,B15,B16)/SUM(B14,B11,B5),0)</f>
        <v>0</v>
      </c>
      <c r="C38" s="91">
        <f t="shared" ref="C38:L38" si="6">IFERROR(SUM(C6,C7,C12,C13,C15,C16)/SUM(C14,C11,C5),0)</f>
        <v>0</v>
      </c>
      <c r="D38" s="91">
        <f t="shared" si="6"/>
        <v>0</v>
      </c>
      <c r="E38" s="91">
        <f t="shared" si="6"/>
        <v>0</v>
      </c>
      <c r="F38" s="91">
        <f t="shared" si="6"/>
        <v>0</v>
      </c>
      <c r="G38" s="91">
        <f t="shared" si="6"/>
        <v>0</v>
      </c>
      <c r="H38" s="91">
        <f t="shared" si="6"/>
        <v>0</v>
      </c>
      <c r="I38" s="91">
        <f t="shared" si="6"/>
        <v>0</v>
      </c>
      <c r="J38" s="91">
        <f t="shared" si="6"/>
        <v>0</v>
      </c>
      <c r="K38" s="91">
        <f t="shared" si="6"/>
        <v>0</v>
      </c>
      <c r="L38" s="91">
        <f t="shared" si="6"/>
        <v>0</v>
      </c>
      <c r="M38" s="49" t="s">
        <v>1034</v>
      </c>
    </row>
    <row r="39" spans="1:13" ht="15.75" thickBot="1" x14ac:dyDescent="0.3">
      <c r="A39" s="93" t="s">
        <v>1067</v>
      </c>
      <c r="B39" s="94">
        <f>IFERROR(SUM(B20,B21,B23,B24)/SUM(B19,B22),0)</f>
        <v>0</v>
      </c>
      <c r="C39" s="94">
        <f t="shared" ref="C39:L39" si="7">IFERROR(SUM(C20,C21,C23,C24)/SUM(C19,C22),0)</f>
        <v>0</v>
      </c>
      <c r="D39" s="94">
        <f t="shared" si="7"/>
        <v>0</v>
      </c>
      <c r="E39" s="94">
        <f t="shared" si="7"/>
        <v>0</v>
      </c>
      <c r="F39" s="94">
        <f t="shared" si="7"/>
        <v>0</v>
      </c>
      <c r="G39" s="94">
        <f t="shared" si="7"/>
        <v>0</v>
      </c>
      <c r="H39" s="94">
        <f t="shared" si="7"/>
        <v>0</v>
      </c>
      <c r="I39" s="94">
        <f t="shared" si="7"/>
        <v>0</v>
      </c>
      <c r="J39" s="94">
        <f t="shared" si="7"/>
        <v>0</v>
      </c>
      <c r="K39" s="94">
        <f t="shared" si="7"/>
        <v>0</v>
      </c>
      <c r="L39" s="94">
        <f t="shared" si="7"/>
        <v>0</v>
      </c>
      <c r="M39" s="95" t="s">
        <v>1034</v>
      </c>
    </row>
    <row r="40" spans="1:13" x14ac:dyDescent="0.25">
      <c r="A40" s="79"/>
      <c r="B40" s="79"/>
      <c r="C40" s="80"/>
      <c r="D40" s="80"/>
      <c r="E40" s="80"/>
      <c r="F40" s="80"/>
      <c r="G40" s="80"/>
      <c r="H40" s="80"/>
      <c r="I40" s="80"/>
      <c r="J40" s="80"/>
      <c r="K40" s="80"/>
      <c r="L40" s="80"/>
      <c r="M40" s="96"/>
    </row>
    <row r="41" spans="1:13" hidden="1" outlineLevel="1" x14ac:dyDescent="0.25">
      <c r="A41" s="97" t="s">
        <v>1068</v>
      </c>
      <c r="B41" s="43">
        <f t="shared" ref="B41:B49" si="8">SUM(C41:L41)</f>
        <v>0</v>
      </c>
      <c r="C41" s="98">
        <f t="shared" ref="C41:J41" si="9">C77</f>
        <v>0</v>
      </c>
      <c r="D41" s="98">
        <f t="shared" si="9"/>
        <v>0</v>
      </c>
      <c r="E41" s="98">
        <f t="shared" si="9"/>
        <v>0</v>
      </c>
      <c r="F41" s="98">
        <f t="shared" si="9"/>
        <v>0</v>
      </c>
      <c r="G41" s="98">
        <f t="shared" si="9"/>
        <v>0</v>
      </c>
      <c r="H41" s="98">
        <f t="shared" si="9"/>
        <v>0</v>
      </c>
      <c r="I41" s="98">
        <f t="shared" si="9"/>
        <v>0</v>
      </c>
      <c r="J41" s="98">
        <f t="shared" si="9"/>
        <v>0</v>
      </c>
      <c r="K41" s="98">
        <f>K77</f>
        <v>0</v>
      </c>
      <c r="L41" s="98">
        <f>L77</f>
        <v>0</v>
      </c>
      <c r="M41" s="45" t="s">
        <v>1034</v>
      </c>
    </row>
    <row r="42" spans="1:13" collapsed="1" x14ac:dyDescent="0.25">
      <c r="A42" s="46" t="s">
        <v>1069</v>
      </c>
      <c r="B42" s="47">
        <f t="shared" si="8"/>
        <v>0</v>
      </c>
      <c r="C42" s="51">
        <f t="shared" ref="C42:J42" si="10">C111</f>
        <v>0</v>
      </c>
      <c r="D42" s="51">
        <f t="shared" si="10"/>
        <v>0</v>
      </c>
      <c r="E42" s="51">
        <f t="shared" si="10"/>
        <v>0</v>
      </c>
      <c r="F42" s="51">
        <f t="shared" si="10"/>
        <v>0</v>
      </c>
      <c r="G42" s="51">
        <f t="shared" si="10"/>
        <v>0</v>
      </c>
      <c r="H42" s="51">
        <f t="shared" si="10"/>
        <v>0</v>
      </c>
      <c r="I42" s="51">
        <f t="shared" si="10"/>
        <v>0</v>
      </c>
      <c r="J42" s="51">
        <f t="shared" si="10"/>
        <v>0</v>
      </c>
      <c r="K42" s="51">
        <f>K111</f>
        <v>0</v>
      </c>
      <c r="L42" s="51">
        <f>L111</f>
        <v>0</v>
      </c>
      <c r="M42" s="49" t="s">
        <v>1034</v>
      </c>
    </row>
    <row r="43" spans="1:13" x14ac:dyDescent="0.25">
      <c r="A43" s="99" t="s">
        <v>1070</v>
      </c>
      <c r="B43" s="100">
        <f t="shared" si="8"/>
        <v>0</v>
      </c>
      <c r="C43" s="101"/>
      <c r="D43" s="101"/>
      <c r="E43" s="101"/>
      <c r="F43" s="101"/>
      <c r="G43" s="101"/>
      <c r="H43" s="101"/>
      <c r="I43" s="101"/>
      <c r="J43" s="101"/>
      <c r="K43" s="101"/>
      <c r="L43" s="101"/>
      <c r="M43" s="49" t="s">
        <v>1034</v>
      </c>
    </row>
    <row r="44" spans="1:13" ht="13.5" customHeight="1" x14ac:dyDescent="0.25">
      <c r="A44" s="46" t="s">
        <v>1071</v>
      </c>
      <c r="B44" s="47">
        <f t="shared" si="8"/>
        <v>0</v>
      </c>
      <c r="C44" s="51">
        <f t="shared" ref="C44:J44" si="11">C159</f>
        <v>0</v>
      </c>
      <c r="D44" s="51">
        <f t="shared" si="11"/>
        <v>0</v>
      </c>
      <c r="E44" s="51">
        <f t="shared" si="11"/>
        <v>0</v>
      </c>
      <c r="F44" s="51">
        <f t="shared" si="11"/>
        <v>0</v>
      </c>
      <c r="G44" s="51">
        <f t="shared" si="11"/>
        <v>0</v>
      </c>
      <c r="H44" s="51">
        <f t="shared" si="11"/>
        <v>0</v>
      </c>
      <c r="I44" s="51">
        <f t="shared" si="11"/>
        <v>0</v>
      </c>
      <c r="J44" s="51">
        <f t="shared" si="11"/>
        <v>0</v>
      </c>
      <c r="K44" s="51">
        <f>K159</f>
        <v>0</v>
      </c>
      <c r="L44" s="51">
        <f>L159</f>
        <v>0</v>
      </c>
      <c r="M44" s="49" t="s">
        <v>1034</v>
      </c>
    </row>
    <row r="45" spans="1:13" ht="13.5" customHeight="1" x14ac:dyDescent="0.25">
      <c r="A45" s="46" t="s">
        <v>1072</v>
      </c>
      <c r="B45" s="47">
        <f t="shared" si="8"/>
        <v>0</v>
      </c>
      <c r="C45" s="63"/>
      <c r="D45" s="63"/>
      <c r="E45" s="63"/>
      <c r="F45" s="63"/>
      <c r="G45" s="63"/>
      <c r="H45" s="63"/>
      <c r="I45" s="63"/>
      <c r="J45" s="63"/>
      <c r="K45" s="63"/>
      <c r="L45" s="63"/>
      <c r="M45" s="49" t="s">
        <v>1034</v>
      </c>
    </row>
    <row r="46" spans="1:13" ht="13.5" customHeight="1" x14ac:dyDescent="0.25">
      <c r="A46" s="46" t="s">
        <v>1073</v>
      </c>
      <c r="B46" s="47">
        <f t="shared" si="8"/>
        <v>0</v>
      </c>
      <c r="C46" s="102"/>
      <c r="D46" s="48"/>
      <c r="E46" s="48"/>
      <c r="F46" s="48"/>
      <c r="G46" s="48"/>
      <c r="H46" s="48"/>
      <c r="I46" s="48"/>
      <c r="J46" s="48"/>
      <c r="K46" s="48"/>
      <c r="L46" s="48"/>
      <c r="M46" s="49" t="s">
        <v>1034</v>
      </c>
    </row>
    <row r="47" spans="1:13" x14ac:dyDescent="0.25">
      <c r="A47" s="42" t="s">
        <v>1074</v>
      </c>
      <c r="B47" s="47">
        <f t="shared" si="8"/>
        <v>0</v>
      </c>
      <c r="C47" s="60">
        <f t="shared" ref="C47:J47" si="12">C176</f>
        <v>0</v>
      </c>
      <c r="D47" s="60">
        <f t="shared" si="12"/>
        <v>0</v>
      </c>
      <c r="E47" s="60">
        <f t="shared" si="12"/>
        <v>0</v>
      </c>
      <c r="F47" s="60">
        <f t="shared" si="12"/>
        <v>0</v>
      </c>
      <c r="G47" s="60">
        <f t="shared" si="12"/>
        <v>0</v>
      </c>
      <c r="H47" s="60">
        <f t="shared" si="12"/>
        <v>0</v>
      </c>
      <c r="I47" s="60">
        <f t="shared" si="12"/>
        <v>0</v>
      </c>
      <c r="J47" s="60">
        <f t="shared" si="12"/>
        <v>0</v>
      </c>
      <c r="K47" s="60">
        <f>K176</f>
        <v>0</v>
      </c>
      <c r="L47" s="60">
        <f>L176</f>
        <v>0</v>
      </c>
      <c r="M47" s="49" t="s">
        <v>1034</v>
      </c>
    </row>
    <row r="48" spans="1:13" ht="13.5" customHeight="1" thickBot="1" x14ac:dyDescent="0.3">
      <c r="A48" s="103" t="s">
        <v>1075</v>
      </c>
      <c r="B48" s="60">
        <f t="shared" si="8"/>
        <v>0</v>
      </c>
      <c r="C48" s="54"/>
      <c r="D48" s="54"/>
      <c r="E48" s="54"/>
      <c r="F48" s="54"/>
      <c r="G48" s="54"/>
      <c r="H48" s="54"/>
      <c r="I48" s="54"/>
      <c r="J48" s="54"/>
      <c r="K48" s="54"/>
      <c r="L48" s="54"/>
      <c r="M48" s="49" t="s">
        <v>1034</v>
      </c>
    </row>
    <row r="49" spans="1:13" ht="15.75" thickBot="1" x14ac:dyDescent="0.3">
      <c r="A49" s="104" t="s">
        <v>1229</v>
      </c>
      <c r="B49" s="105">
        <f t="shared" si="8"/>
        <v>0</v>
      </c>
      <c r="C49" s="105">
        <f t="shared" ref="C49:G49" si="13">C17+C25+SUM(C41:C48)</f>
        <v>0</v>
      </c>
      <c r="D49" s="105">
        <f t="shared" si="13"/>
        <v>0</v>
      </c>
      <c r="E49" s="105">
        <f t="shared" si="13"/>
        <v>0</v>
      </c>
      <c r="F49" s="105">
        <f t="shared" si="13"/>
        <v>0</v>
      </c>
      <c r="G49" s="105">
        <f t="shared" si="13"/>
        <v>0</v>
      </c>
      <c r="H49" s="105">
        <f t="shared" ref="H49:J49" si="14">H17+H25+SUM(H41:H48)</f>
        <v>0</v>
      </c>
      <c r="I49" s="105">
        <f t="shared" si="14"/>
        <v>0</v>
      </c>
      <c r="J49" s="105">
        <f t="shared" si="14"/>
        <v>0</v>
      </c>
      <c r="K49" s="105">
        <f>K17+K25+SUM(K41:K48)</f>
        <v>0</v>
      </c>
      <c r="L49" s="105">
        <f>L17+L25+SUM(L41:L48)</f>
        <v>0</v>
      </c>
      <c r="M49" s="106"/>
    </row>
    <row r="50" spans="1:13" ht="7.5" customHeight="1" thickTop="1" thickBot="1" x14ac:dyDescent="0.3">
      <c r="A50" s="107"/>
      <c r="B50" s="108"/>
      <c r="C50" s="109"/>
      <c r="D50" s="109"/>
      <c r="E50" s="109"/>
      <c r="F50" s="109"/>
      <c r="G50" s="109"/>
      <c r="H50" s="109"/>
      <c r="I50" s="109"/>
      <c r="J50" s="109"/>
      <c r="K50" s="109"/>
      <c r="L50" s="109"/>
      <c r="M50" s="110"/>
    </row>
    <row r="51" spans="1:13" ht="15.75" hidden="1" outlineLevel="1" thickBot="1" x14ac:dyDescent="0.3">
      <c r="A51" s="104" t="s">
        <v>1077</v>
      </c>
      <c r="B51" s="105">
        <f>SUM(C51:L51)</f>
        <v>0</v>
      </c>
      <c r="C51" s="105">
        <f t="shared" ref="C51:J51" si="15">-C122</f>
        <v>0</v>
      </c>
      <c r="D51" s="105">
        <f t="shared" si="15"/>
        <v>0</v>
      </c>
      <c r="E51" s="105">
        <f t="shared" si="15"/>
        <v>0</v>
      </c>
      <c r="F51" s="105">
        <f t="shared" si="15"/>
        <v>0</v>
      </c>
      <c r="G51" s="105">
        <f t="shared" si="15"/>
        <v>0</v>
      </c>
      <c r="H51" s="105">
        <f t="shared" si="15"/>
        <v>0</v>
      </c>
      <c r="I51" s="105">
        <f t="shared" si="15"/>
        <v>0</v>
      </c>
      <c r="J51" s="105">
        <f t="shared" si="15"/>
        <v>0</v>
      </c>
      <c r="K51" s="105">
        <f>-K122</f>
        <v>0</v>
      </c>
      <c r="L51" s="105">
        <f>-L122</f>
        <v>0</v>
      </c>
      <c r="M51" s="106"/>
    </row>
    <row r="52" spans="1:13" ht="7.5" hidden="1" customHeight="1" outlineLevel="1" thickBot="1" x14ac:dyDescent="0.3">
      <c r="A52" s="107"/>
      <c r="B52" s="108"/>
      <c r="C52" s="109"/>
      <c r="D52" s="109"/>
      <c r="E52" s="109"/>
      <c r="F52" s="109"/>
      <c r="G52" s="109"/>
      <c r="H52" s="109"/>
      <c r="I52" s="109"/>
      <c r="J52" s="109"/>
      <c r="K52" s="109"/>
      <c r="L52" s="109"/>
      <c r="M52" s="111"/>
    </row>
    <row r="53" spans="1:13" ht="15.75" hidden="1" outlineLevel="1" thickBot="1" x14ac:dyDescent="0.3">
      <c r="A53" s="104" t="s">
        <v>1230</v>
      </c>
      <c r="B53" s="105">
        <f>SUM(C53:L53)</f>
        <v>0</v>
      </c>
      <c r="C53" s="105">
        <f t="shared" ref="C53:J53" si="16">C49+C51</f>
        <v>0</v>
      </c>
      <c r="D53" s="105">
        <f t="shared" si="16"/>
        <v>0</v>
      </c>
      <c r="E53" s="105">
        <f t="shared" si="16"/>
        <v>0</v>
      </c>
      <c r="F53" s="105">
        <f t="shared" si="16"/>
        <v>0</v>
      </c>
      <c r="G53" s="105">
        <f t="shared" si="16"/>
        <v>0</v>
      </c>
      <c r="H53" s="105">
        <f t="shared" si="16"/>
        <v>0</v>
      </c>
      <c r="I53" s="105">
        <f t="shared" si="16"/>
        <v>0</v>
      </c>
      <c r="J53" s="105">
        <f t="shared" si="16"/>
        <v>0</v>
      </c>
      <c r="K53" s="105">
        <f>K49+K51</f>
        <v>0</v>
      </c>
      <c r="L53" s="105">
        <f>L49+L51</f>
        <v>0</v>
      </c>
      <c r="M53" s="106"/>
    </row>
    <row r="54" spans="1:13" ht="6.75" hidden="1" customHeight="1" outlineLevel="1" thickBot="1" x14ac:dyDescent="0.3">
      <c r="A54" s="107"/>
      <c r="B54" s="108"/>
      <c r="C54" s="109"/>
      <c r="D54" s="109"/>
      <c r="E54" s="109"/>
      <c r="F54" s="109"/>
      <c r="G54" s="109"/>
      <c r="H54" s="109"/>
      <c r="I54" s="109"/>
      <c r="J54" s="109"/>
      <c r="K54" s="109"/>
      <c r="L54" s="109"/>
      <c r="M54" s="111"/>
    </row>
    <row r="55" spans="1:13" ht="26.25" hidden="1" outlineLevel="1" thickBot="1" x14ac:dyDescent="0.3">
      <c r="A55" s="104" t="s">
        <v>1079</v>
      </c>
      <c r="B55" s="105">
        <f>SUM(C55:L55)</f>
        <v>0</v>
      </c>
      <c r="C55" s="112"/>
      <c r="D55" s="112"/>
      <c r="E55" s="112"/>
      <c r="F55" s="112"/>
      <c r="G55" s="112"/>
      <c r="H55" s="112"/>
      <c r="I55" s="112"/>
      <c r="J55" s="112"/>
      <c r="K55" s="112"/>
      <c r="L55" s="112"/>
      <c r="M55" s="106"/>
    </row>
    <row r="56" spans="1:13" ht="7.5" hidden="1" customHeight="1" outlineLevel="1" thickBot="1" x14ac:dyDescent="0.3">
      <c r="A56" s="113"/>
      <c r="B56" s="114"/>
      <c r="C56" s="115"/>
      <c r="D56" s="115"/>
      <c r="E56" s="115"/>
      <c r="F56" s="115"/>
      <c r="G56" s="115"/>
      <c r="H56" s="115"/>
      <c r="I56" s="115"/>
      <c r="J56" s="115"/>
      <c r="K56" s="115"/>
      <c r="L56" s="115"/>
      <c r="M56" s="116"/>
    </row>
    <row r="57" spans="1:13" ht="26.25" collapsed="1" thickBot="1" x14ac:dyDescent="0.3">
      <c r="A57" s="104" t="s">
        <v>1080</v>
      </c>
      <c r="B57" s="105">
        <f>SUM(C57:L57)</f>
        <v>0</v>
      </c>
      <c r="C57" s="112"/>
      <c r="D57" s="112"/>
      <c r="E57" s="112"/>
      <c r="F57" s="112"/>
      <c r="G57" s="112"/>
      <c r="H57" s="112"/>
      <c r="I57" s="112"/>
      <c r="J57" s="112"/>
      <c r="K57" s="112"/>
      <c r="L57" s="112"/>
      <c r="M57" s="106"/>
    </row>
    <row r="58" spans="1:13" ht="15.75" thickBot="1" x14ac:dyDescent="0.3">
      <c r="A58" s="113"/>
      <c r="B58" s="114"/>
      <c r="C58" s="115"/>
      <c r="D58" s="115"/>
      <c r="E58" s="115"/>
      <c r="F58" s="115"/>
      <c r="G58" s="115"/>
      <c r="H58" s="115"/>
      <c r="I58" s="115"/>
      <c r="J58" s="115"/>
      <c r="K58" s="115"/>
      <c r="L58" s="115"/>
      <c r="M58" s="116"/>
    </row>
    <row r="59" spans="1:13" ht="16.5" thickBot="1" x14ac:dyDescent="0.3">
      <c r="A59" s="438" t="s">
        <v>1231</v>
      </c>
      <c r="B59" s="439">
        <f>SUM(C59:L59)</f>
        <v>0</v>
      </c>
      <c r="C59" s="439">
        <f t="shared" ref="C59:J59" si="17">C53+C55+C57</f>
        <v>0</v>
      </c>
      <c r="D59" s="439">
        <f t="shared" si="17"/>
        <v>0</v>
      </c>
      <c r="E59" s="439">
        <f t="shared" si="17"/>
        <v>0</v>
      </c>
      <c r="F59" s="439">
        <f t="shared" si="17"/>
        <v>0</v>
      </c>
      <c r="G59" s="439">
        <f t="shared" si="17"/>
        <v>0</v>
      </c>
      <c r="H59" s="439">
        <f t="shared" si="17"/>
        <v>0</v>
      </c>
      <c r="I59" s="439">
        <f t="shared" si="17"/>
        <v>0</v>
      </c>
      <c r="J59" s="439">
        <f t="shared" si="17"/>
        <v>0</v>
      </c>
      <c r="K59" s="439">
        <f>K53+K55+K57</f>
        <v>0</v>
      </c>
      <c r="L59" s="439">
        <f>L53+L55+L57</f>
        <v>0</v>
      </c>
      <c r="M59" s="439"/>
    </row>
    <row r="60" spans="1:13" x14ac:dyDescent="0.25">
      <c r="A60" s="79"/>
      <c r="B60" s="117"/>
      <c r="C60" s="118"/>
      <c r="D60" s="118"/>
      <c r="E60" s="118"/>
      <c r="F60" s="118"/>
      <c r="G60" s="118"/>
      <c r="H60" s="118"/>
      <c r="I60" s="118"/>
      <c r="J60" s="118"/>
      <c r="K60" s="118"/>
      <c r="L60" s="118"/>
      <c r="M60" s="119"/>
    </row>
    <row r="61" spans="1:13" x14ac:dyDescent="0.25">
      <c r="A61" s="316" t="s">
        <v>1082</v>
      </c>
      <c r="B61" s="317">
        <f t="shared" ref="B61:L61" si="18">B59/365</f>
        <v>0</v>
      </c>
      <c r="C61" s="317">
        <f t="shared" si="18"/>
        <v>0</v>
      </c>
      <c r="D61" s="317">
        <f t="shared" si="18"/>
        <v>0</v>
      </c>
      <c r="E61" s="317">
        <f t="shared" si="18"/>
        <v>0</v>
      </c>
      <c r="F61" s="317">
        <f t="shared" si="18"/>
        <v>0</v>
      </c>
      <c r="G61" s="317">
        <f t="shared" si="18"/>
        <v>0</v>
      </c>
      <c r="H61" s="317">
        <f t="shared" si="18"/>
        <v>0</v>
      </c>
      <c r="I61" s="317">
        <f t="shared" si="18"/>
        <v>0</v>
      </c>
      <c r="J61" s="317">
        <f t="shared" si="18"/>
        <v>0</v>
      </c>
      <c r="K61" s="317">
        <f t="shared" si="18"/>
        <v>0</v>
      </c>
      <c r="L61" s="317">
        <f t="shared" si="18"/>
        <v>0</v>
      </c>
      <c r="M61" s="318"/>
    </row>
    <row r="62" spans="1:13" x14ac:dyDescent="0.25">
      <c r="A62" s="316" t="s">
        <v>1083</v>
      </c>
      <c r="B62" s="319">
        <f>IFERROR(B59/B35,0)</f>
        <v>0</v>
      </c>
      <c r="C62" s="319">
        <f t="shared" ref="C62:L62" si="19">IFERROR(C59/C35,0)</f>
        <v>0</v>
      </c>
      <c r="D62" s="319">
        <f t="shared" si="19"/>
        <v>0</v>
      </c>
      <c r="E62" s="319">
        <f t="shared" si="19"/>
        <v>0</v>
      </c>
      <c r="F62" s="319">
        <f t="shared" si="19"/>
        <v>0</v>
      </c>
      <c r="G62" s="319">
        <f t="shared" si="19"/>
        <v>0</v>
      </c>
      <c r="H62" s="319">
        <f t="shared" si="19"/>
        <v>0</v>
      </c>
      <c r="I62" s="319">
        <f t="shared" si="19"/>
        <v>0</v>
      </c>
      <c r="J62" s="319">
        <f t="shared" si="19"/>
        <v>0</v>
      </c>
      <c r="K62" s="319">
        <f t="shared" si="19"/>
        <v>0</v>
      </c>
      <c r="L62" s="319">
        <f t="shared" si="19"/>
        <v>0</v>
      </c>
      <c r="M62" s="318"/>
    </row>
    <row r="63" spans="1:13" hidden="1" outlineLevel="1" x14ac:dyDescent="0.25">
      <c r="A63" s="120"/>
      <c r="B63" s="117"/>
      <c r="C63" s="118"/>
      <c r="D63" s="118"/>
      <c r="E63" s="118"/>
      <c r="F63" s="118"/>
      <c r="G63" s="118"/>
      <c r="H63" s="118"/>
      <c r="I63" s="118"/>
      <c r="J63" s="118"/>
      <c r="K63" s="118"/>
      <c r="L63" s="118"/>
      <c r="M63" s="121"/>
    </row>
    <row r="64" spans="1:13" ht="16.5" hidden="1" outlineLevel="1" thickBot="1" x14ac:dyDescent="0.3">
      <c r="A64" s="55" t="s">
        <v>1084</v>
      </c>
      <c r="B64" s="56">
        <f>SUM(C64:L64)</f>
        <v>0</v>
      </c>
      <c r="C64" s="56">
        <f t="shared" ref="C64:J64" si="20">C139</f>
        <v>0</v>
      </c>
      <c r="D64" s="56">
        <f t="shared" si="20"/>
        <v>0</v>
      </c>
      <c r="E64" s="56">
        <f t="shared" si="20"/>
        <v>0</v>
      </c>
      <c r="F64" s="56">
        <f t="shared" si="20"/>
        <v>0</v>
      </c>
      <c r="G64" s="56">
        <f t="shared" si="20"/>
        <v>0</v>
      </c>
      <c r="H64" s="56">
        <f t="shared" si="20"/>
        <v>0</v>
      </c>
      <c r="I64" s="56">
        <f t="shared" si="20"/>
        <v>0</v>
      </c>
      <c r="J64" s="56">
        <f t="shared" si="20"/>
        <v>0</v>
      </c>
      <c r="K64" s="56">
        <f>K139</f>
        <v>0</v>
      </c>
      <c r="L64" s="56">
        <f>L139</f>
        <v>0</v>
      </c>
      <c r="M64" s="56"/>
    </row>
    <row r="65" spans="1:13" ht="15.75" collapsed="1" thickBot="1" x14ac:dyDescent="0.3">
      <c r="A65" s="113"/>
      <c r="B65" s="114"/>
      <c r="C65" s="115"/>
      <c r="D65" s="115"/>
      <c r="E65" s="115"/>
      <c r="F65" s="115"/>
      <c r="G65" s="115"/>
      <c r="H65" s="115"/>
      <c r="I65" s="115"/>
      <c r="J65" s="115"/>
      <c r="K65" s="115"/>
      <c r="L65" s="115"/>
      <c r="M65" s="116"/>
    </row>
    <row r="66" spans="1:13" ht="16.5" thickBot="1" x14ac:dyDescent="0.3">
      <c r="A66" s="438" t="s">
        <v>1232</v>
      </c>
      <c r="B66" s="439">
        <f>SUM(C66:L66)</f>
        <v>0</v>
      </c>
      <c r="C66" s="439">
        <f t="shared" ref="C66:L66" si="21">C59+C64</f>
        <v>0</v>
      </c>
      <c r="D66" s="439">
        <f t="shared" si="21"/>
        <v>0</v>
      </c>
      <c r="E66" s="439">
        <f t="shared" si="21"/>
        <v>0</v>
      </c>
      <c r="F66" s="439">
        <f t="shared" si="21"/>
        <v>0</v>
      </c>
      <c r="G66" s="439">
        <f t="shared" si="21"/>
        <v>0</v>
      </c>
      <c r="H66" s="439">
        <f t="shared" si="21"/>
        <v>0</v>
      </c>
      <c r="I66" s="439">
        <f t="shared" si="21"/>
        <v>0</v>
      </c>
      <c r="J66" s="439">
        <f t="shared" si="21"/>
        <v>0</v>
      </c>
      <c r="K66" s="439">
        <f t="shared" si="21"/>
        <v>0</v>
      </c>
      <c r="L66" s="439">
        <f t="shared" si="21"/>
        <v>0</v>
      </c>
      <c r="M66" s="439"/>
    </row>
    <row r="67" spans="1:13" x14ac:dyDescent="0.25">
      <c r="A67" s="122"/>
      <c r="B67" s="123"/>
      <c r="C67" s="124"/>
      <c r="D67" s="124"/>
      <c r="E67" s="124"/>
      <c r="F67" s="124"/>
      <c r="G67" s="124"/>
      <c r="H67" s="124"/>
      <c r="I67" s="124"/>
      <c r="J67" s="124"/>
      <c r="K67" s="124"/>
      <c r="L67" s="124"/>
      <c r="M67" s="125"/>
    </row>
    <row r="68" spans="1:13" hidden="1" outlineLevel="1" x14ac:dyDescent="0.25">
      <c r="A68" s="320" t="s">
        <v>1086</v>
      </c>
      <c r="B68" s="321">
        <f>SUM(C68:L68)</f>
        <v>0</v>
      </c>
      <c r="C68" s="322"/>
      <c r="D68" s="322"/>
      <c r="E68" s="322"/>
      <c r="F68" s="322"/>
      <c r="G68" s="322"/>
      <c r="H68" s="322"/>
      <c r="I68" s="322"/>
      <c r="J68" s="322"/>
      <c r="K68" s="322"/>
      <c r="L68" s="322"/>
      <c r="M68" s="126"/>
    </row>
    <row r="69" spans="1:13" hidden="1" outlineLevel="1" x14ac:dyDescent="0.25">
      <c r="A69" s="320" t="s">
        <v>1087</v>
      </c>
      <c r="B69" s="321">
        <f>SUM(C69:L69)</f>
        <v>0</v>
      </c>
      <c r="C69" s="322"/>
      <c r="D69" s="322"/>
      <c r="E69" s="322"/>
      <c r="F69" s="322"/>
      <c r="G69" s="322"/>
      <c r="H69" s="322"/>
      <c r="I69" s="322"/>
      <c r="J69" s="322"/>
      <c r="K69" s="322"/>
      <c r="L69" s="322"/>
      <c r="M69" s="126"/>
    </row>
    <row r="70" spans="1:13" hidden="1" outlineLevel="1" x14ac:dyDescent="0.25">
      <c r="A70" s="320" t="s">
        <v>1088</v>
      </c>
      <c r="B70" s="321">
        <f>SUM(C70:L70)</f>
        <v>0</v>
      </c>
      <c r="C70" s="321">
        <f>SUM(C68:C69)</f>
        <v>0</v>
      </c>
      <c r="D70" s="321">
        <f t="shared" ref="D70:J70" si="22">SUM(D68:D69)</f>
        <v>0</v>
      </c>
      <c r="E70" s="321">
        <f t="shared" si="22"/>
        <v>0</v>
      </c>
      <c r="F70" s="321">
        <f t="shared" si="22"/>
        <v>0</v>
      </c>
      <c r="G70" s="321">
        <f t="shared" si="22"/>
        <v>0</v>
      </c>
      <c r="H70" s="321">
        <f t="shared" si="22"/>
        <v>0</v>
      </c>
      <c r="I70" s="321">
        <f t="shared" si="22"/>
        <v>0</v>
      </c>
      <c r="J70" s="321">
        <f t="shared" si="22"/>
        <v>0</v>
      </c>
      <c r="K70" s="321">
        <f>SUM(K68:K69)</f>
        <v>0</v>
      </c>
      <c r="L70" s="321">
        <f>SUM(L68:L69)</f>
        <v>0</v>
      </c>
      <c r="M70" s="126"/>
    </row>
    <row r="71" spans="1:13" hidden="1" outlineLevel="1" x14ac:dyDescent="0.25">
      <c r="A71" s="320" t="s">
        <v>1502</v>
      </c>
      <c r="B71" s="321">
        <f>SUM(C71:L71)</f>
        <v>0</v>
      </c>
      <c r="C71" s="322"/>
      <c r="D71" s="322"/>
      <c r="E71" s="322"/>
      <c r="F71" s="322"/>
      <c r="G71" s="322"/>
      <c r="H71" s="322"/>
      <c r="I71" s="322"/>
      <c r="J71" s="322"/>
      <c r="K71" s="322"/>
      <c r="L71" s="322"/>
      <c r="M71" s="126"/>
    </row>
    <row r="72" spans="1:13" collapsed="1" x14ac:dyDescent="0.25">
      <c r="A72" s="320" t="s">
        <v>679</v>
      </c>
      <c r="B72" s="321">
        <f>SUM(C72:L72)</f>
        <v>0</v>
      </c>
      <c r="C72" s="322"/>
      <c r="D72" s="322"/>
      <c r="E72" s="322"/>
      <c r="F72" s="322"/>
      <c r="G72" s="322"/>
      <c r="H72" s="322"/>
      <c r="I72" s="322"/>
      <c r="J72" s="322"/>
      <c r="K72" s="322"/>
      <c r="L72" s="322"/>
      <c r="M72" s="126"/>
    </row>
    <row r="73" spans="1:13" x14ac:dyDescent="0.25">
      <c r="A73" s="320" t="s">
        <v>1090</v>
      </c>
      <c r="B73" s="323"/>
      <c r="C73" s="323"/>
      <c r="D73" s="323"/>
      <c r="E73" s="323"/>
      <c r="F73" s="323"/>
      <c r="G73" s="323"/>
      <c r="H73" s="323"/>
      <c r="I73" s="323"/>
      <c r="J73" s="323"/>
      <c r="K73" s="323"/>
      <c r="L73" s="323"/>
      <c r="M73" s="182"/>
    </row>
    <row r="74" spans="1:13" hidden="1" outlineLevel="1" x14ac:dyDescent="0.25">
      <c r="A74" s="127" t="s">
        <v>1091</v>
      </c>
      <c r="B74" s="128"/>
      <c r="C74" s="129"/>
      <c r="D74" s="129"/>
      <c r="E74" s="129"/>
      <c r="F74" s="129"/>
      <c r="G74" s="129"/>
      <c r="H74" s="129"/>
      <c r="I74" s="129"/>
      <c r="J74" s="129"/>
      <c r="K74" s="129"/>
      <c r="L74" s="129"/>
      <c r="M74" s="130"/>
    </row>
    <row r="75" spans="1:13" ht="26.25" hidden="1" outlineLevel="1" x14ac:dyDescent="0.25">
      <c r="A75" s="131" t="s">
        <v>1092</v>
      </c>
      <c r="B75" s="43">
        <f>SUM(C75:L75)</f>
        <v>0</v>
      </c>
      <c r="C75" s="132"/>
      <c r="D75" s="132"/>
      <c r="E75" s="132"/>
      <c r="F75" s="132"/>
      <c r="G75" s="132"/>
      <c r="H75" s="132"/>
      <c r="I75" s="132"/>
      <c r="J75" s="132"/>
      <c r="K75" s="132"/>
      <c r="L75" s="132"/>
      <c r="M75" s="45" t="s">
        <v>1034</v>
      </c>
    </row>
    <row r="76" spans="1:13" ht="15.75" hidden="1" outlineLevel="1" thickBot="1" x14ac:dyDescent="0.3">
      <c r="A76" s="133" t="s">
        <v>1093</v>
      </c>
      <c r="B76" s="134">
        <f>SUM(C76:L76)</f>
        <v>0</v>
      </c>
      <c r="C76" s="135"/>
      <c r="D76" s="135"/>
      <c r="E76" s="135"/>
      <c r="F76" s="135"/>
      <c r="G76" s="135"/>
      <c r="H76" s="135"/>
      <c r="I76" s="135"/>
      <c r="J76" s="135"/>
      <c r="K76" s="135"/>
      <c r="L76" s="135"/>
      <c r="M76" s="136" t="s">
        <v>1034</v>
      </c>
    </row>
    <row r="77" spans="1:13" ht="16.5" hidden="1" outlineLevel="1" thickBot="1" x14ac:dyDescent="0.3">
      <c r="A77" s="55" t="s">
        <v>1094</v>
      </c>
      <c r="B77" s="56">
        <f>SUM(C77:L77)</f>
        <v>0</v>
      </c>
      <c r="C77" s="56">
        <f t="shared" ref="C77:J77" si="23">SUM(C75:C76)</f>
        <v>0</v>
      </c>
      <c r="D77" s="56">
        <f t="shared" si="23"/>
        <v>0</v>
      </c>
      <c r="E77" s="56">
        <f t="shared" si="23"/>
        <v>0</v>
      </c>
      <c r="F77" s="56">
        <f t="shared" si="23"/>
        <v>0</v>
      </c>
      <c r="G77" s="56">
        <f t="shared" si="23"/>
        <v>0</v>
      </c>
      <c r="H77" s="56">
        <f t="shared" si="23"/>
        <v>0</v>
      </c>
      <c r="I77" s="56">
        <f t="shared" si="23"/>
        <v>0</v>
      </c>
      <c r="J77" s="56">
        <f t="shared" si="23"/>
        <v>0</v>
      </c>
      <c r="K77" s="56">
        <f>SUM(K75:K76)</f>
        <v>0</v>
      </c>
      <c r="L77" s="56">
        <f>SUM(L75:L76)</f>
        <v>0</v>
      </c>
      <c r="M77" s="56"/>
    </row>
    <row r="78" spans="1:13" collapsed="1" x14ac:dyDescent="0.25">
      <c r="A78" s="137"/>
      <c r="B78" s="138"/>
      <c r="C78" s="139"/>
      <c r="D78" s="139"/>
      <c r="E78" s="139"/>
      <c r="F78" s="139"/>
      <c r="G78" s="139"/>
      <c r="H78" s="139"/>
      <c r="I78" s="139"/>
      <c r="J78" s="139"/>
      <c r="K78" s="139"/>
      <c r="L78" s="139"/>
      <c r="M78" s="140"/>
    </row>
    <row r="79" spans="1:13" ht="15.75" thickBot="1" x14ac:dyDescent="0.3">
      <c r="A79" s="127" t="s">
        <v>1095</v>
      </c>
      <c r="B79" s="138"/>
      <c r="C79" s="139"/>
      <c r="D79" s="139"/>
      <c r="E79" s="139"/>
      <c r="F79" s="139"/>
      <c r="G79" s="139"/>
      <c r="H79" s="139"/>
      <c r="I79" s="139"/>
      <c r="J79" s="139"/>
      <c r="K79" s="139"/>
      <c r="L79" s="139"/>
      <c r="M79" s="140"/>
    </row>
    <row r="80" spans="1:13" x14ac:dyDescent="0.25">
      <c r="A80" s="141" t="s">
        <v>1096</v>
      </c>
      <c r="B80" s="43">
        <f t="shared" ref="B80:B110" si="24">SUM(C80:L80)</f>
        <v>0</v>
      </c>
      <c r="C80" s="132"/>
      <c r="D80" s="132"/>
      <c r="E80" s="132"/>
      <c r="F80" s="132"/>
      <c r="G80" s="132"/>
      <c r="H80" s="132"/>
      <c r="I80" s="132"/>
      <c r="J80" s="132"/>
      <c r="K80" s="132"/>
      <c r="L80" s="132"/>
      <c r="M80" s="45" t="s">
        <v>1034</v>
      </c>
    </row>
    <row r="81" spans="1:13" x14ac:dyDescent="0.25">
      <c r="A81" s="142" t="s">
        <v>1097</v>
      </c>
      <c r="B81" s="134">
        <f t="shared" si="24"/>
        <v>0</v>
      </c>
      <c r="C81" s="102"/>
      <c r="D81" s="102"/>
      <c r="E81" s="102"/>
      <c r="F81" s="102"/>
      <c r="G81" s="102"/>
      <c r="H81" s="102"/>
      <c r="I81" s="102"/>
      <c r="J81" s="102"/>
      <c r="K81" s="102"/>
      <c r="L81" s="102"/>
      <c r="M81" s="49" t="s">
        <v>1034</v>
      </c>
    </row>
    <row r="82" spans="1:13" x14ac:dyDescent="0.25">
      <c r="A82" s="142" t="s">
        <v>1098</v>
      </c>
      <c r="B82" s="47">
        <f t="shared" si="24"/>
        <v>0</v>
      </c>
      <c r="C82" s="102"/>
      <c r="D82" s="102"/>
      <c r="E82" s="102"/>
      <c r="F82" s="102"/>
      <c r="G82" s="102"/>
      <c r="H82" s="102"/>
      <c r="I82" s="102"/>
      <c r="J82" s="102"/>
      <c r="K82" s="102"/>
      <c r="L82" s="102"/>
      <c r="M82" s="49" t="s">
        <v>1034</v>
      </c>
    </row>
    <row r="83" spans="1:13" x14ac:dyDescent="0.25">
      <c r="A83" s="142" t="s">
        <v>1099</v>
      </c>
      <c r="B83" s="47">
        <f t="shared" si="24"/>
        <v>0</v>
      </c>
      <c r="C83" s="102"/>
      <c r="D83" s="102"/>
      <c r="E83" s="102"/>
      <c r="F83" s="102"/>
      <c r="G83" s="102"/>
      <c r="H83" s="102"/>
      <c r="I83" s="102"/>
      <c r="J83" s="102"/>
      <c r="K83" s="102"/>
      <c r="L83" s="102"/>
      <c r="M83" s="49" t="s">
        <v>1034</v>
      </c>
    </row>
    <row r="84" spans="1:13" x14ac:dyDescent="0.25">
      <c r="A84" s="142" t="s">
        <v>1100</v>
      </c>
      <c r="B84" s="47">
        <f t="shared" si="24"/>
        <v>0</v>
      </c>
      <c r="C84" s="102"/>
      <c r="D84" s="102"/>
      <c r="E84" s="102"/>
      <c r="F84" s="102"/>
      <c r="G84" s="102"/>
      <c r="H84" s="102"/>
      <c r="I84" s="102"/>
      <c r="J84" s="102"/>
      <c r="K84" s="102"/>
      <c r="L84" s="102"/>
      <c r="M84" s="49" t="s">
        <v>1034</v>
      </c>
    </row>
    <row r="85" spans="1:13" x14ac:dyDescent="0.25">
      <c r="A85" s="142" t="s">
        <v>1101</v>
      </c>
      <c r="B85" s="47">
        <f t="shared" si="24"/>
        <v>0</v>
      </c>
      <c r="C85" s="102"/>
      <c r="D85" s="102"/>
      <c r="E85" s="102"/>
      <c r="F85" s="102"/>
      <c r="G85" s="102"/>
      <c r="H85" s="102"/>
      <c r="I85" s="102"/>
      <c r="J85" s="102"/>
      <c r="K85" s="102"/>
      <c r="L85" s="102"/>
      <c r="M85" s="49" t="s">
        <v>1034</v>
      </c>
    </row>
    <row r="86" spans="1:13" x14ac:dyDescent="0.25">
      <c r="A86" s="142" t="s">
        <v>1102</v>
      </c>
      <c r="B86" s="47">
        <f t="shared" si="24"/>
        <v>0</v>
      </c>
      <c r="C86" s="102"/>
      <c r="D86" s="102"/>
      <c r="E86" s="102"/>
      <c r="F86" s="102"/>
      <c r="G86" s="102"/>
      <c r="H86" s="102"/>
      <c r="I86" s="102"/>
      <c r="J86" s="102"/>
      <c r="K86" s="102"/>
      <c r="L86" s="102"/>
      <c r="M86" s="49" t="s">
        <v>1034</v>
      </c>
    </row>
    <row r="87" spans="1:13" x14ac:dyDescent="0.25">
      <c r="A87" s="142" t="s">
        <v>1103</v>
      </c>
      <c r="B87" s="47">
        <f t="shared" si="24"/>
        <v>0</v>
      </c>
      <c r="C87" s="102"/>
      <c r="D87" s="102"/>
      <c r="E87" s="102"/>
      <c r="F87" s="102"/>
      <c r="G87" s="102"/>
      <c r="H87" s="102"/>
      <c r="I87" s="102"/>
      <c r="J87" s="102"/>
      <c r="K87" s="102"/>
      <c r="L87" s="102"/>
      <c r="M87" s="49" t="s">
        <v>1034</v>
      </c>
    </row>
    <row r="88" spans="1:13" x14ac:dyDescent="0.25">
      <c r="A88" s="142" t="s">
        <v>1104</v>
      </c>
      <c r="B88" s="47">
        <f t="shared" si="24"/>
        <v>0</v>
      </c>
      <c r="C88" s="102"/>
      <c r="D88" s="102"/>
      <c r="E88" s="102"/>
      <c r="F88" s="102"/>
      <c r="G88" s="102"/>
      <c r="H88" s="102"/>
      <c r="I88" s="102"/>
      <c r="J88" s="102"/>
      <c r="K88" s="102"/>
      <c r="L88" s="102"/>
      <c r="M88" s="49" t="s">
        <v>1034</v>
      </c>
    </row>
    <row r="89" spans="1:13" x14ac:dyDescent="0.25">
      <c r="A89" s="142" t="s">
        <v>1105</v>
      </c>
      <c r="B89" s="47">
        <f t="shared" si="24"/>
        <v>0</v>
      </c>
      <c r="C89" s="102"/>
      <c r="D89" s="102"/>
      <c r="E89" s="102"/>
      <c r="F89" s="102"/>
      <c r="G89" s="102"/>
      <c r="H89" s="102"/>
      <c r="I89" s="102"/>
      <c r="J89" s="102"/>
      <c r="K89" s="102"/>
      <c r="L89" s="102"/>
      <c r="M89" s="49" t="s">
        <v>1034</v>
      </c>
    </row>
    <row r="90" spans="1:13" x14ac:dyDescent="0.25">
      <c r="A90" s="142" t="s">
        <v>1106</v>
      </c>
      <c r="B90" s="47">
        <f t="shared" si="24"/>
        <v>0</v>
      </c>
      <c r="C90" s="102"/>
      <c r="D90" s="102"/>
      <c r="E90" s="102"/>
      <c r="F90" s="102"/>
      <c r="G90" s="102"/>
      <c r="H90" s="102"/>
      <c r="I90" s="102"/>
      <c r="J90" s="102"/>
      <c r="K90" s="102"/>
      <c r="L90" s="102"/>
      <c r="M90" s="49" t="s">
        <v>1034</v>
      </c>
    </row>
    <row r="91" spans="1:13" x14ac:dyDescent="0.25">
      <c r="A91" s="142" t="s">
        <v>1107</v>
      </c>
      <c r="B91" s="47">
        <f t="shared" si="24"/>
        <v>0</v>
      </c>
      <c r="C91" s="102"/>
      <c r="D91" s="102"/>
      <c r="E91" s="102"/>
      <c r="F91" s="102"/>
      <c r="G91" s="102"/>
      <c r="H91" s="102"/>
      <c r="I91" s="102"/>
      <c r="J91" s="102"/>
      <c r="K91" s="102"/>
      <c r="L91" s="102"/>
      <c r="M91" s="49" t="s">
        <v>1034</v>
      </c>
    </row>
    <row r="92" spans="1:13" x14ac:dyDescent="0.25">
      <c r="A92" s="142" t="s">
        <v>1108</v>
      </c>
      <c r="B92" s="47">
        <f t="shared" si="24"/>
        <v>0</v>
      </c>
      <c r="C92" s="102"/>
      <c r="D92" s="102"/>
      <c r="E92" s="102"/>
      <c r="F92" s="102"/>
      <c r="G92" s="102"/>
      <c r="H92" s="102"/>
      <c r="I92" s="102"/>
      <c r="J92" s="102"/>
      <c r="K92" s="102"/>
      <c r="L92" s="102"/>
      <c r="M92" s="49" t="s">
        <v>1034</v>
      </c>
    </row>
    <row r="93" spans="1:13" x14ac:dyDescent="0.25">
      <c r="A93" s="142" t="s">
        <v>1109</v>
      </c>
      <c r="B93" s="47">
        <f t="shared" si="24"/>
        <v>0</v>
      </c>
      <c r="C93" s="102"/>
      <c r="D93" s="102"/>
      <c r="E93" s="102"/>
      <c r="F93" s="102"/>
      <c r="G93" s="102"/>
      <c r="H93" s="102"/>
      <c r="I93" s="102"/>
      <c r="J93" s="102"/>
      <c r="K93" s="102"/>
      <c r="L93" s="102"/>
      <c r="M93" s="49" t="s">
        <v>1034</v>
      </c>
    </row>
    <row r="94" spans="1:13" x14ac:dyDescent="0.25">
      <c r="A94" s="142" t="s">
        <v>1110</v>
      </c>
      <c r="B94" s="47">
        <f t="shared" si="24"/>
        <v>0</v>
      </c>
      <c r="C94" s="102"/>
      <c r="D94" s="102"/>
      <c r="E94" s="102"/>
      <c r="F94" s="102"/>
      <c r="G94" s="102"/>
      <c r="H94" s="102"/>
      <c r="I94" s="102"/>
      <c r="J94" s="102"/>
      <c r="K94" s="102"/>
      <c r="L94" s="102"/>
      <c r="M94" s="49" t="s">
        <v>1034</v>
      </c>
    </row>
    <row r="95" spans="1:13" x14ac:dyDescent="0.25">
      <c r="A95" s="142" t="s">
        <v>1111</v>
      </c>
      <c r="B95" s="47">
        <f t="shared" si="24"/>
        <v>0</v>
      </c>
      <c r="C95" s="102"/>
      <c r="D95" s="102"/>
      <c r="E95" s="102"/>
      <c r="F95" s="102"/>
      <c r="G95" s="102"/>
      <c r="H95" s="102"/>
      <c r="I95" s="102"/>
      <c r="J95" s="102"/>
      <c r="K95" s="102"/>
      <c r="L95" s="102"/>
      <c r="M95" s="49" t="s">
        <v>1034</v>
      </c>
    </row>
    <row r="96" spans="1:13" x14ac:dyDescent="0.25">
      <c r="A96" s="142" t="s">
        <v>1112</v>
      </c>
      <c r="B96" s="47">
        <f t="shared" si="24"/>
        <v>0</v>
      </c>
      <c r="C96" s="102"/>
      <c r="D96" s="102"/>
      <c r="E96" s="102"/>
      <c r="F96" s="102"/>
      <c r="G96" s="102"/>
      <c r="H96" s="102"/>
      <c r="I96" s="102"/>
      <c r="J96" s="102"/>
      <c r="K96" s="102"/>
      <c r="L96" s="102"/>
      <c r="M96" s="49" t="s">
        <v>1034</v>
      </c>
    </row>
    <row r="97" spans="1:13" x14ac:dyDescent="0.25">
      <c r="A97" s="142" t="s">
        <v>1113</v>
      </c>
      <c r="B97" s="47">
        <f t="shared" si="24"/>
        <v>0</v>
      </c>
      <c r="C97" s="102"/>
      <c r="D97" s="102"/>
      <c r="E97" s="102"/>
      <c r="F97" s="102"/>
      <c r="G97" s="102"/>
      <c r="H97" s="102"/>
      <c r="I97" s="102"/>
      <c r="J97" s="102"/>
      <c r="K97" s="102"/>
      <c r="L97" s="102"/>
      <c r="M97" s="49" t="s">
        <v>1034</v>
      </c>
    </row>
    <row r="98" spans="1:13" x14ac:dyDescent="0.25">
      <c r="A98" s="142" t="s">
        <v>1114</v>
      </c>
      <c r="B98" s="47">
        <f t="shared" si="24"/>
        <v>0</v>
      </c>
      <c r="C98" s="102"/>
      <c r="D98" s="102"/>
      <c r="E98" s="102"/>
      <c r="F98" s="102"/>
      <c r="G98" s="102"/>
      <c r="H98" s="102"/>
      <c r="I98" s="102"/>
      <c r="J98" s="102"/>
      <c r="K98" s="102"/>
      <c r="L98" s="102"/>
      <c r="M98" s="49" t="s">
        <v>1034</v>
      </c>
    </row>
    <row r="99" spans="1:13" ht="26.25" x14ac:dyDescent="0.25">
      <c r="A99" s="142" t="s">
        <v>1233</v>
      </c>
      <c r="B99" s="47">
        <f t="shared" si="24"/>
        <v>0</v>
      </c>
      <c r="C99" s="102"/>
      <c r="D99" s="102"/>
      <c r="E99" s="102"/>
      <c r="F99" s="102"/>
      <c r="G99" s="102"/>
      <c r="H99" s="102"/>
      <c r="I99" s="102"/>
      <c r="J99" s="102"/>
      <c r="K99" s="102"/>
      <c r="L99" s="102"/>
      <c r="M99" s="49" t="s">
        <v>1034</v>
      </c>
    </row>
    <row r="100" spans="1:13" x14ac:dyDescent="0.25">
      <c r="A100" s="142" t="s">
        <v>1116</v>
      </c>
      <c r="B100" s="47">
        <f t="shared" si="24"/>
        <v>0</v>
      </c>
      <c r="C100" s="102"/>
      <c r="D100" s="102"/>
      <c r="E100" s="102"/>
      <c r="F100" s="102"/>
      <c r="G100" s="102"/>
      <c r="H100" s="102"/>
      <c r="I100" s="102"/>
      <c r="J100" s="102"/>
      <c r="K100" s="102"/>
      <c r="L100" s="102"/>
      <c r="M100" s="49" t="s">
        <v>1034</v>
      </c>
    </row>
    <row r="101" spans="1:13" x14ac:dyDescent="0.25">
      <c r="A101" s="142" t="s">
        <v>1117</v>
      </c>
      <c r="B101" s="47">
        <f t="shared" si="24"/>
        <v>0</v>
      </c>
      <c r="C101" s="102"/>
      <c r="D101" s="102"/>
      <c r="E101" s="102"/>
      <c r="F101" s="102"/>
      <c r="G101" s="102"/>
      <c r="H101" s="102"/>
      <c r="I101" s="102"/>
      <c r="J101" s="102"/>
      <c r="K101" s="102"/>
      <c r="L101" s="102"/>
      <c r="M101" s="49" t="s">
        <v>1034</v>
      </c>
    </row>
    <row r="102" spans="1:13" x14ac:dyDescent="0.25">
      <c r="A102" s="142" t="s">
        <v>1118</v>
      </c>
      <c r="B102" s="47">
        <f t="shared" si="24"/>
        <v>0</v>
      </c>
      <c r="C102" s="102"/>
      <c r="D102" s="102"/>
      <c r="E102" s="102"/>
      <c r="F102" s="102"/>
      <c r="G102" s="102"/>
      <c r="H102" s="102"/>
      <c r="I102" s="102"/>
      <c r="J102" s="102"/>
      <c r="K102" s="102"/>
      <c r="L102" s="102"/>
      <c r="M102" s="49" t="s">
        <v>1034</v>
      </c>
    </row>
    <row r="103" spans="1:13" x14ac:dyDescent="0.25">
      <c r="A103" s="142" t="s">
        <v>1119</v>
      </c>
      <c r="B103" s="47">
        <f t="shared" si="24"/>
        <v>0</v>
      </c>
      <c r="C103" s="102"/>
      <c r="D103" s="102"/>
      <c r="E103" s="102"/>
      <c r="F103" s="102"/>
      <c r="G103" s="102"/>
      <c r="H103" s="102"/>
      <c r="I103" s="102"/>
      <c r="J103" s="102"/>
      <c r="K103" s="102"/>
      <c r="L103" s="102"/>
      <c r="M103" s="49" t="s">
        <v>1034</v>
      </c>
    </row>
    <row r="104" spans="1:13" x14ac:dyDescent="0.25">
      <c r="A104" s="142" t="s">
        <v>1120</v>
      </c>
      <c r="B104" s="47">
        <f t="shared" si="24"/>
        <v>0</v>
      </c>
      <c r="C104" s="102"/>
      <c r="D104" s="102"/>
      <c r="E104" s="102"/>
      <c r="F104" s="102"/>
      <c r="G104" s="102"/>
      <c r="H104" s="102"/>
      <c r="I104" s="102"/>
      <c r="J104" s="102"/>
      <c r="K104" s="102"/>
      <c r="L104" s="102"/>
      <c r="M104" s="49" t="s">
        <v>1034</v>
      </c>
    </row>
    <row r="105" spans="1:13" x14ac:dyDescent="0.25">
      <c r="A105" s="142" t="s">
        <v>1121</v>
      </c>
      <c r="B105" s="47">
        <f t="shared" si="24"/>
        <v>0</v>
      </c>
      <c r="C105" s="102"/>
      <c r="D105" s="102"/>
      <c r="E105" s="102"/>
      <c r="F105" s="102"/>
      <c r="G105" s="102"/>
      <c r="H105" s="102"/>
      <c r="I105" s="102"/>
      <c r="J105" s="102"/>
      <c r="K105" s="102"/>
      <c r="L105" s="102"/>
      <c r="M105" s="49" t="s">
        <v>1034</v>
      </c>
    </row>
    <row r="106" spans="1:13" x14ac:dyDescent="0.25">
      <c r="A106" s="142" t="s">
        <v>1122</v>
      </c>
      <c r="B106" s="47">
        <f t="shared" si="24"/>
        <v>0</v>
      </c>
      <c r="C106" s="102"/>
      <c r="D106" s="102"/>
      <c r="E106" s="102"/>
      <c r="F106" s="102"/>
      <c r="G106" s="102"/>
      <c r="H106" s="102"/>
      <c r="I106" s="102"/>
      <c r="J106" s="102"/>
      <c r="K106" s="102"/>
      <c r="L106" s="102"/>
      <c r="M106" s="49" t="s">
        <v>1034</v>
      </c>
    </row>
    <row r="107" spans="1:13" x14ac:dyDescent="0.25">
      <c r="A107" s="142" t="s">
        <v>1123</v>
      </c>
      <c r="B107" s="47">
        <f t="shared" si="24"/>
        <v>0</v>
      </c>
      <c r="C107" s="102"/>
      <c r="D107" s="102"/>
      <c r="E107" s="102"/>
      <c r="F107" s="102"/>
      <c r="G107" s="102"/>
      <c r="H107" s="102"/>
      <c r="I107" s="102"/>
      <c r="J107" s="102"/>
      <c r="K107" s="102"/>
      <c r="L107" s="102"/>
      <c r="M107" s="49" t="s">
        <v>1034</v>
      </c>
    </row>
    <row r="108" spans="1:13" x14ac:dyDescent="0.25">
      <c r="A108" s="142" t="s">
        <v>1124</v>
      </c>
      <c r="B108" s="47">
        <f t="shared" si="24"/>
        <v>0</v>
      </c>
      <c r="C108" s="102"/>
      <c r="D108" s="102"/>
      <c r="E108" s="102"/>
      <c r="F108" s="102"/>
      <c r="G108" s="102"/>
      <c r="H108" s="102"/>
      <c r="I108" s="102"/>
      <c r="J108" s="102"/>
      <c r="K108" s="102"/>
      <c r="L108" s="102"/>
      <c r="M108" s="49" t="s">
        <v>1034</v>
      </c>
    </row>
    <row r="109" spans="1:13" x14ac:dyDescent="0.25">
      <c r="A109" s="142" t="s">
        <v>1125</v>
      </c>
      <c r="B109" s="47">
        <f t="shared" si="24"/>
        <v>0</v>
      </c>
      <c r="C109" s="102"/>
      <c r="D109" s="102"/>
      <c r="E109" s="102"/>
      <c r="F109" s="102"/>
      <c r="G109" s="102"/>
      <c r="H109" s="102"/>
      <c r="I109" s="102"/>
      <c r="J109" s="102"/>
      <c r="K109" s="102"/>
      <c r="L109" s="102"/>
      <c r="M109" s="49" t="s">
        <v>1034</v>
      </c>
    </row>
    <row r="110" spans="1:13" ht="15.75" thickBot="1" x14ac:dyDescent="0.3">
      <c r="A110" s="142" t="s">
        <v>1126</v>
      </c>
      <c r="B110" s="47">
        <f t="shared" si="24"/>
        <v>0</v>
      </c>
      <c r="C110" s="102"/>
      <c r="D110" s="102"/>
      <c r="E110" s="102"/>
      <c r="F110" s="102"/>
      <c r="G110" s="102"/>
      <c r="H110" s="102"/>
      <c r="I110" s="102"/>
      <c r="J110" s="102"/>
      <c r="K110" s="102"/>
      <c r="L110" s="102"/>
      <c r="M110" s="49" t="s">
        <v>1034</v>
      </c>
    </row>
    <row r="111" spans="1:13" ht="16.5" thickBot="1" x14ac:dyDescent="0.3">
      <c r="A111" s="438" t="s">
        <v>1127</v>
      </c>
      <c r="B111" s="439">
        <f>SUM(C111:L111)</f>
        <v>0</v>
      </c>
      <c r="C111" s="439">
        <f t="shared" ref="C111:L111" si="25">SUM(C80:C110)</f>
        <v>0</v>
      </c>
      <c r="D111" s="439">
        <f t="shared" si="25"/>
        <v>0</v>
      </c>
      <c r="E111" s="439">
        <f t="shared" si="25"/>
        <v>0</v>
      </c>
      <c r="F111" s="439">
        <f t="shared" si="25"/>
        <v>0</v>
      </c>
      <c r="G111" s="439">
        <f t="shared" si="25"/>
        <v>0</v>
      </c>
      <c r="H111" s="439">
        <f t="shared" si="25"/>
        <v>0</v>
      </c>
      <c r="I111" s="439">
        <f t="shared" si="25"/>
        <v>0</v>
      </c>
      <c r="J111" s="439">
        <f t="shared" si="25"/>
        <v>0</v>
      </c>
      <c r="K111" s="439">
        <f t="shared" si="25"/>
        <v>0</v>
      </c>
      <c r="L111" s="439">
        <f t="shared" si="25"/>
        <v>0</v>
      </c>
      <c r="M111" s="439"/>
    </row>
    <row r="112" spans="1:13" x14ac:dyDescent="0.25">
      <c r="A112" s="143"/>
      <c r="B112" s="144"/>
      <c r="C112" s="145"/>
      <c r="D112" s="145"/>
      <c r="E112" s="145"/>
      <c r="F112" s="145"/>
      <c r="G112" s="145"/>
      <c r="H112" s="145"/>
      <c r="I112" s="145"/>
      <c r="J112" s="145"/>
      <c r="K112" s="145"/>
      <c r="L112" s="145"/>
      <c r="M112" s="146"/>
    </row>
    <row r="113" spans="1:13" hidden="1" outlineLevel="1" x14ac:dyDescent="0.25">
      <c r="A113" s="147" t="s">
        <v>1077</v>
      </c>
      <c r="B113" s="148"/>
      <c r="C113" s="149"/>
      <c r="D113" s="149"/>
      <c r="E113" s="149"/>
      <c r="F113" s="149"/>
      <c r="G113" s="149"/>
      <c r="H113" s="149"/>
      <c r="I113" s="149"/>
      <c r="J113" s="149"/>
      <c r="K113" s="149"/>
      <c r="L113" s="149"/>
      <c r="M113" s="150"/>
    </row>
    <row r="114" spans="1:13" hidden="1" outlineLevel="1" x14ac:dyDescent="0.25">
      <c r="A114" s="151" t="s">
        <v>1128</v>
      </c>
      <c r="B114" s="43">
        <f t="shared" ref="B114:B122" si="26">SUM(C114:L114)</f>
        <v>0</v>
      </c>
      <c r="C114" s="132"/>
      <c r="D114" s="132"/>
      <c r="E114" s="132"/>
      <c r="F114" s="132"/>
      <c r="G114" s="132"/>
      <c r="H114" s="132"/>
      <c r="I114" s="132"/>
      <c r="J114" s="132"/>
      <c r="K114" s="132"/>
      <c r="L114" s="132"/>
      <c r="M114" s="45" t="s">
        <v>1034</v>
      </c>
    </row>
    <row r="115" spans="1:13" hidden="1" outlineLevel="1" x14ac:dyDescent="0.25">
      <c r="A115" s="152" t="s">
        <v>1129</v>
      </c>
      <c r="B115" s="47">
        <f t="shared" si="26"/>
        <v>0</v>
      </c>
      <c r="C115" s="102"/>
      <c r="D115" s="102"/>
      <c r="E115" s="102"/>
      <c r="F115" s="102"/>
      <c r="G115" s="102"/>
      <c r="H115" s="102"/>
      <c r="I115" s="102"/>
      <c r="J115" s="102"/>
      <c r="K115" s="102"/>
      <c r="L115" s="102"/>
      <c r="M115" s="49" t="s">
        <v>1034</v>
      </c>
    </row>
    <row r="116" spans="1:13" hidden="1" outlineLevel="1" x14ac:dyDescent="0.25">
      <c r="A116" s="152" t="s">
        <v>1130</v>
      </c>
      <c r="B116" s="47">
        <f t="shared" si="26"/>
        <v>0</v>
      </c>
      <c r="C116" s="102"/>
      <c r="D116" s="102"/>
      <c r="E116" s="102"/>
      <c r="F116" s="102"/>
      <c r="G116" s="102"/>
      <c r="H116" s="102"/>
      <c r="I116" s="102"/>
      <c r="J116" s="102"/>
      <c r="K116" s="102"/>
      <c r="L116" s="102"/>
      <c r="M116" s="49" t="s">
        <v>1034</v>
      </c>
    </row>
    <row r="117" spans="1:13" hidden="1" outlineLevel="1" x14ac:dyDescent="0.25">
      <c r="A117" s="152" t="s">
        <v>1131</v>
      </c>
      <c r="B117" s="47">
        <f t="shared" si="26"/>
        <v>0</v>
      </c>
      <c r="C117" s="102"/>
      <c r="D117" s="102"/>
      <c r="E117" s="102"/>
      <c r="F117" s="102"/>
      <c r="G117" s="102"/>
      <c r="H117" s="102"/>
      <c r="I117" s="102"/>
      <c r="J117" s="102"/>
      <c r="K117" s="102"/>
      <c r="L117" s="102"/>
      <c r="M117" s="49" t="s">
        <v>1034</v>
      </c>
    </row>
    <row r="118" spans="1:13" hidden="1" outlineLevel="1" x14ac:dyDescent="0.25">
      <c r="A118" s="152" t="s">
        <v>1132</v>
      </c>
      <c r="B118" s="47">
        <f t="shared" si="26"/>
        <v>0</v>
      </c>
      <c r="C118" s="102"/>
      <c r="D118" s="102"/>
      <c r="E118" s="102"/>
      <c r="F118" s="102"/>
      <c r="G118" s="102"/>
      <c r="H118" s="102"/>
      <c r="I118" s="102"/>
      <c r="J118" s="102"/>
      <c r="K118" s="102"/>
      <c r="L118" s="102"/>
      <c r="M118" s="49" t="s">
        <v>1034</v>
      </c>
    </row>
    <row r="119" spans="1:13" hidden="1" outlineLevel="1" x14ac:dyDescent="0.25">
      <c r="A119" s="152" t="s">
        <v>1133</v>
      </c>
      <c r="B119" s="47">
        <f t="shared" si="26"/>
        <v>0</v>
      </c>
      <c r="C119" s="102"/>
      <c r="D119" s="102"/>
      <c r="E119" s="102"/>
      <c r="F119" s="102"/>
      <c r="G119" s="102"/>
      <c r="H119" s="102"/>
      <c r="I119" s="102"/>
      <c r="J119" s="102"/>
      <c r="K119" s="102"/>
      <c r="L119" s="102"/>
      <c r="M119" s="49" t="s">
        <v>1034</v>
      </c>
    </row>
    <row r="120" spans="1:13" hidden="1" outlineLevel="1" x14ac:dyDescent="0.25">
      <c r="A120" s="152" t="s">
        <v>1134</v>
      </c>
      <c r="B120" s="47">
        <f t="shared" si="26"/>
        <v>0</v>
      </c>
      <c r="C120" s="102"/>
      <c r="D120" s="102"/>
      <c r="E120" s="102"/>
      <c r="F120" s="102"/>
      <c r="G120" s="102"/>
      <c r="H120" s="102"/>
      <c r="I120" s="102"/>
      <c r="J120" s="102"/>
      <c r="K120" s="102"/>
      <c r="L120" s="102"/>
      <c r="M120" s="49" t="s">
        <v>1034</v>
      </c>
    </row>
    <row r="121" spans="1:13" ht="15.75" hidden="1" outlineLevel="1" thickBot="1" x14ac:dyDescent="0.3">
      <c r="A121" s="153" t="s">
        <v>1135</v>
      </c>
      <c r="B121" s="154">
        <f t="shared" si="26"/>
        <v>0</v>
      </c>
      <c r="C121" s="155"/>
      <c r="D121" s="155"/>
      <c r="E121" s="155"/>
      <c r="F121" s="155"/>
      <c r="G121" s="155"/>
      <c r="H121" s="155"/>
      <c r="I121" s="155"/>
      <c r="J121" s="155"/>
      <c r="K121" s="155"/>
      <c r="L121" s="155"/>
      <c r="M121" s="49" t="s">
        <v>1034</v>
      </c>
    </row>
    <row r="122" spans="1:13" ht="16.5" hidden="1" outlineLevel="1" thickBot="1" x14ac:dyDescent="0.3">
      <c r="A122" s="55" t="s">
        <v>1136</v>
      </c>
      <c r="B122" s="56">
        <f t="shared" si="26"/>
        <v>0</v>
      </c>
      <c r="C122" s="56">
        <f t="shared" ref="C122:J122" si="27">SUM(C114:C121)</f>
        <v>0</v>
      </c>
      <c r="D122" s="56">
        <f t="shared" si="27"/>
        <v>0</v>
      </c>
      <c r="E122" s="56">
        <f t="shared" si="27"/>
        <v>0</v>
      </c>
      <c r="F122" s="56">
        <f t="shared" si="27"/>
        <v>0</v>
      </c>
      <c r="G122" s="56">
        <f t="shared" si="27"/>
        <v>0</v>
      </c>
      <c r="H122" s="56">
        <f t="shared" si="27"/>
        <v>0</v>
      </c>
      <c r="I122" s="56">
        <f t="shared" si="27"/>
        <v>0</v>
      </c>
      <c r="J122" s="56">
        <f t="shared" si="27"/>
        <v>0</v>
      </c>
      <c r="K122" s="56">
        <f>SUM(K114:K121)</f>
        <v>0</v>
      </c>
      <c r="L122" s="56">
        <f>SUM(L114:L121)</f>
        <v>0</v>
      </c>
      <c r="M122" s="56"/>
    </row>
    <row r="123" spans="1:13" hidden="1" outlineLevel="1" x14ac:dyDescent="0.25">
      <c r="A123" s="143"/>
      <c r="B123" s="138"/>
      <c r="C123" s="139"/>
      <c r="D123" s="139"/>
      <c r="E123" s="139"/>
      <c r="F123" s="139"/>
      <c r="G123" s="139"/>
      <c r="H123" s="139"/>
      <c r="I123" s="139"/>
      <c r="J123" s="139"/>
      <c r="K123" s="139"/>
      <c r="L123" s="139"/>
      <c r="M123" s="140"/>
    </row>
    <row r="124" spans="1:13" hidden="1" outlineLevel="1" x14ac:dyDescent="0.25">
      <c r="A124" s="147" t="s">
        <v>1137</v>
      </c>
      <c r="B124" s="138"/>
      <c r="C124" s="139"/>
      <c r="D124" s="139"/>
      <c r="E124" s="139"/>
      <c r="F124" s="139"/>
      <c r="G124" s="139"/>
      <c r="H124" s="139"/>
      <c r="I124" s="139"/>
      <c r="J124" s="139"/>
      <c r="K124" s="139"/>
      <c r="L124" s="139"/>
      <c r="M124" s="140"/>
    </row>
    <row r="125" spans="1:13" hidden="1" outlineLevel="1" x14ac:dyDescent="0.25">
      <c r="A125" s="141" t="s">
        <v>1138</v>
      </c>
      <c r="B125" s="43">
        <f t="shared" ref="B125:B139" si="28">SUM(C125:L125)</f>
        <v>0</v>
      </c>
      <c r="C125" s="132"/>
      <c r="D125" s="132"/>
      <c r="E125" s="132"/>
      <c r="F125" s="132"/>
      <c r="G125" s="132"/>
      <c r="H125" s="132"/>
      <c r="I125" s="132"/>
      <c r="J125" s="132"/>
      <c r="K125" s="132"/>
      <c r="L125" s="132"/>
      <c r="M125" s="45" t="s">
        <v>1034</v>
      </c>
    </row>
    <row r="126" spans="1:13" hidden="1" outlineLevel="1" x14ac:dyDescent="0.25">
      <c r="A126" s="46" t="s">
        <v>1139</v>
      </c>
      <c r="B126" s="47">
        <f t="shared" si="28"/>
        <v>0</v>
      </c>
      <c r="C126" s="102"/>
      <c r="D126" s="102"/>
      <c r="E126" s="102"/>
      <c r="F126" s="102"/>
      <c r="G126" s="102"/>
      <c r="H126" s="102"/>
      <c r="I126" s="102"/>
      <c r="J126" s="102"/>
      <c r="K126" s="102"/>
      <c r="L126" s="102"/>
      <c r="M126" s="49" t="s">
        <v>1034</v>
      </c>
    </row>
    <row r="127" spans="1:13" hidden="1" outlineLevel="1" x14ac:dyDescent="0.25">
      <c r="A127" s="46" t="s">
        <v>1140</v>
      </c>
      <c r="B127" s="47">
        <f t="shared" si="28"/>
        <v>0</v>
      </c>
      <c r="C127" s="102"/>
      <c r="D127" s="102"/>
      <c r="E127" s="102"/>
      <c r="F127" s="102"/>
      <c r="G127" s="102"/>
      <c r="H127" s="102"/>
      <c r="I127" s="102"/>
      <c r="J127" s="102"/>
      <c r="K127" s="102"/>
      <c r="L127" s="102"/>
      <c r="M127" s="49" t="s">
        <v>1034</v>
      </c>
    </row>
    <row r="128" spans="1:13" hidden="1" outlineLevel="1" x14ac:dyDescent="0.25">
      <c r="A128" s="46" t="s">
        <v>1141</v>
      </c>
      <c r="B128" s="47">
        <f t="shared" si="28"/>
        <v>0</v>
      </c>
      <c r="C128" s="102"/>
      <c r="D128" s="102"/>
      <c r="E128" s="102"/>
      <c r="F128" s="102"/>
      <c r="G128" s="102"/>
      <c r="H128" s="102"/>
      <c r="I128" s="102"/>
      <c r="J128" s="102"/>
      <c r="K128" s="102"/>
      <c r="L128" s="102"/>
      <c r="M128" s="49" t="s">
        <v>1034</v>
      </c>
    </row>
    <row r="129" spans="1:13" hidden="1" outlineLevel="1" x14ac:dyDescent="0.25">
      <c r="A129" s="46" t="s">
        <v>1142</v>
      </c>
      <c r="B129" s="47">
        <f t="shared" si="28"/>
        <v>0</v>
      </c>
      <c r="C129" s="102"/>
      <c r="D129" s="102"/>
      <c r="E129" s="102"/>
      <c r="F129" s="102"/>
      <c r="G129" s="102"/>
      <c r="H129" s="102"/>
      <c r="I129" s="102"/>
      <c r="J129" s="102"/>
      <c r="K129" s="102"/>
      <c r="L129" s="102"/>
      <c r="M129" s="49" t="s">
        <v>1034</v>
      </c>
    </row>
    <row r="130" spans="1:13" hidden="1" outlineLevel="1" x14ac:dyDescent="0.25">
      <c r="A130" s="46" t="s">
        <v>1143</v>
      </c>
      <c r="B130" s="47">
        <f t="shared" si="28"/>
        <v>0</v>
      </c>
      <c r="C130" s="102"/>
      <c r="D130" s="102"/>
      <c r="E130" s="102"/>
      <c r="F130" s="102"/>
      <c r="G130" s="102"/>
      <c r="H130" s="102"/>
      <c r="I130" s="102"/>
      <c r="J130" s="102"/>
      <c r="K130" s="102"/>
      <c r="L130" s="102"/>
      <c r="M130" s="49" t="s">
        <v>1034</v>
      </c>
    </row>
    <row r="131" spans="1:13" hidden="1" outlineLevel="1" x14ac:dyDescent="0.25">
      <c r="A131" s="46" t="s">
        <v>1144</v>
      </c>
      <c r="B131" s="47">
        <f t="shared" si="28"/>
        <v>0</v>
      </c>
      <c r="C131" s="102"/>
      <c r="D131" s="102"/>
      <c r="E131" s="102"/>
      <c r="F131" s="102"/>
      <c r="G131" s="102"/>
      <c r="H131" s="102"/>
      <c r="I131" s="102"/>
      <c r="J131" s="102"/>
      <c r="K131" s="102"/>
      <c r="L131" s="102"/>
      <c r="M131" s="49" t="s">
        <v>1034</v>
      </c>
    </row>
    <row r="132" spans="1:13" hidden="1" outlineLevel="1" x14ac:dyDescent="0.25">
      <c r="A132" s="46" t="s">
        <v>1145</v>
      </c>
      <c r="B132" s="47">
        <f t="shared" si="28"/>
        <v>0</v>
      </c>
      <c r="C132" s="102"/>
      <c r="D132" s="102"/>
      <c r="E132" s="102"/>
      <c r="F132" s="102"/>
      <c r="G132" s="102"/>
      <c r="H132" s="102"/>
      <c r="I132" s="102"/>
      <c r="J132" s="102"/>
      <c r="K132" s="102"/>
      <c r="L132" s="102"/>
      <c r="M132" s="49" t="s">
        <v>1034</v>
      </c>
    </row>
    <row r="133" spans="1:13" hidden="1" outlineLevel="1" x14ac:dyDescent="0.25">
      <c r="A133" s="46" t="s">
        <v>1146</v>
      </c>
      <c r="B133" s="47">
        <f t="shared" si="28"/>
        <v>0</v>
      </c>
      <c r="C133" s="102"/>
      <c r="D133" s="102"/>
      <c r="E133" s="102"/>
      <c r="F133" s="102"/>
      <c r="G133" s="102"/>
      <c r="H133" s="102"/>
      <c r="I133" s="102"/>
      <c r="J133" s="102"/>
      <c r="K133" s="102"/>
      <c r="L133" s="102"/>
      <c r="M133" s="49" t="s">
        <v>1034</v>
      </c>
    </row>
    <row r="134" spans="1:13" hidden="1" outlineLevel="1" x14ac:dyDescent="0.25">
      <c r="A134" s="46" t="s">
        <v>1147</v>
      </c>
      <c r="B134" s="47">
        <f t="shared" si="28"/>
        <v>0</v>
      </c>
      <c r="C134" s="102"/>
      <c r="D134" s="102"/>
      <c r="E134" s="102"/>
      <c r="F134" s="102"/>
      <c r="G134" s="102"/>
      <c r="H134" s="102"/>
      <c r="I134" s="102"/>
      <c r="J134" s="102"/>
      <c r="K134" s="102"/>
      <c r="L134" s="102"/>
      <c r="M134" s="49" t="s">
        <v>1034</v>
      </c>
    </row>
    <row r="135" spans="1:13" hidden="1" outlineLevel="1" x14ac:dyDescent="0.25">
      <c r="A135" s="46" t="s">
        <v>1148</v>
      </c>
      <c r="B135" s="47">
        <f t="shared" si="28"/>
        <v>0</v>
      </c>
      <c r="C135" s="102"/>
      <c r="D135" s="102"/>
      <c r="E135" s="102"/>
      <c r="F135" s="102"/>
      <c r="G135" s="102"/>
      <c r="H135" s="102"/>
      <c r="I135" s="102"/>
      <c r="J135" s="102"/>
      <c r="K135" s="102"/>
      <c r="L135" s="102"/>
      <c r="M135" s="49" t="s">
        <v>1034</v>
      </c>
    </row>
    <row r="136" spans="1:13" hidden="1" outlineLevel="1" x14ac:dyDescent="0.25">
      <c r="A136" s="46" t="s">
        <v>1149</v>
      </c>
      <c r="B136" s="47">
        <f t="shared" si="28"/>
        <v>0</v>
      </c>
      <c r="C136" s="102"/>
      <c r="D136" s="102"/>
      <c r="E136" s="102"/>
      <c r="F136" s="102"/>
      <c r="G136" s="102"/>
      <c r="H136" s="102"/>
      <c r="I136" s="102"/>
      <c r="J136" s="102"/>
      <c r="K136" s="102"/>
      <c r="L136" s="102"/>
      <c r="M136" s="49" t="s">
        <v>1034</v>
      </c>
    </row>
    <row r="137" spans="1:13" hidden="1" outlineLevel="1" x14ac:dyDescent="0.25">
      <c r="A137" s="46" t="s">
        <v>1150</v>
      </c>
      <c r="B137" s="47">
        <f t="shared" si="28"/>
        <v>0</v>
      </c>
      <c r="C137" s="102"/>
      <c r="D137" s="102"/>
      <c r="E137" s="102"/>
      <c r="F137" s="102"/>
      <c r="G137" s="102"/>
      <c r="H137" s="102"/>
      <c r="I137" s="102"/>
      <c r="J137" s="102"/>
      <c r="K137" s="102"/>
      <c r="L137" s="102"/>
      <c r="M137" s="49" t="s">
        <v>1034</v>
      </c>
    </row>
    <row r="138" spans="1:13" ht="15.75" hidden="1" outlineLevel="1" thickBot="1" x14ac:dyDescent="0.3">
      <c r="A138" s="46" t="s">
        <v>1151</v>
      </c>
      <c r="B138" s="154">
        <f t="shared" si="28"/>
        <v>0</v>
      </c>
      <c r="C138" s="102"/>
      <c r="D138" s="102"/>
      <c r="E138" s="102"/>
      <c r="F138" s="102"/>
      <c r="G138" s="102"/>
      <c r="H138" s="102"/>
      <c r="I138" s="102"/>
      <c r="J138" s="102"/>
      <c r="K138" s="102"/>
      <c r="L138" s="102"/>
      <c r="M138" s="49" t="s">
        <v>1034</v>
      </c>
    </row>
    <row r="139" spans="1:13" ht="32.25" hidden="1" outlineLevel="1" thickBot="1" x14ac:dyDescent="0.3">
      <c r="A139" s="55" t="s">
        <v>1152</v>
      </c>
      <c r="B139" s="56">
        <f t="shared" si="28"/>
        <v>0</v>
      </c>
      <c r="C139" s="56">
        <f t="shared" ref="C139:J139" si="29">SUM(C125:C138)</f>
        <v>0</v>
      </c>
      <c r="D139" s="56">
        <f t="shared" si="29"/>
        <v>0</v>
      </c>
      <c r="E139" s="56">
        <f t="shared" si="29"/>
        <v>0</v>
      </c>
      <c r="F139" s="56">
        <f t="shared" si="29"/>
        <v>0</v>
      </c>
      <c r="G139" s="56">
        <f t="shared" si="29"/>
        <v>0</v>
      </c>
      <c r="H139" s="56">
        <f t="shared" si="29"/>
        <v>0</v>
      </c>
      <c r="I139" s="56">
        <f t="shared" si="29"/>
        <v>0</v>
      </c>
      <c r="J139" s="56">
        <f t="shared" si="29"/>
        <v>0</v>
      </c>
      <c r="K139" s="56">
        <f>SUM(K125:K138)</f>
        <v>0</v>
      </c>
      <c r="L139" s="56">
        <f>SUM(L125:L138)</f>
        <v>0</v>
      </c>
      <c r="M139" s="56"/>
    </row>
    <row r="140" spans="1:13" hidden="1" outlineLevel="1" x14ac:dyDescent="0.25">
      <c r="A140" s="79"/>
      <c r="B140" s="79"/>
      <c r="C140" s="80"/>
      <c r="D140" s="80"/>
      <c r="E140" s="80"/>
      <c r="F140" s="80"/>
      <c r="G140" s="80"/>
      <c r="H140" s="80"/>
      <c r="I140" s="80"/>
      <c r="J140" s="80"/>
      <c r="K140" s="80"/>
      <c r="L140" s="80"/>
      <c r="M140" s="156"/>
    </row>
    <row r="141" spans="1:13" collapsed="1" x14ac:dyDescent="0.25">
      <c r="A141" s="147" t="s">
        <v>1153</v>
      </c>
      <c r="B141" s="147"/>
      <c r="C141" s="157"/>
      <c r="D141" s="157"/>
      <c r="E141" s="157"/>
      <c r="F141" s="157"/>
      <c r="G141" s="157"/>
      <c r="H141" s="157"/>
      <c r="I141" s="157"/>
      <c r="J141" s="157"/>
      <c r="K141" s="157"/>
      <c r="L141" s="157"/>
      <c r="M141" s="158"/>
    </row>
    <row r="142" spans="1:13" ht="16.5" thickBot="1" x14ac:dyDescent="0.3">
      <c r="A142" s="441" t="s">
        <v>1154</v>
      </c>
      <c r="B142" s="147"/>
      <c r="C142" s="157"/>
      <c r="D142" s="157"/>
      <c r="E142" s="157"/>
      <c r="F142" s="157"/>
      <c r="G142" s="157"/>
      <c r="H142" s="157"/>
      <c r="I142" s="157"/>
      <c r="J142" s="157"/>
      <c r="K142" s="157"/>
      <c r="L142" s="157"/>
      <c r="M142" s="158"/>
    </row>
    <row r="143" spans="1:1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8"/>
    </row>
    <row r="144" spans="1:13" x14ac:dyDescent="0.25">
      <c r="A144" s="160"/>
      <c r="B144" s="47">
        <f t="shared" ref="B144:B157" si="30">SUM(C144:L144)</f>
        <v>0</v>
      </c>
      <c r="C144" s="102"/>
      <c r="D144" s="102"/>
      <c r="E144" s="102"/>
      <c r="F144" s="102"/>
      <c r="G144" s="102"/>
      <c r="H144" s="102"/>
      <c r="I144" s="102"/>
      <c r="J144" s="102"/>
      <c r="K144" s="102"/>
      <c r="L144" s="102"/>
      <c r="M144" s="49" t="s">
        <v>1034</v>
      </c>
    </row>
    <row r="145" spans="1:13" x14ac:dyDescent="0.25">
      <c r="A145" s="160"/>
      <c r="B145" s="47">
        <f t="shared" si="30"/>
        <v>0</v>
      </c>
      <c r="C145" s="102"/>
      <c r="D145" s="102"/>
      <c r="E145" s="102"/>
      <c r="F145" s="102"/>
      <c r="G145" s="102"/>
      <c r="H145" s="102"/>
      <c r="I145" s="102"/>
      <c r="J145" s="102"/>
      <c r="K145" s="102"/>
      <c r="L145" s="102"/>
      <c r="M145" s="49" t="s">
        <v>1034</v>
      </c>
    </row>
    <row r="146" spans="1:13" x14ac:dyDescent="0.25">
      <c r="A146" s="160"/>
      <c r="B146" s="47">
        <f t="shared" si="30"/>
        <v>0</v>
      </c>
      <c r="C146" s="102"/>
      <c r="D146" s="102"/>
      <c r="E146" s="102"/>
      <c r="F146" s="102"/>
      <c r="G146" s="102"/>
      <c r="H146" s="102"/>
      <c r="I146" s="102"/>
      <c r="J146" s="102"/>
      <c r="K146" s="102"/>
      <c r="L146" s="102"/>
      <c r="M146" s="49" t="s">
        <v>1034</v>
      </c>
    </row>
    <row r="147" spans="1:13" x14ac:dyDescent="0.25">
      <c r="A147" s="160"/>
      <c r="B147" s="47">
        <f t="shared" si="30"/>
        <v>0</v>
      </c>
      <c r="C147" s="102"/>
      <c r="D147" s="102"/>
      <c r="E147" s="102"/>
      <c r="F147" s="102"/>
      <c r="G147" s="102"/>
      <c r="H147" s="102"/>
      <c r="I147" s="102"/>
      <c r="J147" s="102"/>
      <c r="K147" s="102"/>
      <c r="L147" s="102"/>
      <c r="M147" s="49" t="s">
        <v>1034</v>
      </c>
    </row>
    <row r="148" spans="1:13" x14ac:dyDescent="0.25">
      <c r="A148" s="160"/>
      <c r="B148" s="47">
        <f t="shared" si="30"/>
        <v>0</v>
      </c>
      <c r="C148" s="102"/>
      <c r="D148" s="102"/>
      <c r="E148" s="102"/>
      <c r="F148" s="102"/>
      <c r="G148" s="102"/>
      <c r="H148" s="102"/>
      <c r="I148" s="102"/>
      <c r="J148" s="102"/>
      <c r="K148" s="102"/>
      <c r="L148" s="102"/>
      <c r="M148" s="49" t="s">
        <v>1034</v>
      </c>
    </row>
    <row r="149" spans="1:13" x14ac:dyDescent="0.25">
      <c r="A149" s="161"/>
      <c r="B149" s="47">
        <f t="shared" si="30"/>
        <v>0</v>
      </c>
      <c r="C149" s="102"/>
      <c r="D149" s="102"/>
      <c r="E149" s="102"/>
      <c r="F149" s="102"/>
      <c r="G149" s="102"/>
      <c r="H149" s="102"/>
      <c r="I149" s="102"/>
      <c r="J149" s="102"/>
      <c r="K149" s="102"/>
      <c r="L149" s="102"/>
      <c r="M149" s="49" t="s">
        <v>1034</v>
      </c>
    </row>
    <row r="150" spans="1:13" x14ac:dyDescent="0.25">
      <c r="A150" s="161"/>
      <c r="B150" s="47">
        <f t="shared" si="30"/>
        <v>0</v>
      </c>
      <c r="C150" s="102"/>
      <c r="D150" s="102"/>
      <c r="E150" s="102"/>
      <c r="F150" s="102"/>
      <c r="G150" s="102"/>
      <c r="H150" s="102"/>
      <c r="I150" s="102"/>
      <c r="J150" s="102"/>
      <c r="K150" s="102"/>
      <c r="L150" s="102"/>
      <c r="M150" s="49" t="s">
        <v>1034</v>
      </c>
    </row>
    <row r="151" spans="1:13" x14ac:dyDescent="0.25">
      <c r="A151" s="161"/>
      <c r="B151" s="47">
        <f t="shared" si="30"/>
        <v>0</v>
      </c>
      <c r="C151" s="102"/>
      <c r="D151" s="102"/>
      <c r="E151" s="102"/>
      <c r="F151" s="102"/>
      <c r="G151" s="102"/>
      <c r="H151" s="102"/>
      <c r="I151" s="102"/>
      <c r="J151" s="102"/>
      <c r="K151" s="102"/>
      <c r="L151" s="102"/>
      <c r="M151" s="49" t="s">
        <v>1034</v>
      </c>
    </row>
    <row r="152" spans="1:13" x14ac:dyDescent="0.25">
      <c r="A152" s="161"/>
      <c r="B152" s="47">
        <f t="shared" si="30"/>
        <v>0</v>
      </c>
      <c r="C152" s="102"/>
      <c r="D152" s="102"/>
      <c r="E152" s="102"/>
      <c r="F152" s="102"/>
      <c r="G152" s="102"/>
      <c r="H152" s="102"/>
      <c r="I152" s="102"/>
      <c r="J152" s="102"/>
      <c r="K152" s="102"/>
      <c r="L152" s="102"/>
      <c r="M152" s="49" t="s">
        <v>1034</v>
      </c>
    </row>
    <row r="153" spans="1:13" x14ac:dyDescent="0.25">
      <c r="A153" s="161"/>
      <c r="B153" s="47">
        <f t="shared" si="30"/>
        <v>0</v>
      </c>
      <c r="C153" s="102"/>
      <c r="D153" s="102"/>
      <c r="E153" s="102"/>
      <c r="F153" s="102"/>
      <c r="G153" s="102"/>
      <c r="H153" s="102"/>
      <c r="I153" s="102"/>
      <c r="J153" s="102"/>
      <c r="K153" s="102"/>
      <c r="L153" s="102"/>
      <c r="M153" s="49" t="s">
        <v>1034</v>
      </c>
    </row>
    <row r="154" spans="1:13" x14ac:dyDescent="0.25">
      <c r="A154" s="161"/>
      <c r="B154" s="47">
        <f t="shared" si="30"/>
        <v>0</v>
      </c>
      <c r="C154" s="102"/>
      <c r="D154" s="102"/>
      <c r="E154" s="102"/>
      <c r="F154" s="102"/>
      <c r="G154" s="102"/>
      <c r="H154" s="102"/>
      <c r="I154" s="102"/>
      <c r="J154" s="102"/>
      <c r="K154" s="102"/>
      <c r="L154" s="102"/>
      <c r="M154" s="49" t="s">
        <v>1034</v>
      </c>
    </row>
    <row r="155" spans="1:13" x14ac:dyDescent="0.25">
      <c r="A155" s="161"/>
      <c r="B155" s="47">
        <f t="shared" si="30"/>
        <v>0</v>
      </c>
      <c r="C155" s="102"/>
      <c r="D155" s="102"/>
      <c r="E155" s="102"/>
      <c r="F155" s="102"/>
      <c r="G155" s="102"/>
      <c r="H155" s="102"/>
      <c r="I155" s="102"/>
      <c r="J155" s="102"/>
      <c r="K155" s="102"/>
      <c r="L155" s="102"/>
      <c r="M155" s="49" t="s">
        <v>1034</v>
      </c>
    </row>
    <row r="156" spans="1:13" ht="15.75" thickBot="1" x14ac:dyDescent="0.3">
      <c r="A156" s="162"/>
      <c r="B156" s="47">
        <f t="shared" si="30"/>
        <v>0</v>
      </c>
      <c r="C156" s="102"/>
      <c r="D156" s="102"/>
      <c r="E156" s="102"/>
      <c r="F156" s="102"/>
      <c r="G156" s="102"/>
      <c r="H156" s="102"/>
      <c r="I156" s="102"/>
      <c r="J156" s="102"/>
      <c r="K156" s="102"/>
      <c r="L156" s="102"/>
      <c r="M156" s="49" t="s">
        <v>1034</v>
      </c>
    </row>
    <row r="157" spans="1:13" ht="15.75" thickBot="1" x14ac:dyDescent="0.3">
      <c r="A157" s="163" t="s">
        <v>1156</v>
      </c>
      <c r="B157" s="164">
        <f t="shared" si="30"/>
        <v>0</v>
      </c>
      <c r="C157" s="164">
        <f t="shared" ref="C157:J157" si="31">SUM(C144:C156)</f>
        <v>0</v>
      </c>
      <c r="D157" s="164">
        <f t="shared" si="31"/>
        <v>0</v>
      </c>
      <c r="E157" s="164">
        <f t="shared" si="31"/>
        <v>0</v>
      </c>
      <c r="F157" s="164">
        <f t="shared" si="31"/>
        <v>0</v>
      </c>
      <c r="G157" s="164">
        <f t="shared" si="31"/>
        <v>0</v>
      </c>
      <c r="H157" s="164">
        <f t="shared" si="31"/>
        <v>0</v>
      </c>
      <c r="I157" s="164">
        <f t="shared" si="31"/>
        <v>0</v>
      </c>
      <c r="J157" s="164">
        <f t="shared" si="31"/>
        <v>0</v>
      </c>
      <c r="K157" s="164">
        <f>SUM(K144:K156)</f>
        <v>0</v>
      </c>
      <c r="L157" s="164">
        <f>SUM(L144:L156)</f>
        <v>0</v>
      </c>
      <c r="M157" s="165"/>
    </row>
    <row r="158" spans="1:1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8"/>
    </row>
    <row r="159" spans="1:13" ht="16.5" thickBot="1" x14ac:dyDescent="0.3">
      <c r="A159" s="438" t="s">
        <v>1158</v>
      </c>
      <c r="B159" s="439">
        <f t="shared" ref="B159:J159" si="32">B157/B158</f>
        <v>0</v>
      </c>
      <c r="C159" s="439">
        <f t="shared" si="32"/>
        <v>0</v>
      </c>
      <c r="D159" s="439">
        <f t="shared" si="32"/>
        <v>0</v>
      </c>
      <c r="E159" s="439">
        <f t="shared" si="32"/>
        <v>0</v>
      </c>
      <c r="F159" s="439">
        <f t="shared" si="32"/>
        <v>0</v>
      </c>
      <c r="G159" s="439">
        <f t="shared" si="32"/>
        <v>0</v>
      </c>
      <c r="H159" s="439">
        <f t="shared" si="32"/>
        <v>0</v>
      </c>
      <c r="I159" s="439">
        <f t="shared" si="32"/>
        <v>0</v>
      </c>
      <c r="J159" s="439">
        <f t="shared" si="32"/>
        <v>0</v>
      </c>
      <c r="K159" s="439">
        <f>K157/K158</f>
        <v>0</v>
      </c>
      <c r="L159" s="439">
        <f>L157/L158</f>
        <v>0</v>
      </c>
      <c r="M159" s="439"/>
    </row>
    <row r="160" spans="1:13" x14ac:dyDescent="0.25">
      <c r="B160" s="169"/>
      <c r="M160" s="171"/>
    </row>
    <row r="161" spans="1:13" ht="16.5" thickBot="1" x14ac:dyDescent="0.3">
      <c r="A161" s="441" t="s">
        <v>1159</v>
      </c>
      <c r="B161" s="169"/>
      <c r="M161" s="171"/>
    </row>
    <row r="162" spans="1:1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8"/>
    </row>
    <row r="163" spans="1:13" x14ac:dyDescent="0.25">
      <c r="A163" s="160"/>
      <c r="B163" s="172">
        <f t="shared" ref="B163:B176" si="33">SUM(C163:L163)</f>
        <v>0</v>
      </c>
      <c r="C163" s="102"/>
      <c r="D163" s="102"/>
      <c r="E163" s="102"/>
      <c r="F163" s="102"/>
      <c r="G163" s="102"/>
      <c r="H163" s="102"/>
      <c r="I163" s="102"/>
      <c r="J163" s="102"/>
      <c r="K163" s="102"/>
      <c r="L163" s="102"/>
      <c r="M163" s="49" t="s">
        <v>1034</v>
      </c>
    </row>
    <row r="164" spans="1:13" x14ac:dyDescent="0.25">
      <c r="A164" s="160"/>
      <c r="B164" s="172">
        <f t="shared" si="33"/>
        <v>0</v>
      </c>
      <c r="C164" s="102"/>
      <c r="D164" s="102"/>
      <c r="E164" s="102"/>
      <c r="F164" s="102"/>
      <c r="G164" s="102"/>
      <c r="H164" s="102"/>
      <c r="I164" s="102"/>
      <c r="J164" s="102"/>
      <c r="K164" s="102"/>
      <c r="L164" s="102"/>
      <c r="M164" s="49" t="s">
        <v>1034</v>
      </c>
    </row>
    <row r="165" spans="1:13" x14ac:dyDescent="0.25">
      <c r="A165" s="160"/>
      <c r="B165" s="172">
        <f t="shared" si="33"/>
        <v>0</v>
      </c>
      <c r="C165" s="102"/>
      <c r="D165" s="102"/>
      <c r="E165" s="102"/>
      <c r="F165" s="102"/>
      <c r="G165" s="102"/>
      <c r="H165" s="102"/>
      <c r="I165" s="102"/>
      <c r="J165" s="102"/>
      <c r="K165" s="102"/>
      <c r="L165" s="102"/>
      <c r="M165" s="49" t="s">
        <v>1034</v>
      </c>
    </row>
    <row r="166" spans="1:13" x14ac:dyDescent="0.25">
      <c r="A166" s="160"/>
      <c r="B166" s="172">
        <f t="shared" si="33"/>
        <v>0</v>
      </c>
      <c r="C166" s="102"/>
      <c r="D166" s="102"/>
      <c r="E166" s="102"/>
      <c r="F166" s="102"/>
      <c r="G166" s="102"/>
      <c r="H166" s="102"/>
      <c r="I166" s="102"/>
      <c r="J166" s="102"/>
      <c r="K166" s="102"/>
      <c r="L166" s="102"/>
      <c r="M166" s="49" t="s">
        <v>1034</v>
      </c>
    </row>
    <row r="167" spans="1:13" x14ac:dyDescent="0.25">
      <c r="A167" s="160"/>
      <c r="B167" s="172">
        <f t="shared" si="33"/>
        <v>0</v>
      </c>
      <c r="C167" s="102"/>
      <c r="D167" s="102"/>
      <c r="E167" s="102"/>
      <c r="F167" s="102"/>
      <c r="G167" s="102"/>
      <c r="H167" s="102"/>
      <c r="I167" s="102"/>
      <c r="J167" s="102"/>
      <c r="K167" s="102"/>
      <c r="L167" s="102"/>
      <c r="M167" s="49" t="s">
        <v>1034</v>
      </c>
    </row>
    <row r="168" spans="1:13" x14ac:dyDescent="0.25">
      <c r="A168" s="173"/>
      <c r="B168" s="172">
        <f t="shared" si="33"/>
        <v>0</v>
      </c>
      <c r="C168" s="102"/>
      <c r="D168" s="102"/>
      <c r="E168" s="102"/>
      <c r="F168" s="102"/>
      <c r="G168" s="102"/>
      <c r="H168" s="102"/>
      <c r="I168" s="102"/>
      <c r="J168" s="102"/>
      <c r="K168" s="102"/>
      <c r="L168" s="102"/>
      <c r="M168" s="49" t="s">
        <v>1034</v>
      </c>
    </row>
    <row r="169" spans="1:13" x14ac:dyDescent="0.25">
      <c r="A169" s="173"/>
      <c r="B169" s="172">
        <f t="shared" si="33"/>
        <v>0</v>
      </c>
      <c r="C169" s="102"/>
      <c r="D169" s="102"/>
      <c r="E169" s="102"/>
      <c r="F169" s="102"/>
      <c r="G169" s="102"/>
      <c r="H169" s="102"/>
      <c r="I169" s="102"/>
      <c r="J169" s="102"/>
      <c r="K169" s="102"/>
      <c r="L169" s="102"/>
      <c r="M169" s="49" t="s">
        <v>1034</v>
      </c>
    </row>
    <row r="170" spans="1:13" x14ac:dyDescent="0.25">
      <c r="A170" s="173"/>
      <c r="B170" s="172">
        <f t="shared" si="33"/>
        <v>0</v>
      </c>
      <c r="C170" s="102"/>
      <c r="D170" s="102"/>
      <c r="E170" s="102"/>
      <c r="F170" s="102"/>
      <c r="G170" s="102"/>
      <c r="H170" s="102"/>
      <c r="I170" s="102"/>
      <c r="J170" s="102"/>
      <c r="K170" s="102"/>
      <c r="L170" s="102"/>
      <c r="M170" s="49" t="s">
        <v>1034</v>
      </c>
    </row>
    <row r="171" spans="1:13" x14ac:dyDescent="0.25">
      <c r="A171" s="173"/>
      <c r="B171" s="172">
        <f t="shared" si="33"/>
        <v>0</v>
      </c>
      <c r="C171" s="102"/>
      <c r="D171" s="102"/>
      <c r="E171" s="102"/>
      <c r="F171" s="102"/>
      <c r="G171" s="102"/>
      <c r="H171" s="102"/>
      <c r="I171" s="102"/>
      <c r="J171" s="102"/>
      <c r="K171" s="102"/>
      <c r="L171" s="102"/>
      <c r="M171" s="49" t="s">
        <v>1034</v>
      </c>
    </row>
    <row r="172" spans="1:13" x14ac:dyDescent="0.25">
      <c r="A172" s="173"/>
      <c r="B172" s="172">
        <f t="shared" si="33"/>
        <v>0</v>
      </c>
      <c r="C172" s="102"/>
      <c r="D172" s="102"/>
      <c r="E172" s="102"/>
      <c r="F172" s="102"/>
      <c r="G172" s="102"/>
      <c r="H172" s="102"/>
      <c r="I172" s="102"/>
      <c r="J172" s="102"/>
      <c r="K172" s="102"/>
      <c r="L172" s="102"/>
      <c r="M172" s="49" t="s">
        <v>1034</v>
      </c>
    </row>
    <row r="173" spans="1:13" x14ac:dyDescent="0.25">
      <c r="A173" s="173"/>
      <c r="B173" s="172">
        <f t="shared" si="33"/>
        <v>0</v>
      </c>
      <c r="C173" s="102"/>
      <c r="D173" s="102"/>
      <c r="E173" s="102"/>
      <c r="F173" s="102"/>
      <c r="G173" s="102"/>
      <c r="H173" s="102"/>
      <c r="I173" s="102"/>
      <c r="J173" s="102"/>
      <c r="K173" s="102"/>
      <c r="L173" s="102"/>
      <c r="M173" s="49" t="s">
        <v>1034</v>
      </c>
    </row>
    <row r="174" spans="1:13" x14ac:dyDescent="0.25">
      <c r="A174" s="173"/>
      <c r="B174" s="172">
        <f t="shared" si="33"/>
        <v>0</v>
      </c>
      <c r="C174" s="102"/>
      <c r="D174" s="102"/>
      <c r="E174" s="102"/>
      <c r="F174" s="102"/>
      <c r="G174" s="102"/>
      <c r="H174" s="102"/>
      <c r="I174" s="102"/>
      <c r="J174" s="102"/>
      <c r="K174" s="102"/>
      <c r="L174" s="102"/>
      <c r="M174" s="49" t="s">
        <v>1034</v>
      </c>
    </row>
    <row r="175" spans="1:13" ht="15.75" thickBot="1" x14ac:dyDescent="0.3">
      <c r="A175" s="174"/>
      <c r="B175" s="172">
        <f t="shared" si="33"/>
        <v>0</v>
      </c>
      <c r="C175" s="102"/>
      <c r="D175" s="102"/>
      <c r="E175" s="102"/>
      <c r="F175" s="102"/>
      <c r="G175" s="102"/>
      <c r="H175" s="102"/>
      <c r="I175" s="102"/>
      <c r="J175" s="102"/>
      <c r="K175" s="102"/>
      <c r="L175" s="102"/>
      <c r="M175" s="49" t="s">
        <v>1034</v>
      </c>
    </row>
    <row r="176" spans="1:13" ht="16.5" thickBot="1" x14ac:dyDescent="0.3">
      <c r="A176" s="438" t="s">
        <v>1161</v>
      </c>
      <c r="B176" s="439">
        <f t="shared" si="33"/>
        <v>0</v>
      </c>
      <c r="C176" s="439">
        <f t="shared" ref="C176:J176" si="34">SUM(C163:C175)</f>
        <v>0</v>
      </c>
      <c r="D176" s="439">
        <f t="shared" si="34"/>
        <v>0</v>
      </c>
      <c r="E176" s="439">
        <f t="shared" si="34"/>
        <v>0</v>
      </c>
      <c r="F176" s="439">
        <f t="shared" si="34"/>
        <v>0</v>
      </c>
      <c r="G176" s="439">
        <f t="shared" si="34"/>
        <v>0</v>
      </c>
      <c r="H176" s="439">
        <f t="shared" si="34"/>
        <v>0</v>
      </c>
      <c r="I176" s="439">
        <f t="shared" si="34"/>
        <v>0</v>
      </c>
      <c r="J176" s="439">
        <f t="shared" si="34"/>
        <v>0</v>
      </c>
      <c r="K176" s="439">
        <f>SUM(K163:K175)</f>
        <v>0</v>
      </c>
      <c r="L176" s="439">
        <f>SUM(L163:L175)</f>
        <v>0</v>
      </c>
      <c r="M176" s="439"/>
    </row>
    <row r="177" spans="1:13" x14ac:dyDescent="0.25">
      <c r="B177" s="169"/>
    </row>
    <row r="178" spans="1:13" x14ac:dyDescent="0.25">
      <c r="B178" s="176"/>
    </row>
    <row r="179" spans="1:13" x14ac:dyDescent="0.25">
      <c r="B179" s="169"/>
    </row>
    <row r="180" spans="1:13" x14ac:dyDescent="0.25">
      <c r="B180" s="169"/>
    </row>
    <row r="181" spans="1:13" x14ac:dyDescent="0.25">
      <c r="B181" s="169"/>
    </row>
    <row r="182" spans="1:13" x14ac:dyDescent="0.25">
      <c r="B182" s="169"/>
    </row>
    <row r="183" spans="1:13" x14ac:dyDescent="0.25">
      <c r="B183" s="169"/>
    </row>
    <row r="184" spans="1:13" x14ac:dyDescent="0.25">
      <c r="B184" s="169"/>
    </row>
    <row r="185" spans="1:13" s="170" customFormat="1" x14ac:dyDescent="0.25">
      <c r="A185" s="169"/>
      <c r="B185" s="169"/>
      <c r="M185" s="175"/>
    </row>
    <row r="186" spans="1:13" s="170" customFormat="1" x14ac:dyDescent="0.25">
      <c r="A186" s="169"/>
      <c r="B186" s="169"/>
      <c r="M186" s="175"/>
    </row>
    <row r="187" spans="1:13" s="170" customFormat="1" x14ac:dyDescent="0.25">
      <c r="A187" s="169"/>
      <c r="B187" s="169"/>
      <c r="M187" s="175"/>
    </row>
    <row r="188" spans="1:13" s="170" customFormat="1" x14ac:dyDescent="0.25">
      <c r="A188" s="169"/>
      <c r="B188" s="169"/>
      <c r="M188" s="175"/>
    </row>
    <row r="189" spans="1:13" s="170" customFormat="1" x14ac:dyDescent="0.25">
      <c r="A189" s="169"/>
      <c r="B189" s="169"/>
      <c r="M189" s="175"/>
    </row>
    <row r="190" spans="1:13" s="170" customFormat="1" x14ac:dyDescent="0.25">
      <c r="A190" s="169"/>
      <c r="B190" s="169"/>
      <c r="M190" s="175"/>
    </row>
    <row r="191" spans="1:13" s="170" customFormat="1" x14ac:dyDescent="0.25">
      <c r="A191" s="169"/>
      <c r="B191" s="169"/>
      <c r="M191" s="175"/>
    </row>
    <row r="192" spans="1:13" s="170" customFormat="1" x14ac:dyDescent="0.25">
      <c r="A192" s="169"/>
      <c r="B192" s="169"/>
      <c r="M192" s="175"/>
    </row>
    <row r="193" spans="1:13" s="170" customFormat="1" x14ac:dyDescent="0.25">
      <c r="A193" s="169"/>
      <c r="B193" s="169"/>
      <c r="M193" s="175"/>
    </row>
    <row r="194" spans="1:13" s="170" customFormat="1" x14ac:dyDescent="0.25">
      <c r="A194" s="169"/>
      <c r="B194" s="169"/>
      <c r="M194" s="175"/>
    </row>
    <row r="195" spans="1:13" s="170" customFormat="1" x14ac:dyDescent="0.25">
      <c r="A195" s="169"/>
      <c r="B195" s="169"/>
      <c r="M195" s="175"/>
    </row>
    <row r="196" spans="1:13" s="170" customFormat="1" x14ac:dyDescent="0.25">
      <c r="A196" s="169"/>
      <c r="B196" s="169"/>
      <c r="M196" s="175"/>
    </row>
    <row r="197" spans="1:13" s="170" customFormat="1" x14ac:dyDescent="0.25">
      <c r="A197" s="169"/>
      <c r="B197" s="169"/>
      <c r="M197" s="175"/>
    </row>
    <row r="198" spans="1:13" s="170" customFormat="1" x14ac:dyDescent="0.25">
      <c r="A198" s="169"/>
      <c r="B198" s="169"/>
      <c r="M198" s="175"/>
    </row>
    <row r="199" spans="1:13" s="170" customFormat="1" x14ac:dyDescent="0.25">
      <c r="A199" s="169"/>
      <c r="B199" s="169"/>
      <c r="M199" s="175"/>
    </row>
    <row r="200" spans="1:13" s="170" customFormat="1" x14ac:dyDescent="0.25">
      <c r="A200" s="169"/>
      <c r="B200" s="169"/>
      <c r="M200" s="175"/>
    </row>
    <row r="201" spans="1:13" s="170" customFormat="1" x14ac:dyDescent="0.25">
      <c r="A201" s="169"/>
      <c r="B201" s="169"/>
      <c r="M201" s="175"/>
    </row>
    <row r="202" spans="1:13" s="170" customFormat="1" x14ac:dyDescent="0.25">
      <c r="A202" s="169"/>
      <c r="B202" s="169"/>
      <c r="M202" s="175"/>
    </row>
    <row r="203" spans="1:13" s="170" customFormat="1" x14ac:dyDescent="0.25">
      <c r="A203" s="169"/>
      <c r="B203" s="169"/>
      <c r="M203" s="175"/>
    </row>
    <row r="204" spans="1:13" s="170" customFormat="1" x14ac:dyDescent="0.25">
      <c r="A204" s="169"/>
      <c r="B204" s="169"/>
      <c r="M204" s="175"/>
    </row>
    <row r="205" spans="1:13" s="170" customFormat="1" x14ac:dyDescent="0.25">
      <c r="A205" s="169"/>
      <c r="B205" s="169"/>
      <c r="M205" s="175"/>
    </row>
    <row r="206" spans="1:13" s="170" customFormat="1" x14ac:dyDescent="0.25">
      <c r="A206" s="169"/>
      <c r="B206" s="169"/>
      <c r="M206" s="175"/>
    </row>
    <row r="207" spans="1:13" s="170" customFormat="1" x14ac:dyDescent="0.25">
      <c r="A207" s="169"/>
      <c r="B207" s="169"/>
      <c r="M207" s="175"/>
    </row>
    <row r="208" spans="1:13" s="170" customFormat="1" x14ac:dyDescent="0.25">
      <c r="A208" s="169"/>
      <c r="B208" s="169"/>
      <c r="M208" s="175"/>
    </row>
    <row r="209" spans="1:13" s="170" customFormat="1" x14ac:dyDescent="0.25">
      <c r="A209" s="169"/>
      <c r="B209" s="169"/>
      <c r="M209" s="175"/>
    </row>
    <row r="210" spans="1:13" s="170" customFormat="1" x14ac:dyDescent="0.25">
      <c r="A210" s="169"/>
      <c r="B210" s="169"/>
      <c r="M210" s="175"/>
    </row>
    <row r="211" spans="1:13" s="170" customFormat="1" x14ac:dyDescent="0.25">
      <c r="A211" s="169"/>
      <c r="B211" s="169"/>
      <c r="M211" s="175"/>
    </row>
    <row r="212" spans="1:13" s="170" customFormat="1" x14ac:dyDescent="0.25">
      <c r="A212" s="169"/>
      <c r="B212" s="169"/>
      <c r="M212" s="175"/>
    </row>
    <row r="213" spans="1:13" s="170" customFormat="1" x14ac:dyDescent="0.25">
      <c r="A213" s="169"/>
      <c r="B213" s="169"/>
      <c r="M213" s="175"/>
    </row>
    <row r="214" spans="1:13" s="170" customFormat="1" x14ac:dyDescent="0.25">
      <c r="A214" s="169"/>
      <c r="B214" s="169"/>
      <c r="M214" s="175"/>
    </row>
    <row r="215" spans="1:13" s="170" customFormat="1" x14ac:dyDescent="0.25">
      <c r="A215" s="169"/>
      <c r="B215" s="169"/>
      <c r="M215" s="175"/>
    </row>
    <row r="216" spans="1:13" s="170" customFormat="1" x14ac:dyDescent="0.25">
      <c r="A216" s="169"/>
      <c r="B216" s="169"/>
      <c r="M216" s="175"/>
    </row>
    <row r="217" spans="1:13" s="170" customFormat="1" x14ac:dyDescent="0.25">
      <c r="A217" s="169"/>
      <c r="B217" s="169"/>
      <c r="M217" s="175"/>
    </row>
    <row r="218" spans="1:13" s="170" customFormat="1" x14ac:dyDescent="0.25">
      <c r="A218" s="169"/>
      <c r="B218" s="169"/>
      <c r="M218" s="175"/>
    </row>
    <row r="219" spans="1:13" s="170" customFormat="1" x14ac:dyDescent="0.25">
      <c r="A219" s="169"/>
      <c r="B219" s="169"/>
      <c r="M219" s="175"/>
    </row>
    <row r="220" spans="1:13" s="170" customFormat="1" x14ac:dyDescent="0.25">
      <c r="A220" s="169"/>
      <c r="B220" s="169"/>
      <c r="M220" s="175"/>
    </row>
    <row r="221" spans="1:13" s="170" customFormat="1" x14ac:dyDescent="0.25">
      <c r="A221" s="169"/>
      <c r="B221" s="169"/>
      <c r="M221" s="175"/>
    </row>
    <row r="222" spans="1:13" s="170" customFormat="1" x14ac:dyDescent="0.25">
      <c r="A222" s="169"/>
      <c r="B222" s="169"/>
      <c r="M222" s="175"/>
    </row>
    <row r="223" spans="1:13" s="170" customFormat="1" x14ac:dyDescent="0.25">
      <c r="A223" s="169"/>
      <c r="B223" s="169"/>
      <c r="M223" s="175"/>
    </row>
    <row r="224" spans="1:13" s="170" customFormat="1" x14ac:dyDescent="0.25">
      <c r="A224" s="169"/>
      <c r="B224" s="169"/>
      <c r="M224" s="175"/>
    </row>
    <row r="225" spans="1:13" s="170" customFormat="1" x14ac:dyDescent="0.25">
      <c r="A225" s="169"/>
      <c r="B225" s="169"/>
      <c r="M225" s="175"/>
    </row>
    <row r="226" spans="1:13" s="170" customFormat="1" x14ac:dyDescent="0.25">
      <c r="A226" s="169"/>
      <c r="B226" s="169"/>
      <c r="M226" s="175"/>
    </row>
    <row r="227" spans="1:13" s="170" customFormat="1" x14ac:dyDescent="0.25">
      <c r="A227" s="169"/>
      <c r="B227" s="169"/>
      <c r="M227" s="175"/>
    </row>
    <row r="228" spans="1:13" s="170" customFormat="1" x14ac:dyDescent="0.25">
      <c r="A228" s="169"/>
      <c r="B228" s="169"/>
      <c r="M228" s="175"/>
    </row>
    <row r="229" spans="1:13" s="170" customFormat="1" x14ac:dyDescent="0.25">
      <c r="A229" s="169"/>
      <c r="B229" s="169"/>
      <c r="M229" s="175"/>
    </row>
    <row r="230" spans="1:13" s="170" customFormat="1" x14ac:dyDescent="0.25">
      <c r="A230" s="169"/>
      <c r="B230" s="169"/>
      <c r="M230" s="175"/>
    </row>
    <row r="231" spans="1:13" s="170" customFormat="1" x14ac:dyDescent="0.25">
      <c r="A231" s="169"/>
      <c r="B231" s="169"/>
      <c r="M231" s="175"/>
    </row>
    <row r="232" spans="1:13" s="170" customFormat="1" x14ac:dyDescent="0.25">
      <c r="A232" s="169"/>
      <c r="B232" s="169"/>
      <c r="M232" s="175"/>
    </row>
    <row r="233" spans="1:13" s="170" customFormat="1" x14ac:dyDescent="0.25">
      <c r="A233" s="169"/>
      <c r="B233" s="169"/>
      <c r="M233" s="175"/>
    </row>
    <row r="234" spans="1:13" s="170" customFormat="1" x14ac:dyDescent="0.25">
      <c r="A234" s="169"/>
      <c r="B234" s="169"/>
      <c r="M234" s="175"/>
    </row>
    <row r="235" spans="1:13" s="170" customFormat="1" x14ac:dyDescent="0.25">
      <c r="A235" s="169"/>
      <c r="B235" s="169"/>
      <c r="M235" s="175"/>
    </row>
    <row r="236" spans="1:13" s="170" customFormat="1" x14ac:dyDescent="0.25">
      <c r="A236" s="169"/>
      <c r="B236" s="169"/>
      <c r="M236" s="175"/>
    </row>
    <row r="237" spans="1:13" s="170" customFormat="1" x14ac:dyDescent="0.25">
      <c r="A237" s="169"/>
      <c r="B237" s="169"/>
      <c r="M237" s="175"/>
    </row>
    <row r="238" spans="1:13" s="170" customFormat="1" x14ac:dyDescent="0.25">
      <c r="A238" s="169"/>
      <c r="B238" s="169"/>
      <c r="M238" s="175"/>
    </row>
    <row r="239" spans="1:13" s="170" customFormat="1" x14ac:dyDescent="0.25">
      <c r="A239" s="169"/>
      <c r="B239" s="169"/>
      <c r="M239" s="175"/>
    </row>
    <row r="240" spans="1:13" s="170" customFormat="1" x14ac:dyDescent="0.25">
      <c r="A240" s="169"/>
      <c r="B240" s="169"/>
      <c r="M240" s="175"/>
    </row>
    <row r="241" spans="1:13" s="170" customFormat="1" x14ac:dyDescent="0.25">
      <c r="A241" s="169"/>
      <c r="B241" s="169"/>
      <c r="M241" s="175"/>
    </row>
    <row r="242" spans="1:13" s="170" customFormat="1" x14ac:dyDescent="0.25">
      <c r="A242" s="169"/>
      <c r="B242" s="169"/>
      <c r="M242" s="175"/>
    </row>
    <row r="243" spans="1:13" s="170" customFormat="1" x14ac:dyDescent="0.25">
      <c r="A243" s="169"/>
      <c r="B243" s="169"/>
      <c r="M243" s="175"/>
    </row>
    <row r="244" spans="1:13" s="170" customFormat="1" x14ac:dyDescent="0.25">
      <c r="A244" s="169"/>
      <c r="B244" s="169"/>
      <c r="M244" s="175"/>
    </row>
    <row r="245" spans="1:13" s="170" customFormat="1" x14ac:dyDescent="0.25">
      <c r="A245" s="169"/>
      <c r="B245" s="169"/>
      <c r="M245" s="175"/>
    </row>
    <row r="246" spans="1:13" s="170" customFormat="1" x14ac:dyDescent="0.25">
      <c r="A246" s="169"/>
      <c r="B246" s="169"/>
      <c r="M246" s="175"/>
    </row>
    <row r="247" spans="1:13" s="170" customFormat="1" x14ac:dyDescent="0.25">
      <c r="A247" s="169"/>
      <c r="B247" s="169"/>
      <c r="M247" s="175"/>
    </row>
    <row r="248" spans="1:13" s="170" customFormat="1" x14ac:dyDescent="0.25">
      <c r="A248" s="169"/>
      <c r="B248" s="169"/>
      <c r="M248" s="175"/>
    </row>
    <row r="249" spans="1:13" s="170" customFormat="1" x14ac:dyDescent="0.25">
      <c r="A249" s="169"/>
      <c r="B249" s="169"/>
      <c r="M249" s="175"/>
    </row>
    <row r="250" spans="1:13" s="170" customFormat="1" x14ac:dyDescent="0.25">
      <c r="A250" s="169"/>
      <c r="B250" s="169"/>
      <c r="M250" s="175"/>
    </row>
    <row r="251" spans="1:13" s="170" customFormat="1" x14ac:dyDescent="0.25">
      <c r="A251" s="169"/>
      <c r="B251" s="169"/>
      <c r="M251" s="175"/>
    </row>
    <row r="252" spans="1:13" s="170" customFormat="1" x14ac:dyDescent="0.25">
      <c r="A252" s="169"/>
      <c r="B252" s="169"/>
      <c r="M252" s="175"/>
    </row>
    <row r="253" spans="1:13" s="170" customFormat="1" x14ac:dyDescent="0.25">
      <c r="A253" s="169"/>
      <c r="B253" s="169"/>
      <c r="M253" s="175"/>
    </row>
    <row r="254" spans="1:13" s="170" customFormat="1" x14ac:dyDescent="0.25">
      <c r="A254" s="169"/>
      <c r="B254" s="169"/>
      <c r="M254" s="175"/>
    </row>
    <row r="255" spans="1:13" s="170" customFormat="1" x14ac:dyDescent="0.25">
      <c r="A255" s="169"/>
      <c r="B255" s="169"/>
      <c r="M255" s="175"/>
    </row>
    <row r="256" spans="1:13" s="170" customFormat="1" x14ac:dyDescent="0.25">
      <c r="A256" s="169"/>
      <c r="B256" s="169"/>
      <c r="M256" s="175"/>
    </row>
    <row r="257" spans="1:13" s="170" customFormat="1" x14ac:dyDescent="0.25">
      <c r="A257" s="169"/>
      <c r="B257" s="169"/>
      <c r="M257" s="175"/>
    </row>
    <row r="258" spans="1:13" s="170" customFormat="1" x14ac:dyDescent="0.25">
      <c r="A258" s="169"/>
      <c r="B258" s="169"/>
      <c r="M258" s="175"/>
    </row>
    <row r="259" spans="1:13" s="170" customFormat="1" x14ac:dyDescent="0.25">
      <c r="A259" s="169"/>
      <c r="B259" s="169"/>
      <c r="M259" s="175"/>
    </row>
    <row r="260" spans="1:13" s="170" customFormat="1" x14ac:dyDescent="0.25">
      <c r="A260" s="169"/>
      <c r="B260" s="169"/>
      <c r="M260" s="175"/>
    </row>
    <row r="261" spans="1:13" s="170" customFormat="1" x14ac:dyDescent="0.25">
      <c r="A261" s="169"/>
      <c r="B261" s="169"/>
      <c r="M261" s="175"/>
    </row>
    <row r="262" spans="1:13" s="170" customFormat="1" x14ac:dyDescent="0.25">
      <c r="A262" s="169"/>
      <c r="B262" s="169"/>
      <c r="M262" s="175"/>
    </row>
    <row r="263" spans="1:13" s="170" customFormat="1" x14ac:dyDescent="0.25">
      <c r="A263" s="169"/>
      <c r="B263" s="169"/>
      <c r="M263" s="175"/>
    </row>
    <row r="264" spans="1:13" s="170" customFormat="1" x14ac:dyDescent="0.25">
      <c r="A264" s="169"/>
      <c r="B264" s="169"/>
      <c r="M264" s="175"/>
    </row>
    <row r="265" spans="1:13" s="170" customFormat="1" x14ac:dyDescent="0.25">
      <c r="A265" s="169"/>
      <c r="B265" s="169"/>
      <c r="M265" s="175"/>
    </row>
    <row r="266" spans="1:13" s="170" customFormat="1" x14ac:dyDescent="0.25">
      <c r="A266" s="169"/>
      <c r="B266" s="169"/>
      <c r="M266" s="175"/>
    </row>
    <row r="267" spans="1:13" s="170" customFormat="1" x14ac:dyDescent="0.25">
      <c r="A267" s="169"/>
      <c r="B267" s="169"/>
      <c r="M267" s="175"/>
    </row>
    <row r="268" spans="1:13" s="170" customFormat="1" x14ac:dyDescent="0.25">
      <c r="A268" s="169"/>
      <c r="B268" s="169"/>
      <c r="M268" s="175"/>
    </row>
    <row r="269" spans="1:13" s="170" customFormat="1" x14ac:dyDescent="0.25">
      <c r="A269" s="169"/>
      <c r="B269" s="169"/>
      <c r="M269" s="175"/>
    </row>
    <row r="270" spans="1:13" s="170" customFormat="1" x14ac:dyDescent="0.25">
      <c r="A270" s="169"/>
      <c r="B270" s="169"/>
      <c r="M270" s="175"/>
    </row>
    <row r="271" spans="1:13" s="170" customFormat="1" x14ac:dyDescent="0.25">
      <c r="A271" s="169"/>
      <c r="B271" s="169"/>
      <c r="M271" s="175"/>
    </row>
    <row r="272" spans="1:13" s="170" customFormat="1" x14ac:dyDescent="0.25">
      <c r="A272" s="169"/>
      <c r="B272" s="169"/>
      <c r="M272" s="175"/>
    </row>
    <row r="273" spans="1:13" s="170" customFormat="1" x14ac:dyDescent="0.25">
      <c r="A273" s="169"/>
      <c r="B273" s="169"/>
      <c r="M273" s="175"/>
    </row>
    <row r="274" spans="1:13" s="170" customFormat="1" x14ac:dyDescent="0.25">
      <c r="A274" s="169"/>
      <c r="B274" s="169"/>
      <c r="M274" s="175"/>
    </row>
    <row r="275" spans="1:13" s="170" customFormat="1" x14ac:dyDescent="0.25">
      <c r="A275" s="169"/>
      <c r="B275" s="169"/>
      <c r="M275" s="175"/>
    </row>
    <row r="276" spans="1:13" s="170" customFormat="1" x14ac:dyDescent="0.25">
      <c r="A276" s="169"/>
      <c r="B276" s="169"/>
      <c r="M276" s="175"/>
    </row>
    <row r="277" spans="1:13" s="170" customFormat="1" x14ac:dyDescent="0.25">
      <c r="A277" s="169"/>
      <c r="B277" s="169"/>
      <c r="M277" s="175"/>
    </row>
    <row r="278" spans="1:13" s="170" customFormat="1" x14ac:dyDescent="0.25">
      <c r="A278" s="169"/>
      <c r="B278" s="169"/>
      <c r="M278" s="175"/>
    </row>
  </sheetData>
  <sheetProtection algorithmName="SHA-512" hashValue="iHEcCwNLJM4aLCAR0pBHUSWIMqwj8AkQRzL3h79lai50+DvAW3SbZvzjZPoHyUA5L7zaR6pkb/EsrGqgX6h2pQ==" saltValue="E/de0U9+AB0Apewy1DiOsw==" spinCount="100000" sheet="1" objects="1" scenarios="1"/>
  <autoFilter ref="A3:R3" xr:uid="{8A618CE3-CD0D-4784-977A-C58683DDAC04}"/>
  <pageMargins left="0.7" right="0.7" top="0.75" bottom="0.75" header="0.3" footer="0.3"/>
  <pageSetup scale="41" orientation="landscape"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E33C-8A9E-43E3-AC8B-6427068B21CF}">
  <sheetPr>
    <tabColor rgb="FF92D050"/>
  </sheetPr>
  <dimension ref="A1:M278"/>
  <sheetViews>
    <sheetView showGridLines="0" zoomScaleNormal="100" workbookViewId="0">
      <pane xSplit="2" ySplit="5" topLeftCell="C6" activePane="bottomRight" state="frozen"/>
      <selection activeCell="F17" sqref="F17"/>
      <selection pane="topRight" activeCell="F17" sqref="F17"/>
      <selection pane="bottomLeft" activeCell="F17" sqref="F17"/>
      <selection pane="bottomRight" activeCell="F17" sqref="F17"/>
    </sheetView>
  </sheetViews>
  <sheetFormatPr defaultColWidth="8.85546875" defaultRowHeight="15" outlineLevelRow="2" x14ac:dyDescent="0.25"/>
  <cols>
    <col min="1" max="1" width="52.5703125" style="169" customWidth="1"/>
    <col min="2" max="2" width="22.85546875" style="170" customWidth="1"/>
    <col min="3" max="6" width="20.85546875" style="170" customWidth="1"/>
    <col min="7" max="12" width="20.85546875" style="170" hidden="1" customWidth="1"/>
    <col min="13" max="13" width="57.42578125" style="175" customWidth="1"/>
    <col min="14" max="14" width="8.85546875" style="34"/>
    <col min="15" max="15" width="10.42578125" style="34" bestFit="1" customWidth="1"/>
    <col min="16" max="16" width="13.5703125" style="34" bestFit="1" customWidth="1"/>
    <col min="17" max="16384" width="8.85546875" style="34"/>
  </cols>
  <sheetData>
    <row r="1" spans="1:13" ht="21.75" thickBot="1" x14ac:dyDescent="0.35">
      <c r="A1" s="31" t="s">
        <v>1504</v>
      </c>
      <c r="B1" s="435" t="s">
        <v>1321</v>
      </c>
      <c r="C1" s="32"/>
      <c r="D1" s="32"/>
      <c r="E1" s="32"/>
      <c r="F1" s="32"/>
      <c r="G1" s="32"/>
      <c r="H1" s="32"/>
      <c r="I1" s="32"/>
      <c r="J1" s="32"/>
      <c r="K1" s="32"/>
      <c r="L1" s="32"/>
      <c r="M1" s="33"/>
    </row>
    <row r="2" spans="1:13" ht="36" customHeight="1" thickBot="1" x14ac:dyDescent="0.3">
      <c r="A2" s="436" t="s">
        <v>1576</v>
      </c>
      <c r="B2" s="437" t="s">
        <v>989</v>
      </c>
      <c r="C2" s="437" t="s">
        <v>1306</v>
      </c>
      <c r="D2" s="437" t="s">
        <v>1307</v>
      </c>
      <c r="E2" s="437" t="s">
        <v>1308</v>
      </c>
      <c r="F2" s="437" t="s">
        <v>1309</v>
      </c>
      <c r="G2" s="437" t="s">
        <v>994</v>
      </c>
      <c r="H2" s="437" t="s">
        <v>995</v>
      </c>
      <c r="I2" s="437" t="s">
        <v>996</v>
      </c>
      <c r="J2" s="437" t="s">
        <v>997</v>
      </c>
      <c r="K2" s="437" t="s">
        <v>998</v>
      </c>
      <c r="L2" s="437" t="s">
        <v>999</v>
      </c>
      <c r="M2" s="437" t="s">
        <v>1030</v>
      </c>
    </row>
    <row r="3" spans="1:13" ht="16.5" thickBot="1" x14ac:dyDescent="0.3">
      <c r="A3" s="35"/>
      <c r="B3" s="36"/>
      <c r="C3" s="37" t="s">
        <v>1031</v>
      </c>
      <c r="D3" s="37" t="s">
        <v>1031</v>
      </c>
      <c r="E3" s="37" t="s">
        <v>1031</v>
      </c>
      <c r="F3" s="37" t="s">
        <v>1031</v>
      </c>
      <c r="G3" s="37" t="s">
        <v>1031</v>
      </c>
      <c r="H3" s="37" t="s">
        <v>1031</v>
      </c>
      <c r="I3" s="37" t="s">
        <v>1031</v>
      </c>
      <c r="J3" s="37" t="s">
        <v>1031</v>
      </c>
      <c r="K3" s="37" t="s">
        <v>1031</v>
      </c>
      <c r="L3" s="37" t="s">
        <v>1031</v>
      </c>
      <c r="M3" s="38"/>
    </row>
    <row r="4" spans="1:13" ht="15.75" thickBot="1" x14ac:dyDescent="0.3">
      <c r="A4" s="440" t="s">
        <v>1032</v>
      </c>
      <c r="B4" s="39"/>
      <c r="C4" s="40"/>
      <c r="D4" s="40"/>
      <c r="E4" s="40"/>
      <c r="F4" s="40"/>
      <c r="G4" s="40"/>
      <c r="H4" s="40"/>
      <c r="I4" s="40"/>
      <c r="J4" s="40"/>
      <c r="K4" s="40"/>
      <c r="L4" s="40"/>
      <c r="M4" s="41"/>
    </row>
    <row r="5" spans="1:13" x14ac:dyDescent="0.25">
      <c r="A5" s="42" t="s">
        <v>1033</v>
      </c>
      <c r="B5" s="43">
        <f t="shared" ref="B5:B17" si="0">SUM(C5:L5)</f>
        <v>0</v>
      </c>
      <c r="C5" s="44"/>
      <c r="D5" s="44"/>
      <c r="E5" s="44"/>
      <c r="F5" s="44"/>
      <c r="G5" s="44"/>
      <c r="H5" s="44"/>
      <c r="I5" s="44"/>
      <c r="J5" s="44"/>
      <c r="K5" s="44"/>
      <c r="L5" s="44"/>
      <c r="M5" s="45" t="s">
        <v>1034</v>
      </c>
    </row>
    <row r="6" spans="1:13" x14ac:dyDescent="0.25">
      <c r="A6" s="46" t="s">
        <v>1035</v>
      </c>
      <c r="B6" s="47">
        <f t="shared" si="0"/>
        <v>0</v>
      </c>
      <c r="C6" s="48"/>
      <c r="D6" s="48"/>
      <c r="E6" s="48"/>
      <c r="F6" s="48"/>
      <c r="G6" s="48"/>
      <c r="H6" s="48"/>
      <c r="I6" s="48"/>
      <c r="J6" s="48"/>
      <c r="K6" s="48"/>
      <c r="L6" s="48"/>
      <c r="M6" s="49" t="s">
        <v>1034</v>
      </c>
    </row>
    <row r="7" spans="1:13" x14ac:dyDescent="0.25">
      <c r="A7" s="46" t="s">
        <v>1036</v>
      </c>
      <c r="B7" s="47">
        <f t="shared" si="0"/>
        <v>0</v>
      </c>
      <c r="C7" s="48"/>
      <c r="D7" s="48"/>
      <c r="E7" s="48"/>
      <c r="F7" s="48"/>
      <c r="G7" s="48"/>
      <c r="H7" s="48"/>
      <c r="I7" s="48"/>
      <c r="J7" s="48"/>
      <c r="K7" s="48"/>
      <c r="L7" s="48"/>
      <c r="M7" s="49" t="s">
        <v>1034</v>
      </c>
    </row>
    <row r="8" spans="1:13" x14ac:dyDescent="0.25">
      <c r="A8" s="50" t="s">
        <v>1037</v>
      </c>
      <c r="B8" s="47">
        <f t="shared" si="0"/>
        <v>0</v>
      </c>
      <c r="C8" s="48"/>
      <c r="D8" s="48"/>
      <c r="E8" s="48"/>
      <c r="F8" s="48"/>
      <c r="G8" s="48"/>
      <c r="H8" s="48"/>
      <c r="I8" s="48"/>
      <c r="J8" s="48"/>
      <c r="K8" s="48"/>
      <c r="L8" s="48"/>
      <c r="M8" s="49"/>
    </row>
    <row r="9" spans="1:13" x14ac:dyDescent="0.25">
      <c r="A9" s="50" t="s">
        <v>1038</v>
      </c>
      <c r="B9" s="47">
        <f t="shared" si="0"/>
        <v>0</v>
      </c>
      <c r="C9" s="48"/>
      <c r="D9" s="48"/>
      <c r="E9" s="48"/>
      <c r="F9" s="48"/>
      <c r="G9" s="48"/>
      <c r="H9" s="48"/>
      <c r="I9" s="48"/>
      <c r="J9" s="48"/>
      <c r="K9" s="48"/>
      <c r="L9" s="48"/>
      <c r="M9" s="49"/>
    </row>
    <row r="10" spans="1:13" ht="15.75" thickBot="1" x14ac:dyDescent="0.3">
      <c r="A10" s="50" t="s">
        <v>1039</v>
      </c>
      <c r="B10" s="47">
        <f t="shared" si="0"/>
        <v>0</v>
      </c>
      <c r="C10" s="48"/>
      <c r="D10" s="48"/>
      <c r="E10" s="48"/>
      <c r="F10" s="48"/>
      <c r="G10" s="48"/>
      <c r="H10" s="48"/>
      <c r="I10" s="48"/>
      <c r="J10" s="48"/>
      <c r="K10" s="48"/>
      <c r="L10" s="48"/>
      <c r="M10" s="49"/>
    </row>
    <row r="11" spans="1:13" hidden="1" outlineLevel="1" x14ac:dyDescent="0.25">
      <c r="A11" s="42" t="s">
        <v>1040</v>
      </c>
      <c r="B11" s="47">
        <f t="shared" si="0"/>
        <v>0</v>
      </c>
      <c r="C11" s="48"/>
      <c r="D11" s="48"/>
      <c r="E11" s="48"/>
      <c r="F11" s="48"/>
      <c r="G11" s="48"/>
      <c r="H11" s="48"/>
      <c r="I11" s="48"/>
      <c r="J11" s="48"/>
      <c r="K11" s="48"/>
      <c r="L11" s="48"/>
      <c r="M11" s="49" t="s">
        <v>1034</v>
      </c>
    </row>
    <row r="12" spans="1:13" hidden="1" outlineLevel="1" x14ac:dyDescent="0.25">
      <c r="A12" s="46" t="s">
        <v>1041</v>
      </c>
      <c r="B12" s="47">
        <f t="shared" si="0"/>
        <v>0</v>
      </c>
      <c r="C12" s="48"/>
      <c r="D12" s="48"/>
      <c r="E12" s="48"/>
      <c r="F12" s="48"/>
      <c r="G12" s="48"/>
      <c r="H12" s="48"/>
      <c r="I12" s="48"/>
      <c r="J12" s="48"/>
      <c r="K12" s="48"/>
      <c r="L12" s="48"/>
      <c r="M12" s="49" t="s">
        <v>1034</v>
      </c>
    </row>
    <row r="13" spans="1:13" hidden="1" outlineLevel="1" x14ac:dyDescent="0.25">
      <c r="A13" s="46" t="s">
        <v>1042</v>
      </c>
      <c r="B13" s="47">
        <f t="shared" si="0"/>
        <v>0</v>
      </c>
      <c r="C13" s="48"/>
      <c r="D13" s="48"/>
      <c r="E13" s="48"/>
      <c r="F13" s="48"/>
      <c r="G13" s="48"/>
      <c r="H13" s="48"/>
      <c r="I13" s="48"/>
      <c r="J13" s="48"/>
      <c r="K13" s="48"/>
      <c r="L13" s="48"/>
      <c r="M13" s="49" t="s">
        <v>1034</v>
      </c>
    </row>
    <row r="14" spans="1:13" hidden="1" outlineLevel="1" x14ac:dyDescent="0.25">
      <c r="A14" s="50" t="s">
        <v>1043</v>
      </c>
      <c r="B14" s="51">
        <f t="shared" si="0"/>
        <v>0</v>
      </c>
      <c r="C14" s="48"/>
      <c r="D14" s="48"/>
      <c r="E14" s="48"/>
      <c r="F14" s="48"/>
      <c r="G14" s="48"/>
      <c r="H14" s="48"/>
      <c r="I14" s="48"/>
      <c r="J14" s="48"/>
      <c r="K14" s="48"/>
      <c r="L14" s="48"/>
      <c r="M14" s="49" t="s">
        <v>1034</v>
      </c>
    </row>
    <row r="15" spans="1:13" hidden="1" outlineLevel="1" x14ac:dyDescent="0.25">
      <c r="A15" s="50" t="s">
        <v>1044</v>
      </c>
      <c r="B15" s="51">
        <f t="shared" si="0"/>
        <v>0</v>
      </c>
      <c r="C15" s="48"/>
      <c r="D15" s="48"/>
      <c r="E15" s="48"/>
      <c r="F15" s="48"/>
      <c r="G15" s="48"/>
      <c r="H15" s="48"/>
      <c r="I15" s="48"/>
      <c r="J15" s="48"/>
      <c r="K15" s="48"/>
      <c r="L15" s="48"/>
      <c r="M15" s="49" t="s">
        <v>1034</v>
      </c>
    </row>
    <row r="16" spans="1:13" ht="15.75" hidden="1" outlineLevel="1" thickBot="1" x14ac:dyDescent="0.3">
      <c r="A16" s="52" t="s">
        <v>1045</v>
      </c>
      <c r="B16" s="53">
        <f t="shared" si="0"/>
        <v>0</v>
      </c>
      <c r="C16" s="54"/>
      <c r="D16" s="54"/>
      <c r="E16" s="54"/>
      <c r="F16" s="54"/>
      <c r="G16" s="54"/>
      <c r="H16" s="54"/>
      <c r="I16" s="54"/>
      <c r="J16" s="54"/>
      <c r="K16" s="54"/>
      <c r="L16" s="54"/>
      <c r="M16" s="49" t="s">
        <v>1034</v>
      </c>
    </row>
    <row r="17" spans="1:13" ht="32.25" collapsed="1" thickBot="1" x14ac:dyDescent="0.3">
      <c r="A17" s="438" t="s">
        <v>1046</v>
      </c>
      <c r="B17" s="439">
        <f t="shared" si="0"/>
        <v>0</v>
      </c>
      <c r="C17" s="439">
        <f t="shared" ref="C17:J17" si="1">SUM(C5:C16)</f>
        <v>0</v>
      </c>
      <c r="D17" s="439">
        <f t="shared" si="1"/>
        <v>0</v>
      </c>
      <c r="E17" s="439">
        <f t="shared" si="1"/>
        <v>0</v>
      </c>
      <c r="F17" s="439">
        <f t="shared" si="1"/>
        <v>0</v>
      </c>
      <c r="G17" s="439">
        <f t="shared" si="1"/>
        <v>0</v>
      </c>
      <c r="H17" s="439">
        <f t="shared" si="1"/>
        <v>0</v>
      </c>
      <c r="I17" s="439">
        <f t="shared" si="1"/>
        <v>0</v>
      </c>
      <c r="J17" s="439">
        <f t="shared" si="1"/>
        <v>0</v>
      </c>
      <c r="K17" s="439">
        <f>SUM(K5:K16)</f>
        <v>0</v>
      </c>
      <c r="L17" s="439">
        <f>SUM(L5:L16)</f>
        <v>0</v>
      </c>
      <c r="M17" s="439"/>
    </row>
    <row r="18" spans="1:13" ht="15.75" outlineLevel="1" thickBot="1" x14ac:dyDescent="0.3">
      <c r="A18" s="440" t="s">
        <v>1047</v>
      </c>
      <c r="B18" s="57"/>
      <c r="C18" s="58"/>
      <c r="D18" s="58"/>
      <c r="E18" s="58"/>
      <c r="F18" s="58"/>
      <c r="G18" s="58"/>
      <c r="H18" s="58"/>
      <c r="I18" s="58"/>
      <c r="J18" s="58"/>
      <c r="K18" s="58"/>
      <c r="L18" s="58"/>
      <c r="M18" s="59"/>
    </row>
    <row r="19" spans="1:13" outlineLevel="1" x14ac:dyDescent="0.25">
      <c r="A19" s="42" t="s">
        <v>1048</v>
      </c>
      <c r="B19" s="60">
        <f t="shared" ref="B19:B25" si="2">SUM(C19:L19)</f>
        <v>0</v>
      </c>
      <c r="C19" s="61"/>
      <c r="D19" s="61"/>
      <c r="E19" s="61"/>
      <c r="F19" s="61"/>
      <c r="G19" s="61"/>
      <c r="H19" s="61"/>
      <c r="I19" s="61"/>
      <c r="J19" s="61"/>
      <c r="K19" s="61"/>
      <c r="L19" s="61"/>
      <c r="M19" s="49" t="s">
        <v>1034</v>
      </c>
    </row>
    <row r="20" spans="1:13" outlineLevel="1" x14ac:dyDescent="0.25">
      <c r="A20" s="46" t="s">
        <v>1049</v>
      </c>
      <c r="B20" s="60">
        <f t="shared" si="2"/>
        <v>0</v>
      </c>
      <c r="C20" s="48"/>
      <c r="D20" s="48"/>
      <c r="E20" s="48"/>
      <c r="F20" s="48"/>
      <c r="G20" s="48"/>
      <c r="H20" s="48"/>
      <c r="I20" s="48"/>
      <c r="J20" s="48"/>
      <c r="K20" s="48"/>
      <c r="L20" s="48"/>
      <c r="M20" s="49" t="s">
        <v>1034</v>
      </c>
    </row>
    <row r="21" spans="1:13" outlineLevel="1" x14ac:dyDescent="0.25">
      <c r="A21" s="46" t="s">
        <v>1050</v>
      </c>
      <c r="B21" s="60">
        <f t="shared" si="2"/>
        <v>0</v>
      </c>
      <c r="C21" s="48"/>
      <c r="D21" s="48"/>
      <c r="E21" s="48"/>
      <c r="F21" s="48"/>
      <c r="G21" s="48"/>
      <c r="H21" s="48"/>
      <c r="I21" s="48"/>
      <c r="J21" s="48"/>
      <c r="K21" s="48"/>
      <c r="L21" s="48"/>
      <c r="M21" s="49" t="s">
        <v>1034</v>
      </c>
    </row>
    <row r="22" spans="1:13" outlineLevel="1" x14ac:dyDescent="0.25">
      <c r="A22" s="50" t="s">
        <v>1051</v>
      </c>
      <c r="B22" s="60">
        <f t="shared" si="2"/>
        <v>0</v>
      </c>
      <c r="C22" s="48"/>
      <c r="D22" s="48"/>
      <c r="E22" s="48"/>
      <c r="F22" s="48"/>
      <c r="G22" s="48"/>
      <c r="H22" s="48"/>
      <c r="I22" s="48"/>
      <c r="J22" s="48"/>
      <c r="K22" s="48"/>
      <c r="L22" s="48"/>
      <c r="M22" s="49" t="s">
        <v>1034</v>
      </c>
    </row>
    <row r="23" spans="1:13" outlineLevel="1" x14ac:dyDescent="0.25">
      <c r="A23" s="50" t="s">
        <v>1052</v>
      </c>
      <c r="B23" s="60">
        <f t="shared" si="2"/>
        <v>0</v>
      </c>
      <c r="C23" s="48"/>
      <c r="D23" s="48"/>
      <c r="E23" s="48"/>
      <c r="F23" s="48"/>
      <c r="G23" s="48"/>
      <c r="H23" s="48"/>
      <c r="I23" s="48"/>
      <c r="J23" s="48"/>
      <c r="K23" s="48"/>
      <c r="L23" s="48"/>
      <c r="M23" s="49" t="s">
        <v>1034</v>
      </c>
    </row>
    <row r="24" spans="1:13" ht="15.75" outlineLevel="1" thickBot="1" x14ac:dyDescent="0.3">
      <c r="A24" s="62" t="s">
        <v>1053</v>
      </c>
      <c r="B24" s="60">
        <f t="shared" si="2"/>
        <v>0</v>
      </c>
      <c r="C24" s="63"/>
      <c r="D24" s="63"/>
      <c r="E24" s="63"/>
      <c r="F24" s="63"/>
      <c r="G24" s="63"/>
      <c r="H24" s="63"/>
      <c r="I24" s="63"/>
      <c r="J24" s="63"/>
      <c r="K24" s="63"/>
      <c r="L24" s="63"/>
      <c r="M24" s="49" t="s">
        <v>1034</v>
      </c>
    </row>
    <row r="25" spans="1:13" ht="16.5" outlineLevel="1" thickBot="1" x14ac:dyDescent="0.3">
      <c r="A25" s="438" t="s">
        <v>1054</v>
      </c>
      <c r="B25" s="439">
        <f t="shared" si="2"/>
        <v>0</v>
      </c>
      <c r="C25" s="439">
        <f t="shared" ref="C25:J25" si="3">SUM(C19:C24)</f>
        <v>0</v>
      </c>
      <c r="D25" s="439">
        <f t="shared" si="3"/>
        <v>0</v>
      </c>
      <c r="E25" s="439">
        <f t="shared" si="3"/>
        <v>0</v>
      </c>
      <c r="F25" s="439">
        <f t="shared" si="3"/>
        <v>0</v>
      </c>
      <c r="G25" s="439">
        <f t="shared" si="3"/>
        <v>0</v>
      </c>
      <c r="H25" s="439">
        <f t="shared" si="3"/>
        <v>0</v>
      </c>
      <c r="I25" s="439">
        <f t="shared" si="3"/>
        <v>0</v>
      </c>
      <c r="J25" s="439">
        <f t="shared" si="3"/>
        <v>0</v>
      </c>
      <c r="K25" s="439">
        <f>SUM(K19:K24)</f>
        <v>0</v>
      </c>
      <c r="L25" s="439">
        <f>SUM(L19:L24)</f>
        <v>0</v>
      </c>
      <c r="M25" s="439"/>
    </row>
    <row r="26" spans="1:13" ht="15.75" thickBot="1" x14ac:dyDescent="0.3">
      <c r="A26" s="440" t="s">
        <v>1055</v>
      </c>
      <c r="B26" s="64"/>
      <c r="C26" s="65"/>
      <c r="D26" s="65"/>
      <c r="E26" s="65"/>
      <c r="F26" s="65"/>
      <c r="G26" s="65"/>
      <c r="H26" s="65"/>
      <c r="I26" s="65"/>
      <c r="J26" s="65"/>
      <c r="K26" s="65"/>
      <c r="L26" s="65"/>
      <c r="M26" s="66"/>
    </row>
    <row r="27" spans="1:13" x14ac:dyDescent="0.25">
      <c r="A27" s="67" t="s">
        <v>1056</v>
      </c>
      <c r="B27" s="68">
        <f t="shared" ref="B27:B33" si="4">SUM(C27:L27)</f>
        <v>0</v>
      </c>
      <c r="C27" s="69"/>
      <c r="D27" s="70"/>
      <c r="E27" s="70"/>
      <c r="F27" s="70"/>
      <c r="G27" s="70"/>
      <c r="H27" s="70"/>
      <c r="I27" s="70"/>
      <c r="J27" s="70"/>
      <c r="K27" s="70"/>
      <c r="L27" s="70"/>
      <c r="M27" s="49" t="s">
        <v>1034</v>
      </c>
    </row>
    <row r="28" spans="1:13" x14ac:dyDescent="0.25">
      <c r="A28" s="71" t="s">
        <v>1057</v>
      </c>
      <c r="B28" s="315">
        <f t="shared" si="4"/>
        <v>0</v>
      </c>
      <c r="C28" s="72"/>
      <c r="D28" s="73"/>
      <c r="E28" s="73"/>
      <c r="F28" s="73"/>
      <c r="G28" s="73"/>
      <c r="H28" s="73"/>
      <c r="I28" s="73"/>
      <c r="J28" s="73"/>
      <c r="K28" s="73"/>
      <c r="L28" s="73"/>
      <c r="M28" s="49" t="s">
        <v>1034</v>
      </c>
    </row>
    <row r="29" spans="1:13" hidden="1" outlineLevel="2" x14ac:dyDescent="0.25">
      <c r="A29" s="74" t="s">
        <v>1058</v>
      </c>
      <c r="B29" s="315">
        <f t="shared" si="4"/>
        <v>0</v>
      </c>
      <c r="C29" s="72"/>
      <c r="D29" s="75"/>
      <c r="E29" s="75"/>
      <c r="F29" s="75"/>
      <c r="G29" s="75"/>
      <c r="H29" s="75"/>
      <c r="I29" s="75"/>
      <c r="J29" s="75"/>
      <c r="K29" s="75"/>
      <c r="L29" s="75"/>
      <c r="M29" s="49" t="s">
        <v>1034</v>
      </c>
    </row>
    <row r="30" spans="1:13" hidden="1" outlineLevel="2" x14ac:dyDescent="0.25">
      <c r="A30" s="76" t="s">
        <v>1059</v>
      </c>
      <c r="B30" s="315">
        <f t="shared" si="4"/>
        <v>0</v>
      </c>
      <c r="C30" s="72"/>
      <c r="D30" s="77"/>
      <c r="E30" s="77"/>
      <c r="F30" s="77"/>
      <c r="G30" s="77"/>
      <c r="H30" s="77"/>
      <c r="I30" s="77"/>
      <c r="J30" s="77"/>
      <c r="K30" s="77"/>
      <c r="L30" s="77"/>
      <c r="M30" s="49" t="s">
        <v>1034</v>
      </c>
    </row>
    <row r="31" spans="1:13" outlineLevel="1" collapsed="1" x14ac:dyDescent="0.25">
      <c r="A31" s="74" t="s">
        <v>1060</v>
      </c>
      <c r="B31" s="315">
        <f t="shared" si="4"/>
        <v>0</v>
      </c>
      <c r="C31" s="72"/>
      <c r="D31" s="77"/>
      <c r="E31" s="77"/>
      <c r="F31" s="77"/>
      <c r="G31" s="77"/>
      <c r="H31" s="77"/>
      <c r="I31" s="77"/>
      <c r="J31" s="77"/>
      <c r="K31" s="77"/>
      <c r="L31" s="77"/>
      <c r="M31" s="49" t="s">
        <v>1034</v>
      </c>
    </row>
    <row r="32" spans="1:13" ht="15.75" outlineLevel="1" thickBot="1" x14ac:dyDescent="0.3">
      <c r="A32" s="71" t="s">
        <v>1061</v>
      </c>
      <c r="B32" s="78">
        <f t="shared" si="4"/>
        <v>0</v>
      </c>
      <c r="C32" s="72"/>
      <c r="D32" s="77"/>
      <c r="E32" s="77"/>
      <c r="F32" s="77"/>
      <c r="G32" s="77"/>
      <c r="H32" s="77"/>
      <c r="I32" s="77"/>
      <c r="J32" s="77"/>
      <c r="K32" s="77"/>
      <c r="L32" s="77"/>
      <c r="M32" s="49" t="s">
        <v>1034</v>
      </c>
    </row>
    <row r="33" spans="1:13" ht="16.5" thickBot="1" x14ac:dyDescent="0.3">
      <c r="A33" s="438" t="s">
        <v>1062</v>
      </c>
      <c r="B33" s="442">
        <f t="shared" si="4"/>
        <v>0</v>
      </c>
      <c r="C33" s="442">
        <f t="shared" ref="C33:J33" si="5">SUM(C27:C32)</f>
        <v>0</v>
      </c>
      <c r="D33" s="442">
        <f t="shared" si="5"/>
        <v>0</v>
      </c>
      <c r="E33" s="442">
        <f t="shared" si="5"/>
        <v>0</v>
      </c>
      <c r="F33" s="442">
        <f t="shared" si="5"/>
        <v>0</v>
      </c>
      <c r="G33" s="442">
        <f t="shared" si="5"/>
        <v>0</v>
      </c>
      <c r="H33" s="442">
        <f t="shared" si="5"/>
        <v>0</v>
      </c>
      <c r="I33" s="442">
        <f t="shared" si="5"/>
        <v>0</v>
      </c>
      <c r="J33" s="442">
        <f t="shared" si="5"/>
        <v>0</v>
      </c>
      <c r="K33" s="442">
        <f>SUM(K27:K32)</f>
        <v>0</v>
      </c>
      <c r="L33" s="442">
        <f>SUM(L27:L32)</f>
        <v>0</v>
      </c>
      <c r="M33" s="439"/>
    </row>
    <row r="34" spans="1:13" ht="15.75" thickBot="1" x14ac:dyDescent="0.3">
      <c r="A34" s="79"/>
      <c r="B34" s="79"/>
      <c r="C34" s="80"/>
      <c r="D34" s="80"/>
      <c r="E34" s="80"/>
      <c r="F34" s="80"/>
      <c r="G34" s="80"/>
      <c r="H34" s="80"/>
      <c r="I34" s="80"/>
      <c r="J34" s="80"/>
      <c r="K34" s="80"/>
      <c r="L34" s="80"/>
      <c r="M34" s="41"/>
    </row>
    <row r="35" spans="1:13" ht="15.75" hidden="1" thickBot="1" x14ac:dyDescent="0.3">
      <c r="A35" s="177" t="s">
        <v>1063</v>
      </c>
      <c r="B35" s="178">
        <f>SUM(C35:L35)</f>
        <v>0</v>
      </c>
      <c r="C35" s="179"/>
      <c r="D35" s="179"/>
      <c r="E35" s="179"/>
      <c r="F35" s="179"/>
      <c r="G35" s="179"/>
      <c r="H35" s="179"/>
      <c r="I35" s="179"/>
      <c r="J35" s="179"/>
      <c r="K35" s="179"/>
      <c r="L35" s="179"/>
      <c r="M35" s="84" t="s">
        <v>1034</v>
      </c>
    </row>
    <row r="36" spans="1:13" x14ac:dyDescent="0.25">
      <c r="A36" s="81" t="s">
        <v>1064</v>
      </c>
      <c r="B36" s="180">
        <f>SUM(C36:L36)</f>
        <v>0</v>
      </c>
      <c r="C36" s="181"/>
      <c r="D36" s="181"/>
      <c r="E36" s="181"/>
      <c r="F36" s="181"/>
      <c r="G36" s="181"/>
      <c r="H36" s="181"/>
      <c r="I36" s="181"/>
      <c r="J36" s="181"/>
      <c r="K36" s="181"/>
      <c r="L36" s="181"/>
      <c r="M36" s="49" t="s">
        <v>1034</v>
      </c>
    </row>
    <row r="37" spans="1:13" x14ac:dyDescent="0.25">
      <c r="A37" s="88" t="s">
        <v>1065</v>
      </c>
      <c r="B37" s="89">
        <f>IFERROR(AVERAGE(C37:L37),0)</f>
        <v>0</v>
      </c>
      <c r="C37" s="90"/>
      <c r="D37" s="90"/>
      <c r="E37" s="90"/>
      <c r="F37" s="90"/>
      <c r="G37" s="90"/>
      <c r="H37" s="90"/>
      <c r="I37" s="90"/>
      <c r="J37" s="90"/>
      <c r="K37" s="90"/>
      <c r="L37" s="90"/>
      <c r="M37" s="49" t="s">
        <v>1034</v>
      </c>
    </row>
    <row r="38" spans="1:13" x14ac:dyDescent="0.25">
      <c r="A38" s="88" t="s">
        <v>1501</v>
      </c>
      <c r="B38" s="91">
        <f>IFERROR(SUM(B6,B7,B12,B13,B15,B16)/SUM(B14,B11,B5),0)</f>
        <v>0</v>
      </c>
      <c r="C38" s="91">
        <f t="shared" ref="C38:L38" si="6">IFERROR(SUM(C6,C7,C12,C13,C15,C16)/SUM(C14,C11,C5),0)</f>
        <v>0</v>
      </c>
      <c r="D38" s="91">
        <f t="shared" si="6"/>
        <v>0</v>
      </c>
      <c r="E38" s="91">
        <f t="shared" si="6"/>
        <v>0</v>
      </c>
      <c r="F38" s="91">
        <f t="shared" si="6"/>
        <v>0</v>
      </c>
      <c r="G38" s="91">
        <f t="shared" si="6"/>
        <v>0</v>
      </c>
      <c r="H38" s="91">
        <f t="shared" si="6"/>
        <v>0</v>
      </c>
      <c r="I38" s="91">
        <f t="shared" si="6"/>
        <v>0</v>
      </c>
      <c r="J38" s="91">
        <f t="shared" si="6"/>
        <v>0</v>
      </c>
      <c r="K38" s="91">
        <f t="shared" si="6"/>
        <v>0</v>
      </c>
      <c r="L38" s="91">
        <f t="shared" si="6"/>
        <v>0</v>
      </c>
      <c r="M38" s="49" t="s">
        <v>1034</v>
      </c>
    </row>
    <row r="39" spans="1:13" ht="15.75" thickBot="1" x14ac:dyDescent="0.3">
      <c r="A39" s="93" t="s">
        <v>1067</v>
      </c>
      <c r="B39" s="94">
        <f>IFERROR(SUM(B20,B21,B23,B24)/SUM(B19,B22),0)</f>
        <v>0</v>
      </c>
      <c r="C39" s="94">
        <f t="shared" ref="C39:L39" si="7">IFERROR(SUM(C20,C21,C23,C24)/SUM(C19,C22),0)</f>
        <v>0</v>
      </c>
      <c r="D39" s="94">
        <f t="shared" si="7"/>
        <v>0</v>
      </c>
      <c r="E39" s="94">
        <f t="shared" si="7"/>
        <v>0</v>
      </c>
      <c r="F39" s="94">
        <f t="shared" si="7"/>
        <v>0</v>
      </c>
      <c r="G39" s="94">
        <f t="shared" si="7"/>
        <v>0</v>
      </c>
      <c r="H39" s="94">
        <f t="shared" si="7"/>
        <v>0</v>
      </c>
      <c r="I39" s="94">
        <f t="shared" si="7"/>
        <v>0</v>
      </c>
      <c r="J39" s="94">
        <f t="shared" si="7"/>
        <v>0</v>
      </c>
      <c r="K39" s="94">
        <f t="shared" si="7"/>
        <v>0</v>
      </c>
      <c r="L39" s="94">
        <f t="shared" si="7"/>
        <v>0</v>
      </c>
      <c r="M39" s="95" t="s">
        <v>1034</v>
      </c>
    </row>
    <row r="40" spans="1:13" x14ac:dyDescent="0.25">
      <c r="A40" s="79"/>
      <c r="B40" s="79"/>
      <c r="C40" s="80"/>
      <c r="D40" s="80"/>
      <c r="E40" s="80"/>
      <c r="F40" s="80"/>
      <c r="G40" s="80"/>
      <c r="H40" s="80"/>
      <c r="I40" s="80"/>
      <c r="J40" s="80"/>
      <c r="K40" s="80"/>
      <c r="L40" s="80"/>
      <c r="M40" s="96"/>
    </row>
    <row r="41" spans="1:13" hidden="1" outlineLevel="1" x14ac:dyDescent="0.25">
      <c r="A41" s="97" t="s">
        <v>1068</v>
      </c>
      <c r="B41" s="43">
        <f t="shared" ref="B41:B49" si="8">SUM(C41:L41)</f>
        <v>0</v>
      </c>
      <c r="C41" s="98">
        <f t="shared" ref="C41:J41" si="9">C77</f>
        <v>0</v>
      </c>
      <c r="D41" s="98">
        <f t="shared" si="9"/>
        <v>0</v>
      </c>
      <c r="E41" s="98">
        <f t="shared" si="9"/>
        <v>0</v>
      </c>
      <c r="F41" s="98">
        <f t="shared" si="9"/>
        <v>0</v>
      </c>
      <c r="G41" s="98">
        <f t="shared" si="9"/>
        <v>0</v>
      </c>
      <c r="H41" s="98">
        <f t="shared" si="9"/>
        <v>0</v>
      </c>
      <c r="I41" s="98">
        <f t="shared" si="9"/>
        <v>0</v>
      </c>
      <c r="J41" s="98">
        <f t="shared" si="9"/>
        <v>0</v>
      </c>
      <c r="K41" s="98">
        <f>K77</f>
        <v>0</v>
      </c>
      <c r="L41" s="98">
        <f>L77</f>
        <v>0</v>
      </c>
      <c r="M41" s="45" t="s">
        <v>1034</v>
      </c>
    </row>
    <row r="42" spans="1:13" collapsed="1" x14ac:dyDescent="0.25">
      <c r="A42" s="46" t="s">
        <v>1069</v>
      </c>
      <c r="B42" s="47">
        <f t="shared" si="8"/>
        <v>0</v>
      </c>
      <c r="C42" s="51">
        <f t="shared" ref="C42:J42" si="10">C111</f>
        <v>0</v>
      </c>
      <c r="D42" s="51">
        <f t="shared" si="10"/>
        <v>0</v>
      </c>
      <c r="E42" s="51">
        <f t="shared" si="10"/>
        <v>0</v>
      </c>
      <c r="F42" s="51">
        <f t="shared" si="10"/>
        <v>0</v>
      </c>
      <c r="G42" s="51">
        <f t="shared" si="10"/>
        <v>0</v>
      </c>
      <c r="H42" s="51">
        <f t="shared" si="10"/>
        <v>0</v>
      </c>
      <c r="I42" s="51">
        <f t="shared" si="10"/>
        <v>0</v>
      </c>
      <c r="J42" s="51">
        <f t="shared" si="10"/>
        <v>0</v>
      </c>
      <c r="K42" s="51">
        <f>K111</f>
        <v>0</v>
      </c>
      <c r="L42" s="51">
        <f>L111</f>
        <v>0</v>
      </c>
      <c r="M42" s="49" t="s">
        <v>1034</v>
      </c>
    </row>
    <row r="43" spans="1:13" x14ac:dyDescent="0.25">
      <c r="A43" s="99" t="s">
        <v>1070</v>
      </c>
      <c r="B43" s="100">
        <f t="shared" si="8"/>
        <v>0</v>
      </c>
      <c r="C43" s="101"/>
      <c r="D43" s="101"/>
      <c r="E43" s="101"/>
      <c r="F43" s="101"/>
      <c r="G43" s="101"/>
      <c r="H43" s="101"/>
      <c r="I43" s="101"/>
      <c r="J43" s="101"/>
      <c r="K43" s="101"/>
      <c r="L43" s="101"/>
      <c r="M43" s="49" t="s">
        <v>1034</v>
      </c>
    </row>
    <row r="44" spans="1:13" ht="13.5" customHeight="1" x14ac:dyDescent="0.25">
      <c r="A44" s="46" t="s">
        <v>1071</v>
      </c>
      <c r="B44" s="47">
        <f t="shared" si="8"/>
        <v>0</v>
      </c>
      <c r="C44" s="51">
        <f t="shared" ref="C44:J44" si="11">C159</f>
        <v>0</v>
      </c>
      <c r="D44" s="51">
        <f t="shared" si="11"/>
        <v>0</v>
      </c>
      <c r="E44" s="51">
        <f t="shared" si="11"/>
        <v>0</v>
      </c>
      <c r="F44" s="51">
        <f t="shared" si="11"/>
        <v>0</v>
      </c>
      <c r="G44" s="51">
        <f t="shared" si="11"/>
        <v>0</v>
      </c>
      <c r="H44" s="51">
        <f t="shared" si="11"/>
        <v>0</v>
      </c>
      <c r="I44" s="51">
        <f t="shared" si="11"/>
        <v>0</v>
      </c>
      <c r="J44" s="51">
        <f t="shared" si="11"/>
        <v>0</v>
      </c>
      <c r="K44" s="51">
        <f>K159</f>
        <v>0</v>
      </c>
      <c r="L44" s="51">
        <f>L159</f>
        <v>0</v>
      </c>
      <c r="M44" s="49" t="s">
        <v>1034</v>
      </c>
    </row>
    <row r="45" spans="1:13" ht="13.5" customHeight="1" x14ac:dyDescent="0.25">
      <c r="A45" s="46" t="s">
        <v>1072</v>
      </c>
      <c r="B45" s="47">
        <f t="shared" si="8"/>
        <v>0</v>
      </c>
      <c r="C45" s="63"/>
      <c r="D45" s="63"/>
      <c r="E45" s="63"/>
      <c r="F45" s="63"/>
      <c r="G45" s="63"/>
      <c r="H45" s="63"/>
      <c r="I45" s="63"/>
      <c r="J45" s="63"/>
      <c r="K45" s="63"/>
      <c r="L45" s="63"/>
      <c r="M45" s="49" t="s">
        <v>1034</v>
      </c>
    </row>
    <row r="46" spans="1:13" ht="13.5" customHeight="1" x14ac:dyDescent="0.25">
      <c r="A46" s="46" t="s">
        <v>1073</v>
      </c>
      <c r="B46" s="47">
        <f t="shared" si="8"/>
        <v>0</v>
      </c>
      <c r="C46" s="102"/>
      <c r="D46" s="48"/>
      <c r="E46" s="48"/>
      <c r="F46" s="48"/>
      <c r="G46" s="48"/>
      <c r="H46" s="48"/>
      <c r="I46" s="48"/>
      <c r="J46" s="48"/>
      <c r="K46" s="48"/>
      <c r="L46" s="48"/>
      <c r="M46" s="49" t="s">
        <v>1034</v>
      </c>
    </row>
    <row r="47" spans="1:13" x14ac:dyDescent="0.25">
      <c r="A47" s="42" t="s">
        <v>1074</v>
      </c>
      <c r="B47" s="47">
        <f t="shared" si="8"/>
        <v>0</v>
      </c>
      <c r="C47" s="60">
        <f t="shared" ref="C47:J47" si="12">C176</f>
        <v>0</v>
      </c>
      <c r="D47" s="60">
        <f t="shared" si="12"/>
        <v>0</v>
      </c>
      <c r="E47" s="60">
        <f t="shared" si="12"/>
        <v>0</v>
      </c>
      <c r="F47" s="60">
        <f t="shared" si="12"/>
        <v>0</v>
      </c>
      <c r="G47" s="60">
        <f t="shared" si="12"/>
        <v>0</v>
      </c>
      <c r="H47" s="60">
        <f t="shared" si="12"/>
        <v>0</v>
      </c>
      <c r="I47" s="60">
        <f t="shared" si="12"/>
        <v>0</v>
      </c>
      <c r="J47" s="60">
        <f t="shared" si="12"/>
        <v>0</v>
      </c>
      <c r="K47" s="60">
        <f>K176</f>
        <v>0</v>
      </c>
      <c r="L47" s="60">
        <f>L176</f>
        <v>0</v>
      </c>
      <c r="M47" s="49" t="s">
        <v>1034</v>
      </c>
    </row>
    <row r="48" spans="1:13" ht="13.5" customHeight="1" thickBot="1" x14ac:dyDescent="0.3">
      <c r="A48" s="103" t="s">
        <v>1075</v>
      </c>
      <c r="B48" s="60">
        <f t="shared" si="8"/>
        <v>0</v>
      </c>
      <c r="C48" s="54"/>
      <c r="D48" s="54"/>
      <c r="E48" s="54"/>
      <c r="F48" s="54"/>
      <c r="G48" s="54"/>
      <c r="H48" s="54"/>
      <c r="I48" s="54"/>
      <c r="J48" s="54"/>
      <c r="K48" s="54"/>
      <c r="L48" s="54"/>
      <c r="M48" s="49" t="s">
        <v>1034</v>
      </c>
    </row>
    <row r="49" spans="1:13" ht="15.75" thickBot="1" x14ac:dyDescent="0.3">
      <c r="A49" s="104" t="s">
        <v>1229</v>
      </c>
      <c r="B49" s="105">
        <f t="shared" si="8"/>
        <v>0</v>
      </c>
      <c r="C49" s="105">
        <f t="shared" ref="C49:G49" si="13">C17+C25+SUM(C41:C48)</f>
        <v>0</v>
      </c>
      <c r="D49" s="105">
        <f t="shared" si="13"/>
        <v>0</v>
      </c>
      <c r="E49" s="105">
        <f t="shared" si="13"/>
        <v>0</v>
      </c>
      <c r="F49" s="105">
        <f t="shared" si="13"/>
        <v>0</v>
      </c>
      <c r="G49" s="105">
        <f t="shared" si="13"/>
        <v>0</v>
      </c>
      <c r="H49" s="105">
        <f t="shared" ref="H49:J49" si="14">H17+H25+SUM(H41:H48)</f>
        <v>0</v>
      </c>
      <c r="I49" s="105">
        <f t="shared" si="14"/>
        <v>0</v>
      </c>
      <c r="J49" s="105">
        <f t="shared" si="14"/>
        <v>0</v>
      </c>
      <c r="K49" s="105">
        <f>K17+K25+SUM(K41:K48)</f>
        <v>0</v>
      </c>
      <c r="L49" s="105">
        <f>L17+L25+SUM(L41:L48)</f>
        <v>0</v>
      </c>
      <c r="M49" s="106"/>
    </row>
    <row r="50" spans="1:13" ht="7.5" customHeight="1" thickTop="1" thickBot="1" x14ac:dyDescent="0.3">
      <c r="A50" s="107"/>
      <c r="B50" s="108"/>
      <c r="C50" s="109"/>
      <c r="D50" s="109"/>
      <c r="E50" s="109"/>
      <c r="F50" s="109"/>
      <c r="G50" s="109"/>
      <c r="H50" s="109"/>
      <c r="I50" s="109"/>
      <c r="J50" s="109"/>
      <c r="K50" s="109"/>
      <c r="L50" s="109"/>
      <c r="M50" s="110"/>
    </row>
    <row r="51" spans="1:13" ht="15.75" hidden="1" outlineLevel="1" thickBot="1" x14ac:dyDescent="0.3">
      <c r="A51" s="104" t="s">
        <v>1077</v>
      </c>
      <c r="B51" s="105">
        <f>SUM(C51:L51)</f>
        <v>0</v>
      </c>
      <c r="C51" s="105">
        <f t="shared" ref="C51:J51" si="15">-C122</f>
        <v>0</v>
      </c>
      <c r="D51" s="105">
        <f t="shared" si="15"/>
        <v>0</v>
      </c>
      <c r="E51" s="105">
        <f t="shared" si="15"/>
        <v>0</v>
      </c>
      <c r="F51" s="105">
        <f t="shared" si="15"/>
        <v>0</v>
      </c>
      <c r="G51" s="105">
        <f t="shared" si="15"/>
        <v>0</v>
      </c>
      <c r="H51" s="105">
        <f t="shared" si="15"/>
        <v>0</v>
      </c>
      <c r="I51" s="105">
        <f t="shared" si="15"/>
        <v>0</v>
      </c>
      <c r="J51" s="105">
        <f t="shared" si="15"/>
        <v>0</v>
      </c>
      <c r="K51" s="105">
        <f>-K122</f>
        <v>0</v>
      </c>
      <c r="L51" s="105">
        <f>-L122</f>
        <v>0</v>
      </c>
      <c r="M51" s="106"/>
    </row>
    <row r="52" spans="1:13" ht="7.5" hidden="1" customHeight="1" outlineLevel="1" thickTop="1" thickBot="1" x14ac:dyDescent="0.3">
      <c r="A52" s="107"/>
      <c r="B52" s="108"/>
      <c r="C52" s="109"/>
      <c r="D52" s="109"/>
      <c r="E52" s="109"/>
      <c r="F52" s="109"/>
      <c r="G52" s="109"/>
      <c r="H52" s="109"/>
      <c r="I52" s="109"/>
      <c r="J52" s="109"/>
      <c r="K52" s="109"/>
      <c r="L52" s="109"/>
      <c r="M52" s="111"/>
    </row>
    <row r="53" spans="1:13" ht="15.75" hidden="1" outlineLevel="1" thickBot="1" x14ac:dyDescent="0.3">
      <c r="A53" s="104" t="s">
        <v>1230</v>
      </c>
      <c r="B53" s="105">
        <f>SUM(C53:L53)</f>
        <v>0</v>
      </c>
      <c r="C53" s="105">
        <f t="shared" ref="C53:J53" si="16">C49+C51</f>
        <v>0</v>
      </c>
      <c r="D53" s="105">
        <f t="shared" si="16"/>
        <v>0</v>
      </c>
      <c r="E53" s="105">
        <f t="shared" si="16"/>
        <v>0</v>
      </c>
      <c r="F53" s="105">
        <f t="shared" si="16"/>
        <v>0</v>
      </c>
      <c r="G53" s="105">
        <f t="shared" si="16"/>
        <v>0</v>
      </c>
      <c r="H53" s="105">
        <f t="shared" si="16"/>
        <v>0</v>
      </c>
      <c r="I53" s="105">
        <f t="shared" si="16"/>
        <v>0</v>
      </c>
      <c r="J53" s="105">
        <f t="shared" si="16"/>
        <v>0</v>
      </c>
      <c r="K53" s="105">
        <f>K49+K51</f>
        <v>0</v>
      </c>
      <c r="L53" s="105">
        <f>L49+L51</f>
        <v>0</v>
      </c>
      <c r="M53" s="106"/>
    </row>
    <row r="54" spans="1:13" ht="6.75" hidden="1" customHeight="1" outlineLevel="1" thickTop="1" thickBot="1" x14ac:dyDescent="0.3">
      <c r="A54" s="107"/>
      <c r="B54" s="108"/>
      <c r="C54" s="109"/>
      <c r="D54" s="109"/>
      <c r="E54" s="109"/>
      <c r="F54" s="109"/>
      <c r="G54" s="109"/>
      <c r="H54" s="109"/>
      <c r="I54" s="109"/>
      <c r="J54" s="109"/>
      <c r="K54" s="109"/>
      <c r="L54" s="109"/>
      <c r="M54" s="111"/>
    </row>
    <row r="55" spans="1:13" ht="26.25" hidden="1" outlineLevel="1" thickBot="1" x14ac:dyDescent="0.3">
      <c r="A55" s="104" t="s">
        <v>1079</v>
      </c>
      <c r="B55" s="105">
        <f>SUM(C55:L55)</f>
        <v>0</v>
      </c>
      <c r="C55" s="112"/>
      <c r="D55" s="112"/>
      <c r="E55" s="112"/>
      <c r="F55" s="112"/>
      <c r="G55" s="112"/>
      <c r="H55" s="112"/>
      <c r="I55" s="112"/>
      <c r="J55" s="112"/>
      <c r="K55" s="112"/>
      <c r="L55" s="112"/>
      <c r="M55" s="106"/>
    </row>
    <row r="56" spans="1:13" ht="7.5" hidden="1" customHeight="1" outlineLevel="1" thickBot="1" x14ac:dyDescent="0.3">
      <c r="A56" s="113"/>
      <c r="B56" s="114"/>
      <c r="C56" s="115"/>
      <c r="D56" s="115"/>
      <c r="E56" s="115"/>
      <c r="F56" s="115"/>
      <c r="G56" s="115"/>
      <c r="H56" s="115"/>
      <c r="I56" s="115"/>
      <c r="J56" s="115"/>
      <c r="K56" s="115"/>
      <c r="L56" s="115"/>
      <c r="M56" s="116"/>
    </row>
    <row r="57" spans="1:13" ht="26.25" collapsed="1" thickBot="1" x14ac:dyDescent="0.3">
      <c r="A57" s="104" t="s">
        <v>1080</v>
      </c>
      <c r="B57" s="105">
        <f>SUM(C57:L57)</f>
        <v>0</v>
      </c>
      <c r="C57" s="112"/>
      <c r="D57" s="112"/>
      <c r="E57" s="112"/>
      <c r="F57" s="112"/>
      <c r="G57" s="112"/>
      <c r="H57" s="112"/>
      <c r="I57" s="112"/>
      <c r="J57" s="112"/>
      <c r="K57" s="112"/>
      <c r="L57" s="112"/>
      <c r="M57" s="106"/>
    </row>
    <row r="58" spans="1:13" ht="15.75" thickBot="1" x14ac:dyDescent="0.3">
      <c r="A58" s="113"/>
      <c r="B58" s="114"/>
      <c r="C58" s="115"/>
      <c r="D58" s="115"/>
      <c r="E58" s="115"/>
      <c r="F58" s="115"/>
      <c r="G58" s="115"/>
      <c r="H58" s="115"/>
      <c r="I58" s="115"/>
      <c r="J58" s="115"/>
      <c r="K58" s="115"/>
      <c r="L58" s="115"/>
      <c r="M58" s="116"/>
    </row>
    <row r="59" spans="1:13" ht="16.5" thickBot="1" x14ac:dyDescent="0.3">
      <c r="A59" s="438" t="s">
        <v>1231</v>
      </c>
      <c r="B59" s="439">
        <f>SUM(C59:L59)</f>
        <v>0</v>
      </c>
      <c r="C59" s="439">
        <f t="shared" ref="C59:J59" si="17">C53+C55+C57</f>
        <v>0</v>
      </c>
      <c r="D59" s="439">
        <f t="shared" si="17"/>
        <v>0</v>
      </c>
      <c r="E59" s="439">
        <f t="shared" si="17"/>
        <v>0</v>
      </c>
      <c r="F59" s="439">
        <f t="shared" si="17"/>
        <v>0</v>
      </c>
      <c r="G59" s="439">
        <f t="shared" si="17"/>
        <v>0</v>
      </c>
      <c r="H59" s="439">
        <f t="shared" si="17"/>
        <v>0</v>
      </c>
      <c r="I59" s="439">
        <f t="shared" si="17"/>
        <v>0</v>
      </c>
      <c r="J59" s="439">
        <f t="shared" si="17"/>
        <v>0</v>
      </c>
      <c r="K59" s="439">
        <f>K53+K55+K57</f>
        <v>0</v>
      </c>
      <c r="L59" s="439">
        <f>L53+L55+L57</f>
        <v>0</v>
      </c>
      <c r="M59" s="439"/>
    </row>
    <row r="60" spans="1:13" x14ac:dyDescent="0.25">
      <c r="A60" s="79"/>
      <c r="B60" s="117"/>
      <c r="C60" s="118"/>
      <c r="D60" s="118"/>
      <c r="E60" s="118"/>
      <c r="F60" s="118"/>
      <c r="G60" s="118"/>
      <c r="H60" s="118"/>
      <c r="I60" s="118"/>
      <c r="J60" s="118"/>
      <c r="K60" s="118"/>
      <c r="L60" s="118"/>
      <c r="M60" s="119"/>
    </row>
    <row r="61" spans="1:13" x14ac:dyDescent="0.25">
      <c r="A61" s="316" t="s">
        <v>1082</v>
      </c>
      <c r="B61" s="317">
        <f t="shared" ref="B61:L61" si="18">B59/365</f>
        <v>0</v>
      </c>
      <c r="C61" s="317">
        <f t="shared" si="18"/>
        <v>0</v>
      </c>
      <c r="D61" s="317">
        <f t="shared" si="18"/>
        <v>0</v>
      </c>
      <c r="E61" s="317">
        <f t="shared" si="18"/>
        <v>0</v>
      </c>
      <c r="F61" s="317">
        <f t="shared" si="18"/>
        <v>0</v>
      </c>
      <c r="G61" s="317">
        <f t="shared" si="18"/>
        <v>0</v>
      </c>
      <c r="H61" s="317">
        <f t="shared" si="18"/>
        <v>0</v>
      </c>
      <c r="I61" s="317">
        <f t="shared" si="18"/>
        <v>0</v>
      </c>
      <c r="J61" s="317">
        <f t="shared" si="18"/>
        <v>0</v>
      </c>
      <c r="K61" s="317">
        <f t="shared" si="18"/>
        <v>0</v>
      </c>
      <c r="L61" s="317">
        <f t="shared" si="18"/>
        <v>0</v>
      </c>
      <c r="M61" s="318"/>
    </row>
    <row r="62" spans="1:13" x14ac:dyDescent="0.25">
      <c r="A62" s="316" t="s">
        <v>1083</v>
      </c>
      <c r="B62" s="319">
        <f>IFERROR(B59/B35,0)</f>
        <v>0</v>
      </c>
      <c r="C62" s="319">
        <f t="shared" ref="C62:L62" si="19">IFERROR(C59/C35,0)</f>
        <v>0</v>
      </c>
      <c r="D62" s="319">
        <f t="shared" si="19"/>
        <v>0</v>
      </c>
      <c r="E62" s="319">
        <f t="shared" si="19"/>
        <v>0</v>
      </c>
      <c r="F62" s="319">
        <f t="shared" si="19"/>
        <v>0</v>
      </c>
      <c r="G62" s="319">
        <f t="shared" si="19"/>
        <v>0</v>
      </c>
      <c r="H62" s="319">
        <f t="shared" si="19"/>
        <v>0</v>
      </c>
      <c r="I62" s="319">
        <f t="shared" si="19"/>
        <v>0</v>
      </c>
      <c r="J62" s="319">
        <f t="shared" si="19"/>
        <v>0</v>
      </c>
      <c r="K62" s="319">
        <f t="shared" si="19"/>
        <v>0</v>
      </c>
      <c r="L62" s="319">
        <f t="shared" si="19"/>
        <v>0</v>
      </c>
      <c r="M62" s="318"/>
    </row>
    <row r="63" spans="1:13" hidden="1" outlineLevel="1" x14ac:dyDescent="0.25">
      <c r="A63" s="120"/>
      <c r="B63" s="117"/>
      <c r="C63" s="118"/>
      <c r="D63" s="118"/>
      <c r="E63" s="118"/>
      <c r="F63" s="118"/>
      <c r="G63" s="118"/>
      <c r="H63" s="118"/>
      <c r="I63" s="118"/>
      <c r="J63" s="118"/>
      <c r="K63" s="118"/>
      <c r="L63" s="118"/>
      <c r="M63" s="121"/>
    </row>
    <row r="64" spans="1:13" ht="16.5" hidden="1" outlineLevel="1" thickBot="1" x14ac:dyDescent="0.3">
      <c r="A64" s="55" t="s">
        <v>1084</v>
      </c>
      <c r="B64" s="56">
        <f>SUM(C64:L64)</f>
        <v>0</v>
      </c>
      <c r="C64" s="56">
        <f t="shared" ref="C64:J64" si="20">C139</f>
        <v>0</v>
      </c>
      <c r="D64" s="56">
        <f t="shared" si="20"/>
        <v>0</v>
      </c>
      <c r="E64" s="56">
        <f t="shared" si="20"/>
        <v>0</v>
      </c>
      <c r="F64" s="56">
        <f t="shared" si="20"/>
        <v>0</v>
      </c>
      <c r="G64" s="56">
        <f t="shared" si="20"/>
        <v>0</v>
      </c>
      <c r="H64" s="56">
        <f t="shared" si="20"/>
        <v>0</v>
      </c>
      <c r="I64" s="56">
        <f t="shared" si="20"/>
        <v>0</v>
      </c>
      <c r="J64" s="56">
        <f t="shared" si="20"/>
        <v>0</v>
      </c>
      <c r="K64" s="56">
        <f>K139</f>
        <v>0</v>
      </c>
      <c r="L64" s="56">
        <f>L139</f>
        <v>0</v>
      </c>
      <c r="M64" s="56"/>
    </row>
    <row r="65" spans="1:13" ht="15.75" collapsed="1" thickBot="1" x14ac:dyDescent="0.3">
      <c r="A65" s="113"/>
      <c r="B65" s="114"/>
      <c r="C65" s="115"/>
      <c r="D65" s="115"/>
      <c r="E65" s="115"/>
      <c r="F65" s="115"/>
      <c r="G65" s="115"/>
      <c r="H65" s="115"/>
      <c r="I65" s="115"/>
      <c r="J65" s="115"/>
      <c r="K65" s="115"/>
      <c r="L65" s="115"/>
      <c r="M65" s="116"/>
    </row>
    <row r="66" spans="1:13" ht="16.5" thickBot="1" x14ac:dyDescent="0.3">
      <c r="A66" s="438" t="s">
        <v>1232</v>
      </c>
      <c r="B66" s="439">
        <f>SUM(C66:L66)</f>
        <v>0</v>
      </c>
      <c r="C66" s="439">
        <f t="shared" ref="C66:L66" si="21">C59+C64</f>
        <v>0</v>
      </c>
      <c r="D66" s="439">
        <f t="shared" si="21"/>
        <v>0</v>
      </c>
      <c r="E66" s="439">
        <f t="shared" si="21"/>
        <v>0</v>
      </c>
      <c r="F66" s="439">
        <f t="shared" si="21"/>
        <v>0</v>
      </c>
      <c r="G66" s="439">
        <f t="shared" si="21"/>
        <v>0</v>
      </c>
      <c r="H66" s="439">
        <f t="shared" si="21"/>
        <v>0</v>
      </c>
      <c r="I66" s="439">
        <f t="shared" si="21"/>
        <v>0</v>
      </c>
      <c r="J66" s="439">
        <f t="shared" si="21"/>
        <v>0</v>
      </c>
      <c r="K66" s="439">
        <f t="shared" si="21"/>
        <v>0</v>
      </c>
      <c r="L66" s="439">
        <f t="shared" si="21"/>
        <v>0</v>
      </c>
      <c r="M66" s="439"/>
    </row>
    <row r="67" spans="1:13" x14ac:dyDescent="0.25">
      <c r="A67" s="122"/>
      <c r="B67" s="123"/>
      <c r="C67" s="124"/>
      <c r="D67" s="124"/>
      <c r="E67" s="124"/>
      <c r="F67" s="124"/>
      <c r="G67" s="124"/>
      <c r="H67" s="124"/>
      <c r="I67" s="124"/>
      <c r="J67" s="124"/>
      <c r="K67" s="124"/>
      <c r="L67" s="124"/>
      <c r="M67" s="125"/>
    </row>
    <row r="68" spans="1:13" hidden="1" outlineLevel="1" x14ac:dyDescent="0.25">
      <c r="A68" s="320" t="s">
        <v>1086</v>
      </c>
      <c r="B68" s="321">
        <f>SUM(C68:L68)</f>
        <v>0</v>
      </c>
      <c r="C68" s="322"/>
      <c r="D68" s="322"/>
      <c r="E68" s="322"/>
      <c r="F68" s="322"/>
      <c r="G68" s="322"/>
      <c r="H68" s="322"/>
      <c r="I68" s="322"/>
      <c r="J68" s="322"/>
      <c r="K68" s="322"/>
      <c r="L68" s="322"/>
      <c r="M68" s="126"/>
    </row>
    <row r="69" spans="1:13" hidden="1" outlineLevel="1" x14ac:dyDescent="0.25">
      <c r="A69" s="320" t="s">
        <v>1087</v>
      </c>
      <c r="B69" s="321">
        <f>SUM(C69:L69)</f>
        <v>0</v>
      </c>
      <c r="C69" s="322"/>
      <c r="D69" s="322"/>
      <c r="E69" s="322"/>
      <c r="F69" s="322"/>
      <c r="G69" s="322"/>
      <c r="H69" s="322"/>
      <c r="I69" s="322"/>
      <c r="J69" s="322"/>
      <c r="K69" s="322"/>
      <c r="L69" s="322"/>
      <c r="M69" s="126"/>
    </row>
    <row r="70" spans="1:13" hidden="1" outlineLevel="1" x14ac:dyDescent="0.25">
      <c r="A70" s="320" t="s">
        <v>1088</v>
      </c>
      <c r="B70" s="321">
        <f>SUM(C70:L70)</f>
        <v>0</v>
      </c>
      <c r="C70" s="321">
        <f>SUM(C68:C69)</f>
        <v>0</v>
      </c>
      <c r="D70" s="321">
        <f t="shared" ref="D70:J70" si="22">SUM(D68:D69)</f>
        <v>0</v>
      </c>
      <c r="E70" s="321">
        <f t="shared" si="22"/>
        <v>0</v>
      </c>
      <c r="F70" s="321">
        <f t="shared" si="22"/>
        <v>0</v>
      </c>
      <c r="G70" s="321">
        <f t="shared" si="22"/>
        <v>0</v>
      </c>
      <c r="H70" s="321">
        <f t="shared" si="22"/>
        <v>0</v>
      </c>
      <c r="I70" s="321">
        <f t="shared" si="22"/>
        <v>0</v>
      </c>
      <c r="J70" s="321">
        <f t="shared" si="22"/>
        <v>0</v>
      </c>
      <c r="K70" s="321">
        <f>SUM(K68:K69)</f>
        <v>0</v>
      </c>
      <c r="L70" s="321">
        <f>SUM(L68:L69)</f>
        <v>0</v>
      </c>
      <c r="M70" s="126"/>
    </row>
    <row r="71" spans="1:13" hidden="1" outlineLevel="1" x14ac:dyDescent="0.25">
      <c r="A71" s="320" t="s">
        <v>1502</v>
      </c>
      <c r="B71" s="321">
        <f>SUM(C71:L71)</f>
        <v>0</v>
      </c>
      <c r="C71" s="322"/>
      <c r="D71" s="322"/>
      <c r="E71" s="322"/>
      <c r="F71" s="322"/>
      <c r="G71" s="322"/>
      <c r="H71" s="322"/>
      <c r="I71" s="322"/>
      <c r="J71" s="322"/>
      <c r="K71" s="322"/>
      <c r="L71" s="322"/>
      <c r="M71" s="126"/>
    </row>
    <row r="72" spans="1:13" collapsed="1" x14ac:dyDescent="0.25">
      <c r="A72" s="320" t="s">
        <v>679</v>
      </c>
      <c r="B72" s="321">
        <f>SUM(C72:L72)</f>
        <v>0</v>
      </c>
      <c r="C72" s="322"/>
      <c r="D72" s="322"/>
      <c r="E72" s="322"/>
      <c r="F72" s="322"/>
      <c r="G72" s="322"/>
      <c r="H72" s="322"/>
      <c r="I72" s="322"/>
      <c r="J72" s="322"/>
      <c r="K72" s="322"/>
      <c r="L72" s="322"/>
      <c r="M72" s="126"/>
    </row>
    <row r="73" spans="1:13" x14ac:dyDescent="0.25">
      <c r="A73" s="320" t="s">
        <v>1090</v>
      </c>
      <c r="B73" s="323"/>
      <c r="C73" s="323"/>
      <c r="D73" s="323"/>
      <c r="E73" s="323"/>
      <c r="F73" s="323"/>
      <c r="G73" s="323"/>
      <c r="H73" s="323"/>
      <c r="I73" s="323"/>
      <c r="J73" s="323"/>
      <c r="K73" s="323"/>
      <c r="L73" s="323"/>
      <c r="M73" s="182"/>
    </row>
    <row r="74" spans="1:13" hidden="1" outlineLevel="1" x14ac:dyDescent="0.25">
      <c r="A74" s="127" t="s">
        <v>1091</v>
      </c>
      <c r="B74" s="128"/>
      <c r="C74" s="129"/>
      <c r="D74" s="129"/>
      <c r="E74" s="129"/>
      <c r="F74" s="129"/>
      <c r="G74" s="129"/>
      <c r="H74" s="129"/>
      <c r="I74" s="129"/>
      <c r="J74" s="129"/>
      <c r="K74" s="129"/>
      <c r="L74" s="129"/>
      <c r="M74" s="130"/>
    </row>
    <row r="75" spans="1:13" ht="26.25" hidden="1" outlineLevel="1" x14ac:dyDescent="0.25">
      <c r="A75" s="131" t="s">
        <v>1092</v>
      </c>
      <c r="B75" s="43">
        <f>SUM(C75:L75)</f>
        <v>0</v>
      </c>
      <c r="C75" s="132"/>
      <c r="D75" s="132"/>
      <c r="E75" s="132"/>
      <c r="F75" s="132"/>
      <c r="G75" s="132"/>
      <c r="H75" s="132"/>
      <c r="I75" s="132"/>
      <c r="J75" s="132"/>
      <c r="K75" s="132"/>
      <c r="L75" s="132"/>
      <c r="M75" s="45" t="s">
        <v>1034</v>
      </c>
    </row>
    <row r="76" spans="1:13" ht="15.75" hidden="1" outlineLevel="1" thickBot="1" x14ac:dyDescent="0.3">
      <c r="A76" s="133" t="s">
        <v>1093</v>
      </c>
      <c r="B76" s="134">
        <f>SUM(C76:L76)</f>
        <v>0</v>
      </c>
      <c r="C76" s="135"/>
      <c r="D76" s="135"/>
      <c r="E76" s="135"/>
      <c r="F76" s="135"/>
      <c r="G76" s="135"/>
      <c r="H76" s="135"/>
      <c r="I76" s="135"/>
      <c r="J76" s="135"/>
      <c r="K76" s="135"/>
      <c r="L76" s="135"/>
      <c r="M76" s="136" t="s">
        <v>1034</v>
      </c>
    </row>
    <row r="77" spans="1:13" ht="16.5" hidden="1" outlineLevel="1" thickBot="1" x14ac:dyDescent="0.3">
      <c r="A77" s="55" t="s">
        <v>1094</v>
      </c>
      <c r="B77" s="56">
        <f>SUM(C77:L77)</f>
        <v>0</v>
      </c>
      <c r="C77" s="56">
        <f t="shared" ref="C77:J77" si="23">SUM(C75:C76)</f>
        <v>0</v>
      </c>
      <c r="D77" s="56">
        <f t="shared" si="23"/>
        <v>0</v>
      </c>
      <c r="E77" s="56">
        <f t="shared" si="23"/>
        <v>0</v>
      </c>
      <c r="F77" s="56">
        <f t="shared" si="23"/>
        <v>0</v>
      </c>
      <c r="G77" s="56">
        <f t="shared" si="23"/>
        <v>0</v>
      </c>
      <c r="H77" s="56">
        <f t="shared" si="23"/>
        <v>0</v>
      </c>
      <c r="I77" s="56">
        <f t="shared" si="23"/>
        <v>0</v>
      </c>
      <c r="J77" s="56">
        <f t="shared" si="23"/>
        <v>0</v>
      </c>
      <c r="K77" s="56">
        <f>SUM(K75:K76)</f>
        <v>0</v>
      </c>
      <c r="L77" s="56">
        <f>SUM(L75:L76)</f>
        <v>0</v>
      </c>
      <c r="M77" s="56"/>
    </row>
    <row r="78" spans="1:13" collapsed="1" x14ac:dyDescent="0.25">
      <c r="A78" s="137"/>
      <c r="B78" s="138"/>
      <c r="C78" s="139"/>
      <c r="D78" s="139"/>
      <c r="E78" s="139"/>
      <c r="F78" s="139"/>
      <c r="G78" s="139"/>
      <c r="H78" s="139"/>
      <c r="I78" s="139"/>
      <c r="J78" s="139"/>
      <c r="K78" s="139"/>
      <c r="L78" s="139"/>
      <c r="M78" s="140"/>
    </row>
    <row r="79" spans="1:13" ht="15.75" thickBot="1" x14ac:dyDescent="0.3">
      <c r="A79" s="127" t="s">
        <v>1095</v>
      </c>
      <c r="B79" s="138"/>
      <c r="C79" s="139"/>
      <c r="D79" s="139"/>
      <c r="E79" s="139"/>
      <c r="F79" s="139"/>
      <c r="G79" s="139"/>
      <c r="H79" s="139"/>
      <c r="I79" s="139"/>
      <c r="J79" s="139"/>
      <c r="K79" s="139"/>
      <c r="L79" s="139"/>
      <c r="M79" s="140"/>
    </row>
    <row r="80" spans="1:13" x14ac:dyDescent="0.25">
      <c r="A80" s="141" t="s">
        <v>1096</v>
      </c>
      <c r="B80" s="43">
        <f t="shared" ref="B80:B110" si="24">SUM(C80:L80)</f>
        <v>0</v>
      </c>
      <c r="C80" s="132"/>
      <c r="D80" s="132"/>
      <c r="E80" s="132"/>
      <c r="F80" s="132"/>
      <c r="G80" s="132"/>
      <c r="H80" s="132"/>
      <c r="I80" s="132"/>
      <c r="J80" s="132"/>
      <c r="K80" s="132"/>
      <c r="L80" s="132"/>
      <c r="M80" s="45" t="s">
        <v>1034</v>
      </c>
    </row>
    <row r="81" spans="1:13" x14ac:dyDescent="0.25">
      <c r="A81" s="142" t="s">
        <v>1097</v>
      </c>
      <c r="B81" s="134">
        <f t="shared" si="24"/>
        <v>0</v>
      </c>
      <c r="C81" s="102"/>
      <c r="D81" s="102"/>
      <c r="E81" s="102"/>
      <c r="F81" s="102"/>
      <c r="G81" s="102"/>
      <c r="H81" s="102"/>
      <c r="I81" s="102"/>
      <c r="J81" s="102"/>
      <c r="K81" s="102"/>
      <c r="L81" s="102"/>
      <c r="M81" s="49" t="s">
        <v>1034</v>
      </c>
    </row>
    <row r="82" spans="1:13" x14ac:dyDescent="0.25">
      <c r="A82" s="142" t="s">
        <v>1098</v>
      </c>
      <c r="B82" s="47">
        <f t="shared" si="24"/>
        <v>0</v>
      </c>
      <c r="C82" s="102"/>
      <c r="D82" s="102"/>
      <c r="E82" s="102"/>
      <c r="F82" s="102"/>
      <c r="G82" s="102"/>
      <c r="H82" s="102"/>
      <c r="I82" s="102"/>
      <c r="J82" s="102"/>
      <c r="K82" s="102"/>
      <c r="L82" s="102"/>
      <c r="M82" s="49" t="s">
        <v>1034</v>
      </c>
    </row>
    <row r="83" spans="1:13" x14ac:dyDescent="0.25">
      <c r="A83" s="142" t="s">
        <v>1099</v>
      </c>
      <c r="B83" s="47">
        <f t="shared" si="24"/>
        <v>0</v>
      </c>
      <c r="C83" s="102"/>
      <c r="D83" s="102"/>
      <c r="E83" s="102"/>
      <c r="F83" s="102"/>
      <c r="G83" s="102"/>
      <c r="H83" s="102"/>
      <c r="I83" s="102"/>
      <c r="J83" s="102"/>
      <c r="K83" s="102"/>
      <c r="L83" s="102"/>
      <c r="M83" s="49" t="s">
        <v>1034</v>
      </c>
    </row>
    <row r="84" spans="1:13" x14ac:dyDescent="0.25">
      <c r="A84" s="142" t="s">
        <v>1100</v>
      </c>
      <c r="B84" s="47">
        <f t="shared" si="24"/>
        <v>0</v>
      </c>
      <c r="C84" s="102"/>
      <c r="D84" s="102"/>
      <c r="E84" s="102"/>
      <c r="F84" s="102"/>
      <c r="G84" s="102"/>
      <c r="H84" s="102"/>
      <c r="I84" s="102"/>
      <c r="J84" s="102"/>
      <c r="K84" s="102"/>
      <c r="L84" s="102"/>
      <c r="M84" s="49" t="s">
        <v>1034</v>
      </c>
    </row>
    <row r="85" spans="1:13" x14ac:dyDescent="0.25">
      <c r="A85" s="142" t="s">
        <v>1101</v>
      </c>
      <c r="B85" s="47">
        <f t="shared" si="24"/>
        <v>0</v>
      </c>
      <c r="C85" s="102"/>
      <c r="D85" s="102"/>
      <c r="E85" s="102"/>
      <c r="F85" s="102"/>
      <c r="G85" s="102"/>
      <c r="H85" s="102"/>
      <c r="I85" s="102"/>
      <c r="J85" s="102"/>
      <c r="K85" s="102"/>
      <c r="L85" s="102"/>
      <c r="M85" s="49" t="s">
        <v>1034</v>
      </c>
    </row>
    <row r="86" spans="1:13" x14ac:dyDescent="0.25">
      <c r="A86" s="142" t="s">
        <v>1102</v>
      </c>
      <c r="B86" s="47">
        <f t="shared" si="24"/>
        <v>0</v>
      </c>
      <c r="C86" s="102"/>
      <c r="D86" s="102"/>
      <c r="E86" s="102"/>
      <c r="F86" s="102"/>
      <c r="G86" s="102"/>
      <c r="H86" s="102"/>
      <c r="I86" s="102"/>
      <c r="J86" s="102"/>
      <c r="K86" s="102"/>
      <c r="L86" s="102"/>
      <c r="M86" s="49" t="s">
        <v>1034</v>
      </c>
    </row>
    <row r="87" spans="1:13" x14ac:dyDescent="0.25">
      <c r="A87" s="142" t="s">
        <v>1103</v>
      </c>
      <c r="B87" s="47">
        <f t="shared" si="24"/>
        <v>0</v>
      </c>
      <c r="C87" s="102"/>
      <c r="D87" s="102"/>
      <c r="E87" s="102"/>
      <c r="F87" s="102"/>
      <c r="G87" s="102"/>
      <c r="H87" s="102"/>
      <c r="I87" s="102"/>
      <c r="J87" s="102"/>
      <c r="K87" s="102"/>
      <c r="L87" s="102"/>
      <c r="M87" s="49" t="s">
        <v>1034</v>
      </c>
    </row>
    <row r="88" spans="1:13" x14ac:dyDescent="0.25">
      <c r="A88" s="142" t="s">
        <v>1104</v>
      </c>
      <c r="B88" s="47">
        <f t="shared" si="24"/>
        <v>0</v>
      </c>
      <c r="C88" s="102"/>
      <c r="D88" s="102"/>
      <c r="E88" s="102"/>
      <c r="F88" s="102"/>
      <c r="G88" s="102"/>
      <c r="H88" s="102"/>
      <c r="I88" s="102"/>
      <c r="J88" s="102"/>
      <c r="K88" s="102"/>
      <c r="L88" s="102"/>
      <c r="M88" s="49" t="s">
        <v>1034</v>
      </c>
    </row>
    <row r="89" spans="1:13" x14ac:dyDescent="0.25">
      <c r="A89" s="142" t="s">
        <v>1105</v>
      </c>
      <c r="B89" s="47">
        <f t="shared" si="24"/>
        <v>0</v>
      </c>
      <c r="C89" s="102"/>
      <c r="D89" s="102"/>
      <c r="E89" s="102"/>
      <c r="F89" s="102"/>
      <c r="G89" s="102"/>
      <c r="H89" s="102"/>
      <c r="I89" s="102"/>
      <c r="J89" s="102"/>
      <c r="K89" s="102"/>
      <c r="L89" s="102"/>
      <c r="M89" s="49" t="s">
        <v>1034</v>
      </c>
    </row>
    <row r="90" spans="1:13" x14ac:dyDescent="0.25">
      <c r="A90" s="142" t="s">
        <v>1106</v>
      </c>
      <c r="B90" s="47">
        <f t="shared" si="24"/>
        <v>0</v>
      </c>
      <c r="C90" s="102"/>
      <c r="D90" s="102"/>
      <c r="E90" s="102"/>
      <c r="F90" s="102"/>
      <c r="G90" s="102"/>
      <c r="H90" s="102"/>
      <c r="I90" s="102"/>
      <c r="J90" s="102"/>
      <c r="K90" s="102"/>
      <c r="L90" s="102"/>
      <c r="M90" s="49" t="s">
        <v>1034</v>
      </c>
    </row>
    <row r="91" spans="1:13" x14ac:dyDescent="0.25">
      <c r="A91" s="142" t="s">
        <v>1107</v>
      </c>
      <c r="B91" s="47">
        <f t="shared" si="24"/>
        <v>0</v>
      </c>
      <c r="C91" s="102"/>
      <c r="D91" s="102"/>
      <c r="E91" s="102"/>
      <c r="F91" s="102"/>
      <c r="G91" s="102"/>
      <c r="H91" s="102"/>
      <c r="I91" s="102"/>
      <c r="J91" s="102"/>
      <c r="K91" s="102"/>
      <c r="L91" s="102"/>
      <c r="M91" s="49" t="s">
        <v>1034</v>
      </c>
    </row>
    <row r="92" spans="1:13" x14ac:dyDescent="0.25">
      <c r="A92" s="142" t="s">
        <v>1108</v>
      </c>
      <c r="B92" s="47">
        <f t="shared" si="24"/>
        <v>0</v>
      </c>
      <c r="C92" s="102"/>
      <c r="D92" s="102"/>
      <c r="E92" s="102"/>
      <c r="F92" s="102"/>
      <c r="G92" s="102"/>
      <c r="H92" s="102"/>
      <c r="I92" s="102"/>
      <c r="J92" s="102"/>
      <c r="K92" s="102"/>
      <c r="L92" s="102"/>
      <c r="M92" s="49" t="s">
        <v>1034</v>
      </c>
    </row>
    <row r="93" spans="1:13" x14ac:dyDescent="0.25">
      <c r="A93" s="142" t="s">
        <v>1109</v>
      </c>
      <c r="B93" s="47">
        <f t="shared" si="24"/>
        <v>0</v>
      </c>
      <c r="C93" s="102"/>
      <c r="D93" s="102"/>
      <c r="E93" s="102"/>
      <c r="F93" s="102"/>
      <c r="G93" s="102"/>
      <c r="H93" s="102"/>
      <c r="I93" s="102"/>
      <c r="J93" s="102"/>
      <c r="K93" s="102"/>
      <c r="L93" s="102"/>
      <c r="M93" s="49" t="s">
        <v>1034</v>
      </c>
    </row>
    <row r="94" spans="1:13" x14ac:dyDescent="0.25">
      <c r="A94" s="142" t="s">
        <v>1110</v>
      </c>
      <c r="B94" s="47">
        <f t="shared" si="24"/>
        <v>0</v>
      </c>
      <c r="C94" s="102"/>
      <c r="D94" s="102"/>
      <c r="E94" s="102"/>
      <c r="F94" s="102"/>
      <c r="G94" s="102"/>
      <c r="H94" s="102"/>
      <c r="I94" s="102"/>
      <c r="J94" s="102"/>
      <c r="K94" s="102"/>
      <c r="L94" s="102"/>
      <c r="M94" s="49" t="s">
        <v>1034</v>
      </c>
    </row>
    <row r="95" spans="1:13" x14ac:dyDescent="0.25">
      <c r="A95" s="142" t="s">
        <v>1111</v>
      </c>
      <c r="B95" s="47">
        <f t="shared" si="24"/>
        <v>0</v>
      </c>
      <c r="C95" s="102"/>
      <c r="D95" s="102"/>
      <c r="E95" s="102"/>
      <c r="F95" s="102"/>
      <c r="G95" s="102"/>
      <c r="H95" s="102"/>
      <c r="I95" s="102"/>
      <c r="J95" s="102"/>
      <c r="K95" s="102"/>
      <c r="L95" s="102"/>
      <c r="M95" s="49" t="s">
        <v>1034</v>
      </c>
    </row>
    <row r="96" spans="1:13" x14ac:dyDescent="0.25">
      <c r="A96" s="142" t="s">
        <v>1112</v>
      </c>
      <c r="B96" s="47">
        <f t="shared" si="24"/>
        <v>0</v>
      </c>
      <c r="C96" s="102"/>
      <c r="D96" s="102"/>
      <c r="E96" s="102"/>
      <c r="F96" s="102"/>
      <c r="G96" s="102"/>
      <c r="H96" s="102"/>
      <c r="I96" s="102"/>
      <c r="J96" s="102"/>
      <c r="K96" s="102"/>
      <c r="L96" s="102"/>
      <c r="M96" s="49" t="s">
        <v>1034</v>
      </c>
    </row>
    <row r="97" spans="1:13" x14ac:dyDescent="0.25">
      <c r="A97" s="142" t="s">
        <v>1113</v>
      </c>
      <c r="B97" s="47">
        <f t="shared" si="24"/>
        <v>0</v>
      </c>
      <c r="C97" s="102"/>
      <c r="D97" s="102"/>
      <c r="E97" s="102"/>
      <c r="F97" s="102"/>
      <c r="G97" s="102"/>
      <c r="H97" s="102"/>
      <c r="I97" s="102"/>
      <c r="J97" s="102"/>
      <c r="K97" s="102"/>
      <c r="L97" s="102"/>
      <c r="M97" s="49" t="s">
        <v>1034</v>
      </c>
    </row>
    <row r="98" spans="1:13" x14ac:dyDescent="0.25">
      <c r="A98" s="142" t="s">
        <v>1114</v>
      </c>
      <c r="B98" s="47">
        <f t="shared" si="24"/>
        <v>0</v>
      </c>
      <c r="C98" s="102"/>
      <c r="D98" s="102"/>
      <c r="E98" s="102"/>
      <c r="F98" s="102"/>
      <c r="G98" s="102"/>
      <c r="H98" s="102"/>
      <c r="I98" s="102"/>
      <c r="J98" s="102"/>
      <c r="K98" s="102"/>
      <c r="L98" s="102"/>
      <c r="M98" s="49" t="s">
        <v>1034</v>
      </c>
    </row>
    <row r="99" spans="1:13" ht="26.25" x14ac:dyDescent="0.25">
      <c r="A99" s="142" t="s">
        <v>1233</v>
      </c>
      <c r="B99" s="47">
        <f t="shared" si="24"/>
        <v>0</v>
      </c>
      <c r="C99" s="102"/>
      <c r="D99" s="102"/>
      <c r="E99" s="102"/>
      <c r="F99" s="102"/>
      <c r="G99" s="102"/>
      <c r="H99" s="102"/>
      <c r="I99" s="102"/>
      <c r="J99" s="102"/>
      <c r="K99" s="102"/>
      <c r="L99" s="102"/>
      <c r="M99" s="49" t="s">
        <v>1034</v>
      </c>
    </row>
    <row r="100" spans="1:13" x14ac:dyDescent="0.25">
      <c r="A100" s="142" t="s">
        <v>1116</v>
      </c>
      <c r="B100" s="47">
        <f t="shared" si="24"/>
        <v>0</v>
      </c>
      <c r="C100" s="102"/>
      <c r="D100" s="102"/>
      <c r="E100" s="102"/>
      <c r="F100" s="102"/>
      <c r="G100" s="102"/>
      <c r="H100" s="102"/>
      <c r="I100" s="102"/>
      <c r="J100" s="102"/>
      <c r="K100" s="102"/>
      <c r="L100" s="102"/>
      <c r="M100" s="49" t="s">
        <v>1034</v>
      </c>
    </row>
    <row r="101" spans="1:13" x14ac:dyDescent="0.25">
      <c r="A101" s="142" t="s">
        <v>1117</v>
      </c>
      <c r="B101" s="47">
        <f t="shared" si="24"/>
        <v>0</v>
      </c>
      <c r="C101" s="102"/>
      <c r="D101" s="102"/>
      <c r="E101" s="102"/>
      <c r="F101" s="102"/>
      <c r="G101" s="102"/>
      <c r="H101" s="102"/>
      <c r="I101" s="102"/>
      <c r="J101" s="102"/>
      <c r="K101" s="102"/>
      <c r="L101" s="102"/>
      <c r="M101" s="49" t="s">
        <v>1034</v>
      </c>
    </row>
    <row r="102" spans="1:13" x14ac:dyDescent="0.25">
      <c r="A102" s="142" t="s">
        <v>1118</v>
      </c>
      <c r="B102" s="47">
        <f t="shared" si="24"/>
        <v>0</v>
      </c>
      <c r="C102" s="102"/>
      <c r="D102" s="102"/>
      <c r="E102" s="102"/>
      <c r="F102" s="102"/>
      <c r="G102" s="102"/>
      <c r="H102" s="102"/>
      <c r="I102" s="102"/>
      <c r="J102" s="102"/>
      <c r="K102" s="102"/>
      <c r="L102" s="102"/>
      <c r="M102" s="49" t="s">
        <v>1034</v>
      </c>
    </row>
    <row r="103" spans="1:13" x14ac:dyDescent="0.25">
      <c r="A103" s="142" t="s">
        <v>1119</v>
      </c>
      <c r="B103" s="47">
        <f t="shared" si="24"/>
        <v>0</v>
      </c>
      <c r="C103" s="102"/>
      <c r="D103" s="102"/>
      <c r="E103" s="102"/>
      <c r="F103" s="102"/>
      <c r="G103" s="102"/>
      <c r="H103" s="102"/>
      <c r="I103" s="102"/>
      <c r="J103" s="102"/>
      <c r="K103" s="102"/>
      <c r="L103" s="102"/>
      <c r="M103" s="49" t="s">
        <v>1034</v>
      </c>
    </row>
    <row r="104" spans="1:13" x14ac:dyDescent="0.25">
      <c r="A104" s="142" t="s">
        <v>1120</v>
      </c>
      <c r="B104" s="47">
        <f t="shared" si="24"/>
        <v>0</v>
      </c>
      <c r="C104" s="102"/>
      <c r="D104" s="102"/>
      <c r="E104" s="102"/>
      <c r="F104" s="102"/>
      <c r="G104" s="102"/>
      <c r="H104" s="102"/>
      <c r="I104" s="102"/>
      <c r="J104" s="102"/>
      <c r="K104" s="102"/>
      <c r="L104" s="102"/>
      <c r="M104" s="49" t="s">
        <v>1034</v>
      </c>
    </row>
    <row r="105" spans="1:13" x14ac:dyDescent="0.25">
      <c r="A105" s="142" t="s">
        <v>1121</v>
      </c>
      <c r="B105" s="47">
        <f t="shared" si="24"/>
        <v>0</v>
      </c>
      <c r="C105" s="102"/>
      <c r="D105" s="102"/>
      <c r="E105" s="102"/>
      <c r="F105" s="102"/>
      <c r="G105" s="102"/>
      <c r="H105" s="102"/>
      <c r="I105" s="102"/>
      <c r="J105" s="102"/>
      <c r="K105" s="102"/>
      <c r="L105" s="102"/>
      <c r="M105" s="49" t="s">
        <v>1034</v>
      </c>
    </row>
    <row r="106" spans="1:13" x14ac:dyDescent="0.25">
      <c r="A106" s="142" t="s">
        <v>1122</v>
      </c>
      <c r="B106" s="47">
        <f t="shared" si="24"/>
        <v>0</v>
      </c>
      <c r="C106" s="102"/>
      <c r="D106" s="102"/>
      <c r="E106" s="102"/>
      <c r="F106" s="102"/>
      <c r="G106" s="102"/>
      <c r="H106" s="102"/>
      <c r="I106" s="102"/>
      <c r="J106" s="102"/>
      <c r="K106" s="102"/>
      <c r="L106" s="102"/>
      <c r="M106" s="49" t="s">
        <v>1034</v>
      </c>
    </row>
    <row r="107" spans="1:13" x14ac:dyDescent="0.25">
      <c r="A107" s="142" t="s">
        <v>1123</v>
      </c>
      <c r="B107" s="47">
        <f t="shared" si="24"/>
        <v>0</v>
      </c>
      <c r="C107" s="102"/>
      <c r="D107" s="102"/>
      <c r="E107" s="102"/>
      <c r="F107" s="102"/>
      <c r="G107" s="102"/>
      <c r="H107" s="102"/>
      <c r="I107" s="102"/>
      <c r="J107" s="102"/>
      <c r="K107" s="102"/>
      <c r="L107" s="102"/>
      <c r="M107" s="49" t="s">
        <v>1034</v>
      </c>
    </row>
    <row r="108" spans="1:13" x14ac:dyDescent="0.25">
      <c r="A108" s="142" t="s">
        <v>1124</v>
      </c>
      <c r="B108" s="47">
        <f t="shared" si="24"/>
        <v>0</v>
      </c>
      <c r="C108" s="102"/>
      <c r="D108" s="102"/>
      <c r="E108" s="102"/>
      <c r="F108" s="102"/>
      <c r="G108" s="102"/>
      <c r="H108" s="102"/>
      <c r="I108" s="102"/>
      <c r="J108" s="102"/>
      <c r="K108" s="102"/>
      <c r="L108" s="102"/>
      <c r="M108" s="49" t="s">
        <v>1034</v>
      </c>
    </row>
    <row r="109" spans="1:13" x14ac:dyDescent="0.25">
      <c r="A109" s="142" t="s">
        <v>1125</v>
      </c>
      <c r="B109" s="47">
        <f t="shared" si="24"/>
        <v>0</v>
      </c>
      <c r="C109" s="102"/>
      <c r="D109" s="102"/>
      <c r="E109" s="102"/>
      <c r="F109" s="102"/>
      <c r="G109" s="102"/>
      <c r="H109" s="102"/>
      <c r="I109" s="102"/>
      <c r="J109" s="102"/>
      <c r="K109" s="102"/>
      <c r="L109" s="102"/>
      <c r="M109" s="49" t="s">
        <v>1034</v>
      </c>
    </row>
    <row r="110" spans="1:13" ht="15.75" thickBot="1" x14ac:dyDescent="0.3">
      <c r="A110" s="142" t="s">
        <v>1126</v>
      </c>
      <c r="B110" s="47">
        <f t="shared" si="24"/>
        <v>0</v>
      </c>
      <c r="C110" s="102"/>
      <c r="D110" s="102"/>
      <c r="E110" s="102"/>
      <c r="F110" s="102"/>
      <c r="G110" s="102"/>
      <c r="H110" s="102"/>
      <c r="I110" s="102"/>
      <c r="J110" s="102"/>
      <c r="K110" s="102"/>
      <c r="L110" s="102"/>
      <c r="M110" s="49" t="s">
        <v>1034</v>
      </c>
    </row>
    <row r="111" spans="1:13" ht="16.5" thickBot="1" x14ac:dyDescent="0.3">
      <c r="A111" s="438" t="s">
        <v>1127</v>
      </c>
      <c r="B111" s="439">
        <f>SUM(C111:L111)</f>
        <v>0</v>
      </c>
      <c r="C111" s="439">
        <f t="shared" ref="C111:L111" si="25">SUM(C80:C110)</f>
        <v>0</v>
      </c>
      <c r="D111" s="439">
        <f t="shared" si="25"/>
        <v>0</v>
      </c>
      <c r="E111" s="439">
        <f t="shared" si="25"/>
        <v>0</v>
      </c>
      <c r="F111" s="439">
        <f t="shared" si="25"/>
        <v>0</v>
      </c>
      <c r="G111" s="439">
        <f t="shared" si="25"/>
        <v>0</v>
      </c>
      <c r="H111" s="439">
        <f t="shared" si="25"/>
        <v>0</v>
      </c>
      <c r="I111" s="439">
        <f t="shared" si="25"/>
        <v>0</v>
      </c>
      <c r="J111" s="439">
        <f t="shared" si="25"/>
        <v>0</v>
      </c>
      <c r="K111" s="439">
        <f t="shared" si="25"/>
        <v>0</v>
      </c>
      <c r="L111" s="439">
        <f t="shared" si="25"/>
        <v>0</v>
      </c>
      <c r="M111" s="439"/>
    </row>
    <row r="112" spans="1:13" x14ac:dyDescent="0.25">
      <c r="A112" s="143"/>
      <c r="B112" s="144"/>
      <c r="C112" s="145"/>
      <c r="D112" s="145"/>
      <c r="E112" s="145"/>
      <c r="F112" s="145"/>
      <c r="G112" s="145"/>
      <c r="H112" s="145"/>
      <c r="I112" s="145"/>
      <c r="J112" s="145"/>
      <c r="K112" s="145"/>
      <c r="L112" s="145"/>
      <c r="M112" s="146"/>
    </row>
    <row r="113" spans="1:13" hidden="1" outlineLevel="1" x14ac:dyDescent="0.25">
      <c r="A113" s="147" t="s">
        <v>1077</v>
      </c>
      <c r="B113" s="148"/>
      <c r="C113" s="149"/>
      <c r="D113" s="149"/>
      <c r="E113" s="149"/>
      <c r="F113" s="149"/>
      <c r="G113" s="149"/>
      <c r="H113" s="149"/>
      <c r="I113" s="149"/>
      <c r="J113" s="149"/>
      <c r="K113" s="149"/>
      <c r="L113" s="149"/>
      <c r="M113" s="150"/>
    </row>
    <row r="114" spans="1:13" hidden="1" outlineLevel="1" x14ac:dyDescent="0.25">
      <c r="A114" s="151" t="s">
        <v>1128</v>
      </c>
      <c r="B114" s="43">
        <f t="shared" ref="B114:B122" si="26">SUM(C114:L114)</f>
        <v>0</v>
      </c>
      <c r="C114" s="132"/>
      <c r="D114" s="132"/>
      <c r="E114" s="132"/>
      <c r="F114" s="132"/>
      <c r="G114" s="132"/>
      <c r="H114" s="132"/>
      <c r="I114" s="132"/>
      <c r="J114" s="132"/>
      <c r="K114" s="132"/>
      <c r="L114" s="132"/>
      <c r="M114" s="45" t="s">
        <v>1034</v>
      </c>
    </row>
    <row r="115" spans="1:13" hidden="1" outlineLevel="1" x14ac:dyDescent="0.25">
      <c r="A115" s="152" t="s">
        <v>1129</v>
      </c>
      <c r="B115" s="47">
        <f t="shared" si="26"/>
        <v>0</v>
      </c>
      <c r="C115" s="102"/>
      <c r="D115" s="102"/>
      <c r="E115" s="102"/>
      <c r="F115" s="102"/>
      <c r="G115" s="102"/>
      <c r="H115" s="102"/>
      <c r="I115" s="102"/>
      <c r="J115" s="102"/>
      <c r="K115" s="102"/>
      <c r="L115" s="102"/>
      <c r="M115" s="49" t="s">
        <v>1034</v>
      </c>
    </row>
    <row r="116" spans="1:13" hidden="1" outlineLevel="1" x14ac:dyDescent="0.25">
      <c r="A116" s="152" t="s">
        <v>1130</v>
      </c>
      <c r="B116" s="47">
        <f t="shared" si="26"/>
        <v>0</v>
      </c>
      <c r="C116" s="102"/>
      <c r="D116" s="102"/>
      <c r="E116" s="102"/>
      <c r="F116" s="102"/>
      <c r="G116" s="102"/>
      <c r="H116" s="102"/>
      <c r="I116" s="102"/>
      <c r="J116" s="102"/>
      <c r="K116" s="102"/>
      <c r="L116" s="102"/>
      <c r="M116" s="49" t="s">
        <v>1034</v>
      </c>
    </row>
    <row r="117" spans="1:13" hidden="1" outlineLevel="1" x14ac:dyDescent="0.25">
      <c r="A117" s="152" t="s">
        <v>1131</v>
      </c>
      <c r="B117" s="47">
        <f t="shared" si="26"/>
        <v>0</v>
      </c>
      <c r="C117" s="102"/>
      <c r="D117" s="102"/>
      <c r="E117" s="102"/>
      <c r="F117" s="102"/>
      <c r="G117" s="102"/>
      <c r="H117" s="102"/>
      <c r="I117" s="102"/>
      <c r="J117" s="102"/>
      <c r="K117" s="102"/>
      <c r="L117" s="102"/>
      <c r="M117" s="49" t="s">
        <v>1034</v>
      </c>
    </row>
    <row r="118" spans="1:13" hidden="1" outlineLevel="1" x14ac:dyDescent="0.25">
      <c r="A118" s="152" t="s">
        <v>1132</v>
      </c>
      <c r="B118" s="47">
        <f t="shared" si="26"/>
        <v>0</v>
      </c>
      <c r="C118" s="102"/>
      <c r="D118" s="102"/>
      <c r="E118" s="102"/>
      <c r="F118" s="102"/>
      <c r="G118" s="102"/>
      <c r="H118" s="102"/>
      <c r="I118" s="102"/>
      <c r="J118" s="102"/>
      <c r="K118" s="102"/>
      <c r="L118" s="102"/>
      <c r="M118" s="49" t="s">
        <v>1034</v>
      </c>
    </row>
    <row r="119" spans="1:13" hidden="1" outlineLevel="1" x14ac:dyDescent="0.25">
      <c r="A119" s="152" t="s">
        <v>1133</v>
      </c>
      <c r="B119" s="47">
        <f t="shared" si="26"/>
        <v>0</v>
      </c>
      <c r="C119" s="102"/>
      <c r="D119" s="102"/>
      <c r="E119" s="102"/>
      <c r="F119" s="102"/>
      <c r="G119" s="102"/>
      <c r="H119" s="102"/>
      <c r="I119" s="102"/>
      <c r="J119" s="102"/>
      <c r="K119" s="102"/>
      <c r="L119" s="102"/>
      <c r="M119" s="49" t="s">
        <v>1034</v>
      </c>
    </row>
    <row r="120" spans="1:13" hidden="1" outlineLevel="1" x14ac:dyDescent="0.25">
      <c r="A120" s="152" t="s">
        <v>1134</v>
      </c>
      <c r="B120" s="47">
        <f t="shared" si="26"/>
        <v>0</v>
      </c>
      <c r="C120" s="102"/>
      <c r="D120" s="102"/>
      <c r="E120" s="102"/>
      <c r="F120" s="102"/>
      <c r="G120" s="102"/>
      <c r="H120" s="102"/>
      <c r="I120" s="102"/>
      <c r="J120" s="102"/>
      <c r="K120" s="102"/>
      <c r="L120" s="102"/>
      <c r="M120" s="49" t="s">
        <v>1034</v>
      </c>
    </row>
    <row r="121" spans="1:13" ht="15.75" hidden="1" outlineLevel="1" thickBot="1" x14ac:dyDescent="0.3">
      <c r="A121" s="153" t="s">
        <v>1135</v>
      </c>
      <c r="B121" s="154">
        <f t="shared" si="26"/>
        <v>0</v>
      </c>
      <c r="C121" s="155"/>
      <c r="D121" s="155"/>
      <c r="E121" s="155"/>
      <c r="F121" s="155"/>
      <c r="G121" s="155"/>
      <c r="H121" s="155"/>
      <c r="I121" s="155"/>
      <c r="J121" s="155"/>
      <c r="K121" s="155"/>
      <c r="L121" s="155"/>
      <c r="M121" s="49" t="s">
        <v>1034</v>
      </c>
    </row>
    <row r="122" spans="1:13" ht="16.5" hidden="1" outlineLevel="1" thickBot="1" x14ac:dyDescent="0.3">
      <c r="A122" s="55" t="s">
        <v>1136</v>
      </c>
      <c r="B122" s="56">
        <f t="shared" si="26"/>
        <v>0</v>
      </c>
      <c r="C122" s="56">
        <f t="shared" ref="C122:J122" si="27">SUM(C114:C121)</f>
        <v>0</v>
      </c>
      <c r="D122" s="56">
        <f t="shared" si="27"/>
        <v>0</v>
      </c>
      <c r="E122" s="56">
        <f t="shared" si="27"/>
        <v>0</v>
      </c>
      <c r="F122" s="56">
        <f t="shared" si="27"/>
        <v>0</v>
      </c>
      <c r="G122" s="56">
        <f t="shared" si="27"/>
        <v>0</v>
      </c>
      <c r="H122" s="56">
        <f t="shared" si="27"/>
        <v>0</v>
      </c>
      <c r="I122" s="56">
        <f t="shared" si="27"/>
        <v>0</v>
      </c>
      <c r="J122" s="56">
        <f t="shared" si="27"/>
        <v>0</v>
      </c>
      <c r="K122" s="56">
        <f>SUM(K114:K121)</f>
        <v>0</v>
      </c>
      <c r="L122" s="56">
        <f>SUM(L114:L121)</f>
        <v>0</v>
      </c>
      <c r="M122" s="56"/>
    </row>
    <row r="123" spans="1:13" hidden="1" outlineLevel="1" x14ac:dyDescent="0.25">
      <c r="A123" s="143"/>
      <c r="B123" s="138"/>
      <c r="C123" s="139"/>
      <c r="D123" s="139"/>
      <c r="E123" s="139"/>
      <c r="F123" s="139"/>
      <c r="G123" s="139"/>
      <c r="H123" s="139"/>
      <c r="I123" s="139"/>
      <c r="J123" s="139"/>
      <c r="K123" s="139"/>
      <c r="L123" s="139"/>
      <c r="M123" s="140"/>
    </row>
    <row r="124" spans="1:13" hidden="1" outlineLevel="1" x14ac:dyDescent="0.25">
      <c r="A124" s="147" t="s">
        <v>1137</v>
      </c>
      <c r="B124" s="138"/>
      <c r="C124" s="139"/>
      <c r="D124" s="139"/>
      <c r="E124" s="139"/>
      <c r="F124" s="139"/>
      <c r="G124" s="139"/>
      <c r="H124" s="139"/>
      <c r="I124" s="139"/>
      <c r="J124" s="139"/>
      <c r="K124" s="139"/>
      <c r="L124" s="139"/>
      <c r="M124" s="140"/>
    </row>
    <row r="125" spans="1:13" hidden="1" outlineLevel="1" x14ac:dyDescent="0.25">
      <c r="A125" s="141" t="s">
        <v>1138</v>
      </c>
      <c r="B125" s="43">
        <f t="shared" ref="B125:B139" si="28">SUM(C125:L125)</f>
        <v>0</v>
      </c>
      <c r="C125" s="132"/>
      <c r="D125" s="132"/>
      <c r="E125" s="132"/>
      <c r="F125" s="132"/>
      <c r="G125" s="132"/>
      <c r="H125" s="132"/>
      <c r="I125" s="132"/>
      <c r="J125" s="132"/>
      <c r="K125" s="132"/>
      <c r="L125" s="132"/>
      <c r="M125" s="45" t="s">
        <v>1034</v>
      </c>
    </row>
    <row r="126" spans="1:13" hidden="1" outlineLevel="1" x14ac:dyDescent="0.25">
      <c r="A126" s="46" t="s">
        <v>1139</v>
      </c>
      <c r="B126" s="47">
        <f t="shared" si="28"/>
        <v>0</v>
      </c>
      <c r="C126" s="102"/>
      <c r="D126" s="102"/>
      <c r="E126" s="102"/>
      <c r="F126" s="102"/>
      <c r="G126" s="102"/>
      <c r="H126" s="102"/>
      <c r="I126" s="102"/>
      <c r="J126" s="102"/>
      <c r="K126" s="102"/>
      <c r="L126" s="102"/>
      <c r="M126" s="49" t="s">
        <v>1034</v>
      </c>
    </row>
    <row r="127" spans="1:13" hidden="1" outlineLevel="1" x14ac:dyDescent="0.25">
      <c r="A127" s="46" t="s">
        <v>1140</v>
      </c>
      <c r="B127" s="47">
        <f t="shared" si="28"/>
        <v>0</v>
      </c>
      <c r="C127" s="102"/>
      <c r="D127" s="102"/>
      <c r="E127" s="102"/>
      <c r="F127" s="102"/>
      <c r="G127" s="102"/>
      <c r="H127" s="102"/>
      <c r="I127" s="102"/>
      <c r="J127" s="102"/>
      <c r="K127" s="102"/>
      <c r="L127" s="102"/>
      <c r="M127" s="49" t="s">
        <v>1034</v>
      </c>
    </row>
    <row r="128" spans="1:13" hidden="1" outlineLevel="1" x14ac:dyDescent="0.25">
      <c r="A128" s="46" t="s">
        <v>1141</v>
      </c>
      <c r="B128" s="47">
        <f t="shared" si="28"/>
        <v>0</v>
      </c>
      <c r="C128" s="102"/>
      <c r="D128" s="102"/>
      <c r="E128" s="102"/>
      <c r="F128" s="102"/>
      <c r="G128" s="102"/>
      <c r="H128" s="102"/>
      <c r="I128" s="102"/>
      <c r="J128" s="102"/>
      <c r="K128" s="102"/>
      <c r="L128" s="102"/>
      <c r="M128" s="49" t="s">
        <v>1034</v>
      </c>
    </row>
    <row r="129" spans="1:13" hidden="1" outlineLevel="1" x14ac:dyDescent="0.25">
      <c r="A129" s="46" t="s">
        <v>1142</v>
      </c>
      <c r="B129" s="47">
        <f t="shared" si="28"/>
        <v>0</v>
      </c>
      <c r="C129" s="102"/>
      <c r="D129" s="102"/>
      <c r="E129" s="102"/>
      <c r="F129" s="102"/>
      <c r="G129" s="102"/>
      <c r="H129" s="102"/>
      <c r="I129" s="102"/>
      <c r="J129" s="102"/>
      <c r="K129" s="102"/>
      <c r="L129" s="102"/>
      <c r="M129" s="49" t="s">
        <v>1034</v>
      </c>
    </row>
    <row r="130" spans="1:13" hidden="1" outlineLevel="1" x14ac:dyDescent="0.25">
      <c r="A130" s="46" t="s">
        <v>1143</v>
      </c>
      <c r="B130" s="47">
        <f t="shared" si="28"/>
        <v>0</v>
      </c>
      <c r="C130" s="102"/>
      <c r="D130" s="102"/>
      <c r="E130" s="102"/>
      <c r="F130" s="102"/>
      <c r="G130" s="102"/>
      <c r="H130" s="102"/>
      <c r="I130" s="102"/>
      <c r="J130" s="102"/>
      <c r="K130" s="102"/>
      <c r="L130" s="102"/>
      <c r="M130" s="49" t="s">
        <v>1034</v>
      </c>
    </row>
    <row r="131" spans="1:13" hidden="1" outlineLevel="1" x14ac:dyDescent="0.25">
      <c r="A131" s="46" t="s">
        <v>1144</v>
      </c>
      <c r="B131" s="47">
        <f t="shared" si="28"/>
        <v>0</v>
      </c>
      <c r="C131" s="102"/>
      <c r="D131" s="102"/>
      <c r="E131" s="102"/>
      <c r="F131" s="102"/>
      <c r="G131" s="102"/>
      <c r="H131" s="102"/>
      <c r="I131" s="102"/>
      <c r="J131" s="102"/>
      <c r="K131" s="102"/>
      <c r="L131" s="102"/>
      <c r="M131" s="49" t="s">
        <v>1034</v>
      </c>
    </row>
    <row r="132" spans="1:13" hidden="1" outlineLevel="1" x14ac:dyDescent="0.25">
      <c r="A132" s="46" t="s">
        <v>1145</v>
      </c>
      <c r="B132" s="47">
        <f t="shared" si="28"/>
        <v>0</v>
      </c>
      <c r="C132" s="102"/>
      <c r="D132" s="102"/>
      <c r="E132" s="102"/>
      <c r="F132" s="102"/>
      <c r="G132" s="102"/>
      <c r="H132" s="102"/>
      <c r="I132" s="102"/>
      <c r="J132" s="102"/>
      <c r="K132" s="102"/>
      <c r="L132" s="102"/>
      <c r="M132" s="49" t="s">
        <v>1034</v>
      </c>
    </row>
    <row r="133" spans="1:13" hidden="1" outlineLevel="1" x14ac:dyDescent="0.25">
      <c r="A133" s="46" t="s">
        <v>1146</v>
      </c>
      <c r="B133" s="47">
        <f t="shared" si="28"/>
        <v>0</v>
      </c>
      <c r="C133" s="102"/>
      <c r="D133" s="102"/>
      <c r="E133" s="102"/>
      <c r="F133" s="102"/>
      <c r="G133" s="102"/>
      <c r="H133" s="102"/>
      <c r="I133" s="102"/>
      <c r="J133" s="102"/>
      <c r="K133" s="102"/>
      <c r="L133" s="102"/>
      <c r="M133" s="49" t="s">
        <v>1034</v>
      </c>
    </row>
    <row r="134" spans="1:13" hidden="1" outlineLevel="1" x14ac:dyDescent="0.25">
      <c r="A134" s="46" t="s">
        <v>1147</v>
      </c>
      <c r="B134" s="47">
        <f t="shared" si="28"/>
        <v>0</v>
      </c>
      <c r="C134" s="102"/>
      <c r="D134" s="102"/>
      <c r="E134" s="102"/>
      <c r="F134" s="102"/>
      <c r="G134" s="102"/>
      <c r="H134" s="102"/>
      <c r="I134" s="102"/>
      <c r="J134" s="102"/>
      <c r="K134" s="102"/>
      <c r="L134" s="102"/>
      <c r="M134" s="49" t="s">
        <v>1034</v>
      </c>
    </row>
    <row r="135" spans="1:13" hidden="1" outlineLevel="1" x14ac:dyDescent="0.25">
      <c r="A135" s="46" t="s">
        <v>1148</v>
      </c>
      <c r="B135" s="47">
        <f t="shared" si="28"/>
        <v>0</v>
      </c>
      <c r="C135" s="102"/>
      <c r="D135" s="102"/>
      <c r="E135" s="102"/>
      <c r="F135" s="102"/>
      <c r="G135" s="102"/>
      <c r="H135" s="102"/>
      <c r="I135" s="102"/>
      <c r="J135" s="102"/>
      <c r="K135" s="102"/>
      <c r="L135" s="102"/>
      <c r="M135" s="49" t="s">
        <v>1034</v>
      </c>
    </row>
    <row r="136" spans="1:13" hidden="1" outlineLevel="1" x14ac:dyDescent="0.25">
      <c r="A136" s="46" t="s">
        <v>1149</v>
      </c>
      <c r="B136" s="47">
        <f t="shared" si="28"/>
        <v>0</v>
      </c>
      <c r="C136" s="102"/>
      <c r="D136" s="102"/>
      <c r="E136" s="102"/>
      <c r="F136" s="102"/>
      <c r="G136" s="102"/>
      <c r="H136" s="102"/>
      <c r="I136" s="102"/>
      <c r="J136" s="102"/>
      <c r="K136" s="102"/>
      <c r="L136" s="102"/>
      <c r="M136" s="49" t="s">
        <v>1034</v>
      </c>
    </row>
    <row r="137" spans="1:13" hidden="1" outlineLevel="1" x14ac:dyDescent="0.25">
      <c r="A137" s="46" t="s">
        <v>1150</v>
      </c>
      <c r="B137" s="47">
        <f t="shared" si="28"/>
        <v>0</v>
      </c>
      <c r="C137" s="102"/>
      <c r="D137" s="102"/>
      <c r="E137" s="102"/>
      <c r="F137" s="102"/>
      <c r="G137" s="102"/>
      <c r="H137" s="102"/>
      <c r="I137" s="102"/>
      <c r="J137" s="102"/>
      <c r="K137" s="102"/>
      <c r="L137" s="102"/>
      <c r="M137" s="49" t="s">
        <v>1034</v>
      </c>
    </row>
    <row r="138" spans="1:13" ht="15.75" hidden="1" outlineLevel="1" thickBot="1" x14ac:dyDescent="0.3">
      <c r="A138" s="46" t="s">
        <v>1151</v>
      </c>
      <c r="B138" s="154">
        <f t="shared" si="28"/>
        <v>0</v>
      </c>
      <c r="C138" s="102"/>
      <c r="D138" s="102"/>
      <c r="E138" s="102"/>
      <c r="F138" s="102"/>
      <c r="G138" s="102"/>
      <c r="H138" s="102"/>
      <c r="I138" s="102"/>
      <c r="J138" s="102"/>
      <c r="K138" s="102"/>
      <c r="L138" s="102"/>
      <c r="M138" s="49" t="s">
        <v>1034</v>
      </c>
    </row>
    <row r="139" spans="1:13" ht="32.25" hidden="1" outlineLevel="1" thickBot="1" x14ac:dyDescent="0.3">
      <c r="A139" s="55" t="s">
        <v>1152</v>
      </c>
      <c r="B139" s="56">
        <f t="shared" si="28"/>
        <v>0</v>
      </c>
      <c r="C139" s="56">
        <f t="shared" ref="C139:J139" si="29">SUM(C125:C138)</f>
        <v>0</v>
      </c>
      <c r="D139" s="56">
        <f t="shared" si="29"/>
        <v>0</v>
      </c>
      <c r="E139" s="56">
        <f t="shared" si="29"/>
        <v>0</v>
      </c>
      <c r="F139" s="56">
        <f t="shared" si="29"/>
        <v>0</v>
      </c>
      <c r="G139" s="56">
        <f t="shared" si="29"/>
        <v>0</v>
      </c>
      <c r="H139" s="56">
        <f t="shared" si="29"/>
        <v>0</v>
      </c>
      <c r="I139" s="56">
        <f t="shared" si="29"/>
        <v>0</v>
      </c>
      <c r="J139" s="56">
        <f t="shared" si="29"/>
        <v>0</v>
      </c>
      <c r="K139" s="56">
        <f>SUM(K125:K138)</f>
        <v>0</v>
      </c>
      <c r="L139" s="56">
        <f>SUM(L125:L138)</f>
        <v>0</v>
      </c>
      <c r="M139" s="56"/>
    </row>
    <row r="140" spans="1:13" hidden="1" outlineLevel="1" x14ac:dyDescent="0.25">
      <c r="A140" s="79"/>
      <c r="B140" s="79"/>
      <c r="C140" s="80"/>
      <c r="D140" s="80"/>
      <c r="E140" s="80"/>
      <c r="F140" s="80"/>
      <c r="G140" s="80"/>
      <c r="H140" s="80"/>
      <c r="I140" s="80"/>
      <c r="J140" s="80"/>
      <c r="K140" s="80"/>
      <c r="L140" s="80"/>
      <c r="M140" s="156"/>
    </row>
    <row r="141" spans="1:13" collapsed="1" x14ac:dyDescent="0.25">
      <c r="A141" s="147" t="s">
        <v>1153</v>
      </c>
      <c r="B141" s="147"/>
      <c r="C141" s="157"/>
      <c r="D141" s="157"/>
      <c r="E141" s="157"/>
      <c r="F141" s="157"/>
      <c r="G141" s="157"/>
      <c r="H141" s="157"/>
      <c r="I141" s="157"/>
      <c r="J141" s="157"/>
      <c r="K141" s="157"/>
      <c r="L141" s="157"/>
      <c r="M141" s="158"/>
    </row>
    <row r="142" spans="1:13" ht="16.5" thickBot="1" x14ac:dyDescent="0.3">
      <c r="A142" s="441" t="s">
        <v>1154</v>
      </c>
      <c r="B142" s="147"/>
      <c r="C142" s="157"/>
      <c r="D142" s="157"/>
      <c r="E142" s="157"/>
      <c r="F142" s="157"/>
      <c r="G142" s="157"/>
      <c r="H142" s="157"/>
      <c r="I142" s="157"/>
      <c r="J142" s="157"/>
      <c r="K142" s="157"/>
      <c r="L142" s="157"/>
      <c r="M142" s="158"/>
    </row>
    <row r="143" spans="1:13" ht="15.75" thickBot="1" x14ac:dyDescent="0.3">
      <c r="A143" s="159" t="s">
        <v>1155</v>
      </c>
      <c r="B143" s="36"/>
      <c r="C143" s="37" t="s">
        <v>1031</v>
      </c>
      <c r="D143" s="37" t="s">
        <v>1031</v>
      </c>
      <c r="E143" s="37" t="s">
        <v>1031</v>
      </c>
      <c r="F143" s="37" t="s">
        <v>1031</v>
      </c>
      <c r="G143" s="37" t="s">
        <v>1031</v>
      </c>
      <c r="H143" s="37" t="s">
        <v>1031</v>
      </c>
      <c r="I143" s="37" t="s">
        <v>1031</v>
      </c>
      <c r="J143" s="37" t="s">
        <v>1031</v>
      </c>
      <c r="K143" s="37" t="s">
        <v>1031</v>
      </c>
      <c r="L143" s="37" t="s">
        <v>1031</v>
      </c>
      <c r="M143" s="38"/>
    </row>
    <row r="144" spans="1:13" x14ac:dyDescent="0.25">
      <c r="A144" s="160"/>
      <c r="B144" s="47">
        <f t="shared" ref="B144:B157" si="30">SUM(C144:L144)</f>
        <v>0</v>
      </c>
      <c r="C144" s="102"/>
      <c r="D144" s="102"/>
      <c r="E144" s="102"/>
      <c r="F144" s="102"/>
      <c r="G144" s="102"/>
      <c r="H144" s="102"/>
      <c r="I144" s="102"/>
      <c r="J144" s="102"/>
      <c r="K144" s="102"/>
      <c r="L144" s="102"/>
      <c r="M144" s="49" t="s">
        <v>1034</v>
      </c>
    </row>
    <row r="145" spans="1:13" x14ac:dyDescent="0.25">
      <c r="A145" s="160"/>
      <c r="B145" s="47">
        <f t="shared" si="30"/>
        <v>0</v>
      </c>
      <c r="C145" s="102"/>
      <c r="D145" s="102"/>
      <c r="E145" s="102"/>
      <c r="F145" s="102"/>
      <c r="G145" s="102"/>
      <c r="H145" s="102"/>
      <c r="I145" s="102"/>
      <c r="J145" s="102"/>
      <c r="K145" s="102"/>
      <c r="L145" s="102"/>
      <c r="M145" s="49" t="s">
        <v>1034</v>
      </c>
    </row>
    <row r="146" spans="1:13" x14ac:dyDescent="0.25">
      <c r="A146" s="160"/>
      <c r="B146" s="47">
        <f t="shared" si="30"/>
        <v>0</v>
      </c>
      <c r="C146" s="102"/>
      <c r="D146" s="102"/>
      <c r="E146" s="102"/>
      <c r="F146" s="102"/>
      <c r="G146" s="102"/>
      <c r="H146" s="102"/>
      <c r="I146" s="102"/>
      <c r="J146" s="102"/>
      <c r="K146" s="102"/>
      <c r="L146" s="102"/>
      <c r="M146" s="49" t="s">
        <v>1034</v>
      </c>
    </row>
    <row r="147" spans="1:13" x14ac:dyDescent="0.25">
      <c r="A147" s="160"/>
      <c r="B147" s="47">
        <f t="shared" si="30"/>
        <v>0</v>
      </c>
      <c r="C147" s="102"/>
      <c r="D147" s="102"/>
      <c r="E147" s="102"/>
      <c r="F147" s="102"/>
      <c r="G147" s="102"/>
      <c r="H147" s="102"/>
      <c r="I147" s="102"/>
      <c r="J147" s="102"/>
      <c r="K147" s="102"/>
      <c r="L147" s="102"/>
      <c r="M147" s="49" t="s">
        <v>1034</v>
      </c>
    </row>
    <row r="148" spans="1:13" x14ac:dyDescent="0.25">
      <c r="A148" s="160"/>
      <c r="B148" s="47">
        <f t="shared" si="30"/>
        <v>0</v>
      </c>
      <c r="C148" s="102"/>
      <c r="D148" s="102"/>
      <c r="E148" s="102"/>
      <c r="F148" s="102"/>
      <c r="G148" s="102"/>
      <c r="H148" s="102"/>
      <c r="I148" s="102"/>
      <c r="J148" s="102"/>
      <c r="K148" s="102"/>
      <c r="L148" s="102"/>
      <c r="M148" s="49" t="s">
        <v>1034</v>
      </c>
    </row>
    <row r="149" spans="1:13" x14ac:dyDescent="0.25">
      <c r="A149" s="161"/>
      <c r="B149" s="47">
        <f t="shared" si="30"/>
        <v>0</v>
      </c>
      <c r="C149" s="102"/>
      <c r="D149" s="102"/>
      <c r="E149" s="102"/>
      <c r="F149" s="102"/>
      <c r="G149" s="102"/>
      <c r="H149" s="102"/>
      <c r="I149" s="102"/>
      <c r="J149" s="102"/>
      <c r="K149" s="102"/>
      <c r="L149" s="102"/>
      <c r="M149" s="49" t="s">
        <v>1034</v>
      </c>
    </row>
    <row r="150" spans="1:13" x14ac:dyDescent="0.25">
      <c r="A150" s="161"/>
      <c r="B150" s="47">
        <f t="shared" si="30"/>
        <v>0</v>
      </c>
      <c r="C150" s="102"/>
      <c r="D150" s="102"/>
      <c r="E150" s="102"/>
      <c r="F150" s="102"/>
      <c r="G150" s="102"/>
      <c r="H150" s="102"/>
      <c r="I150" s="102"/>
      <c r="J150" s="102"/>
      <c r="K150" s="102"/>
      <c r="L150" s="102"/>
      <c r="M150" s="49" t="s">
        <v>1034</v>
      </c>
    </row>
    <row r="151" spans="1:13" x14ac:dyDescent="0.25">
      <c r="A151" s="161"/>
      <c r="B151" s="47">
        <f t="shared" si="30"/>
        <v>0</v>
      </c>
      <c r="C151" s="102"/>
      <c r="D151" s="102"/>
      <c r="E151" s="102"/>
      <c r="F151" s="102"/>
      <c r="G151" s="102"/>
      <c r="H151" s="102"/>
      <c r="I151" s="102"/>
      <c r="J151" s="102"/>
      <c r="K151" s="102"/>
      <c r="L151" s="102"/>
      <c r="M151" s="49" t="s">
        <v>1034</v>
      </c>
    </row>
    <row r="152" spans="1:13" x14ac:dyDescent="0.25">
      <c r="A152" s="161"/>
      <c r="B152" s="47">
        <f t="shared" si="30"/>
        <v>0</v>
      </c>
      <c r="C152" s="102"/>
      <c r="D152" s="102"/>
      <c r="E152" s="102"/>
      <c r="F152" s="102"/>
      <c r="G152" s="102"/>
      <c r="H152" s="102"/>
      <c r="I152" s="102"/>
      <c r="J152" s="102"/>
      <c r="K152" s="102"/>
      <c r="L152" s="102"/>
      <c r="M152" s="49" t="s">
        <v>1034</v>
      </c>
    </row>
    <row r="153" spans="1:13" x14ac:dyDescent="0.25">
      <c r="A153" s="161"/>
      <c r="B153" s="47">
        <f t="shared" si="30"/>
        <v>0</v>
      </c>
      <c r="C153" s="102"/>
      <c r="D153" s="102"/>
      <c r="E153" s="102"/>
      <c r="F153" s="102"/>
      <c r="G153" s="102"/>
      <c r="H153" s="102"/>
      <c r="I153" s="102"/>
      <c r="J153" s="102"/>
      <c r="K153" s="102"/>
      <c r="L153" s="102"/>
      <c r="M153" s="49" t="s">
        <v>1034</v>
      </c>
    </row>
    <row r="154" spans="1:13" x14ac:dyDescent="0.25">
      <c r="A154" s="161"/>
      <c r="B154" s="47">
        <f t="shared" si="30"/>
        <v>0</v>
      </c>
      <c r="C154" s="102"/>
      <c r="D154" s="102"/>
      <c r="E154" s="102"/>
      <c r="F154" s="102"/>
      <c r="G154" s="102"/>
      <c r="H154" s="102"/>
      <c r="I154" s="102"/>
      <c r="J154" s="102"/>
      <c r="K154" s="102"/>
      <c r="L154" s="102"/>
      <c r="M154" s="49" t="s">
        <v>1034</v>
      </c>
    </row>
    <row r="155" spans="1:13" x14ac:dyDescent="0.25">
      <c r="A155" s="161"/>
      <c r="B155" s="47">
        <f t="shared" si="30"/>
        <v>0</v>
      </c>
      <c r="C155" s="102"/>
      <c r="D155" s="102"/>
      <c r="E155" s="102"/>
      <c r="F155" s="102"/>
      <c r="G155" s="102"/>
      <c r="H155" s="102"/>
      <c r="I155" s="102"/>
      <c r="J155" s="102"/>
      <c r="K155" s="102"/>
      <c r="L155" s="102"/>
      <c r="M155" s="49" t="s">
        <v>1034</v>
      </c>
    </row>
    <row r="156" spans="1:13" ht="15.75" thickBot="1" x14ac:dyDescent="0.3">
      <c r="A156" s="162"/>
      <c r="B156" s="47">
        <f t="shared" si="30"/>
        <v>0</v>
      </c>
      <c r="C156" s="102"/>
      <c r="D156" s="102"/>
      <c r="E156" s="102"/>
      <c r="F156" s="102"/>
      <c r="G156" s="102"/>
      <c r="H156" s="102"/>
      <c r="I156" s="102"/>
      <c r="J156" s="102"/>
      <c r="K156" s="102"/>
      <c r="L156" s="102"/>
      <c r="M156" s="49" t="s">
        <v>1034</v>
      </c>
    </row>
    <row r="157" spans="1:13" ht="15.75" thickBot="1" x14ac:dyDescent="0.3">
      <c r="A157" s="163" t="s">
        <v>1156</v>
      </c>
      <c r="B157" s="164">
        <f t="shared" si="30"/>
        <v>0</v>
      </c>
      <c r="C157" s="164">
        <f t="shared" ref="C157:J157" si="31">SUM(C144:C156)</f>
        <v>0</v>
      </c>
      <c r="D157" s="164">
        <f t="shared" si="31"/>
        <v>0</v>
      </c>
      <c r="E157" s="164">
        <f t="shared" si="31"/>
        <v>0</v>
      </c>
      <c r="F157" s="164">
        <f t="shared" si="31"/>
        <v>0</v>
      </c>
      <c r="G157" s="164">
        <f t="shared" si="31"/>
        <v>0</v>
      </c>
      <c r="H157" s="164">
        <f t="shared" si="31"/>
        <v>0</v>
      </c>
      <c r="I157" s="164">
        <f t="shared" si="31"/>
        <v>0</v>
      </c>
      <c r="J157" s="164">
        <f t="shared" si="31"/>
        <v>0</v>
      </c>
      <c r="K157" s="164">
        <f>SUM(K144:K156)</f>
        <v>0</v>
      </c>
      <c r="L157" s="164">
        <f>SUM(L144:L156)</f>
        <v>0</v>
      </c>
      <c r="M157" s="165"/>
    </row>
    <row r="158" spans="1:13" ht="15.75" thickBot="1" x14ac:dyDescent="0.3">
      <c r="A158" s="166" t="s">
        <v>1157</v>
      </c>
      <c r="B158" s="167">
        <v>5</v>
      </c>
      <c r="C158" s="167">
        <v>5</v>
      </c>
      <c r="D158" s="167">
        <v>5</v>
      </c>
      <c r="E158" s="167">
        <v>5</v>
      </c>
      <c r="F158" s="167">
        <v>5</v>
      </c>
      <c r="G158" s="167">
        <v>5</v>
      </c>
      <c r="H158" s="167">
        <v>5</v>
      </c>
      <c r="I158" s="167">
        <v>5</v>
      </c>
      <c r="J158" s="167">
        <v>5</v>
      </c>
      <c r="K158" s="167">
        <v>5</v>
      </c>
      <c r="L158" s="167">
        <v>5</v>
      </c>
      <c r="M158" s="168"/>
    </row>
    <row r="159" spans="1:13" ht="16.5" thickBot="1" x14ac:dyDescent="0.3">
      <c r="A159" s="438" t="s">
        <v>1158</v>
      </c>
      <c r="B159" s="439">
        <f t="shared" ref="B159:J159" si="32">B157/B158</f>
        <v>0</v>
      </c>
      <c r="C159" s="439">
        <f t="shared" si="32"/>
        <v>0</v>
      </c>
      <c r="D159" s="439">
        <f t="shared" si="32"/>
        <v>0</v>
      </c>
      <c r="E159" s="439">
        <f t="shared" si="32"/>
        <v>0</v>
      </c>
      <c r="F159" s="439">
        <f t="shared" si="32"/>
        <v>0</v>
      </c>
      <c r="G159" s="439">
        <f t="shared" si="32"/>
        <v>0</v>
      </c>
      <c r="H159" s="439">
        <f t="shared" si="32"/>
        <v>0</v>
      </c>
      <c r="I159" s="439">
        <f t="shared" si="32"/>
        <v>0</v>
      </c>
      <c r="J159" s="439">
        <f t="shared" si="32"/>
        <v>0</v>
      </c>
      <c r="K159" s="439">
        <f>K157/K158</f>
        <v>0</v>
      </c>
      <c r="L159" s="439">
        <f>L157/L158</f>
        <v>0</v>
      </c>
      <c r="M159" s="439"/>
    </row>
    <row r="160" spans="1:13" x14ac:dyDescent="0.25">
      <c r="B160" s="169"/>
      <c r="M160" s="171"/>
    </row>
    <row r="161" spans="1:13" ht="16.5" thickBot="1" x14ac:dyDescent="0.3">
      <c r="A161" s="441" t="s">
        <v>1159</v>
      </c>
      <c r="B161" s="169"/>
      <c r="M161" s="171"/>
    </row>
    <row r="162" spans="1:13" ht="15.75" thickBot="1" x14ac:dyDescent="0.3">
      <c r="A162" s="159" t="s">
        <v>1160</v>
      </c>
      <c r="B162" s="36"/>
      <c r="C162" s="37" t="s">
        <v>1031</v>
      </c>
      <c r="D162" s="37" t="s">
        <v>1031</v>
      </c>
      <c r="E162" s="37" t="s">
        <v>1031</v>
      </c>
      <c r="F162" s="37" t="s">
        <v>1031</v>
      </c>
      <c r="G162" s="37" t="s">
        <v>1031</v>
      </c>
      <c r="H162" s="37" t="s">
        <v>1031</v>
      </c>
      <c r="I162" s="37" t="s">
        <v>1031</v>
      </c>
      <c r="J162" s="37" t="s">
        <v>1031</v>
      </c>
      <c r="K162" s="37" t="s">
        <v>1031</v>
      </c>
      <c r="L162" s="37" t="s">
        <v>1031</v>
      </c>
      <c r="M162" s="38"/>
    </row>
    <row r="163" spans="1:13" x14ac:dyDescent="0.25">
      <c r="A163" s="160"/>
      <c r="B163" s="172">
        <f t="shared" ref="B163:B176" si="33">SUM(C163:L163)</f>
        <v>0</v>
      </c>
      <c r="C163" s="102"/>
      <c r="D163" s="102"/>
      <c r="E163" s="102"/>
      <c r="F163" s="102"/>
      <c r="G163" s="102"/>
      <c r="H163" s="102"/>
      <c r="I163" s="102"/>
      <c r="J163" s="102"/>
      <c r="K163" s="102"/>
      <c r="L163" s="102"/>
      <c r="M163" s="49" t="s">
        <v>1034</v>
      </c>
    </row>
    <row r="164" spans="1:13" x14ac:dyDescent="0.25">
      <c r="A164" s="160"/>
      <c r="B164" s="172">
        <f t="shared" si="33"/>
        <v>0</v>
      </c>
      <c r="C164" s="102"/>
      <c r="D164" s="102"/>
      <c r="E164" s="102"/>
      <c r="F164" s="102"/>
      <c r="G164" s="102"/>
      <c r="H164" s="102"/>
      <c r="I164" s="102"/>
      <c r="J164" s="102"/>
      <c r="K164" s="102"/>
      <c r="L164" s="102"/>
      <c r="M164" s="49" t="s">
        <v>1034</v>
      </c>
    </row>
    <row r="165" spans="1:13" x14ac:dyDescent="0.25">
      <c r="A165" s="160"/>
      <c r="B165" s="172">
        <f t="shared" si="33"/>
        <v>0</v>
      </c>
      <c r="C165" s="102"/>
      <c r="D165" s="102"/>
      <c r="E165" s="102"/>
      <c r="F165" s="102"/>
      <c r="G165" s="102"/>
      <c r="H165" s="102"/>
      <c r="I165" s="102"/>
      <c r="J165" s="102"/>
      <c r="K165" s="102"/>
      <c r="L165" s="102"/>
      <c r="M165" s="49" t="s">
        <v>1034</v>
      </c>
    </row>
    <row r="166" spans="1:13" x14ac:dyDescent="0.25">
      <c r="A166" s="160"/>
      <c r="B166" s="172">
        <f t="shared" si="33"/>
        <v>0</v>
      </c>
      <c r="C166" s="102"/>
      <c r="D166" s="102"/>
      <c r="E166" s="102"/>
      <c r="F166" s="102"/>
      <c r="G166" s="102"/>
      <c r="H166" s="102"/>
      <c r="I166" s="102"/>
      <c r="J166" s="102"/>
      <c r="K166" s="102"/>
      <c r="L166" s="102"/>
      <c r="M166" s="49" t="s">
        <v>1034</v>
      </c>
    </row>
    <row r="167" spans="1:13" x14ac:dyDescent="0.25">
      <c r="A167" s="160"/>
      <c r="B167" s="172">
        <f t="shared" si="33"/>
        <v>0</v>
      </c>
      <c r="C167" s="102"/>
      <c r="D167" s="102"/>
      <c r="E167" s="102"/>
      <c r="F167" s="102"/>
      <c r="G167" s="102"/>
      <c r="H167" s="102"/>
      <c r="I167" s="102"/>
      <c r="J167" s="102"/>
      <c r="K167" s="102"/>
      <c r="L167" s="102"/>
      <c r="M167" s="49" t="s">
        <v>1034</v>
      </c>
    </row>
    <row r="168" spans="1:13" x14ac:dyDescent="0.25">
      <c r="A168" s="173"/>
      <c r="B168" s="172">
        <f t="shared" si="33"/>
        <v>0</v>
      </c>
      <c r="C168" s="102"/>
      <c r="D168" s="102"/>
      <c r="E168" s="102"/>
      <c r="F168" s="102"/>
      <c r="G168" s="102"/>
      <c r="H168" s="102"/>
      <c r="I168" s="102"/>
      <c r="J168" s="102"/>
      <c r="K168" s="102"/>
      <c r="L168" s="102"/>
      <c r="M168" s="49" t="s">
        <v>1034</v>
      </c>
    </row>
    <row r="169" spans="1:13" x14ac:dyDescent="0.25">
      <c r="A169" s="173"/>
      <c r="B169" s="172">
        <f t="shared" si="33"/>
        <v>0</v>
      </c>
      <c r="C169" s="102"/>
      <c r="D169" s="102"/>
      <c r="E169" s="102"/>
      <c r="F169" s="102"/>
      <c r="G169" s="102"/>
      <c r="H169" s="102"/>
      <c r="I169" s="102"/>
      <c r="J169" s="102"/>
      <c r="K169" s="102"/>
      <c r="L169" s="102"/>
      <c r="M169" s="49" t="s">
        <v>1034</v>
      </c>
    </row>
    <row r="170" spans="1:13" x14ac:dyDescent="0.25">
      <c r="A170" s="173"/>
      <c r="B170" s="172">
        <f t="shared" si="33"/>
        <v>0</v>
      </c>
      <c r="C170" s="102"/>
      <c r="D170" s="102"/>
      <c r="E170" s="102"/>
      <c r="F170" s="102"/>
      <c r="G170" s="102"/>
      <c r="H170" s="102"/>
      <c r="I170" s="102"/>
      <c r="J170" s="102"/>
      <c r="K170" s="102"/>
      <c r="L170" s="102"/>
      <c r="M170" s="49" t="s">
        <v>1034</v>
      </c>
    </row>
    <row r="171" spans="1:13" x14ac:dyDescent="0.25">
      <c r="A171" s="173"/>
      <c r="B171" s="172">
        <f t="shared" si="33"/>
        <v>0</v>
      </c>
      <c r="C171" s="102"/>
      <c r="D171" s="102"/>
      <c r="E171" s="102"/>
      <c r="F171" s="102"/>
      <c r="G171" s="102"/>
      <c r="H171" s="102"/>
      <c r="I171" s="102"/>
      <c r="J171" s="102"/>
      <c r="K171" s="102"/>
      <c r="L171" s="102"/>
      <c r="M171" s="49" t="s">
        <v>1034</v>
      </c>
    </row>
    <row r="172" spans="1:13" x14ac:dyDescent="0.25">
      <c r="A172" s="173"/>
      <c r="B172" s="172">
        <f t="shared" si="33"/>
        <v>0</v>
      </c>
      <c r="C172" s="102"/>
      <c r="D172" s="102"/>
      <c r="E172" s="102"/>
      <c r="F172" s="102"/>
      <c r="G172" s="102"/>
      <c r="H172" s="102"/>
      <c r="I172" s="102"/>
      <c r="J172" s="102"/>
      <c r="K172" s="102"/>
      <c r="L172" s="102"/>
      <c r="M172" s="49" t="s">
        <v>1034</v>
      </c>
    </row>
    <row r="173" spans="1:13" x14ac:dyDescent="0.25">
      <c r="A173" s="173"/>
      <c r="B173" s="172">
        <f t="shared" si="33"/>
        <v>0</v>
      </c>
      <c r="C173" s="102"/>
      <c r="D173" s="102"/>
      <c r="E173" s="102"/>
      <c r="F173" s="102"/>
      <c r="G173" s="102"/>
      <c r="H173" s="102"/>
      <c r="I173" s="102"/>
      <c r="J173" s="102"/>
      <c r="K173" s="102"/>
      <c r="L173" s="102"/>
      <c r="M173" s="49" t="s">
        <v>1034</v>
      </c>
    </row>
    <row r="174" spans="1:13" x14ac:dyDescent="0.25">
      <c r="A174" s="173"/>
      <c r="B174" s="172">
        <f t="shared" si="33"/>
        <v>0</v>
      </c>
      <c r="C174" s="102"/>
      <c r="D174" s="102"/>
      <c r="E174" s="102"/>
      <c r="F174" s="102"/>
      <c r="G174" s="102"/>
      <c r="H174" s="102"/>
      <c r="I174" s="102"/>
      <c r="J174" s="102"/>
      <c r="K174" s="102"/>
      <c r="L174" s="102"/>
      <c r="M174" s="49" t="s">
        <v>1034</v>
      </c>
    </row>
    <row r="175" spans="1:13" ht="15.75" thickBot="1" x14ac:dyDescent="0.3">
      <c r="A175" s="174"/>
      <c r="B175" s="172">
        <f t="shared" si="33"/>
        <v>0</v>
      </c>
      <c r="C175" s="102"/>
      <c r="D175" s="102"/>
      <c r="E175" s="102"/>
      <c r="F175" s="102"/>
      <c r="G175" s="102"/>
      <c r="H175" s="102"/>
      <c r="I175" s="102"/>
      <c r="J175" s="102"/>
      <c r="K175" s="102"/>
      <c r="L175" s="102"/>
      <c r="M175" s="49" t="s">
        <v>1034</v>
      </c>
    </row>
    <row r="176" spans="1:13" ht="16.5" thickBot="1" x14ac:dyDescent="0.3">
      <c r="A176" s="438" t="s">
        <v>1161</v>
      </c>
      <c r="B176" s="439">
        <f t="shared" si="33"/>
        <v>0</v>
      </c>
      <c r="C176" s="439">
        <f t="shared" ref="C176:J176" si="34">SUM(C163:C175)</f>
        <v>0</v>
      </c>
      <c r="D176" s="439">
        <f t="shared" si="34"/>
        <v>0</v>
      </c>
      <c r="E176" s="439">
        <f t="shared" si="34"/>
        <v>0</v>
      </c>
      <c r="F176" s="439">
        <f t="shared" si="34"/>
        <v>0</v>
      </c>
      <c r="G176" s="439">
        <f t="shared" si="34"/>
        <v>0</v>
      </c>
      <c r="H176" s="439">
        <f t="shared" si="34"/>
        <v>0</v>
      </c>
      <c r="I176" s="439">
        <f t="shared" si="34"/>
        <v>0</v>
      </c>
      <c r="J176" s="439">
        <f t="shared" si="34"/>
        <v>0</v>
      </c>
      <c r="K176" s="439">
        <f>SUM(K163:K175)</f>
        <v>0</v>
      </c>
      <c r="L176" s="439">
        <f>SUM(L163:L175)</f>
        <v>0</v>
      </c>
      <c r="M176" s="439"/>
    </row>
    <row r="177" spans="1:13" x14ac:dyDescent="0.25">
      <c r="B177" s="169"/>
    </row>
    <row r="178" spans="1:13" x14ac:dyDescent="0.25">
      <c r="B178" s="176"/>
    </row>
    <row r="179" spans="1:13" x14ac:dyDescent="0.25">
      <c r="B179" s="169"/>
    </row>
    <row r="180" spans="1:13" x14ac:dyDescent="0.25">
      <c r="B180" s="169"/>
    </row>
    <row r="181" spans="1:13" x14ac:dyDescent="0.25">
      <c r="B181" s="169"/>
    </row>
    <row r="182" spans="1:13" x14ac:dyDescent="0.25">
      <c r="B182" s="169"/>
    </row>
    <row r="183" spans="1:13" x14ac:dyDescent="0.25">
      <c r="B183" s="169"/>
    </row>
    <row r="184" spans="1:13" x14ac:dyDescent="0.25">
      <c r="B184" s="169"/>
    </row>
    <row r="185" spans="1:13" s="170" customFormat="1" x14ac:dyDescent="0.25">
      <c r="A185" s="169"/>
      <c r="B185" s="169"/>
      <c r="M185" s="175"/>
    </row>
    <row r="186" spans="1:13" s="170" customFormat="1" x14ac:dyDescent="0.25">
      <c r="A186" s="169"/>
      <c r="B186" s="169"/>
      <c r="M186" s="175"/>
    </row>
    <row r="187" spans="1:13" s="170" customFormat="1" x14ac:dyDescent="0.25">
      <c r="A187" s="169"/>
      <c r="B187" s="169"/>
      <c r="M187" s="175"/>
    </row>
    <row r="188" spans="1:13" s="170" customFormat="1" x14ac:dyDescent="0.25">
      <c r="A188" s="169"/>
      <c r="B188" s="169"/>
      <c r="M188" s="175"/>
    </row>
    <row r="189" spans="1:13" s="170" customFormat="1" x14ac:dyDescent="0.25">
      <c r="A189" s="169"/>
      <c r="B189" s="169"/>
      <c r="M189" s="175"/>
    </row>
    <row r="190" spans="1:13" s="170" customFormat="1" x14ac:dyDescent="0.25">
      <c r="A190" s="169"/>
      <c r="B190" s="169"/>
      <c r="M190" s="175"/>
    </row>
    <row r="191" spans="1:13" s="170" customFormat="1" x14ac:dyDescent="0.25">
      <c r="A191" s="169"/>
      <c r="B191" s="169"/>
      <c r="M191" s="175"/>
    </row>
    <row r="192" spans="1:13" s="170" customFormat="1" x14ac:dyDescent="0.25">
      <c r="A192" s="169"/>
      <c r="B192" s="169"/>
      <c r="M192" s="175"/>
    </row>
    <row r="193" spans="1:13" s="170" customFormat="1" x14ac:dyDescent="0.25">
      <c r="A193" s="169"/>
      <c r="B193" s="169"/>
      <c r="M193" s="175"/>
    </row>
    <row r="194" spans="1:13" s="170" customFormat="1" x14ac:dyDescent="0.25">
      <c r="A194" s="169"/>
      <c r="B194" s="169"/>
      <c r="M194" s="175"/>
    </row>
    <row r="195" spans="1:13" s="170" customFormat="1" x14ac:dyDescent="0.25">
      <c r="A195" s="169"/>
      <c r="B195" s="169"/>
      <c r="M195" s="175"/>
    </row>
    <row r="196" spans="1:13" s="170" customFormat="1" x14ac:dyDescent="0.25">
      <c r="A196" s="169"/>
      <c r="B196" s="169"/>
      <c r="M196" s="175"/>
    </row>
    <row r="197" spans="1:13" s="170" customFormat="1" x14ac:dyDescent="0.25">
      <c r="A197" s="169"/>
      <c r="B197" s="169"/>
      <c r="M197" s="175"/>
    </row>
    <row r="198" spans="1:13" s="170" customFormat="1" x14ac:dyDescent="0.25">
      <c r="A198" s="169"/>
      <c r="B198" s="169"/>
      <c r="M198" s="175"/>
    </row>
    <row r="199" spans="1:13" s="170" customFormat="1" x14ac:dyDescent="0.25">
      <c r="A199" s="169"/>
      <c r="B199" s="169"/>
      <c r="M199" s="175"/>
    </row>
    <row r="200" spans="1:13" s="170" customFormat="1" x14ac:dyDescent="0.25">
      <c r="A200" s="169"/>
      <c r="B200" s="169"/>
      <c r="M200" s="175"/>
    </row>
    <row r="201" spans="1:13" s="170" customFormat="1" x14ac:dyDescent="0.25">
      <c r="A201" s="169"/>
      <c r="B201" s="169"/>
      <c r="M201" s="175"/>
    </row>
    <row r="202" spans="1:13" s="170" customFormat="1" x14ac:dyDescent="0.25">
      <c r="A202" s="169"/>
      <c r="B202" s="169"/>
      <c r="M202" s="175"/>
    </row>
    <row r="203" spans="1:13" s="170" customFormat="1" x14ac:dyDescent="0.25">
      <c r="A203" s="169"/>
      <c r="B203" s="169"/>
      <c r="M203" s="175"/>
    </row>
    <row r="204" spans="1:13" s="170" customFormat="1" x14ac:dyDescent="0.25">
      <c r="A204" s="169"/>
      <c r="B204" s="169"/>
      <c r="M204" s="175"/>
    </row>
    <row r="205" spans="1:13" s="170" customFormat="1" x14ac:dyDescent="0.25">
      <c r="A205" s="169"/>
      <c r="B205" s="169"/>
      <c r="M205" s="175"/>
    </row>
    <row r="206" spans="1:13" s="170" customFormat="1" x14ac:dyDescent="0.25">
      <c r="A206" s="169"/>
      <c r="B206" s="169"/>
      <c r="M206" s="175"/>
    </row>
    <row r="207" spans="1:13" s="170" customFormat="1" x14ac:dyDescent="0.25">
      <c r="A207" s="169"/>
      <c r="B207" s="169"/>
      <c r="M207" s="175"/>
    </row>
    <row r="208" spans="1:13" s="170" customFormat="1" x14ac:dyDescent="0.25">
      <c r="A208" s="169"/>
      <c r="B208" s="169"/>
      <c r="M208" s="175"/>
    </row>
    <row r="209" spans="1:13" s="170" customFormat="1" x14ac:dyDescent="0.25">
      <c r="A209" s="169"/>
      <c r="B209" s="169"/>
      <c r="M209" s="175"/>
    </row>
    <row r="210" spans="1:13" s="170" customFormat="1" x14ac:dyDescent="0.25">
      <c r="A210" s="169"/>
      <c r="B210" s="169"/>
      <c r="M210" s="175"/>
    </row>
    <row r="211" spans="1:13" s="170" customFormat="1" x14ac:dyDescent="0.25">
      <c r="A211" s="169"/>
      <c r="B211" s="169"/>
      <c r="M211" s="175"/>
    </row>
    <row r="212" spans="1:13" s="170" customFormat="1" x14ac:dyDescent="0.25">
      <c r="A212" s="169"/>
      <c r="B212" s="169"/>
      <c r="M212" s="175"/>
    </row>
    <row r="213" spans="1:13" s="170" customFormat="1" x14ac:dyDescent="0.25">
      <c r="A213" s="169"/>
      <c r="B213" s="169"/>
      <c r="M213" s="175"/>
    </row>
    <row r="214" spans="1:13" s="170" customFormat="1" x14ac:dyDescent="0.25">
      <c r="A214" s="169"/>
      <c r="B214" s="169"/>
      <c r="M214" s="175"/>
    </row>
    <row r="215" spans="1:13" s="170" customFormat="1" x14ac:dyDescent="0.25">
      <c r="A215" s="169"/>
      <c r="B215" s="169"/>
      <c r="M215" s="175"/>
    </row>
    <row r="216" spans="1:13" s="170" customFormat="1" x14ac:dyDescent="0.25">
      <c r="A216" s="169"/>
      <c r="B216" s="169"/>
      <c r="M216" s="175"/>
    </row>
    <row r="217" spans="1:13" s="170" customFormat="1" x14ac:dyDescent="0.25">
      <c r="A217" s="169"/>
      <c r="B217" s="169"/>
      <c r="M217" s="175"/>
    </row>
    <row r="218" spans="1:13" s="170" customFormat="1" x14ac:dyDescent="0.25">
      <c r="A218" s="169"/>
      <c r="B218" s="169"/>
      <c r="M218" s="175"/>
    </row>
    <row r="219" spans="1:13" s="170" customFormat="1" x14ac:dyDescent="0.25">
      <c r="A219" s="169"/>
      <c r="B219" s="169"/>
      <c r="M219" s="175"/>
    </row>
    <row r="220" spans="1:13" s="170" customFormat="1" x14ac:dyDescent="0.25">
      <c r="A220" s="169"/>
      <c r="B220" s="169"/>
      <c r="M220" s="175"/>
    </row>
    <row r="221" spans="1:13" s="170" customFormat="1" x14ac:dyDescent="0.25">
      <c r="A221" s="169"/>
      <c r="B221" s="169"/>
      <c r="M221" s="175"/>
    </row>
    <row r="222" spans="1:13" s="170" customFormat="1" x14ac:dyDescent="0.25">
      <c r="A222" s="169"/>
      <c r="B222" s="169"/>
      <c r="M222" s="175"/>
    </row>
    <row r="223" spans="1:13" s="170" customFormat="1" x14ac:dyDescent="0.25">
      <c r="A223" s="169"/>
      <c r="B223" s="169"/>
      <c r="M223" s="175"/>
    </row>
    <row r="224" spans="1:13" s="170" customFormat="1" x14ac:dyDescent="0.25">
      <c r="A224" s="169"/>
      <c r="B224" s="169"/>
      <c r="M224" s="175"/>
    </row>
    <row r="225" spans="1:13" s="170" customFormat="1" x14ac:dyDescent="0.25">
      <c r="A225" s="169"/>
      <c r="B225" s="169"/>
      <c r="M225" s="175"/>
    </row>
    <row r="226" spans="1:13" s="170" customFormat="1" x14ac:dyDescent="0.25">
      <c r="A226" s="169"/>
      <c r="B226" s="169"/>
      <c r="M226" s="175"/>
    </row>
    <row r="227" spans="1:13" s="170" customFormat="1" x14ac:dyDescent="0.25">
      <c r="A227" s="169"/>
      <c r="B227" s="169"/>
      <c r="M227" s="175"/>
    </row>
    <row r="228" spans="1:13" s="170" customFormat="1" x14ac:dyDescent="0.25">
      <c r="A228" s="169"/>
      <c r="B228" s="169"/>
      <c r="M228" s="175"/>
    </row>
    <row r="229" spans="1:13" s="170" customFormat="1" x14ac:dyDescent="0.25">
      <c r="A229" s="169"/>
      <c r="B229" s="169"/>
      <c r="M229" s="175"/>
    </row>
    <row r="230" spans="1:13" s="170" customFormat="1" x14ac:dyDescent="0.25">
      <c r="A230" s="169"/>
      <c r="B230" s="169"/>
      <c r="M230" s="175"/>
    </row>
    <row r="231" spans="1:13" s="170" customFormat="1" x14ac:dyDescent="0.25">
      <c r="A231" s="169"/>
      <c r="B231" s="169"/>
      <c r="M231" s="175"/>
    </row>
    <row r="232" spans="1:13" s="170" customFormat="1" x14ac:dyDescent="0.25">
      <c r="A232" s="169"/>
      <c r="B232" s="169"/>
      <c r="M232" s="175"/>
    </row>
    <row r="233" spans="1:13" s="170" customFormat="1" x14ac:dyDescent="0.25">
      <c r="A233" s="169"/>
      <c r="B233" s="169"/>
      <c r="M233" s="175"/>
    </row>
    <row r="234" spans="1:13" s="170" customFormat="1" x14ac:dyDescent="0.25">
      <c r="A234" s="169"/>
      <c r="B234" s="169"/>
      <c r="M234" s="175"/>
    </row>
    <row r="235" spans="1:13" s="170" customFormat="1" x14ac:dyDescent="0.25">
      <c r="A235" s="169"/>
      <c r="B235" s="169"/>
      <c r="M235" s="175"/>
    </row>
    <row r="236" spans="1:13" s="170" customFormat="1" x14ac:dyDescent="0.25">
      <c r="A236" s="169"/>
      <c r="B236" s="169"/>
      <c r="M236" s="175"/>
    </row>
    <row r="237" spans="1:13" s="170" customFormat="1" x14ac:dyDescent="0.25">
      <c r="A237" s="169"/>
      <c r="B237" s="169"/>
      <c r="M237" s="175"/>
    </row>
    <row r="238" spans="1:13" s="170" customFormat="1" x14ac:dyDescent="0.25">
      <c r="A238" s="169"/>
      <c r="B238" s="169"/>
      <c r="M238" s="175"/>
    </row>
    <row r="239" spans="1:13" s="170" customFormat="1" x14ac:dyDescent="0.25">
      <c r="A239" s="169"/>
      <c r="B239" s="169"/>
      <c r="M239" s="175"/>
    </row>
    <row r="240" spans="1:13" s="170" customFormat="1" x14ac:dyDescent="0.25">
      <c r="A240" s="169"/>
      <c r="B240" s="169"/>
      <c r="M240" s="175"/>
    </row>
    <row r="241" spans="1:13" s="170" customFormat="1" x14ac:dyDescent="0.25">
      <c r="A241" s="169"/>
      <c r="B241" s="169"/>
      <c r="M241" s="175"/>
    </row>
    <row r="242" spans="1:13" s="170" customFormat="1" x14ac:dyDescent="0.25">
      <c r="A242" s="169"/>
      <c r="B242" s="169"/>
      <c r="M242" s="175"/>
    </row>
    <row r="243" spans="1:13" s="170" customFormat="1" x14ac:dyDescent="0.25">
      <c r="A243" s="169"/>
      <c r="B243" s="169"/>
      <c r="M243" s="175"/>
    </row>
    <row r="244" spans="1:13" s="170" customFormat="1" x14ac:dyDescent="0.25">
      <c r="A244" s="169"/>
      <c r="B244" s="169"/>
      <c r="M244" s="175"/>
    </row>
    <row r="245" spans="1:13" s="170" customFormat="1" x14ac:dyDescent="0.25">
      <c r="A245" s="169"/>
      <c r="B245" s="169"/>
      <c r="M245" s="175"/>
    </row>
    <row r="246" spans="1:13" s="170" customFormat="1" x14ac:dyDescent="0.25">
      <c r="A246" s="169"/>
      <c r="B246" s="169"/>
      <c r="M246" s="175"/>
    </row>
    <row r="247" spans="1:13" s="170" customFormat="1" x14ac:dyDescent="0.25">
      <c r="A247" s="169"/>
      <c r="B247" s="169"/>
      <c r="M247" s="175"/>
    </row>
    <row r="248" spans="1:13" s="170" customFormat="1" x14ac:dyDescent="0.25">
      <c r="A248" s="169"/>
      <c r="B248" s="169"/>
      <c r="M248" s="175"/>
    </row>
    <row r="249" spans="1:13" s="170" customFormat="1" x14ac:dyDescent="0.25">
      <c r="A249" s="169"/>
      <c r="B249" s="169"/>
      <c r="M249" s="175"/>
    </row>
    <row r="250" spans="1:13" s="170" customFormat="1" x14ac:dyDescent="0.25">
      <c r="A250" s="169"/>
      <c r="B250" s="169"/>
      <c r="M250" s="175"/>
    </row>
    <row r="251" spans="1:13" s="170" customFormat="1" x14ac:dyDescent="0.25">
      <c r="A251" s="169"/>
      <c r="B251" s="169"/>
      <c r="M251" s="175"/>
    </row>
    <row r="252" spans="1:13" s="170" customFormat="1" x14ac:dyDescent="0.25">
      <c r="A252" s="169"/>
      <c r="B252" s="169"/>
      <c r="M252" s="175"/>
    </row>
    <row r="253" spans="1:13" s="170" customFormat="1" x14ac:dyDescent="0.25">
      <c r="A253" s="169"/>
      <c r="B253" s="169"/>
      <c r="M253" s="175"/>
    </row>
    <row r="254" spans="1:13" s="170" customFormat="1" x14ac:dyDescent="0.25">
      <c r="A254" s="169"/>
      <c r="B254" s="169"/>
      <c r="M254" s="175"/>
    </row>
    <row r="255" spans="1:13" s="170" customFormat="1" x14ac:dyDescent="0.25">
      <c r="A255" s="169"/>
      <c r="B255" s="169"/>
      <c r="M255" s="175"/>
    </row>
    <row r="256" spans="1:13" s="170" customFormat="1" x14ac:dyDescent="0.25">
      <c r="A256" s="169"/>
      <c r="B256" s="169"/>
      <c r="M256" s="175"/>
    </row>
    <row r="257" spans="1:13" s="170" customFormat="1" x14ac:dyDescent="0.25">
      <c r="A257" s="169"/>
      <c r="B257" s="169"/>
      <c r="M257" s="175"/>
    </row>
    <row r="258" spans="1:13" s="170" customFormat="1" x14ac:dyDescent="0.25">
      <c r="A258" s="169"/>
      <c r="B258" s="169"/>
      <c r="M258" s="175"/>
    </row>
    <row r="259" spans="1:13" s="170" customFormat="1" x14ac:dyDescent="0.25">
      <c r="A259" s="169"/>
      <c r="B259" s="169"/>
      <c r="M259" s="175"/>
    </row>
    <row r="260" spans="1:13" s="170" customFormat="1" x14ac:dyDescent="0.25">
      <c r="A260" s="169"/>
      <c r="B260" s="169"/>
      <c r="M260" s="175"/>
    </row>
    <row r="261" spans="1:13" s="170" customFormat="1" x14ac:dyDescent="0.25">
      <c r="A261" s="169"/>
      <c r="B261" s="169"/>
      <c r="M261" s="175"/>
    </row>
    <row r="262" spans="1:13" s="170" customFormat="1" x14ac:dyDescent="0.25">
      <c r="A262" s="169"/>
      <c r="B262" s="169"/>
      <c r="M262" s="175"/>
    </row>
    <row r="263" spans="1:13" s="170" customFormat="1" x14ac:dyDescent="0.25">
      <c r="A263" s="169"/>
      <c r="B263" s="169"/>
      <c r="M263" s="175"/>
    </row>
    <row r="264" spans="1:13" s="170" customFormat="1" x14ac:dyDescent="0.25">
      <c r="A264" s="169"/>
      <c r="B264" s="169"/>
      <c r="M264" s="175"/>
    </row>
    <row r="265" spans="1:13" s="170" customFormat="1" x14ac:dyDescent="0.25">
      <c r="A265" s="169"/>
      <c r="B265" s="169"/>
      <c r="M265" s="175"/>
    </row>
    <row r="266" spans="1:13" s="170" customFormat="1" x14ac:dyDescent="0.25">
      <c r="A266" s="169"/>
      <c r="B266" s="169"/>
      <c r="M266" s="175"/>
    </row>
    <row r="267" spans="1:13" s="170" customFormat="1" x14ac:dyDescent="0.25">
      <c r="A267" s="169"/>
      <c r="B267" s="169"/>
      <c r="M267" s="175"/>
    </row>
    <row r="268" spans="1:13" s="170" customFormat="1" x14ac:dyDescent="0.25">
      <c r="A268" s="169"/>
      <c r="B268" s="169"/>
      <c r="M268" s="175"/>
    </row>
    <row r="269" spans="1:13" s="170" customFormat="1" x14ac:dyDescent="0.25">
      <c r="A269" s="169"/>
      <c r="B269" s="169"/>
      <c r="M269" s="175"/>
    </row>
    <row r="270" spans="1:13" s="170" customFormat="1" x14ac:dyDescent="0.25">
      <c r="A270" s="169"/>
      <c r="B270" s="169"/>
      <c r="M270" s="175"/>
    </row>
    <row r="271" spans="1:13" s="170" customFormat="1" x14ac:dyDescent="0.25">
      <c r="A271" s="169"/>
      <c r="B271" s="169"/>
      <c r="M271" s="175"/>
    </row>
    <row r="272" spans="1:13" s="170" customFormat="1" x14ac:dyDescent="0.25">
      <c r="A272" s="169"/>
      <c r="B272" s="169"/>
      <c r="M272" s="175"/>
    </row>
    <row r="273" spans="1:13" s="170" customFormat="1" x14ac:dyDescent="0.25">
      <c r="A273" s="169"/>
      <c r="B273" s="169"/>
      <c r="M273" s="175"/>
    </row>
    <row r="274" spans="1:13" s="170" customFormat="1" x14ac:dyDescent="0.25">
      <c r="A274" s="169"/>
      <c r="B274" s="169"/>
      <c r="M274" s="175"/>
    </row>
    <row r="275" spans="1:13" s="170" customFormat="1" x14ac:dyDescent="0.25">
      <c r="A275" s="169"/>
      <c r="B275" s="169"/>
      <c r="M275" s="175"/>
    </row>
    <row r="276" spans="1:13" s="170" customFormat="1" x14ac:dyDescent="0.25">
      <c r="A276" s="169"/>
      <c r="B276" s="169"/>
      <c r="M276" s="175"/>
    </row>
    <row r="277" spans="1:13" s="170" customFormat="1" x14ac:dyDescent="0.25">
      <c r="A277" s="169"/>
      <c r="B277" s="169"/>
      <c r="M277" s="175"/>
    </row>
    <row r="278" spans="1:13" s="170" customFormat="1" x14ac:dyDescent="0.25">
      <c r="A278" s="169"/>
      <c r="B278" s="169"/>
      <c r="M278" s="175"/>
    </row>
  </sheetData>
  <sheetProtection algorithmName="SHA-512" hashValue="y+JeWnwXl5vIWS7GZzdGSktqgf28qq04pXWFOlRDJnU3yJqAQxcyvay4Ou+5jHeku9CdWD2t/P2dm/k5D0wIJQ==" saltValue="VNY1F7eciRaUcTfGaeTSiw==" spinCount="100000" sheet="1" objects="1" scenarios="1"/>
  <autoFilter ref="A3:R3" xr:uid="{8A618CE3-CD0D-4784-977A-C58683DDAC04}"/>
  <pageMargins left="0.7" right="0.7" top="0.75" bottom="0.75" header="0.3" footer="0.3"/>
  <pageSetup scale="41" orientation="landscape"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4420C-141F-408A-BD79-E504582B57A3}">
  <sheetPr>
    <tabColor rgb="FF92D050"/>
  </sheetPr>
  <dimension ref="A1:Z1137"/>
  <sheetViews>
    <sheetView workbookViewId="0">
      <selection activeCell="R813" sqref="R813"/>
    </sheetView>
  </sheetViews>
  <sheetFormatPr defaultColWidth="9" defaultRowHeight="15" outlineLevelRow="2" x14ac:dyDescent="0.25"/>
  <cols>
    <col min="1" max="1" width="45.85546875" style="240" customWidth="1"/>
    <col min="2" max="8" width="16" style="240" customWidth="1"/>
    <col min="9" max="9" width="27.85546875" style="240" customWidth="1"/>
    <col min="10" max="11" width="7" style="200" customWidth="1"/>
    <col min="12" max="12" width="14.5703125" style="200" hidden="1" customWidth="1"/>
    <col min="13" max="13" width="11.85546875" style="200" hidden="1" customWidth="1"/>
    <col min="14" max="17" width="8.85546875" style="200" hidden="1" customWidth="1"/>
    <col min="18" max="18" width="68.42578125" style="200" bestFit="1" customWidth="1"/>
    <col min="19" max="25" width="16" style="200" customWidth="1"/>
    <col min="26" max="26" width="27.85546875" style="200" customWidth="1"/>
    <col min="27" max="1024" width="14.5703125" style="200" customWidth="1"/>
    <col min="1025" max="16384" width="9" style="200"/>
  </cols>
  <sheetData>
    <row r="1" spans="1:26" ht="18.75" x14ac:dyDescent="0.3">
      <c r="A1" s="1180" t="s">
        <v>1234</v>
      </c>
      <c r="B1" s="1180"/>
      <c r="C1" s="1180"/>
      <c r="D1" s="1180"/>
      <c r="E1" s="1180"/>
      <c r="F1" s="1180"/>
      <c r="G1" s="1180"/>
      <c r="H1" s="1180"/>
      <c r="I1" s="1181"/>
      <c r="J1" s="196"/>
      <c r="K1" s="197"/>
      <c r="L1" s="198"/>
      <c r="M1" s="199"/>
      <c r="N1" s="199"/>
      <c r="O1" s="199"/>
      <c r="R1" s="648" t="s">
        <v>1235</v>
      </c>
      <c r="S1" s="649"/>
      <c r="T1" s="649"/>
      <c r="U1" s="649"/>
      <c r="V1" s="649"/>
      <c r="W1" s="649"/>
      <c r="X1" s="649"/>
      <c r="Y1" s="649"/>
      <c r="Z1" s="649"/>
    </row>
    <row r="2" spans="1:26" ht="16.5" x14ac:dyDescent="0.3">
      <c r="A2" s="650" t="s">
        <v>1163</v>
      </c>
      <c r="B2" s="201"/>
      <c r="C2" s="201"/>
      <c r="D2" s="201"/>
      <c r="E2" s="201"/>
      <c r="F2" s="201"/>
      <c r="G2" s="201"/>
      <c r="H2" s="201"/>
      <c r="I2" s="201"/>
      <c r="J2" s="202"/>
      <c r="K2" s="202"/>
      <c r="L2" s="202"/>
      <c r="M2" s="202"/>
      <c r="N2" s="202"/>
      <c r="O2" s="202"/>
      <c r="R2" s="651"/>
      <c r="S2" s="652"/>
      <c r="T2" s="652"/>
      <c r="U2" s="652"/>
      <c r="V2" s="652"/>
      <c r="W2" s="652"/>
      <c r="X2" s="652"/>
      <c r="Y2" s="652"/>
      <c r="Z2" s="652"/>
    </row>
    <row r="3" spans="1:26" ht="16.5" x14ac:dyDescent="0.3">
      <c r="A3" s="650" t="s">
        <v>1164</v>
      </c>
      <c r="B3" s="201"/>
      <c r="C3" s="201"/>
      <c r="D3" s="201"/>
      <c r="E3" s="201"/>
      <c r="F3" s="201"/>
      <c r="G3" s="201"/>
      <c r="H3" s="201"/>
      <c r="I3" s="201"/>
      <c r="J3" s="202"/>
      <c r="K3" s="202"/>
      <c r="L3" s="202"/>
      <c r="M3" s="202"/>
      <c r="N3" s="202"/>
      <c r="O3" s="202"/>
      <c r="R3" s="651"/>
      <c r="S3" s="652"/>
      <c r="T3" s="652"/>
      <c r="U3" s="652"/>
      <c r="V3" s="652"/>
      <c r="W3" s="652"/>
      <c r="X3" s="652"/>
      <c r="Y3" s="652"/>
      <c r="Z3" s="652"/>
    </row>
    <row r="4" spans="1:26" ht="16.5" x14ac:dyDescent="0.3">
      <c r="A4" s="671" t="s">
        <v>1165</v>
      </c>
      <c r="B4" s="201"/>
      <c r="C4" s="201"/>
      <c r="D4" s="201"/>
      <c r="E4" s="201"/>
      <c r="F4" s="201"/>
      <c r="G4" s="201"/>
      <c r="H4" s="201"/>
      <c r="I4" s="201"/>
      <c r="J4" s="202"/>
      <c r="K4" s="202"/>
      <c r="L4" s="202"/>
      <c r="M4" s="202"/>
      <c r="N4" s="202"/>
      <c r="O4" s="202"/>
      <c r="R4" s="651"/>
      <c r="S4" s="652"/>
      <c r="T4" s="652"/>
      <c r="U4" s="652"/>
      <c r="V4" s="652"/>
      <c r="W4" s="652"/>
      <c r="X4" s="652"/>
      <c r="Y4" s="652"/>
      <c r="Z4" s="652"/>
    </row>
    <row r="5" spans="1:26" ht="18" x14ac:dyDescent="0.3">
      <c r="A5" s="1182" t="str">
        <f>'20-PT Pricing Matrix-FO'!C2</f>
        <v>Broward Health Medical Center</v>
      </c>
      <c r="B5" s="1182"/>
      <c r="C5" s="1182"/>
      <c r="D5" s="1182"/>
      <c r="E5" s="1182"/>
      <c r="F5" s="1182"/>
      <c r="G5" s="1182"/>
      <c r="H5" s="1182"/>
      <c r="I5" s="1182"/>
      <c r="J5" s="202"/>
      <c r="K5" s="202"/>
      <c r="L5" s="202"/>
      <c r="M5" s="202"/>
      <c r="N5" s="202"/>
      <c r="O5" s="202"/>
      <c r="R5" s="1194" t="s">
        <v>1166</v>
      </c>
      <c r="S5" s="1195"/>
      <c r="T5" s="1195"/>
      <c r="U5" s="1195"/>
      <c r="V5" s="1195"/>
      <c r="W5" s="1195"/>
      <c r="X5" s="1195"/>
      <c r="Y5" s="1195"/>
      <c r="Z5" s="1196"/>
    </row>
    <row r="6" spans="1:26" ht="49.5" x14ac:dyDescent="0.3">
      <c r="A6" s="203" t="s">
        <v>1167</v>
      </c>
      <c r="B6" s="203" t="s">
        <v>1168</v>
      </c>
      <c r="C6" s="204" t="s">
        <v>1169</v>
      </c>
      <c r="D6" s="204" t="str">
        <f>"Productive FTEs ("&amp;B38*52&amp;")"</f>
        <v>Productive FTEs (2080)</v>
      </c>
      <c r="E6" s="204" t="str">
        <f>"Non-productive FTEs ("&amp;B38*52&amp;")"</f>
        <v>Non-productive FTEs (2080)</v>
      </c>
      <c r="F6" s="204" t="s">
        <v>1170</v>
      </c>
      <c r="G6" s="204" t="s">
        <v>1171</v>
      </c>
      <c r="H6" s="205" t="s">
        <v>1172</v>
      </c>
      <c r="I6" s="204" t="s">
        <v>716</v>
      </c>
      <c r="J6" s="202"/>
      <c r="K6" s="202"/>
      <c r="L6" s="202"/>
      <c r="M6" s="202"/>
      <c r="N6" s="202"/>
      <c r="O6" s="202"/>
      <c r="R6" s="206" t="s">
        <v>1167</v>
      </c>
      <c r="S6" s="206" t="s">
        <v>1168</v>
      </c>
      <c r="T6" s="207" t="s">
        <v>1169</v>
      </c>
      <c r="U6" s="208" t="str">
        <f>"Productive FTEs ("&amp;S38*52&amp;")"</f>
        <v>Productive FTEs (0)</v>
      </c>
      <c r="V6" s="208" t="str">
        <f>"Non-productive FTEs ("&amp;S38*52&amp;")"</f>
        <v>Non-productive FTEs (0)</v>
      </c>
      <c r="W6" s="207" t="s">
        <v>1170</v>
      </c>
      <c r="X6" s="207" t="s">
        <v>1171</v>
      </c>
      <c r="Y6" s="209" t="s">
        <v>1172</v>
      </c>
      <c r="Z6" s="207" t="s">
        <v>716</v>
      </c>
    </row>
    <row r="7" spans="1:26" ht="16.5" x14ac:dyDescent="0.3">
      <c r="A7" s="210" t="s">
        <v>1173</v>
      </c>
      <c r="B7" s="211"/>
      <c r="C7" s="211"/>
      <c r="D7" s="212">
        <f>IF($B$254="","",B7/($B$254*52))</f>
        <v>0</v>
      </c>
      <c r="E7" s="212">
        <f>IF($B$254="","",C7/($B$254*52))</f>
        <v>0</v>
      </c>
      <c r="F7" s="213"/>
      <c r="G7" s="213"/>
      <c r="H7" s="211"/>
      <c r="I7" s="214"/>
      <c r="J7" s="202"/>
      <c r="K7" s="202"/>
      <c r="L7" s="202"/>
      <c r="M7" s="202"/>
      <c r="N7" s="202"/>
      <c r="O7" s="202"/>
      <c r="P7" s="215" t="s">
        <v>1174</v>
      </c>
      <c r="R7" s="216" t="str">
        <f>IF(ISBLANK(A7),"",A7)</f>
        <v>Hourly Staff</v>
      </c>
      <c r="S7" s="217"/>
      <c r="T7" s="217"/>
      <c r="U7" s="218">
        <f>IF($B$254="","",S7/($B$254*52))</f>
        <v>0</v>
      </c>
      <c r="V7" s="218">
        <f>IF($B$254="","",T7/($B$254*52))</f>
        <v>0</v>
      </c>
      <c r="W7" s="219"/>
      <c r="X7" s="219"/>
      <c r="Y7" s="217"/>
      <c r="Z7" s="220"/>
    </row>
    <row r="8" spans="1:26" ht="16.5" x14ac:dyDescent="0.3">
      <c r="A8" s="221" t="s">
        <v>1173</v>
      </c>
      <c r="B8" s="222"/>
      <c r="C8" s="222"/>
      <c r="D8" s="653">
        <f t="shared" ref="D8:E14" si="0">IF($B$38="","",B8/($B$38*52))</f>
        <v>0</v>
      </c>
      <c r="E8" s="653">
        <f t="shared" si="0"/>
        <v>0</v>
      </c>
      <c r="F8" s="223"/>
      <c r="G8" s="223"/>
      <c r="H8" s="222"/>
      <c r="I8" s="224"/>
      <c r="J8" s="202"/>
      <c r="K8" s="202"/>
      <c r="L8" s="202"/>
      <c r="M8" s="202"/>
      <c r="N8" s="202"/>
      <c r="O8" s="202"/>
      <c r="P8" s="215" t="s">
        <v>1175</v>
      </c>
      <c r="R8" s="225" t="str">
        <f t="shared" ref="R8:R29" si="1">IF(ISBLANK(A8),"",A8)</f>
        <v>Hourly Staff</v>
      </c>
      <c r="S8" s="226">
        <f t="shared" ref="S8:S14" si="2">SUMIF($A$7:$A$1128,R8,$B$7:$B$1128)</f>
        <v>0</v>
      </c>
      <c r="T8" s="226">
        <f t="shared" ref="T8:T14" si="3">SUMIF($A$7:$A$1128,R8,$C$7:$C$1128)</f>
        <v>0</v>
      </c>
      <c r="U8" s="653">
        <f t="shared" ref="U8:V14" si="4">IF($B$38="","",S8/($B$38*52))</f>
        <v>0</v>
      </c>
      <c r="V8" s="653">
        <f t="shared" si="4"/>
        <v>0</v>
      </c>
      <c r="W8" s="227">
        <f t="shared" ref="W8:W14" si="5">SUMIF($A$7:$A$1128,R8,$F$7:$F$1128)</f>
        <v>0</v>
      </c>
      <c r="X8" s="227">
        <f t="shared" ref="X8:X14" si="6">SUMIF($A$7:$A$1128,R8,$G$7:$G$1128)</f>
        <v>0</v>
      </c>
      <c r="Y8" s="228"/>
      <c r="Z8" s="229"/>
    </row>
    <row r="9" spans="1:26" ht="16.5" x14ac:dyDescent="0.3">
      <c r="A9" s="221" t="s">
        <v>1505</v>
      </c>
      <c r="B9" s="222"/>
      <c r="C9" s="222"/>
      <c r="D9" s="653">
        <f t="shared" si="0"/>
        <v>0</v>
      </c>
      <c r="E9" s="653">
        <f t="shared" si="0"/>
        <v>0</v>
      </c>
      <c r="F9" s="223"/>
      <c r="G9" s="223"/>
      <c r="H9" s="222"/>
      <c r="I9" s="224"/>
      <c r="J9" s="202"/>
      <c r="K9" s="202"/>
      <c r="L9" s="202"/>
      <c r="M9" s="202"/>
      <c r="N9" s="202"/>
      <c r="O9" s="202"/>
      <c r="R9" s="225" t="str">
        <f t="shared" si="1"/>
        <v>Transporter</v>
      </c>
      <c r="S9" s="226">
        <f t="shared" si="2"/>
        <v>0</v>
      </c>
      <c r="T9" s="226">
        <f t="shared" si="3"/>
        <v>0</v>
      </c>
      <c r="U9" s="653">
        <f t="shared" si="4"/>
        <v>0</v>
      </c>
      <c r="V9" s="653">
        <f t="shared" si="4"/>
        <v>0</v>
      </c>
      <c r="W9" s="227">
        <f t="shared" si="5"/>
        <v>0</v>
      </c>
      <c r="X9" s="227">
        <f t="shared" si="6"/>
        <v>0</v>
      </c>
      <c r="Y9" s="228"/>
      <c r="Z9" s="229"/>
    </row>
    <row r="10" spans="1:26" ht="16.5" x14ac:dyDescent="0.3">
      <c r="A10" s="221" t="s">
        <v>1506</v>
      </c>
      <c r="B10" s="222"/>
      <c r="C10" s="222"/>
      <c r="D10" s="653">
        <f t="shared" si="0"/>
        <v>0</v>
      </c>
      <c r="E10" s="653">
        <f t="shared" si="0"/>
        <v>0</v>
      </c>
      <c r="F10" s="223"/>
      <c r="G10" s="223"/>
      <c r="H10" s="222"/>
      <c r="I10" s="224"/>
      <c r="J10" s="202"/>
      <c r="K10" s="202"/>
      <c r="L10" s="202"/>
      <c r="M10" s="202"/>
      <c r="N10" s="202"/>
      <c r="O10" s="202"/>
      <c r="P10" s="215" t="s">
        <v>1178</v>
      </c>
      <c r="R10" s="225" t="str">
        <f t="shared" si="1"/>
        <v xml:space="preserve">Dispatch </v>
      </c>
      <c r="S10" s="226">
        <f t="shared" si="2"/>
        <v>0</v>
      </c>
      <c r="T10" s="226">
        <f t="shared" si="3"/>
        <v>0</v>
      </c>
      <c r="U10" s="653">
        <f t="shared" si="4"/>
        <v>0</v>
      </c>
      <c r="V10" s="653">
        <f t="shared" si="4"/>
        <v>0</v>
      </c>
      <c r="W10" s="227">
        <f t="shared" si="5"/>
        <v>0</v>
      </c>
      <c r="X10" s="227">
        <f t="shared" si="6"/>
        <v>0</v>
      </c>
      <c r="Y10" s="228"/>
      <c r="Z10" s="229"/>
    </row>
    <row r="11" spans="1:26" ht="16.5" x14ac:dyDescent="0.3">
      <c r="A11" s="221"/>
      <c r="B11" s="222"/>
      <c r="C11" s="222"/>
      <c r="D11" s="653">
        <f t="shared" si="0"/>
        <v>0</v>
      </c>
      <c r="E11" s="653">
        <f t="shared" si="0"/>
        <v>0</v>
      </c>
      <c r="F11" s="223"/>
      <c r="G11" s="223"/>
      <c r="H11" s="222"/>
      <c r="I11" s="224"/>
      <c r="J11" s="202"/>
      <c r="K11" s="202"/>
      <c r="L11" s="202"/>
      <c r="M11" s="202"/>
      <c r="N11" s="202"/>
      <c r="O11" s="202"/>
      <c r="P11" s="215" t="s">
        <v>1180</v>
      </c>
      <c r="R11" s="225" t="str">
        <f t="shared" si="1"/>
        <v/>
      </c>
      <c r="S11" s="226">
        <f t="shared" si="2"/>
        <v>0</v>
      </c>
      <c r="T11" s="226">
        <f t="shared" si="3"/>
        <v>0</v>
      </c>
      <c r="U11" s="653">
        <f t="shared" si="4"/>
        <v>0</v>
      </c>
      <c r="V11" s="653">
        <f t="shared" si="4"/>
        <v>0</v>
      </c>
      <c r="W11" s="227">
        <f t="shared" si="5"/>
        <v>0</v>
      </c>
      <c r="X11" s="227">
        <f t="shared" si="6"/>
        <v>0</v>
      </c>
      <c r="Y11" s="228"/>
      <c r="Z11" s="229"/>
    </row>
    <row r="12" spans="1:26" ht="16.5" x14ac:dyDescent="0.3">
      <c r="A12" s="221"/>
      <c r="B12" s="222"/>
      <c r="C12" s="222"/>
      <c r="D12" s="653">
        <f t="shared" si="0"/>
        <v>0</v>
      </c>
      <c r="E12" s="653">
        <f t="shared" si="0"/>
        <v>0</v>
      </c>
      <c r="F12" s="223"/>
      <c r="G12" s="223"/>
      <c r="H12" s="222"/>
      <c r="I12" s="224"/>
      <c r="J12" s="202"/>
      <c r="K12" s="202"/>
      <c r="L12" s="202"/>
      <c r="M12" s="202"/>
      <c r="N12" s="202"/>
      <c r="O12" s="202"/>
      <c r="P12" s="215"/>
      <c r="R12" s="225" t="str">
        <f t="shared" si="1"/>
        <v/>
      </c>
      <c r="S12" s="226">
        <f t="shared" si="2"/>
        <v>0</v>
      </c>
      <c r="T12" s="226">
        <f t="shared" si="3"/>
        <v>0</v>
      </c>
      <c r="U12" s="653">
        <f t="shared" si="4"/>
        <v>0</v>
      </c>
      <c r="V12" s="653">
        <f t="shared" si="4"/>
        <v>0</v>
      </c>
      <c r="W12" s="227">
        <f t="shared" si="5"/>
        <v>0</v>
      </c>
      <c r="X12" s="227">
        <f t="shared" si="6"/>
        <v>0</v>
      </c>
      <c r="Y12" s="228"/>
      <c r="Z12" s="229"/>
    </row>
    <row r="13" spans="1:26" ht="16.5" x14ac:dyDescent="0.3">
      <c r="A13" s="221"/>
      <c r="B13" s="222"/>
      <c r="C13" s="222"/>
      <c r="D13" s="653">
        <f t="shared" si="0"/>
        <v>0</v>
      </c>
      <c r="E13" s="653">
        <f t="shared" si="0"/>
        <v>0</v>
      </c>
      <c r="F13" s="223"/>
      <c r="G13" s="223"/>
      <c r="H13" s="222"/>
      <c r="I13" s="224"/>
      <c r="J13" s="202"/>
      <c r="K13" s="202"/>
      <c r="L13" s="202"/>
      <c r="M13" s="202"/>
      <c r="N13" s="202"/>
      <c r="O13" s="202"/>
      <c r="R13" s="225" t="str">
        <f t="shared" si="1"/>
        <v/>
      </c>
      <c r="S13" s="226">
        <f t="shared" si="2"/>
        <v>0</v>
      </c>
      <c r="T13" s="226">
        <f t="shared" si="3"/>
        <v>0</v>
      </c>
      <c r="U13" s="653">
        <f t="shared" si="4"/>
        <v>0</v>
      </c>
      <c r="V13" s="653">
        <f t="shared" si="4"/>
        <v>0</v>
      </c>
      <c r="W13" s="227">
        <f t="shared" si="5"/>
        <v>0</v>
      </c>
      <c r="X13" s="227">
        <f t="shared" si="6"/>
        <v>0</v>
      </c>
      <c r="Y13" s="228"/>
      <c r="Z13" s="229"/>
    </row>
    <row r="14" spans="1:26" ht="16.5" x14ac:dyDescent="0.3">
      <c r="A14" s="221" t="s">
        <v>1215</v>
      </c>
      <c r="B14" s="222"/>
      <c r="C14" s="222"/>
      <c r="D14" s="653">
        <f t="shared" si="0"/>
        <v>0</v>
      </c>
      <c r="E14" s="653">
        <f t="shared" si="0"/>
        <v>0</v>
      </c>
      <c r="F14" s="223"/>
      <c r="G14" s="223"/>
      <c r="H14" s="222"/>
      <c r="I14" s="224"/>
      <c r="J14" s="202"/>
      <c r="K14" s="202"/>
      <c r="L14" s="202"/>
      <c r="M14" s="202"/>
      <c r="N14" s="202"/>
      <c r="O14" s="202"/>
      <c r="R14" s="225" t="str">
        <f t="shared" si="1"/>
        <v>Hourly Supervision</v>
      </c>
      <c r="S14" s="226">
        <f t="shared" si="2"/>
        <v>0</v>
      </c>
      <c r="T14" s="226">
        <f t="shared" si="3"/>
        <v>0</v>
      </c>
      <c r="U14" s="653">
        <f t="shared" si="4"/>
        <v>0</v>
      </c>
      <c r="V14" s="653">
        <f t="shared" si="4"/>
        <v>0</v>
      </c>
      <c r="W14" s="227">
        <f t="shared" si="5"/>
        <v>0</v>
      </c>
      <c r="X14" s="227">
        <f t="shared" si="6"/>
        <v>0</v>
      </c>
      <c r="Y14" s="228"/>
      <c r="Z14" s="229"/>
    </row>
    <row r="15" spans="1:26" ht="16.5" x14ac:dyDescent="0.3">
      <c r="A15" s="210" t="s">
        <v>1179</v>
      </c>
      <c r="B15" s="211"/>
      <c r="C15" s="211"/>
      <c r="D15" s="218"/>
      <c r="E15" s="218"/>
      <c r="F15" s="213"/>
      <c r="G15" s="213"/>
      <c r="H15" s="211"/>
      <c r="I15" s="214"/>
      <c r="J15" s="202"/>
      <c r="K15" s="202"/>
      <c r="L15" s="202"/>
      <c r="M15" s="202"/>
      <c r="N15" s="202"/>
      <c r="O15" s="202"/>
      <c r="R15" s="216" t="str">
        <f t="shared" si="1"/>
        <v>Salaried Staff</v>
      </c>
      <c r="S15" s="230"/>
      <c r="T15" s="230"/>
      <c r="U15" s="218"/>
      <c r="V15" s="218"/>
      <c r="W15" s="231"/>
      <c r="X15" s="231"/>
      <c r="Y15" s="217"/>
      <c r="Z15" s="220"/>
    </row>
    <row r="16" spans="1:26" ht="16.5" x14ac:dyDescent="0.3">
      <c r="A16" s="221" t="s">
        <v>1216</v>
      </c>
      <c r="B16" s="222"/>
      <c r="C16" s="222"/>
      <c r="D16" s="653">
        <f t="shared" ref="D16:E18" si="7">IF($B$38="","",B16/($B$38*52))</f>
        <v>0</v>
      </c>
      <c r="E16" s="653">
        <f t="shared" si="7"/>
        <v>0</v>
      </c>
      <c r="F16" s="223"/>
      <c r="G16" s="223"/>
      <c r="H16" s="222"/>
      <c r="I16" s="224"/>
      <c r="J16" s="202"/>
      <c r="K16" s="202"/>
      <c r="L16" s="202"/>
      <c r="M16" s="202"/>
      <c r="N16" s="202"/>
      <c r="O16" s="202"/>
      <c r="R16" s="225" t="str">
        <f t="shared" si="1"/>
        <v>Salaried Supervision</v>
      </c>
      <c r="S16" s="226">
        <f>SUMIF($A$7:$A$1128,R16,$B$7:$B$1128)</f>
        <v>0</v>
      </c>
      <c r="T16" s="226">
        <f>SUMIF($A$7:$A$1128,R16,$C$7:$C$1128)</f>
        <v>0</v>
      </c>
      <c r="U16" s="653">
        <f t="shared" ref="U16:V18" si="8">IF($B$38="","",S16/($B$38*52))</f>
        <v>0</v>
      </c>
      <c r="V16" s="653">
        <f t="shared" si="8"/>
        <v>0</v>
      </c>
      <c r="W16" s="227">
        <f>SUMIF($A$7:$A$1128,R16,$F$7:$F$1128)</f>
        <v>0</v>
      </c>
      <c r="X16" s="227">
        <f>SUMIF($A$7:$A$1128,R16,$G$7:$G$1128)</f>
        <v>0</v>
      </c>
      <c r="Y16" s="228"/>
      <c r="Z16" s="229"/>
    </row>
    <row r="17" spans="1:26" ht="16.5" x14ac:dyDescent="0.3">
      <c r="A17" s="221" t="s">
        <v>1217</v>
      </c>
      <c r="B17" s="222"/>
      <c r="C17" s="222"/>
      <c r="D17" s="653">
        <f t="shared" si="7"/>
        <v>0</v>
      </c>
      <c r="E17" s="653">
        <f t="shared" si="7"/>
        <v>0</v>
      </c>
      <c r="F17" s="223"/>
      <c r="G17" s="223"/>
      <c r="H17" s="222"/>
      <c r="I17" s="224"/>
      <c r="J17" s="202"/>
      <c r="K17" s="202"/>
      <c r="L17" s="202"/>
      <c r="M17" s="202"/>
      <c r="N17" s="202"/>
      <c r="O17" s="202"/>
      <c r="R17" s="225" t="str">
        <f t="shared" si="1"/>
        <v>Managers</v>
      </c>
      <c r="S17" s="226">
        <f>SUMIF($A$7:$A$1128,R17,$B$7:$B$1128)</f>
        <v>0</v>
      </c>
      <c r="T17" s="226">
        <f>SUMIF($A$7:$A$1128,R17,$C$7:$C$1128)</f>
        <v>0</v>
      </c>
      <c r="U17" s="653">
        <f t="shared" si="8"/>
        <v>0</v>
      </c>
      <c r="V17" s="653">
        <f t="shared" si="8"/>
        <v>0</v>
      </c>
      <c r="W17" s="227">
        <f>SUMIF($A$7:$A$1128,R17,$F$7:$F$1128)</f>
        <v>0</v>
      </c>
      <c r="X17" s="227">
        <f>SUMIF($A$7:$A$1128,R17,$G$7:$G$1128)</f>
        <v>0</v>
      </c>
      <c r="Y17" s="228"/>
      <c r="Z17" s="229"/>
    </row>
    <row r="18" spans="1:26" ht="16.5" x14ac:dyDescent="0.3">
      <c r="A18" s="221" t="s">
        <v>1181</v>
      </c>
      <c r="B18" s="222"/>
      <c r="C18" s="222"/>
      <c r="D18" s="653">
        <f t="shared" si="7"/>
        <v>0</v>
      </c>
      <c r="E18" s="653">
        <f t="shared" si="7"/>
        <v>0</v>
      </c>
      <c r="F18" s="223"/>
      <c r="G18" s="223"/>
      <c r="H18" s="222"/>
      <c r="I18" s="224"/>
      <c r="J18" s="202"/>
      <c r="R18" s="225" t="str">
        <f t="shared" si="1"/>
        <v>Director</v>
      </c>
      <c r="S18" s="226">
        <f>SUMIF($A$7:$A$1128,R18,$B$7:$B$1128)</f>
        <v>0</v>
      </c>
      <c r="T18" s="226">
        <f>SUMIF($A$7:$A$1128,R18,$C$7:$C$1128)</f>
        <v>0</v>
      </c>
      <c r="U18" s="653">
        <f t="shared" si="8"/>
        <v>0</v>
      </c>
      <c r="V18" s="653">
        <f t="shared" si="8"/>
        <v>0</v>
      </c>
      <c r="W18" s="227">
        <f>SUMIF($A$7:$A$1128,R18,$F$7:$F$1128)</f>
        <v>0</v>
      </c>
      <c r="X18" s="227">
        <f>SUMIF($A$7:$A$1128,R18,$G$7:$G$1128)</f>
        <v>0</v>
      </c>
      <c r="Y18" s="228"/>
      <c r="Z18" s="229"/>
    </row>
    <row r="19" spans="1:26" ht="16.5" x14ac:dyDescent="0.3">
      <c r="A19" s="210" t="s">
        <v>1192</v>
      </c>
      <c r="B19" s="211"/>
      <c r="C19" s="211"/>
      <c r="D19" s="218"/>
      <c r="E19" s="218"/>
      <c r="F19" s="213"/>
      <c r="G19" s="213"/>
      <c r="H19" s="211"/>
      <c r="I19" s="214"/>
      <c r="J19" s="202"/>
      <c r="K19" s="202"/>
      <c r="L19" s="202"/>
      <c r="M19" s="202"/>
      <c r="N19" s="202"/>
      <c r="O19" s="202"/>
      <c r="R19" s="216" t="str">
        <f t="shared" si="1"/>
        <v>Other Labor</v>
      </c>
      <c r="S19" s="230"/>
      <c r="T19" s="230"/>
      <c r="U19" s="218"/>
      <c r="V19" s="218"/>
      <c r="W19" s="231"/>
      <c r="X19" s="231"/>
      <c r="Y19" s="217"/>
      <c r="Z19" s="220"/>
    </row>
    <row r="20" spans="1:26" ht="16.5" x14ac:dyDescent="0.3">
      <c r="A20" s="221"/>
      <c r="B20" s="222"/>
      <c r="C20" s="222"/>
      <c r="D20" s="653">
        <f t="shared" ref="D20:E29" si="9">IF($B$38="","",B20/($B$38*52))</f>
        <v>0</v>
      </c>
      <c r="E20" s="653">
        <f t="shared" si="9"/>
        <v>0</v>
      </c>
      <c r="F20" s="223"/>
      <c r="G20" s="223"/>
      <c r="H20" s="222"/>
      <c r="I20" s="224"/>
      <c r="J20" s="202"/>
      <c r="R20" s="225" t="str">
        <f t="shared" si="1"/>
        <v/>
      </c>
      <c r="S20" s="226">
        <f t="shared" ref="S20:S29" si="10">SUMIF($A$7:$A$1128,R20,$B$7:$B$1128)</f>
        <v>0</v>
      </c>
      <c r="T20" s="226">
        <f t="shared" ref="T20:T29" si="11">SUMIF($A$7:$A$1128,R20,$C$7:$C$1128)</f>
        <v>0</v>
      </c>
      <c r="U20" s="653">
        <f t="shared" ref="U20:V29" si="12">IF($B$38="","",S20/($B$38*52))</f>
        <v>0</v>
      </c>
      <c r="V20" s="653">
        <f t="shared" si="12"/>
        <v>0</v>
      </c>
      <c r="W20" s="227">
        <f t="shared" ref="W20:W29" si="13">SUMIF($A$7:$A$1128,R20,$F$7:$F$1128)</f>
        <v>0</v>
      </c>
      <c r="X20" s="227">
        <f t="shared" ref="X20:X29" si="14">SUMIF($A$7:$A$1128,R20,$G$7:$G$1128)</f>
        <v>0</v>
      </c>
      <c r="Y20" s="228"/>
      <c r="Z20" s="229"/>
    </row>
    <row r="21" spans="1:26" ht="16.5" x14ac:dyDescent="0.3">
      <c r="A21" s="221"/>
      <c r="B21" s="222"/>
      <c r="C21" s="222"/>
      <c r="D21" s="653">
        <f t="shared" si="9"/>
        <v>0</v>
      </c>
      <c r="E21" s="653">
        <f t="shared" si="9"/>
        <v>0</v>
      </c>
      <c r="F21" s="223"/>
      <c r="G21" s="223"/>
      <c r="H21" s="222"/>
      <c r="I21" s="224"/>
      <c r="J21" s="202"/>
      <c r="R21" s="216" t="str">
        <f t="shared" si="1"/>
        <v/>
      </c>
      <c r="S21" s="226">
        <f t="shared" si="10"/>
        <v>0</v>
      </c>
      <c r="T21" s="226">
        <f t="shared" si="11"/>
        <v>0</v>
      </c>
      <c r="U21" s="653">
        <f t="shared" si="12"/>
        <v>0</v>
      </c>
      <c r="V21" s="653">
        <f t="shared" si="12"/>
        <v>0</v>
      </c>
      <c r="W21" s="227">
        <f t="shared" si="13"/>
        <v>0</v>
      </c>
      <c r="X21" s="227">
        <f t="shared" si="14"/>
        <v>0</v>
      </c>
      <c r="Y21" s="228"/>
      <c r="Z21" s="229"/>
    </row>
    <row r="22" spans="1:26" ht="16.5" x14ac:dyDescent="0.3">
      <c r="A22" s="221"/>
      <c r="B22" s="222"/>
      <c r="C22" s="222"/>
      <c r="D22" s="653">
        <f t="shared" si="9"/>
        <v>0</v>
      </c>
      <c r="E22" s="653">
        <f t="shared" si="9"/>
        <v>0</v>
      </c>
      <c r="F22" s="223"/>
      <c r="G22" s="223"/>
      <c r="H22" s="222"/>
      <c r="I22" s="224"/>
      <c r="J22" s="202"/>
      <c r="R22" s="216" t="str">
        <f t="shared" si="1"/>
        <v/>
      </c>
      <c r="S22" s="226">
        <f t="shared" si="10"/>
        <v>0</v>
      </c>
      <c r="T22" s="226">
        <f t="shared" si="11"/>
        <v>0</v>
      </c>
      <c r="U22" s="653">
        <f t="shared" si="12"/>
        <v>0</v>
      </c>
      <c r="V22" s="653">
        <f t="shared" si="12"/>
        <v>0</v>
      </c>
      <c r="W22" s="227">
        <f t="shared" si="13"/>
        <v>0</v>
      </c>
      <c r="X22" s="227">
        <f t="shared" si="14"/>
        <v>0</v>
      </c>
      <c r="Y22" s="228"/>
      <c r="Z22" s="229"/>
    </row>
    <row r="23" spans="1:26" ht="16.5" x14ac:dyDescent="0.3">
      <c r="A23" s="221"/>
      <c r="B23" s="222"/>
      <c r="C23" s="222"/>
      <c r="D23" s="653">
        <f t="shared" si="9"/>
        <v>0</v>
      </c>
      <c r="E23" s="653">
        <f t="shared" si="9"/>
        <v>0</v>
      </c>
      <c r="F23" s="223"/>
      <c r="G23" s="223"/>
      <c r="H23" s="222"/>
      <c r="I23" s="224"/>
      <c r="J23" s="202"/>
      <c r="R23" s="216" t="str">
        <f t="shared" si="1"/>
        <v/>
      </c>
      <c r="S23" s="226">
        <f t="shared" si="10"/>
        <v>0</v>
      </c>
      <c r="T23" s="226">
        <f t="shared" si="11"/>
        <v>0</v>
      </c>
      <c r="U23" s="653">
        <f t="shared" si="12"/>
        <v>0</v>
      </c>
      <c r="V23" s="653">
        <f t="shared" si="12"/>
        <v>0</v>
      </c>
      <c r="W23" s="227">
        <f t="shared" si="13"/>
        <v>0</v>
      </c>
      <c r="X23" s="227">
        <f t="shared" si="14"/>
        <v>0</v>
      </c>
      <c r="Y23" s="228"/>
      <c r="Z23" s="229"/>
    </row>
    <row r="24" spans="1:26" ht="16.5" x14ac:dyDescent="0.3">
      <c r="A24" s="221"/>
      <c r="B24" s="222"/>
      <c r="C24" s="222"/>
      <c r="D24" s="653">
        <f t="shared" si="9"/>
        <v>0</v>
      </c>
      <c r="E24" s="653">
        <f t="shared" si="9"/>
        <v>0</v>
      </c>
      <c r="F24" s="223"/>
      <c r="G24" s="223"/>
      <c r="H24" s="222"/>
      <c r="I24" s="224"/>
      <c r="J24" s="202"/>
      <c r="R24" s="216" t="str">
        <f t="shared" si="1"/>
        <v/>
      </c>
      <c r="S24" s="226">
        <f t="shared" si="10"/>
        <v>0</v>
      </c>
      <c r="T24" s="226">
        <f t="shared" si="11"/>
        <v>0</v>
      </c>
      <c r="U24" s="653">
        <f t="shared" si="12"/>
        <v>0</v>
      </c>
      <c r="V24" s="653">
        <f t="shared" si="12"/>
        <v>0</v>
      </c>
      <c r="W24" s="227">
        <f t="shared" si="13"/>
        <v>0</v>
      </c>
      <c r="X24" s="227">
        <f t="shared" si="14"/>
        <v>0</v>
      </c>
      <c r="Y24" s="228"/>
      <c r="Z24" s="229"/>
    </row>
    <row r="25" spans="1:26" ht="16.5" x14ac:dyDescent="0.3">
      <c r="A25" s="221"/>
      <c r="B25" s="222"/>
      <c r="C25" s="222"/>
      <c r="D25" s="653">
        <f t="shared" si="9"/>
        <v>0</v>
      </c>
      <c r="E25" s="653">
        <f t="shared" si="9"/>
        <v>0</v>
      </c>
      <c r="F25" s="223"/>
      <c r="G25" s="223"/>
      <c r="H25" s="222"/>
      <c r="I25" s="224"/>
      <c r="J25" s="202"/>
      <c r="R25" s="216" t="str">
        <f t="shared" si="1"/>
        <v/>
      </c>
      <c r="S25" s="226">
        <f t="shared" si="10"/>
        <v>0</v>
      </c>
      <c r="T25" s="226">
        <f t="shared" si="11"/>
        <v>0</v>
      </c>
      <c r="U25" s="653">
        <f t="shared" si="12"/>
        <v>0</v>
      </c>
      <c r="V25" s="653">
        <f t="shared" si="12"/>
        <v>0</v>
      </c>
      <c r="W25" s="227">
        <f t="shared" si="13"/>
        <v>0</v>
      </c>
      <c r="X25" s="227">
        <f t="shared" si="14"/>
        <v>0</v>
      </c>
      <c r="Y25" s="228"/>
      <c r="Z25" s="229"/>
    </row>
    <row r="26" spans="1:26" ht="16.5" x14ac:dyDescent="0.3">
      <c r="A26" s="221"/>
      <c r="B26" s="232"/>
      <c r="C26" s="222"/>
      <c r="D26" s="653">
        <f t="shared" si="9"/>
        <v>0</v>
      </c>
      <c r="E26" s="653">
        <f t="shared" si="9"/>
        <v>0</v>
      </c>
      <c r="F26" s="223"/>
      <c r="G26" s="223"/>
      <c r="H26" s="222"/>
      <c r="I26" s="224"/>
      <c r="J26" s="202"/>
      <c r="R26" s="216" t="str">
        <f t="shared" si="1"/>
        <v/>
      </c>
      <c r="S26" s="226">
        <f t="shared" si="10"/>
        <v>0</v>
      </c>
      <c r="T26" s="226">
        <f t="shared" si="11"/>
        <v>0</v>
      </c>
      <c r="U26" s="653">
        <f t="shared" si="12"/>
        <v>0</v>
      </c>
      <c r="V26" s="653">
        <f t="shared" si="12"/>
        <v>0</v>
      </c>
      <c r="W26" s="227">
        <f t="shared" si="13"/>
        <v>0</v>
      </c>
      <c r="X26" s="227">
        <f t="shared" si="14"/>
        <v>0</v>
      </c>
      <c r="Y26" s="228"/>
      <c r="Z26" s="229"/>
    </row>
    <row r="27" spans="1:26" ht="16.5" x14ac:dyDescent="0.3">
      <c r="A27" s="221"/>
      <c r="B27" s="222"/>
      <c r="C27" s="222"/>
      <c r="D27" s="653">
        <f t="shared" si="9"/>
        <v>0</v>
      </c>
      <c r="E27" s="653">
        <f t="shared" si="9"/>
        <v>0</v>
      </c>
      <c r="F27" s="223"/>
      <c r="G27" s="223"/>
      <c r="H27" s="222"/>
      <c r="I27" s="224"/>
      <c r="J27" s="202"/>
      <c r="R27" s="216" t="str">
        <f t="shared" si="1"/>
        <v/>
      </c>
      <c r="S27" s="226">
        <f t="shared" si="10"/>
        <v>0</v>
      </c>
      <c r="T27" s="226">
        <f t="shared" si="11"/>
        <v>0</v>
      </c>
      <c r="U27" s="653">
        <f t="shared" si="12"/>
        <v>0</v>
      </c>
      <c r="V27" s="653">
        <f t="shared" si="12"/>
        <v>0</v>
      </c>
      <c r="W27" s="227">
        <f t="shared" si="13"/>
        <v>0</v>
      </c>
      <c r="X27" s="227">
        <f t="shared" si="14"/>
        <v>0</v>
      </c>
      <c r="Y27" s="228"/>
      <c r="Z27" s="229"/>
    </row>
    <row r="28" spans="1:26" ht="16.5" x14ac:dyDescent="0.3">
      <c r="A28" s="221"/>
      <c r="B28" s="222"/>
      <c r="C28" s="222"/>
      <c r="D28" s="653">
        <f t="shared" si="9"/>
        <v>0</v>
      </c>
      <c r="E28" s="653">
        <f t="shared" si="9"/>
        <v>0</v>
      </c>
      <c r="F28" s="223"/>
      <c r="G28" s="223"/>
      <c r="H28" s="222"/>
      <c r="I28" s="224"/>
      <c r="J28" s="202"/>
      <c r="R28" s="216" t="str">
        <f t="shared" si="1"/>
        <v/>
      </c>
      <c r="S28" s="226">
        <f t="shared" si="10"/>
        <v>0</v>
      </c>
      <c r="T28" s="226">
        <f t="shared" si="11"/>
        <v>0</v>
      </c>
      <c r="U28" s="653">
        <f t="shared" si="12"/>
        <v>0</v>
      </c>
      <c r="V28" s="653">
        <f t="shared" si="12"/>
        <v>0</v>
      </c>
      <c r="W28" s="227">
        <f t="shared" si="13"/>
        <v>0</v>
      </c>
      <c r="X28" s="227">
        <f t="shared" si="14"/>
        <v>0</v>
      </c>
      <c r="Y28" s="228"/>
      <c r="Z28" s="229"/>
    </row>
    <row r="29" spans="1:26" ht="16.5" x14ac:dyDescent="0.3">
      <c r="A29" s="224"/>
      <c r="B29" s="233"/>
      <c r="C29" s="233"/>
      <c r="D29" s="653">
        <f t="shared" si="9"/>
        <v>0</v>
      </c>
      <c r="E29" s="653">
        <f t="shared" si="9"/>
        <v>0</v>
      </c>
      <c r="F29" s="234"/>
      <c r="G29" s="234"/>
      <c r="H29" s="222"/>
      <c r="I29" s="224"/>
      <c r="J29" s="202"/>
      <c r="R29" s="216" t="str">
        <f t="shared" si="1"/>
        <v/>
      </c>
      <c r="S29" s="226">
        <f t="shared" si="10"/>
        <v>0</v>
      </c>
      <c r="T29" s="226">
        <f t="shared" si="11"/>
        <v>0</v>
      </c>
      <c r="U29" s="653">
        <f t="shared" si="12"/>
        <v>0</v>
      </c>
      <c r="V29" s="653">
        <f t="shared" si="12"/>
        <v>0</v>
      </c>
      <c r="W29" s="227">
        <f t="shared" si="13"/>
        <v>0</v>
      </c>
      <c r="X29" s="227">
        <f t="shared" si="14"/>
        <v>0</v>
      </c>
      <c r="Y29" s="228"/>
      <c r="Z29" s="229"/>
    </row>
    <row r="30" spans="1:26" ht="16.5" x14ac:dyDescent="0.3">
      <c r="A30" s="210" t="s">
        <v>1193</v>
      </c>
      <c r="B30" s="654">
        <f t="shared" ref="B30:G30" si="15">SUM(B7:B29)</f>
        <v>0</v>
      </c>
      <c r="C30" s="654">
        <f t="shared" si="15"/>
        <v>0</v>
      </c>
      <c r="D30" s="653">
        <f t="shared" si="15"/>
        <v>0</v>
      </c>
      <c r="E30" s="653">
        <f t="shared" si="15"/>
        <v>0</v>
      </c>
      <c r="F30" s="655">
        <f t="shared" si="15"/>
        <v>0</v>
      </c>
      <c r="G30" s="655">
        <f t="shared" si="15"/>
        <v>0</v>
      </c>
      <c r="H30" s="222"/>
      <c r="I30" s="235"/>
      <c r="J30" s="202"/>
      <c r="R30" s="656" t="s">
        <v>1193</v>
      </c>
      <c r="S30" s="657">
        <f t="shared" ref="S30:X30" si="16">SUM(S7:S29)</f>
        <v>0</v>
      </c>
      <c r="T30" s="657">
        <f t="shared" si="16"/>
        <v>0</v>
      </c>
      <c r="U30" s="658">
        <f t="shared" si="16"/>
        <v>0</v>
      </c>
      <c r="V30" s="658">
        <f t="shared" si="16"/>
        <v>0</v>
      </c>
      <c r="W30" s="659">
        <f t="shared" si="16"/>
        <v>0</v>
      </c>
      <c r="X30" s="659">
        <f t="shared" si="16"/>
        <v>0</v>
      </c>
      <c r="Y30" s="660"/>
      <c r="Z30" s="661"/>
    </row>
    <row r="31" spans="1:26" ht="18" x14ac:dyDescent="0.25">
      <c r="A31" s="662" t="s">
        <v>1194</v>
      </c>
      <c r="B31" s="663"/>
      <c r="C31" s="1192" t="s">
        <v>716</v>
      </c>
      <c r="D31" s="1192"/>
      <c r="E31" s="1192"/>
      <c r="F31" s="1192"/>
      <c r="G31" s="1193"/>
      <c r="H31" s="236"/>
      <c r="I31" s="237"/>
    </row>
    <row r="32" spans="1:26" ht="47.25" hidden="1" outlineLevel="1" x14ac:dyDescent="0.25">
      <c r="A32" s="238" t="s">
        <v>1236</v>
      </c>
      <c r="B32" s="239"/>
      <c r="C32" s="1172"/>
      <c r="D32" s="1172"/>
      <c r="E32" s="1172"/>
      <c r="F32" s="1172"/>
      <c r="G32" s="1172"/>
    </row>
    <row r="33" spans="1:9" ht="15.75" hidden="1" outlineLevel="1" x14ac:dyDescent="0.25">
      <c r="A33" s="241" t="s">
        <v>1196</v>
      </c>
      <c r="B33" s="239"/>
      <c r="C33" s="1172"/>
      <c r="D33" s="1172"/>
      <c r="E33" s="1172"/>
      <c r="F33" s="1172"/>
      <c r="G33" s="1172"/>
    </row>
    <row r="34" spans="1:9" ht="15.75" hidden="1" outlineLevel="1" x14ac:dyDescent="0.25">
      <c r="A34" s="241" t="s">
        <v>1197</v>
      </c>
      <c r="B34" s="239"/>
      <c r="C34" s="1172"/>
      <c r="D34" s="1172"/>
      <c r="E34" s="1172"/>
      <c r="F34" s="1172"/>
      <c r="G34" s="1172"/>
    </row>
    <row r="35" spans="1:9" ht="15.75" hidden="1" outlineLevel="1" x14ac:dyDescent="0.25">
      <c r="A35" s="241" t="s">
        <v>1198</v>
      </c>
      <c r="B35" s="239"/>
      <c r="C35" s="1172"/>
      <c r="D35" s="1172"/>
      <c r="E35" s="1172"/>
      <c r="F35" s="1172"/>
      <c r="G35" s="1172"/>
    </row>
    <row r="36" spans="1:9" ht="15.75" hidden="1" outlineLevel="1" x14ac:dyDescent="0.25">
      <c r="A36" s="241" t="s">
        <v>1199</v>
      </c>
      <c r="B36" s="239"/>
      <c r="C36" s="1172"/>
      <c r="D36" s="1172"/>
      <c r="E36" s="1172"/>
      <c r="F36" s="1172"/>
      <c r="G36" s="1172"/>
    </row>
    <row r="37" spans="1:9" ht="15.75" hidden="1" outlineLevel="1" x14ac:dyDescent="0.25">
      <c r="A37" s="241" t="s">
        <v>1200</v>
      </c>
      <c r="B37" s="239"/>
      <c r="C37" s="1172"/>
      <c r="D37" s="1172"/>
      <c r="E37" s="1172"/>
      <c r="F37" s="1172"/>
      <c r="G37" s="1172"/>
    </row>
    <row r="38" spans="1:9" ht="15.75" hidden="1" collapsed="1" x14ac:dyDescent="0.25">
      <c r="A38" s="242" t="s">
        <v>602</v>
      </c>
      <c r="B38" s="664">
        <v>40</v>
      </c>
      <c r="C38" s="1186" t="s">
        <v>1201</v>
      </c>
      <c r="D38" s="1186"/>
      <c r="E38" s="1186"/>
      <c r="F38" s="1186"/>
      <c r="G38" s="1186"/>
    </row>
    <row r="39" spans="1:9" ht="15.75" x14ac:dyDescent="0.25">
      <c r="A39" s="242" t="s">
        <v>1202</v>
      </c>
      <c r="B39" s="243"/>
      <c r="C39" s="1179"/>
      <c r="D39" s="1179"/>
      <c r="E39" s="1179"/>
      <c r="F39" s="1179"/>
      <c r="G39" s="1179"/>
    </row>
    <row r="41" spans="1:9" ht="18" x14ac:dyDescent="0.25">
      <c r="A41" s="1174" t="str">
        <f>'20-PT Pricing Matrix-FO'!D2</f>
        <v>Broward Health Coral Springs</v>
      </c>
      <c r="B41" s="1175"/>
      <c r="C41" s="1175"/>
      <c r="D41" s="1175"/>
      <c r="E41" s="1175"/>
      <c r="F41" s="1175"/>
      <c r="G41" s="1175"/>
      <c r="H41" s="1175"/>
      <c r="I41" s="1176"/>
    </row>
    <row r="42" spans="1:9" ht="49.5" x14ac:dyDescent="0.3">
      <c r="A42" s="203" t="s">
        <v>1167</v>
      </c>
      <c r="B42" s="203" t="s">
        <v>1168</v>
      </c>
      <c r="C42" s="204" t="s">
        <v>1169</v>
      </c>
      <c r="D42" s="208" t="str">
        <f>"Productive FTEs ("&amp;B74*52&amp;")"</f>
        <v>Productive FTEs (2080)</v>
      </c>
      <c r="E42" s="208" t="str">
        <f>"Non-productive FTEs ("&amp;B74*52&amp;")"</f>
        <v>Non-productive FTEs (2080)</v>
      </c>
      <c r="F42" s="204" t="s">
        <v>1170</v>
      </c>
      <c r="G42" s="204" t="s">
        <v>1171</v>
      </c>
      <c r="H42" s="205" t="s">
        <v>1172</v>
      </c>
      <c r="I42" s="204" t="s">
        <v>716</v>
      </c>
    </row>
    <row r="43" spans="1:9" ht="16.5" x14ac:dyDescent="0.3">
      <c r="A43" s="210" t="str">
        <f>IF(ISBLANK($A$7),"",$A$7)</f>
        <v>Hourly Staff</v>
      </c>
      <c r="B43" s="211"/>
      <c r="C43" s="211"/>
      <c r="D43" s="218">
        <f>IF($B$254="","",B43/($B$254*52))</f>
        <v>0</v>
      </c>
      <c r="E43" s="218">
        <f>IF($B$254="","",C43/($B$254*52))</f>
        <v>0</v>
      </c>
      <c r="F43" s="213"/>
      <c r="G43" s="213"/>
      <c r="H43" s="211"/>
      <c r="I43" s="214"/>
    </row>
    <row r="44" spans="1:9" ht="16.5" x14ac:dyDescent="0.3">
      <c r="A44" s="221" t="str">
        <f>IF(ISBLANK($A$8),"",$A$8)</f>
        <v>Hourly Staff</v>
      </c>
      <c r="B44" s="222"/>
      <c r="C44" s="222"/>
      <c r="D44" s="653">
        <f t="shared" ref="D44:E50" si="17">IF($B$74="","",B44/($B$74*52))</f>
        <v>0</v>
      </c>
      <c r="E44" s="653">
        <f t="shared" si="17"/>
        <v>0</v>
      </c>
      <c r="F44" s="223"/>
      <c r="G44" s="223"/>
      <c r="H44" s="222"/>
      <c r="I44" s="224"/>
    </row>
    <row r="45" spans="1:9" ht="16.5" x14ac:dyDescent="0.3">
      <c r="A45" s="221" t="str">
        <f>IF(ISBLANK($A$9),"",$A$9)</f>
        <v>Transporter</v>
      </c>
      <c r="B45" s="222"/>
      <c r="C45" s="222"/>
      <c r="D45" s="653">
        <f t="shared" si="17"/>
        <v>0</v>
      </c>
      <c r="E45" s="653">
        <f t="shared" si="17"/>
        <v>0</v>
      </c>
      <c r="F45" s="223"/>
      <c r="G45" s="223"/>
      <c r="H45" s="222"/>
      <c r="I45" s="224"/>
    </row>
    <row r="46" spans="1:9" ht="16.5" x14ac:dyDescent="0.3">
      <c r="A46" s="221" t="str">
        <f>IF(ISBLANK($A$10),"",$A$10)</f>
        <v xml:space="preserve">Dispatch </v>
      </c>
      <c r="B46" s="222"/>
      <c r="C46" s="222"/>
      <c r="D46" s="653">
        <f t="shared" si="17"/>
        <v>0</v>
      </c>
      <c r="E46" s="653">
        <f t="shared" si="17"/>
        <v>0</v>
      </c>
      <c r="F46" s="223"/>
      <c r="G46" s="223"/>
      <c r="H46" s="222"/>
      <c r="I46" s="224"/>
    </row>
    <row r="47" spans="1:9" ht="16.5" x14ac:dyDescent="0.3">
      <c r="A47" s="221" t="str">
        <f>IF(ISBLANK($A$11),"",$A$11)</f>
        <v/>
      </c>
      <c r="B47" s="222"/>
      <c r="C47" s="222"/>
      <c r="D47" s="653">
        <f t="shared" si="17"/>
        <v>0</v>
      </c>
      <c r="E47" s="653">
        <f t="shared" si="17"/>
        <v>0</v>
      </c>
      <c r="F47" s="223"/>
      <c r="G47" s="223"/>
      <c r="H47" s="222"/>
      <c r="I47" s="224"/>
    </row>
    <row r="48" spans="1:9" ht="16.5" x14ac:dyDescent="0.3">
      <c r="A48" s="221" t="str">
        <f>IF(ISBLANK($A$12),"",$A$12)</f>
        <v/>
      </c>
      <c r="B48" s="222"/>
      <c r="C48" s="222"/>
      <c r="D48" s="653">
        <f t="shared" si="17"/>
        <v>0</v>
      </c>
      <c r="E48" s="653">
        <f t="shared" si="17"/>
        <v>0</v>
      </c>
      <c r="F48" s="223"/>
      <c r="G48" s="223"/>
      <c r="H48" s="222"/>
      <c r="I48" s="224"/>
    </row>
    <row r="49" spans="1:9" ht="16.5" x14ac:dyDescent="0.3">
      <c r="A49" s="221" t="str">
        <f>IF(ISBLANK($A$13),"",$A$13)</f>
        <v/>
      </c>
      <c r="B49" s="222"/>
      <c r="C49" s="222"/>
      <c r="D49" s="653">
        <f t="shared" si="17"/>
        <v>0</v>
      </c>
      <c r="E49" s="653">
        <f t="shared" si="17"/>
        <v>0</v>
      </c>
      <c r="F49" s="223"/>
      <c r="G49" s="223"/>
      <c r="H49" s="222"/>
      <c r="I49" s="224"/>
    </row>
    <row r="50" spans="1:9" ht="16.5" x14ac:dyDescent="0.3">
      <c r="A50" s="221" t="str">
        <f>IF(ISBLANK($A$14),"",$A$14)</f>
        <v>Hourly Supervision</v>
      </c>
      <c r="B50" s="222"/>
      <c r="C50" s="222"/>
      <c r="D50" s="653">
        <f t="shared" si="17"/>
        <v>0</v>
      </c>
      <c r="E50" s="653">
        <f t="shared" si="17"/>
        <v>0</v>
      </c>
      <c r="F50" s="223"/>
      <c r="G50" s="223"/>
      <c r="H50" s="222"/>
      <c r="I50" s="224"/>
    </row>
    <row r="51" spans="1:9" ht="16.5" x14ac:dyDescent="0.3">
      <c r="A51" s="210" t="str">
        <f>IF(ISBLANK($A$15),"",$A$15)</f>
        <v>Salaried Staff</v>
      </c>
      <c r="B51" s="211"/>
      <c r="C51" s="211"/>
      <c r="D51" s="230"/>
      <c r="E51" s="230"/>
      <c r="F51" s="213"/>
      <c r="G51" s="213"/>
      <c r="H51" s="211"/>
      <c r="I51" s="214"/>
    </row>
    <row r="52" spans="1:9" ht="16.5" x14ac:dyDescent="0.3">
      <c r="A52" s="221" t="str">
        <f>IF(ISBLANK($A$16),"",$A$16)</f>
        <v>Salaried Supervision</v>
      </c>
      <c r="B52" s="222"/>
      <c r="C52" s="222"/>
      <c r="D52" s="653">
        <f t="shared" ref="D52:E54" si="18">IF($B$74="","",B52/($B$74*52))</f>
        <v>0</v>
      </c>
      <c r="E52" s="653">
        <f t="shared" si="18"/>
        <v>0</v>
      </c>
      <c r="F52" s="223"/>
      <c r="G52" s="223"/>
      <c r="H52" s="222"/>
      <c r="I52" s="224"/>
    </row>
    <row r="53" spans="1:9" ht="16.5" x14ac:dyDescent="0.3">
      <c r="A53" s="221" t="str">
        <f>IF(ISBLANK($A$17),"",$A$17)</f>
        <v>Managers</v>
      </c>
      <c r="B53" s="222"/>
      <c r="C53" s="222"/>
      <c r="D53" s="653">
        <f t="shared" si="18"/>
        <v>0</v>
      </c>
      <c r="E53" s="653">
        <f t="shared" si="18"/>
        <v>0</v>
      </c>
      <c r="F53" s="223"/>
      <c r="G53" s="223"/>
      <c r="H53" s="222"/>
      <c r="I53" s="224"/>
    </row>
    <row r="54" spans="1:9" ht="16.5" x14ac:dyDescent="0.3">
      <c r="A54" s="221" t="str">
        <f t="shared" ref="A54" si="19">IF(ISBLANK(A18),"",A18)</f>
        <v>Director</v>
      </c>
      <c r="B54" s="222"/>
      <c r="C54" s="222"/>
      <c r="D54" s="653">
        <f t="shared" si="18"/>
        <v>0</v>
      </c>
      <c r="E54" s="653">
        <f t="shared" si="18"/>
        <v>0</v>
      </c>
      <c r="F54" s="223"/>
      <c r="G54" s="223"/>
      <c r="H54" s="222"/>
      <c r="I54" s="224"/>
    </row>
    <row r="55" spans="1:9" ht="16.5" x14ac:dyDescent="0.3">
      <c r="A55" s="210" t="str">
        <f>IF(ISBLANK($A$19),"",$A$19)</f>
        <v>Other Labor</v>
      </c>
      <c r="B55" s="211"/>
      <c r="C55" s="211"/>
      <c r="D55" s="230"/>
      <c r="E55" s="230"/>
      <c r="F55" s="213"/>
      <c r="G55" s="213"/>
      <c r="H55" s="211"/>
      <c r="I55" s="214"/>
    </row>
    <row r="56" spans="1:9" ht="16.5" x14ac:dyDescent="0.3">
      <c r="A56" s="221" t="str">
        <f>IF(ISBLANK($A$20),"",$A$20)</f>
        <v/>
      </c>
      <c r="B56" s="222"/>
      <c r="C56" s="222"/>
      <c r="D56" s="653">
        <f t="shared" ref="D56:E65" si="20">IF($B$74="","",B56/($B$74*52))</f>
        <v>0</v>
      </c>
      <c r="E56" s="653">
        <f t="shared" si="20"/>
        <v>0</v>
      </c>
      <c r="F56" s="223"/>
      <c r="G56" s="223"/>
      <c r="H56" s="222"/>
      <c r="I56" s="224"/>
    </row>
    <row r="57" spans="1:9" ht="16.5" x14ac:dyDescent="0.3">
      <c r="A57" s="210" t="str">
        <f>IF(ISBLANK($A$21),"",$A$21)</f>
        <v/>
      </c>
      <c r="B57" s="222"/>
      <c r="C57" s="222"/>
      <c r="D57" s="653">
        <f t="shared" si="20"/>
        <v>0</v>
      </c>
      <c r="E57" s="653">
        <f t="shared" si="20"/>
        <v>0</v>
      </c>
      <c r="F57" s="223"/>
      <c r="G57" s="223"/>
      <c r="H57" s="222"/>
      <c r="I57" s="224"/>
    </row>
    <row r="58" spans="1:9" ht="16.5" x14ac:dyDescent="0.3">
      <c r="A58" s="210" t="str">
        <f>IF(ISBLANK($A$22),"",$A$22)</f>
        <v/>
      </c>
      <c r="B58" s="222"/>
      <c r="C58" s="222"/>
      <c r="D58" s="653">
        <f t="shared" si="20"/>
        <v>0</v>
      </c>
      <c r="E58" s="653">
        <f t="shared" si="20"/>
        <v>0</v>
      </c>
      <c r="F58" s="223"/>
      <c r="G58" s="223"/>
      <c r="H58" s="222"/>
      <c r="I58" s="224"/>
    </row>
    <row r="59" spans="1:9" ht="16.5" x14ac:dyDescent="0.3">
      <c r="A59" s="210" t="str">
        <f>IF(ISBLANK($A$23),"",$A$23)</f>
        <v/>
      </c>
      <c r="B59" s="222"/>
      <c r="C59" s="222"/>
      <c r="D59" s="653">
        <f t="shared" si="20"/>
        <v>0</v>
      </c>
      <c r="E59" s="653">
        <f t="shared" si="20"/>
        <v>0</v>
      </c>
      <c r="F59" s="223"/>
      <c r="G59" s="223"/>
      <c r="H59" s="222"/>
      <c r="I59" s="224"/>
    </row>
    <row r="60" spans="1:9" ht="16.5" x14ac:dyDescent="0.3">
      <c r="A60" s="210" t="str">
        <f>IF(ISBLANK($A$24),"",$A$24)</f>
        <v/>
      </c>
      <c r="B60" s="222"/>
      <c r="C60" s="222"/>
      <c r="D60" s="653">
        <f t="shared" si="20"/>
        <v>0</v>
      </c>
      <c r="E60" s="653">
        <f t="shared" si="20"/>
        <v>0</v>
      </c>
      <c r="F60" s="223"/>
      <c r="G60" s="223"/>
      <c r="H60" s="222"/>
      <c r="I60" s="224"/>
    </row>
    <row r="61" spans="1:9" ht="16.5" x14ac:dyDescent="0.3">
      <c r="A61" s="210" t="str">
        <f>IF(ISBLANK($A$25),"",$A$25)</f>
        <v/>
      </c>
      <c r="B61" s="222"/>
      <c r="C61" s="222"/>
      <c r="D61" s="653">
        <f t="shared" si="20"/>
        <v>0</v>
      </c>
      <c r="E61" s="653">
        <f t="shared" si="20"/>
        <v>0</v>
      </c>
      <c r="F61" s="223"/>
      <c r="G61" s="223"/>
      <c r="H61" s="222"/>
      <c r="I61" s="224"/>
    </row>
    <row r="62" spans="1:9" ht="16.5" x14ac:dyDescent="0.3">
      <c r="A62" s="210" t="str">
        <f>IF(ISBLANK($A$26),"",$A$26)</f>
        <v/>
      </c>
      <c r="B62" s="222"/>
      <c r="C62" s="222"/>
      <c r="D62" s="653">
        <f t="shared" si="20"/>
        <v>0</v>
      </c>
      <c r="E62" s="653">
        <f t="shared" si="20"/>
        <v>0</v>
      </c>
      <c r="F62" s="223"/>
      <c r="G62" s="223"/>
      <c r="H62" s="222"/>
      <c r="I62" s="224"/>
    </row>
    <row r="63" spans="1:9" ht="16.5" x14ac:dyDescent="0.3">
      <c r="A63" s="210" t="str">
        <f>IF(ISBLANK($A$27),"",$A$27)</f>
        <v/>
      </c>
      <c r="B63" s="222"/>
      <c r="C63" s="222"/>
      <c r="D63" s="653">
        <f t="shared" si="20"/>
        <v>0</v>
      </c>
      <c r="E63" s="653">
        <f t="shared" si="20"/>
        <v>0</v>
      </c>
      <c r="F63" s="223"/>
      <c r="G63" s="223"/>
      <c r="H63" s="222"/>
      <c r="I63" s="224"/>
    </row>
    <row r="64" spans="1:9" ht="16.5" x14ac:dyDescent="0.3">
      <c r="A64" s="210" t="str">
        <f>IF(ISBLANK($A$28),"",$A$28)</f>
        <v/>
      </c>
      <c r="B64" s="222"/>
      <c r="C64" s="222"/>
      <c r="D64" s="653">
        <f t="shared" si="20"/>
        <v>0</v>
      </c>
      <c r="E64" s="653">
        <f t="shared" si="20"/>
        <v>0</v>
      </c>
      <c r="F64" s="223"/>
      <c r="G64" s="223"/>
      <c r="H64" s="222"/>
      <c r="I64" s="224"/>
    </row>
    <row r="65" spans="1:9" ht="16.5" x14ac:dyDescent="0.3">
      <c r="A65" s="210" t="str">
        <f>IF(ISBLANK($A$29),"",$A$29)</f>
        <v/>
      </c>
      <c r="B65" s="233"/>
      <c r="C65" s="233"/>
      <c r="D65" s="653">
        <f t="shared" si="20"/>
        <v>0</v>
      </c>
      <c r="E65" s="653">
        <f t="shared" si="20"/>
        <v>0</v>
      </c>
      <c r="F65" s="234"/>
      <c r="G65" s="234"/>
      <c r="H65" s="222"/>
      <c r="I65" s="224"/>
    </row>
    <row r="66" spans="1:9" ht="16.5" x14ac:dyDescent="0.3">
      <c r="A66" s="210" t="s">
        <v>1193</v>
      </c>
      <c r="B66" s="654">
        <f t="shared" ref="B66:G66" si="21">SUM(B43:B65)</f>
        <v>0</v>
      </c>
      <c r="C66" s="654">
        <f t="shared" si="21"/>
        <v>0</v>
      </c>
      <c r="D66" s="653">
        <f t="shared" si="21"/>
        <v>0</v>
      </c>
      <c r="E66" s="653">
        <f t="shared" si="21"/>
        <v>0</v>
      </c>
      <c r="F66" s="665">
        <f t="shared" si="21"/>
        <v>0</v>
      </c>
      <c r="G66" s="665">
        <f t="shared" si="21"/>
        <v>0</v>
      </c>
      <c r="H66" s="222"/>
      <c r="I66" s="235"/>
    </row>
    <row r="67" spans="1:9" ht="18" x14ac:dyDescent="0.25">
      <c r="A67" s="666" t="s">
        <v>1194</v>
      </c>
      <c r="B67" s="667"/>
      <c r="C67" s="1192" t="s">
        <v>716</v>
      </c>
      <c r="D67" s="1192"/>
      <c r="E67" s="1192"/>
      <c r="F67" s="1192"/>
      <c r="G67" s="1193"/>
    </row>
    <row r="68" spans="1:9" ht="47.25" hidden="1" outlineLevel="1" x14ac:dyDescent="0.25">
      <c r="A68" s="238" t="s">
        <v>1236</v>
      </c>
      <c r="B68" s="239"/>
      <c r="C68" s="1172"/>
      <c r="D68" s="1172"/>
      <c r="E68" s="1172"/>
      <c r="F68" s="1172"/>
      <c r="G68" s="1172"/>
    </row>
    <row r="69" spans="1:9" ht="15.75" hidden="1" outlineLevel="1" x14ac:dyDescent="0.25">
      <c r="A69" s="241" t="s">
        <v>1196</v>
      </c>
      <c r="B69" s="239"/>
      <c r="C69" s="1172"/>
      <c r="D69" s="1172"/>
      <c r="E69" s="1172"/>
      <c r="F69" s="1172"/>
      <c r="G69" s="1172"/>
    </row>
    <row r="70" spans="1:9" ht="15.75" hidden="1" outlineLevel="1" x14ac:dyDescent="0.25">
      <c r="A70" s="241" t="s">
        <v>1197</v>
      </c>
      <c r="B70" s="239"/>
      <c r="C70" s="1172"/>
      <c r="D70" s="1172"/>
      <c r="E70" s="1172"/>
      <c r="F70" s="1172"/>
      <c r="G70" s="1172"/>
    </row>
    <row r="71" spans="1:9" ht="15.75" hidden="1" outlineLevel="1" x14ac:dyDescent="0.25">
      <c r="A71" s="241" t="s">
        <v>1198</v>
      </c>
      <c r="B71" s="239"/>
      <c r="C71" s="1172"/>
      <c r="D71" s="1172"/>
      <c r="E71" s="1172"/>
      <c r="F71" s="1172"/>
      <c r="G71" s="1172"/>
    </row>
    <row r="72" spans="1:9" ht="15.75" hidden="1" outlineLevel="1" x14ac:dyDescent="0.25">
      <c r="A72" s="241" t="s">
        <v>1199</v>
      </c>
      <c r="B72" s="239"/>
      <c r="C72" s="1172"/>
      <c r="D72" s="1172"/>
      <c r="E72" s="1172"/>
      <c r="F72" s="1172"/>
      <c r="G72" s="1172"/>
    </row>
    <row r="73" spans="1:9" ht="15.75" hidden="1" outlineLevel="1" x14ac:dyDescent="0.25">
      <c r="A73" s="241" t="s">
        <v>1200</v>
      </c>
      <c r="B73" s="239"/>
      <c r="C73" s="1172"/>
      <c r="D73" s="1172"/>
      <c r="E73" s="1172"/>
      <c r="F73" s="1172"/>
      <c r="G73" s="1172"/>
    </row>
    <row r="74" spans="1:9" ht="15.75" hidden="1" collapsed="1" x14ac:dyDescent="0.25">
      <c r="A74" s="242" t="s">
        <v>602</v>
      </c>
      <c r="B74" s="664">
        <v>40</v>
      </c>
      <c r="C74" s="1186" t="s">
        <v>1201</v>
      </c>
      <c r="D74" s="1186"/>
      <c r="E74" s="1186"/>
      <c r="F74" s="1186"/>
      <c r="G74" s="1186"/>
    </row>
    <row r="75" spans="1:9" ht="15.75" x14ac:dyDescent="0.25">
      <c r="A75" s="242" t="s">
        <v>1202</v>
      </c>
      <c r="B75" s="243"/>
      <c r="C75" s="1179"/>
      <c r="D75" s="1179"/>
      <c r="E75" s="1179"/>
      <c r="F75" s="1179"/>
      <c r="G75" s="1179"/>
    </row>
    <row r="77" spans="1:9" ht="18" x14ac:dyDescent="0.25">
      <c r="A77" s="1174" t="str">
        <f>'20-PT Pricing Matrix-FO'!E2</f>
        <v>Broward Health North</v>
      </c>
      <c r="B77" s="1175"/>
      <c r="C77" s="1175"/>
      <c r="D77" s="1175"/>
      <c r="E77" s="1175"/>
      <c r="F77" s="1175"/>
      <c r="G77" s="1175"/>
      <c r="H77" s="1175"/>
      <c r="I77" s="1176"/>
    </row>
    <row r="78" spans="1:9" ht="49.5" x14ac:dyDescent="0.3">
      <c r="A78" s="203" t="s">
        <v>1167</v>
      </c>
      <c r="B78" s="203" t="s">
        <v>1168</v>
      </c>
      <c r="C78" s="204" t="s">
        <v>1169</v>
      </c>
      <c r="D78" s="208" t="str">
        <f>"Productive FTEs ("&amp;B110*52&amp;")"</f>
        <v>Productive FTEs (2080)</v>
      </c>
      <c r="E78" s="208" t="str">
        <f>"Non-productive FTEs ("&amp;B110*52&amp;")"</f>
        <v>Non-productive FTEs (2080)</v>
      </c>
      <c r="F78" s="204" t="s">
        <v>1170</v>
      </c>
      <c r="G78" s="204" t="s">
        <v>1171</v>
      </c>
      <c r="H78" s="205" t="s">
        <v>1172</v>
      </c>
      <c r="I78" s="204" t="s">
        <v>716</v>
      </c>
    </row>
    <row r="79" spans="1:9" ht="16.5" x14ac:dyDescent="0.3">
      <c r="A79" s="210" t="str">
        <f>IF(ISBLANK($A$7),"",$A$7)</f>
        <v>Hourly Staff</v>
      </c>
      <c r="B79" s="211"/>
      <c r="C79" s="211"/>
      <c r="D79" s="218">
        <f>IF($B$254="","",B79/($B$254*52))</f>
        <v>0</v>
      </c>
      <c r="E79" s="218">
        <f>IF($B$254="","",C79/($B$254*52))</f>
        <v>0</v>
      </c>
      <c r="F79" s="213"/>
      <c r="G79" s="213"/>
      <c r="H79" s="211"/>
      <c r="I79" s="214"/>
    </row>
    <row r="80" spans="1:9" ht="16.5" x14ac:dyDescent="0.3">
      <c r="A80" s="221" t="str">
        <f>IF(ISBLANK($A$8),"",$A$8)</f>
        <v>Hourly Staff</v>
      </c>
      <c r="B80" s="222"/>
      <c r="C80" s="222"/>
      <c r="D80" s="653">
        <f t="shared" ref="D80:E86" si="22">IF($B$110="","",B80/($B$110*52))</f>
        <v>0</v>
      </c>
      <c r="E80" s="653">
        <f t="shared" si="22"/>
        <v>0</v>
      </c>
      <c r="F80" s="235"/>
      <c r="G80" s="235"/>
      <c r="H80" s="222"/>
      <c r="I80" s="224"/>
    </row>
    <row r="81" spans="1:9" ht="16.5" x14ac:dyDescent="0.3">
      <c r="A81" s="221" t="str">
        <f>IF(ISBLANK($A$9),"",$A$9)</f>
        <v>Transporter</v>
      </c>
      <c r="B81" s="222"/>
      <c r="C81" s="222"/>
      <c r="D81" s="653">
        <f t="shared" si="22"/>
        <v>0</v>
      </c>
      <c r="E81" s="653">
        <f t="shared" si="22"/>
        <v>0</v>
      </c>
      <c r="F81" s="223"/>
      <c r="G81" s="223"/>
      <c r="H81" s="222"/>
      <c r="I81" s="224"/>
    </row>
    <row r="82" spans="1:9" ht="16.5" x14ac:dyDescent="0.3">
      <c r="A82" s="221" t="str">
        <f>IF(ISBLANK($A$10),"",$A$10)</f>
        <v xml:space="preserve">Dispatch </v>
      </c>
      <c r="B82" s="222"/>
      <c r="C82" s="222"/>
      <c r="D82" s="653">
        <f t="shared" si="22"/>
        <v>0</v>
      </c>
      <c r="E82" s="653">
        <f t="shared" si="22"/>
        <v>0</v>
      </c>
      <c r="F82" s="223"/>
      <c r="G82" s="223"/>
      <c r="H82" s="222"/>
      <c r="I82" s="224"/>
    </row>
    <row r="83" spans="1:9" ht="16.5" x14ac:dyDescent="0.3">
      <c r="A83" s="221" t="str">
        <f>IF(ISBLANK($A$11),"",$A$11)</f>
        <v/>
      </c>
      <c r="B83" s="222"/>
      <c r="C83" s="222"/>
      <c r="D83" s="653">
        <f t="shared" si="22"/>
        <v>0</v>
      </c>
      <c r="E83" s="653">
        <f t="shared" si="22"/>
        <v>0</v>
      </c>
      <c r="F83" s="223"/>
      <c r="G83" s="223"/>
      <c r="H83" s="222"/>
      <c r="I83" s="224"/>
    </row>
    <row r="84" spans="1:9" ht="16.5" x14ac:dyDescent="0.3">
      <c r="A84" s="221" t="str">
        <f>IF(ISBLANK($A$12),"",$A$12)</f>
        <v/>
      </c>
      <c r="B84" s="222"/>
      <c r="C84" s="222"/>
      <c r="D84" s="653">
        <f t="shared" si="22"/>
        <v>0</v>
      </c>
      <c r="E84" s="653">
        <f t="shared" si="22"/>
        <v>0</v>
      </c>
      <c r="F84" s="223"/>
      <c r="G84" s="223"/>
      <c r="H84" s="222"/>
      <c r="I84" s="224"/>
    </row>
    <row r="85" spans="1:9" ht="16.5" x14ac:dyDescent="0.3">
      <c r="A85" s="221" t="str">
        <f>IF(ISBLANK($A$13),"",$A$13)</f>
        <v/>
      </c>
      <c r="B85" s="222"/>
      <c r="C85" s="222"/>
      <c r="D85" s="653">
        <f t="shared" si="22"/>
        <v>0</v>
      </c>
      <c r="E85" s="653">
        <f t="shared" si="22"/>
        <v>0</v>
      </c>
      <c r="F85" s="223"/>
      <c r="G85" s="223"/>
      <c r="H85" s="222"/>
      <c r="I85" s="224"/>
    </row>
    <row r="86" spans="1:9" ht="16.5" x14ac:dyDescent="0.3">
      <c r="A86" s="221" t="str">
        <f>IF(ISBLANK($A$14),"",$A$14)</f>
        <v>Hourly Supervision</v>
      </c>
      <c r="B86" s="222"/>
      <c r="C86" s="222"/>
      <c r="D86" s="653">
        <f t="shared" si="22"/>
        <v>0</v>
      </c>
      <c r="E86" s="653">
        <f t="shared" si="22"/>
        <v>0</v>
      </c>
      <c r="F86" s="235"/>
      <c r="G86" s="235"/>
      <c r="H86" s="222"/>
      <c r="I86" s="224"/>
    </row>
    <row r="87" spans="1:9" ht="16.5" x14ac:dyDescent="0.3">
      <c r="A87" s="210" t="str">
        <f>IF(ISBLANK($A$15),"",$A$15)</f>
        <v>Salaried Staff</v>
      </c>
      <c r="B87" s="211"/>
      <c r="C87" s="211"/>
      <c r="D87" s="218"/>
      <c r="E87" s="218"/>
      <c r="F87" s="213"/>
      <c r="G87" s="213"/>
      <c r="H87" s="211"/>
      <c r="I87" s="214"/>
    </row>
    <row r="88" spans="1:9" ht="16.5" x14ac:dyDescent="0.3">
      <c r="A88" s="221" t="str">
        <f>IF(ISBLANK($A$16),"",$A$16)</f>
        <v>Salaried Supervision</v>
      </c>
      <c r="B88" s="222"/>
      <c r="C88" s="222"/>
      <c r="D88" s="653">
        <f t="shared" ref="D88:E90" si="23">IF($B$110="","",B88/($B$110*52))</f>
        <v>0</v>
      </c>
      <c r="E88" s="653">
        <f t="shared" si="23"/>
        <v>0</v>
      </c>
      <c r="F88" s="223"/>
      <c r="G88" s="223"/>
      <c r="H88" s="222"/>
      <c r="I88" s="224"/>
    </row>
    <row r="89" spans="1:9" ht="16.5" x14ac:dyDescent="0.3">
      <c r="A89" s="221" t="str">
        <f>IF(ISBLANK($A$17),"",$A$17)</f>
        <v>Managers</v>
      </c>
      <c r="B89" s="222"/>
      <c r="C89" s="222"/>
      <c r="D89" s="653">
        <f t="shared" si="23"/>
        <v>0</v>
      </c>
      <c r="E89" s="653">
        <f t="shared" si="23"/>
        <v>0</v>
      </c>
      <c r="F89" s="223"/>
      <c r="G89" s="223"/>
      <c r="H89" s="222"/>
      <c r="I89" s="224"/>
    </row>
    <row r="90" spans="1:9" ht="16.5" x14ac:dyDescent="0.3">
      <c r="A90" s="221" t="str">
        <f t="shared" ref="A90" si="24">IF(ISBLANK(A54),"",A54)</f>
        <v>Director</v>
      </c>
      <c r="B90" s="222"/>
      <c r="C90" s="222"/>
      <c r="D90" s="653">
        <f t="shared" si="23"/>
        <v>0</v>
      </c>
      <c r="E90" s="653">
        <f t="shared" si="23"/>
        <v>0</v>
      </c>
      <c r="F90" s="223"/>
      <c r="G90" s="223"/>
      <c r="H90" s="222"/>
      <c r="I90" s="224"/>
    </row>
    <row r="91" spans="1:9" ht="16.5" x14ac:dyDescent="0.3">
      <c r="A91" s="210" t="str">
        <f>IF(ISBLANK($A$19),"",$A$19)</f>
        <v>Other Labor</v>
      </c>
      <c r="B91" s="211"/>
      <c r="C91" s="211"/>
      <c r="D91" s="218"/>
      <c r="E91" s="218"/>
      <c r="F91" s="213"/>
      <c r="G91" s="213"/>
      <c r="H91" s="211"/>
      <c r="I91" s="214"/>
    </row>
    <row r="92" spans="1:9" ht="16.5" x14ac:dyDescent="0.3">
      <c r="A92" s="221" t="str">
        <f>IF(ISBLANK($A$20),"",$A$20)</f>
        <v/>
      </c>
      <c r="B92" s="222"/>
      <c r="C92" s="222"/>
      <c r="D92" s="653">
        <f t="shared" ref="D92:E101" si="25">IF($B$110="","",B92/($B$110*52))</f>
        <v>0</v>
      </c>
      <c r="E92" s="653">
        <f t="shared" si="25"/>
        <v>0</v>
      </c>
      <c r="F92" s="223"/>
      <c r="G92" s="223"/>
      <c r="H92" s="222"/>
      <c r="I92" s="224"/>
    </row>
    <row r="93" spans="1:9" ht="16.5" x14ac:dyDescent="0.3">
      <c r="A93" s="210" t="str">
        <f>IF(ISBLANK($A$21),"",$A$21)</f>
        <v/>
      </c>
      <c r="B93" s="222"/>
      <c r="C93" s="222"/>
      <c r="D93" s="653">
        <f t="shared" si="25"/>
        <v>0</v>
      </c>
      <c r="E93" s="653">
        <f t="shared" si="25"/>
        <v>0</v>
      </c>
      <c r="F93" s="223"/>
      <c r="G93" s="223"/>
      <c r="H93" s="222"/>
      <c r="I93" s="224"/>
    </row>
    <row r="94" spans="1:9" ht="16.5" x14ac:dyDescent="0.3">
      <c r="A94" s="210" t="str">
        <f>IF(ISBLANK($A$22),"",$A$22)</f>
        <v/>
      </c>
      <c r="B94" s="222"/>
      <c r="C94" s="222"/>
      <c r="D94" s="653">
        <f t="shared" si="25"/>
        <v>0</v>
      </c>
      <c r="E94" s="653">
        <f t="shared" si="25"/>
        <v>0</v>
      </c>
      <c r="F94" s="223"/>
      <c r="G94" s="223"/>
      <c r="H94" s="222"/>
      <c r="I94" s="224"/>
    </row>
    <row r="95" spans="1:9" ht="16.5" x14ac:dyDescent="0.3">
      <c r="A95" s="210" t="str">
        <f>IF(ISBLANK($A$23),"",$A$23)</f>
        <v/>
      </c>
      <c r="B95" s="222"/>
      <c r="C95" s="222"/>
      <c r="D95" s="653">
        <f t="shared" si="25"/>
        <v>0</v>
      </c>
      <c r="E95" s="653">
        <f t="shared" si="25"/>
        <v>0</v>
      </c>
      <c r="F95" s="223"/>
      <c r="G95" s="223"/>
      <c r="H95" s="222"/>
      <c r="I95" s="224"/>
    </row>
    <row r="96" spans="1:9" ht="16.5" x14ac:dyDescent="0.3">
      <c r="A96" s="210" t="str">
        <f>IF(ISBLANK($A$24),"",$A$24)</f>
        <v/>
      </c>
      <c r="B96" s="222"/>
      <c r="C96" s="222"/>
      <c r="D96" s="653">
        <f t="shared" si="25"/>
        <v>0</v>
      </c>
      <c r="E96" s="653">
        <f t="shared" si="25"/>
        <v>0</v>
      </c>
      <c r="F96" s="223"/>
      <c r="G96" s="223"/>
      <c r="H96" s="222"/>
      <c r="I96" s="224"/>
    </row>
    <row r="97" spans="1:9" ht="16.5" x14ac:dyDescent="0.3">
      <c r="A97" s="210" t="str">
        <f>IF(ISBLANK($A$25),"",$A$25)</f>
        <v/>
      </c>
      <c r="B97" s="222"/>
      <c r="C97" s="222"/>
      <c r="D97" s="653">
        <f t="shared" si="25"/>
        <v>0</v>
      </c>
      <c r="E97" s="653">
        <f t="shared" si="25"/>
        <v>0</v>
      </c>
      <c r="F97" s="223"/>
      <c r="G97" s="223"/>
      <c r="H97" s="222"/>
      <c r="I97" s="224"/>
    </row>
    <row r="98" spans="1:9" ht="16.5" x14ac:dyDescent="0.3">
      <c r="A98" s="210" t="str">
        <f>IF(ISBLANK($A$26),"",$A$26)</f>
        <v/>
      </c>
      <c r="B98" s="222"/>
      <c r="C98" s="222"/>
      <c r="D98" s="653">
        <f t="shared" si="25"/>
        <v>0</v>
      </c>
      <c r="E98" s="653">
        <f t="shared" si="25"/>
        <v>0</v>
      </c>
      <c r="F98" s="223"/>
      <c r="G98" s="223"/>
      <c r="H98" s="222"/>
      <c r="I98" s="224"/>
    </row>
    <row r="99" spans="1:9" ht="16.5" x14ac:dyDescent="0.3">
      <c r="A99" s="210" t="str">
        <f>IF(ISBLANK($A$27),"",$A$27)</f>
        <v/>
      </c>
      <c r="B99" s="222"/>
      <c r="C99" s="222"/>
      <c r="D99" s="653">
        <f t="shared" si="25"/>
        <v>0</v>
      </c>
      <c r="E99" s="653">
        <f t="shared" si="25"/>
        <v>0</v>
      </c>
      <c r="F99" s="223"/>
      <c r="G99" s="223"/>
      <c r="H99" s="222"/>
      <c r="I99" s="224"/>
    </row>
    <row r="100" spans="1:9" ht="16.5" x14ac:dyDescent="0.3">
      <c r="A100" s="210" t="str">
        <f>IF(ISBLANK($A$28),"",$A$28)</f>
        <v/>
      </c>
      <c r="B100" s="222"/>
      <c r="C100" s="222"/>
      <c r="D100" s="653">
        <f t="shared" si="25"/>
        <v>0</v>
      </c>
      <c r="E100" s="653">
        <f t="shared" si="25"/>
        <v>0</v>
      </c>
      <c r="F100" s="223"/>
      <c r="G100" s="223"/>
      <c r="H100" s="222"/>
      <c r="I100" s="224"/>
    </row>
    <row r="101" spans="1:9" ht="16.5" x14ac:dyDescent="0.3">
      <c r="A101" s="210" t="str">
        <f>IF(ISBLANK($A$29),"",$A$29)</f>
        <v/>
      </c>
      <c r="B101" s="233"/>
      <c r="C101" s="233"/>
      <c r="D101" s="653">
        <f t="shared" si="25"/>
        <v>0</v>
      </c>
      <c r="E101" s="653">
        <f t="shared" si="25"/>
        <v>0</v>
      </c>
      <c r="F101" s="234"/>
      <c r="G101" s="234"/>
      <c r="H101" s="222"/>
      <c r="I101" s="224"/>
    </row>
    <row r="102" spans="1:9" ht="16.5" x14ac:dyDescent="0.3">
      <c r="A102" s="210" t="s">
        <v>1193</v>
      </c>
      <c r="B102" s="654">
        <f t="shared" ref="B102:G102" si="26">SUM(B79:B101)</f>
        <v>0</v>
      </c>
      <c r="C102" s="654">
        <f t="shared" si="26"/>
        <v>0</v>
      </c>
      <c r="D102" s="653">
        <f t="shared" si="26"/>
        <v>0</v>
      </c>
      <c r="E102" s="653">
        <f t="shared" si="26"/>
        <v>0</v>
      </c>
      <c r="F102" s="665">
        <f t="shared" si="26"/>
        <v>0</v>
      </c>
      <c r="G102" s="665">
        <f t="shared" si="26"/>
        <v>0</v>
      </c>
      <c r="H102" s="222"/>
      <c r="I102" s="235"/>
    </row>
    <row r="103" spans="1:9" ht="18" x14ac:dyDescent="0.25">
      <c r="A103" s="666" t="s">
        <v>1194</v>
      </c>
      <c r="B103" s="667"/>
      <c r="C103" s="1192" t="s">
        <v>716</v>
      </c>
      <c r="D103" s="1192"/>
      <c r="E103" s="1192"/>
      <c r="F103" s="1192"/>
      <c r="G103" s="1193"/>
    </row>
    <row r="104" spans="1:9" ht="47.25" hidden="1" outlineLevel="1" x14ac:dyDescent="0.25">
      <c r="A104" s="238" t="s">
        <v>1236</v>
      </c>
      <c r="B104" s="239"/>
      <c r="C104" s="1172"/>
      <c r="D104" s="1172"/>
      <c r="E104" s="1172"/>
      <c r="F104" s="1172"/>
      <c r="G104" s="1172"/>
    </row>
    <row r="105" spans="1:9" ht="15.75" hidden="1" outlineLevel="1" x14ac:dyDescent="0.25">
      <c r="A105" s="241" t="s">
        <v>1196</v>
      </c>
      <c r="B105" s="239"/>
      <c r="C105" s="1172"/>
      <c r="D105" s="1172"/>
      <c r="E105" s="1172"/>
      <c r="F105" s="1172"/>
      <c r="G105" s="1172"/>
    </row>
    <row r="106" spans="1:9" ht="15.75" hidden="1" outlineLevel="1" x14ac:dyDescent="0.25">
      <c r="A106" s="241" t="s">
        <v>1197</v>
      </c>
      <c r="B106" s="239"/>
      <c r="C106" s="1172"/>
      <c r="D106" s="1172"/>
      <c r="E106" s="1172"/>
      <c r="F106" s="1172"/>
      <c r="G106" s="1172"/>
    </row>
    <row r="107" spans="1:9" ht="15.75" hidden="1" outlineLevel="1" x14ac:dyDescent="0.25">
      <c r="A107" s="241" t="s">
        <v>1198</v>
      </c>
      <c r="B107" s="239"/>
      <c r="C107" s="1172"/>
      <c r="D107" s="1172"/>
      <c r="E107" s="1172"/>
      <c r="F107" s="1172"/>
      <c r="G107" s="1172"/>
    </row>
    <row r="108" spans="1:9" ht="15.75" hidden="1" outlineLevel="1" x14ac:dyDescent="0.25">
      <c r="A108" s="241" t="s">
        <v>1199</v>
      </c>
      <c r="B108" s="239"/>
      <c r="C108" s="1172"/>
      <c r="D108" s="1172"/>
      <c r="E108" s="1172"/>
      <c r="F108" s="1172"/>
      <c r="G108" s="1172"/>
    </row>
    <row r="109" spans="1:9" ht="15.75" hidden="1" outlineLevel="1" x14ac:dyDescent="0.25">
      <c r="A109" s="241" t="s">
        <v>1200</v>
      </c>
      <c r="B109" s="239"/>
      <c r="C109" s="1172"/>
      <c r="D109" s="1172"/>
      <c r="E109" s="1172"/>
      <c r="F109" s="1172"/>
      <c r="G109" s="1172"/>
    </row>
    <row r="110" spans="1:9" ht="15.75" hidden="1" collapsed="1" x14ac:dyDescent="0.25">
      <c r="A110" s="242" t="s">
        <v>602</v>
      </c>
      <c r="B110" s="664">
        <v>40</v>
      </c>
      <c r="C110" s="1186" t="s">
        <v>1201</v>
      </c>
      <c r="D110" s="1186"/>
      <c r="E110" s="1186"/>
      <c r="F110" s="1186"/>
      <c r="G110" s="1186"/>
    </row>
    <row r="111" spans="1:9" ht="15.75" x14ac:dyDescent="0.25">
      <c r="A111" s="242" t="s">
        <v>1202</v>
      </c>
      <c r="B111" s="243" t="s">
        <v>284</v>
      </c>
      <c r="C111" s="1179"/>
      <c r="D111" s="1179"/>
      <c r="E111" s="1179"/>
      <c r="F111" s="1179"/>
      <c r="G111" s="1179"/>
    </row>
    <row r="113" spans="1:9" ht="18" x14ac:dyDescent="0.25">
      <c r="A113" s="1174" t="str">
        <f>'20-PT Pricing Matrix-FO'!F2</f>
        <v>Broward Health Imperial Point</v>
      </c>
      <c r="B113" s="1175"/>
      <c r="C113" s="1175"/>
      <c r="D113" s="1175"/>
      <c r="E113" s="1175"/>
      <c r="F113" s="1175"/>
      <c r="G113" s="1175"/>
      <c r="H113" s="1175"/>
      <c r="I113" s="1176"/>
    </row>
    <row r="114" spans="1:9" ht="49.5" x14ac:dyDescent="0.3">
      <c r="A114" s="203" t="s">
        <v>1167</v>
      </c>
      <c r="B114" s="203" t="s">
        <v>1168</v>
      </c>
      <c r="C114" s="204" t="s">
        <v>1169</v>
      </c>
      <c r="D114" s="208" t="str">
        <f>"Productive FTEs ("&amp;B146*52&amp;")"</f>
        <v>Productive FTEs (2080)</v>
      </c>
      <c r="E114" s="208" t="str">
        <f>"Non-productive FTEs ("&amp;B146*52&amp;")"</f>
        <v>Non-productive FTEs (2080)</v>
      </c>
      <c r="F114" s="204" t="s">
        <v>1170</v>
      </c>
      <c r="G114" s="204" t="s">
        <v>1171</v>
      </c>
      <c r="H114" s="205" t="s">
        <v>1172</v>
      </c>
      <c r="I114" s="204" t="s">
        <v>716</v>
      </c>
    </row>
    <row r="115" spans="1:9" ht="16.5" x14ac:dyDescent="0.3">
      <c r="A115" s="210" t="str">
        <f>IF(ISBLANK($A$7),"",$A$7)</f>
        <v>Hourly Staff</v>
      </c>
      <c r="B115" s="211"/>
      <c r="C115" s="211"/>
      <c r="D115" s="218"/>
      <c r="E115" s="218"/>
      <c r="F115" s="213"/>
      <c r="G115" s="213"/>
      <c r="H115" s="211"/>
      <c r="I115" s="214"/>
    </row>
    <row r="116" spans="1:9" ht="16.5" x14ac:dyDescent="0.3">
      <c r="A116" s="221" t="str">
        <f>IF(ISBLANK($A$8),"",$A$8)</f>
        <v>Hourly Staff</v>
      </c>
      <c r="B116" s="683"/>
      <c r="C116" s="222"/>
      <c r="D116" s="653">
        <f t="shared" ref="D116:E122" si="27">IF($B$146="","",B116/($B$146*52))</f>
        <v>0</v>
      </c>
      <c r="E116" s="653">
        <f t="shared" si="27"/>
        <v>0</v>
      </c>
      <c r="F116" s="223"/>
      <c r="G116" s="223"/>
      <c r="H116" s="222"/>
      <c r="I116" s="224"/>
    </row>
    <row r="117" spans="1:9" ht="16.5" x14ac:dyDescent="0.3">
      <c r="A117" s="221" t="str">
        <f>IF(ISBLANK($A$9),"",$A$9)</f>
        <v>Transporter</v>
      </c>
      <c r="B117" s="222"/>
      <c r="C117" s="222"/>
      <c r="D117" s="653">
        <f t="shared" si="27"/>
        <v>0</v>
      </c>
      <c r="E117" s="653">
        <f t="shared" si="27"/>
        <v>0</v>
      </c>
      <c r="F117" s="223"/>
      <c r="G117" s="223"/>
      <c r="H117" s="222"/>
      <c r="I117" s="224"/>
    </row>
    <row r="118" spans="1:9" ht="16.5" x14ac:dyDescent="0.3">
      <c r="A118" s="221" t="str">
        <f>IF(ISBLANK($A$10),"",$A$10)</f>
        <v xml:space="preserve">Dispatch </v>
      </c>
      <c r="B118" s="222"/>
      <c r="C118" s="222"/>
      <c r="D118" s="653">
        <f t="shared" si="27"/>
        <v>0</v>
      </c>
      <c r="E118" s="653">
        <f t="shared" si="27"/>
        <v>0</v>
      </c>
      <c r="F118" s="223"/>
      <c r="G118" s="223"/>
      <c r="H118" s="222"/>
      <c r="I118" s="224"/>
    </row>
    <row r="119" spans="1:9" ht="16.5" x14ac:dyDescent="0.3">
      <c r="A119" s="221" t="str">
        <f>IF(ISBLANK($A$11),"",$A$11)</f>
        <v/>
      </c>
      <c r="B119" s="222"/>
      <c r="C119" s="222"/>
      <c r="D119" s="653">
        <f t="shared" si="27"/>
        <v>0</v>
      </c>
      <c r="E119" s="653">
        <f t="shared" si="27"/>
        <v>0</v>
      </c>
      <c r="F119" s="223"/>
      <c r="G119" s="223"/>
      <c r="H119" s="222"/>
      <c r="I119" s="224"/>
    </row>
    <row r="120" spans="1:9" ht="16.5" x14ac:dyDescent="0.3">
      <c r="A120" s="221" t="str">
        <f>IF(ISBLANK($A$12),"",$A$12)</f>
        <v/>
      </c>
      <c r="B120" s="222"/>
      <c r="C120" s="222"/>
      <c r="D120" s="653">
        <f t="shared" si="27"/>
        <v>0</v>
      </c>
      <c r="E120" s="653">
        <f t="shared" si="27"/>
        <v>0</v>
      </c>
      <c r="F120" s="223"/>
      <c r="G120" s="223"/>
      <c r="H120" s="222"/>
      <c r="I120" s="224"/>
    </row>
    <row r="121" spans="1:9" ht="16.5" x14ac:dyDescent="0.3">
      <c r="A121" s="221" t="str">
        <f>IF(ISBLANK($A$13),"",$A$13)</f>
        <v/>
      </c>
      <c r="B121" s="222"/>
      <c r="C121" s="222"/>
      <c r="D121" s="653">
        <f t="shared" si="27"/>
        <v>0</v>
      </c>
      <c r="E121" s="653">
        <f t="shared" si="27"/>
        <v>0</v>
      </c>
      <c r="F121" s="223"/>
      <c r="G121" s="223"/>
      <c r="H121" s="222"/>
      <c r="I121" s="224"/>
    </row>
    <row r="122" spans="1:9" ht="16.5" x14ac:dyDescent="0.3">
      <c r="A122" s="221" t="str">
        <f>IF(ISBLANK($A$14),"",$A$14)</f>
        <v>Hourly Supervision</v>
      </c>
      <c r="B122" s="222"/>
      <c r="C122" s="222"/>
      <c r="D122" s="653">
        <f t="shared" si="27"/>
        <v>0</v>
      </c>
      <c r="E122" s="653">
        <f t="shared" si="27"/>
        <v>0</v>
      </c>
      <c r="F122" s="223"/>
      <c r="G122" s="223"/>
      <c r="H122" s="222"/>
      <c r="I122" s="224"/>
    </row>
    <row r="123" spans="1:9" ht="16.5" x14ac:dyDescent="0.3">
      <c r="A123" s="210" t="str">
        <f>IF(ISBLANK($A$15),"",$A$15)</f>
        <v>Salaried Staff</v>
      </c>
      <c r="B123" s="211"/>
      <c r="C123" s="211"/>
      <c r="D123" s="218"/>
      <c r="E123" s="218"/>
      <c r="F123" s="213"/>
      <c r="G123" s="213"/>
      <c r="H123" s="211"/>
      <c r="I123" s="214"/>
    </row>
    <row r="124" spans="1:9" ht="16.5" x14ac:dyDescent="0.3">
      <c r="A124" s="221" t="str">
        <f>IF(ISBLANK($A$16),"",$A$16)</f>
        <v>Salaried Supervision</v>
      </c>
      <c r="B124" s="222"/>
      <c r="C124" s="222"/>
      <c r="D124" s="653">
        <f t="shared" ref="D124:E126" si="28">IF($B$146="","",B124/($B$146*52))</f>
        <v>0</v>
      </c>
      <c r="E124" s="653">
        <f t="shared" si="28"/>
        <v>0</v>
      </c>
      <c r="F124" s="223"/>
      <c r="G124" s="223"/>
      <c r="H124" s="222"/>
      <c r="I124" s="224"/>
    </row>
    <row r="125" spans="1:9" ht="16.5" x14ac:dyDescent="0.3">
      <c r="A125" s="221" t="str">
        <f>IF(ISBLANK($A$17),"",$A$17)</f>
        <v>Managers</v>
      </c>
      <c r="B125" s="222"/>
      <c r="C125" s="222"/>
      <c r="D125" s="653">
        <f t="shared" si="28"/>
        <v>0</v>
      </c>
      <c r="E125" s="653">
        <f t="shared" si="28"/>
        <v>0</v>
      </c>
      <c r="F125" s="223"/>
      <c r="G125" s="223"/>
      <c r="H125" s="222"/>
      <c r="I125" s="224"/>
    </row>
    <row r="126" spans="1:9" ht="16.5" x14ac:dyDescent="0.3">
      <c r="A126" s="221" t="str">
        <f t="shared" ref="A126" si="29">IF(ISBLANK(A90),"",A90)</f>
        <v>Director</v>
      </c>
      <c r="B126" s="222"/>
      <c r="C126" s="222"/>
      <c r="D126" s="653">
        <f t="shared" si="28"/>
        <v>0</v>
      </c>
      <c r="E126" s="653">
        <f t="shared" si="28"/>
        <v>0</v>
      </c>
      <c r="F126" s="223"/>
      <c r="G126" s="223"/>
      <c r="H126" s="222"/>
      <c r="I126" s="224"/>
    </row>
    <row r="127" spans="1:9" ht="16.5" x14ac:dyDescent="0.3">
      <c r="A127" s="210" t="str">
        <f>IF(ISBLANK($A$19),"",$A$19)</f>
        <v>Other Labor</v>
      </c>
      <c r="B127" s="211"/>
      <c r="C127" s="211"/>
      <c r="D127" s="218"/>
      <c r="E127" s="218"/>
      <c r="F127" s="213"/>
      <c r="G127" s="213"/>
      <c r="H127" s="211"/>
      <c r="I127" s="214"/>
    </row>
    <row r="128" spans="1:9" ht="16.5" x14ac:dyDescent="0.3">
      <c r="A128" s="221" t="str">
        <f>IF(ISBLANK($A$20),"",$A$20)</f>
        <v/>
      </c>
      <c r="B128" s="222"/>
      <c r="C128" s="222"/>
      <c r="D128" s="653">
        <f t="shared" ref="D128:E137" si="30">IF($B$146="","",B128/($B$146*52))</f>
        <v>0</v>
      </c>
      <c r="E128" s="653">
        <f t="shared" si="30"/>
        <v>0</v>
      </c>
      <c r="F128" s="223"/>
      <c r="G128" s="223"/>
      <c r="H128" s="222"/>
      <c r="I128" s="224"/>
    </row>
    <row r="129" spans="1:9" ht="16.5" x14ac:dyDescent="0.3">
      <c r="A129" s="210" t="str">
        <f>IF(ISBLANK($A$21),"",$A$21)</f>
        <v/>
      </c>
      <c r="B129" s="222"/>
      <c r="C129" s="222"/>
      <c r="D129" s="653">
        <f t="shared" si="30"/>
        <v>0</v>
      </c>
      <c r="E129" s="653">
        <f t="shared" si="30"/>
        <v>0</v>
      </c>
      <c r="F129" s="223"/>
      <c r="G129" s="223"/>
      <c r="H129" s="222"/>
      <c r="I129" s="224"/>
    </row>
    <row r="130" spans="1:9" ht="16.5" x14ac:dyDescent="0.3">
      <c r="A130" s="210" t="str">
        <f>IF(ISBLANK($A$22),"",$A$22)</f>
        <v/>
      </c>
      <c r="B130" s="222"/>
      <c r="C130" s="222"/>
      <c r="D130" s="653">
        <f t="shared" si="30"/>
        <v>0</v>
      </c>
      <c r="E130" s="653">
        <f t="shared" si="30"/>
        <v>0</v>
      </c>
      <c r="F130" s="223"/>
      <c r="G130" s="223"/>
      <c r="H130" s="222"/>
      <c r="I130" s="224"/>
    </row>
    <row r="131" spans="1:9" ht="16.5" x14ac:dyDescent="0.3">
      <c r="A131" s="210" t="str">
        <f>IF(ISBLANK($A$23),"",$A$23)</f>
        <v/>
      </c>
      <c r="B131" s="222"/>
      <c r="C131" s="222"/>
      <c r="D131" s="653">
        <f t="shared" si="30"/>
        <v>0</v>
      </c>
      <c r="E131" s="653">
        <f t="shared" si="30"/>
        <v>0</v>
      </c>
      <c r="F131" s="223"/>
      <c r="G131" s="223"/>
      <c r="H131" s="222"/>
      <c r="I131" s="224"/>
    </row>
    <row r="132" spans="1:9" ht="16.5" x14ac:dyDescent="0.3">
      <c r="A132" s="210" t="str">
        <f>IF(ISBLANK($A$24),"",$A$24)</f>
        <v/>
      </c>
      <c r="B132" s="222"/>
      <c r="C132" s="222"/>
      <c r="D132" s="653">
        <f t="shared" si="30"/>
        <v>0</v>
      </c>
      <c r="E132" s="653">
        <f t="shared" si="30"/>
        <v>0</v>
      </c>
      <c r="F132" s="223"/>
      <c r="G132" s="223"/>
      <c r="H132" s="222"/>
      <c r="I132" s="224"/>
    </row>
    <row r="133" spans="1:9" ht="16.5" x14ac:dyDescent="0.3">
      <c r="A133" s="210" t="str">
        <f>IF(ISBLANK($A$25),"",$A$25)</f>
        <v/>
      </c>
      <c r="B133" s="222"/>
      <c r="C133" s="222"/>
      <c r="D133" s="653">
        <f t="shared" si="30"/>
        <v>0</v>
      </c>
      <c r="E133" s="653">
        <f t="shared" si="30"/>
        <v>0</v>
      </c>
      <c r="F133" s="223"/>
      <c r="G133" s="223"/>
      <c r="H133" s="222"/>
      <c r="I133" s="224"/>
    </row>
    <row r="134" spans="1:9" ht="16.5" x14ac:dyDescent="0.3">
      <c r="A134" s="210" t="str">
        <f>IF(ISBLANK($A$26),"",$A$26)</f>
        <v/>
      </c>
      <c r="B134" s="222"/>
      <c r="C134" s="222"/>
      <c r="D134" s="653">
        <f t="shared" si="30"/>
        <v>0</v>
      </c>
      <c r="E134" s="653">
        <f t="shared" si="30"/>
        <v>0</v>
      </c>
      <c r="F134" s="223"/>
      <c r="G134" s="223"/>
      <c r="H134" s="222"/>
      <c r="I134" s="224"/>
    </row>
    <row r="135" spans="1:9" ht="16.5" x14ac:dyDescent="0.3">
      <c r="A135" s="210" t="str">
        <f>IF(ISBLANK($A$27),"",$A$27)</f>
        <v/>
      </c>
      <c r="B135" s="222"/>
      <c r="C135" s="222"/>
      <c r="D135" s="653">
        <f t="shared" si="30"/>
        <v>0</v>
      </c>
      <c r="E135" s="653">
        <f t="shared" si="30"/>
        <v>0</v>
      </c>
      <c r="F135" s="223"/>
      <c r="G135" s="223"/>
      <c r="H135" s="222"/>
      <c r="I135" s="224"/>
    </row>
    <row r="136" spans="1:9" ht="16.5" x14ac:dyDescent="0.3">
      <c r="A136" s="210" t="str">
        <f>IF(ISBLANK($A$28),"",$A$28)</f>
        <v/>
      </c>
      <c r="B136" s="222"/>
      <c r="C136" s="222"/>
      <c r="D136" s="653">
        <f t="shared" si="30"/>
        <v>0</v>
      </c>
      <c r="E136" s="653">
        <f t="shared" si="30"/>
        <v>0</v>
      </c>
      <c r="F136" s="223"/>
      <c r="G136" s="223"/>
      <c r="H136" s="222"/>
      <c r="I136" s="224"/>
    </row>
    <row r="137" spans="1:9" ht="16.5" x14ac:dyDescent="0.3">
      <c r="A137" s="210" t="str">
        <f>IF(ISBLANK($A$29),"",$A$29)</f>
        <v/>
      </c>
      <c r="B137" s="233"/>
      <c r="C137" s="233"/>
      <c r="D137" s="653">
        <f t="shared" si="30"/>
        <v>0</v>
      </c>
      <c r="E137" s="653">
        <f t="shared" si="30"/>
        <v>0</v>
      </c>
      <c r="F137" s="234"/>
      <c r="G137" s="234"/>
      <c r="H137" s="222"/>
      <c r="I137" s="224"/>
    </row>
    <row r="138" spans="1:9" ht="16.5" x14ac:dyDescent="0.3">
      <c r="A138" s="210" t="s">
        <v>1193</v>
      </c>
      <c r="B138" s="654">
        <f t="shared" ref="B138:G138" si="31">SUM(B115:B137)</f>
        <v>0</v>
      </c>
      <c r="C138" s="654">
        <f t="shared" si="31"/>
        <v>0</v>
      </c>
      <c r="D138" s="653">
        <f t="shared" si="31"/>
        <v>0</v>
      </c>
      <c r="E138" s="653">
        <f t="shared" si="31"/>
        <v>0</v>
      </c>
      <c r="F138" s="665">
        <f t="shared" si="31"/>
        <v>0</v>
      </c>
      <c r="G138" s="665">
        <f t="shared" si="31"/>
        <v>0</v>
      </c>
      <c r="H138" s="222"/>
      <c r="I138" s="235"/>
    </row>
    <row r="139" spans="1:9" ht="18" x14ac:dyDescent="0.25">
      <c r="A139" s="666" t="s">
        <v>1194</v>
      </c>
      <c r="B139" s="667"/>
      <c r="C139" s="1192" t="s">
        <v>716</v>
      </c>
      <c r="D139" s="1192"/>
      <c r="E139" s="1192"/>
      <c r="F139" s="1192"/>
      <c r="G139" s="1193"/>
    </row>
    <row r="140" spans="1:9" ht="47.25" hidden="1" outlineLevel="1" x14ac:dyDescent="0.25">
      <c r="A140" s="238" t="s">
        <v>1236</v>
      </c>
      <c r="B140" s="239"/>
      <c r="C140" s="1172"/>
      <c r="D140" s="1172"/>
      <c r="E140" s="1172"/>
      <c r="F140" s="1172"/>
      <c r="G140" s="1172"/>
    </row>
    <row r="141" spans="1:9" ht="15.75" hidden="1" outlineLevel="1" x14ac:dyDescent="0.25">
      <c r="A141" s="241" t="s">
        <v>1196</v>
      </c>
      <c r="B141" s="239"/>
      <c r="C141" s="1172"/>
      <c r="D141" s="1172"/>
      <c r="E141" s="1172"/>
      <c r="F141" s="1172"/>
      <c r="G141" s="1172"/>
    </row>
    <row r="142" spans="1:9" ht="15.75" hidden="1" outlineLevel="1" x14ac:dyDescent="0.25">
      <c r="A142" s="241" t="s">
        <v>1197</v>
      </c>
      <c r="B142" s="239"/>
      <c r="C142" s="1172"/>
      <c r="D142" s="1172"/>
      <c r="E142" s="1172"/>
      <c r="F142" s="1172"/>
      <c r="G142" s="1172"/>
    </row>
    <row r="143" spans="1:9" ht="15.75" hidden="1" outlineLevel="1" x14ac:dyDescent="0.25">
      <c r="A143" s="241" t="s">
        <v>1198</v>
      </c>
      <c r="B143" s="239"/>
      <c r="C143" s="1172"/>
      <c r="D143" s="1172"/>
      <c r="E143" s="1172"/>
      <c r="F143" s="1172"/>
      <c r="G143" s="1172"/>
    </row>
    <row r="144" spans="1:9" ht="15.75" hidden="1" outlineLevel="1" x14ac:dyDescent="0.25">
      <c r="A144" s="241" t="s">
        <v>1199</v>
      </c>
      <c r="B144" s="239"/>
      <c r="C144" s="1172"/>
      <c r="D144" s="1172"/>
      <c r="E144" s="1172"/>
      <c r="F144" s="1172"/>
      <c r="G144" s="1172"/>
    </row>
    <row r="145" spans="1:9" ht="15.75" hidden="1" outlineLevel="1" x14ac:dyDescent="0.25">
      <c r="A145" s="241" t="s">
        <v>1200</v>
      </c>
      <c r="B145" s="239"/>
      <c r="C145" s="1172"/>
      <c r="D145" s="1172"/>
      <c r="E145" s="1172"/>
      <c r="F145" s="1172"/>
      <c r="G145" s="1172"/>
    </row>
    <row r="146" spans="1:9" ht="15.75" hidden="1" collapsed="1" x14ac:dyDescent="0.25">
      <c r="A146" s="242" t="s">
        <v>602</v>
      </c>
      <c r="B146" s="664">
        <v>40</v>
      </c>
      <c r="C146" s="1186" t="s">
        <v>1201</v>
      </c>
      <c r="D146" s="1186"/>
      <c r="E146" s="1186"/>
      <c r="F146" s="1186"/>
      <c r="G146" s="1186"/>
    </row>
    <row r="147" spans="1:9" ht="15.75" x14ac:dyDescent="0.25">
      <c r="A147" s="242" t="s">
        <v>1202</v>
      </c>
      <c r="B147" s="243"/>
      <c r="C147" s="1179"/>
      <c r="D147" s="1179"/>
      <c r="E147" s="1179"/>
      <c r="F147" s="1179"/>
      <c r="G147" s="1179"/>
    </row>
    <row r="149" spans="1:9" ht="18" x14ac:dyDescent="0.25">
      <c r="A149" s="1187" t="str">
        <f>'[67]28-PT Pricing Matrix'!G2</f>
        <v>FACILITY5</v>
      </c>
      <c r="B149" s="1188"/>
      <c r="C149" s="1188"/>
      <c r="D149" s="1188"/>
      <c r="E149" s="1188"/>
      <c r="F149" s="1188"/>
      <c r="G149" s="1188"/>
      <c r="H149" s="1188"/>
      <c r="I149" s="1189"/>
    </row>
    <row r="150" spans="1:9" ht="49.5" x14ac:dyDescent="0.3">
      <c r="A150" s="203" t="s">
        <v>1167</v>
      </c>
      <c r="B150" s="203" t="s">
        <v>1168</v>
      </c>
      <c r="C150" s="204" t="s">
        <v>1169</v>
      </c>
      <c r="D150" s="208" t="str">
        <f>"Productive FTEs ("&amp;B182*52&amp;")"</f>
        <v>Productive FTEs (2080)</v>
      </c>
      <c r="E150" s="208" t="str">
        <f>"Non-productive FTEs ("&amp;B182*52&amp;")"</f>
        <v>Non-productive FTEs (2080)</v>
      </c>
      <c r="F150" s="204" t="s">
        <v>1170</v>
      </c>
      <c r="G150" s="204" t="s">
        <v>1171</v>
      </c>
      <c r="H150" s="205" t="s">
        <v>1172</v>
      </c>
      <c r="I150" s="204" t="s">
        <v>716</v>
      </c>
    </row>
    <row r="151" spans="1:9" ht="16.5" x14ac:dyDescent="0.3">
      <c r="A151" s="210" t="str">
        <f>IF(ISBLANK($A$7),"",$A$7)</f>
        <v>Hourly Staff</v>
      </c>
      <c r="B151" s="211"/>
      <c r="C151" s="211"/>
      <c r="D151" s="218">
        <f>IF($B$254="","",B151/($B$254*52))</f>
        <v>0</v>
      </c>
      <c r="E151" s="218">
        <f>IF($B$254="","",C151/($B$254*52))</f>
        <v>0</v>
      </c>
      <c r="F151" s="213"/>
      <c r="G151" s="213"/>
      <c r="H151" s="211"/>
      <c r="I151" s="214"/>
    </row>
    <row r="152" spans="1:9" ht="16.5" x14ac:dyDescent="0.3">
      <c r="A152" s="221" t="str">
        <f>IF(ISBLANK($A$8),"",$A$8)</f>
        <v>Hourly Staff</v>
      </c>
      <c r="B152" s="222"/>
      <c r="C152" s="222"/>
      <c r="D152" s="653">
        <f t="shared" ref="D152:E158" si="32">IF($B$182="","",B152/($B$182*52))</f>
        <v>0</v>
      </c>
      <c r="E152" s="653">
        <f t="shared" si="32"/>
        <v>0</v>
      </c>
      <c r="F152" s="223"/>
      <c r="G152" s="223"/>
      <c r="H152" s="222"/>
      <c r="I152" s="224"/>
    </row>
    <row r="153" spans="1:9" ht="16.5" x14ac:dyDescent="0.3">
      <c r="A153" s="221" t="str">
        <f>IF(ISBLANK($A$9),"",$A$9)</f>
        <v>Transporter</v>
      </c>
      <c r="B153" s="222"/>
      <c r="C153" s="222"/>
      <c r="D153" s="653">
        <f t="shared" si="32"/>
        <v>0</v>
      </c>
      <c r="E153" s="653">
        <f t="shared" si="32"/>
        <v>0</v>
      </c>
      <c r="F153" s="223"/>
      <c r="G153" s="223"/>
      <c r="H153" s="222"/>
      <c r="I153" s="224"/>
    </row>
    <row r="154" spans="1:9" ht="16.5" x14ac:dyDescent="0.3">
      <c r="A154" s="221" t="str">
        <f>IF(ISBLANK($A$10),"",$A$10)</f>
        <v xml:space="preserve">Dispatch </v>
      </c>
      <c r="B154" s="222"/>
      <c r="C154" s="222"/>
      <c r="D154" s="653">
        <f t="shared" si="32"/>
        <v>0</v>
      </c>
      <c r="E154" s="653">
        <f t="shared" si="32"/>
        <v>0</v>
      </c>
      <c r="F154" s="223"/>
      <c r="G154" s="223"/>
      <c r="H154" s="222"/>
      <c r="I154" s="224"/>
    </row>
    <row r="155" spans="1:9" ht="16.5" x14ac:dyDescent="0.3">
      <c r="A155" s="221" t="str">
        <f>IF(ISBLANK($A$11),"",$A$11)</f>
        <v/>
      </c>
      <c r="B155" s="222"/>
      <c r="C155" s="222"/>
      <c r="D155" s="653">
        <f t="shared" si="32"/>
        <v>0</v>
      </c>
      <c r="E155" s="653">
        <f t="shared" si="32"/>
        <v>0</v>
      </c>
      <c r="F155" s="223"/>
      <c r="G155" s="223"/>
      <c r="H155" s="222"/>
      <c r="I155" s="224"/>
    </row>
    <row r="156" spans="1:9" ht="16.5" x14ac:dyDescent="0.3">
      <c r="A156" s="221" t="str">
        <f>IF(ISBLANK($A$12),"",$A$12)</f>
        <v/>
      </c>
      <c r="B156" s="222"/>
      <c r="C156" s="222"/>
      <c r="D156" s="653">
        <f t="shared" si="32"/>
        <v>0</v>
      </c>
      <c r="E156" s="653">
        <f t="shared" si="32"/>
        <v>0</v>
      </c>
      <c r="F156" s="223"/>
      <c r="G156" s="223"/>
      <c r="H156" s="222"/>
      <c r="I156" s="224"/>
    </row>
    <row r="157" spans="1:9" ht="16.5" x14ac:dyDescent="0.3">
      <c r="A157" s="221" t="str">
        <f>IF(ISBLANK($A$13),"",$A$13)</f>
        <v/>
      </c>
      <c r="B157" s="222"/>
      <c r="C157" s="222"/>
      <c r="D157" s="653">
        <f t="shared" si="32"/>
        <v>0</v>
      </c>
      <c r="E157" s="653">
        <f t="shared" si="32"/>
        <v>0</v>
      </c>
      <c r="F157" s="223"/>
      <c r="G157" s="223"/>
      <c r="H157" s="222"/>
      <c r="I157" s="224"/>
    </row>
    <row r="158" spans="1:9" ht="16.5" x14ac:dyDescent="0.3">
      <c r="A158" s="221" t="str">
        <f>IF(ISBLANK($A$14),"",$A$14)</f>
        <v>Hourly Supervision</v>
      </c>
      <c r="B158" s="222"/>
      <c r="C158" s="222"/>
      <c r="D158" s="653">
        <f t="shared" si="32"/>
        <v>0</v>
      </c>
      <c r="E158" s="653">
        <f t="shared" si="32"/>
        <v>0</v>
      </c>
      <c r="F158" s="223"/>
      <c r="G158" s="223"/>
      <c r="H158" s="222"/>
      <c r="I158" s="224"/>
    </row>
    <row r="159" spans="1:9" ht="16.5" x14ac:dyDescent="0.3">
      <c r="A159" s="210" t="str">
        <f>IF(ISBLANK($A$15),"",$A$15)</f>
        <v>Salaried Staff</v>
      </c>
      <c r="B159" s="211"/>
      <c r="C159" s="211"/>
      <c r="D159" s="218"/>
      <c r="E159" s="218"/>
      <c r="F159" s="213"/>
      <c r="G159" s="213"/>
      <c r="H159" s="211"/>
      <c r="I159" s="214"/>
    </row>
    <row r="160" spans="1:9" ht="16.5" x14ac:dyDescent="0.3">
      <c r="A160" s="221" t="str">
        <f>IF(ISBLANK($A$16),"",$A$16)</f>
        <v>Salaried Supervision</v>
      </c>
      <c r="B160" s="222"/>
      <c r="C160" s="222"/>
      <c r="D160" s="653">
        <f t="shared" ref="D160:E162" si="33">IF($B$182="","",B160/($B$182*52))</f>
        <v>0</v>
      </c>
      <c r="E160" s="653">
        <f t="shared" si="33"/>
        <v>0</v>
      </c>
      <c r="F160" s="223"/>
      <c r="G160" s="223"/>
      <c r="H160" s="222"/>
      <c r="I160" s="224"/>
    </row>
    <row r="161" spans="1:9" ht="16.5" x14ac:dyDescent="0.3">
      <c r="A161" s="221" t="str">
        <f>IF(ISBLANK($A$17),"",$A$17)</f>
        <v>Managers</v>
      </c>
      <c r="B161" s="222"/>
      <c r="C161" s="222"/>
      <c r="D161" s="653">
        <f t="shared" si="33"/>
        <v>0</v>
      </c>
      <c r="E161" s="653">
        <f t="shared" si="33"/>
        <v>0</v>
      </c>
      <c r="F161" s="223"/>
      <c r="G161" s="223"/>
      <c r="H161" s="222"/>
      <c r="I161" s="224"/>
    </row>
    <row r="162" spans="1:9" ht="16.5" x14ac:dyDescent="0.3">
      <c r="A162" s="221" t="str">
        <f t="shared" ref="A162" si="34">IF(ISBLANK(A126),"",A126)</f>
        <v>Director</v>
      </c>
      <c r="B162" s="222"/>
      <c r="C162" s="222"/>
      <c r="D162" s="653">
        <f t="shared" si="33"/>
        <v>0</v>
      </c>
      <c r="E162" s="653">
        <f t="shared" si="33"/>
        <v>0</v>
      </c>
      <c r="F162" s="223"/>
      <c r="G162" s="223"/>
      <c r="H162" s="222"/>
      <c r="I162" s="224"/>
    </row>
    <row r="163" spans="1:9" ht="16.5" x14ac:dyDescent="0.3">
      <c r="A163" s="210" t="str">
        <f>IF(ISBLANK($A$19),"",$A$19)</f>
        <v>Other Labor</v>
      </c>
      <c r="B163" s="211"/>
      <c r="C163" s="211"/>
      <c r="D163" s="218"/>
      <c r="E163" s="218"/>
      <c r="F163" s="213"/>
      <c r="G163" s="213"/>
      <c r="H163" s="211"/>
      <c r="I163" s="214"/>
    </row>
    <row r="164" spans="1:9" ht="16.5" x14ac:dyDescent="0.3">
      <c r="A164" s="221" t="str">
        <f>IF(ISBLANK($A$20),"",$A$20)</f>
        <v/>
      </c>
      <c r="B164" s="222"/>
      <c r="C164" s="222"/>
      <c r="D164" s="653">
        <f t="shared" ref="D164:E173" si="35">IF($B$182="","",B164/($B$182*52))</f>
        <v>0</v>
      </c>
      <c r="E164" s="653">
        <f t="shared" si="35"/>
        <v>0</v>
      </c>
      <c r="F164" s="223"/>
      <c r="G164" s="223"/>
      <c r="H164" s="222"/>
      <c r="I164" s="224"/>
    </row>
    <row r="165" spans="1:9" ht="16.5" x14ac:dyDescent="0.3">
      <c r="A165" s="210" t="str">
        <f>IF(ISBLANK($A$21),"",$A$21)</f>
        <v/>
      </c>
      <c r="B165" s="222"/>
      <c r="C165" s="222"/>
      <c r="D165" s="653">
        <f t="shared" si="35"/>
        <v>0</v>
      </c>
      <c r="E165" s="653">
        <f t="shared" si="35"/>
        <v>0</v>
      </c>
      <c r="F165" s="223"/>
      <c r="G165" s="223"/>
      <c r="H165" s="222"/>
      <c r="I165" s="224"/>
    </row>
    <row r="166" spans="1:9" ht="16.5" x14ac:dyDescent="0.3">
      <c r="A166" s="210" t="str">
        <f>IF(ISBLANK($A$22),"",$A$22)</f>
        <v/>
      </c>
      <c r="B166" s="222"/>
      <c r="C166" s="222"/>
      <c r="D166" s="653">
        <f t="shared" si="35"/>
        <v>0</v>
      </c>
      <c r="E166" s="653">
        <f t="shared" si="35"/>
        <v>0</v>
      </c>
      <c r="F166" s="223"/>
      <c r="G166" s="223"/>
      <c r="H166" s="222"/>
      <c r="I166" s="224"/>
    </row>
    <row r="167" spans="1:9" ht="16.5" x14ac:dyDescent="0.3">
      <c r="A167" s="210" t="str">
        <f>IF(ISBLANK($A$23),"",$A$23)</f>
        <v/>
      </c>
      <c r="B167" s="222"/>
      <c r="C167" s="222"/>
      <c r="D167" s="653">
        <f t="shared" si="35"/>
        <v>0</v>
      </c>
      <c r="E167" s="653">
        <f t="shared" si="35"/>
        <v>0</v>
      </c>
      <c r="F167" s="223"/>
      <c r="G167" s="223"/>
      <c r="H167" s="222"/>
      <c r="I167" s="224"/>
    </row>
    <row r="168" spans="1:9" ht="16.5" x14ac:dyDescent="0.3">
      <c r="A168" s="210" t="str">
        <f>IF(ISBLANK($A$24),"",$A$24)</f>
        <v/>
      </c>
      <c r="B168" s="222"/>
      <c r="C168" s="222"/>
      <c r="D168" s="653">
        <f t="shared" si="35"/>
        <v>0</v>
      </c>
      <c r="E168" s="653">
        <f t="shared" si="35"/>
        <v>0</v>
      </c>
      <c r="F168" s="223"/>
      <c r="G168" s="223"/>
      <c r="H168" s="222"/>
      <c r="I168" s="224"/>
    </row>
    <row r="169" spans="1:9" ht="16.5" x14ac:dyDescent="0.3">
      <c r="A169" s="210" t="str">
        <f>IF(ISBLANK($A$25),"",$A$25)</f>
        <v/>
      </c>
      <c r="B169" s="222"/>
      <c r="C169" s="222"/>
      <c r="D169" s="653">
        <f t="shared" si="35"/>
        <v>0</v>
      </c>
      <c r="E169" s="653">
        <f t="shared" si="35"/>
        <v>0</v>
      </c>
      <c r="F169" s="223"/>
      <c r="G169" s="223"/>
      <c r="H169" s="222"/>
      <c r="I169" s="224"/>
    </row>
    <row r="170" spans="1:9" ht="16.5" x14ac:dyDescent="0.3">
      <c r="A170" s="210" t="str">
        <f>IF(ISBLANK($A$26),"",$A$26)</f>
        <v/>
      </c>
      <c r="B170" s="222"/>
      <c r="C170" s="222"/>
      <c r="D170" s="653">
        <f t="shared" si="35"/>
        <v>0</v>
      </c>
      <c r="E170" s="653">
        <f t="shared" si="35"/>
        <v>0</v>
      </c>
      <c r="F170" s="223"/>
      <c r="G170" s="223"/>
      <c r="H170" s="222"/>
      <c r="I170" s="224"/>
    </row>
    <row r="171" spans="1:9" ht="16.5" x14ac:dyDescent="0.3">
      <c r="A171" s="210" t="str">
        <f>IF(ISBLANK($A$27),"",$A$27)</f>
        <v/>
      </c>
      <c r="B171" s="222"/>
      <c r="C171" s="222"/>
      <c r="D171" s="653">
        <f t="shared" si="35"/>
        <v>0</v>
      </c>
      <c r="E171" s="653">
        <f t="shared" si="35"/>
        <v>0</v>
      </c>
      <c r="F171" s="223"/>
      <c r="G171" s="223"/>
      <c r="H171" s="222"/>
      <c r="I171" s="224"/>
    </row>
    <row r="172" spans="1:9" ht="16.5" x14ac:dyDescent="0.3">
      <c r="A172" s="210" t="str">
        <f>IF(ISBLANK($A$28),"",$A$28)</f>
        <v/>
      </c>
      <c r="B172" s="222"/>
      <c r="C172" s="222"/>
      <c r="D172" s="653">
        <f t="shared" si="35"/>
        <v>0</v>
      </c>
      <c r="E172" s="653">
        <f t="shared" si="35"/>
        <v>0</v>
      </c>
      <c r="F172" s="223"/>
      <c r="G172" s="223"/>
      <c r="H172" s="222"/>
      <c r="I172" s="224"/>
    </row>
    <row r="173" spans="1:9" ht="16.5" x14ac:dyDescent="0.3">
      <c r="A173" s="210" t="str">
        <f>IF(ISBLANK($A$29),"",$A$29)</f>
        <v/>
      </c>
      <c r="B173" s="233"/>
      <c r="C173" s="233"/>
      <c r="D173" s="653">
        <f t="shared" si="35"/>
        <v>0</v>
      </c>
      <c r="E173" s="653">
        <f t="shared" si="35"/>
        <v>0</v>
      </c>
      <c r="F173" s="234"/>
      <c r="G173" s="234"/>
      <c r="H173" s="222"/>
      <c r="I173" s="224"/>
    </row>
    <row r="174" spans="1:9" ht="16.5" x14ac:dyDescent="0.3">
      <c r="A174" s="210" t="s">
        <v>1193</v>
      </c>
      <c r="B174" s="654">
        <f t="shared" ref="B174:G174" si="36">SUM(B151:B173)</f>
        <v>0</v>
      </c>
      <c r="C174" s="654">
        <f t="shared" si="36"/>
        <v>0</v>
      </c>
      <c r="D174" s="653">
        <f t="shared" si="36"/>
        <v>0</v>
      </c>
      <c r="E174" s="653">
        <f t="shared" si="36"/>
        <v>0</v>
      </c>
      <c r="F174" s="665">
        <f t="shared" si="36"/>
        <v>0</v>
      </c>
      <c r="G174" s="665">
        <f t="shared" si="36"/>
        <v>0</v>
      </c>
      <c r="H174" s="222"/>
      <c r="I174" s="235"/>
    </row>
    <row r="175" spans="1:9" ht="18" x14ac:dyDescent="0.25">
      <c r="A175" s="668" t="s">
        <v>1194</v>
      </c>
      <c r="B175" s="669"/>
      <c r="C175" s="1190" t="s">
        <v>716</v>
      </c>
      <c r="D175" s="1190"/>
      <c r="E175" s="1190"/>
      <c r="F175" s="1190"/>
      <c r="G175" s="1191"/>
    </row>
    <row r="176" spans="1:9" ht="47.25" hidden="1" outlineLevel="1" x14ac:dyDescent="0.25">
      <c r="A176" s="238" t="s">
        <v>1236</v>
      </c>
      <c r="B176" s="239"/>
      <c r="C176" s="1172"/>
      <c r="D176" s="1172"/>
      <c r="E176" s="1172"/>
      <c r="F176" s="1172"/>
      <c r="G176" s="1172"/>
    </row>
    <row r="177" spans="1:9" ht="15.75" hidden="1" outlineLevel="1" x14ac:dyDescent="0.25">
      <c r="A177" s="241" t="s">
        <v>1196</v>
      </c>
      <c r="B177" s="239"/>
      <c r="C177" s="1172"/>
      <c r="D177" s="1172"/>
      <c r="E177" s="1172"/>
      <c r="F177" s="1172"/>
      <c r="G177" s="1172"/>
    </row>
    <row r="178" spans="1:9" ht="15.75" hidden="1" outlineLevel="1" x14ac:dyDescent="0.25">
      <c r="A178" s="241" t="s">
        <v>1197</v>
      </c>
      <c r="B178" s="239"/>
      <c r="C178" s="1172"/>
      <c r="D178" s="1172"/>
      <c r="E178" s="1172"/>
      <c r="F178" s="1172"/>
      <c r="G178" s="1172"/>
    </row>
    <row r="179" spans="1:9" ht="15.75" hidden="1" outlineLevel="1" x14ac:dyDescent="0.25">
      <c r="A179" s="241" t="s">
        <v>1198</v>
      </c>
      <c r="B179" s="239"/>
      <c r="C179" s="1172"/>
      <c r="D179" s="1172"/>
      <c r="E179" s="1172"/>
      <c r="F179" s="1172"/>
      <c r="G179" s="1172"/>
    </row>
    <row r="180" spans="1:9" ht="15.75" hidden="1" outlineLevel="1" x14ac:dyDescent="0.25">
      <c r="A180" s="241" t="s">
        <v>1199</v>
      </c>
      <c r="B180" s="239"/>
      <c r="C180" s="1172"/>
      <c r="D180" s="1172"/>
      <c r="E180" s="1172"/>
      <c r="F180" s="1172"/>
      <c r="G180" s="1172"/>
    </row>
    <row r="181" spans="1:9" ht="15.75" hidden="1" outlineLevel="1" x14ac:dyDescent="0.25">
      <c r="A181" s="241" t="s">
        <v>1200</v>
      </c>
      <c r="B181" s="239"/>
      <c r="C181" s="1172"/>
      <c r="D181" s="1172"/>
      <c r="E181" s="1172"/>
      <c r="F181" s="1172"/>
      <c r="G181" s="1172"/>
    </row>
    <row r="182" spans="1:9" ht="15.75" hidden="1" collapsed="1" x14ac:dyDescent="0.25">
      <c r="A182" s="241" t="s">
        <v>602</v>
      </c>
      <c r="B182" s="664">
        <v>40</v>
      </c>
      <c r="C182" s="1186" t="s">
        <v>1201</v>
      </c>
      <c r="D182" s="1186"/>
      <c r="E182" s="1186"/>
      <c r="F182" s="1186"/>
      <c r="G182" s="1186"/>
    </row>
    <row r="183" spans="1:9" ht="15.75" x14ac:dyDescent="0.25">
      <c r="A183" s="242" t="s">
        <v>1202</v>
      </c>
      <c r="B183" s="243" t="s">
        <v>284</v>
      </c>
      <c r="C183" s="1179"/>
      <c r="D183" s="1179"/>
      <c r="E183" s="1179"/>
      <c r="F183" s="1179"/>
      <c r="G183" s="1179"/>
    </row>
    <row r="185" spans="1:9" ht="18" x14ac:dyDescent="0.25">
      <c r="A185" s="1187" t="str">
        <f>'[67]28-PT Pricing Matrix'!H2</f>
        <v>FACILITY6</v>
      </c>
      <c r="B185" s="1188"/>
      <c r="C185" s="1188"/>
      <c r="D185" s="1188"/>
      <c r="E185" s="1188"/>
      <c r="F185" s="1188"/>
      <c r="G185" s="1188"/>
      <c r="H185" s="1188"/>
      <c r="I185" s="1189"/>
    </row>
    <row r="186" spans="1:9" ht="49.5" x14ac:dyDescent="0.3">
      <c r="A186" s="203" t="s">
        <v>1167</v>
      </c>
      <c r="B186" s="203" t="s">
        <v>1168</v>
      </c>
      <c r="C186" s="204" t="s">
        <v>1169</v>
      </c>
      <c r="D186" s="208" t="str">
        <f>"Productive FTEs ("&amp;B218*52&amp;")"</f>
        <v>Productive FTEs (2080)</v>
      </c>
      <c r="E186" s="208" t="str">
        <f>"Non-productive FTEs ("&amp;B218*52&amp;")"</f>
        <v>Non-productive FTEs (2080)</v>
      </c>
      <c r="F186" s="204" t="s">
        <v>1170</v>
      </c>
      <c r="G186" s="204" t="s">
        <v>1171</v>
      </c>
      <c r="H186" s="205" t="s">
        <v>1172</v>
      </c>
      <c r="I186" s="204" t="s">
        <v>716</v>
      </c>
    </row>
    <row r="187" spans="1:9" ht="16.5" x14ac:dyDescent="0.3">
      <c r="A187" s="210" t="str">
        <f>IF(ISBLANK($A$7),"",$A$7)</f>
        <v>Hourly Staff</v>
      </c>
      <c r="B187" s="211"/>
      <c r="C187" s="211"/>
      <c r="D187" s="218">
        <f>IF($B$254="","",B187/($B$254*52))</f>
        <v>0</v>
      </c>
      <c r="E187" s="218">
        <f>IF($B$254="","",C187/($B$254*52))</f>
        <v>0</v>
      </c>
      <c r="F187" s="213"/>
      <c r="G187" s="213"/>
      <c r="H187" s="211"/>
      <c r="I187" s="214"/>
    </row>
    <row r="188" spans="1:9" ht="16.5" x14ac:dyDescent="0.3">
      <c r="A188" s="221" t="str">
        <f>IF(ISBLANK($A$8),"",$A$8)</f>
        <v>Hourly Staff</v>
      </c>
      <c r="B188" s="222"/>
      <c r="C188" s="222"/>
      <c r="D188" s="653">
        <f t="shared" ref="D188:E194" si="37">IF($B$218="","",B188/($B$218*52))</f>
        <v>0</v>
      </c>
      <c r="E188" s="653">
        <f t="shared" si="37"/>
        <v>0</v>
      </c>
      <c r="F188" s="223"/>
      <c r="G188" s="223"/>
      <c r="H188" s="222"/>
      <c r="I188" s="224"/>
    </row>
    <row r="189" spans="1:9" ht="16.5" x14ac:dyDescent="0.3">
      <c r="A189" s="221" t="str">
        <f>IF(ISBLANK($A$9),"",$A$9)</f>
        <v>Transporter</v>
      </c>
      <c r="B189" s="222"/>
      <c r="C189" s="222"/>
      <c r="D189" s="653">
        <f t="shared" si="37"/>
        <v>0</v>
      </c>
      <c r="E189" s="653">
        <f t="shared" si="37"/>
        <v>0</v>
      </c>
      <c r="F189" s="223"/>
      <c r="G189" s="223"/>
      <c r="H189" s="222"/>
      <c r="I189" s="224"/>
    </row>
    <row r="190" spans="1:9" ht="16.5" x14ac:dyDescent="0.3">
      <c r="A190" s="221" t="str">
        <f>IF(ISBLANK($A$10),"",$A$10)</f>
        <v xml:space="preserve">Dispatch </v>
      </c>
      <c r="B190" s="222"/>
      <c r="C190" s="222"/>
      <c r="D190" s="653">
        <f t="shared" si="37"/>
        <v>0</v>
      </c>
      <c r="E190" s="653">
        <f t="shared" si="37"/>
        <v>0</v>
      </c>
      <c r="F190" s="223"/>
      <c r="G190" s="223"/>
      <c r="H190" s="222"/>
      <c r="I190" s="224"/>
    </row>
    <row r="191" spans="1:9" ht="16.5" x14ac:dyDescent="0.3">
      <c r="A191" s="221" t="str">
        <f>IF(ISBLANK($A$11),"",$A$11)</f>
        <v/>
      </c>
      <c r="B191" s="222"/>
      <c r="C191" s="222"/>
      <c r="D191" s="653">
        <f t="shared" si="37"/>
        <v>0</v>
      </c>
      <c r="E191" s="653">
        <f t="shared" si="37"/>
        <v>0</v>
      </c>
      <c r="F191" s="223"/>
      <c r="G191" s="223"/>
      <c r="H191" s="222"/>
      <c r="I191" s="224"/>
    </row>
    <row r="192" spans="1:9" ht="16.5" x14ac:dyDescent="0.3">
      <c r="A192" s="221" t="str">
        <f>IF(ISBLANK($A$12),"",$A$12)</f>
        <v/>
      </c>
      <c r="B192" s="222"/>
      <c r="C192" s="222"/>
      <c r="D192" s="653">
        <f t="shared" si="37"/>
        <v>0</v>
      </c>
      <c r="E192" s="653">
        <f t="shared" si="37"/>
        <v>0</v>
      </c>
      <c r="F192" s="223"/>
      <c r="G192" s="223"/>
      <c r="H192" s="222"/>
      <c r="I192" s="224"/>
    </row>
    <row r="193" spans="1:9" ht="16.5" x14ac:dyDescent="0.3">
      <c r="A193" s="221" t="str">
        <f>IF(ISBLANK($A$13),"",$A$13)</f>
        <v/>
      </c>
      <c r="B193" s="222"/>
      <c r="C193" s="222"/>
      <c r="D193" s="653">
        <f t="shared" si="37"/>
        <v>0</v>
      </c>
      <c r="E193" s="653">
        <f t="shared" si="37"/>
        <v>0</v>
      </c>
      <c r="F193" s="223"/>
      <c r="G193" s="223"/>
      <c r="H193" s="222"/>
      <c r="I193" s="224"/>
    </row>
    <row r="194" spans="1:9" ht="16.5" x14ac:dyDescent="0.3">
      <c r="A194" s="221" t="str">
        <f>IF(ISBLANK($A$14),"",$A$14)</f>
        <v>Hourly Supervision</v>
      </c>
      <c r="B194" s="222"/>
      <c r="C194" s="222"/>
      <c r="D194" s="653">
        <f t="shared" si="37"/>
        <v>0</v>
      </c>
      <c r="E194" s="653">
        <f t="shared" si="37"/>
        <v>0</v>
      </c>
      <c r="F194" s="223"/>
      <c r="G194" s="223"/>
      <c r="H194" s="222"/>
      <c r="I194" s="224"/>
    </row>
    <row r="195" spans="1:9" ht="16.5" x14ac:dyDescent="0.3">
      <c r="A195" s="210" t="str">
        <f>IF(ISBLANK($A$15),"",$A$15)</f>
        <v>Salaried Staff</v>
      </c>
      <c r="B195" s="211"/>
      <c r="C195" s="211"/>
      <c r="D195" s="218"/>
      <c r="E195" s="218"/>
      <c r="F195" s="213"/>
      <c r="G195" s="213"/>
      <c r="H195" s="211"/>
      <c r="I195" s="214"/>
    </row>
    <row r="196" spans="1:9" ht="16.5" x14ac:dyDescent="0.3">
      <c r="A196" s="221" t="str">
        <f>IF(ISBLANK($A$16),"",$A$16)</f>
        <v>Salaried Supervision</v>
      </c>
      <c r="B196" s="222"/>
      <c r="C196" s="222"/>
      <c r="D196" s="653">
        <f t="shared" ref="D196:E198" si="38">IF($B$218="","",B196/($B$218*52))</f>
        <v>0</v>
      </c>
      <c r="E196" s="653">
        <f t="shared" si="38"/>
        <v>0</v>
      </c>
      <c r="F196" s="223"/>
      <c r="G196" s="223"/>
      <c r="H196" s="222"/>
      <c r="I196" s="224"/>
    </row>
    <row r="197" spans="1:9" ht="16.5" x14ac:dyDescent="0.3">
      <c r="A197" s="221" t="str">
        <f>IF(ISBLANK($A$17),"",$A$17)</f>
        <v>Managers</v>
      </c>
      <c r="B197" s="222"/>
      <c r="C197" s="222"/>
      <c r="D197" s="653">
        <f t="shared" si="38"/>
        <v>0</v>
      </c>
      <c r="E197" s="653">
        <f t="shared" si="38"/>
        <v>0</v>
      </c>
      <c r="F197" s="223"/>
      <c r="G197" s="223"/>
      <c r="H197" s="222"/>
      <c r="I197" s="224"/>
    </row>
    <row r="198" spans="1:9" ht="16.5" x14ac:dyDescent="0.3">
      <c r="A198" s="221" t="str">
        <f t="shared" ref="A198" si="39">IF(ISBLANK(A162),"",A162)</f>
        <v>Director</v>
      </c>
      <c r="B198" s="222"/>
      <c r="C198" s="222"/>
      <c r="D198" s="653">
        <f t="shared" si="38"/>
        <v>0</v>
      </c>
      <c r="E198" s="653">
        <f t="shared" si="38"/>
        <v>0</v>
      </c>
      <c r="F198" s="223"/>
      <c r="G198" s="223"/>
      <c r="H198" s="222"/>
      <c r="I198" s="224"/>
    </row>
    <row r="199" spans="1:9" ht="16.5" x14ac:dyDescent="0.3">
      <c r="A199" s="210" t="str">
        <f>IF(ISBLANK($A$19),"",$A$19)</f>
        <v>Other Labor</v>
      </c>
      <c r="B199" s="211"/>
      <c r="C199" s="211"/>
      <c r="D199" s="218">
        <f>IF($B$254="","",B199/($B$254*52))</f>
        <v>0</v>
      </c>
      <c r="E199" s="218">
        <f>IF($B$254="","",C199/($B$254*52))</f>
        <v>0</v>
      </c>
      <c r="F199" s="213"/>
      <c r="G199" s="213"/>
      <c r="H199" s="211"/>
      <c r="I199" s="214"/>
    </row>
    <row r="200" spans="1:9" ht="16.5" x14ac:dyDescent="0.3">
      <c r="A200" s="221" t="str">
        <f>IF(ISBLANK($A$20),"",$A$20)</f>
        <v/>
      </c>
      <c r="B200" s="222"/>
      <c r="C200" s="222"/>
      <c r="D200" s="653">
        <f t="shared" ref="D200:E209" si="40">IF($B$218="","",B200/($B$218*52))</f>
        <v>0</v>
      </c>
      <c r="E200" s="653">
        <f t="shared" si="40"/>
        <v>0</v>
      </c>
      <c r="F200" s="223"/>
      <c r="G200" s="223"/>
      <c r="H200" s="222"/>
      <c r="I200" s="224"/>
    </row>
    <row r="201" spans="1:9" ht="16.5" x14ac:dyDescent="0.3">
      <c r="A201" s="210" t="str">
        <f>IF(ISBLANK($A$21),"",$A$21)</f>
        <v/>
      </c>
      <c r="B201" s="222"/>
      <c r="C201" s="222"/>
      <c r="D201" s="653">
        <f t="shared" si="40"/>
        <v>0</v>
      </c>
      <c r="E201" s="653">
        <f t="shared" si="40"/>
        <v>0</v>
      </c>
      <c r="F201" s="223"/>
      <c r="G201" s="223"/>
      <c r="H201" s="222"/>
      <c r="I201" s="224"/>
    </row>
    <row r="202" spans="1:9" ht="16.5" x14ac:dyDescent="0.3">
      <c r="A202" s="210" t="str">
        <f>IF(ISBLANK($A$22),"",$A$22)</f>
        <v/>
      </c>
      <c r="B202" s="222"/>
      <c r="C202" s="222"/>
      <c r="D202" s="653">
        <f t="shared" si="40"/>
        <v>0</v>
      </c>
      <c r="E202" s="653">
        <f t="shared" si="40"/>
        <v>0</v>
      </c>
      <c r="F202" s="223"/>
      <c r="G202" s="223"/>
      <c r="H202" s="222"/>
      <c r="I202" s="224"/>
    </row>
    <row r="203" spans="1:9" ht="16.5" x14ac:dyDescent="0.3">
      <c r="A203" s="210" t="str">
        <f>IF(ISBLANK($A$23),"",$A$23)</f>
        <v/>
      </c>
      <c r="B203" s="222"/>
      <c r="C203" s="222"/>
      <c r="D203" s="653">
        <f t="shared" si="40"/>
        <v>0</v>
      </c>
      <c r="E203" s="653">
        <f t="shared" si="40"/>
        <v>0</v>
      </c>
      <c r="F203" s="223"/>
      <c r="G203" s="223"/>
      <c r="H203" s="222"/>
      <c r="I203" s="224"/>
    </row>
    <row r="204" spans="1:9" ht="16.5" x14ac:dyDescent="0.3">
      <c r="A204" s="210" t="str">
        <f>IF(ISBLANK($A$24),"",$A$24)</f>
        <v/>
      </c>
      <c r="B204" s="222"/>
      <c r="C204" s="222"/>
      <c r="D204" s="653">
        <f t="shared" si="40"/>
        <v>0</v>
      </c>
      <c r="E204" s="653">
        <f t="shared" si="40"/>
        <v>0</v>
      </c>
      <c r="F204" s="223"/>
      <c r="G204" s="223"/>
      <c r="H204" s="222"/>
      <c r="I204" s="224"/>
    </row>
    <row r="205" spans="1:9" ht="16.5" x14ac:dyDescent="0.3">
      <c r="A205" s="210" t="str">
        <f>IF(ISBLANK($A$25),"",$A$25)</f>
        <v/>
      </c>
      <c r="B205" s="222"/>
      <c r="C205" s="222"/>
      <c r="D205" s="653">
        <f t="shared" si="40"/>
        <v>0</v>
      </c>
      <c r="E205" s="653">
        <f t="shared" si="40"/>
        <v>0</v>
      </c>
      <c r="F205" s="223"/>
      <c r="G205" s="223"/>
      <c r="H205" s="222"/>
      <c r="I205" s="224"/>
    </row>
    <row r="206" spans="1:9" ht="16.5" x14ac:dyDescent="0.3">
      <c r="A206" s="210" t="str">
        <f>IF(ISBLANK($A$26),"",$A$26)</f>
        <v/>
      </c>
      <c r="B206" s="222"/>
      <c r="C206" s="222"/>
      <c r="D206" s="653">
        <f t="shared" si="40"/>
        <v>0</v>
      </c>
      <c r="E206" s="653">
        <f t="shared" si="40"/>
        <v>0</v>
      </c>
      <c r="F206" s="223"/>
      <c r="G206" s="223"/>
      <c r="H206" s="222"/>
      <c r="I206" s="224"/>
    </row>
    <row r="207" spans="1:9" ht="16.5" x14ac:dyDescent="0.3">
      <c r="A207" s="210" t="str">
        <f>IF(ISBLANK($A$27),"",$A$27)</f>
        <v/>
      </c>
      <c r="B207" s="222"/>
      <c r="C207" s="222"/>
      <c r="D207" s="653">
        <f t="shared" si="40"/>
        <v>0</v>
      </c>
      <c r="E207" s="653">
        <f t="shared" si="40"/>
        <v>0</v>
      </c>
      <c r="F207" s="223"/>
      <c r="G207" s="223"/>
      <c r="H207" s="222"/>
      <c r="I207" s="224"/>
    </row>
    <row r="208" spans="1:9" ht="16.5" x14ac:dyDescent="0.3">
      <c r="A208" s="210" t="str">
        <f>IF(ISBLANK($A$28),"",$A$28)</f>
        <v/>
      </c>
      <c r="B208" s="222"/>
      <c r="C208" s="222"/>
      <c r="D208" s="653">
        <f t="shared" si="40"/>
        <v>0</v>
      </c>
      <c r="E208" s="653">
        <f t="shared" si="40"/>
        <v>0</v>
      </c>
      <c r="F208" s="223"/>
      <c r="G208" s="223"/>
      <c r="H208" s="222"/>
      <c r="I208" s="224"/>
    </row>
    <row r="209" spans="1:9" ht="16.5" x14ac:dyDescent="0.3">
      <c r="A209" s="210" t="str">
        <f>IF(ISBLANK($A$29),"",$A$29)</f>
        <v/>
      </c>
      <c r="B209" s="233"/>
      <c r="C209" s="233"/>
      <c r="D209" s="653">
        <f t="shared" si="40"/>
        <v>0</v>
      </c>
      <c r="E209" s="653">
        <f t="shared" si="40"/>
        <v>0</v>
      </c>
      <c r="F209" s="234"/>
      <c r="G209" s="234"/>
      <c r="H209" s="222"/>
      <c r="I209" s="224"/>
    </row>
    <row r="210" spans="1:9" ht="16.5" x14ac:dyDescent="0.3">
      <c r="A210" s="210" t="s">
        <v>1193</v>
      </c>
      <c r="B210" s="654">
        <f t="shared" ref="B210:G210" si="41">SUM(B187:B209)</f>
        <v>0</v>
      </c>
      <c r="C210" s="654">
        <f t="shared" si="41"/>
        <v>0</v>
      </c>
      <c r="D210" s="653">
        <f t="shared" si="41"/>
        <v>0</v>
      </c>
      <c r="E210" s="653">
        <f t="shared" si="41"/>
        <v>0</v>
      </c>
      <c r="F210" s="665">
        <f t="shared" si="41"/>
        <v>0</v>
      </c>
      <c r="G210" s="665">
        <f t="shared" si="41"/>
        <v>0</v>
      </c>
      <c r="H210" s="222"/>
      <c r="I210" s="235"/>
    </row>
    <row r="211" spans="1:9" ht="18" x14ac:dyDescent="0.25">
      <c r="A211" s="668" t="s">
        <v>1194</v>
      </c>
      <c r="B211" s="669"/>
      <c r="C211" s="1190" t="s">
        <v>716</v>
      </c>
      <c r="D211" s="1190"/>
      <c r="E211" s="1190"/>
      <c r="F211" s="1190"/>
      <c r="G211" s="1191"/>
    </row>
    <row r="212" spans="1:9" ht="47.25" hidden="1" outlineLevel="1" x14ac:dyDescent="0.25">
      <c r="A212" s="238" t="s">
        <v>1236</v>
      </c>
      <c r="B212" s="239"/>
      <c r="C212" s="1172"/>
      <c r="D212" s="1172"/>
      <c r="E212" s="1172"/>
      <c r="F212" s="1172"/>
      <c r="G212" s="1172"/>
    </row>
    <row r="213" spans="1:9" ht="15.75" hidden="1" outlineLevel="1" x14ac:dyDescent="0.25">
      <c r="A213" s="241" t="s">
        <v>1196</v>
      </c>
      <c r="B213" s="239"/>
      <c r="C213" s="1172"/>
      <c r="D213" s="1172"/>
      <c r="E213" s="1172"/>
      <c r="F213" s="1172"/>
      <c r="G213" s="1172"/>
    </row>
    <row r="214" spans="1:9" ht="15.75" hidden="1" outlineLevel="1" x14ac:dyDescent="0.25">
      <c r="A214" s="241" t="s">
        <v>1197</v>
      </c>
      <c r="B214" s="239"/>
      <c r="C214" s="1172"/>
      <c r="D214" s="1172"/>
      <c r="E214" s="1172"/>
      <c r="F214" s="1172"/>
      <c r="G214" s="1172"/>
    </row>
    <row r="215" spans="1:9" ht="15.75" hidden="1" outlineLevel="1" x14ac:dyDescent="0.25">
      <c r="A215" s="241" t="s">
        <v>1198</v>
      </c>
      <c r="B215" s="239"/>
      <c r="C215" s="1172"/>
      <c r="D215" s="1172"/>
      <c r="E215" s="1172"/>
      <c r="F215" s="1172"/>
      <c r="G215" s="1172"/>
    </row>
    <row r="216" spans="1:9" ht="15.75" hidden="1" outlineLevel="1" x14ac:dyDescent="0.25">
      <c r="A216" s="241" t="s">
        <v>1199</v>
      </c>
      <c r="B216" s="239"/>
      <c r="C216" s="1172"/>
      <c r="D216" s="1172"/>
      <c r="E216" s="1172"/>
      <c r="F216" s="1172"/>
      <c r="G216" s="1172"/>
    </row>
    <row r="217" spans="1:9" ht="15.75" hidden="1" outlineLevel="1" x14ac:dyDescent="0.25">
      <c r="A217" s="241" t="s">
        <v>1200</v>
      </c>
      <c r="B217" s="239"/>
      <c r="C217" s="1172"/>
      <c r="D217" s="1172"/>
      <c r="E217" s="1172"/>
      <c r="F217" s="1172"/>
      <c r="G217" s="1172"/>
    </row>
    <row r="218" spans="1:9" ht="15.75" collapsed="1" x14ac:dyDescent="0.25">
      <c r="A218" s="241" t="s">
        <v>602</v>
      </c>
      <c r="B218" s="664">
        <v>40</v>
      </c>
      <c r="C218" s="1186" t="s">
        <v>1201</v>
      </c>
      <c r="D218" s="1186"/>
      <c r="E218" s="1186"/>
      <c r="F218" s="1186"/>
      <c r="G218" s="1186"/>
    </row>
    <row r="219" spans="1:9" ht="15.75" hidden="1" x14ac:dyDescent="0.25">
      <c r="A219" s="242" t="s">
        <v>1202</v>
      </c>
      <c r="B219" s="243" t="s">
        <v>284</v>
      </c>
      <c r="C219" s="1179"/>
      <c r="D219" s="1179"/>
      <c r="E219" s="1179"/>
      <c r="F219" s="1179"/>
      <c r="G219" s="1179"/>
    </row>
    <row r="221" spans="1:9" ht="18" customHeight="1" x14ac:dyDescent="0.25">
      <c r="A221" s="1187" t="str">
        <f>'[67]28-PT Pricing Matrix'!I2</f>
        <v>FACILITY7</v>
      </c>
      <c r="B221" s="1188"/>
      <c r="C221" s="1188"/>
      <c r="D221" s="1188"/>
      <c r="E221" s="1188"/>
      <c r="F221" s="1188"/>
      <c r="G221" s="1188"/>
      <c r="H221" s="1188"/>
      <c r="I221" s="1189"/>
    </row>
    <row r="222" spans="1:9" ht="49.5" x14ac:dyDescent="0.3">
      <c r="A222" s="203" t="s">
        <v>1167</v>
      </c>
      <c r="B222" s="203" t="s">
        <v>1168</v>
      </c>
      <c r="C222" s="204" t="s">
        <v>1169</v>
      </c>
      <c r="D222" s="208" t="str">
        <f>"Productive FTEs ("&amp;B254*52&amp;")"</f>
        <v>Productive FTEs (2080)</v>
      </c>
      <c r="E222" s="208" t="str">
        <f>"Non-productive FTEs ("&amp;B254*52&amp;")"</f>
        <v>Non-productive FTEs (2080)</v>
      </c>
      <c r="F222" s="204" t="s">
        <v>1170</v>
      </c>
      <c r="G222" s="204" t="s">
        <v>1171</v>
      </c>
      <c r="H222" s="205" t="s">
        <v>1172</v>
      </c>
      <c r="I222" s="204" t="s">
        <v>716</v>
      </c>
    </row>
    <row r="223" spans="1:9" ht="16.5" x14ac:dyDescent="0.3">
      <c r="A223" s="210" t="str">
        <f>IF(ISBLANK($A$7),"",$A$7)</f>
        <v>Hourly Staff</v>
      </c>
      <c r="B223" s="211"/>
      <c r="C223" s="211"/>
      <c r="D223" s="218">
        <f t="shared" ref="D223:E230" si="42">IF($B$254="","",B223/($B$254*52))</f>
        <v>0</v>
      </c>
      <c r="E223" s="218">
        <f t="shared" si="42"/>
        <v>0</v>
      </c>
      <c r="F223" s="213"/>
      <c r="G223" s="213"/>
      <c r="H223" s="211"/>
      <c r="I223" s="214"/>
    </row>
    <row r="224" spans="1:9" ht="16.5" x14ac:dyDescent="0.3">
      <c r="A224" s="221" t="str">
        <f>IF(ISBLANK($A$8),"",$A$8)</f>
        <v>Hourly Staff</v>
      </c>
      <c r="B224" s="222"/>
      <c r="C224" s="222"/>
      <c r="D224" s="653">
        <f t="shared" si="42"/>
        <v>0</v>
      </c>
      <c r="E224" s="653">
        <f t="shared" si="42"/>
        <v>0</v>
      </c>
      <c r="F224" s="223"/>
      <c r="G224" s="223"/>
      <c r="H224" s="222"/>
      <c r="I224" s="224"/>
    </row>
    <row r="225" spans="1:9" ht="16.5" x14ac:dyDescent="0.3">
      <c r="A225" s="221" t="str">
        <f>IF(ISBLANK($A$9),"",$A$9)</f>
        <v>Transporter</v>
      </c>
      <c r="B225" s="222"/>
      <c r="C225" s="222"/>
      <c r="D225" s="653">
        <f t="shared" si="42"/>
        <v>0</v>
      </c>
      <c r="E225" s="653">
        <f t="shared" si="42"/>
        <v>0</v>
      </c>
      <c r="F225" s="223"/>
      <c r="G225" s="223"/>
      <c r="H225" s="222"/>
      <c r="I225" s="224"/>
    </row>
    <row r="226" spans="1:9" ht="16.5" x14ac:dyDescent="0.3">
      <c r="A226" s="221" t="str">
        <f>IF(ISBLANK($A$10),"",$A$10)</f>
        <v xml:space="preserve">Dispatch </v>
      </c>
      <c r="B226" s="222"/>
      <c r="C226" s="222"/>
      <c r="D226" s="653">
        <f t="shared" si="42"/>
        <v>0</v>
      </c>
      <c r="E226" s="653">
        <f t="shared" si="42"/>
        <v>0</v>
      </c>
      <c r="F226" s="223"/>
      <c r="G226" s="223"/>
      <c r="H226" s="222"/>
      <c r="I226" s="224"/>
    </row>
    <row r="227" spans="1:9" ht="16.5" x14ac:dyDescent="0.3">
      <c r="A227" s="221" t="str">
        <f>IF(ISBLANK($A$11),"",$A$11)</f>
        <v/>
      </c>
      <c r="B227" s="222"/>
      <c r="C227" s="222"/>
      <c r="D227" s="653">
        <f t="shared" si="42"/>
        <v>0</v>
      </c>
      <c r="E227" s="653">
        <f t="shared" si="42"/>
        <v>0</v>
      </c>
      <c r="F227" s="223"/>
      <c r="G227" s="223"/>
      <c r="H227" s="222"/>
      <c r="I227" s="224"/>
    </row>
    <row r="228" spans="1:9" ht="16.5" x14ac:dyDescent="0.3">
      <c r="A228" s="221" t="str">
        <f>IF(ISBLANK($A$12),"",$A$12)</f>
        <v/>
      </c>
      <c r="B228" s="222"/>
      <c r="C228" s="222"/>
      <c r="D228" s="653">
        <f t="shared" si="42"/>
        <v>0</v>
      </c>
      <c r="E228" s="653">
        <f t="shared" si="42"/>
        <v>0</v>
      </c>
      <c r="F228" s="223"/>
      <c r="G228" s="223"/>
      <c r="H228" s="222"/>
      <c r="I228" s="224"/>
    </row>
    <row r="229" spans="1:9" ht="16.5" x14ac:dyDescent="0.3">
      <c r="A229" s="221" t="str">
        <f>IF(ISBLANK($A$13),"",$A$13)</f>
        <v/>
      </c>
      <c r="B229" s="222"/>
      <c r="C229" s="222"/>
      <c r="D229" s="653">
        <f t="shared" si="42"/>
        <v>0</v>
      </c>
      <c r="E229" s="653">
        <f t="shared" si="42"/>
        <v>0</v>
      </c>
      <c r="F229" s="223"/>
      <c r="G229" s="223"/>
      <c r="H229" s="222"/>
      <c r="I229" s="224"/>
    </row>
    <row r="230" spans="1:9" ht="16.5" x14ac:dyDescent="0.3">
      <c r="A230" s="221" t="str">
        <f>IF(ISBLANK($A$14),"",$A$14)</f>
        <v>Hourly Supervision</v>
      </c>
      <c r="B230" s="222"/>
      <c r="C230" s="222"/>
      <c r="D230" s="653">
        <f t="shared" si="42"/>
        <v>0</v>
      </c>
      <c r="E230" s="653">
        <f t="shared" si="42"/>
        <v>0</v>
      </c>
      <c r="F230" s="223"/>
      <c r="G230" s="223"/>
      <c r="H230" s="222"/>
      <c r="I230" s="224"/>
    </row>
    <row r="231" spans="1:9" ht="16.5" x14ac:dyDescent="0.3">
      <c r="A231" s="210" t="str">
        <f>IF(ISBLANK($A$15),"",$A$15)</f>
        <v>Salaried Staff</v>
      </c>
      <c r="B231" s="211"/>
      <c r="C231" s="211"/>
      <c r="D231" s="218"/>
      <c r="E231" s="218"/>
      <c r="F231" s="213"/>
      <c r="G231" s="213"/>
      <c r="H231" s="211"/>
      <c r="I231" s="214"/>
    </row>
    <row r="232" spans="1:9" ht="16.5" x14ac:dyDescent="0.3">
      <c r="A232" s="221" t="str">
        <f>IF(ISBLANK($A$16),"",$A$16)</f>
        <v>Salaried Supervision</v>
      </c>
      <c r="B232" s="222"/>
      <c r="C232" s="222"/>
      <c r="D232" s="653">
        <f t="shared" ref="D232:E245" si="43">IF($B$254="","",B232/($B$254*52))</f>
        <v>0</v>
      </c>
      <c r="E232" s="653">
        <f t="shared" si="43"/>
        <v>0</v>
      </c>
      <c r="F232" s="223"/>
      <c r="G232" s="223"/>
      <c r="H232" s="222"/>
      <c r="I232" s="224"/>
    </row>
    <row r="233" spans="1:9" ht="16.5" x14ac:dyDescent="0.3">
      <c r="A233" s="221" t="str">
        <f>IF(ISBLANK($A$17),"",$A$17)</f>
        <v>Managers</v>
      </c>
      <c r="B233" s="222"/>
      <c r="C233" s="222"/>
      <c r="D233" s="653">
        <f t="shared" si="43"/>
        <v>0</v>
      </c>
      <c r="E233" s="653">
        <f t="shared" si="43"/>
        <v>0</v>
      </c>
      <c r="F233" s="223"/>
      <c r="G233" s="223"/>
      <c r="H233" s="222"/>
      <c r="I233" s="224"/>
    </row>
    <row r="234" spans="1:9" ht="16.5" x14ac:dyDescent="0.3">
      <c r="A234" s="221" t="str">
        <f t="shared" ref="A234" si="44">IF(ISBLANK(A198),"",A198)</f>
        <v>Director</v>
      </c>
      <c r="B234" s="222"/>
      <c r="C234" s="222"/>
      <c r="D234" s="653">
        <f t="shared" si="43"/>
        <v>0</v>
      </c>
      <c r="E234" s="653">
        <f t="shared" si="43"/>
        <v>0</v>
      </c>
      <c r="F234" s="223"/>
      <c r="G234" s="223"/>
      <c r="H234" s="222"/>
      <c r="I234" s="224"/>
    </row>
    <row r="235" spans="1:9" ht="16.5" x14ac:dyDescent="0.3">
      <c r="A235" s="210" t="str">
        <f>IF(ISBLANK($A$19),"",$A$19)</f>
        <v>Other Labor</v>
      </c>
      <c r="B235" s="211"/>
      <c r="C235" s="211"/>
      <c r="D235" s="218">
        <f t="shared" si="43"/>
        <v>0</v>
      </c>
      <c r="E235" s="218">
        <f t="shared" si="43"/>
        <v>0</v>
      </c>
      <c r="F235" s="213"/>
      <c r="G235" s="213"/>
      <c r="H235" s="211"/>
      <c r="I235" s="214"/>
    </row>
    <row r="236" spans="1:9" ht="16.5" x14ac:dyDescent="0.3">
      <c r="A236" s="221" t="str">
        <f>IF(ISBLANK($A$20),"",$A$20)</f>
        <v/>
      </c>
      <c r="B236" s="222"/>
      <c r="C236" s="222"/>
      <c r="D236" s="653">
        <f t="shared" si="43"/>
        <v>0</v>
      </c>
      <c r="E236" s="653">
        <f t="shared" si="43"/>
        <v>0</v>
      </c>
      <c r="F236" s="223"/>
      <c r="G236" s="223"/>
      <c r="H236" s="222"/>
      <c r="I236" s="224"/>
    </row>
    <row r="237" spans="1:9" ht="16.5" x14ac:dyDescent="0.3">
      <c r="A237" s="210" t="str">
        <f>IF(ISBLANK($A$21),"",$A$21)</f>
        <v/>
      </c>
      <c r="B237" s="222"/>
      <c r="C237" s="222"/>
      <c r="D237" s="653">
        <f t="shared" si="43"/>
        <v>0</v>
      </c>
      <c r="E237" s="653">
        <f t="shared" si="43"/>
        <v>0</v>
      </c>
      <c r="F237" s="223"/>
      <c r="G237" s="223"/>
      <c r="H237" s="222"/>
      <c r="I237" s="224"/>
    </row>
    <row r="238" spans="1:9" ht="16.5" x14ac:dyDescent="0.3">
      <c r="A238" s="210" t="str">
        <f>IF(ISBLANK($A$22),"",$A$22)</f>
        <v/>
      </c>
      <c r="B238" s="222"/>
      <c r="C238" s="222"/>
      <c r="D238" s="653">
        <f t="shared" si="43"/>
        <v>0</v>
      </c>
      <c r="E238" s="653">
        <f t="shared" si="43"/>
        <v>0</v>
      </c>
      <c r="F238" s="223"/>
      <c r="G238" s="223"/>
      <c r="H238" s="222"/>
      <c r="I238" s="224"/>
    </row>
    <row r="239" spans="1:9" ht="16.5" x14ac:dyDescent="0.3">
      <c r="A239" s="210" t="str">
        <f>IF(ISBLANK($A$23),"",$A$23)</f>
        <v/>
      </c>
      <c r="B239" s="222"/>
      <c r="C239" s="222"/>
      <c r="D239" s="653">
        <f t="shared" si="43"/>
        <v>0</v>
      </c>
      <c r="E239" s="653">
        <f t="shared" si="43"/>
        <v>0</v>
      </c>
      <c r="F239" s="223"/>
      <c r="G239" s="223"/>
      <c r="H239" s="222"/>
      <c r="I239" s="224"/>
    </row>
    <row r="240" spans="1:9" ht="16.5" x14ac:dyDescent="0.3">
      <c r="A240" s="210" t="str">
        <f>IF(ISBLANK($A$24),"",$A$24)</f>
        <v/>
      </c>
      <c r="B240" s="222"/>
      <c r="C240" s="222"/>
      <c r="D240" s="653">
        <f t="shared" si="43"/>
        <v>0</v>
      </c>
      <c r="E240" s="653">
        <f t="shared" si="43"/>
        <v>0</v>
      </c>
      <c r="F240" s="223"/>
      <c r="G240" s="223"/>
      <c r="H240" s="222"/>
      <c r="I240" s="224"/>
    </row>
    <row r="241" spans="1:9" ht="16.5" x14ac:dyDescent="0.3">
      <c r="A241" s="210" t="str">
        <f>IF(ISBLANK($A$25),"",$A$25)</f>
        <v/>
      </c>
      <c r="B241" s="222"/>
      <c r="C241" s="222"/>
      <c r="D241" s="653">
        <f t="shared" si="43"/>
        <v>0</v>
      </c>
      <c r="E241" s="653">
        <f t="shared" si="43"/>
        <v>0</v>
      </c>
      <c r="F241" s="223"/>
      <c r="G241" s="223"/>
      <c r="H241" s="222"/>
      <c r="I241" s="224"/>
    </row>
    <row r="242" spans="1:9" ht="16.5" x14ac:dyDescent="0.3">
      <c r="A242" s="210" t="str">
        <f>IF(ISBLANK($A$26),"",$A$26)</f>
        <v/>
      </c>
      <c r="B242" s="222"/>
      <c r="C242" s="222"/>
      <c r="D242" s="653">
        <f t="shared" si="43"/>
        <v>0</v>
      </c>
      <c r="E242" s="653">
        <f t="shared" si="43"/>
        <v>0</v>
      </c>
      <c r="F242" s="223"/>
      <c r="G242" s="223"/>
      <c r="H242" s="222"/>
      <c r="I242" s="224"/>
    </row>
    <row r="243" spans="1:9" ht="16.5" x14ac:dyDescent="0.3">
      <c r="A243" s="210" t="str">
        <f>IF(ISBLANK($A$27),"",$A$27)</f>
        <v/>
      </c>
      <c r="B243" s="222"/>
      <c r="C243" s="222"/>
      <c r="D243" s="653">
        <f t="shared" si="43"/>
        <v>0</v>
      </c>
      <c r="E243" s="653">
        <f t="shared" si="43"/>
        <v>0</v>
      </c>
      <c r="F243" s="223"/>
      <c r="G243" s="223"/>
      <c r="H243" s="222"/>
      <c r="I243" s="224"/>
    </row>
    <row r="244" spans="1:9" ht="16.5" x14ac:dyDescent="0.3">
      <c r="A244" s="210" t="str">
        <f>IF(ISBLANK($A$28),"",$A$28)</f>
        <v/>
      </c>
      <c r="B244" s="222"/>
      <c r="C244" s="222"/>
      <c r="D244" s="653">
        <f t="shared" si="43"/>
        <v>0</v>
      </c>
      <c r="E244" s="653">
        <f t="shared" si="43"/>
        <v>0</v>
      </c>
      <c r="F244" s="223"/>
      <c r="G244" s="223"/>
      <c r="H244" s="222"/>
      <c r="I244" s="224"/>
    </row>
    <row r="245" spans="1:9" ht="16.5" x14ac:dyDescent="0.3">
      <c r="A245" s="210" t="str">
        <f>IF(ISBLANK($A$29),"",$A$29)</f>
        <v/>
      </c>
      <c r="B245" s="233"/>
      <c r="C245" s="233"/>
      <c r="D245" s="653">
        <f t="shared" si="43"/>
        <v>0</v>
      </c>
      <c r="E245" s="653">
        <f t="shared" si="43"/>
        <v>0</v>
      </c>
      <c r="F245" s="234"/>
      <c r="G245" s="234"/>
      <c r="H245" s="222"/>
      <c r="I245" s="224"/>
    </row>
    <row r="246" spans="1:9" ht="16.5" x14ac:dyDescent="0.3">
      <c r="A246" s="210" t="s">
        <v>1193</v>
      </c>
      <c r="B246" s="654">
        <f t="shared" ref="B246:G246" si="45">SUM(B223:B245)</f>
        <v>0</v>
      </c>
      <c r="C246" s="654">
        <f t="shared" si="45"/>
        <v>0</v>
      </c>
      <c r="D246" s="653">
        <f t="shared" si="45"/>
        <v>0</v>
      </c>
      <c r="E246" s="653">
        <f t="shared" si="45"/>
        <v>0</v>
      </c>
      <c r="F246" s="665">
        <f t="shared" si="45"/>
        <v>0</v>
      </c>
      <c r="G246" s="665">
        <f t="shared" si="45"/>
        <v>0</v>
      </c>
      <c r="H246" s="222"/>
      <c r="I246" s="235"/>
    </row>
    <row r="247" spans="1:9" ht="18" x14ac:dyDescent="0.25">
      <c r="A247" s="668" t="s">
        <v>1194</v>
      </c>
      <c r="B247" s="669"/>
      <c r="C247" s="1190" t="s">
        <v>716</v>
      </c>
      <c r="D247" s="1190"/>
      <c r="E247" s="1190"/>
      <c r="F247" s="1190"/>
      <c r="G247" s="1191"/>
    </row>
    <row r="248" spans="1:9" ht="47.25" hidden="1" outlineLevel="1" x14ac:dyDescent="0.25">
      <c r="A248" s="238" t="s">
        <v>1236</v>
      </c>
      <c r="B248" s="239"/>
      <c r="C248" s="1172"/>
      <c r="D248" s="1172"/>
      <c r="E248" s="1172"/>
      <c r="F248" s="1172"/>
      <c r="G248" s="1172"/>
    </row>
    <row r="249" spans="1:9" ht="15.75" hidden="1" outlineLevel="1" x14ac:dyDescent="0.25">
      <c r="A249" s="241" t="s">
        <v>1196</v>
      </c>
      <c r="B249" s="239"/>
      <c r="C249" s="1172"/>
      <c r="D249" s="1172"/>
      <c r="E249" s="1172"/>
      <c r="F249" s="1172"/>
      <c r="G249" s="1172"/>
    </row>
    <row r="250" spans="1:9" ht="15.75" hidden="1" outlineLevel="1" x14ac:dyDescent="0.25">
      <c r="A250" s="241" t="s">
        <v>1197</v>
      </c>
      <c r="B250" s="239"/>
      <c r="C250" s="1172"/>
      <c r="D250" s="1172"/>
      <c r="E250" s="1172"/>
      <c r="F250" s="1172"/>
      <c r="G250" s="1172"/>
    </row>
    <row r="251" spans="1:9" ht="15.75" hidden="1" outlineLevel="1" x14ac:dyDescent="0.25">
      <c r="A251" s="241" t="s">
        <v>1198</v>
      </c>
      <c r="B251" s="239"/>
      <c r="C251" s="1172"/>
      <c r="D251" s="1172"/>
      <c r="E251" s="1172"/>
      <c r="F251" s="1172"/>
      <c r="G251" s="1172"/>
    </row>
    <row r="252" spans="1:9" ht="15.75" hidden="1" outlineLevel="1" x14ac:dyDescent="0.25">
      <c r="A252" s="241" t="s">
        <v>1199</v>
      </c>
      <c r="B252" s="239"/>
      <c r="C252" s="1172"/>
      <c r="D252" s="1172"/>
      <c r="E252" s="1172"/>
      <c r="F252" s="1172"/>
      <c r="G252" s="1172"/>
    </row>
    <row r="253" spans="1:9" ht="15.75" hidden="1" outlineLevel="1" x14ac:dyDescent="0.25">
      <c r="A253" s="241" t="s">
        <v>1200</v>
      </c>
      <c r="B253" s="239"/>
      <c r="C253" s="1172"/>
      <c r="D253" s="1172"/>
      <c r="E253" s="1172"/>
      <c r="F253" s="1172"/>
      <c r="G253" s="1172"/>
    </row>
    <row r="254" spans="1:9" ht="15.75" collapsed="1" x14ac:dyDescent="0.25">
      <c r="A254" s="242" t="s">
        <v>602</v>
      </c>
      <c r="B254" s="664">
        <v>40</v>
      </c>
      <c r="C254" s="1186" t="s">
        <v>1201</v>
      </c>
      <c r="D254" s="1186"/>
      <c r="E254" s="1186"/>
      <c r="F254" s="1186"/>
      <c r="G254" s="1186"/>
    </row>
    <row r="255" spans="1:9" ht="15.75" hidden="1" x14ac:dyDescent="0.25">
      <c r="A255" s="242" t="s">
        <v>1202</v>
      </c>
      <c r="B255" s="243" t="s">
        <v>284</v>
      </c>
      <c r="C255" s="1172"/>
      <c r="D255" s="1172"/>
      <c r="E255" s="1172"/>
      <c r="F255" s="1172"/>
      <c r="G255" s="1172"/>
    </row>
    <row r="257" spans="1:9" ht="18" x14ac:dyDescent="0.25">
      <c r="A257" s="1187" t="str">
        <f>'[67]28-PT Pricing Matrix'!J2</f>
        <v>FACILITY8</v>
      </c>
      <c r="B257" s="1188"/>
      <c r="C257" s="1188"/>
      <c r="D257" s="1188"/>
      <c r="E257" s="1188"/>
      <c r="F257" s="1188"/>
      <c r="G257" s="1188"/>
      <c r="H257" s="1188"/>
      <c r="I257" s="1189"/>
    </row>
    <row r="258" spans="1:9" ht="49.5" x14ac:dyDescent="0.3">
      <c r="A258" s="203" t="s">
        <v>1167</v>
      </c>
      <c r="B258" s="203" t="s">
        <v>1168</v>
      </c>
      <c r="C258" s="204" t="s">
        <v>1169</v>
      </c>
      <c r="D258" s="208" t="str">
        <f>"Productive FTEs ("&amp;B290*52&amp;")"</f>
        <v>Productive FTEs (2080)</v>
      </c>
      <c r="E258" s="208" t="str">
        <f>"Non-productive FTEs ("&amp;B290*52&amp;")"</f>
        <v>Non-productive FTEs (2080)</v>
      </c>
      <c r="F258" s="204" t="s">
        <v>1170</v>
      </c>
      <c r="G258" s="204" t="s">
        <v>1171</v>
      </c>
      <c r="H258" s="205" t="s">
        <v>1172</v>
      </c>
      <c r="I258" s="204" t="s">
        <v>716</v>
      </c>
    </row>
    <row r="259" spans="1:9" ht="16.5" x14ac:dyDescent="0.3">
      <c r="A259" s="210" t="str">
        <f>IF(ISBLANK($A$7),"",$A$7)</f>
        <v>Hourly Staff</v>
      </c>
      <c r="B259" s="211"/>
      <c r="C259" s="211"/>
      <c r="D259" s="218">
        <f t="shared" ref="D259:E259" si="46">IF($B$254="","",B259/($B$254*52))</f>
        <v>0</v>
      </c>
      <c r="E259" s="218">
        <f t="shared" si="46"/>
        <v>0</v>
      </c>
      <c r="F259" s="213"/>
      <c r="G259" s="213"/>
      <c r="H259" s="211"/>
      <c r="I259" s="214"/>
    </row>
    <row r="260" spans="1:9" ht="16.5" x14ac:dyDescent="0.3">
      <c r="A260" s="221" t="str">
        <f>IF(ISBLANK($A$8),"",$A$8)</f>
        <v>Hourly Staff</v>
      </c>
      <c r="B260" s="222"/>
      <c r="C260" s="222"/>
      <c r="D260" s="653">
        <f t="shared" ref="D260:E266" si="47">IF($B$290="","",B260/($B$290*52))</f>
        <v>0</v>
      </c>
      <c r="E260" s="653">
        <f t="shared" si="47"/>
        <v>0</v>
      </c>
      <c r="F260" s="223"/>
      <c r="G260" s="223"/>
      <c r="H260" s="222"/>
      <c r="I260" s="224"/>
    </row>
    <row r="261" spans="1:9" ht="16.5" x14ac:dyDescent="0.3">
      <c r="A261" s="221" t="str">
        <f>IF(ISBLANK($A$9),"",$A$9)</f>
        <v>Transporter</v>
      </c>
      <c r="B261" s="222"/>
      <c r="C261" s="222"/>
      <c r="D261" s="653">
        <f t="shared" si="47"/>
        <v>0</v>
      </c>
      <c r="E261" s="653">
        <f t="shared" si="47"/>
        <v>0</v>
      </c>
      <c r="F261" s="223"/>
      <c r="G261" s="223"/>
      <c r="H261" s="222"/>
      <c r="I261" s="224"/>
    </row>
    <row r="262" spans="1:9" ht="16.5" x14ac:dyDescent="0.3">
      <c r="A262" s="221" t="str">
        <f>IF(ISBLANK($A$10),"",$A$10)</f>
        <v xml:space="preserve">Dispatch </v>
      </c>
      <c r="B262" s="222"/>
      <c r="C262" s="222"/>
      <c r="D262" s="653">
        <f t="shared" si="47"/>
        <v>0</v>
      </c>
      <c r="E262" s="653">
        <f t="shared" si="47"/>
        <v>0</v>
      </c>
      <c r="F262" s="223"/>
      <c r="G262" s="223"/>
      <c r="H262" s="222"/>
      <c r="I262" s="224"/>
    </row>
    <row r="263" spans="1:9" ht="16.5" x14ac:dyDescent="0.3">
      <c r="A263" s="221" t="str">
        <f>IF(ISBLANK($A$11),"",$A$11)</f>
        <v/>
      </c>
      <c r="B263" s="222"/>
      <c r="C263" s="222"/>
      <c r="D263" s="653">
        <f t="shared" si="47"/>
        <v>0</v>
      </c>
      <c r="E263" s="653">
        <f t="shared" si="47"/>
        <v>0</v>
      </c>
      <c r="F263" s="223"/>
      <c r="G263" s="223"/>
      <c r="H263" s="222"/>
      <c r="I263" s="224"/>
    </row>
    <row r="264" spans="1:9" ht="16.5" x14ac:dyDescent="0.3">
      <c r="A264" s="221" t="str">
        <f>IF(ISBLANK($A$12),"",$A$12)</f>
        <v/>
      </c>
      <c r="B264" s="222"/>
      <c r="C264" s="222"/>
      <c r="D264" s="653">
        <f t="shared" si="47"/>
        <v>0</v>
      </c>
      <c r="E264" s="653">
        <f t="shared" si="47"/>
        <v>0</v>
      </c>
      <c r="F264" s="223"/>
      <c r="G264" s="223"/>
      <c r="H264" s="222"/>
      <c r="I264" s="224"/>
    </row>
    <row r="265" spans="1:9" ht="16.5" x14ac:dyDescent="0.3">
      <c r="A265" s="221" t="str">
        <f>IF(ISBLANK($A$13),"",$A$13)</f>
        <v/>
      </c>
      <c r="B265" s="222"/>
      <c r="C265" s="222"/>
      <c r="D265" s="653">
        <f t="shared" si="47"/>
        <v>0</v>
      </c>
      <c r="E265" s="653">
        <f t="shared" si="47"/>
        <v>0</v>
      </c>
      <c r="F265" s="223"/>
      <c r="G265" s="223"/>
      <c r="H265" s="222"/>
      <c r="I265" s="224"/>
    </row>
    <row r="266" spans="1:9" ht="16.5" x14ac:dyDescent="0.3">
      <c r="A266" s="221" t="str">
        <f>IF(ISBLANK($A$14),"",$A$14)</f>
        <v>Hourly Supervision</v>
      </c>
      <c r="B266" s="222"/>
      <c r="C266" s="222"/>
      <c r="D266" s="653">
        <f t="shared" si="47"/>
        <v>0</v>
      </c>
      <c r="E266" s="653">
        <f t="shared" si="47"/>
        <v>0</v>
      </c>
      <c r="F266" s="223"/>
      <c r="G266" s="223"/>
      <c r="H266" s="222"/>
      <c r="I266" s="224"/>
    </row>
    <row r="267" spans="1:9" ht="16.5" x14ac:dyDescent="0.3">
      <c r="A267" s="210" t="str">
        <f>IF(ISBLANK($A$15),"",$A$15)</f>
        <v>Salaried Staff</v>
      </c>
      <c r="B267" s="211"/>
      <c r="C267" s="211"/>
      <c r="D267" s="218"/>
      <c r="E267" s="218"/>
      <c r="F267" s="213"/>
      <c r="G267" s="213"/>
      <c r="H267" s="211"/>
      <c r="I267" s="214"/>
    </row>
    <row r="268" spans="1:9" ht="16.5" x14ac:dyDescent="0.3">
      <c r="A268" s="221" t="str">
        <f>IF(ISBLANK($A$16),"",$A$16)</f>
        <v>Salaried Supervision</v>
      </c>
      <c r="B268" s="222"/>
      <c r="C268" s="222"/>
      <c r="D268" s="653">
        <f t="shared" ref="D268:E281" si="48">IF($B$290="","",B268/($B$290*52))</f>
        <v>0</v>
      </c>
      <c r="E268" s="653">
        <f t="shared" si="48"/>
        <v>0</v>
      </c>
      <c r="F268" s="223"/>
      <c r="G268" s="223"/>
      <c r="H268" s="222"/>
      <c r="I268" s="224"/>
    </row>
    <row r="269" spans="1:9" ht="16.5" x14ac:dyDescent="0.3">
      <c r="A269" s="221" t="str">
        <f>IF(ISBLANK($A$17),"",$A$17)</f>
        <v>Managers</v>
      </c>
      <c r="B269" s="222"/>
      <c r="C269" s="222"/>
      <c r="D269" s="653">
        <f t="shared" si="48"/>
        <v>0</v>
      </c>
      <c r="E269" s="653">
        <f t="shared" si="48"/>
        <v>0</v>
      </c>
      <c r="F269" s="223"/>
      <c r="G269" s="223"/>
      <c r="H269" s="222"/>
      <c r="I269" s="224"/>
    </row>
    <row r="270" spans="1:9" ht="16.5" x14ac:dyDescent="0.3">
      <c r="A270" s="221" t="str">
        <f t="shared" ref="A270" si="49">IF(ISBLANK(A234),"",A234)</f>
        <v>Director</v>
      </c>
      <c r="B270" s="222"/>
      <c r="C270" s="222"/>
      <c r="D270" s="653">
        <f t="shared" si="48"/>
        <v>0</v>
      </c>
      <c r="E270" s="653">
        <f t="shared" si="48"/>
        <v>0</v>
      </c>
      <c r="F270" s="223"/>
      <c r="G270" s="223"/>
      <c r="H270" s="222"/>
      <c r="I270" s="224"/>
    </row>
    <row r="271" spans="1:9" ht="16.5" x14ac:dyDescent="0.3">
      <c r="A271" s="210" t="str">
        <f>IF(ISBLANK($A$19),"",$A$19)</f>
        <v>Other Labor</v>
      </c>
      <c r="B271" s="211"/>
      <c r="C271" s="211"/>
      <c r="D271" s="218">
        <f t="shared" si="48"/>
        <v>0</v>
      </c>
      <c r="E271" s="218">
        <f t="shared" si="48"/>
        <v>0</v>
      </c>
      <c r="F271" s="213"/>
      <c r="G271" s="213"/>
      <c r="H271" s="211"/>
      <c r="I271" s="214"/>
    </row>
    <row r="272" spans="1:9" ht="16.5" x14ac:dyDescent="0.3">
      <c r="A272" s="221" t="str">
        <f>IF(ISBLANK($A$20),"",$A$20)</f>
        <v/>
      </c>
      <c r="B272" s="222"/>
      <c r="C272" s="222"/>
      <c r="D272" s="653">
        <f t="shared" si="48"/>
        <v>0</v>
      </c>
      <c r="E272" s="653">
        <f t="shared" si="48"/>
        <v>0</v>
      </c>
      <c r="F272" s="223"/>
      <c r="G272" s="223"/>
      <c r="H272" s="222"/>
      <c r="I272" s="224"/>
    </row>
    <row r="273" spans="1:9" ht="16.5" x14ac:dyDescent="0.3">
      <c r="A273" s="210" t="str">
        <f>IF(ISBLANK($A$21),"",$A$21)</f>
        <v/>
      </c>
      <c r="B273" s="222"/>
      <c r="C273" s="222"/>
      <c r="D273" s="653">
        <f t="shared" si="48"/>
        <v>0</v>
      </c>
      <c r="E273" s="653">
        <f t="shared" si="48"/>
        <v>0</v>
      </c>
      <c r="F273" s="223"/>
      <c r="G273" s="223"/>
      <c r="H273" s="222"/>
      <c r="I273" s="224"/>
    </row>
    <row r="274" spans="1:9" ht="16.5" x14ac:dyDescent="0.3">
      <c r="A274" s="210" t="str">
        <f>IF(ISBLANK($A$22),"",$A$22)</f>
        <v/>
      </c>
      <c r="B274" s="222"/>
      <c r="C274" s="222"/>
      <c r="D274" s="653">
        <f t="shared" si="48"/>
        <v>0</v>
      </c>
      <c r="E274" s="653">
        <f t="shared" si="48"/>
        <v>0</v>
      </c>
      <c r="F274" s="223"/>
      <c r="G274" s="223"/>
      <c r="H274" s="222"/>
      <c r="I274" s="224"/>
    </row>
    <row r="275" spans="1:9" ht="16.5" x14ac:dyDescent="0.3">
      <c r="A275" s="210" t="str">
        <f>IF(ISBLANK($A$23),"",$A$23)</f>
        <v/>
      </c>
      <c r="B275" s="222"/>
      <c r="C275" s="222"/>
      <c r="D275" s="653">
        <f t="shared" si="48"/>
        <v>0</v>
      </c>
      <c r="E275" s="653">
        <f t="shared" si="48"/>
        <v>0</v>
      </c>
      <c r="F275" s="223"/>
      <c r="G275" s="223"/>
      <c r="H275" s="222"/>
      <c r="I275" s="224"/>
    </row>
    <row r="276" spans="1:9" ht="16.5" x14ac:dyDescent="0.3">
      <c r="A276" s="210" t="str">
        <f>IF(ISBLANK($A$24),"",$A$24)</f>
        <v/>
      </c>
      <c r="B276" s="222"/>
      <c r="C276" s="222"/>
      <c r="D276" s="653">
        <f t="shared" si="48"/>
        <v>0</v>
      </c>
      <c r="E276" s="653">
        <f t="shared" si="48"/>
        <v>0</v>
      </c>
      <c r="F276" s="223"/>
      <c r="G276" s="223"/>
      <c r="H276" s="222"/>
      <c r="I276" s="224"/>
    </row>
    <row r="277" spans="1:9" ht="16.5" x14ac:dyDescent="0.3">
      <c r="A277" s="210" t="str">
        <f>IF(ISBLANK($A$25),"",$A$25)</f>
        <v/>
      </c>
      <c r="B277" s="222"/>
      <c r="C277" s="222"/>
      <c r="D277" s="653">
        <f t="shared" si="48"/>
        <v>0</v>
      </c>
      <c r="E277" s="653">
        <f t="shared" si="48"/>
        <v>0</v>
      </c>
      <c r="F277" s="223"/>
      <c r="G277" s="223"/>
      <c r="H277" s="222"/>
      <c r="I277" s="224"/>
    </row>
    <row r="278" spans="1:9" ht="16.5" x14ac:dyDescent="0.3">
      <c r="A278" s="210" t="str">
        <f>IF(ISBLANK($A$26),"",$A$26)</f>
        <v/>
      </c>
      <c r="B278" s="222"/>
      <c r="C278" s="222"/>
      <c r="D278" s="653">
        <f t="shared" si="48"/>
        <v>0</v>
      </c>
      <c r="E278" s="653">
        <f t="shared" si="48"/>
        <v>0</v>
      </c>
      <c r="F278" s="223"/>
      <c r="G278" s="223"/>
      <c r="H278" s="222"/>
      <c r="I278" s="224"/>
    </row>
    <row r="279" spans="1:9" ht="16.5" x14ac:dyDescent="0.3">
      <c r="A279" s="210" t="str">
        <f>IF(ISBLANK($A$27),"",$A$27)</f>
        <v/>
      </c>
      <c r="B279" s="222"/>
      <c r="C279" s="222"/>
      <c r="D279" s="653">
        <f t="shared" si="48"/>
        <v>0</v>
      </c>
      <c r="E279" s="653">
        <f t="shared" si="48"/>
        <v>0</v>
      </c>
      <c r="F279" s="223"/>
      <c r="G279" s="223"/>
      <c r="H279" s="222"/>
      <c r="I279" s="224"/>
    </row>
    <row r="280" spans="1:9" ht="16.5" x14ac:dyDescent="0.3">
      <c r="A280" s="210" t="str">
        <f>IF(ISBLANK($A$28),"",$A$28)</f>
        <v/>
      </c>
      <c r="B280" s="222"/>
      <c r="C280" s="222"/>
      <c r="D280" s="653">
        <f t="shared" si="48"/>
        <v>0</v>
      </c>
      <c r="E280" s="653">
        <f t="shared" si="48"/>
        <v>0</v>
      </c>
      <c r="F280" s="223"/>
      <c r="G280" s="223"/>
      <c r="H280" s="222"/>
      <c r="I280" s="224"/>
    </row>
    <row r="281" spans="1:9" ht="16.5" x14ac:dyDescent="0.3">
      <c r="A281" s="210" t="str">
        <f>IF(ISBLANK($A$29),"",$A$29)</f>
        <v/>
      </c>
      <c r="B281" s="233"/>
      <c r="C281" s="233"/>
      <c r="D281" s="653">
        <f t="shared" si="48"/>
        <v>0</v>
      </c>
      <c r="E281" s="653">
        <f t="shared" si="48"/>
        <v>0</v>
      </c>
      <c r="F281" s="234"/>
      <c r="G281" s="234"/>
      <c r="H281" s="222"/>
      <c r="I281" s="224"/>
    </row>
    <row r="282" spans="1:9" ht="16.5" x14ac:dyDescent="0.3">
      <c r="A282" s="210" t="s">
        <v>1193</v>
      </c>
      <c r="B282" s="654">
        <f t="shared" ref="B282:G282" si="50">SUM(B259:B281)</f>
        <v>0</v>
      </c>
      <c r="C282" s="654">
        <f t="shared" si="50"/>
        <v>0</v>
      </c>
      <c r="D282" s="653">
        <f t="shared" si="50"/>
        <v>0</v>
      </c>
      <c r="E282" s="653">
        <f t="shared" si="50"/>
        <v>0</v>
      </c>
      <c r="F282" s="665">
        <f t="shared" si="50"/>
        <v>0</v>
      </c>
      <c r="G282" s="665">
        <f t="shared" si="50"/>
        <v>0</v>
      </c>
      <c r="H282" s="222"/>
      <c r="I282" s="235"/>
    </row>
    <row r="283" spans="1:9" ht="18" x14ac:dyDescent="0.25">
      <c r="A283" s="668" t="s">
        <v>1194</v>
      </c>
      <c r="B283" s="669"/>
      <c r="C283" s="1190" t="s">
        <v>716</v>
      </c>
      <c r="D283" s="1190"/>
      <c r="E283" s="1190"/>
      <c r="F283" s="1190"/>
      <c r="G283" s="1191"/>
    </row>
    <row r="284" spans="1:9" ht="47.25" hidden="1" outlineLevel="1" x14ac:dyDescent="0.25">
      <c r="A284" s="238" t="s">
        <v>1236</v>
      </c>
      <c r="B284" s="239"/>
      <c r="C284" s="1172"/>
      <c r="D284" s="1172"/>
      <c r="E284" s="1172"/>
      <c r="F284" s="1172"/>
      <c r="G284" s="1172"/>
    </row>
    <row r="285" spans="1:9" ht="15.75" hidden="1" outlineLevel="1" x14ac:dyDescent="0.25">
      <c r="A285" s="241" t="s">
        <v>1196</v>
      </c>
      <c r="B285" s="239"/>
      <c r="C285" s="1172"/>
      <c r="D285" s="1172"/>
      <c r="E285" s="1172"/>
      <c r="F285" s="1172"/>
      <c r="G285" s="1172"/>
    </row>
    <row r="286" spans="1:9" ht="15.75" hidden="1" outlineLevel="1" x14ac:dyDescent="0.25">
      <c r="A286" s="241" t="s">
        <v>1197</v>
      </c>
      <c r="B286" s="239"/>
      <c r="C286" s="1172"/>
      <c r="D286" s="1172"/>
      <c r="E286" s="1172"/>
      <c r="F286" s="1172"/>
      <c r="G286" s="1172"/>
    </row>
    <row r="287" spans="1:9" ht="15.75" hidden="1" outlineLevel="1" x14ac:dyDescent="0.25">
      <c r="A287" s="241" t="s">
        <v>1198</v>
      </c>
      <c r="B287" s="239"/>
      <c r="C287" s="1172"/>
      <c r="D287" s="1172"/>
      <c r="E287" s="1172"/>
      <c r="F287" s="1172"/>
      <c r="G287" s="1172"/>
    </row>
    <row r="288" spans="1:9" ht="15.75" hidden="1" outlineLevel="1" x14ac:dyDescent="0.25">
      <c r="A288" s="241" t="s">
        <v>1199</v>
      </c>
      <c r="B288" s="239"/>
      <c r="C288" s="1172"/>
      <c r="D288" s="1172"/>
      <c r="E288" s="1172"/>
      <c r="F288" s="1172"/>
      <c r="G288" s="1172"/>
    </row>
    <row r="289" spans="1:9" ht="15.75" hidden="1" outlineLevel="1" x14ac:dyDescent="0.25">
      <c r="A289" s="241" t="s">
        <v>1200</v>
      </c>
      <c r="B289" s="239"/>
      <c r="C289" s="1172"/>
      <c r="D289" s="1172"/>
      <c r="E289" s="1172"/>
      <c r="F289" s="1172"/>
      <c r="G289" s="1172"/>
    </row>
    <row r="290" spans="1:9" ht="15.75" collapsed="1" x14ac:dyDescent="0.25">
      <c r="A290" s="242" t="s">
        <v>602</v>
      </c>
      <c r="B290" s="664">
        <v>40</v>
      </c>
      <c r="C290" s="1186" t="s">
        <v>1201</v>
      </c>
      <c r="D290" s="1186"/>
      <c r="E290" s="1186"/>
      <c r="F290" s="1186"/>
      <c r="G290" s="1186"/>
    </row>
    <row r="291" spans="1:9" ht="15.75" hidden="1" x14ac:dyDescent="0.25">
      <c r="A291" s="242" t="s">
        <v>1202</v>
      </c>
      <c r="B291" s="243" t="s">
        <v>284</v>
      </c>
      <c r="C291" s="1172"/>
      <c r="D291" s="1172"/>
      <c r="E291" s="1172"/>
      <c r="F291" s="1172"/>
      <c r="G291" s="1172"/>
    </row>
    <row r="293" spans="1:9" ht="18" customHeight="1" x14ac:dyDescent="0.25">
      <c r="A293" s="1187" t="str">
        <f>'[67]28-PT Pricing Matrix'!K2</f>
        <v>FACILITY9</v>
      </c>
      <c r="B293" s="1188"/>
      <c r="C293" s="1188"/>
      <c r="D293" s="1188"/>
      <c r="E293" s="1188"/>
      <c r="F293" s="1188"/>
      <c r="G293" s="1188"/>
      <c r="H293" s="1188"/>
      <c r="I293" s="1189"/>
    </row>
    <row r="294" spans="1:9" ht="49.5" x14ac:dyDescent="0.3">
      <c r="A294" s="203" t="s">
        <v>1167</v>
      </c>
      <c r="B294" s="203" t="s">
        <v>1168</v>
      </c>
      <c r="C294" s="204" t="s">
        <v>1169</v>
      </c>
      <c r="D294" s="208" t="str">
        <f>"Productive FTEs ("&amp;B326*52&amp;")"</f>
        <v>Productive FTEs (2080)</v>
      </c>
      <c r="E294" s="208" t="str">
        <f>"Non-productive FTEs ("&amp;B326*52&amp;")"</f>
        <v>Non-productive FTEs (2080)</v>
      </c>
      <c r="F294" s="204" t="s">
        <v>1170</v>
      </c>
      <c r="G294" s="204" t="s">
        <v>1171</v>
      </c>
      <c r="H294" s="205" t="s">
        <v>1172</v>
      </c>
      <c r="I294" s="204" t="s">
        <v>716</v>
      </c>
    </row>
    <row r="295" spans="1:9" ht="16.5" x14ac:dyDescent="0.3">
      <c r="A295" s="210" t="str">
        <f>IF(ISBLANK($A$7),"",$A$7)</f>
        <v>Hourly Staff</v>
      </c>
      <c r="B295" s="211"/>
      <c r="C295" s="211"/>
      <c r="D295" s="218">
        <f t="shared" ref="D295:E295" si="51">IF($B$254="","",B295/($B$254*52))</f>
        <v>0</v>
      </c>
      <c r="E295" s="218">
        <f t="shared" si="51"/>
        <v>0</v>
      </c>
      <c r="F295" s="213"/>
      <c r="G295" s="213"/>
      <c r="H295" s="211"/>
      <c r="I295" s="214"/>
    </row>
    <row r="296" spans="1:9" ht="16.5" x14ac:dyDescent="0.3">
      <c r="A296" s="221" t="str">
        <f>IF(ISBLANK($A$8),"",$A$8)</f>
        <v>Hourly Staff</v>
      </c>
      <c r="B296" s="222"/>
      <c r="C296" s="222"/>
      <c r="D296" s="653">
        <f t="shared" ref="D296:E302" si="52">IF($B$326="","",B296/($B$326*52))</f>
        <v>0</v>
      </c>
      <c r="E296" s="653">
        <f t="shared" si="52"/>
        <v>0</v>
      </c>
      <c r="F296" s="223"/>
      <c r="G296" s="223"/>
      <c r="H296" s="222"/>
      <c r="I296" s="224"/>
    </row>
    <row r="297" spans="1:9" ht="16.5" x14ac:dyDescent="0.3">
      <c r="A297" s="221" t="str">
        <f>IF(ISBLANK($A$9),"",$A$9)</f>
        <v>Transporter</v>
      </c>
      <c r="B297" s="222"/>
      <c r="C297" s="222"/>
      <c r="D297" s="653">
        <f t="shared" si="52"/>
        <v>0</v>
      </c>
      <c r="E297" s="653">
        <f t="shared" si="52"/>
        <v>0</v>
      </c>
      <c r="F297" s="223"/>
      <c r="G297" s="223"/>
      <c r="H297" s="222"/>
      <c r="I297" s="224"/>
    </row>
    <row r="298" spans="1:9" ht="16.5" x14ac:dyDescent="0.3">
      <c r="A298" s="221" t="str">
        <f>IF(ISBLANK($A$10),"",$A$10)</f>
        <v xml:space="preserve">Dispatch </v>
      </c>
      <c r="B298" s="222"/>
      <c r="C298" s="222"/>
      <c r="D298" s="653">
        <f t="shared" si="52"/>
        <v>0</v>
      </c>
      <c r="E298" s="653">
        <f t="shared" si="52"/>
        <v>0</v>
      </c>
      <c r="F298" s="223"/>
      <c r="G298" s="223"/>
      <c r="H298" s="222"/>
      <c r="I298" s="224"/>
    </row>
    <row r="299" spans="1:9" ht="16.5" x14ac:dyDescent="0.3">
      <c r="A299" s="221" t="str">
        <f>IF(ISBLANK($A$11),"",$A$11)</f>
        <v/>
      </c>
      <c r="B299" s="222"/>
      <c r="C299" s="222"/>
      <c r="D299" s="653">
        <f t="shared" si="52"/>
        <v>0</v>
      </c>
      <c r="E299" s="653">
        <f t="shared" si="52"/>
        <v>0</v>
      </c>
      <c r="F299" s="223"/>
      <c r="G299" s="223"/>
      <c r="H299" s="222"/>
      <c r="I299" s="224"/>
    </row>
    <row r="300" spans="1:9" ht="16.5" x14ac:dyDescent="0.3">
      <c r="A300" s="221" t="str">
        <f>IF(ISBLANK($A$12),"",$A$12)</f>
        <v/>
      </c>
      <c r="B300" s="222"/>
      <c r="C300" s="222"/>
      <c r="D300" s="653">
        <f t="shared" si="52"/>
        <v>0</v>
      </c>
      <c r="E300" s="653">
        <f t="shared" si="52"/>
        <v>0</v>
      </c>
      <c r="F300" s="223"/>
      <c r="G300" s="223"/>
      <c r="H300" s="222"/>
      <c r="I300" s="224"/>
    </row>
    <row r="301" spans="1:9" ht="16.5" x14ac:dyDescent="0.3">
      <c r="A301" s="221" t="str">
        <f>IF(ISBLANK($A$13),"",$A$13)</f>
        <v/>
      </c>
      <c r="B301" s="222"/>
      <c r="C301" s="222"/>
      <c r="D301" s="653">
        <f t="shared" si="52"/>
        <v>0</v>
      </c>
      <c r="E301" s="653">
        <f t="shared" si="52"/>
        <v>0</v>
      </c>
      <c r="F301" s="223"/>
      <c r="G301" s="223"/>
      <c r="H301" s="222"/>
      <c r="I301" s="224"/>
    </row>
    <row r="302" spans="1:9" ht="16.5" x14ac:dyDescent="0.3">
      <c r="A302" s="221" t="str">
        <f>IF(ISBLANK($A$14),"",$A$14)</f>
        <v>Hourly Supervision</v>
      </c>
      <c r="B302" s="222"/>
      <c r="C302" s="222"/>
      <c r="D302" s="653">
        <f t="shared" si="52"/>
        <v>0</v>
      </c>
      <c r="E302" s="653">
        <f t="shared" si="52"/>
        <v>0</v>
      </c>
      <c r="F302" s="223"/>
      <c r="G302" s="223"/>
      <c r="H302" s="222"/>
      <c r="I302" s="224"/>
    </row>
    <row r="303" spans="1:9" ht="16.5" x14ac:dyDescent="0.3">
      <c r="A303" s="210" t="str">
        <f>IF(ISBLANK($A$15),"",$A$15)</f>
        <v>Salaried Staff</v>
      </c>
      <c r="B303" s="211"/>
      <c r="C303" s="211"/>
      <c r="D303" s="218"/>
      <c r="E303" s="218"/>
      <c r="F303" s="213"/>
      <c r="G303" s="213"/>
      <c r="H303" s="211"/>
      <c r="I303" s="214"/>
    </row>
    <row r="304" spans="1:9" ht="16.5" x14ac:dyDescent="0.3">
      <c r="A304" s="221" t="str">
        <f>IF(ISBLANK($A$16),"",$A$16)</f>
        <v>Salaried Supervision</v>
      </c>
      <c r="B304" s="222"/>
      <c r="C304" s="222"/>
      <c r="D304" s="653">
        <f t="shared" ref="D304:E317" si="53">IF($B$326="","",B304/($B$326*52))</f>
        <v>0</v>
      </c>
      <c r="E304" s="653">
        <f t="shared" si="53"/>
        <v>0</v>
      </c>
      <c r="F304" s="223"/>
      <c r="G304" s="223"/>
      <c r="H304" s="222"/>
      <c r="I304" s="224"/>
    </row>
    <row r="305" spans="1:9" ht="16.5" x14ac:dyDescent="0.3">
      <c r="A305" s="221" t="str">
        <f>IF(ISBLANK($A$17),"",$A$17)</f>
        <v>Managers</v>
      </c>
      <c r="B305" s="222"/>
      <c r="C305" s="222"/>
      <c r="D305" s="653">
        <f t="shared" si="53"/>
        <v>0</v>
      </c>
      <c r="E305" s="653">
        <f t="shared" si="53"/>
        <v>0</v>
      </c>
      <c r="F305" s="223"/>
      <c r="G305" s="223"/>
      <c r="H305" s="222"/>
      <c r="I305" s="224"/>
    </row>
    <row r="306" spans="1:9" ht="16.5" x14ac:dyDescent="0.3">
      <c r="A306" s="221" t="str">
        <f t="shared" ref="A306" si="54">IF(ISBLANK(A270),"",A270)</f>
        <v>Director</v>
      </c>
      <c r="B306" s="222"/>
      <c r="C306" s="222"/>
      <c r="D306" s="653">
        <f t="shared" si="53"/>
        <v>0</v>
      </c>
      <c r="E306" s="653">
        <f t="shared" si="53"/>
        <v>0</v>
      </c>
      <c r="F306" s="223"/>
      <c r="G306" s="223"/>
      <c r="H306" s="222"/>
      <c r="I306" s="224"/>
    </row>
    <row r="307" spans="1:9" ht="16.5" x14ac:dyDescent="0.3">
      <c r="A307" s="210" t="str">
        <f>IF(ISBLANK($A$19),"",$A$19)</f>
        <v>Other Labor</v>
      </c>
      <c r="B307" s="211"/>
      <c r="C307" s="211"/>
      <c r="D307" s="218">
        <f t="shared" si="53"/>
        <v>0</v>
      </c>
      <c r="E307" s="218">
        <f t="shared" si="53"/>
        <v>0</v>
      </c>
      <c r="F307" s="213"/>
      <c r="G307" s="213"/>
      <c r="H307" s="211"/>
      <c r="I307" s="214"/>
    </row>
    <row r="308" spans="1:9" ht="16.5" x14ac:dyDescent="0.3">
      <c r="A308" s="221" t="str">
        <f>IF(ISBLANK($A$20),"",$A$20)</f>
        <v/>
      </c>
      <c r="B308" s="222"/>
      <c r="C308" s="222"/>
      <c r="D308" s="653">
        <f t="shared" si="53"/>
        <v>0</v>
      </c>
      <c r="E308" s="653">
        <f t="shared" si="53"/>
        <v>0</v>
      </c>
      <c r="F308" s="223"/>
      <c r="G308" s="223"/>
      <c r="H308" s="222"/>
      <c r="I308" s="224"/>
    </row>
    <row r="309" spans="1:9" ht="16.5" x14ac:dyDescent="0.3">
      <c r="A309" s="210" t="str">
        <f>IF(ISBLANK($A$21),"",$A$21)</f>
        <v/>
      </c>
      <c r="B309" s="222"/>
      <c r="C309" s="222"/>
      <c r="D309" s="653">
        <f t="shared" si="53"/>
        <v>0</v>
      </c>
      <c r="E309" s="653">
        <f t="shared" si="53"/>
        <v>0</v>
      </c>
      <c r="F309" s="223"/>
      <c r="G309" s="223"/>
      <c r="H309" s="222"/>
      <c r="I309" s="224"/>
    </row>
    <row r="310" spans="1:9" ht="16.5" x14ac:dyDescent="0.3">
      <c r="A310" s="210" t="str">
        <f>IF(ISBLANK($A$22),"",$A$22)</f>
        <v/>
      </c>
      <c r="B310" s="222"/>
      <c r="C310" s="222"/>
      <c r="D310" s="653">
        <f t="shared" si="53"/>
        <v>0</v>
      </c>
      <c r="E310" s="653">
        <f t="shared" si="53"/>
        <v>0</v>
      </c>
      <c r="F310" s="223"/>
      <c r="G310" s="223"/>
      <c r="H310" s="222"/>
      <c r="I310" s="224"/>
    </row>
    <row r="311" spans="1:9" ht="16.5" x14ac:dyDescent="0.3">
      <c r="A311" s="210" t="str">
        <f>IF(ISBLANK($A$23),"",$A$23)</f>
        <v/>
      </c>
      <c r="B311" s="222"/>
      <c r="C311" s="222"/>
      <c r="D311" s="653">
        <f t="shared" si="53"/>
        <v>0</v>
      </c>
      <c r="E311" s="653">
        <f t="shared" si="53"/>
        <v>0</v>
      </c>
      <c r="F311" s="223"/>
      <c r="G311" s="223"/>
      <c r="H311" s="222"/>
      <c r="I311" s="224"/>
    </row>
    <row r="312" spans="1:9" ht="16.5" x14ac:dyDescent="0.3">
      <c r="A312" s="210" t="str">
        <f>IF(ISBLANK($A$24),"",$A$24)</f>
        <v/>
      </c>
      <c r="B312" s="222"/>
      <c r="C312" s="222"/>
      <c r="D312" s="653">
        <f t="shared" si="53"/>
        <v>0</v>
      </c>
      <c r="E312" s="653">
        <f t="shared" si="53"/>
        <v>0</v>
      </c>
      <c r="F312" s="223"/>
      <c r="G312" s="223"/>
      <c r="H312" s="222"/>
      <c r="I312" s="224"/>
    </row>
    <row r="313" spans="1:9" ht="16.5" x14ac:dyDescent="0.3">
      <c r="A313" s="210" t="str">
        <f>IF(ISBLANK($A$25),"",$A$25)</f>
        <v/>
      </c>
      <c r="B313" s="222"/>
      <c r="C313" s="222"/>
      <c r="D313" s="653">
        <f t="shared" si="53"/>
        <v>0</v>
      </c>
      <c r="E313" s="653">
        <f t="shared" si="53"/>
        <v>0</v>
      </c>
      <c r="F313" s="223"/>
      <c r="G313" s="223"/>
      <c r="H313" s="222"/>
      <c r="I313" s="224"/>
    </row>
    <row r="314" spans="1:9" ht="16.5" x14ac:dyDescent="0.3">
      <c r="A314" s="210" t="str">
        <f>IF(ISBLANK($A$26),"",$A$26)</f>
        <v/>
      </c>
      <c r="B314" s="222"/>
      <c r="C314" s="222"/>
      <c r="D314" s="653">
        <f t="shared" si="53"/>
        <v>0</v>
      </c>
      <c r="E314" s="653">
        <f t="shared" si="53"/>
        <v>0</v>
      </c>
      <c r="F314" s="223"/>
      <c r="G314" s="223"/>
      <c r="H314" s="222"/>
      <c r="I314" s="224"/>
    </row>
    <row r="315" spans="1:9" ht="16.5" x14ac:dyDescent="0.3">
      <c r="A315" s="210" t="str">
        <f>IF(ISBLANK($A$27),"",$A$27)</f>
        <v/>
      </c>
      <c r="B315" s="222"/>
      <c r="C315" s="222"/>
      <c r="D315" s="653">
        <f t="shared" si="53"/>
        <v>0</v>
      </c>
      <c r="E315" s="653">
        <f t="shared" si="53"/>
        <v>0</v>
      </c>
      <c r="F315" s="223"/>
      <c r="G315" s="223"/>
      <c r="H315" s="222"/>
      <c r="I315" s="224"/>
    </row>
    <row r="316" spans="1:9" ht="16.5" x14ac:dyDescent="0.3">
      <c r="A316" s="210" t="str">
        <f>IF(ISBLANK($A$28),"",$A$28)</f>
        <v/>
      </c>
      <c r="B316" s="222"/>
      <c r="C316" s="222"/>
      <c r="D316" s="653">
        <f t="shared" si="53"/>
        <v>0</v>
      </c>
      <c r="E316" s="653">
        <f t="shared" si="53"/>
        <v>0</v>
      </c>
      <c r="F316" s="223"/>
      <c r="G316" s="223"/>
      <c r="H316" s="222"/>
      <c r="I316" s="224"/>
    </row>
    <row r="317" spans="1:9" ht="16.5" x14ac:dyDescent="0.3">
      <c r="A317" s="210" t="str">
        <f>IF(ISBLANK($A$29),"",$A$29)</f>
        <v/>
      </c>
      <c r="B317" s="233"/>
      <c r="C317" s="233"/>
      <c r="D317" s="653">
        <f t="shared" si="53"/>
        <v>0</v>
      </c>
      <c r="E317" s="653">
        <f t="shared" si="53"/>
        <v>0</v>
      </c>
      <c r="F317" s="234"/>
      <c r="G317" s="234"/>
      <c r="H317" s="222"/>
      <c r="I317" s="224"/>
    </row>
    <row r="318" spans="1:9" ht="16.5" x14ac:dyDescent="0.3">
      <c r="A318" s="210" t="s">
        <v>1193</v>
      </c>
      <c r="B318" s="654">
        <f t="shared" ref="B318:G318" si="55">SUM(B295:B317)</f>
        <v>0</v>
      </c>
      <c r="C318" s="654">
        <f t="shared" si="55"/>
        <v>0</v>
      </c>
      <c r="D318" s="653">
        <f t="shared" si="55"/>
        <v>0</v>
      </c>
      <c r="E318" s="653">
        <f t="shared" si="55"/>
        <v>0</v>
      </c>
      <c r="F318" s="665">
        <f t="shared" si="55"/>
        <v>0</v>
      </c>
      <c r="G318" s="665">
        <f t="shared" si="55"/>
        <v>0</v>
      </c>
      <c r="H318" s="222"/>
      <c r="I318" s="235"/>
    </row>
    <row r="319" spans="1:9" ht="18" x14ac:dyDescent="0.25">
      <c r="A319" s="668" t="s">
        <v>1194</v>
      </c>
      <c r="B319" s="669"/>
      <c r="C319" s="1190" t="s">
        <v>716</v>
      </c>
      <c r="D319" s="1190"/>
      <c r="E319" s="1190"/>
      <c r="F319" s="1190"/>
      <c r="G319" s="1191"/>
    </row>
    <row r="320" spans="1:9" ht="47.25" hidden="1" outlineLevel="1" x14ac:dyDescent="0.25">
      <c r="A320" s="238" t="s">
        <v>1236</v>
      </c>
      <c r="B320" s="239"/>
      <c r="C320" s="1172"/>
      <c r="D320" s="1172"/>
      <c r="E320" s="1172"/>
      <c r="F320" s="1172"/>
      <c r="G320" s="1172"/>
    </row>
    <row r="321" spans="1:9" ht="15.75" hidden="1" outlineLevel="1" x14ac:dyDescent="0.25">
      <c r="A321" s="241" t="s">
        <v>1196</v>
      </c>
      <c r="B321" s="239"/>
      <c r="C321" s="1172"/>
      <c r="D321" s="1172"/>
      <c r="E321" s="1172"/>
      <c r="F321" s="1172"/>
      <c r="G321" s="1172"/>
    </row>
    <row r="322" spans="1:9" ht="15.75" hidden="1" outlineLevel="1" x14ac:dyDescent="0.25">
      <c r="A322" s="241" t="s">
        <v>1197</v>
      </c>
      <c r="B322" s="239"/>
      <c r="C322" s="1172"/>
      <c r="D322" s="1172"/>
      <c r="E322" s="1172"/>
      <c r="F322" s="1172"/>
      <c r="G322" s="1172"/>
    </row>
    <row r="323" spans="1:9" ht="15.75" hidden="1" outlineLevel="1" x14ac:dyDescent="0.25">
      <c r="A323" s="241" t="s">
        <v>1198</v>
      </c>
      <c r="B323" s="239"/>
      <c r="C323" s="1172"/>
      <c r="D323" s="1172"/>
      <c r="E323" s="1172"/>
      <c r="F323" s="1172"/>
      <c r="G323" s="1172"/>
    </row>
    <row r="324" spans="1:9" ht="15.75" hidden="1" outlineLevel="1" x14ac:dyDescent="0.25">
      <c r="A324" s="241" t="s">
        <v>1199</v>
      </c>
      <c r="B324" s="239"/>
      <c r="C324" s="1172"/>
      <c r="D324" s="1172"/>
      <c r="E324" s="1172"/>
      <c r="F324" s="1172"/>
      <c r="G324" s="1172"/>
    </row>
    <row r="325" spans="1:9" ht="15.75" hidden="1" outlineLevel="1" x14ac:dyDescent="0.25">
      <c r="A325" s="241" t="s">
        <v>1200</v>
      </c>
      <c r="B325" s="239"/>
      <c r="C325" s="1172"/>
      <c r="D325" s="1172"/>
      <c r="E325" s="1172"/>
      <c r="F325" s="1172"/>
      <c r="G325" s="1172"/>
    </row>
    <row r="326" spans="1:9" ht="15.75" collapsed="1" x14ac:dyDescent="0.25">
      <c r="A326" s="242" t="s">
        <v>602</v>
      </c>
      <c r="B326" s="664">
        <v>40</v>
      </c>
      <c r="C326" s="1186" t="s">
        <v>1201</v>
      </c>
      <c r="D326" s="1186"/>
      <c r="E326" s="1186"/>
      <c r="F326" s="1186"/>
      <c r="G326" s="1186"/>
    </row>
    <row r="327" spans="1:9" ht="15.75" hidden="1" x14ac:dyDescent="0.25">
      <c r="A327" s="242" t="s">
        <v>1202</v>
      </c>
      <c r="B327" s="243" t="s">
        <v>284</v>
      </c>
      <c r="C327" s="1172"/>
      <c r="D327" s="1172"/>
      <c r="E327" s="1172"/>
      <c r="F327" s="1172"/>
      <c r="G327" s="1172"/>
    </row>
    <row r="329" spans="1:9" ht="18" x14ac:dyDescent="0.25">
      <c r="A329" s="1187" t="str">
        <f>'[67]28-PT Pricing Matrix'!L2</f>
        <v>FACILITY10</v>
      </c>
      <c r="B329" s="1188"/>
      <c r="C329" s="1188"/>
      <c r="D329" s="1188"/>
      <c r="E329" s="1188"/>
      <c r="F329" s="1188"/>
      <c r="G329" s="1188"/>
      <c r="H329" s="1188"/>
      <c r="I329" s="1189"/>
    </row>
    <row r="330" spans="1:9" ht="49.5" x14ac:dyDescent="0.3">
      <c r="A330" s="203" t="s">
        <v>1167</v>
      </c>
      <c r="B330" s="203" t="s">
        <v>1168</v>
      </c>
      <c r="C330" s="204" t="s">
        <v>1169</v>
      </c>
      <c r="D330" s="208" t="str">
        <f>"Productive FTEs ("&amp;B362*52&amp;")"</f>
        <v>Productive FTEs (2080)</v>
      </c>
      <c r="E330" s="208" t="str">
        <f>"Non-productive FTEs ("&amp;B362*52&amp;")"</f>
        <v>Non-productive FTEs (2080)</v>
      </c>
      <c r="F330" s="204" t="s">
        <v>1170</v>
      </c>
      <c r="G330" s="204" t="s">
        <v>1171</v>
      </c>
      <c r="H330" s="205" t="s">
        <v>1172</v>
      </c>
      <c r="I330" s="204" t="s">
        <v>716</v>
      </c>
    </row>
    <row r="331" spans="1:9" ht="16.5" x14ac:dyDescent="0.3">
      <c r="A331" s="210" t="str">
        <f>IF(ISBLANK($A$7),"",$A$7)</f>
        <v>Hourly Staff</v>
      </c>
      <c r="B331" s="211"/>
      <c r="C331" s="211"/>
      <c r="D331" s="218">
        <f t="shared" ref="D331:E331" si="56">IF($B$254="","",B331/($B$254*52))</f>
        <v>0</v>
      </c>
      <c r="E331" s="218">
        <f t="shared" si="56"/>
        <v>0</v>
      </c>
      <c r="F331" s="213"/>
      <c r="G331" s="213"/>
      <c r="H331" s="211"/>
      <c r="I331" s="214"/>
    </row>
    <row r="332" spans="1:9" ht="16.5" x14ac:dyDescent="0.3">
      <c r="A332" s="221" t="str">
        <f>IF(ISBLANK($A$8),"",$A$8)</f>
        <v>Hourly Staff</v>
      </c>
      <c r="B332" s="222"/>
      <c r="C332" s="222"/>
      <c r="D332" s="653">
        <f t="shared" ref="D332:E338" si="57">IF($B$362="","",B332/($B$362*52))</f>
        <v>0</v>
      </c>
      <c r="E332" s="653">
        <f t="shared" si="57"/>
        <v>0</v>
      </c>
      <c r="F332" s="223"/>
      <c r="G332" s="223"/>
      <c r="H332" s="222"/>
      <c r="I332" s="224"/>
    </row>
    <row r="333" spans="1:9" ht="16.5" x14ac:dyDescent="0.3">
      <c r="A333" s="221" t="str">
        <f>IF(ISBLANK($A$9),"",$A$9)</f>
        <v>Transporter</v>
      </c>
      <c r="B333" s="222"/>
      <c r="C333" s="222"/>
      <c r="D333" s="653">
        <f t="shared" si="57"/>
        <v>0</v>
      </c>
      <c r="E333" s="653">
        <f t="shared" si="57"/>
        <v>0</v>
      </c>
      <c r="F333" s="223"/>
      <c r="G333" s="223"/>
      <c r="H333" s="222"/>
      <c r="I333" s="224"/>
    </row>
    <row r="334" spans="1:9" ht="16.5" x14ac:dyDescent="0.3">
      <c r="A334" s="221" t="str">
        <f>IF(ISBLANK($A$10),"",$A$10)</f>
        <v xml:space="preserve">Dispatch </v>
      </c>
      <c r="B334" s="222"/>
      <c r="C334" s="222"/>
      <c r="D334" s="653">
        <f t="shared" si="57"/>
        <v>0</v>
      </c>
      <c r="E334" s="653">
        <f t="shared" si="57"/>
        <v>0</v>
      </c>
      <c r="F334" s="223"/>
      <c r="G334" s="223"/>
      <c r="H334" s="222"/>
      <c r="I334" s="224"/>
    </row>
    <row r="335" spans="1:9" ht="16.5" x14ac:dyDescent="0.3">
      <c r="A335" s="221" t="str">
        <f>IF(ISBLANK($A$11),"",$A$11)</f>
        <v/>
      </c>
      <c r="B335" s="222"/>
      <c r="C335" s="222"/>
      <c r="D335" s="653">
        <f t="shared" si="57"/>
        <v>0</v>
      </c>
      <c r="E335" s="653">
        <f t="shared" si="57"/>
        <v>0</v>
      </c>
      <c r="F335" s="223"/>
      <c r="G335" s="223"/>
      <c r="H335" s="222"/>
      <c r="I335" s="224"/>
    </row>
    <row r="336" spans="1:9" ht="16.5" x14ac:dyDescent="0.3">
      <c r="A336" s="221" t="str">
        <f>IF(ISBLANK($A$12),"",$A$12)</f>
        <v/>
      </c>
      <c r="B336" s="222"/>
      <c r="C336" s="222"/>
      <c r="D336" s="653">
        <f t="shared" si="57"/>
        <v>0</v>
      </c>
      <c r="E336" s="653">
        <f t="shared" si="57"/>
        <v>0</v>
      </c>
      <c r="F336" s="223"/>
      <c r="G336" s="223"/>
      <c r="H336" s="222"/>
      <c r="I336" s="224"/>
    </row>
    <row r="337" spans="1:9" ht="16.5" x14ac:dyDescent="0.3">
      <c r="A337" s="221" t="str">
        <f>IF(ISBLANK($A$13),"",$A$13)</f>
        <v/>
      </c>
      <c r="B337" s="222"/>
      <c r="C337" s="222"/>
      <c r="D337" s="653">
        <f t="shared" si="57"/>
        <v>0</v>
      </c>
      <c r="E337" s="653">
        <f t="shared" si="57"/>
        <v>0</v>
      </c>
      <c r="F337" s="223"/>
      <c r="G337" s="223"/>
      <c r="H337" s="222"/>
      <c r="I337" s="224"/>
    </row>
    <row r="338" spans="1:9" ht="16.5" x14ac:dyDescent="0.3">
      <c r="A338" s="221" t="str">
        <f>IF(ISBLANK($A$14),"",$A$14)</f>
        <v>Hourly Supervision</v>
      </c>
      <c r="B338" s="222"/>
      <c r="C338" s="222"/>
      <c r="D338" s="653">
        <f t="shared" si="57"/>
        <v>0</v>
      </c>
      <c r="E338" s="653">
        <f t="shared" si="57"/>
        <v>0</v>
      </c>
      <c r="F338" s="223"/>
      <c r="G338" s="223"/>
      <c r="H338" s="222"/>
      <c r="I338" s="224"/>
    </row>
    <row r="339" spans="1:9" ht="16.5" x14ac:dyDescent="0.3">
      <c r="A339" s="210" t="str">
        <f>IF(ISBLANK($A$15),"",$A$15)</f>
        <v>Salaried Staff</v>
      </c>
      <c r="B339" s="211"/>
      <c r="C339" s="211"/>
      <c r="D339" s="218"/>
      <c r="E339" s="218"/>
      <c r="F339" s="213"/>
      <c r="G339" s="213"/>
      <c r="H339" s="211"/>
      <c r="I339" s="214"/>
    </row>
    <row r="340" spans="1:9" ht="16.5" x14ac:dyDescent="0.3">
      <c r="A340" s="221" t="str">
        <f>IF(ISBLANK($A$16),"",$A$16)</f>
        <v>Salaried Supervision</v>
      </c>
      <c r="B340" s="222"/>
      <c r="C340" s="222"/>
      <c r="D340" s="653">
        <f t="shared" ref="D340:E353" si="58">IF($B$362="","",B340/($B$362*52))</f>
        <v>0</v>
      </c>
      <c r="E340" s="653">
        <f t="shared" si="58"/>
        <v>0</v>
      </c>
      <c r="F340" s="223"/>
      <c r="G340" s="223"/>
      <c r="H340" s="222"/>
      <c r="I340" s="224"/>
    </row>
    <row r="341" spans="1:9" ht="16.5" x14ac:dyDescent="0.3">
      <c r="A341" s="221" t="str">
        <f>IF(ISBLANK($A$17),"",$A$17)</f>
        <v>Managers</v>
      </c>
      <c r="B341" s="222"/>
      <c r="C341" s="222"/>
      <c r="D341" s="653">
        <f t="shared" si="58"/>
        <v>0</v>
      </c>
      <c r="E341" s="653">
        <f t="shared" si="58"/>
        <v>0</v>
      </c>
      <c r="F341" s="223"/>
      <c r="G341" s="223"/>
      <c r="H341" s="222"/>
      <c r="I341" s="224"/>
    </row>
    <row r="342" spans="1:9" ht="16.5" x14ac:dyDescent="0.3">
      <c r="A342" s="221" t="str">
        <f t="shared" ref="A342" si="59">IF(ISBLANK(A306),"",A306)</f>
        <v>Director</v>
      </c>
      <c r="B342" s="222"/>
      <c r="C342" s="222"/>
      <c r="D342" s="653">
        <f t="shared" si="58"/>
        <v>0</v>
      </c>
      <c r="E342" s="653">
        <f t="shared" si="58"/>
        <v>0</v>
      </c>
      <c r="F342" s="223"/>
      <c r="G342" s="223"/>
      <c r="H342" s="222"/>
      <c r="I342" s="224"/>
    </row>
    <row r="343" spans="1:9" ht="16.5" x14ac:dyDescent="0.3">
      <c r="A343" s="210" t="str">
        <f>IF(ISBLANK($A$19),"",$A$19)</f>
        <v>Other Labor</v>
      </c>
      <c r="B343" s="211"/>
      <c r="C343" s="211"/>
      <c r="D343" s="218">
        <f t="shared" si="58"/>
        <v>0</v>
      </c>
      <c r="E343" s="218">
        <f t="shared" si="58"/>
        <v>0</v>
      </c>
      <c r="F343" s="213"/>
      <c r="G343" s="213"/>
      <c r="H343" s="211"/>
      <c r="I343" s="214"/>
    </row>
    <row r="344" spans="1:9" ht="16.5" x14ac:dyDescent="0.3">
      <c r="A344" s="221" t="str">
        <f>IF(ISBLANK($A$20),"",$A$20)</f>
        <v/>
      </c>
      <c r="B344" s="222"/>
      <c r="C344" s="222"/>
      <c r="D344" s="653">
        <f t="shared" si="58"/>
        <v>0</v>
      </c>
      <c r="E344" s="653">
        <f t="shared" si="58"/>
        <v>0</v>
      </c>
      <c r="F344" s="223"/>
      <c r="G344" s="223"/>
      <c r="H344" s="222"/>
      <c r="I344" s="224"/>
    </row>
    <row r="345" spans="1:9" ht="16.5" x14ac:dyDescent="0.3">
      <c r="A345" s="210" t="str">
        <f>IF(ISBLANK($A$21),"",$A$21)</f>
        <v/>
      </c>
      <c r="B345" s="222"/>
      <c r="C345" s="222"/>
      <c r="D345" s="653">
        <f t="shared" si="58"/>
        <v>0</v>
      </c>
      <c r="E345" s="653">
        <f t="shared" si="58"/>
        <v>0</v>
      </c>
      <c r="F345" s="223"/>
      <c r="G345" s="223"/>
      <c r="H345" s="222"/>
      <c r="I345" s="224"/>
    </row>
    <row r="346" spans="1:9" ht="16.5" x14ac:dyDescent="0.3">
      <c r="A346" s="210" t="str">
        <f>IF(ISBLANK($A$22),"",$A$22)</f>
        <v/>
      </c>
      <c r="B346" s="222"/>
      <c r="C346" s="222"/>
      <c r="D346" s="653">
        <f t="shared" si="58"/>
        <v>0</v>
      </c>
      <c r="E346" s="653">
        <f t="shared" si="58"/>
        <v>0</v>
      </c>
      <c r="F346" s="223"/>
      <c r="G346" s="223"/>
      <c r="H346" s="222"/>
      <c r="I346" s="224"/>
    </row>
    <row r="347" spans="1:9" ht="16.5" x14ac:dyDescent="0.3">
      <c r="A347" s="210" t="str">
        <f>IF(ISBLANK($A$23),"",$A$23)</f>
        <v/>
      </c>
      <c r="B347" s="222"/>
      <c r="C347" s="222"/>
      <c r="D347" s="653">
        <f t="shared" si="58"/>
        <v>0</v>
      </c>
      <c r="E347" s="653">
        <f t="shared" si="58"/>
        <v>0</v>
      </c>
      <c r="F347" s="223"/>
      <c r="G347" s="223"/>
      <c r="H347" s="222"/>
      <c r="I347" s="224"/>
    </row>
    <row r="348" spans="1:9" ht="16.5" x14ac:dyDescent="0.3">
      <c r="A348" s="210" t="str">
        <f>IF(ISBLANK($A$24),"",$A$24)</f>
        <v/>
      </c>
      <c r="B348" s="222"/>
      <c r="C348" s="222"/>
      <c r="D348" s="653">
        <f t="shared" si="58"/>
        <v>0</v>
      </c>
      <c r="E348" s="653">
        <f t="shared" si="58"/>
        <v>0</v>
      </c>
      <c r="F348" s="223"/>
      <c r="G348" s="223"/>
      <c r="H348" s="222"/>
      <c r="I348" s="224"/>
    </row>
    <row r="349" spans="1:9" ht="16.5" x14ac:dyDescent="0.3">
      <c r="A349" s="210" t="str">
        <f>IF(ISBLANK($A$25),"",$A$25)</f>
        <v/>
      </c>
      <c r="B349" s="222"/>
      <c r="C349" s="222"/>
      <c r="D349" s="653">
        <f t="shared" si="58"/>
        <v>0</v>
      </c>
      <c r="E349" s="653">
        <f t="shared" si="58"/>
        <v>0</v>
      </c>
      <c r="F349" s="223"/>
      <c r="G349" s="223"/>
      <c r="H349" s="222"/>
      <c r="I349" s="224"/>
    </row>
    <row r="350" spans="1:9" ht="16.5" x14ac:dyDescent="0.3">
      <c r="A350" s="210" t="str">
        <f>IF(ISBLANK($A$26),"",$A$26)</f>
        <v/>
      </c>
      <c r="B350" s="222"/>
      <c r="C350" s="222"/>
      <c r="D350" s="653">
        <f t="shared" si="58"/>
        <v>0</v>
      </c>
      <c r="E350" s="653">
        <f t="shared" si="58"/>
        <v>0</v>
      </c>
      <c r="F350" s="223"/>
      <c r="G350" s="223"/>
      <c r="H350" s="222"/>
      <c r="I350" s="224"/>
    </row>
    <row r="351" spans="1:9" ht="16.5" x14ac:dyDescent="0.3">
      <c r="A351" s="210" t="str">
        <f>IF(ISBLANK($A$27),"",$A$27)</f>
        <v/>
      </c>
      <c r="B351" s="222"/>
      <c r="C351" s="222"/>
      <c r="D351" s="653">
        <f t="shared" si="58"/>
        <v>0</v>
      </c>
      <c r="E351" s="653">
        <f t="shared" si="58"/>
        <v>0</v>
      </c>
      <c r="F351" s="223"/>
      <c r="G351" s="223"/>
      <c r="H351" s="222"/>
      <c r="I351" s="224"/>
    </row>
    <row r="352" spans="1:9" ht="16.5" x14ac:dyDescent="0.3">
      <c r="A352" s="210" t="str">
        <f>IF(ISBLANK($A$28),"",$A$28)</f>
        <v/>
      </c>
      <c r="B352" s="222"/>
      <c r="C352" s="222"/>
      <c r="D352" s="653">
        <f t="shared" si="58"/>
        <v>0</v>
      </c>
      <c r="E352" s="653">
        <f t="shared" si="58"/>
        <v>0</v>
      </c>
      <c r="F352" s="223"/>
      <c r="G352" s="223"/>
      <c r="H352" s="222"/>
      <c r="I352" s="224"/>
    </row>
    <row r="353" spans="1:9" ht="16.5" x14ac:dyDescent="0.3">
      <c r="A353" s="210" t="str">
        <f>IF(ISBLANK($A$29),"",$A$29)</f>
        <v/>
      </c>
      <c r="B353" s="233"/>
      <c r="C353" s="233"/>
      <c r="D353" s="653">
        <f t="shared" si="58"/>
        <v>0</v>
      </c>
      <c r="E353" s="653">
        <f t="shared" si="58"/>
        <v>0</v>
      </c>
      <c r="F353" s="234"/>
      <c r="G353" s="234"/>
      <c r="H353" s="222"/>
      <c r="I353" s="224"/>
    </row>
    <row r="354" spans="1:9" ht="16.5" x14ac:dyDescent="0.3">
      <c r="A354" s="210" t="s">
        <v>1193</v>
      </c>
      <c r="B354" s="654">
        <f t="shared" ref="B354:G354" si="60">SUM(B331:B353)</f>
        <v>0</v>
      </c>
      <c r="C354" s="654">
        <f t="shared" si="60"/>
        <v>0</v>
      </c>
      <c r="D354" s="653">
        <f t="shared" si="60"/>
        <v>0</v>
      </c>
      <c r="E354" s="653">
        <f t="shared" si="60"/>
        <v>0</v>
      </c>
      <c r="F354" s="665">
        <f t="shared" si="60"/>
        <v>0</v>
      </c>
      <c r="G354" s="665">
        <f t="shared" si="60"/>
        <v>0</v>
      </c>
      <c r="H354" s="222"/>
      <c r="I354" s="235"/>
    </row>
    <row r="355" spans="1:9" ht="18" x14ac:dyDescent="0.25">
      <c r="A355" s="668" t="s">
        <v>1194</v>
      </c>
      <c r="B355" s="669"/>
      <c r="C355" s="1190" t="s">
        <v>716</v>
      </c>
      <c r="D355" s="1190"/>
      <c r="E355" s="1190"/>
      <c r="F355" s="1190"/>
      <c r="G355" s="1191"/>
    </row>
    <row r="356" spans="1:9" ht="47.25" hidden="1" outlineLevel="1" x14ac:dyDescent="0.25">
      <c r="A356" s="238" t="s">
        <v>1236</v>
      </c>
      <c r="B356" s="239"/>
      <c r="C356" s="1172"/>
      <c r="D356" s="1172"/>
      <c r="E356" s="1172"/>
      <c r="F356" s="1172"/>
      <c r="G356" s="1172"/>
    </row>
    <row r="357" spans="1:9" ht="15.75" hidden="1" outlineLevel="1" x14ac:dyDescent="0.25">
      <c r="A357" s="241" t="s">
        <v>1196</v>
      </c>
      <c r="B357" s="239"/>
      <c r="C357" s="1172"/>
      <c r="D357" s="1172"/>
      <c r="E357" s="1172"/>
      <c r="F357" s="1172"/>
      <c r="G357" s="1172"/>
    </row>
    <row r="358" spans="1:9" ht="15.75" hidden="1" outlineLevel="1" x14ac:dyDescent="0.25">
      <c r="A358" s="241" t="s">
        <v>1197</v>
      </c>
      <c r="B358" s="239"/>
      <c r="C358" s="1172"/>
      <c r="D358" s="1172"/>
      <c r="E358" s="1172"/>
      <c r="F358" s="1172"/>
      <c r="G358" s="1172"/>
    </row>
    <row r="359" spans="1:9" ht="15.75" hidden="1" outlineLevel="1" x14ac:dyDescent="0.25">
      <c r="A359" s="241" t="s">
        <v>1198</v>
      </c>
      <c r="B359" s="239"/>
      <c r="C359" s="1172"/>
      <c r="D359" s="1172"/>
      <c r="E359" s="1172"/>
      <c r="F359" s="1172"/>
      <c r="G359" s="1172"/>
    </row>
    <row r="360" spans="1:9" ht="15.75" hidden="1" outlineLevel="1" x14ac:dyDescent="0.25">
      <c r="A360" s="241" t="s">
        <v>1199</v>
      </c>
      <c r="B360" s="239"/>
      <c r="C360" s="1172"/>
      <c r="D360" s="1172"/>
      <c r="E360" s="1172"/>
      <c r="F360" s="1172"/>
      <c r="G360" s="1172"/>
    </row>
    <row r="361" spans="1:9" ht="15.75" hidden="1" outlineLevel="1" x14ac:dyDescent="0.25">
      <c r="A361" s="241" t="s">
        <v>1200</v>
      </c>
      <c r="B361" s="239"/>
      <c r="C361" s="1172"/>
      <c r="D361" s="1172"/>
      <c r="E361" s="1172"/>
      <c r="F361" s="1172"/>
      <c r="G361" s="1172"/>
    </row>
    <row r="362" spans="1:9" ht="15.75" collapsed="1" x14ac:dyDescent="0.25">
      <c r="A362" s="242" t="s">
        <v>602</v>
      </c>
      <c r="B362" s="664">
        <v>40</v>
      </c>
      <c r="C362" s="1186" t="s">
        <v>1201</v>
      </c>
      <c r="D362" s="1186"/>
      <c r="E362" s="1186"/>
      <c r="F362" s="1186"/>
      <c r="G362" s="1186"/>
    </row>
    <row r="363" spans="1:9" ht="15.75" hidden="1" x14ac:dyDescent="0.25">
      <c r="A363" s="242" t="s">
        <v>1202</v>
      </c>
      <c r="B363" s="243" t="s">
        <v>284</v>
      </c>
      <c r="C363" s="1172"/>
      <c r="D363" s="1172"/>
      <c r="E363" s="1172"/>
      <c r="F363" s="1172"/>
      <c r="G363" s="1172"/>
    </row>
    <row r="365" spans="1:9" ht="18" outlineLevel="1" x14ac:dyDescent="0.25">
      <c r="A365" s="1187" t="str">
        <f>'[67]28-PT Pricing Matrix'!M2</f>
        <v>COMMENTS</v>
      </c>
      <c r="B365" s="1188"/>
      <c r="C365" s="1188"/>
      <c r="D365" s="1188"/>
      <c r="E365" s="1188"/>
      <c r="F365" s="1188"/>
      <c r="G365" s="1188"/>
      <c r="H365" s="1188"/>
      <c r="I365" s="1189"/>
    </row>
    <row r="366" spans="1:9" ht="49.5" outlineLevel="1" x14ac:dyDescent="0.3">
      <c r="A366" s="203" t="s">
        <v>1167</v>
      </c>
      <c r="B366" s="203" t="s">
        <v>1168</v>
      </c>
      <c r="C366" s="204" t="s">
        <v>1169</v>
      </c>
      <c r="D366" s="208" t="str">
        <f>"Productive FTEs ("&amp;B398*52&amp;")"</f>
        <v>Productive FTEs (2080)</v>
      </c>
      <c r="E366" s="208" t="str">
        <f>"Non-productive FTEs ("&amp;B398*52&amp;")"</f>
        <v>Non-productive FTEs (2080)</v>
      </c>
      <c r="F366" s="204" t="s">
        <v>1170</v>
      </c>
      <c r="G366" s="204" t="s">
        <v>1171</v>
      </c>
      <c r="H366" s="205" t="s">
        <v>1172</v>
      </c>
      <c r="I366" s="204" t="s">
        <v>716</v>
      </c>
    </row>
    <row r="367" spans="1:9" ht="16.5" outlineLevel="1" x14ac:dyDescent="0.3">
      <c r="A367" s="210" t="str">
        <f>IF(ISBLANK($A$7),"",$A$7)</f>
        <v>Hourly Staff</v>
      </c>
      <c r="B367" s="211"/>
      <c r="C367" s="211"/>
      <c r="D367" s="218">
        <f t="shared" ref="D367:E367" si="61">IF($B$254="","",B367/($B$254*52))</f>
        <v>0</v>
      </c>
      <c r="E367" s="218">
        <f t="shared" si="61"/>
        <v>0</v>
      </c>
      <c r="F367" s="213"/>
      <c r="G367" s="213"/>
      <c r="H367" s="211"/>
      <c r="I367" s="214"/>
    </row>
    <row r="368" spans="1:9" ht="16.5" outlineLevel="1" x14ac:dyDescent="0.3">
      <c r="A368" s="221" t="str">
        <f>IF(ISBLANK($A$8),"",$A$8)</f>
        <v>Hourly Staff</v>
      </c>
      <c r="B368" s="222"/>
      <c r="C368" s="222"/>
      <c r="D368" s="653">
        <f t="shared" ref="D368:E374" si="62">IF($B$398="","",B368/($B$398*52))</f>
        <v>0</v>
      </c>
      <c r="E368" s="653">
        <f t="shared" si="62"/>
        <v>0</v>
      </c>
      <c r="F368" s="223"/>
      <c r="G368" s="223"/>
      <c r="H368" s="222"/>
      <c r="I368" s="224"/>
    </row>
    <row r="369" spans="1:9" ht="16.5" outlineLevel="1" x14ac:dyDescent="0.3">
      <c r="A369" s="221" t="str">
        <f>IF(ISBLANK($A$9),"",$A$9)</f>
        <v>Transporter</v>
      </c>
      <c r="B369" s="222"/>
      <c r="C369" s="222"/>
      <c r="D369" s="653">
        <f t="shared" si="62"/>
        <v>0</v>
      </c>
      <c r="E369" s="653">
        <f t="shared" si="62"/>
        <v>0</v>
      </c>
      <c r="F369" s="223"/>
      <c r="G369" s="223"/>
      <c r="H369" s="222"/>
      <c r="I369" s="224"/>
    </row>
    <row r="370" spans="1:9" ht="16.5" outlineLevel="1" x14ac:dyDescent="0.3">
      <c r="A370" s="221" t="str">
        <f>IF(ISBLANK($A$10),"",$A$10)</f>
        <v xml:space="preserve">Dispatch </v>
      </c>
      <c r="B370" s="222"/>
      <c r="C370" s="222"/>
      <c r="D370" s="653">
        <f t="shared" si="62"/>
        <v>0</v>
      </c>
      <c r="E370" s="653">
        <f t="shared" si="62"/>
        <v>0</v>
      </c>
      <c r="F370" s="223"/>
      <c r="G370" s="223"/>
      <c r="H370" s="222"/>
      <c r="I370" s="224"/>
    </row>
    <row r="371" spans="1:9" ht="16.5" outlineLevel="1" x14ac:dyDescent="0.3">
      <c r="A371" s="221" t="str">
        <f>IF(ISBLANK($A$11),"",$A$11)</f>
        <v/>
      </c>
      <c r="B371" s="222"/>
      <c r="C371" s="222"/>
      <c r="D371" s="653">
        <f t="shared" si="62"/>
        <v>0</v>
      </c>
      <c r="E371" s="653">
        <f t="shared" si="62"/>
        <v>0</v>
      </c>
      <c r="F371" s="223"/>
      <c r="G371" s="223"/>
      <c r="H371" s="222"/>
      <c r="I371" s="224"/>
    </row>
    <row r="372" spans="1:9" ht="16.5" outlineLevel="1" x14ac:dyDescent="0.3">
      <c r="A372" s="221" t="str">
        <f>IF(ISBLANK($A$12),"",$A$12)</f>
        <v/>
      </c>
      <c r="B372" s="222"/>
      <c r="C372" s="222"/>
      <c r="D372" s="653">
        <f t="shared" si="62"/>
        <v>0</v>
      </c>
      <c r="E372" s="653">
        <f t="shared" si="62"/>
        <v>0</v>
      </c>
      <c r="F372" s="223"/>
      <c r="G372" s="223"/>
      <c r="H372" s="222"/>
      <c r="I372" s="224"/>
    </row>
    <row r="373" spans="1:9" ht="16.5" outlineLevel="1" x14ac:dyDescent="0.3">
      <c r="A373" s="221" t="str">
        <f>IF(ISBLANK($A$13),"",$A$13)</f>
        <v/>
      </c>
      <c r="B373" s="222"/>
      <c r="C373" s="222"/>
      <c r="D373" s="653">
        <f t="shared" si="62"/>
        <v>0</v>
      </c>
      <c r="E373" s="653">
        <f t="shared" si="62"/>
        <v>0</v>
      </c>
      <c r="F373" s="223"/>
      <c r="G373" s="223"/>
      <c r="H373" s="222"/>
      <c r="I373" s="224"/>
    </row>
    <row r="374" spans="1:9" ht="16.5" outlineLevel="1" x14ac:dyDescent="0.3">
      <c r="A374" s="221" t="str">
        <f>IF(ISBLANK($A$14),"",$A$14)</f>
        <v>Hourly Supervision</v>
      </c>
      <c r="B374" s="222"/>
      <c r="C374" s="222"/>
      <c r="D374" s="653">
        <f t="shared" si="62"/>
        <v>0</v>
      </c>
      <c r="E374" s="653">
        <f t="shared" si="62"/>
        <v>0</v>
      </c>
      <c r="F374" s="223"/>
      <c r="G374" s="223"/>
      <c r="H374" s="222"/>
      <c r="I374" s="224"/>
    </row>
    <row r="375" spans="1:9" ht="16.5" outlineLevel="1" x14ac:dyDescent="0.3">
      <c r="A375" s="210" t="str">
        <f>IF(ISBLANK($A$15),"",$A$15)</f>
        <v>Salaried Staff</v>
      </c>
      <c r="B375" s="211"/>
      <c r="C375" s="211"/>
      <c r="D375" s="218"/>
      <c r="E375" s="218"/>
      <c r="F375" s="213"/>
      <c r="G375" s="213"/>
      <c r="H375" s="211"/>
      <c r="I375" s="214"/>
    </row>
    <row r="376" spans="1:9" ht="16.5" outlineLevel="1" x14ac:dyDescent="0.3">
      <c r="A376" s="221" t="str">
        <f>IF(ISBLANK($A$16),"",$A$16)</f>
        <v>Salaried Supervision</v>
      </c>
      <c r="B376" s="222"/>
      <c r="C376" s="222"/>
      <c r="D376" s="653">
        <f t="shared" ref="D376:E389" si="63">IF($B$398="","",B376/($B$398*52))</f>
        <v>0</v>
      </c>
      <c r="E376" s="653">
        <f t="shared" si="63"/>
        <v>0</v>
      </c>
      <c r="F376" s="223"/>
      <c r="G376" s="223"/>
      <c r="H376" s="222"/>
      <c r="I376" s="224"/>
    </row>
    <row r="377" spans="1:9" ht="16.5" outlineLevel="1" x14ac:dyDescent="0.3">
      <c r="A377" s="221" t="str">
        <f>IF(ISBLANK($A$17),"",$A$17)</f>
        <v>Managers</v>
      </c>
      <c r="B377" s="222"/>
      <c r="C377" s="222"/>
      <c r="D377" s="653">
        <f t="shared" si="63"/>
        <v>0</v>
      </c>
      <c r="E377" s="653">
        <f t="shared" si="63"/>
        <v>0</v>
      </c>
      <c r="F377" s="223"/>
      <c r="G377" s="223"/>
      <c r="H377" s="222"/>
      <c r="I377" s="224"/>
    </row>
    <row r="378" spans="1:9" ht="16.5" outlineLevel="1" x14ac:dyDescent="0.3">
      <c r="A378" s="221" t="str">
        <f t="shared" ref="A378" si="64">IF(ISBLANK(A342),"",A342)</f>
        <v>Director</v>
      </c>
      <c r="B378" s="222"/>
      <c r="C378" s="222"/>
      <c r="D378" s="653">
        <f t="shared" si="63"/>
        <v>0</v>
      </c>
      <c r="E378" s="653">
        <f t="shared" si="63"/>
        <v>0</v>
      </c>
      <c r="F378" s="223"/>
      <c r="G378" s="223"/>
      <c r="H378" s="222"/>
      <c r="I378" s="224"/>
    </row>
    <row r="379" spans="1:9" ht="16.5" outlineLevel="1" x14ac:dyDescent="0.3">
      <c r="A379" s="210" t="str">
        <f>IF(ISBLANK($A$19),"",$A$19)</f>
        <v>Other Labor</v>
      </c>
      <c r="B379" s="211"/>
      <c r="C379" s="211"/>
      <c r="D379" s="218">
        <f t="shared" si="63"/>
        <v>0</v>
      </c>
      <c r="E379" s="218">
        <f t="shared" si="63"/>
        <v>0</v>
      </c>
      <c r="F379" s="213"/>
      <c r="G379" s="213"/>
      <c r="H379" s="211"/>
      <c r="I379" s="214"/>
    </row>
    <row r="380" spans="1:9" ht="16.5" outlineLevel="1" x14ac:dyDescent="0.3">
      <c r="A380" s="221" t="str">
        <f>IF(ISBLANK($A$20),"",$A$20)</f>
        <v/>
      </c>
      <c r="B380" s="222"/>
      <c r="C380" s="222"/>
      <c r="D380" s="653">
        <f t="shared" si="63"/>
        <v>0</v>
      </c>
      <c r="E380" s="653">
        <f t="shared" si="63"/>
        <v>0</v>
      </c>
      <c r="F380" s="223"/>
      <c r="G380" s="223"/>
      <c r="H380" s="222"/>
      <c r="I380" s="224"/>
    </row>
    <row r="381" spans="1:9" ht="16.5" outlineLevel="1" x14ac:dyDescent="0.3">
      <c r="A381" s="210" t="str">
        <f>IF(ISBLANK($A$21),"",$A$21)</f>
        <v/>
      </c>
      <c r="B381" s="222"/>
      <c r="C381" s="222"/>
      <c r="D381" s="653">
        <f t="shared" si="63"/>
        <v>0</v>
      </c>
      <c r="E381" s="653">
        <f t="shared" si="63"/>
        <v>0</v>
      </c>
      <c r="F381" s="223"/>
      <c r="G381" s="223"/>
      <c r="H381" s="222"/>
      <c r="I381" s="224"/>
    </row>
    <row r="382" spans="1:9" ht="16.5" outlineLevel="1" x14ac:dyDescent="0.3">
      <c r="A382" s="210" t="str">
        <f>IF(ISBLANK($A$22),"",$A$22)</f>
        <v/>
      </c>
      <c r="B382" s="222"/>
      <c r="C382" s="222"/>
      <c r="D382" s="653">
        <f t="shared" si="63"/>
        <v>0</v>
      </c>
      <c r="E382" s="653">
        <f t="shared" si="63"/>
        <v>0</v>
      </c>
      <c r="F382" s="223"/>
      <c r="G382" s="223"/>
      <c r="H382" s="222"/>
      <c r="I382" s="224"/>
    </row>
    <row r="383" spans="1:9" ht="16.5" outlineLevel="1" x14ac:dyDescent="0.3">
      <c r="A383" s="210" t="str">
        <f>IF(ISBLANK($A$23),"",$A$23)</f>
        <v/>
      </c>
      <c r="B383" s="222"/>
      <c r="C383" s="222"/>
      <c r="D383" s="653">
        <f t="shared" si="63"/>
        <v>0</v>
      </c>
      <c r="E383" s="653">
        <f t="shared" si="63"/>
        <v>0</v>
      </c>
      <c r="F383" s="223"/>
      <c r="G383" s="223"/>
      <c r="H383" s="222"/>
      <c r="I383" s="224"/>
    </row>
    <row r="384" spans="1:9" ht="16.5" outlineLevel="1" x14ac:dyDescent="0.3">
      <c r="A384" s="210" t="str">
        <f>IF(ISBLANK($A$24),"",$A$24)</f>
        <v/>
      </c>
      <c r="B384" s="222"/>
      <c r="C384" s="222"/>
      <c r="D384" s="653">
        <f t="shared" si="63"/>
        <v>0</v>
      </c>
      <c r="E384" s="653">
        <f t="shared" si="63"/>
        <v>0</v>
      </c>
      <c r="F384" s="223"/>
      <c r="G384" s="223"/>
      <c r="H384" s="222"/>
      <c r="I384" s="224"/>
    </row>
    <row r="385" spans="1:9" ht="16.5" outlineLevel="1" x14ac:dyDescent="0.3">
      <c r="A385" s="210" t="str">
        <f>IF(ISBLANK($A$25),"",$A$25)</f>
        <v/>
      </c>
      <c r="B385" s="222"/>
      <c r="C385" s="222"/>
      <c r="D385" s="653">
        <f t="shared" si="63"/>
        <v>0</v>
      </c>
      <c r="E385" s="653">
        <f t="shared" si="63"/>
        <v>0</v>
      </c>
      <c r="F385" s="223"/>
      <c r="G385" s="223"/>
      <c r="H385" s="222"/>
      <c r="I385" s="224"/>
    </row>
    <row r="386" spans="1:9" ht="16.5" outlineLevel="1" x14ac:dyDescent="0.3">
      <c r="A386" s="210" t="str">
        <f>IF(ISBLANK($A$26),"",$A$26)</f>
        <v/>
      </c>
      <c r="B386" s="222"/>
      <c r="C386" s="222"/>
      <c r="D386" s="653">
        <f t="shared" si="63"/>
        <v>0</v>
      </c>
      <c r="E386" s="653">
        <f t="shared" si="63"/>
        <v>0</v>
      </c>
      <c r="F386" s="223"/>
      <c r="G386" s="223"/>
      <c r="H386" s="222"/>
      <c r="I386" s="224"/>
    </row>
    <row r="387" spans="1:9" ht="16.5" outlineLevel="1" x14ac:dyDescent="0.3">
      <c r="A387" s="210" t="str">
        <f>IF(ISBLANK($A$27),"",$A$27)</f>
        <v/>
      </c>
      <c r="B387" s="222"/>
      <c r="C387" s="222"/>
      <c r="D387" s="653">
        <f t="shared" si="63"/>
        <v>0</v>
      </c>
      <c r="E387" s="653">
        <f t="shared" si="63"/>
        <v>0</v>
      </c>
      <c r="F387" s="223"/>
      <c r="G387" s="223"/>
      <c r="H387" s="222"/>
      <c r="I387" s="224"/>
    </row>
    <row r="388" spans="1:9" ht="16.5" outlineLevel="1" x14ac:dyDescent="0.3">
      <c r="A388" s="210" t="str">
        <f>IF(ISBLANK($A$28),"",$A$28)</f>
        <v/>
      </c>
      <c r="B388" s="222"/>
      <c r="C388" s="222"/>
      <c r="D388" s="653">
        <f t="shared" si="63"/>
        <v>0</v>
      </c>
      <c r="E388" s="653">
        <f t="shared" si="63"/>
        <v>0</v>
      </c>
      <c r="F388" s="223"/>
      <c r="G388" s="223"/>
      <c r="H388" s="222"/>
      <c r="I388" s="224"/>
    </row>
    <row r="389" spans="1:9" ht="16.5" outlineLevel="1" x14ac:dyDescent="0.3">
      <c r="A389" s="210" t="str">
        <f>IF(ISBLANK($A$29),"",$A$29)</f>
        <v/>
      </c>
      <c r="B389" s="233"/>
      <c r="C389" s="233"/>
      <c r="D389" s="653">
        <f t="shared" si="63"/>
        <v>0</v>
      </c>
      <c r="E389" s="653">
        <f t="shared" si="63"/>
        <v>0</v>
      </c>
      <c r="F389" s="234"/>
      <c r="G389" s="234"/>
      <c r="H389" s="222"/>
      <c r="I389" s="224"/>
    </row>
    <row r="390" spans="1:9" ht="16.5" outlineLevel="1" x14ac:dyDescent="0.3">
      <c r="A390" s="210" t="s">
        <v>1193</v>
      </c>
      <c r="B390" s="654">
        <f t="shared" ref="B390:G390" si="65">SUM(B367:B389)</f>
        <v>0</v>
      </c>
      <c r="C390" s="654">
        <f t="shared" si="65"/>
        <v>0</v>
      </c>
      <c r="D390" s="653">
        <f t="shared" si="65"/>
        <v>0</v>
      </c>
      <c r="E390" s="653">
        <f t="shared" si="65"/>
        <v>0</v>
      </c>
      <c r="F390" s="665">
        <f t="shared" si="65"/>
        <v>0</v>
      </c>
      <c r="G390" s="665">
        <f t="shared" si="65"/>
        <v>0</v>
      </c>
      <c r="H390" s="222"/>
      <c r="I390" s="235"/>
    </row>
    <row r="391" spans="1:9" ht="18" outlineLevel="1" x14ac:dyDescent="0.25">
      <c r="A391" s="668" t="s">
        <v>1194</v>
      </c>
      <c r="B391" s="669"/>
      <c r="C391" s="1190" t="s">
        <v>716</v>
      </c>
      <c r="D391" s="1190"/>
      <c r="E391" s="1190"/>
      <c r="F391" s="1190"/>
      <c r="G391" s="1191"/>
    </row>
    <row r="392" spans="1:9" ht="47.25" hidden="1" outlineLevel="2" x14ac:dyDescent="0.25">
      <c r="A392" s="238" t="s">
        <v>1236</v>
      </c>
      <c r="B392" s="239"/>
      <c r="C392" s="1172"/>
      <c r="D392" s="1172"/>
      <c r="E392" s="1172"/>
      <c r="F392" s="1172"/>
      <c r="G392" s="1172"/>
    </row>
    <row r="393" spans="1:9" ht="15.75" hidden="1" outlineLevel="2" x14ac:dyDescent="0.25">
      <c r="A393" s="241" t="s">
        <v>1196</v>
      </c>
      <c r="B393" s="239"/>
      <c r="C393" s="1172"/>
      <c r="D393" s="1172"/>
      <c r="E393" s="1172"/>
      <c r="F393" s="1172"/>
      <c r="G393" s="1172"/>
    </row>
    <row r="394" spans="1:9" ht="15.75" hidden="1" outlineLevel="2" x14ac:dyDescent="0.25">
      <c r="A394" s="241" t="s">
        <v>1197</v>
      </c>
      <c r="B394" s="239"/>
      <c r="C394" s="1172"/>
      <c r="D394" s="1172"/>
      <c r="E394" s="1172"/>
      <c r="F394" s="1172"/>
      <c r="G394" s="1172"/>
    </row>
    <row r="395" spans="1:9" ht="15.75" hidden="1" outlineLevel="2" x14ac:dyDescent="0.25">
      <c r="A395" s="241" t="s">
        <v>1198</v>
      </c>
      <c r="B395" s="239"/>
      <c r="C395" s="1172"/>
      <c r="D395" s="1172"/>
      <c r="E395" s="1172"/>
      <c r="F395" s="1172"/>
      <c r="G395" s="1172"/>
    </row>
    <row r="396" spans="1:9" ht="15.75" hidden="1" outlineLevel="2" x14ac:dyDescent="0.25">
      <c r="A396" s="241" t="s">
        <v>1199</v>
      </c>
      <c r="B396" s="239"/>
      <c r="C396" s="1172"/>
      <c r="D396" s="1172"/>
      <c r="E396" s="1172"/>
      <c r="F396" s="1172"/>
      <c r="G396" s="1172"/>
    </row>
    <row r="397" spans="1:9" ht="15.75" hidden="1" outlineLevel="2" x14ac:dyDescent="0.25">
      <c r="A397" s="241" t="s">
        <v>1200</v>
      </c>
      <c r="B397" s="239"/>
      <c r="C397" s="1172"/>
      <c r="D397" s="1172"/>
      <c r="E397" s="1172"/>
      <c r="F397" s="1172"/>
      <c r="G397" s="1172"/>
    </row>
    <row r="398" spans="1:9" ht="15.75" outlineLevel="1" collapsed="1" x14ac:dyDescent="0.25">
      <c r="A398" s="242" t="s">
        <v>602</v>
      </c>
      <c r="B398" s="664">
        <v>40</v>
      </c>
      <c r="C398" s="1186" t="s">
        <v>1201</v>
      </c>
      <c r="D398" s="1186"/>
      <c r="E398" s="1186"/>
      <c r="F398" s="1186"/>
      <c r="G398" s="1186"/>
    </row>
    <row r="399" spans="1:9" ht="15.75" hidden="1" outlineLevel="1" x14ac:dyDescent="0.25">
      <c r="A399" s="242" t="s">
        <v>1202</v>
      </c>
      <c r="B399" s="243" t="s">
        <v>284</v>
      </c>
      <c r="C399" s="1172"/>
      <c r="D399" s="1172"/>
      <c r="E399" s="1172"/>
      <c r="F399" s="1172"/>
      <c r="G399" s="1172"/>
    </row>
    <row r="400" spans="1:9" outlineLevel="1" x14ac:dyDescent="0.25"/>
    <row r="401" spans="1:9" ht="18" outlineLevel="1" x14ac:dyDescent="0.25">
      <c r="A401" s="1187">
        <f>'[67]28-PT Pricing Matrix'!N2</f>
        <v>0</v>
      </c>
      <c r="B401" s="1188"/>
      <c r="C401" s="1188"/>
      <c r="D401" s="1188"/>
      <c r="E401" s="1188"/>
      <c r="F401" s="1188"/>
      <c r="G401" s="1188"/>
      <c r="H401" s="1188"/>
      <c r="I401" s="1189"/>
    </row>
    <row r="402" spans="1:9" ht="49.5" outlineLevel="1" x14ac:dyDescent="0.3">
      <c r="A402" s="203" t="s">
        <v>1167</v>
      </c>
      <c r="B402" s="203" t="s">
        <v>1168</v>
      </c>
      <c r="C402" s="204" t="s">
        <v>1169</v>
      </c>
      <c r="D402" s="208" t="str">
        <f>"Productive FTEs ("&amp;B434*52&amp;")"</f>
        <v>Productive FTEs (2080)</v>
      </c>
      <c r="E402" s="208" t="str">
        <f>"Non-productive FTEs ("&amp;B434*52&amp;")"</f>
        <v>Non-productive FTEs (2080)</v>
      </c>
      <c r="F402" s="204" t="s">
        <v>1170</v>
      </c>
      <c r="G402" s="204" t="s">
        <v>1171</v>
      </c>
      <c r="H402" s="205" t="s">
        <v>1172</v>
      </c>
      <c r="I402" s="204" t="s">
        <v>716</v>
      </c>
    </row>
    <row r="403" spans="1:9" ht="16.5" outlineLevel="1" x14ac:dyDescent="0.3">
      <c r="A403" s="210" t="str">
        <f>IF(ISBLANK($A$7),"",$A$7)</f>
        <v>Hourly Staff</v>
      </c>
      <c r="B403" s="211"/>
      <c r="C403" s="211"/>
      <c r="D403" s="218">
        <f t="shared" ref="D403:E403" si="66">IF($B$254="","",B403/($B$254*52))</f>
        <v>0</v>
      </c>
      <c r="E403" s="218">
        <f t="shared" si="66"/>
        <v>0</v>
      </c>
      <c r="F403" s="213"/>
      <c r="G403" s="213"/>
      <c r="H403" s="211"/>
      <c r="I403" s="214"/>
    </row>
    <row r="404" spans="1:9" ht="16.5" outlineLevel="1" x14ac:dyDescent="0.3">
      <c r="A404" s="221" t="str">
        <f>IF(ISBLANK($A$8),"",$A$8)</f>
        <v>Hourly Staff</v>
      </c>
      <c r="B404" s="222"/>
      <c r="C404" s="222"/>
      <c r="D404" s="653">
        <f t="shared" ref="D404:E410" si="67">IF($B$434="","",B404/($B$434*52))</f>
        <v>0</v>
      </c>
      <c r="E404" s="653">
        <f t="shared" si="67"/>
        <v>0</v>
      </c>
      <c r="F404" s="223"/>
      <c r="G404" s="223"/>
      <c r="H404" s="222"/>
      <c r="I404" s="224"/>
    </row>
    <row r="405" spans="1:9" ht="16.5" outlineLevel="1" x14ac:dyDescent="0.3">
      <c r="A405" s="221" t="str">
        <f>IF(ISBLANK($A$9),"",$A$9)</f>
        <v>Transporter</v>
      </c>
      <c r="B405" s="222"/>
      <c r="C405" s="222"/>
      <c r="D405" s="653">
        <f t="shared" si="67"/>
        <v>0</v>
      </c>
      <c r="E405" s="653">
        <f t="shared" si="67"/>
        <v>0</v>
      </c>
      <c r="F405" s="223"/>
      <c r="G405" s="223"/>
      <c r="H405" s="222"/>
      <c r="I405" s="224"/>
    </row>
    <row r="406" spans="1:9" ht="16.5" outlineLevel="1" x14ac:dyDescent="0.3">
      <c r="A406" s="221" t="str">
        <f>IF(ISBLANK($A$10),"",$A$10)</f>
        <v xml:space="preserve">Dispatch </v>
      </c>
      <c r="B406" s="222"/>
      <c r="C406" s="222"/>
      <c r="D406" s="653">
        <f t="shared" si="67"/>
        <v>0</v>
      </c>
      <c r="E406" s="653">
        <f t="shared" si="67"/>
        <v>0</v>
      </c>
      <c r="F406" s="223"/>
      <c r="G406" s="223"/>
      <c r="H406" s="222"/>
      <c r="I406" s="224"/>
    </row>
    <row r="407" spans="1:9" ht="16.5" outlineLevel="1" x14ac:dyDescent="0.3">
      <c r="A407" s="221" t="str">
        <f>IF(ISBLANK($A$11),"",$A$11)</f>
        <v/>
      </c>
      <c r="B407" s="222"/>
      <c r="C407" s="222"/>
      <c r="D407" s="653">
        <f t="shared" si="67"/>
        <v>0</v>
      </c>
      <c r="E407" s="653">
        <f t="shared" si="67"/>
        <v>0</v>
      </c>
      <c r="F407" s="223"/>
      <c r="G407" s="223"/>
      <c r="H407" s="222"/>
      <c r="I407" s="224"/>
    </row>
    <row r="408" spans="1:9" ht="16.5" outlineLevel="1" x14ac:dyDescent="0.3">
      <c r="A408" s="221" t="str">
        <f>IF(ISBLANK($A$12),"",$A$12)</f>
        <v/>
      </c>
      <c r="B408" s="222"/>
      <c r="C408" s="222"/>
      <c r="D408" s="653">
        <f t="shared" si="67"/>
        <v>0</v>
      </c>
      <c r="E408" s="653">
        <f t="shared" si="67"/>
        <v>0</v>
      </c>
      <c r="F408" s="223"/>
      <c r="G408" s="223"/>
      <c r="H408" s="222"/>
      <c r="I408" s="224"/>
    </row>
    <row r="409" spans="1:9" ht="16.5" outlineLevel="1" x14ac:dyDescent="0.3">
      <c r="A409" s="221" t="str">
        <f>IF(ISBLANK($A$13),"",$A$13)</f>
        <v/>
      </c>
      <c r="B409" s="222"/>
      <c r="C409" s="222"/>
      <c r="D409" s="653">
        <f t="shared" si="67"/>
        <v>0</v>
      </c>
      <c r="E409" s="653">
        <f t="shared" si="67"/>
        <v>0</v>
      </c>
      <c r="F409" s="223"/>
      <c r="G409" s="223"/>
      <c r="H409" s="222"/>
      <c r="I409" s="224"/>
    </row>
    <row r="410" spans="1:9" ht="16.5" outlineLevel="1" x14ac:dyDescent="0.3">
      <c r="A410" s="221" t="str">
        <f>IF(ISBLANK($A$14),"",$A$14)</f>
        <v>Hourly Supervision</v>
      </c>
      <c r="B410" s="222"/>
      <c r="C410" s="222"/>
      <c r="D410" s="653">
        <f t="shared" si="67"/>
        <v>0</v>
      </c>
      <c r="E410" s="653">
        <f t="shared" si="67"/>
        <v>0</v>
      </c>
      <c r="F410" s="223"/>
      <c r="G410" s="223"/>
      <c r="H410" s="222"/>
      <c r="I410" s="224"/>
    </row>
    <row r="411" spans="1:9" ht="16.5" outlineLevel="1" x14ac:dyDescent="0.3">
      <c r="A411" s="210" t="str">
        <f>IF(ISBLANK($A$15),"",$A$15)</f>
        <v>Salaried Staff</v>
      </c>
      <c r="B411" s="211"/>
      <c r="C411" s="211"/>
      <c r="D411" s="218"/>
      <c r="E411" s="218"/>
      <c r="F411" s="213"/>
      <c r="G411" s="213"/>
      <c r="H411" s="211"/>
      <c r="I411" s="214"/>
    </row>
    <row r="412" spans="1:9" ht="16.5" outlineLevel="1" x14ac:dyDescent="0.3">
      <c r="A412" s="221" t="str">
        <f>IF(ISBLANK($A$16),"",$A$16)</f>
        <v>Salaried Supervision</v>
      </c>
      <c r="B412" s="222"/>
      <c r="C412" s="222"/>
      <c r="D412" s="653">
        <f t="shared" ref="D412:E425" si="68">IF($B$434="","",B412/($B$434*52))</f>
        <v>0</v>
      </c>
      <c r="E412" s="653">
        <f t="shared" si="68"/>
        <v>0</v>
      </c>
      <c r="F412" s="223"/>
      <c r="G412" s="223"/>
      <c r="H412" s="222"/>
      <c r="I412" s="224"/>
    </row>
    <row r="413" spans="1:9" ht="16.5" outlineLevel="1" x14ac:dyDescent="0.3">
      <c r="A413" s="221" t="str">
        <f>IF(ISBLANK($A$17),"",$A$17)</f>
        <v>Managers</v>
      </c>
      <c r="B413" s="222"/>
      <c r="C413" s="222"/>
      <c r="D413" s="653">
        <f t="shared" si="68"/>
        <v>0</v>
      </c>
      <c r="E413" s="653">
        <f t="shared" si="68"/>
        <v>0</v>
      </c>
      <c r="F413" s="223"/>
      <c r="G413" s="223"/>
      <c r="H413" s="222"/>
      <c r="I413" s="224"/>
    </row>
    <row r="414" spans="1:9" ht="16.5" outlineLevel="1" x14ac:dyDescent="0.3">
      <c r="A414" s="221" t="str">
        <f t="shared" ref="A414" si="69">IF(ISBLANK(A378),"",A378)</f>
        <v>Director</v>
      </c>
      <c r="B414" s="222"/>
      <c r="C414" s="222"/>
      <c r="D414" s="653">
        <f t="shared" si="68"/>
        <v>0</v>
      </c>
      <c r="E414" s="653">
        <f t="shared" si="68"/>
        <v>0</v>
      </c>
      <c r="F414" s="223"/>
      <c r="G414" s="223"/>
      <c r="H414" s="222"/>
      <c r="I414" s="224"/>
    </row>
    <row r="415" spans="1:9" ht="16.5" outlineLevel="1" x14ac:dyDescent="0.3">
      <c r="A415" s="210" t="str">
        <f>IF(ISBLANK($A$19),"",$A$19)</f>
        <v>Other Labor</v>
      </c>
      <c r="B415" s="211"/>
      <c r="C415" s="211"/>
      <c r="D415" s="218">
        <f t="shared" si="68"/>
        <v>0</v>
      </c>
      <c r="E415" s="218">
        <f t="shared" si="68"/>
        <v>0</v>
      </c>
      <c r="F415" s="213"/>
      <c r="G415" s="213"/>
      <c r="H415" s="211"/>
      <c r="I415" s="214"/>
    </row>
    <row r="416" spans="1:9" ht="16.5" outlineLevel="1" x14ac:dyDescent="0.3">
      <c r="A416" s="221" t="str">
        <f>IF(ISBLANK($A$20),"",$A$20)</f>
        <v/>
      </c>
      <c r="B416" s="222"/>
      <c r="C416" s="222"/>
      <c r="D416" s="653">
        <f t="shared" si="68"/>
        <v>0</v>
      </c>
      <c r="E416" s="653">
        <f t="shared" si="68"/>
        <v>0</v>
      </c>
      <c r="F416" s="223"/>
      <c r="G416" s="223"/>
      <c r="H416" s="222"/>
      <c r="I416" s="224"/>
    </row>
    <row r="417" spans="1:9" ht="16.5" outlineLevel="1" x14ac:dyDescent="0.3">
      <c r="A417" s="210" t="str">
        <f>IF(ISBLANK($A$21),"",$A$21)</f>
        <v/>
      </c>
      <c r="B417" s="222"/>
      <c r="C417" s="222"/>
      <c r="D417" s="653">
        <f t="shared" si="68"/>
        <v>0</v>
      </c>
      <c r="E417" s="653">
        <f t="shared" si="68"/>
        <v>0</v>
      </c>
      <c r="F417" s="223"/>
      <c r="G417" s="223"/>
      <c r="H417" s="222"/>
      <c r="I417" s="224"/>
    </row>
    <row r="418" spans="1:9" ht="16.5" outlineLevel="1" x14ac:dyDescent="0.3">
      <c r="A418" s="210" t="str">
        <f>IF(ISBLANK($A$22),"",$A$22)</f>
        <v/>
      </c>
      <c r="B418" s="222"/>
      <c r="C418" s="222"/>
      <c r="D418" s="653">
        <f t="shared" si="68"/>
        <v>0</v>
      </c>
      <c r="E418" s="653">
        <f t="shared" si="68"/>
        <v>0</v>
      </c>
      <c r="F418" s="223"/>
      <c r="G418" s="223"/>
      <c r="H418" s="222"/>
      <c r="I418" s="224"/>
    </row>
    <row r="419" spans="1:9" ht="16.5" outlineLevel="1" x14ac:dyDescent="0.3">
      <c r="A419" s="210" t="str">
        <f>IF(ISBLANK($A$23),"",$A$23)</f>
        <v/>
      </c>
      <c r="B419" s="222"/>
      <c r="C419" s="222"/>
      <c r="D419" s="653">
        <f t="shared" si="68"/>
        <v>0</v>
      </c>
      <c r="E419" s="653">
        <f t="shared" si="68"/>
        <v>0</v>
      </c>
      <c r="F419" s="223"/>
      <c r="G419" s="223"/>
      <c r="H419" s="222"/>
      <c r="I419" s="224"/>
    </row>
    <row r="420" spans="1:9" ht="16.5" outlineLevel="1" x14ac:dyDescent="0.3">
      <c r="A420" s="210" t="str">
        <f>IF(ISBLANK($A$24),"",$A$24)</f>
        <v/>
      </c>
      <c r="B420" s="222"/>
      <c r="C420" s="222"/>
      <c r="D420" s="653">
        <f t="shared" si="68"/>
        <v>0</v>
      </c>
      <c r="E420" s="653">
        <f t="shared" si="68"/>
        <v>0</v>
      </c>
      <c r="F420" s="223"/>
      <c r="G420" s="223"/>
      <c r="H420" s="222"/>
      <c r="I420" s="224"/>
    </row>
    <row r="421" spans="1:9" ht="16.5" outlineLevel="1" x14ac:dyDescent="0.3">
      <c r="A421" s="210" t="str">
        <f>IF(ISBLANK($A$25),"",$A$25)</f>
        <v/>
      </c>
      <c r="B421" s="222"/>
      <c r="C421" s="222"/>
      <c r="D421" s="653">
        <f t="shared" si="68"/>
        <v>0</v>
      </c>
      <c r="E421" s="653">
        <f t="shared" si="68"/>
        <v>0</v>
      </c>
      <c r="F421" s="223"/>
      <c r="G421" s="223"/>
      <c r="H421" s="222"/>
      <c r="I421" s="224"/>
    </row>
    <row r="422" spans="1:9" ht="16.5" outlineLevel="1" x14ac:dyDescent="0.3">
      <c r="A422" s="210" t="str">
        <f>IF(ISBLANK($A$26),"",$A$26)</f>
        <v/>
      </c>
      <c r="B422" s="222"/>
      <c r="C422" s="222"/>
      <c r="D422" s="653">
        <f t="shared" si="68"/>
        <v>0</v>
      </c>
      <c r="E422" s="653">
        <f t="shared" si="68"/>
        <v>0</v>
      </c>
      <c r="F422" s="223"/>
      <c r="G422" s="223"/>
      <c r="H422" s="222"/>
      <c r="I422" s="224"/>
    </row>
    <row r="423" spans="1:9" ht="16.5" outlineLevel="1" x14ac:dyDescent="0.3">
      <c r="A423" s="210" t="str">
        <f>IF(ISBLANK($A$27),"",$A$27)</f>
        <v/>
      </c>
      <c r="B423" s="222"/>
      <c r="C423" s="222"/>
      <c r="D423" s="653">
        <f t="shared" si="68"/>
        <v>0</v>
      </c>
      <c r="E423" s="653">
        <f t="shared" si="68"/>
        <v>0</v>
      </c>
      <c r="F423" s="223"/>
      <c r="G423" s="223"/>
      <c r="H423" s="222"/>
      <c r="I423" s="224"/>
    </row>
    <row r="424" spans="1:9" ht="16.5" outlineLevel="1" x14ac:dyDescent="0.3">
      <c r="A424" s="210" t="str">
        <f>IF(ISBLANK($A$28),"",$A$28)</f>
        <v/>
      </c>
      <c r="B424" s="222"/>
      <c r="C424" s="222"/>
      <c r="D424" s="653">
        <f t="shared" si="68"/>
        <v>0</v>
      </c>
      <c r="E424" s="653">
        <f t="shared" si="68"/>
        <v>0</v>
      </c>
      <c r="F424" s="223"/>
      <c r="G424" s="223"/>
      <c r="H424" s="222"/>
      <c r="I424" s="224"/>
    </row>
    <row r="425" spans="1:9" ht="16.5" outlineLevel="1" x14ac:dyDescent="0.3">
      <c r="A425" s="210" t="str">
        <f>IF(ISBLANK($A$29),"",$A$29)</f>
        <v/>
      </c>
      <c r="B425" s="233"/>
      <c r="C425" s="233"/>
      <c r="D425" s="653">
        <f t="shared" si="68"/>
        <v>0</v>
      </c>
      <c r="E425" s="653">
        <f t="shared" si="68"/>
        <v>0</v>
      </c>
      <c r="F425" s="234"/>
      <c r="G425" s="234"/>
      <c r="H425" s="222"/>
      <c r="I425" s="224"/>
    </row>
    <row r="426" spans="1:9" ht="16.5" outlineLevel="1" x14ac:dyDescent="0.3">
      <c r="A426" s="210" t="s">
        <v>1193</v>
      </c>
      <c r="B426" s="654">
        <f t="shared" ref="B426:G426" si="70">SUM(B403:B425)</f>
        <v>0</v>
      </c>
      <c r="C426" s="654">
        <f t="shared" si="70"/>
        <v>0</v>
      </c>
      <c r="D426" s="653">
        <f t="shared" si="70"/>
        <v>0</v>
      </c>
      <c r="E426" s="653">
        <f t="shared" si="70"/>
        <v>0</v>
      </c>
      <c r="F426" s="665">
        <f t="shared" si="70"/>
        <v>0</v>
      </c>
      <c r="G426" s="665">
        <f t="shared" si="70"/>
        <v>0</v>
      </c>
      <c r="H426" s="222"/>
      <c r="I426" s="235"/>
    </row>
    <row r="427" spans="1:9" ht="18" outlineLevel="1" x14ac:dyDescent="0.25">
      <c r="A427" s="668" t="s">
        <v>1194</v>
      </c>
      <c r="B427" s="669"/>
      <c r="C427" s="1190" t="s">
        <v>716</v>
      </c>
      <c r="D427" s="1190"/>
      <c r="E427" s="1190"/>
      <c r="F427" s="1190"/>
      <c r="G427" s="1191"/>
    </row>
    <row r="428" spans="1:9" ht="47.25" hidden="1" outlineLevel="2" x14ac:dyDescent="0.25">
      <c r="A428" s="238" t="s">
        <v>1236</v>
      </c>
      <c r="B428" s="239"/>
      <c r="C428" s="1172"/>
      <c r="D428" s="1172"/>
      <c r="E428" s="1172"/>
      <c r="F428" s="1172"/>
      <c r="G428" s="1172"/>
    </row>
    <row r="429" spans="1:9" ht="15.75" hidden="1" outlineLevel="2" x14ac:dyDescent="0.25">
      <c r="A429" s="241" t="s">
        <v>1196</v>
      </c>
      <c r="B429" s="239"/>
      <c r="C429" s="1172"/>
      <c r="D429" s="1172"/>
      <c r="E429" s="1172"/>
      <c r="F429" s="1172"/>
      <c r="G429" s="1172"/>
    </row>
    <row r="430" spans="1:9" ht="15.75" hidden="1" outlineLevel="2" x14ac:dyDescent="0.25">
      <c r="A430" s="241" t="s">
        <v>1197</v>
      </c>
      <c r="B430" s="239"/>
      <c r="C430" s="1172"/>
      <c r="D430" s="1172"/>
      <c r="E430" s="1172"/>
      <c r="F430" s="1172"/>
      <c r="G430" s="1172"/>
    </row>
    <row r="431" spans="1:9" ht="15.75" hidden="1" outlineLevel="2" x14ac:dyDescent="0.25">
      <c r="A431" s="241" t="s">
        <v>1198</v>
      </c>
      <c r="B431" s="239"/>
      <c r="C431" s="1172"/>
      <c r="D431" s="1172"/>
      <c r="E431" s="1172"/>
      <c r="F431" s="1172"/>
      <c r="G431" s="1172"/>
    </row>
    <row r="432" spans="1:9" ht="15.75" hidden="1" outlineLevel="2" x14ac:dyDescent="0.25">
      <c r="A432" s="241" t="s">
        <v>1199</v>
      </c>
      <c r="B432" s="239"/>
      <c r="C432" s="1172"/>
      <c r="D432" s="1172"/>
      <c r="E432" s="1172"/>
      <c r="F432" s="1172"/>
      <c r="G432" s="1172"/>
    </row>
    <row r="433" spans="1:9" ht="15.75" hidden="1" outlineLevel="2" x14ac:dyDescent="0.25">
      <c r="A433" s="241" t="s">
        <v>1200</v>
      </c>
      <c r="B433" s="239"/>
      <c r="C433" s="1172"/>
      <c r="D433" s="1172"/>
      <c r="E433" s="1172"/>
      <c r="F433" s="1172"/>
      <c r="G433" s="1172"/>
    </row>
    <row r="434" spans="1:9" ht="15.75" outlineLevel="1" collapsed="1" x14ac:dyDescent="0.25">
      <c r="A434" s="242" t="s">
        <v>602</v>
      </c>
      <c r="B434" s="664">
        <v>40</v>
      </c>
      <c r="C434" s="1186" t="s">
        <v>1201</v>
      </c>
      <c r="D434" s="1186"/>
      <c r="E434" s="1186"/>
      <c r="F434" s="1186"/>
      <c r="G434" s="1186"/>
    </row>
    <row r="435" spans="1:9" ht="15.75" hidden="1" outlineLevel="1" x14ac:dyDescent="0.25">
      <c r="A435" s="242" t="s">
        <v>1202</v>
      </c>
      <c r="B435" s="243" t="s">
        <v>284</v>
      </c>
      <c r="C435" s="1172"/>
      <c r="D435" s="1172"/>
      <c r="E435" s="1172"/>
      <c r="F435" s="1172"/>
      <c r="G435" s="1172"/>
    </row>
    <row r="436" spans="1:9" outlineLevel="1" x14ac:dyDescent="0.25"/>
    <row r="437" spans="1:9" ht="18" outlineLevel="1" x14ac:dyDescent="0.25">
      <c r="A437" s="1187">
        <f>'[67]28-PT Pricing Matrix'!O2</f>
        <v>0</v>
      </c>
      <c r="B437" s="1188"/>
      <c r="C437" s="1188"/>
      <c r="D437" s="1188"/>
      <c r="E437" s="1188"/>
      <c r="F437" s="1188"/>
      <c r="G437" s="1188"/>
      <c r="H437" s="1188"/>
      <c r="I437" s="1189"/>
    </row>
    <row r="438" spans="1:9" ht="49.5" outlineLevel="1" x14ac:dyDescent="0.3">
      <c r="A438" s="203" t="s">
        <v>1167</v>
      </c>
      <c r="B438" s="203" t="s">
        <v>1168</v>
      </c>
      <c r="C438" s="204" t="s">
        <v>1169</v>
      </c>
      <c r="D438" s="208" t="str">
        <f>"Productive FTEs ("&amp;B470*52&amp;")"</f>
        <v>Productive FTEs (2080)</v>
      </c>
      <c r="E438" s="208" t="str">
        <f>"Non-productive FTEs ("&amp;B470*52&amp;")"</f>
        <v>Non-productive FTEs (2080)</v>
      </c>
      <c r="F438" s="204" t="s">
        <v>1170</v>
      </c>
      <c r="G438" s="204" t="s">
        <v>1171</v>
      </c>
      <c r="H438" s="205" t="s">
        <v>1172</v>
      </c>
      <c r="I438" s="204" t="s">
        <v>716</v>
      </c>
    </row>
    <row r="439" spans="1:9" ht="16.5" outlineLevel="1" x14ac:dyDescent="0.3">
      <c r="A439" s="210" t="str">
        <f>IF(ISBLANK($A$7),"",$A$7)</f>
        <v>Hourly Staff</v>
      </c>
      <c r="B439" s="211"/>
      <c r="C439" s="211"/>
      <c r="D439" s="218">
        <f t="shared" ref="D439:E439" si="71">IF($B$254="","",B439/($B$254*52))</f>
        <v>0</v>
      </c>
      <c r="E439" s="218">
        <f t="shared" si="71"/>
        <v>0</v>
      </c>
      <c r="F439" s="213"/>
      <c r="G439" s="213"/>
      <c r="H439" s="211"/>
      <c r="I439" s="214"/>
    </row>
    <row r="440" spans="1:9" ht="16.5" outlineLevel="1" x14ac:dyDescent="0.3">
      <c r="A440" s="221" t="str">
        <f>IF(ISBLANK($A$8),"",$A$8)</f>
        <v>Hourly Staff</v>
      </c>
      <c r="B440" s="222"/>
      <c r="C440" s="222"/>
      <c r="D440" s="653">
        <f t="shared" ref="D440:E446" si="72">IF($B$470="","",B440/($B$470*52))</f>
        <v>0</v>
      </c>
      <c r="E440" s="653">
        <f t="shared" si="72"/>
        <v>0</v>
      </c>
      <c r="F440" s="223"/>
      <c r="G440" s="223"/>
      <c r="H440" s="222"/>
      <c r="I440" s="224"/>
    </row>
    <row r="441" spans="1:9" ht="16.5" outlineLevel="1" x14ac:dyDescent="0.3">
      <c r="A441" s="221" t="str">
        <f>IF(ISBLANK($A$9),"",$A$9)</f>
        <v>Transporter</v>
      </c>
      <c r="B441" s="222"/>
      <c r="C441" s="222"/>
      <c r="D441" s="653">
        <f t="shared" si="72"/>
        <v>0</v>
      </c>
      <c r="E441" s="653">
        <f t="shared" si="72"/>
        <v>0</v>
      </c>
      <c r="F441" s="223"/>
      <c r="G441" s="223"/>
      <c r="H441" s="222"/>
      <c r="I441" s="224"/>
    </row>
    <row r="442" spans="1:9" ht="16.5" outlineLevel="1" x14ac:dyDescent="0.3">
      <c r="A442" s="221" t="str">
        <f>IF(ISBLANK($A$10),"",$A$10)</f>
        <v xml:space="preserve">Dispatch </v>
      </c>
      <c r="B442" s="222"/>
      <c r="C442" s="222"/>
      <c r="D442" s="653">
        <f t="shared" si="72"/>
        <v>0</v>
      </c>
      <c r="E442" s="653">
        <f t="shared" si="72"/>
        <v>0</v>
      </c>
      <c r="F442" s="223"/>
      <c r="G442" s="223"/>
      <c r="H442" s="222"/>
      <c r="I442" s="224"/>
    </row>
    <row r="443" spans="1:9" ht="16.5" outlineLevel="1" x14ac:dyDescent="0.3">
      <c r="A443" s="221" t="str">
        <f>IF(ISBLANK($A$11),"",$A$11)</f>
        <v/>
      </c>
      <c r="B443" s="222"/>
      <c r="C443" s="222"/>
      <c r="D443" s="653">
        <f t="shared" si="72"/>
        <v>0</v>
      </c>
      <c r="E443" s="653">
        <f t="shared" si="72"/>
        <v>0</v>
      </c>
      <c r="F443" s="223"/>
      <c r="G443" s="223"/>
      <c r="H443" s="222"/>
      <c r="I443" s="224"/>
    </row>
    <row r="444" spans="1:9" ht="16.5" outlineLevel="1" x14ac:dyDescent="0.3">
      <c r="A444" s="221" t="str">
        <f>IF(ISBLANK($A$12),"",$A$12)</f>
        <v/>
      </c>
      <c r="B444" s="222"/>
      <c r="C444" s="222"/>
      <c r="D444" s="653">
        <f t="shared" si="72"/>
        <v>0</v>
      </c>
      <c r="E444" s="653">
        <f t="shared" si="72"/>
        <v>0</v>
      </c>
      <c r="F444" s="223"/>
      <c r="G444" s="223"/>
      <c r="H444" s="222"/>
      <c r="I444" s="224"/>
    </row>
    <row r="445" spans="1:9" ht="16.5" outlineLevel="1" x14ac:dyDescent="0.3">
      <c r="A445" s="221" t="str">
        <f>IF(ISBLANK($A$13),"",$A$13)</f>
        <v/>
      </c>
      <c r="B445" s="222"/>
      <c r="C445" s="222"/>
      <c r="D445" s="653">
        <f t="shared" si="72"/>
        <v>0</v>
      </c>
      <c r="E445" s="653">
        <f t="shared" si="72"/>
        <v>0</v>
      </c>
      <c r="F445" s="223"/>
      <c r="G445" s="223"/>
      <c r="H445" s="222"/>
      <c r="I445" s="224"/>
    </row>
    <row r="446" spans="1:9" ht="16.5" outlineLevel="1" x14ac:dyDescent="0.3">
      <c r="A446" s="221" t="str">
        <f>IF(ISBLANK($A$14),"",$A$14)</f>
        <v>Hourly Supervision</v>
      </c>
      <c r="B446" s="222"/>
      <c r="C446" s="222"/>
      <c r="D446" s="653">
        <f t="shared" si="72"/>
        <v>0</v>
      </c>
      <c r="E446" s="653">
        <f t="shared" si="72"/>
        <v>0</v>
      </c>
      <c r="F446" s="223"/>
      <c r="G446" s="223"/>
      <c r="H446" s="222"/>
      <c r="I446" s="224"/>
    </row>
    <row r="447" spans="1:9" ht="16.5" outlineLevel="1" x14ac:dyDescent="0.3">
      <c r="A447" s="210" t="str">
        <f>IF(ISBLANK($A$15),"",$A$15)</f>
        <v>Salaried Staff</v>
      </c>
      <c r="B447" s="211"/>
      <c r="C447" s="211"/>
      <c r="D447" s="218"/>
      <c r="E447" s="218"/>
      <c r="F447" s="213"/>
      <c r="G447" s="213"/>
      <c r="H447" s="211"/>
      <c r="I447" s="214"/>
    </row>
    <row r="448" spans="1:9" ht="16.5" outlineLevel="1" x14ac:dyDescent="0.3">
      <c r="A448" s="221" t="str">
        <f>IF(ISBLANK($A$16),"",$A$16)</f>
        <v>Salaried Supervision</v>
      </c>
      <c r="B448" s="222"/>
      <c r="C448" s="222"/>
      <c r="D448" s="653">
        <f t="shared" ref="D448:E461" si="73">IF($B$470="","",B448/($B$470*52))</f>
        <v>0</v>
      </c>
      <c r="E448" s="653">
        <f t="shared" si="73"/>
        <v>0</v>
      </c>
      <c r="F448" s="223"/>
      <c r="G448" s="223"/>
      <c r="H448" s="222"/>
      <c r="I448" s="224"/>
    </row>
    <row r="449" spans="1:9" ht="16.5" outlineLevel="1" x14ac:dyDescent="0.3">
      <c r="A449" s="221" t="str">
        <f>IF(ISBLANK($A$17),"",$A$17)</f>
        <v>Managers</v>
      </c>
      <c r="B449" s="222"/>
      <c r="C449" s="222"/>
      <c r="D449" s="653">
        <f t="shared" si="73"/>
        <v>0</v>
      </c>
      <c r="E449" s="653">
        <f t="shared" si="73"/>
        <v>0</v>
      </c>
      <c r="F449" s="223"/>
      <c r="G449" s="223"/>
      <c r="H449" s="222"/>
      <c r="I449" s="224"/>
    </row>
    <row r="450" spans="1:9" ht="16.5" outlineLevel="1" x14ac:dyDescent="0.3">
      <c r="A450" s="221" t="str">
        <f t="shared" ref="A450" si="74">IF(ISBLANK(A414),"",A414)</f>
        <v>Director</v>
      </c>
      <c r="B450" s="222"/>
      <c r="C450" s="222"/>
      <c r="D450" s="653">
        <f t="shared" si="73"/>
        <v>0</v>
      </c>
      <c r="E450" s="653">
        <f t="shared" si="73"/>
        <v>0</v>
      </c>
      <c r="F450" s="223"/>
      <c r="G450" s="223"/>
      <c r="H450" s="222"/>
      <c r="I450" s="224"/>
    </row>
    <row r="451" spans="1:9" ht="16.5" outlineLevel="1" x14ac:dyDescent="0.3">
      <c r="A451" s="210" t="str">
        <f>IF(ISBLANK($A$19),"",$A$19)</f>
        <v>Other Labor</v>
      </c>
      <c r="B451" s="211"/>
      <c r="C451" s="211"/>
      <c r="D451" s="218">
        <f t="shared" si="73"/>
        <v>0</v>
      </c>
      <c r="E451" s="218">
        <f t="shared" si="73"/>
        <v>0</v>
      </c>
      <c r="F451" s="213"/>
      <c r="G451" s="213"/>
      <c r="H451" s="211"/>
      <c r="I451" s="214"/>
    </row>
    <row r="452" spans="1:9" ht="16.5" outlineLevel="1" x14ac:dyDescent="0.3">
      <c r="A452" s="221" t="str">
        <f>IF(ISBLANK($A$20),"",$A$20)</f>
        <v/>
      </c>
      <c r="B452" s="222"/>
      <c r="C452" s="222"/>
      <c r="D452" s="653">
        <f t="shared" si="73"/>
        <v>0</v>
      </c>
      <c r="E452" s="653">
        <f t="shared" si="73"/>
        <v>0</v>
      </c>
      <c r="F452" s="223"/>
      <c r="G452" s="223"/>
      <c r="H452" s="222"/>
      <c r="I452" s="224"/>
    </row>
    <row r="453" spans="1:9" ht="16.5" outlineLevel="1" x14ac:dyDescent="0.3">
      <c r="A453" s="210" t="str">
        <f>IF(ISBLANK($A$21),"",$A$21)</f>
        <v/>
      </c>
      <c r="B453" s="222"/>
      <c r="C453" s="222"/>
      <c r="D453" s="653">
        <f t="shared" si="73"/>
        <v>0</v>
      </c>
      <c r="E453" s="653">
        <f t="shared" si="73"/>
        <v>0</v>
      </c>
      <c r="F453" s="223"/>
      <c r="G453" s="223"/>
      <c r="H453" s="222"/>
      <c r="I453" s="224"/>
    </row>
    <row r="454" spans="1:9" ht="16.5" outlineLevel="1" x14ac:dyDescent="0.3">
      <c r="A454" s="210" t="str">
        <f>IF(ISBLANK($A$22),"",$A$22)</f>
        <v/>
      </c>
      <c r="B454" s="222"/>
      <c r="C454" s="222"/>
      <c r="D454" s="653">
        <f t="shared" si="73"/>
        <v>0</v>
      </c>
      <c r="E454" s="653">
        <f t="shared" si="73"/>
        <v>0</v>
      </c>
      <c r="F454" s="223"/>
      <c r="G454" s="223"/>
      <c r="H454" s="222"/>
      <c r="I454" s="224"/>
    </row>
    <row r="455" spans="1:9" ht="16.5" outlineLevel="1" x14ac:dyDescent="0.3">
      <c r="A455" s="210" t="str">
        <f>IF(ISBLANK($A$23),"",$A$23)</f>
        <v/>
      </c>
      <c r="B455" s="222"/>
      <c r="C455" s="222"/>
      <c r="D455" s="653">
        <f t="shared" si="73"/>
        <v>0</v>
      </c>
      <c r="E455" s="653">
        <f t="shared" si="73"/>
        <v>0</v>
      </c>
      <c r="F455" s="223"/>
      <c r="G455" s="223"/>
      <c r="H455" s="222"/>
      <c r="I455" s="224"/>
    </row>
    <row r="456" spans="1:9" ht="16.5" outlineLevel="1" x14ac:dyDescent="0.3">
      <c r="A456" s="210" t="str">
        <f>IF(ISBLANK($A$24),"",$A$24)</f>
        <v/>
      </c>
      <c r="B456" s="222"/>
      <c r="C456" s="222"/>
      <c r="D456" s="653">
        <f t="shared" si="73"/>
        <v>0</v>
      </c>
      <c r="E456" s="653">
        <f t="shared" si="73"/>
        <v>0</v>
      </c>
      <c r="F456" s="223"/>
      <c r="G456" s="223"/>
      <c r="H456" s="222"/>
      <c r="I456" s="224"/>
    </row>
    <row r="457" spans="1:9" ht="16.5" outlineLevel="1" x14ac:dyDescent="0.3">
      <c r="A457" s="210" t="str">
        <f>IF(ISBLANK($A$25),"",$A$25)</f>
        <v/>
      </c>
      <c r="B457" s="222"/>
      <c r="C457" s="222"/>
      <c r="D457" s="653">
        <f t="shared" si="73"/>
        <v>0</v>
      </c>
      <c r="E457" s="653">
        <f t="shared" si="73"/>
        <v>0</v>
      </c>
      <c r="F457" s="223"/>
      <c r="G457" s="223"/>
      <c r="H457" s="222"/>
      <c r="I457" s="224"/>
    </row>
    <row r="458" spans="1:9" ht="16.5" outlineLevel="1" x14ac:dyDescent="0.3">
      <c r="A458" s="210" t="str">
        <f>IF(ISBLANK($A$26),"",$A$26)</f>
        <v/>
      </c>
      <c r="B458" s="222"/>
      <c r="C458" s="222"/>
      <c r="D458" s="653">
        <f t="shared" si="73"/>
        <v>0</v>
      </c>
      <c r="E458" s="653">
        <f t="shared" si="73"/>
        <v>0</v>
      </c>
      <c r="F458" s="223"/>
      <c r="G458" s="223"/>
      <c r="H458" s="222"/>
      <c r="I458" s="224"/>
    </row>
    <row r="459" spans="1:9" ht="16.5" outlineLevel="1" x14ac:dyDescent="0.3">
      <c r="A459" s="210" t="str">
        <f>IF(ISBLANK($A$27),"",$A$27)</f>
        <v/>
      </c>
      <c r="B459" s="222"/>
      <c r="C459" s="222"/>
      <c r="D459" s="653">
        <f t="shared" si="73"/>
        <v>0</v>
      </c>
      <c r="E459" s="653">
        <f t="shared" si="73"/>
        <v>0</v>
      </c>
      <c r="F459" s="223"/>
      <c r="G459" s="223"/>
      <c r="H459" s="222"/>
      <c r="I459" s="224"/>
    </row>
    <row r="460" spans="1:9" ht="16.5" outlineLevel="1" x14ac:dyDescent="0.3">
      <c r="A460" s="210" t="str">
        <f>IF(ISBLANK($A$28),"",$A$28)</f>
        <v/>
      </c>
      <c r="B460" s="222"/>
      <c r="C460" s="222"/>
      <c r="D460" s="653">
        <f t="shared" si="73"/>
        <v>0</v>
      </c>
      <c r="E460" s="653">
        <f t="shared" si="73"/>
        <v>0</v>
      </c>
      <c r="F460" s="223"/>
      <c r="G460" s="223"/>
      <c r="H460" s="222"/>
      <c r="I460" s="224"/>
    </row>
    <row r="461" spans="1:9" ht="16.5" outlineLevel="1" x14ac:dyDescent="0.3">
      <c r="A461" s="210" t="str">
        <f>IF(ISBLANK($A$29),"",$A$29)</f>
        <v/>
      </c>
      <c r="B461" s="233"/>
      <c r="C461" s="233"/>
      <c r="D461" s="653">
        <f t="shared" si="73"/>
        <v>0</v>
      </c>
      <c r="E461" s="653">
        <f t="shared" si="73"/>
        <v>0</v>
      </c>
      <c r="F461" s="234"/>
      <c r="G461" s="234"/>
      <c r="H461" s="222"/>
      <c r="I461" s="224"/>
    </row>
    <row r="462" spans="1:9" ht="16.5" outlineLevel="1" x14ac:dyDescent="0.3">
      <c r="A462" s="210" t="s">
        <v>1193</v>
      </c>
      <c r="B462" s="654">
        <f t="shared" ref="B462:G462" si="75">SUM(B439:B461)</f>
        <v>0</v>
      </c>
      <c r="C462" s="654">
        <f t="shared" si="75"/>
        <v>0</v>
      </c>
      <c r="D462" s="653">
        <f t="shared" si="75"/>
        <v>0</v>
      </c>
      <c r="E462" s="653">
        <f t="shared" si="75"/>
        <v>0</v>
      </c>
      <c r="F462" s="665">
        <f t="shared" si="75"/>
        <v>0</v>
      </c>
      <c r="G462" s="665">
        <f t="shared" si="75"/>
        <v>0</v>
      </c>
      <c r="H462" s="222"/>
      <c r="I462" s="235"/>
    </row>
    <row r="463" spans="1:9" ht="18" outlineLevel="1" x14ac:dyDescent="0.25">
      <c r="A463" s="668" t="s">
        <v>1194</v>
      </c>
      <c r="B463" s="669"/>
      <c r="C463" s="1190" t="s">
        <v>716</v>
      </c>
      <c r="D463" s="1190"/>
      <c r="E463" s="1190"/>
      <c r="F463" s="1190"/>
      <c r="G463" s="1191"/>
    </row>
    <row r="464" spans="1:9" ht="47.25" hidden="1" outlineLevel="2" x14ac:dyDescent="0.25">
      <c r="A464" s="238" t="s">
        <v>1236</v>
      </c>
      <c r="B464" s="239"/>
      <c r="C464" s="1172"/>
      <c r="D464" s="1172"/>
      <c r="E464" s="1172"/>
      <c r="F464" s="1172"/>
      <c r="G464" s="1172"/>
    </row>
    <row r="465" spans="1:9" ht="15.75" hidden="1" outlineLevel="2" x14ac:dyDescent="0.25">
      <c r="A465" s="241" t="s">
        <v>1196</v>
      </c>
      <c r="B465" s="239"/>
      <c r="C465" s="1172"/>
      <c r="D465" s="1172"/>
      <c r="E465" s="1172"/>
      <c r="F465" s="1172"/>
      <c r="G465" s="1172"/>
    </row>
    <row r="466" spans="1:9" ht="15.75" hidden="1" outlineLevel="2" x14ac:dyDescent="0.25">
      <c r="A466" s="241" t="s">
        <v>1197</v>
      </c>
      <c r="B466" s="239"/>
      <c r="C466" s="1172"/>
      <c r="D466" s="1172"/>
      <c r="E466" s="1172"/>
      <c r="F466" s="1172"/>
      <c r="G466" s="1172"/>
    </row>
    <row r="467" spans="1:9" ht="15.75" hidden="1" outlineLevel="2" x14ac:dyDescent="0.25">
      <c r="A467" s="241" t="s">
        <v>1198</v>
      </c>
      <c r="B467" s="239"/>
      <c r="C467" s="1172"/>
      <c r="D467" s="1172"/>
      <c r="E467" s="1172"/>
      <c r="F467" s="1172"/>
      <c r="G467" s="1172"/>
    </row>
    <row r="468" spans="1:9" ht="15.75" hidden="1" outlineLevel="2" x14ac:dyDescent="0.25">
      <c r="A468" s="241" t="s">
        <v>1199</v>
      </c>
      <c r="B468" s="239"/>
      <c r="C468" s="1172"/>
      <c r="D468" s="1172"/>
      <c r="E468" s="1172"/>
      <c r="F468" s="1172"/>
      <c r="G468" s="1172"/>
    </row>
    <row r="469" spans="1:9" ht="15.75" hidden="1" outlineLevel="2" x14ac:dyDescent="0.25">
      <c r="A469" s="241" t="s">
        <v>1200</v>
      </c>
      <c r="B469" s="239"/>
      <c r="C469" s="1172"/>
      <c r="D469" s="1172"/>
      <c r="E469" s="1172"/>
      <c r="F469" s="1172"/>
      <c r="G469" s="1172"/>
    </row>
    <row r="470" spans="1:9" ht="15.75" outlineLevel="1" collapsed="1" x14ac:dyDescent="0.25">
      <c r="A470" s="242" t="s">
        <v>602</v>
      </c>
      <c r="B470" s="664">
        <v>40</v>
      </c>
      <c r="C470" s="1186" t="s">
        <v>1201</v>
      </c>
      <c r="D470" s="1186"/>
      <c r="E470" s="1186"/>
      <c r="F470" s="1186"/>
      <c r="G470" s="1186"/>
    </row>
    <row r="471" spans="1:9" ht="15.75" hidden="1" outlineLevel="1" x14ac:dyDescent="0.25">
      <c r="A471" s="242" t="s">
        <v>1202</v>
      </c>
      <c r="B471" s="243" t="s">
        <v>284</v>
      </c>
      <c r="C471" s="1172"/>
      <c r="D471" s="1172"/>
      <c r="E471" s="1172"/>
      <c r="F471" s="1172"/>
      <c r="G471" s="1172"/>
    </row>
    <row r="472" spans="1:9" outlineLevel="1" x14ac:dyDescent="0.25"/>
    <row r="473" spans="1:9" ht="18" customHeight="1" outlineLevel="1" x14ac:dyDescent="0.25">
      <c r="A473" s="1187">
        <f>'[67]28-PT Pricing Matrix'!P2</f>
        <v>0</v>
      </c>
      <c r="B473" s="1188"/>
      <c r="C473" s="1188"/>
      <c r="D473" s="1188"/>
      <c r="E473" s="1188"/>
      <c r="F473" s="1188"/>
      <c r="G473" s="1188"/>
      <c r="H473" s="1188"/>
      <c r="I473" s="1189"/>
    </row>
    <row r="474" spans="1:9" ht="49.5" outlineLevel="1" x14ac:dyDescent="0.3">
      <c r="A474" s="203" t="s">
        <v>1167</v>
      </c>
      <c r="B474" s="203" t="s">
        <v>1168</v>
      </c>
      <c r="C474" s="204" t="s">
        <v>1169</v>
      </c>
      <c r="D474" s="208" t="str">
        <f>"Productive FTEs ("&amp;B506*52&amp;")"</f>
        <v>Productive FTEs (2080)</v>
      </c>
      <c r="E474" s="208" t="str">
        <f>"Non-productive FTEs ("&amp;B506*52&amp;")"</f>
        <v>Non-productive FTEs (2080)</v>
      </c>
      <c r="F474" s="204" t="s">
        <v>1170</v>
      </c>
      <c r="G474" s="204" t="s">
        <v>1171</v>
      </c>
      <c r="H474" s="205" t="s">
        <v>1172</v>
      </c>
      <c r="I474" s="204" t="s">
        <v>716</v>
      </c>
    </row>
    <row r="475" spans="1:9" ht="16.5" outlineLevel="1" x14ac:dyDescent="0.3">
      <c r="A475" s="210" t="str">
        <f>IF(ISBLANK($A$7),"",$A$7)</f>
        <v>Hourly Staff</v>
      </c>
      <c r="B475" s="211"/>
      <c r="C475" s="211"/>
      <c r="D475" s="218">
        <f t="shared" ref="D475:E475" si="76">IF($B$254="","",B475/($B$254*52))</f>
        <v>0</v>
      </c>
      <c r="E475" s="218">
        <f t="shared" si="76"/>
        <v>0</v>
      </c>
      <c r="F475" s="213"/>
      <c r="G475" s="213"/>
      <c r="H475" s="211"/>
      <c r="I475" s="214"/>
    </row>
    <row r="476" spans="1:9" ht="16.5" outlineLevel="1" x14ac:dyDescent="0.3">
      <c r="A476" s="221" t="str">
        <f>IF(ISBLANK($A$8),"",$A$8)</f>
        <v>Hourly Staff</v>
      </c>
      <c r="B476" s="222"/>
      <c r="C476" s="222"/>
      <c r="D476" s="653">
        <f t="shared" ref="D476:E482" si="77">IF($B$506="","",B476/($B$506*52))</f>
        <v>0</v>
      </c>
      <c r="E476" s="653">
        <f t="shared" si="77"/>
        <v>0</v>
      </c>
      <c r="F476" s="223"/>
      <c r="G476" s="223"/>
      <c r="H476" s="222"/>
      <c r="I476" s="224"/>
    </row>
    <row r="477" spans="1:9" ht="16.5" outlineLevel="1" x14ac:dyDescent="0.3">
      <c r="A477" s="221" t="str">
        <f>IF(ISBLANK($A$9),"",$A$9)</f>
        <v>Transporter</v>
      </c>
      <c r="B477" s="222"/>
      <c r="C477" s="222"/>
      <c r="D477" s="653">
        <f t="shared" si="77"/>
        <v>0</v>
      </c>
      <c r="E477" s="653">
        <f t="shared" si="77"/>
        <v>0</v>
      </c>
      <c r="F477" s="223"/>
      <c r="G477" s="223"/>
      <c r="H477" s="222"/>
      <c r="I477" s="224"/>
    </row>
    <row r="478" spans="1:9" ht="16.5" outlineLevel="1" x14ac:dyDescent="0.3">
      <c r="A478" s="221" t="str">
        <f>IF(ISBLANK($A$10),"",$A$10)</f>
        <v xml:space="preserve">Dispatch </v>
      </c>
      <c r="B478" s="222"/>
      <c r="C478" s="222"/>
      <c r="D478" s="653">
        <f t="shared" si="77"/>
        <v>0</v>
      </c>
      <c r="E478" s="653">
        <f t="shared" si="77"/>
        <v>0</v>
      </c>
      <c r="F478" s="223"/>
      <c r="G478" s="223"/>
      <c r="H478" s="222"/>
      <c r="I478" s="224"/>
    </row>
    <row r="479" spans="1:9" ht="16.5" outlineLevel="1" x14ac:dyDescent="0.3">
      <c r="A479" s="221" t="str">
        <f>IF(ISBLANK($A$11),"",$A$11)</f>
        <v/>
      </c>
      <c r="B479" s="222"/>
      <c r="C479" s="222"/>
      <c r="D479" s="653">
        <f t="shared" si="77"/>
        <v>0</v>
      </c>
      <c r="E479" s="653">
        <f t="shared" si="77"/>
        <v>0</v>
      </c>
      <c r="F479" s="223"/>
      <c r="G479" s="223"/>
      <c r="H479" s="222"/>
      <c r="I479" s="224"/>
    </row>
    <row r="480" spans="1:9" ht="16.5" outlineLevel="1" x14ac:dyDescent="0.3">
      <c r="A480" s="221" t="str">
        <f>IF(ISBLANK($A$12),"",$A$12)</f>
        <v/>
      </c>
      <c r="B480" s="222"/>
      <c r="C480" s="222"/>
      <c r="D480" s="653">
        <f t="shared" si="77"/>
        <v>0</v>
      </c>
      <c r="E480" s="653">
        <f t="shared" si="77"/>
        <v>0</v>
      </c>
      <c r="F480" s="223"/>
      <c r="G480" s="223"/>
      <c r="H480" s="222"/>
      <c r="I480" s="224"/>
    </row>
    <row r="481" spans="1:9" ht="16.5" outlineLevel="1" x14ac:dyDescent="0.3">
      <c r="A481" s="221" t="str">
        <f>IF(ISBLANK($A$13),"",$A$13)</f>
        <v/>
      </c>
      <c r="B481" s="222"/>
      <c r="C481" s="222"/>
      <c r="D481" s="653">
        <f t="shared" si="77"/>
        <v>0</v>
      </c>
      <c r="E481" s="653">
        <f t="shared" si="77"/>
        <v>0</v>
      </c>
      <c r="F481" s="223"/>
      <c r="G481" s="223"/>
      <c r="H481" s="222"/>
      <c r="I481" s="224"/>
    </row>
    <row r="482" spans="1:9" ht="16.5" outlineLevel="1" x14ac:dyDescent="0.3">
      <c r="A482" s="221" t="str">
        <f>IF(ISBLANK($A$14),"",$A$14)</f>
        <v>Hourly Supervision</v>
      </c>
      <c r="B482" s="222"/>
      <c r="C482" s="222"/>
      <c r="D482" s="653">
        <f t="shared" si="77"/>
        <v>0</v>
      </c>
      <c r="E482" s="653">
        <f t="shared" si="77"/>
        <v>0</v>
      </c>
      <c r="F482" s="223"/>
      <c r="G482" s="223"/>
      <c r="H482" s="222"/>
      <c r="I482" s="224"/>
    </row>
    <row r="483" spans="1:9" ht="16.5" outlineLevel="1" x14ac:dyDescent="0.3">
      <c r="A483" s="210" t="str">
        <f>IF(ISBLANK($A$15),"",$A$15)</f>
        <v>Salaried Staff</v>
      </c>
      <c r="B483" s="211"/>
      <c r="C483" s="211"/>
      <c r="D483" s="218"/>
      <c r="E483" s="218"/>
      <c r="F483" s="213"/>
      <c r="G483" s="213"/>
      <c r="H483" s="211"/>
      <c r="I483" s="214"/>
    </row>
    <row r="484" spans="1:9" ht="16.5" outlineLevel="1" x14ac:dyDescent="0.3">
      <c r="A484" s="221" t="str">
        <f>IF(ISBLANK($A$16),"",$A$16)</f>
        <v>Salaried Supervision</v>
      </c>
      <c r="B484" s="222"/>
      <c r="C484" s="222"/>
      <c r="D484" s="653">
        <f t="shared" ref="D484:E497" si="78">IF($B$506="","",B484/($B$506*52))</f>
        <v>0</v>
      </c>
      <c r="E484" s="653">
        <f t="shared" si="78"/>
        <v>0</v>
      </c>
      <c r="F484" s="223"/>
      <c r="G484" s="223"/>
      <c r="H484" s="222"/>
      <c r="I484" s="224"/>
    </row>
    <row r="485" spans="1:9" ht="16.5" outlineLevel="1" x14ac:dyDescent="0.3">
      <c r="A485" s="221" t="str">
        <f>IF(ISBLANK($A$17),"",$A$17)</f>
        <v>Managers</v>
      </c>
      <c r="B485" s="222"/>
      <c r="C485" s="222"/>
      <c r="D485" s="653">
        <f t="shared" si="78"/>
        <v>0</v>
      </c>
      <c r="E485" s="653">
        <f t="shared" si="78"/>
        <v>0</v>
      </c>
      <c r="F485" s="223"/>
      <c r="G485" s="223"/>
      <c r="H485" s="222"/>
      <c r="I485" s="224"/>
    </row>
    <row r="486" spans="1:9" ht="16.5" outlineLevel="1" x14ac:dyDescent="0.3">
      <c r="A486" s="221" t="str">
        <f t="shared" ref="A486" si="79">IF(ISBLANK(A450),"",A450)</f>
        <v>Director</v>
      </c>
      <c r="B486" s="222"/>
      <c r="C486" s="222"/>
      <c r="D486" s="653">
        <f t="shared" si="78"/>
        <v>0</v>
      </c>
      <c r="E486" s="653">
        <f t="shared" si="78"/>
        <v>0</v>
      </c>
      <c r="F486" s="223"/>
      <c r="G486" s="223"/>
      <c r="H486" s="222"/>
      <c r="I486" s="224"/>
    </row>
    <row r="487" spans="1:9" ht="16.5" outlineLevel="1" x14ac:dyDescent="0.3">
      <c r="A487" s="210" t="str">
        <f>IF(ISBLANK($A$19),"",$A$19)</f>
        <v>Other Labor</v>
      </c>
      <c r="B487" s="211"/>
      <c r="C487" s="211"/>
      <c r="D487" s="218">
        <f t="shared" si="78"/>
        <v>0</v>
      </c>
      <c r="E487" s="218">
        <f t="shared" si="78"/>
        <v>0</v>
      </c>
      <c r="F487" s="213"/>
      <c r="G487" s="213"/>
      <c r="H487" s="211"/>
      <c r="I487" s="214"/>
    </row>
    <row r="488" spans="1:9" ht="16.5" outlineLevel="1" x14ac:dyDescent="0.3">
      <c r="A488" s="221" t="str">
        <f>IF(ISBLANK($A$20),"",$A$20)</f>
        <v/>
      </c>
      <c r="B488" s="222"/>
      <c r="C488" s="222"/>
      <c r="D488" s="653">
        <f t="shared" si="78"/>
        <v>0</v>
      </c>
      <c r="E488" s="653">
        <f t="shared" si="78"/>
        <v>0</v>
      </c>
      <c r="F488" s="223"/>
      <c r="G488" s="223"/>
      <c r="H488" s="222"/>
      <c r="I488" s="224"/>
    </row>
    <row r="489" spans="1:9" ht="16.5" outlineLevel="1" x14ac:dyDescent="0.3">
      <c r="A489" s="210" t="str">
        <f>IF(ISBLANK($A$21),"",$A$21)</f>
        <v/>
      </c>
      <c r="B489" s="222"/>
      <c r="C489" s="222"/>
      <c r="D489" s="653">
        <f t="shared" si="78"/>
        <v>0</v>
      </c>
      <c r="E489" s="653">
        <f t="shared" si="78"/>
        <v>0</v>
      </c>
      <c r="F489" s="223"/>
      <c r="G489" s="223"/>
      <c r="H489" s="222"/>
      <c r="I489" s="224"/>
    </row>
    <row r="490" spans="1:9" ht="16.5" outlineLevel="1" x14ac:dyDescent="0.3">
      <c r="A490" s="210" t="str">
        <f>IF(ISBLANK($A$22),"",$A$22)</f>
        <v/>
      </c>
      <c r="B490" s="222"/>
      <c r="C490" s="222"/>
      <c r="D490" s="653">
        <f t="shared" si="78"/>
        <v>0</v>
      </c>
      <c r="E490" s="653">
        <f t="shared" si="78"/>
        <v>0</v>
      </c>
      <c r="F490" s="223"/>
      <c r="G490" s="223"/>
      <c r="H490" s="222"/>
      <c r="I490" s="224"/>
    </row>
    <row r="491" spans="1:9" ht="16.5" outlineLevel="1" x14ac:dyDescent="0.3">
      <c r="A491" s="210" t="str">
        <f>IF(ISBLANK($A$23),"",$A$23)</f>
        <v/>
      </c>
      <c r="B491" s="222"/>
      <c r="C491" s="222"/>
      <c r="D491" s="653">
        <f t="shared" si="78"/>
        <v>0</v>
      </c>
      <c r="E491" s="653">
        <f t="shared" si="78"/>
        <v>0</v>
      </c>
      <c r="F491" s="223"/>
      <c r="G491" s="223"/>
      <c r="H491" s="222"/>
      <c r="I491" s="224"/>
    </row>
    <row r="492" spans="1:9" ht="16.5" outlineLevel="1" x14ac:dyDescent="0.3">
      <c r="A492" s="210" t="str">
        <f>IF(ISBLANK($A$24),"",$A$24)</f>
        <v/>
      </c>
      <c r="B492" s="222"/>
      <c r="C492" s="222"/>
      <c r="D492" s="653">
        <f t="shared" si="78"/>
        <v>0</v>
      </c>
      <c r="E492" s="653">
        <f t="shared" si="78"/>
        <v>0</v>
      </c>
      <c r="F492" s="223"/>
      <c r="G492" s="223"/>
      <c r="H492" s="222"/>
      <c r="I492" s="224"/>
    </row>
    <row r="493" spans="1:9" ht="16.5" outlineLevel="1" x14ac:dyDescent="0.3">
      <c r="A493" s="210" t="str">
        <f>IF(ISBLANK($A$25),"",$A$25)</f>
        <v/>
      </c>
      <c r="B493" s="222"/>
      <c r="C493" s="222"/>
      <c r="D493" s="653">
        <f t="shared" si="78"/>
        <v>0</v>
      </c>
      <c r="E493" s="653">
        <f t="shared" si="78"/>
        <v>0</v>
      </c>
      <c r="F493" s="223"/>
      <c r="G493" s="223"/>
      <c r="H493" s="222"/>
      <c r="I493" s="224"/>
    </row>
    <row r="494" spans="1:9" ht="16.5" outlineLevel="1" x14ac:dyDescent="0.3">
      <c r="A494" s="210" t="str">
        <f>IF(ISBLANK($A$26),"",$A$26)</f>
        <v/>
      </c>
      <c r="B494" s="222"/>
      <c r="C494" s="222"/>
      <c r="D494" s="653">
        <f t="shared" si="78"/>
        <v>0</v>
      </c>
      <c r="E494" s="653">
        <f t="shared" si="78"/>
        <v>0</v>
      </c>
      <c r="F494" s="223"/>
      <c r="G494" s="223"/>
      <c r="H494" s="222"/>
      <c r="I494" s="224"/>
    </row>
    <row r="495" spans="1:9" ht="16.5" outlineLevel="1" x14ac:dyDescent="0.3">
      <c r="A495" s="210" t="str">
        <f>IF(ISBLANK($A$27),"",$A$27)</f>
        <v/>
      </c>
      <c r="B495" s="222"/>
      <c r="C495" s="222"/>
      <c r="D495" s="653">
        <f t="shared" si="78"/>
        <v>0</v>
      </c>
      <c r="E495" s="653">
        <f t="shared" si="78"/>
        <v>0</v>
      </c>
      <c r="F495" s="223"/>
      <c r="G495" s="223"/>
      <c r="H495" s="222"/>
      <c r="I495" s="224"/>
    </row>
    <row r="496" spans="1:9" ht="16.5" outlineLevel="1" x14ac:dyDescent="0.3">
      <c r="A496" s="210" t="str">
        <f>IF(ISBLANK($A$28),"",$A$28)</f>
        <v/>
      </c>
      <c r="B496" s="222"/>
      <c r="C496" s="222"/>
      <c r="D496" s="653">
        <f t="shared" si="78"/>
        <v>0</v>
      </c>
      <c r="E496" s="653">
        <f t="shared" si="78"/>
        <v>0</v>
      </c>
      <c r="F496" s="223"/>
      <c r="G496" s="223"/>
      <c r="H496" s="222"/>
      <c r="I496" s="224"/>
    </row>
    <row r="497" spans="1:9" ht="16.5" outlineLevel="1" x14ac:dyDescent="0.3">
      <c r="A497" s="210" t="str">
        <f>IF(ISBLANK($A$29),"",$A$29)</f>
        <v/>
      </c>
      <c r="B497" s="233"/>
      <c r="C497" s="233"/>
      <c r="D497" s="653">
        <f t="shared" si="78"/>
        <v>0</v>
      </c>
      <c r="E497" s="653">
        <f t="shared" si="78"/>
        <v>0</v>
      </c>
      <c r="F497" s="234"/>
      <c r="G497" s="234"/>
      <c r="H497" s="222"/>
      <c r="I497" s="224"/>
    </row>
    <row r="498" spans="1:9" ht="16.5" outlineLevel="1" x14ac:dyDescent="0.3">
      <c r="A498" s="210" t="s">
        <v>1193</v>
      </c>
      <c r="B498" s="654">
        <f t="shared" ref="B498:G498" si="80">SUM(B475:B497)</f>
        <v>0</v>
      </c>
      <c r="C498" s="654">
        <f t="shared" si="80"/>
        <v>0</v>
      </c>
      <c r="D498" s="653">
        <f t="shared" si="80"/>
        <v>0</v>
      </c>
      <c r="E498" s="653">
        <f t="shared" si="80"/>
        <v>0</v>
      </c>
      <c r="F498" s="665">
        <f t="shared" si="80"/>
        <v>0</v>
      </c>
      <c r="G498" s="665">
        <f t="shared" si="80"/>
        <v>0</v>
      </c>
      <c r="H498" s="222"/>
      <c r="I498" s="235"/>
    </row>
    <row r="499" spans="1:9" ht="18" outlineLevel="1" x14ac:dyDescent="0.25">
      <c r="A499" s="668" t="s">
        <v>1194</v>
      </c>
      <c r="B499" s="669"/>
      <c r="C499" s="1190" t="s">
        <v>716</v>
      </c>
      <c r="D499" s="1190"/>
      <c r="E499" s="1190"/>
      <c r="F499" s="1190"/>
      <c r="G499" s="1191"/>
    </row>
    <row r="500" spans="1:9" ht="47.25" hidden="1" outlineLevel="2" x14ac:dyDescent="0.25">
      <c r="A500" s="238" t="s">
        <v>1236</v>
      </c>
      <c r="B500" s="239"/>
      <c r="C500" s="1172"/>
      <c r="D500" s="1172"/>
      <c r="E500" s="1172"/>
      <c r="F500" s="1172"/>
      <c r="G500" s="1172"/>
    </row>
    <row r="501" spans="1:9" ht="15.75" hidden="1" outlineLevel="2" x14ac:dyDescent="0.25">
      <c r="A501" s="241" t="s">
        <v>1196</v>
      </c>
      <c r="B501" s="239"/>
      <c r="C501" s="1172"/>
      <c r="D501" s="1172"/>
      <c r="E501" s="1172"/>
      <c r="F501" s="1172"/>
      <c r="G501" s="1172"/>
    </row>
    <row r="502" spans="1:9" ht="15.75" hidden="1" outlineLevel="2" x14ac:dyDescent="0.25">
      <c r="A502" s="241" t="s">
        <v>1197</v>
      </c>
      <c r="B502" s="239"/>
      <c r="C502" s="1172"/>
      <c r="D502" s="1172"/>
      <c r="E502" s="1172"/>
      <c r="F502" s="1172"/>
      <c r="G502" s="1172"/>
    </row>
    <row r="503" spans="1:9" ht="15.75" hidden="1" outlineLevel="2" x14ac:dyDescent="0.25">
      <c r="A503" s="241" t="s">
        <v>1198</v>
      </c>
      <c r="B503" s="239"/>
      <c r="C503" s="1172"/>
      <c r="D503" s="1172"/>
      <c r="E503" s="1172"/>
      <c r="F503" s="1172"/>
      <c r="G503" s="1172"/>
    </row>
    <row r="504" spans="1:9" ht="15.75" hidden="1" outlineLevel="2" x14ac:dyDescent="0.25">
      <c r="A504" s="241" t="s">
        <v>1199</v>
      </c>
      <c r="B504" s="239"/>
      <c r="C504" s="1172"/>
      <c r="D504" s="1172"/>
      <c r="E504" s="1172"/>
      <c r="F504" s="1172"/>
      <c r="G504" s="1172"/>
    </row>
    <row r="505" spans="1:9" ht="15.75" hidden="1" outlineLevel="2" x14ac:dyDescent="0.25">
      <c r="A505" s="241" t="s">
        <v>1200</v>
      </c>
      <c r="B505" s="239"/>
      <c r="C505" s="1172"/>
      <c r="D505" s="1172"/>
      <c r="E505" s="1172"/>
      <c r="F505" s="1172"/>
      <c r="G505" s="1172"/>
    </row>
    <row r="506" spans="1:9" ht="15.75" outlineLevel="1" collapsed="1" x14ac:dyDescent="0.25">
      <c r="A506" s="242" t="s">
        <v>602</v>
      </c>
      <c r="B506" s="664">
        <v>40</v>
      </c>
      <c r="C506" s="1186" t="s">
        <v>1201</v>
      </c>
      <c r="D506" s="1186"/>
      <c r="E506" s="1186"/>
      <c r="F506" s="1186"/>
      <c r="G506" s="1186"/>
    </row>
    <row r="507" spans="1:9" ht="15.75" hidden="1" outlineLevel="1" x14ac:dyDescent="0.25">
      <c r="A507" s="242" t="s">
        <v>1202</v>
      </c>
      <c r="B507" s="243" t="s">
        <v>284</v>
      </c>
      <c r="C507" s="1172"/>
      <c r="D507" s="1172"/>
      <c r="E507" s="1172"/>
      <c r="F507" s="1172"/>
      <c r="G507" s="1172"/>
    </row>
    <row r="508" spans="1:9" ht="15.75" outlineLevel="1" x14ac:dyDescent="0.25">
      <c r="A508" s="244"/>
      <c r="C508" s="245"/>
      <c r="D508" s="245"/>
      <c r="E508" s="245"/>
      <c r="F508" s="245"/>
      <c r="G508" s="245"/>
    </row>
    <row r="509" spans="1:9" ht="18" customHeight="1" outlineLevel="1" x14ac:dyDescent="0.25">
      <c r="A509" s="1187">
        <f>'[67]28-PT Pricing Matrix'!Q2</f>
        <v>0</v>
      </c>
      <c r="B509" s="1188"/>
      <c r="C509" s="1188"/>
      <c r="D509" s="1188"/>
      <c r="E509" s="1188"/>
      <c r="F509" s="1188"/>
      <c r="G509" s="1188"/>
      <c r="H509" s="1188"/>
      <c r="I509" s="1189"/>
    </row>
    <row r="510" spans="1:9" ht="49.5" outlineLevel="1" x14ac:dyDescent="0.3">
      <c r="A510" s="203" t="s">
        <v>1167</v>
      </c>
      <c r="B510" s="203" t="s">
        <v>1168</v>
      </c>
      <c r="C510" s="204" t="s">
        <v>1169</v>
      </c>
      <c r="D510" s="208" t="str">
        <f>"Productive FTEs ("&amp;B542*52&amp;")"</f>
        <v>Productive FTEs (2080)</v>
      </c>
      <c r="E510" s="208" t="str">
        <f>"Non-productive FTEs ("&amp;B542*52&amp;")"</f>
        <v>Non-productive FTEs (2080)</v>
      </c>
      <c r="F510" s="204" t="s">
        <v>1170</v>
      </c>
      <c r="G510" s="204" t="s">
        <v>1171</v>
      </c>
      <c r="H510" s="205" t="s">
        <v>1172</v>
      </c>
      <c r="I510" s="204" t="s">
        <v>716</v>
      </c>
    </row>
    <row r="511" spans="1:9" ht="16.5" outlineLevel="1" x14ac:dyDescent="0.3">
      <c r="A511" s="210" t="str">
        <f>IF(ISBLANK($A$7),"",$A$7)</f>
        <v>Hourly Staff</v>
      </c>
      <c r="B511" s="211"/>
      <c r="C511" s="211"/>
      <c r="D511" s="218">
        <f t="shared" ref="D511:E511" si="81">IF($B$254="","",B511/($B$254*52))</f>
        <v>0</v>
      </c>
      <c r="E511" s="218">
        <f t="shared" si="81"/>
        <v>0</v>
      </c>
      <c r="F511" s="213"/>
      <c r="G511" s="213"/>
      <c r="H511" s="211"/>
      <c r="I511" s="214"/>
    </row>
    <row r="512" spans="1:9" ht="16.5" outlineLevel="1" x14ac:dyDescent="0.3">
      <c r="A512" s="221" t="str">
        <f>IF(ISBLANK($A$8),"",$A$8)</f>
        <v>Hourly Staff</v>
      </c>
      <c r="B512" s="222"/>
      <c r="C512" s="222"/>
      <c r="D512" s="653">
        <f t="shared" ref="D512:E518" si="82">IF($B$542="","",B512/($B$542*52))</f>
        <v>0</v>
      </c>
      <c r="E512" s="653">
        <f t="shared" si="82"/>
        <v>0</v>
      </c>
      <c r="F512" s="223"/>
      <c r="G512" s="223"/>
      <c r="H512" s="222"/>
      <c r="I512" s="224"/>
    </row>
    <row r="513" spans="1:9" ht="16.5" outlineLevel="1" x14ac:dyDescent="0.3">
      <c r="A513" s="221" t="str">
        <f>IF(ISBLANK($A$9),"",$A$9)</f>
        <v>Transporter</v>
      </c>
      <c r="B513" s="222"/>
      <c r="C513" s="222"/>
      <c r="D513" s="653">
        <f t="shared" si="82"/>
        <v>0</v>
      </c>
      <c r="E513" s="653">
        <f t="shared" si="82"/>
        <v>0</v>
      </c>
      <c r="F513" s="223"/>
      <c r="G513" s="223"/>
      <c r="H513" s="222"/>
      <c r="I513" s="224"/>
    </row>
    <row r="514" spans="1:9" s="240" customFormat="1" ht="16.5" outlineLevel="1" x14ac:dyDescent="0.3">
      <c r="A514" s="221" t="str">
        <f>IF(ISBLANK($A$10),"",$A$10)</f>
        <v xml:space="preserve">Dispatch </v>
      </c>
      <c r="B514" s="222"/>
      <c r="C514" s="222"/>
      <c r="D514" s="653">
        <f t="shared" si="82"/>
        <v>0</v>
      </c>
      <c r="E514" s="653">
        <f t="shared" si="82"/>
        <v>0</v>
      </c>
      <c r="F514" s="223"/>
      <c r="G514" s="223"/>
      <c r="H514" s="222"/>
      <c r="I514" s="224"/>
    </row>
    <row r="515" spans="1:9" s="240" customFormat="1" ht="16.5" outlineLevel="1" x14ac:dyDescent="0.3">
      <c r="A515" s="221" t="str">
        <f>IF(ISBLANK($A$11),"",$A$11)</f>
        <v/>
      </c>
      <c r="B515" s="222"/>
      <c r="C515" s="222"/>
      <c r="D515" s="653">
        <f t="shared" si="82"/>
        <v>0</v>
      </c>
      <c r="E515" s="653">
        <f t="shared" si="82"/>
        <v>0</v>
      </c>
      <c r="F515" s="223"/>
      <c r="G515" s="223"/>
      <c r="H515" s="222"/>
      <c r="I515" s="224"/>
    </row>
    <row r="516" spans="1:9" s="240" customFormat="1" ht="16.5" outlineLevel="1" x14ac:dyDescent="0.3">
      <c r="A516" s="221" t="str">
        <f>IF(ISBLANK($A$12),"",$A$12)</f>
        <v/>
      </c>
      <c r="B516" s="222"/>
      <c r="C516" s="222"/>
      <c r="D516" s="653">
        <f t="shared" si="82"/>
        <v>0</v>
      </c>
      <c r="E516" s="653">
        <f t="shared" si="82"/>
        <v>0</v>
      </c>
      <c r="F516" s="223"/>
      <c r="G516" s="223"/>
      <c r="H516" s="222"/>
      <c r="I516" s="224"/>
    </row>
    <row r="517" spans="1:9" s="240" customFormat="1" ht="16.5" outlineLevel="1" x14ac:dyDescent="0.3">
      <c r="A517" s="221" t="str">
        <f>IF(ISBLANK($A$13),"",$A$13)</f>
        <v/>
      </c>
      <c r="B517" s="222"/>
      <c r="C517" s="222"/>
      <c r="D517" s="653">
        <f t="shared" si="82"/>
        <v>0</v>
      </c>
      <c r="E517" s="653">
        <f t="shared" si="82"/>
        <v>0</v>
      </c>
      <c r="F517" s="223"/>
      <c r="G517" s="223"/>
      <c r="H517" s="222"/>
      <c r="I517" s="224"/>
    </row>
    <row r="518" spans="1:9" s="240" customFormat="1" ht="16.5" outlineLevel="1" x14ac:dyDescent="0.3">
      <c r="A518" s="221" t="str">
        <f>IF(ISBLANK($A$14),"",$A$14)</f>
        <v>Hourly Supervision</v>
      </c>
      <c r="B518" s="222"/>
      <c r="C518" s="222"/>
      <c r="D518" s="653">
        <f t="shared" si="82"/>
        <v>0</v>
      </c>
      <c r="E518" s="653">
        <f t="shared" si="82"/>
        <v>0</v>
      </c>
      <c r="F518" s="223"/>
      <c r="G518" s="223"/>
      <c r="H518" s="222"/>
      <c r="I518" s="224"/>
    </row>
    <row r="519" spans="1:9" s="240" customFormat="1" ht="16.5" outlineLevel="1" x14ac:dyDescent="0.3">
      <c r="A519" s="210" t="str">
        <f>IF(ISBLANK($A$15),"",$A$15)</f>
        <v>Salaried Staff</v>
      </c>
      <c r="B519" s="211"/>
      <c r="C519" s="211"/>
      <c r="D519" s="218"/>
      <c r="E519" s="218"/>
      <c r="F519" s="213"/>
      <c r="G519" s="213"/>
      <c r="H519" s="211"/>
      <c r="I519" s="214"/>
    </row>
    <row r="520" spans="1:9" s="240" customFormat="1" ht="16.5" outlineLevel="1" x14ac:dyDescent="0.3">
      <c r="A520" s="221" t="str">
        <f>IF(ISBLANK($A$16),"",$A$16)</f>
        <v>Salaried Supervision</v>
      </c>
      <c r="B520" s="222"/>
      <c r="C520" s="222"/>
      <c r="D520" s="653">
        <f t="shared" ref="D520:E533" si="83">IF($B$542="","",B520/($B$542*52))</f>
        <v>0</v>
      </c>
      <c r="E520" s="653">
        <f t="shared" si="83"/>
        <v>0</v>
      </c>
      <c r="F520" s="223"/>
      <c r="G520" s="223"/>
      <c r="H520" s="222"/>
      <c r="I520" s="224"/>
    </row>
    <row r="521" spans="1:9" s="240" customFormat="1" ht="16.5" outlineLevel="1" x14ac:dyDescent="0.3">
      <c r="A521" s="221" t="str">
        <f>IF(ISBLANK($A$17),"",$A$17)</f>
        <v>Managers</v>
      </c>
      <c r="B521" s="222"/>
      <c r="C521" s="222"/>
      <c r="D521" s="653">
        <f t="shared" si="83"/>
        <v>0</v>
      </c>
      <c r="E521" s="653">
        <f t="shared" si="83"/>
        <v>0</v>
      </c>
      <c r="F521" s="223"/>
      <c r="G521" s="223"/>
      <c r="H521" s="222"/>
      <c r="I521" s="224"/>
    </row>
    <row r="522" spans="1:9" s="240" customFormat="1" ht="16.5" outlineLevel="1" x14ac:dyDescent="0.3">
      <c r="A522" s="221" t="str">
        <f t="shared" ref="A522" si="84">IF(ISBLANK(A486),"",A486)</f>
        <v>Director</v>
      </c>
      <c r="B522" s="222"/>
      <c r="C522" s="222"/>
      <c r="D522" s="653">
        <f t="shared" si="83"/>
        <v>0</v>
      </c>
      <c r="E522" s="653">
        <f t="shared" si="83"/>
        <v>0</v>
      </c>
      <c r="F522" s="223"/>
      <c r="G522" s="223"/>
      <c r="H522" s="222"/>
      <c r="I522" s="224"/>
    </row>
    <row r="523" spans="1:9" s="240" customFormat="1" ht="16.5" outlineLevel="1" x14ac:dyDescent="0.3">
      <c r="A523" s="210" t="str">
        <f>IF(ISBLANK($A$19),"",$A$19)</f>
        <v>Other Labor</v>
      </c>
      <c r="B523" s="211"/>
      <c r="C523" s="211"/>
      <c r="D523" s="218">
        <f t="shared" si="83"/>
        <v>0</v>
      </c>
      <c r="E523" s="218">
        <f t="shared" si="83"/>
        <v>0</v>
      </c>
      <c r="F523" s="213"/>
      <c r="G523" s="213"/>
      <c r="H523" s="211"/>
      <c r="I523" s="214"/>
    </row>
    <row r="524" spans="1:9" s="240" customFormat="1" ht="16.5" outlineLevel="1" x14ac:dyDescent="0.3">
      <c r="A524" s="221" t="str">
        <f>IF(ISBLANK($A$20),"",$A$20)</f>
        <v/>
      </c>
      <c r="B524" s="222"/>
      <c r="C524" s="222"/>
      <c r="D524" s="653">
        <f t="shared" si="83"/>
        <v>0</v>
      </c>
      <c r="E524" s="653">
        <f t="shared" si="83"/>
        <v>0</v>
      </c>
      <c r="F524" s="223"/>
      <c r="G524" s="223"/>
      <c r="H524" s="222"/>
      <c r="I524" s="224"/>
    </row>
    <row r="525" spans="1:9" s="240" customFormat="1" ht="16.5" outlineLevel="1" x14ac:dyDescent="0.3">
      <c r="A525" s="210" t="str">
        <f>IF(ISBLANK($A$21),"",$A$21)</f>
        <v/>
      </c>
      <c r="B525" s="222"/>
      <c r="C525" s="222"/>
      <c r="D525" s="653">
        <f t="shared" si="83"/>
        <v>0</v>
      </c>
      <c r="E525" s="653">
        <f t="shared" si="83"/>
        <v>0</v>
      </c>
      <c r="F525" s="223"/>
      <c r="G525" s="223"/>
      <c r="H525" s="222"/>
      <c r="I525" s="224"/>
    </row>
    <row r="526" spans="1:9" s="240" customFormat="1" ht="16.5" outlineLevel="1" x14ac:dyDescent="0.3">
      <c r="A526" s="210" t="str">
        <f>IF(ISBLANK($A$22),"",$A$22)</f>
        <v/>
      </c>
      <c r="B526" s="222"/>
      <c r="C526" s="222"/>
      <c r="D526" s="653">
        <f t="shared" si="83"/>
        <v>0</v>
      </c>
      <c r="E526" s="653">
        <f t="shared" si="83"/>
        <v>0</v>
      </c>
      <c r="F526" s="223"/>
      <c r="G526" s="223"/>
      <c r="H526" s="222"/>
      <c r="I526" s="224"/>
    </row>
    <row r="527" spans="1:9" s="240" customFormat="1" ht="16.5" outlineLevel="1" x14ac:dyDescent="0.3">
      <c r="A527" s="210" t="str">
        <f>IF(ISBLANK($A$23),"",$A$23)</f>
        <v/>
      </c>
      <c r="B527" s="222"/>
      <c r="C527" s="222"/>
      <c r="D527" s="653">
        <f t="shared" si="83"/>
        <v>0</v>
      </c>
      <c r="E527" s="653">
        <f t="shared" si="83"/>
        <v>0</v>
      </c>
      <c r="F527" s="223"/>
      <c r="G527" s="223"/>
      <c r="H527" s="222"/>
      <c r="I527" s="224"/>
    </row>
    <row r="528" spans="1:9" s="240" customFormat="1" ht="16.5" outlineLevel="1" x14ac:dyDescent="0.3">
      <c r="A528" s="210" t="str">
        <f>IF(ISBLANK($A$24),"",$A$24)</f>
        <v/>
      </c>
      <c r="B528" s="222"/>
      <c r="C528" s="222"/>
      <c r="D528" s="653">
        <f t="shared" si="83"/>
        <v>0</v>
      </c>
      <c r="E528" s="653">
        <f t="shared" si="83"/>
        <v>0</v>
      </c>
      <c r="F528" s="223"/>
      <c r="G528" s="223"/>
      <c r="H528" s="222"/>
      <c r="I528" s="224"/>
    </row>
    <row r="529" spans="1:26" s="240" customFormat="1" ht="16.5" outlineLevel="1" x14ac:dyDescent="0.3">
      <c r="A529" s="210" t="str">
        <f>IF(ISBLANK($A$25),"",$A$25)</f>
        <v/>
      </c>
      <c r="B529" s="222"/>
      <c r="C529" s="222"/>
      <c r="D529" s="653">
        <f t="shared" si="83"/>
        <v>0</v>
      </c>
      <c r="E529" s="653">
        <f t="shared" si="83"/>
        <v>0</v>
      </c>
      <c r="F529" s="223"/>
      <c r="G529" s="223"/>
      <c r="H529" s="222"/>
      <c r="I529" s="224"/>
    </row>
    <row r="530" spans="1:26" s="240" customFormat="1" ht="16.5" outlineLevel="1" x14ac:dyDescent="0.3">
      <c r="A530" s="210" t="str">
        <f>IF(ISBLANK($A$26),"",$A$26)</f>
        <v/>
      </c>
      <c r="B530" s="222"/>
      <c r="C530" s="222"/>
      <c r="D530" s="653">
        <f t="shared" si="83"/>
        <v>0</v>
      </c>
      <c r="E530" s="653">
        <f t="shared" si="83"/>
        <v>0</v>
      </c>
      <c r="F530" s="223"/>
      <c r="G530" s="223"/>
      <c r="H530" s="222"/>
      <c r="I530" s="224"/>
      <c r="J530" s="200"/>
      <c r="K530" s="200"/>
      <c r="L530" s="200"/>
      <c r="M530" s="200"/>
      <c r="N530" s="200"/>
      <c r="O530" s="200"/>
      <c r="P530" s="200"/>
      <c r="Q530" s="200"/>
      <c r="R530" s="200"/>
      <c r="S530" s="200"/>
      <c r="T530" s="200"/>
      <c r="U530" s="200"/>
      <c r="V530" s="200"/>
      <c r="W530" s="200"/>
      <c r="X530" s="200"/>
      <c r="Y530" s="200"/>
      <c r="Z530" s="200"/>
    </row>
    <row r="531" spans="1:26" s="240" customFormat="1" ht="16.5" outlineLevel="1" x14ac:dyDescent="0.3">
      <c r="A531" s="210" t="str">
        <f>IF(ISBLANK($A$27),"",$A$27)</f>
        <v/>
      </c>
      <c r="B531" s="222"/>
      <c r="C531" s="222"/>
      <c r="D531" s="653">
        <f t="shared" si="83"/>
        <v>0</v>
      </c>
      <c r="E531" s="653">
        <f t="shared" si="83"/>
        <v>0</v>
      </c>
      <c r="F531" s="223"/>
      <c r="G531" s="223"/>
      <c r="H531" s="222"/>
      <c r="I531" s="224"/>
      <c r="J531" s="200"/>
      <c r="K531" s="200"/>
      <c r="L531" s="200"/>
      <c r="M531" s="200"/>
      <c r="N531" s="200"/>
      <c r="O531" s="200"/>
      <c r="P531" s="200"/>
      <c r="Q531" s="200"/>
      <c r="R531" s="200"/>
      <c r="S531" s="200"/>
      <c r="T531" s="200"/>
      <c r="U531" s="200"/>
      <c r="V531" s="200"/>
      <c r="W531" s="200"/>
      <c r="X531" s="200"/>
      <c r="Y531" s="200"/>
      <c r="Z531" s="200"/>
    </row>
    <row r="532" spans="1:26" s="240" customFormat="1" ht="16.5" outlineLevel="1" x14ac:dyDescent="0.3">
      <c r="A532" s="210" t="str">
        <f>IF(ISBLANK($A$28),"",$A$28)</f>
        <v/>
      </c>
      <c r="B532" s="222"/>
      <c r="C532" s="222"/>
      <c r="D532" s="653">
        <f t="shared" si="83"/>
        <v>0</v>
      </c>
      <c r="E532" s="653">
        <f t="shared" si="83"/>
        <v>0</v>
      </c>
      <c r="F532" s="223"/>
      <c r="G532" s="223"/>
      <c r="H532" s="222"/>
      <c r="I532" s="224"/>
      <c r="J532" s="200"/>
      <c r="K532" s="200"/>
      <c r="L532" s="200"/>
      <c r="M532" s="200"/>
      <c r="N532" s="200"/>
      <c r="O532" s="200"/>
      <c r="P532" s="200"/>
      <c r="Q532" s="200"/>
      <c r="R532" s="200"/>
      <c r="S532" s="200"/>
      <c r="T532" s="200"/>
      <c r="U532" s="200"/>
      <c r="V532" s="200"/>
      <c r="W532" s="200"/>
      <c r="X532" s="200"/>
      <c r="Y532" s="200"/>
      <c r="Z532" s="200"/>
    </row>
    <row r="533" spans="1:26" s="240" customFormat="1" ht="16.5" outlineLevel="1" x14ac:dyDescent="0.3">
      <c r="A533" s="210" t="str">
        <f>IF(ISBLANK($A$29),"",$A$29)</f>
        <v/>
      </c>
      <c r="B533" s="233"/>
      <c r="C533" s="233"/>
      <c r="D533" s="653">
        <f t="shared" si="83"/>
        <v>0</v>
      </c>
      <c r="E533" s="653">
        <f t="shared" si="83"/>
        <v>0</v>
      </c>
      <c r="F533" s="234"/>
      <c r="G533" s="234"/>
      <c r="H533" s="222"/>
      <c r="I533" s="224"/>
      <c r="J533" s="200"/>
      <c r="K533" s="200"/>
      <c r="L533" s="200"/>
      <c r="M533" s="200"/>
      <c r="N533" s="200"/>
      <c r="O533" s="200"/>
      <c r="P533" s="200"/>
      <c r="Q533" s="200"/>
      <c r="R533" s="200"/>
      <c r="S533" s="200"/>
      <c r="T533" s="200"/>
      <c r="U533" s="200"/>
      <c r="V533" s="200"/>
      <c r="W533" s="200"/>
      <c r="X533" s="200"/>
      <c r="Y533" s="200"/>
      <c r="Z533" s="200"/>
    </row>
    <row r="534" spans="1:26" s="240" customFormat="1" ht="16.5" outlineLevel="1" x14ac:dyDescent="0.3">
      <c r="A534" s="210" t="s">
        <v>1193</v>
      </c>
      <c r="B534" s="654">
        <f t="shared" ref="B534:G534" si="85">SUM(B511:B533)</f>
        <v>0</v>
      </c>
      <c r="C534" s="654">
        <f t="shared" si="85"/>
        <v>0</v>
      </c>
      <c r="D534" s="653">
        <f t="shared" si="85"/>
        <v>0</v>
      </c>
      <c r="E534" s="653">
        <f t="shared" si="85"/>
        <v>0</v>
      </c>
      <c r="F534" s="665">
        <f t="shared" si="85"/>
        <v>0</v>
      </c>
      <c r="G534" s="665">
        <f t="shared" si="85"/>
        <v>0</v>
      </c>
      <c r="H534" s="222"/>
      <c r="I534" s="235"/>
      <c r="J534" s="200"/>
      <c r="K534" s="200"/>
      <c r="L534" s="200"/>
      <c r="M534" s="200"/>
      <c r="N534" s="200"/>
      <c r="O534" s="200"/>
      <c r="P534" s="200"/>
      <c r="Q534" s="200"/>
      <c r="R534" s="200"/>
      <c r="S534" s="200"/>
      <c r="T534" s="200"/>
      <c r="U534" s="200"/>
      <c r="V534" s="200"/>
      <c r="W534" s="200"/>
      <c r="X534" s="200"/>
      <c r="Y534" s="200"/>
      <c r="Z534" s="200"/>
    </row>
    <row r="535" spans="1:26" s="240" customFormat="1" ht="18" outlineLevel="1" x14ac:dyDescent="0.25">
      <c r="A535" s="668" t="s">
        <v>1194</v>
      </c>
      <c r="B535" s="669"/>
      <c r="C535" s="1190" t="s">
        <v>716</v>
      </c>
      <c r="D535" s="1190"/>
      <c r="E535" s="1190"/>
      <c r="F535" s="1190"/>
      <c r="G535" s="1191"/>
      <c r="J535" s="200"/>
      <c r="K535" s="200"/>
      <c r="L535" s="200"/>
      <c r="M535" s="200"/>
      <c r="N535" s="200"/>
      <c r="O535" s="200"/>
      <c r="P535" s="200"/>
      <c r="Q535" s="200"/>
      <c r="R535" s="200"/>
      <c r="S535" s="200"/>
      <c r="T535" s="200"/>
      <c r="U535" s="200"/>
      <c r="V535" s="200"/>
      <c r="W535" s="200"/>
      <c r="X535" s="200"/>
      <c r="Y535" s="200"/>
      <c r="Z535" s="200"/>
    </row>
    <row r="536" spans="1:26" s="240" customFormat="1" ht="47.25" hidden="1" outlineLevel="2" x14ac:dyDescent="0.25">
      <c r="A536" s="238" t="s">
        <v>1236</v>
      </c>
      <c r="B536" s="239"/>
      <c r="C536" s="1172"/>
      <c r="D536" s="1172"/>
      <c r="E536" s="1172"/>
      <c r="F536" s="1172"/>
      <c r="G536" s="1172"/>
      <c r="J536" s="200"/>
      <c r="K536" s="200"/>
      <c r="L536" s="200"/>
      <c r="M536" s="200"/>
      <c r="N536" s="200"/>
      <c r="O536" s="200"/>
      <c r="P536" s="200"/>
      <c r="Q536" s="200"/>
      <c r="R536" s="200"/>
      <c r="S536" s="200"/>
      <c r="T536" s="200"/>
      <c r="U536" s="200"/>
      <c r="V536" s="200"/>
      <c r="W536" s="200"/>
      <c r="X536" s="200"/>
      <c r="Y536" s="200"/>
      <c r="Z536" s="200"/>
    </row>
    <row r="537" spans="1:26" s="240" customFormat="1" ht="15.75" hidden="1" outlineLevel="2" x14ac:dyDescent="0.25">
      <c r="A537" s="241" t="s">
        <v>1196</v>
      </c>
      <c r="B537" s="239"/>
      <c r="C537" s="1172"/>
      <c r="D537" s="1172"/>
      <c r="E537" s="1172"/>
      <c r="F537" s="1172"/>
      <c r="G537" s="1172"/>
      <c r="J537" s="200"/>
      <c r="K537" s="200"/>
      <c r="L537" s="200"/>
      <c r="M537" s="200"/>
      <c r="N537" s="200"/>
      <c r="O537" s="200"/>
      <c r="P537" s="200"/>
      <c r="Q537" s="200"/>
      <c r="R537" s="200"/>
      <c r="S537" s="200"/>
      <c r="T537" s="200"/>
      <c r="U537" s="200"/>
      <c r="V537" s="200"/>
      <c r="W537" s="200"/>
      <c r="X537" s="200"/>
      <c r="Y537" s="200"/>
      <c r="Z537" s="200"/>
    </row>
    <row r="538" spans="1:26" s="240" customFormat="1" ht="15.75" hidden="1" outlineLevel="2" x14ac:dyDescent="0.25">
      <c r="A538" s="241" t="s">
        <v>1197</v>
      </c>
      <c r="B538" s="239"/>
      <c r="C538" s="1172"/>
      <c r="D538" s="1172"/>
      <c r="E538" s="1172"/>
      <c r="F538" s="1172"/>
      <c r="G538" s="1172"/>
      <c r="J538" s="200"/>
      <c r="K538" s="200"/>
      <c r="L538" s="200"/>
      <c r="M538" s="200"/>
      <c r="N538" s="200"/>
      <c r="O538" s="200"/>
      <c r="P538" s="200"/>
      <c r="Q538" s="200"/>
      <c r="R538" s="200"/>
      <c r="S538" s="200"/>
      <c r="T538" s="200"/>
      <c r="U538" s="200"/>
      <c r="V538" s="200"/>
      <c r="W538" s="200"/>
      <c r="X538" s="200"/>
      <c r="Y538" s="200"/>
      <c r="Z538" s="200"/>
    </row>
    <row r="539" spans="1:26" s="240" customFormat="1" ht="15.75" hidden="1" outlineLevel="2" x14ac:dyDescent="0.25">
      <c r="A539" s="241" t="s">
        <v>1198</v>
      </c>
      <c r="B539" s="239"/>
      <c r="C539" s="1172"/>
      <c r="D539" s="1172"/>
      <c r="E539" s="1172"/>
      <c r="F539" s="1172"/>
      <c r="G539" s="1172"/>
      <c r="J539" s="200"/>
      <c r="K539" s="200"/>
      <c r="L539" s="200"/>
      <c r="M539" s="200"/>
      <c r="N539" s="200"/>
      <c r="O539" s="200"/>
      <c r="P539" s="200"/>
      <c r="Q539" s="200"/>
      <c r="R539" s="200"/>
      <c r="S539" s="200"/>
      <c r="T539" s="200"/>
      <c r="U539" s="200"/>
      <c r="V539" s="200"/>
      <c r="W539" s="200"/>
      <c r="X539" s="200"/>
      <c r="Y539" s="200"/>
      <c r="Z539" s="200"/>
    </row>
    <row r="540" spans="1:26" s="240" customFormat="1" ht="15.75" hidden="1" outlineLevel="2" x14ac:dyDescent="0.25">
      <c r="A540" s="241" t="s">
        <v>1199</v>
      </c>
      <c r="B540" s="239"/>
      <c r="C540" s="1172"/>
      <c r="D540" s="1172"/>
      <c r="E540" s="1172"/>
      <c r="F540" s="1172"/>
      <c r="G540" s="1172"/>
      <c r="J540" s="200"/>
      <c r="K540" s="200"/>
      <c r="L540" s="200"/>
      <c r="M540" s="200"/>
      <c r="N540" s="200"/>
      <c r="O540" s="200"/>
      <c r="P540" s="200"/>
      <c r="Q540" s="200"/>
      <c r="R540" s="200"/>
      <c r="S540" s="200"/>
      <c r="T540" s="200"/>
      <c r="U540" s="200"/>
      <c r="V540" s="200"/>
      <c r="W540" s="200"/>
      <c r="X540" s="200"/>
      <c r="Y540" s="200"/>
      <c r="Z540" s="200"/>
    </row>
    <row r="541" spans="1:26" s="240" customFormat="1" ht="15.75" hidden="1" outlineLevel="2" x14ac:dyDescent="0.25">
      <c r="A541" s="241" t="s">
        <v>1200</v>
      </c>
      <c r="B541" s="239"/>
      <c r="C541" s="1172"/>
      <c r="D541" s="1172"/>
      <c r="E541" s="1172"/>
      <c r="F541" s="1172"/>
      <c r="G541" s="1172"/>
      <c r="J541" s="200"/>
      <c r="K541" s="200"/>
      <c r="L541" s="200"/>
      <c r="M541" s="200"/>
      <c r="N541" s="200"/>
      <c r="O541" s="200"/>
      <c r="P541" s="200"/>
      <c r="Q541" s="200"/>
      <c r="R541" s="200"/>
      <c r="S541" s="200"/>
      <c r="T541" s="200"/>
      <c r="U541" s="200"/>
      <c r="V541" s="200"/>
      <c r="W541" s="200"/>
      <c r="X541" s="200"/>
      <c r="Y541" s="200"/>
      <c r="Z541" s="200"/>
    </row>
    <row r="542" spans="1:26" s="240" customFormat="1" ht="15.75" outlineLevel="1" collapsed="1" x14ac:dyDescent="0.25">
      <c r="A542" s="242" t="s">
        <v>602</v>
      </c>
      <c r="B542" s="664">
        <v>40</v>
      </c>
      <c r="C542" s="1186" t="s">
        <v>1201</v>
      </c>
      <c r="D542" s="1186"/>
      <c r="E542" s="1186"/>
      <c r="F542" s="1186"/>
      <c r="G542" s="1186"/>
      <c r="J542" s="200"/>
      <c r="K542" s="200"/>
      <c r="L542" s="200"/>
      <c r="M542" s="200"/>
      <c r="N542" s="200"/>
      <c r="O542" s="200"/>
      <c r="P542" s="200"/>
      <c r="Q542" s="200"/>
      <c r="R542" s="200"/>
      <c r="S542" s="200"/>
      <c r="T542" s="200"/>
      <c r="U542" s="200"/>
      <c r="V542" s="200"/>
      <c r="W542" s="200"/>
      <c r="X542" s="200"/>
      <c r="Y542" s="200"/>
      <c r="Z542" s="200"/>
    </row>
    <row r="543" spans="1:26" s="240" customFormat="1" outlineLevel="1" x14ac:dyDescent="0.25">
      <c r="J543" s="200"/>
      <c r="K543" s="200"/>
      <c r="L543" s="200"/>
      <c r="M543" s="200"/>
      <c r="N543" s="200"/>
      <c r="O543" s="200"/>
      <c r="P543" s="200"/>
      <c r="Q543" s="200"/>
      <c r="R543" s="200"/>
      <c r="S543" s="200"/>
      <c r="T543" s="200"/>
      <c r="U543" s="200"/>
      <c r="V543" s="200"/>
      <c r="W543" s="200"/>
      <c r="X543" s="200"/>
      <c r="Y543" s="200"/>
      <c r="Z543" s="200"/>
    </row>
    <row r="544" spans="1:26" ht="18" outlineLevel="1" x14ac:dyDescent="0.25">
      <c r="A544" s="1187">
        <f>'[67]28-PT Pricing Matrix'!R2</f>
        <v>0</v>
      </c>
      <c r="B544" s="1188"/>
      <c r="C544" s="1188"/>
      <c r="D544" s="1188"/>
      <c r="E544" s="1188"/>
      <c r="F544" s="1188"/>
      <c r="G544" s="1188"/>
      <c r="H544" s="1188"/>
      <c r="I544" s="1189"/>
    </row>
    <row r="545" spans="1:9" ht="49.5" outlineLevel="1" x14ac:dyDescent="0.3">
      <c r="A545" s="203" t="s">
        <v>1167</v>
      </c>
      <c r="B545" s="203" t="s">
        <v>1168</v>
      </c>
      <c r="C545" s="204" t="s">
        <v>1169</v>
      </c>
      <c r="D545" s="208" t="str">
        <f>"Productive FTEs ("&amp;B577*52&amp;")"</f>
        <v>Productive FTEs (2080)</v>
      </c>
      <c r="E545" s="208" t="str">
        <f>"Non-productive FTEs ("&amp;B577*52&amp;")"</f>
        <v>Non-productive FTEs (2080)</v>
      </c>
      <c r="F545" s="204" t="s">
        <v>1170</v>
      </c>
      <c r="G545" s="204" t="s">
        <v>1171</v>
      </c>
      <c r="H545" s="205" t="s">
        <v>1172</v>
      </c>
      <c r="I545" s="204" t="s">
        <v>716</v>
      </c>
    </row>
    <row r="546" spans="1:9" ht="16.5" outlineLevel="1" x14ac:dyDescent="0.3">
      <c r="A546" s="210" t="str">
        <f>IF(ISBLANK($A$7),"",$A$7)</f>
        <v>Hourly Staff</v>
      </c>
      <c r="B546" s="211"/>
      <c r="C546" s="211"/>
      <c r="D546" s="218">
        <f t="shared" ref="D546:E546" si="86">IF($B$254="","",B546/($B$254*52))</f>
        <v>0</v>
      </c>
      <c r="E546" s="218">
        <f t="shared" si="86"/>
        <v>0</v>
      </c>
      <c r="F546" s="213"/>
      <c r="G546" s="213"/>
      <c r="H546" s="211"/>
      <c r="I546" s="214"/>
    </row>
    <row r="547" spans="1:9" ht="16.5" outlineLevel="1" x14ac:dyDescent="0.3">
      <c r="A547" s="221" t="str">
        <f>IF(ISBLANK($A$8),"",$A$8)</f>
        <v>Hourly Staff</v>
      </c>
      <c r="B547" s="222"/>
      <c r="C547" s="222"/>
      <c r="D547" s="653">
        <f t="shared" ref="D547:E553" si="87">IF($B$577="","",B547/($B$577*52))</f>
        <v>0</v>
      </c>
      <c r="E547" s="653">
        <f t="shared" si="87"/>
        <v>0</v>
      </c>
      <c r="F547" s="223"/>
      <c r="G547" s="223"/>
      <c r="H547" s="222"/>
      <c r="I547" s="224"/>
    </row>
    <row r="548" spans="1:9" ht="16.5" outlineLevel="1" x14ac:dyDescent="0.3">
      <c r="A548" s="221" t="str">
        <f>IF(ISBLANK($A$9),"",$A$9)</f>
        <v>Transporter</v>
      </c>
      <c r="B548" s="222"/>
      <c r="C548" s="222"/>
      <c r="D548" s="653">
        <f t="shared" si="87"/>
        <v>0</v>
      </c>
      <c r="E548" s="653">
        <f t="shared" si="87"/>
        <v>0</v>
      </c>
      <c r="F548" s="223"/>
      <c r="G548" s="223"/>
      <c r="H548" s="222"/>
      <c r="I548" s="224"/>
    </row>
    <row r="549" spans="1:9" s="240" customFormat="1" ht="16.5" outlineLevel="1" x14ac:dyDescent="0.3">
      <c r="A549" s="221" t="str">
        <f>IF(ISBLANK($A$10),"",$A$10)</f>
        <v xml:space="preserve">Dispatch </v>
      </c>
      <c r="B549" s="222"/>
      <c r="C549" s="222"/>
      <c r="D549" s="653">
        <f t="shared" si="87"/>
        <v>0</v>
      </c>
      <c r="E549" s="653">
        <f t="shared" si="87"/>
        <v>0</v>
      </c>
      <c r="F549" s="223"/>
      <c r="G549" s="223"/>
      <c r="H549" s="222"/>
      <c r="I549" s="224"/>
    </row>
    <row r="550" spans="1:9" s="240" customFormat="1" ht="16.5" outlineLevel="1" x14ac:dyDescent="0.3">
      <c r="A550" s="221" t="str">
        <f>IF(ISBLANK($A$11),"",$A$11)</f>
        <v/>
      </c>
      <c r="B550" s="222"/>
      <c r="C550" s="222"/>
      <c r="D550" s="653">
        <f t="shared" si="87"/>
        <v>0</v>
      </c>
      <c r="E550" s="653">
        <f t="shared" si="87"/>
        <v>0</v>
      </c>
      <c r="F550" s="223"/>
      <c r="G550" s="223"/>
      <c r="H550" s="222"/>
      <c r="I550" s="224"/>
    </row>
    <row r="551" spans="1:9" s="240" customFormat="1" ht="16.5" outlineLevel="1" x14ac:dyDescent="0.3">
      <c r="A551" s="221" t="str">
        <f>IF(ISBLANK($A$12),"",$A$12)</f>
        <v/>
      </c>
      <c r="B551" s="222"/>
      <c r="C551" s="222"/>
      <c r="D551" s="653">
        <f t="shared" si="87"/>
        <v>0</v>
      </c>
      <c r="E551" s="653">
        <f t="shared" si="87"/>
        <v>0</v>
      </c>
      <c r="F551" s="223"/>
      <c r="G551" s="223"/>
      <c r="H551" s="222"/>
      <c r="I551" s="224"/>
    </row>
    <row r="552" spans="1:9" s="240" customFormat="1" ht="16.5" outlineLevel="1" x14ac:dyDescent="0.3">
      <c r="A552" s="221" t="str">
        <f>IF(ISBLANK($A$13),"",$A$13)</f>
        <v/>
      </c>
      <c r="B552" s="222"/>
      <c r="C552" s="222"/>
      <c r="D552" s="653">
        <f t="shared" si="87"/>
        <v>0</v>
      </c>
      <c r="E552" s="653">
        <f t="shared" si="87"/>
        <v>0</v>
      </c>
      <c r="F552" s="223"/>
      <c r="G552" s="223"/>
      <c r="H552" s="222"/>
      <c r="I552" s="224"/>
    </row>
    <row r="553" spans="1:9" s="240" customFormat="1" ht="16.5" outlineLevel="1" x14ac:dyDescent="0.3">
      <c r="A553" s="221" t="str">
        <f>IF(ISBLANK($A$14),"",$A$14)</f>
        <v>Hourly Supervision</v>
      </c>
      <c r="B553" s="222"/>
      <c r="C553" s="222"/>
      <c r="D553" s="653">
        <f t="shared" si="87"/>
        <v>0</v>
      </c>
      <c r="E553" s="653">
        <f t="shared" si="87"/>
        <v>0</v>
      </c>
      <c r="F553" s="223"/>
      <c r="G553" s="223"/>
      <c r="H553" s="222"/>
      <c r="I553" s="224"/>
    </row>
    <row r="554" spans="1:9" s="240" customFormat="1" ht="16.5" outlineLevel="1" x14ac:dyDescent="0.3">
      <c r="A554" s="210" t="str">
        <f>IF(ISBLANK($A$15),"",$A$15)</f>
        <v>Salaried Staff</v>
      </c>
      <c r="B554" s="211"/>
      <c r="C554" s="211"/>
      <c r="D554" s="218"/>
      <c r="E554" s="218"/>
      <c r="F554" s="213"/>
      <c r="G554" s="213"/>
      <c r="H554" s="211"/>
      <c r="I554" s="214"/>
    </row>
    <row r="555" spans="1:9" s="240" customFormat="1" ht="16.5" outlineLevel="1" x14ac:dyDescent="0.3">
      <c r="A555" s="221" t="str">
        <f>IF(ISBLANK($A$16),"",$A$16)</f>
        <v>Salaried Supervision</v>
      </c>
      <c r="B555" s="222"/>
      <c r="C555" s="222"/>
      <c r="D555" s="653">
        <f t="shared" ref="D555:E568" si="88">IF($B$577="","",B555/($B$577*52))</f>
        <v>0</v>
      </c>
      <c r="E555" s="653">
        <f t="shared" si="88"/>
        <v>0</v>
      </c>
      <c r="F555" s="223"/>
      <c r="G555" s="223"/>
      <c r="H555" s="222"/>
      <c r="I555" s="224"/>
    </row>
    <row r="556" spans="1:9" s="240" customFormat="1" ht="16.5" outlineLevel="1" x14ac:dyDescent="0.3">
      <c r="A556" s="221" t="str">
        <f>IF(ISBLANK($A$17),"",$A$17)</f>
        <v>Managers</v>
      </c>
      <c r="B556" s="222"/>
      <c r="C556" s="222"/>
      <c r="D556" s="653">
        <f t="shared" si="88"/>
        <v>0</v>
      </c>
      <c r="E556" s="653">
        <f t="shared" si="88"/>
        <v>0</v>
      </c>
      <c r="F556" s="223"/>
      <c r="G556" s="223"/>
      <c r="H556" s="222"/>
      <c r="I556" s="224"/>
    </row>
    <row r="557" spans="1:9" s="240" customFormat="1" ht="16.5" outlineLevel="1" x14ac:dyDescent="0.3">
      <c r="A557" s="221" t="str">
        <f t="shared" ref="A557" si="89">IF(ISBLANK(A521),"",A521)</f>
        <v>Managers</v>
      </c>
      <c r="B557" s="222"/>
      <c r="C557" s="222"/>
      <c r="D557" s="653">
        <f t="shared" si="88"/>
        <v>0</v>
      </c>
      <c r="E557" s="653">
        <f t="shared" si="88"/>
        <v>0</v>
      </c>
      <c r="F557" s="223"/>
      <c r="G557" s="223"/>
      <c r="H557" s="222"/>
      <c r="I557" s="224"/>
    </row>
    <row r="558" spans="1:9" s="240" customFormat="1" ht="16.5" outlineLevel="1" x14ac:dyDescent="0.3">
      <c r="A558" s="210" t="str">
        <f>IF(ISBLANK($A$19),"",$A$19)</f>
        <v>Other Labor</v>
      </c>
      <c r="B558" s="211"/>
      <c r="C558" s="211"/>
      <c r="D558" s="218">
        <f t="shared" si="88"/>
        <v>0</v>
      </c>
      <c r="E558" s="218">
        <f t="shared" si="88"/>
        <v>0</v>
      </c>
      <c r="F558" s="213"/>
      <c r="G558" s="213"/>
      <c r="H558" s="211"/>
      <c r="I558" s="214"/>
    </row>
    <row r="559" spans="1:9" s="240" customFormat="1" ht="16.5" outlineLevel="1" x14ac:dyDescent="0.3">
      <c r="A559" s="221" t="str">
        <f>IF(ISBLANK($A$20),"",$A$20)</f>
        <v/>
      </c>
      <c r="B559" s="222"/>
      <c r="C559" s="222"/>
      <c r="D559" s="653">
        <f t="shared" si="88"/>
        <v>0</v>
      </c>
      <c r="E559" s="653">
        <f t="shared" si="88"/>
        <v>0</v>
      </c>
      <c r="F559" s="223"/>
      <c r="G559" s="223"/>
      <c r="H559" s="222"/>
      <c r="I559" s="224"/>
    </row>
    <row r="560" spans="1:9" s="240" customFormat="1" ht="16.5" outlineLevel="1" x14ac:dyDescent="0.3">
      <c r="A560" s="210" t="str">
        <f>IF(ISBLANK($A$21),"",$A$21)</f>
        <v/>
      </c>
      <c r="B560" s="222"/>
      <c r="C560" s="222"/>
      <c r="D560" s="653">
        <f t="shared" si="88"/>
        <v>0</v>
      </c>
      <c r="E560" s="653">
        <f t="shared" si="88"/>
        <v>0</v>
      </c>
      <c r="F560" s="223"/>
      <c r="G560" s="223"/>
      <c r="H560" s="222"/>
      <c r="I560" s="224"/>
    </row>
    <row r="561" spans="1:26" s="240" customFormat="1" ht="16.5" outlineLevel="1" x14ac:dyDescent="0.3">
      <c r="A561" s="210" t="str">
        <f>IF(ISBLANK($A$22),"",$A$22)</f>
        <v/>
      </c>
      <c r="B561" s="222"/>
      <c r="C561" s="222"/>
      <c r="D561" s="653">
        <f t="shared" si="88"/>
        <v>0</v>
      </c>
      <c r="E561" s="653">
        <f t="shared" si="88"/>
        <v>0</v>
      </c>
      <c r="F561" s="223"/>
      <c r="G561" s="223"/>
      <c r="H561" s="222"/>
      <c r="I561" s="224"/>
    </row>
    <row r="562" spans="1:26" s="240" customFormat="1" ht="16.5" outlineLevel="1" x14ac:dyDescent="0.3">
      <c r="A562" s="210" t="str">
        <f>IF(ISBLANK($A$23),"",$A$23)</f>
        <v/>
      </c>
      <c r="B562" s="222"/>
      <c r="C562" s="222"/>
      <c r="D562" s="653">
        <f t="shared" si="88"/>
        <v>0</v>
      </c>
      <c r="E562" s="653">
        <f t="shared" si="88"/>
        <v>0</v>
      </c>
      <c r="F562" s="223"/>
      <c r="G562" s="223"/>
      <c r="H562" s="222"/>
      <c r="I562" s="224"/>
    </row>
    <row r="563" spans="1:26" s="240" customFormat="1" ht="16.5" outlineLevel="1" x14ac:dyDescent="0.3">
      <c r="A563" s="210" t="str">
        <f>IF(ISBLANK($A$24),"",$A$24)</f>
        <v/>
      </c>
      <c r="B563" s="222"/>
      <c r="C563" s="222"/>
      <c r="D563" s="653">
        <f t="shared" si="88"/>
        <v>0</v>
      </c>
      <c r="E563" s="653">
        <f t="shared" si="88"/>
        <v>0</v>
      </c>
      <c r="F563" s="223"/>
      <c r="G563" s="223"/>
      <c r="H563" s="222"/>
      <c r="I563" s="224"/>
    </row>
    <row r="564" spans="1:26" s="240" customFormat="1" ht="16.5" outlineLevel="1" x14ac:dyDescent="0.3">
      <c r="A564" s="210" t="str">
        <f>IF(ISBLANK($A$25),"",$A$25)</f>
        <v/>
      </c>
      <c r="B564" s="222"/>
      <c r="C564" s="222"/>
      <c r="D564" s="653">
        <f t="shared" si="88"/>
        <v>0</v>
      </c>
      <c r="E564" s="653">
        <f t="shared" si="88"/>
        <v>0</v>
      </c>
      <c r="F564" s="223"/>
      <c r="G564" s="223"/>
      <c r="H564" s="222"/>
      <c r="I564" s="224"/>
    </row>
    <row r="565" spans="1:26" s="240" customFormat="1" ht="16.5" outlineLevel="1" x14ac:dyDescent="0.3">
      <c r="A565" s="210" t="str">
        <f>IF(ISBLANK($A$26),"",$A$26)</f>
        <v/>
      </c>
      <c r="B565" s="222"/>
      <c r="C565" s="222"/>
      <c r="D565" s="653">
        <f t="shared" si="88"/>
        <v>0</v>
      </c>
      <c r="E565" s="653">
        <f t="shared" si="88"/>
        <v>0</v>
      </c>
      <c r="F565" s="223"/>
      <c r="G565" s="223"/>
      <c r="H565" s="222"/>
      <c r="I565" s="224"/>
      <c r="J565" s="200"/>
      <c r="K565" s="200"/>
      <c r="L565" s="200"/>
      <c r="M565" s="200"/>
      <c r="N565" s="200"/>
      <c r="O565" s="200"/>
      <c r="P565" s="200"/>
      <c r="Q565" s="200"/>
      <c r="R565" s="200"/>
      <c r="S565" s="200"/>
      <c r="T565" s="200"/>
      <c r="U565" s="200"/>
      <c r="V565" s="200"/>
      <c r="W565" s="200"/>
      <c r="X565" s="200"/>
      <c r="Y565" s="200"/>
      <c r="Z565" s="200"/>
    </row>
    <row r="566" spans="1:26" s="240" customFormat="1" ht="16.5" outlineLevel="1" x14ac:dyDescent="0.3">
      <c r="A566" s="210" t="str">
        <f>IF(ISBLANK($A$27),"",$A$27)</f>
        <v/>
      </c>
      <c r="B566" s="222"/>
      <c r="C566" s="222"/>
      <c r="D566" s="653">
        <f t="shared" si="88"/>
        <v>0</v>
      </c>
      <c r="E566" s="653">
        <f t="shared" si="88"/>
        <v>0</v>
      </c>
      <c r="F566" s="223"/>
      <c r="G566" s="223"/>
      <c r="H566" s="222"/>
      <c r="I566" s="224"/>
      <c r="J566" s="200"/>
      <c r="K566" s="200"/>
      <c r="L566" s="200"/>
      <c r="M566" s="200"/>
      <c r="N566" s="200"/>
      <c r="O566" s="200"/>
      <c r="P566" s="200"/>
      <c r="Q566" s="200"/>
      <c r="R566" s="200"/>
      <c r="S566" s="200"/>
      <c r="T566" s="200"/>
      <c r="U566" s="200"/>
      <c r="V566" s="200"/>
      <c r="W566" s="200"/>
      <c r="X566" s="200"/>
      <c r="Y566" s="200"/>
      <c r="Z566" s="200"/>
    </row>
    <row r="567" spans="1:26" s="240" customFormat="1" ht="16.5" outlineLevel="1" x14ac:dyDescent="0.3">
      <c r="A567" s="210" t="str">
        <f>IF(ISBLANK($A$28),"",$A$28)</f>
        <v/>
      </c>
      <c r="B567" s="222"/>
      <c r="C567" s="222"/>
      <c r="D567" s="653">
        <f t="shared" si="88"/>
        <v>0</v>
      </c>
      <c r="E567" s="653">
        <f t="shared" si="88"/>
        <v>0</v>
      </c>
      <c r="F567" s="223"/>
      <c r="G567" s="223"/>
      <c r="H567" s="222"/>
      <c r="I567" s="224"/>
      <c r="J567" s="200"/>
      <c r="K567" s="200"/>
      <c r="L567" s="200"/>
      <c r="M567" s="200"/>
      <c r="N567" s="200"/>
      <c r="O567" s="200"/>
      <c r="P567" s="200"/>
      <c r="Q567" s="200"/>
      <c r="R567" s="200"/>
      <c r="S567" s="200"/>
      <c r="T567" s="200"/>
      <c r="U567" s="200"/>
      <c r="V567" s="200"/>
      <c r="W567" s="200"/>
      <c r="X567" s="200"/>
      <c r="Y567" s="200"/>
      <c r="Z567" s="200"/>
    </row>
    <row r="568" spans="1:26" s="240" customFormat="1" ht="16.5" outlineLevel="1" x14ac:dyDescent="0.3">
      <c r="A568" s="210" t="str">
        <f>IF(ISBLANK($A$29),"",$A$29)</f>
        <v/>
      </c>
      <c r="B568" s="233"/>
      <c r="C568" s="233"/>
      <c r="D568" s="653">
        <f t="shared" si="88"/>
        <v>0</v>
      </c>
      <c r="E568" s="653">
        <f t="shared" si="88"/>
        <v>0</v>
      </c>
      <c r="F568" s="234"/>
      <c r="G568" s="234"/>
      <c r="H568" s="222"/>
      <c r="I568" s="224"/>
      <c r="J568" s="200"/>
      <c r="K568" s="200"/>
      <c r="L568" s="200"/>
      <c r="M568" s="200"/>
      <c r="N568" s="200"/>
      <c r="O568" s="200"/>
      <c r="P568" s="200"/>
      <c r="Q568" s="200"/>
      <c r="R568" s="200"/>
      <c r="S568" s="200"/>
      <c r="T568" s="200"/>
      <c r="U568" s="200"/>
      <c r="V568" s="200"/>
      <c r="W568" s="200"/>
      <c r="X568" s="200"/>
      <c r="Y568" s="200"/>
      <c r="Z568" s="200"/>
    </row>
    <row r="569" spans="1:26" s="240" customFormat="1" ht="16.5" outlineLevel="1" x14ac:dyDescent="0.3">
      <c r="A569" s="210" t="s">
        <v>1193</v>
      </c>
      <c r="B569" s="654">
        <f t="shared" ref="B569:G569" si="90">SUM(B546:B568)</f>
        <v>0</v>
      </c>
      <c r="C569" s="654">
        <f t="shared" si="90"/>
        <v>0</v>
      </c>
      <c r="D569" s="653">
        <f t="shared" si="90"/>
        <v>0</v>
      </c>
      <c r="E569" s="653">
        <f t="shared" si="90"/>
        <v>0</v>
      </c>
      <c r="F569" s="665">
        <f t="shared" si="90"/>
        <v>0</v>
      </c>
      <c r="G569" s="665">
        <f t="shared" si="90"/>
        <v>0</v>
      </c>
      <c r="H569" s="222"/>
      <c r="I569" s="235"/>
      <c r="J569" s="200"/>
      <c r="K569" s="200"/>
      <c r="L569" s="200"/>
      <c r="M569" s="200"/>
      <c r="N569" s="200"/>
      <c r="O569" s="200"/>
      <c r="P569" s="200"/>
      <c r="Q569" s="200"/>
      <c r="R569" s="200"/>
      <c r="S569" s="200"/>
      <c r="T569" s="200"/>
      <c r="U569" s="200"/>
      <c r="V569" s="200"/>
      <c r="W569" s="200"/>
      <c r="X569" s="200"/>
      <c r="Y569" s="200"/>
      <c r="Z569" s="200"/>
    </row>
    <row r="570" spans="1:26" s="240" customFormat="1" ht="18" outlineLevel="1" x14ac:dyDescent="0.25">
      <c r="A570" s="668" t="s">
        <v>1194</v>
      </c>
      <c r="B570" s="669"/>
      <c r="C570" s="1190" t="s">
        <v>716</v>
      </c>
      <c r="D570" s="1190"/>
      <c r="E570" s="1190"/>
      <c r="F570" s="1190"/>
      <c r="G570" s="1191"/>
      <c r="J570" s="200"/>
      <c r="K570" s="200"/>
      <c r="L570" s="200"/>
      <c r="M570" s="200"/>
      <c r="N570" s="200"/>
      <c r="O570" s="200"/>
      <c r="P570" s="200"/>
      <c r="Q570" s="200"/>
      <c r="R570" s="200"/>
      <c r="S570" s="200"/>
      <c r="T570" s="200"/>
      <c r="U570" s="200"/>
      <c r="V570" s="200"/>
      <c r="W570" s="200"/>
      <c r="X570" s="200"/>
      <c r="Y570" s="200"/>
      <c r="Z570" s="200"/>
    </row>
    <row r="571" spans="1:26" s="240" customFormat="1" ht="47.25" hidden="1" outlineLevel="2" x14ac:dyDescent="0.25">
      <c r="A571" s="238" t="s">
        <v>1236</v>
      </c>
      <c r="B571" s="239"/>
      <c r="C571" s="1172"/>
      <c r="D571" s="1172"/>
      <c r="E571" s="1172"/>
      <c r="F571" s="1172"/>
      <c r="G571" s="1172"/>
      <c r="J571" s="200"/>
      <c r="K571" s="200"/>
      <c r="L571" s="200"/>
      <c r="M571" s="200"/>
      <c r="N571" s="200"/>
      <c r="O571" s="200"/>
      <c r="P571" s="200"/>
      <c r="Q571" s="200"/>
      <c r="R571" s="200"/>
      <c r="S571" s="200"/>
      <c r="T571" s="200"/>
      <c r="U571" s="200"/>
      <c r="V571" s="200"/>
      <c r="W571" s="200"/>
      <c r="X571" s="200"/>
      <c r="Y571" s="200"/>
      <c r="Z571" s="200"/>
    </row>
    <row r="572" spans="1:26" s="240" customFormat="1" ht="15.75" hidden="1" outlineLevel="2" x14ac:dyDescent="0.25">
      <c r="A572" s="241" t="s">
        <v>1196</v>
      </c>
      <c r="B572" s="239"/>
      <c r="C572" s="1172"/>
      <c r="D572" s="1172"/>
      <c r="E572" s="1172"/>
      <c r="F572" s="1172"/>
      <c r="G572" s="1172"/>
      <c r="J572" s="200"/>
      <c r="K572" s="200"/>
      <c r="L572" s="200"/>
      <c r="M572" s="200"/>
      <c r="N572" s="200"/>
      <c r="O572" s="200"/>
      <c r="P572" s="200"/>
      <c r="Q572" s="200"/>
      <c r="R572" s="200"/>
      <c r="S572" s="200"/>
      <c r="T572" s="200"/>
      <c r="U572" s="200"/>
      <c r="V572" s="200"/>
      <c r="W572" s="200"/>
      <c r="X572" s="200"/>
      <c r="Y572" s="200"/>
      <c r="Z572" s="200"/>
    </row>
    <row r="573" spans="1:26" s="240" customFormat="1" ht="15.75" hidden="1" outlineLevel="2" x14ac:dyDescent="0.25">
      <c r="A573" s="241" t="s">
        <v>1197</v>
      </c>
      <c r="B573" s="239"/>
      <c r="C573" s="1172"/>
      <c r="D573" s="1172"/>
      <c r="E573" s="1172"/>
      <c r="F573" s="1172"/>
      <c r="G573" s="1172"/>
      <c r="J573" s="200"/>
      <c r="K573" s="200"/>
      <c r="L573" s="200"/>
      <c r="M573" s="200"/>
      <c r="N573" s="200"/>
      <c r="O573" s="200"/>
      <c r="P573" s="200"/>
      <c r="Q573" s="200"/>
      <c r="R573" s="200"/>
      <c r="S573" s="200"/>
      <c r="T573" s="200"/>
      <c r="U573" s="200"/>
      <c r="V573" s="200"/>
      <c r="W573" s="200"/>
      <c r="X573" s="200"/>
      <c r="Y573" s="200"/>
      <c r="Z573" s="200"/>
    </row>
    <row r="574" spans="1:26" s="240" customFormat="1" ht="15.75" hidden="1" outlineLevel="2" x14ac:dyDescent="0.25">
      <c r="A574" s="241" t="s">
        <v>1198</v>
      </c>
      <c r="B574" s="239"/>
      <c r="C574" s="1172"/>
      <c r="D574" s="1172"/>
      <c r="E574" s="1172"/>
      <c r="F574" s="1172"/>
      <c r="G574" s="1172"/>
      <c r="J574" s="200"/>
      <c r="K574" s="200"/>
      <c r="L574" s="200"/>
      <c r="M574" s="200"/>
      <c r="N574" s="200"/>
      <c r="O574" s="200"/>
      <c r="P574" s="200"/>
      <c r="Q574" s="200"/>
      <c r="R574" s="200"/>
      <c r="S574" s="200"/>
      <c r="T574" s="200"/>
      <c r="U574" s="200"/>
      <c r="V574" s="200"/>
      <c r="W574" s="200"/>
      <c r="X574" s="200"/>
      <c r="Y574" s="200"/>
      <c r="Z574" s="200"/>
    </row>
    <row r="575" spans="1:26" s="240" customFormat="1" ht="15.75" hidden="1" outlineLevel="2" x14ac:dyDescent="0.25">
      <c r="A575" s="241" t="s">
        <v>1199</v>
      </c>
      <c r="B575" s="239"/>
      <c r="C575" s="1172"/>
      <c r="D575" s="1172"/>
      <c r="E575" s="1172"/>
      <c r="F575" s="1172"/>
      <c r="G575" s="1172"/>
      <c r="J575" s="200"/>
      <c r="K575" s="200"/>
      <c r="L575" s="200"/>
      <c r="M575" s="200"/>
      <c r="N575" s="200"/>
      <c r="O575" s="200"/>
      <c r="P575" s="200"/>
      <c r="Q575" s="200"/>
      <c r="R575" s="200"/>
      <c r="S575" s="200"/>
      <c r="T575" s="200"/>
      <c r="U575" s="200"/>
      <c r="V575" s="200"/>
      <c r="W575" s="200"/>
      <c r="X575" s="200"/>
      <c r="Y575" s="200"/>
      <c r="Z575" s="200"/>
    </row>
    <row r="576" spans="1:26" s="240" customFormat="1" ht="15.75" hidden="1" outlineLevel="2" x14ac:dyDescent="0.25">
      <c r="A576" s="241" t="s">
        <v>1200</v>
      </c>
      <c r="B576" s="239"/>
      <c r="C576" s="1172"/>
      <c r="D576" s="1172"/>
      <c r="E576" s="1172"/>
      <c r="F576" s="1172"/>
      <c r="G576" s="1172"/>
      <c r="J576" s="200"/>
      <c r="K576" s="200"/>
      <c r="L576" s="200"/>
      <c r="M576" s="200"/>
      <c r="N576" s="200"/>
      <c r="O576" s="200"/>
      <c r="P576" s="200"/>
      <c r="Q576" s="200"/>
      <c r="R576" s="200"/>
      <c r="S576" s="200"/>
      <c r="T576" s="200"/>
      <c r="U576" s="200"/>
      <c r="V576" s="200"/>
      <c r="W576" s="200"/>
      <c r="X576" s="200"/>
      <c r="Y576" s="200"/>
      <c r="Z576" s="200"/>
    </row>
    <row r="577" spans="1:26" s="240" customFormat="1" ht="15.75" outlineLevel="1" collapsed="1" x14ac:dyDescent="0.25">
      <c r="A577" s="242" t="s">
        <v>602</v>
      </c>
      <c r="B577" s="664">
        <v>40</v>
      </c>
      <c r="C577" s="1186" t="s">
        <v>1201</v>
      </c>
      <c r="D577" s="1186"/>
      <c r="E577" s="1186"/>
      <c r="F577" s="1186"/>
      <c r="G577" s="1186"/>
      <c r="J577" s="200"/>
      <c r="K577" s="200"/>
      <c r="L577" s="200"/>
      <c r="M577" s="200"/>
      <c r="N577" s="200"/>
      <c r="O577" s="200"/>
      <c r="P577" s="200"/>
      <c r="Q577" s="200"/>
      <c r="R577" s="200"/>
      <c r="S577" s="200"/>
      <c r="T577" s="200"/>
      <c r="U577" s="200"/>
      <c r="V577" s="200"/>
      <c r="W577" s="200"/>
      <c r="X577" s="200"/>
      <c r="Y577" s="200"/>
      <c r="Z577" s="200"/>
    </row>
    <row r="578" spans="1:26" s="240" customFormat="1" outlineLevel="1" x14ac:dyDescent="0.25">
      <c r="J578" s="200"/>
      <c r="K578" s="200"/>
      <c r="L578" s="200"/>
      <c r="M578" s="200"/>
      <c r="N578" s="200"/>
      <c r="O578" s="200"/>
      <c r="P578" s="200"/>
      <c r="Q578" s="200"/>
      <c r="R578" s="200"/>
      <c r="S578" s="200"/>
      <c r="T578" s="200"/>
      <c r="U578" s="200"/>
      <c r="V578" s="200"/>
      <c r="W578" s="200"/>
      <c r="X578" s="200"/>
      <c r="Y578" s="200"/>
      <c r="Z578" s="200"/>
    </row>
    <row r="579" spans="1:26" ht="18" outlineLevel="1" x14ac:dyDescent="0.25">
      <c r="A579" s="1187">
        <f>'[67]28-PT Pricing Matrix'!S2</f>
        <v>0</v>
      </c>
      <c r="B579" s="1188"/>
      <c r="C579" s="1188"/>
      <c r="D579" s="1188"/>
      <c r="E579" s="1188"/>
      <c r="F579" s="1188"/>
      <c r="G579" s="1188"/>
      <c r="H579" s="1188"/>
      <c r="I579" s="1189"/>
    </row>
    <row r="580" spans="1:26" ht="49.5" outlineLevel="1" x14ac:dyDescent="0.3">
      <c r="A580" s="203" t="s">
        <v>1167</v>
      </c>
      <c r="B580" s="203" t="s">
        <v>1168</v>
      </c>
      <c r="C580" s="204" t="s">
        <v>1169</v>
      </c>
      <c r="D580" s="208" t="str">
        <f>"Productive FTEs ("&amp;B612*52&amp;")"</f>
        <v>Productive FTEs (2080)</v>
      </c>
      <c r="E580" s="208" t="str">
        <f>"Non-productive FTEs ("&amp;B612*52&amp;")"</f>
        <v>Non-productive FTEs (2080)</v>
      </c>
      <c r="F580" s="204" t="s">
        <v>1170</v>
      </c>
      <c r="G580" s="204" t="s">
        <v>1171</v>
      </c>
      <c r="H580" s="205" t="s">
        <v>1172</v>
      </c>
      <c r="I580" s="204" t="s">
        <v>716</v>
      </c>
    </row>
    <row r="581" spans="1:26" ht="16.5" outlineLevel="1" x14ac:dyDescent="0.3">
      <c r="A581" s="210" t="str">
        <f>IF(ISBLANK($A$7),"",$A$7)</f>
        <v>Hourly Staff</v>
      </c>
      <c r="B581" s="211"/>
      <c r="C581" s="211"/>
      <c r="D581" s="218">
        <f t="shared" ref="D581:E581" si="91">IF($B$254="","",B581/($B$254*52))</f>
        <v>0</v>
      </c>
      <c r="E581" s="218">
        <f t="shared" si="91"/>
        <v>0</v>
      </c>
      <c r="F581" s="213"/>
      <c r="G581" s="213"/>
      <c r="H581" s="211"/>
      <c r="I581" s="214"/>
    </row>
    <row r="582" spans="1:26" ht="16.5" outlineLevel="1" x14ac:dyDescent="0.3">
      <c r="A582" s="221" t="str">
        <f>IF(ISBLANK($A$8),"",$A$8)</f>
        <v>Hourly Staff</v>
      </c>
      <c r="B582" s="222"/>
      <c r="C582" s="222"/>
      <c r="D582" s="653">
        <f t="shared" ref="D582:E588" si="92">IF($B$612="","",B582/($B$612*52))</f>
        <v>0</v>
      </c>
      <c r="E582" s="653">
        <f t="shared" si="92"/>
        <v>0</v>
      </c>
      <c r="F582" s="223"/>
      <c r="G582" s="223"/>
      <c r="H582" s="222"/>
      <c r="I582" s="224"/>
    </row>
    <row r="583" spans="1:26" ht="16.5" outlineLevel="1" x14ac:dyDescent="0.3">
      <c r="A583" s="221" t="str">
        <f>IF(ISBLANK($A$9),"",$A$9)</f>
        <v>Transporter</v>
      </c>
      <c r="B583" s="222"/>
      <c r="C583" s="222"/>
      <c r="D583" s="653">
        <f t="shared" si="92"/>
        <v>0</v>
      </c>
      <c r="E583" s="653">
        <f t="shared" si="92"/>
        <v>0</v>
      </c>
      <c r="F583" s="223"/>
      <c r="G583" s="223"/>
      <c r="H583" s="222"/>
      <c r="I583" s="224"/>
    </row>
    <row r="584" spans="1:26" s="240" customFormat="1" ht="16.5" outlineLevel="1" x14ac:dyDescent="0.3">
      <c r="A584" s="221" t="str">
        <f>IF(ISBLANK($A$10),"",$A$10)</f>
        <v xml:space="preserve">Dispatch </v>
      </c>
      <c r="B584" s="222"/>
      <c r="C584" s="222"/>
      <c r="D584" s="653">
        <f t="shared" si="92"/>
        <v>0</v>
      </c>
      <c r="E584" s="653">
        <f t="shared" si="92"/>
        <v>0</v>
      </c>
      <c r="F584" s="223"/>
      <c r="G584" s="223"/>
      <c r="H584" s="222"/>
      <c r="I584" s="224"/>
    </row>
    <row r="585" spans="1:26" s="240" customFormat="1" ht="16.5" outlineLevel="1" x14ac:dyDescent="0.3">
      <c r="A585" s="221" t="str">
        <f>IF(ISBLANK($A$11),"",$A$11)</f>
        <v/>
      </c>
      <c r="B585" s="222"/>
      <c r="C585" s="222"/>
      <c r="D585" s="653">
        <f t="shared" si="92"/>
        <v>0</v>
      </c>
      <c r="E585" s="653">
        <f t="shared" si="92"/>
        <v>0</v>
      </c>
      <c r="F585" s="223"/>
      <c r="G585" s="223"/>
      <c r="H585" s="222"/>
      <c r="I585" s="224"/>
    </row>
    <row r="586" spans="1:26" s="240" customFormat="1" ht="16.5" outlineLevel="1" x14ac:dyDescent="0.3">
      <c r="A586" s="221" t="str">
        <f>IF(ISBLANK($A$12),"",$A$12)</f>
        <v/>
      </c>
      <c r="B586" s="222"/>
      <c r="C586" s="222"/>
      <c r="D586" s="653">
        <f t="shared" si="92"/>
        <v>0</v>
      </c>
      <c r="E586" s="653">
        <f t="shared" si="92"/>
        <v>0</v>
      </c>
      <c r="F586" s="223"/>
      <c r="G586" s="223"/>
      <c r="H586" s="222"/>
      <c r="I586" s="224"/>
    </row>
    <row r="587" spans="1:26" s="240" customFormat="1" ht="16.5" outlineLevel="1" x14ac:dyDescent="0.3">
      <c r="A587" s="221" t="str">
        <f>IF(ISBLANK($A$13),"",$A$13)</f>
        <v/>
      </c>
      <c r="B587" s="222"/>
      <c r="C587" s="222"/>
      <c r="D587" s="653">
        <f t="shared" si="92"/>
        <v>0</v>
      </c>
      <c r="E587" s="653">
        <f t="shared" si="92"/>
        <v>0</v>
      </c>
      <c r="F587" s="223"/>
      <c r="G587" s="223"/>
      <c r="H587" s="222"/>
      <c r="I587" s="224"/>
    </row>
    <row r="588" spans="1:26" s="240" customFormat="1" ht="16.5" outlineLevel="1" x14ac:dyDescent="0.3">
      <c r="A588" s="221" t="str">
        <f>IF(ISBLANK($A$14),"",$A$14)</f>
        <v>Hourly Supervision</v>
      </c>
      <c r="B588" s="222"/>
      <c r="C588" s="222"/>
      <c r="D588" s="653">
        <f t="shared" si="92"/>
        <v>0</v>
      </c>
      <c r="E588" s="653">
        <f t="shared" si="92"/>
        <v>0</v>
      </c>
      <c r="F588" s="223"/>
      <c r="G588" s="223"/>
      <c r="H588" s="222"/>
      <c r="I588" s="224"/>
    </row>
    <row r="589" spans="1:26" s="240" customFormat="1" ht="16.5" outlineLevel="1" x14ac:dyDescent="0.3">
      <c r="A589" s="210" t="str">
        <f>IF(ISBLANK($A$15),"",$A$15)</f>
        <v>Salaried Staff</v>
      </c>
      <c r="B589" s="211"/>
      <c r="C589" s="211"/>
      <c r="D589" s="218"/>
      <c r="E589" s="218"/>
      <c r="F589" s="213"/>
      <c r="G589" s="213"/>
      <c r="H589" s="211"/>
      <c r="I589" s="214"/>
    </row>
    <row r="590" spans="1:26" s="240" customFormat="1" ht="16.5" outlineLevel="1" x14ac:dyDescent="0.3">
      <c r="A590" s="221" t="str">
        <f>IF(ISBLANK($A$16),"",$A$16)</f>
        <v>Salaried Supervision</v>
      </c>
      <c r="B590" s="222"/>
      <c r="C590" s="222"/>
      <c r="D590" s="653">
        <f t="shared" ref="D590:E603" si="93">IF($B$612="","",B590/($B$612*52))</f>
        <v>0</v>
      </c>
      <c r="E590" s="653">
        <f t="shared" si="93"/>
        <v>0</v>
      </c>
      <c r="F590" s="223"/>
      <c r="G590" s="223"/>
      <c r="H590" s="222"/>
      <c r="I590" s="224"/>
    </row>
    <row r="591" spans="1:26" s="240" customFormat="1" ht="16.5" outlineLevel="1" x14ac:dyDescent="0.3">
      <c r="A591" s="221" t="str">
        <f>IF(ISBLANK($A$17),"",$A$17)</f>
        <v>Managers</v>
      </c>
      <c r="B591" s="222"/>
      <c r="C591" s="222"/>
      <c r="D591" s="653">
        <f t="shared" si="93"/>
        <v>0</v>
      </c>
      <c r="E591" s="653">
        <f t="shared" si="93"/>
        <v>0</v>
      </c>
      <c r="F591" s="223"/>
      <c r="G591" s="223"/>
      <c r="H591" s="222"/>
      <c r="I591" s="224"/>
    </row>
    <row r="592" spans="1:26" s="240" customFormat="1" ht="16.5" outlineLevel="1" x14ac:dyDescent="0.3">
      <c r="A592" s="221" t="str">
        <f t="shared" ref="A592" si="94">IF(ISBLANK(A556),"",A556)</f>
        <v>Managers</v>
      </c>
      <c r="B592" s="222"/>
      <c r="C592" s="222"/>
      <c r="D592" s="653">
        <f t="shared" si="93"/>
        <v>0</v>
      </c>
      <c r="E592" s="653">
        <f t="shared" si="93"/>
        <v>0</v>
      </c>
      <c r="F592" s="223"/>
      <c r="G592" s="223"/>
      <c r="H592" s="222"/>
      <c r="I592" s="224"/>
    </row>
    <row r="593" spans="1:26" s="240" customFormat="1" ht="16.5" outlineLevel="1" x14ac:dyDescent="0.3">
      <c r="A593" s="210" t="str">
        <f>IF(ISBLANK($A$19),"",$A$19)</f>
        <v>Other Labor</v>
      </c>
      <c r="B593" s="211"/>
      <c r="C593" s="211"/>
      <c r="D593" s="218">
        <f t="shared" si="93"/>
        <v>0</v>
      </c>
      <c r="E593" s="218">
        <f t="shared" si="93"/>
        <v>0</v>
      </c>
      <c r="F593" s="213"/>
      <c r="G593" s="213"/>
      <c r="H593" s="211"/>
      <c r="I593" s="214"/>
    </row>
    <row r="594" spans="1:26" s="240" customFormat="1" ht="16.5" outlineLevel="1" x14ac:dyDescent="0.3">
      <c r="A594" s="221" t="str">
        <f>IF(ISBLANK($A$20),"",$A$20)</f>
        <v/>
      </c>
      <c r="B594" s="222"/>
      <c r="C594" s="222"/>
      <c r="D594" s="653">
        <f t="shared" si="93"/>
        <v>0</v>
      </c>
      <c r="E594" s="653">
        <f t="shared" si="93"/>
        <v>0</v>
      </c>
      <c r="F594" s="223"/>
      <c r="G594" s="223"/>
      <c r="H594" s="222"/>
      <c r="I594" s="224"/>
    </row>
    <row r="595" spans="1:26" s="240" customFormat="1" ht="16.5" outlineLevel="1" x14ac:dyDescent="0.3">
      <c r="A595" s="210" t="str">
        <f>IF(ISBLANK($A$21),"",$A$21)</f>
        <v/>
      </c>
      <c r="B595" s="222"/>
      <c r="C595" s="222"/>
      <c r="D595" s="653">
        <f t="shared" si="93"/>
        <v>0</v>
      </c>
      <c r="E595" s="653">
        <f t="shared" si="93"/>
        <v>0</v>
      </c>
      <c r="F595" s="223"/>
      <c r="G595" s="223"/>
      <c r="H595" s="222"/>
      <c r="I595" s="224"/>
    </row>
    <row r="596" spans="1:26" s="240" customFormat="1" ht="16.5" outlineLevel="1" x14ac:dyDescent="0.3">
      <c r="A596" s="210" t="str">
        <f>IF(ISBLANK($A$22),"",$A$22)</f>
        <v/>
      </c>
      <c r="B596" s="222"/>
      <c r="C596" s="222"/>
      <c r="D596" s="653">
        <f t="shared" si="93"/>
        <v>0</v>
      </c>
      <c r="E596" s="653">
        <f t="shared" si="93"/>
        <v>0</v>
      </c>
      <c r="F596" s="223"/>
      <c r="G596" s="223"/>
      <c r="H596" s="222"/>
      <c r="I596" s="224"/>
    </row>
    <row r="597" spans="1:26" s="240" customFormat="1" ht="16.5" outlineLevel="1" x14ac:dyDescent="0.3">
      <c r="A597" s="210" t="str">
        <f>IF(ISBLANK($A$23),"",$A$23)</f>
        <v/>
      </c>
      <c r="B597" s="222"/>
      <c r="C597" s="222"/>
      <c r="D597" s="653">
        <f t="shared" si="93"/>
        <v>0</v>
      </c>
      <c r="E597" s="653">
        <f t="shared" si="93"/>
        <v>0</v>
      </c>
      <c r="F597" s="223"/>
      <c r="G597" s="223"/>
      <c r="H597" s="222"/>
      <c r="I597" s="224"/>
    </row>
    <row r="598" spans="1:26" s="240" customFormat="1" ht="16.5" outlineLevel="1" x14ac:dyDescent="0.3">
      <c r="A598" s="210" t="str">
        <f>IF(ISBLANK($A$24),"",$A$24)</f>
        <v/>
      </c>
      <c r="B598" s="222"/>
      <c r="C598" s="222"/>
      <c r="D598" s="653">
        <f t="shared" si="93"/>
        <v>0</v>
      </c>
      <c r="E598" s="653">
        <f t="shared" si="93"/>
        <v>0</v>
      </c>
      <c r="F598" s="223"/>
      <c r="G598" s="223"/>
      <c r="H598" s="222"/>
      <c r="I598" s="224"/>
    </row>
    <row r="599" spans="1:26" s="240" customFormat="1" ht="16.5" outlineLevel="1" x14ac:dyDescent="0.3">
      <c r="A599" s="210" t="str">
        <f>IF(ISBLANK($A$25),"",$A$25)</f>
        <v/>
      </c>
      <c r="B599" s="222"/>
      <c r="C599" s="222"/>
      <c r="D599" s="653">
        <f t="shared" si="93"/>
        <v>0</v>
      </c>
      <c r="E599" s="653">
        <f t="shared" si="93"/>
        <v>0</v>
      </c>
      <c r="F599" s="223"/>
      <c r="G599" s="223"/>
      <c r="H599" s="222"/>
      <c r="I599" s="224"/>
    </row>
    <row r="600" spans="1:26" s="240" customFormat="1" ht="16.5" outlineLevel="1" x14ac:dyDescent="0.3">
      <c r="A600" s="210" t="str">
        <f>IF(ISBLANK($A$26),"",$A$26)</f>
        <v/>
      </c>
      <c r="B600" s="222"/>
      <c r="C600" s="222"/>
      <c r="D600" s="653">
        <f t="shared" si="93"/>
        <v>0</v>
      </c>
      <c r="E600" s="653">
        <f t="shared" si="93"/>
        <v>0</v>
      </c>
      <c r="F600" s="223"/>
      <c r="G600" s="223"/>
      <c r="H600" s="222"/>
      <c r="I600" s="224"/>
      <c r="J600" s="200"/>
      <c r="K600" s="200"/>
      <c r="L600" s="200"/>
      <c r="M600" s="200"/>
      <c r="N600" s="200"/>
      <c r="O600" s="200"/>
      <c r="P600" s="200"/>
      <c r="Q600" s="200"/>
      <c r="R600" s="200"/>
      <c r="S600" s="200"/>
      <c r="T600" s="200"/>
      <c r="U600" s="200"/>
      <c r="V600" s="200"/>
      <c r="W600" s="200"/>
      <c r="X600" s="200"/>
      <c r="Y600" s="200"/>
      <c r="Z600" s="200"/>
    </row>
    <row r="601" spans="1:26" s="240" customFormat="1" ht="16.5" outlineLevel="1" x14ac:dyDescent="0.3">
      <c r="A601" s="210" t="str">
        <f>IF(ISBLANK($A$27),"",$A$27)</f>
        <v/>
      </c>
      <c r="B601" s="222"/>
      <c r="C601" s="222"/>
      <c r="D601" s="653">
        <f t="shared" si="93"/>
        <v>0</v>
      </c>
      <c r="E601" s="653">
        <f t="shared" si="93"/>
        <v>0</v>
      </c>
      <c r="F601" s="223"/>
      <c r="G601" s="223"/>
      <c r="H601" s="222"/>
      <c r="I601" s="224"/>
      <c r="J601" s="200"/>
      <c r="K601" s="200"/>
      <c r="L601" s="200"/>
      <c r="M601" s="200"/>
      <c r="N601" s="200"/>
      <c r="O601" s="200"/>
      <c r="P601" s="200"/>
      <c r="Q601" s="200"/>
      <c r="R601" s="200"/>
      <c r="S601" s="200"/>
      <c r="T601" s="200"/>
      <c r="U601" s="200"/>
      <c r="V601" s="200"/>
      <c r="W601" s="200"/>
      <c r="X601" s="200"/>
      <c r="Y601" s="200"/>
      <c r="Z601" s="200"/>
    </row>
    <row r="602" spans="1:26" s="240" customFormat="1" ht="16.5" outlineLevel="1" x14ac:dyDescent="0.3">
      <c r="A602" s="210" t="str">
        <f>IF(ISBLANK($A$28),"",$A$28)</f>
        <v/>
      </c>
      <c r="B602" s="222"/>
      <c r="C602" s="222"/>
      <c r="D602" s="653">
        <f t="shared" si="93"/>
        <v>0</v>
      </c>
      <c r="E602" s="653">
        <f t="shared" si="93"/>
        <v>0</v>
      </c>
      <c r="F602" s="223"/>
      <c r="G602" s="223"/>
      <c r="H602" s="222"/>
      <c r="I602" s="224"/>
      <c r="J602" s="200"/>
      <c r="K602" s="200"/>
      <c r="L602" s="200"/>
      <c r="M602" s="200"/>
      <c r="N602" s="200"/>
      <c r="O602" s="200"/>
      <c r="P602" s="200"/>
      <c r="Q602" s="200"/>
      <c r="R602" s="200"/>
      <c r="S602" s="200"/>
      <c r="T602" s="200"/>
      <c r="U602" s="200"/>
      <c r="V602" s="200"/>
      <c r="W602" s="200"/>
      <c r="X602" s="200"/>
      <c r="Y602" s="200"/>
      <c r="Z602" s="200"/>
    </row>
    <row r="603" spans="1:26" s="240" customFormat="1" ht="16.5" outlineLevel="1" x14ac:dyDescent="0.3">
      <c r="A603" s="210" t="str">
        <f>IF(ISBLANK($A$29),"",$A$29)</f>
        <v/>
      </c>
      <c r="B603" s="233"/>
      <c r="C603" s="233"/>
      <c r="D603" s="653">
        <f t="shared" si="93"/>
        <v>0</v>
      </c>
      <c r="E603" s="653">
        <f t="shared" si="93"/>
        <v>0</v>
      </c>
      <c r="F603" s="234"/>
      <c r="G603" s="234"/>
      <c r="H603" s="222"/>
      <c r="I603" s="224"/>
      <c r="J603" s="200"/>
      <c r="K603" s="200"/>
      <c r="L603" s="200"/>
      <c r="M603" s="200"/>
      <c r="N603" s="200"/>
      <c r="O603" s="200"/>
      <c r="P603" s="200"/>
      <c r="Q603" s="200"/>
      <c r="R603" s="200"/>
      <c r="S603" s="200"/>
      <c r="T603" s="200"/>
      <c r="U603" s="200"/>
      <c r="V603" s="200"/>
      <c r="W603" s="200"/>
      <c r="X603" s="200"/>
      <c r="Y603" s="200"/>
      <c r="Z603" s="200"/>
    </row>
    <row r="604" spans="1:26" s="240" customFormat="1" ht="16.5" outlineLevel="1" x14ac:dyDescent="0.3">
      <c r="A604" s="210" t="s">
        <v>1193</v>
      </c>
      <c r="B604" s="654">
        <f t="shared" ref="B604:G604" si="95">SUM(B581:B603)</f>
        <v>0</v>
      </c>
      <c r="C604" s="654">
        <f t="shared" si="95"/>
        <v>0</v>
      </c>
      <c r="D604" s="653">
        <f t="shared" si="95"/>
        <v>0</v>
      </c>
      <c r="E604" s="653">
        <f t="shared" si="95"/>
        <v>0</v>
      </c>
      <c r="F604" s="665">
        <f t="shared" si="95"/>
        <v>0</v>
      </c>
      <c r="G604" s="665">
        <f t="shared" si="95"/>
        <v>0</v>
      </c>
      <c r="H604" s="222"/>
      <c r="I604" s="235"/>
      <c r="J604" s="200"/>
      <c r="K604" s="200"/>
      <c r="L604" s="200"/>
      <c r="M604" s="200"/>
      <c r="N604" s="200"/>
      <c r="O604" s="200"/>
      <c r="P604" s="200"/>
      <c r="Q604" s="200"/>
      <c r="R604" s="200"/>
      <c r="S604" s="200"/>
      <c r="T604" s="200"/>
      <c r="U604" s="200"/>
      <c r="V604" s="200"/>
      <c r="W604" s="200"/>
      <c r="X604" s="200"/>
      <c r="Y604" s="200"/>
      <c r="Z604" s="200"/>
    </row>
    <row r="605" spans="1:26" s="240" customFormat="1" ht="18" outlineLevel="1" x14ac:dyDescent="0.25">
      <c r="A605" s="668" t="s">
        <v>1194</v>
      </c>
      <c r="B605" s="669"/>
      <c r="C605" s="1190" t="s">
        <v>716</v>
      </c>
      <c r="D605" s="1190"/>
      <c r="E605" s="1190"/>
      <c r="F605" s="1190"/>
      <c r="G605" s="1191"/>
      <c r="J605" s="200"/>
      <c r="K605" s="200"/>
      <c r="L605" s="200"/>
      <c r="M605" s="200"/>
      <c r="N605" s="200"/>
      <c r="O605" s="200"/>
      <c r="P605" s="200"/>
      <c r="Q605" s="200"/>
      <c r="R605" s="200"/>
      <c r="S605" s="200"/>
      <c r="T605" s="200"/>
      <c r="U605" s="200"/>
      <c r="V605" s="200"/>
      <c r="W605" s="200"/>
      <c r="X605" s="200"/>
      <c r="Y605" s="200"/>
      <c r="Z605" s="200"/>
    </row>
    <row r="606" spans="1:26" s="240" customFormat="1" ht="47.25" hidden="1" outlineLevel="2" x14ac:dyDescent="0.25">
      <c r="A606" s="238" t="s">
        <v>1236</v>
      </c>
      <c r="B606" s="239"/>
      <c r="C606" s="1172"/>
      <c r="D606" s="1172"/>
      <c r="E606" s="1172"/>
      <c r="F606" s="1172"/>
      <c r="G606" s="1172"/>
      <c r="J606" s="200"/>
      <c r="K606" s="200"/>
      <c r="L606" s="200"/>
      <c r="M606" s="200"/>
      <c r="N606" s="200"/>
      <c r="O606" s="200"/>
      <c r="P606" s="200"/>
      <c r="Q606" s="200"/>
      <c r="R606" s="200"/>
      <c r="S606" s="200"/>
      <c r="T606" s="200"/>
      <c r="U606" s="200"/>
      <c r="V606" s="200"/>
      <c r="W606" s="200"/>
      <c r="X606" s="200"/>
      <c r="Y606" s="200"/>
      <c r="Z606" s="200"/>
    </row>
    <row r="607" spans="1:26" s="240" customFormat="1" ht="15.75" hidden="1" outlineLevel="2" x14ac:dyDescent="0.25">
      <c r="A607" s="241" t="s">
        <v>1196</v>
      </c>
      <c r="B607" s="239"/>
      <c r="C607" s="1172"/>
      <c r="D607" s="1172"/>
      <c r="E607" s="1172"/>
      <c r="F607" s="1172"/>
      <c r="G607" s="1172"/>
      <c r="J607" s="200"/>
      <c r="K607" s="200"/>
      <c r="L607" s="200"/>
      <c r="M607" s="200"/>
      <c r="N607" s="200"/>
      <c r="O607" s="200"/>
      <c r="P607" s="200"/>
      <c r="Q607" s="200"/>
      <c r="R607" s="200"/>
      <c r="S607" s="200"/>
      <c r="T607" s="200"/>
      <c r="U607" s="200"/>
      <c r="V607" s="200"/>
      <c r="W607" s="200"/>
      <c r="X607" s="200"/>
      <c r="Y607" s="200"/>
      <c r="Z607" s="200"/>
    </row>
    <row r="608" spans="1:26" s="240" customFormat="1" ht="15.75" hidden="1" outlineLevel="2" x14ac:dyDescent="0.25">
      <c r="A608" s="241" t="s">
        <v>1197</v>
      </c>
      <c r="B608" s="239"/>
      <c r="C608" s="1172"/>
      <c r="D608" s="1172"/>
      <c r="E608" s="1172"/>
      <c r="F608" s="1172"/>
      <c r="G608" s="1172"/>
      <c r="J608" s="200"/>
      <c r="K608" s="200"/>
      <c r="L608" s="200"/>
      <c r="M608" s="200"/>
      <c r="N608" s="200"/>
      <c r="O608" s="200"/>
      <c r="P608" s="200"/>
      <c r="Q608" s="200"/>
      <c r="R608" s="200"/>
      <c r="S608" s="200"/>
      <c r="T608" s="200"/>
      <c r="U608" s="200"/>
      <c r="V608" s="200"/>
      <c r="W608" s="200"/>
      <c r="X608" s="200"/>
      <c r="Y608" s="200"/>
      <c r="Z608" s="200"/>
    </row>
    <row r="609" spans="1:26" s="240" customFormat="1" ht="15.75" hidden="1" outlineLevel="2" x14ac:dyDescent="0.25">
      <c r="A609" s="241" t="s">
        <v>1198</v>
      </c>
      <c r="B609" s="239"/>
      <c r="C609" s="1172"/>
      <c r="D609" s="1172"/>
      <c r="E609" s="1172"/>
      <c r="F609" s="1172"/>
      <c r="G609" s="1172"/>
      <c r="J609" s="200"/>
      <c r="K609" s="200"/>
      <c r="L609" s="200"/>
      <c r="M609" s="200"/>
      <c r="N609" s="200"/>
      <c r="O609" s="200"/>
      <c r="P609" s="200"/>
      <c r="Q609" s="200"/>
      <c r="R609" s="200"/>
      <c r="S609" s="200"/>
      <c r="T609" s="200"/>
      <c r="U609" s="200"/>
      <c r="V609" s="200"/>
      <c r="W609" s="200"/>
      <c r="X609" s="200"/>
      <c r="Y609" s="200"/>
      <c r="Z609" s="200"/>
    </row>
    <row r="610" spans="1:26" s="240" customFormat="1" ht="15.75" hidden="1" outlineLevel="2" x14ac:dyDescent="0.25">
      <c r="A610" s="241" t="s">
        <v>1199</v>
      </c>
      <c r="B610" s="239"/>
      <c r="C610" s="1172"/>
      <c r="D610" s="1172"/>
      <c r="E610" s="1172"/>
      <c r="F610" s="1172"/>
      <c r="G610" s="1172"/>
      <c r="J610" s="200"/>
      <c r="K610" s="200"/>
      <c r="L610" s="200"/>
      <c r="M610" s="200"/>
      <c r="N610" s="200"/>
      <c r="O610" s="200"/>
      <c r="P610" s="200"/>
      <c r="Q610" s="200"/>
      <c r="R610" s="200"/>
      <c r="S610" s="200"/>
      <c r="T610" s="200"/>
      <c r="U610" s="200"/>
      <c r="V610" s="200"/>
      <c r="W610" s="200"/>
      <c r="X610" s="200"/>
      <c r="Y610" s="200"/>
      <c r="Z610" s="200"/>
    </row>
    <row r="611" spans="1:26" s="240" customFormat="1" ht="15.75" hidden="1" outlineLevel="2" x14ac:dyDescent="0.25">
      <c r="A611" s="241" t="s">
        <v>1200</v>
      </c>
      <c r="B611" s="239"/>
      <c r="C611" s="1172"/>
      <c r="D611" s="1172"/>
      <c r="E611" s="1172"/>
      <c r="F611" s="1172"/>
      <c r="G611" s="1172"/>
      <c r="J611" s="200"/>
      <c r="K611" s="200"/>
      <c r="L611" s="200"/>
      <c r="M611" s="200"/>
      <c r="N611" s="200"/>
      <c r="O611" s="200"/>
      <c r="P611" s="200"/>
      <c r="Q611" s="200"/>
      <c r="R611" s="200"/>
      <c r="S611" s="200"/>
      <c r="T611" s="200"/>
      <c r="U611" s="200"/>
      <c r="V611" s="200"/>
      <c r="W611" s="200"/>
      <c r="X611" s="200"/>
      <c r="Y611" s="200"/>
      <c r="Z611" s="200"/>
    </row>
    <row r="612" spans="1:26" s="240" customFormat="1" ht="15.75" outlineLevel="1" collapsed="1" x14ac:dyDescent="0.25">
      <c r="A612" s="242" t="s">
        <v>602</v>
      </c>
      <c r="B612" s="664">
        <v>40</v>
      </c>
      <c r="C612" s="1186" t="s">
        <v>1201</v>
      </c>
      <c r="D612" s="1186"/>
      <c r="E612" s="1186"/>
      <c r="F612" s="1186"/>
      <c r="G612" s="1186"/>
      <c r="J612" s="200"/>
      <c r="K612" s="200"/>
      <c r="L612" s="200"/>
      <c r="M612" s="200"/>
      <c r="N612" s="200"/>
      <c r="O612" s="200"/>
      <c r="P612" s="200"/>
      <c r="Q612" s="200"/>
      <c r="R612" s="200"/>
      <c r="S612" s="200"/>
      <c r="T612" s="200"/>
      <c r="U612" s="200"/>
      <c r="V612" s="200"/>
      <c r="W612" s="200"/>
      <c r="X612" s="200"/>
      <c r="Y612" s="200"/>
      <c r="Z612" s="200"/>
    </row>
    <row r="613" spans="1:26" s="240" customFormat="1" outlineLevel="1" x14ac:dyDescent="0.25">
      <c r="J613" s="200"/>
      <c r="K613" s="200"/>
      <c r="L613" s="200"/>
      <c r="M613" s="200"/>
      <c r="N613" s="200"/>
      <c r="O613" s="200"/>
      <c r="P613" s="200"/>
      <c r="Q613" s="200"/>
      <c r="R613" s="200"/>
      <c r="S613" s="200"/>
      <c r="T613" s="200"/>
      <c r="U613" s="200"/>
      <c r="V613" s="200"/>
      <c r="W613" s="200"/>
      <c r="X613" s="200"/>
      <c r="Y613" s="200"/>
      <c r="Z613" s="200"/>
    </row>
    <row r="614" spans="1:26" ht="18" outlineLevel="1" x14ac:dyDescent="0.25">
      <c r="A614" s="1187">
        <f>'[67]28-PT Pricing Matrix'!T2</f>
        <v>0</v>
      </c>
      <c r="B614" s="1188"/>
      <c r="C614" s="1188"/>
      <c r="D614" s="1188"/>
      <c r="E614" s="1188"/>
      <c r="F614" s="1188"/>
      <c r="G614" s="1188"/>
      <c r="H614" s="1188"/>
      <c r="I614" s="1189"/>
    </row>
    <row r="615" spans="1:26" ht="49.5" outlineLevel="1" x14ac:dyDescent="0.3">
      <c r="A615" s="203" t="s">
        <v>1167</v>
      </c>
      <c r="B615" s="203" t="s">
        <v>1168</v>
      </c>
      <c r="C615" s="204" t="s">
        <v>1169</v>
      </c>
      <c r="D615" s="208" t="str">
        <f>"Productive FTEs ("&amp;B647*52&amp;")"</f>
        <v>Productive FTEs (2080)</v>
      </c>
      <c r="E615" s="208" t="str">
        <f>"Non-productive FTEs ("&amp;B647*52&amp;")"</f>
        <v>Non-productive FTEs (2080)</v>
      </c>
      <c r="F615" s="204" t="s">
        <v>1170</v>
      </c>
      <c r="G615" s="204" t="s">
        <v>1171</v>
      </c>
      <c r="H615" s="205" t="s">
        <v>1172</v>
      </c>
      <c r="I615" s="204" t="s">
        <v>716</v>
      </c>
    </row>
    <row r="616" spans="1:26" ht="16.5" outlineLevel="1" x14ac:dyDescent="0.3">
      <c r="A616" s="210" t="str">
        <f>IF(ISBLANK($A$7),"",$A$7)</f>
        <v>Hourly Staff</v>
      </c>
      <c r="B616" s="211"/>
      <c r="C616" s="211"/>
      <c r="D616" s="218">
        <f t="shared" ref="D616:E616" si="96">IF($B$254="","",B616/($B$254*52))</f>
        <v>0</v>
      </c>
      <c r="E616" s="218">
        <f t="shared" si="96"/>
        <v>0</v>
      </c>
      <c r="F616" s="213"/>
      <c r="G616" s="213"/>
      <c r="H616" s="211"/>
      <c r="I616" s="214"/>
    </row>
    <row r="617" spans="1:26" ht="16.5" outlineLevel="1" x14ac:dyDescent="0.3">
      <c r="A617" s="221" t="str">
        <f>IF(ISBLANK($A$8),"",$A$8)</f>
        <v>Hourly Staff</v>
      </c>
      <c r="B617" s="222"/>
      <c r="C617" s="222"/>
      <c r="D617" s="653">
        <f t="shared" ref="D617:E623" si="97">IF($B$647="","",B617/($B$647*52))</f>
        <v>0</v>
      </c>
      <c r="E617" s="653">
        <f t="shared" si="97"/>
        <v>0</v>
      </c>
      <c r="F617" s="223"/>
      <c r="G617" s="223"/>
      <c r="H617" s="222"/>
      <c r="I617" s="224"/>
    </row>
    <row r="618" spans="1:26" ht="16.5" outlineLevel="1" x14ac:dyDescent="0.3">
      <c r="A618" s="221" t="str">
        <f>IF(ISBLANK($A$9),"",$A$9)</f>
        <v>Transporter</v>
      </c>
      <c r="B618" s="222"/>
      <c r="C618" s="222"/>
      <c r="D618" s="653">
        <f t="shared" si="97"/>
        <v>0</v>
      </c>
      <c r="E618" s="653">
        <f t="shared" si="97"/>
        <v>0</v>
      </c>
      <c r="F618" s="223"/>
      <c r="G618" s="223"/>
      <c r="H618" s="222"/>
      <c r="I618" s="224"/>
    </row>
    <row r="619" spans="1:26" s="240" customFormat="1" ht="16.5" outlineLevel="1" x14ac:dyDescent="0.3">
      <c r="A619" s="221" t="str">
        <f>IF(ISBLANK($A$10),"",$A$10)</f>
        <v xml:space="preserve">Dispatch </v>
      </c>
      <c r="B619" s="222"/>
      <c r="C619" s="222"/>
      <c r="D619" s="653">
        <f t="shared" si="97"/>
        <v>0</v>
      </c>
      <c r="E619" s="653">
        <f t="shared" si="97"/>
        <v>0</v>
      </c>
      <c r="F619" s="223"/>
      <c r="G619" s="223"/>
      <c r="H619" s="222"/>
      <c r="I619" s="224"/>
    </row>
    <row r="620" spans="1:26" s="240" customFormat="1" ht="16.5" outlineLevel="1" x14ac:dyDescent="0.3">
      <c r="A620" s="221" t="str">
        <f>IF(ISBLANK($A$11),"",$A$11)</f>
        <v/>
      </c>
      <c r="B620" s="222"/>
      <c r="C620" s="222"/>
      <c r="D620" s="653">
        <f t="shared" si="97"/>
        <v>0</v>
      </c>
      <c r="E620" s="653">
        <f t="shared" si="97"/>
        <v>0</v>
      </c>
      <c r="F620" s="223"/>
      <c r="G620" s="223"/>
      <c r="H620" s="222"/>
      <c r="I620" s="224"/>
    </row>
    <row r="621" spans="1:26" s="240" customFormat="1" ht="16.5" outlineLevel="1" x14ac:dyDescent="0.3">
      <c r="A621" s="221" t="str">
        <f>IF(ISBLANK($A$12),"",$A$12)</f>
        <v/>
      </c>
      <c r="B621" s="222"/>
      <c r="C621" s="222"/>
      <c r="D621" s="653">
        <f t="shared" si="97"/>
        <v>0</v>
      </c>
      <c r="E621" s="653">
        <f t="shared" si="97"/>
        <v>0</v>
      </c>
      <c r="F621" s="223"/>
      <c r="G621" s="223"/>
      <c r="H621" s="222"/>
      <c r="I621" s="224"/>
    </row>
    <row r="622" spans="1:26" s="240" customFormat="1" ht="16.5" outlineLevel="1" x14ac:dyDescent="0.3">
      <c r="A622" s="221" t="str">
        <f>IF(ISBLANK($A$13),"",$A$13)</f>
        <v/>
      </c>
      <c r="B622" s="222"/>
      <c r="C622" s="222"/>
      <c r="D622" s="653">
        <f t="shared" si="97"/>
        <v>0</v>
      </c>
      <c r="E622" s="653">
        <f t="shared" si="97"/>
        <v>0</v>
      </c>
      <c r="F622" s="223"/>
      <c r="G622" s="223"/>
      <c r="H622" s="222"/>
      <c r="I622" s="224"/>
    </row>
    <row r="623" spans="1:26" s="240" customFormat="1" ht="16.5" outlineLevel="1" x14ac:dyDescent="0.3">
      <c r="A623" s="221" t="str">
        <f>IF(ISBLANK($A$14),"",$A$14)</f>
        <v>Hourly Supervision</v>
      </c>
      <c r="B623" s="222"/>
      <c r="C623" s="222"/>
      <c r="D623" s="653">
        <f t="shared" si="97"/>
        <v>0</v>
      </c>
      <c r="E623" s="653">
        <f t="shared" si="97"/>
        <v>0</v>
      </c>
      <c r="F623" s="223"/>
      <c r="G623" s="223"/>
      <c r="H623" s="222"/>
      <c r="I623" s="224"/>
    </row>
    <row r="624" spans="1:26" s="240" customFormat="1" ht="16.5" outlineLevel="1" x14ac:dyDescent="0.3">
      <c r="A624" s="210" t="str">
        <f>IF(ISBLANK($A$15),"",$A$15)</f>
        <v>Salaried Staff</v>
      </c>
      <c r="B624" s="211"/>
      <c r="C624" s="211"/>
      <c r="D624" s="218"/>
      <c r="E624" s="218"/>
      <c r="F624" s="213"/>
      <c r="G624" s="213"/>
      <c r="H624" s="211"/>
      <c r="I624" s="214"/>
    </row>
    <row r="625" spans="1:26" s="240" customFormat="1" ht="16.5" outlineLevel="1" x14ac:dyDescent="0.3">
      <c r="A625" s="221" t="str">
        <f>IF(ISBLANK($A$16),"",$A$16)</f>
        <v>Salaried Supervision</v>
      </c>
      <c r="B625" s="222"/>
      <c r="C625" s="222"/>
      <c r="D625" s="653">
        <f t="shared" ref="D625:E638" si="98">IF($B$647="","",B625/($B$647*52))</f>
        <v>0</v>
      </c>
      <c r="E625" s="653">
        <f t="shared" si="98"/>
        <v>0</v>
      </c>
      <c r="F625" s="223"/>
      <c r="G625" s="223"/>
      <c r="H625" s="222"/>
      <c r="I625" s="224"/>
    </row>
    <row r="626" spans="1:26" s="240" customFormat="1" ht="16.5" outlineLevel="1" x14ac:dyDescent="0.3">
      <c r="A626" s="221" t="str">
        <f>IF(ISBLANK($A$17),"",$A$17)</f>
        <v>Managers</v>
      </c>
      <c r="B626" s="222"/>
      <c r="C626" s="222"/>
      <c r="D626" s="653">
        <f t="shared" si="98"/>
        <v>0</v>
      </c>
      <c r="E626" s="653">
        <f t="shared" si="98"/>
        <v>0</v>
      </c>
      <c r="F626" s="223"/>
      <c r="G626" s="223"/>
      <c r="H626" s="222"/>
      <c r="I626" s="224"/>
    </row>
    <row r="627" spans="1:26" s="240" customFormat="1" ht="16.5" outlineLevel="1" x14ac:dyDescent="0.3">
      <c r="A627" s="221" t="str">
        <f t="shared" ref="A627" si="99">IF(ISBLANK(A591),"",A591)</f>
        <v>Managers</v>
      </c>
      <c r="B627" s="222"/>
      <c r="C627" s="222"/>
      <c r="D627" s="653">
        <f t="shared" si="98"/>
        <v>0</v>
      </c>
      <c r="E627" s="653">
        <f t="shared" si="98"/>
        <v>0</v>
      </c>
      <c r="F627" s="223"/>
      <c r="G627" s="223"/>
      <c r="H627" s="222"/>
      <c r="I627" s="224"/>
    </row>
    <row r="628" spans="1:26" s="240" customFormat="1" ht="16.5" outlineLevel="1" x14ac:dyDescent="0.3">
      <c r="A628" s="210" t="str">
        <f>IF(ISBLANK($A$19),"",$A$19)</f>
        <v>Other Labor</v>
      </c>
      <c r="B628" s="211"/>
      <c r="C628" s="211"/>
      <c r="D628" s="218">
        <f t="shared" si="98"/>
        <v>0</v>
      </c>
      <c r="E628" s="218">
        <f t="shared" si="98"/>
        <v>0</v>
      </c>
      <c r="F628" s="213"/>
      <c r="G628" s="213"/>
      <c r="H628" s="211"/>
      <c r="I628" s="214"/>
    </row>
    <row r="629" spans="1:26" s="240" customFormat="1" ht="16.5" outlineLevel="1" x14ac:dyDescent="0.3">
      <c r="A629" s="221" t="str">
        <f>IF(ISBLANK($A$20),"",$A$20)</f>
        <v/>
      </c>
      <c r="B629" s="222"/>
      <c r="C629" s="222"/>
      <c r="D629" s="653">
        <f t="shared" si="98"/>
        <v>0</v>
      </c>
      <c r="E629" s="653">
        <f t="shared" si="98"/>
        <v>0</v>
      </c>
      <c r="F629" s="223"/>
      <c r="G629" s="223"/>
      <c r="H629" s="222"/>
      <c r="I629" s="224"/>
    </row>
    <row r="630" spans="1:26" s="240" customFormat="1" ht="16.5" outlineLevel="1" x14ac:dyDescent="0.3">
      <c r="A630" s="210" t="str">
        <f>IF(ISBLANK($A$21),"",$A$21)</f>
        <v/>
      </c>
      <c r="B630" s="222"/>
      <c r="C630" s="222"/>
      <c r="D630" s="653">
        <f t="shared" si="98"/>
        <v>0</v>
      </c>
      <c r="E630" s="653">
        <f t="shared" si="98"/>
        <v>0</v>
      </c>
      <c r="F630" s="223"/>
      <c r="G630" s="223"/>
      <c r="H630" s="222"/>
      <c r="I630" s="224"/>
    </row>
    <row r="631" spans="1:26" s="240" customFormat="1" ht="16.5" outlineLevel="1" x14ac:dyDescent="0.3">
      <c r="A631" s="210" t="str">
        <f>IF(ISBLANK($A$22),"",$A$22)</f>
        <v/>
      </c>
      <c r="B631" s="222"/>
      <c r="C631" s="222"/>
      <c r="D631" s="653">
        <f t="shared" si="98"/>
        <v>0</v>
      </c>
      <c r="E631" s="653">
        <f t="shared" si="98"/>
        <v>0</v>
      </c>
      <c r="F631" s="223"/>
      <c r="G631" s="223"/>
      <c r="H631" s="222"/>
      <c r="I631" s="224"/>
    </row>
    <row r="632" spans="1:26" s="240" customFormat="1" ht="16.5" outlineLevel="1" x14ac:dyDescent="0.3">
      <c r="A632" s="210" t="str">
        <f>IF(ISBLANK($A$23),"",$A$23)</f>
        <v/>
      </c>
      <c r="B632" s="222"/>
      <c r="C632" s="222"/>
      <c r="D632" s="653">
        <f t="shared" si="98"/>
        <v>0</v>
      </c>
      <c r="E632" s="653">
        <f t="shared" si="98"/>
        <v>0</v>
      </c>
      <c r="F632" s="223"/>
      <c r="G632" s="223"/>
      <c r="H632" s="222"/>
      <c r="I632" s="224"/>
    </row>
    <row r="633" spans="1:26" s="240" customFormat="1" ht="16.5" outlineLevel="1" x14ac:dyDescent="0.3">
      <c r="A633" s="210" t="str">
        <f>IF(ISBLANK($A$24),"",$A$24)</f>
        <v/>
      </c>
      <c r="B633" s="222"/>
      <c r="C633" s="222"/>
      <c r="D633" s="653">
        <f t="shared" si="98"/>
        <v>0</v>
      </c>
      <c r="E633" s="653">
        <f t="shared" si="98"/>
        <v>0</v>
      </c>
      <c r="F633" s="223"/>
      <c r="G633" s="223"/>
      <c r="H633" s="222"/>
      <c r="I633" s="224"/>
    </row>
    <row r="634" spans="1:26" s="240" customFormat="1" ht="16.5" outlineLevel="1" x14ac:dyDescent="0.3">
      <c r="A634" s="210" t="str">
        <f>IF(ISBLANK($A$25),"",$A$25)</f>
        <v/>
      </c>
      <c r="B634" s="222"/>
      <c r="C634" s="222"/>
      <c r="D634" s="653">
        <f t="shared" si="98"/>
        <v>0</v>
      </c>
      <c r="E634" s="653">
        <f t="shared" si="98"/>
        <v>0</v>
      </c>
      <c r="F634" s="223"/>
      <c r="G634" s="223"/>
      <c r="H634" s="222"/>
      <c r="I634" s="224"/>
    </row>
    <row r="635" spans="1:26" s="240" customFormat="1" ht="16.5" outlineLevel="1" x14ac:dyDescent="0.3">
      <c r="A635" s="210" t="str">
        <f>IF(ISBLANK($A$26),"",$A$26)</f>
        <v/>
      </c>
      <c r="B635" s="222"/>
      <c r="C635" s="222"/>
      <c r="D635" s="653">
        <f t="shared" si="98"/>
        <v>0</v>
      </c>
      <c r="E635" s="653">
        <f t="shared" si="98"/>
        <v>0</v>
      </c>
      <c r="F635" s="223"/>
      <c r="G635" s="223"/>
      <c r="H635" s="222"/>
      <c r="I635" s="224"/>
      <c r="J635" s="200"/>
      <c r="K635" s="200"/>
      <c r="L635" s="200"/>
      <c r="M635" s="200"/>
      <c r="N635" s="200"/>
      <c r="O635" s="200"/>
      <c r="P635" s="200"/>
      <c r="Q635" s="200"/>
      <c r="R635" s="200"/>
      <c r="S635" s="200"/>
      <c r="T635" s="200"/>
      <c r="U635" s="200"/>
      <c r="V635" s="200"/>
      <c r="W635" s="200"/>
      <c r="X635" s="200"/>
      <c r="Y635" s="200"/>
      <c r="Z635" s="200"/>
    </row>
    <row r="636" spans="1:26" s="240" customFormat="1" ht="16.5" outlineLevel="1" x14ac:dyDescent="0.3">
      <c r="A636" s="210" t="str">
        <f>IF(ISBLANK($A$27),"",$A$27)</f>
        <v/>
      </c>
      <c r="B636" s="222"/>
      <c r="C636" s="222"/>
      <c r="D636" s="653">
        <f t="shared" si="98"/>
        <v>0</v>
      </c>
      <c r="E636" s="653">
        <f t="shared" si="98"/>
        <v>0</v>
      </c>
      <c r="F636" s="223"/>
      <c r="G636" s="223"/>
      <c r="H636" s="222"/>
      <c r="I636" s="224"/>
      <c r="J636" s="200"/>
      <c r="K636" s="200"/>
      <c r="L636" s="200"/>
      <c r="M636" s="200"/>
      <c r="N636" s="200"/>
      <c r="O636" s="200"/>
      <c r="P636" s="200"/>
      <c r="Q636" s="200"/>
      <c r="R636" s="200"/>
      <c r="S636" s="200"/>
      <c r="T636" s="200"/>
      <c r="U636" s="200"/>
      <c r="V636" s="200"/>
      <c r="W636" s="200"/>
      <c r="X636" s="200"/>
      <c r="Y636" s="200"/>
      <c r="Z636" s="200"/>
    </row>
    <row r="637" spans="1:26" s="240" customFormat="1" ht="16.5" outlineLevel="1" x14ac:dyDescent="0.3">
      <c r="A637" s="210" t="str">
        <f>IF(ISBLANK($A$28),"",$A$28)</f>
        <v/>
      </c>
      <c r="B637" s="222"/>
      <c r="C637" s="222"/>
      <c r="D637" s="653">
        <f t="shared" si="98"/>
        <v>0</v>
      </c>
      <c r="E637" s="653">
        <f t="shared" si="98"/>
        <v>0</v>
      </c>
      <c r="F637" s="223"/>
      <c r="G637" s="223"/>
      <c r="H637" s="222"/>
      <c r="I637" s="224"/>
      <c r="J637" s="200"/>
      <c r="K637" s="200"/>
      <c r="L637" s="200"/>
      <c r="M637" s="200"/>
      <c r="N637" s="200"/>
      <c r="O637" s="200"/>
      <c r="P637" s="200"/>
      <c r="Q637" s="200"/>
      <c r="R637" s="200"/>
      <c r="S637" s="200"/>
      <c r="T637" s="200"/>
      <c r="U637" s="200"/>
      <c r="V637" s="200"/>
      <c r="W637" s="200"/>
      <c r="X637" s="200"/>
      <c r="Y637" s="200"/>
      <c r="Z637" s="200"/>
    </row>
    <row r="638" spans="1:26" s="240" customFormat="1" ht="16.5" outlineLevel="1" x14ac:dyDescent="0.3">
      <c r="A638" s="210" t="str">
        <f>IF(ISBLANK($A$29),"",$A$29)</f>
        <v/>
      </c>
      <c r="B638" s="233"/>
      <c r="C638" s="233"/>
      <c r="D638" s="653">
        <f t="shared" si="98"/>
        <v>0</v>
      </c>
      <c r="E638" s="653">
        <f t="shared" si="98"/>
        <v>0</v>
      </c>
      <c r="F638" s="234"/>
      <c r="G638" s="234"/>
      <c r="H638" s="222"/>
      <c r="I638" s="224"/>
      <c r="J638" s="200"/>
      <c r="K638" s="200"/>
      <c r="L638" s="200"/>
      <c r="M638" s="200"/>
      <c r="N638" s="200"/>
      <c r="O638" s="200"/>
      <c r="P638" s="200"/>
      <c r="Q638" s="200"/>
      <c r="R638" s="200"/>
      <c r="S638" s="200"/>
      <c r="T638" s="200"/>
      <c r="U638" s="200"/>
      <c r="V638" s="200"/>
      <c r="W638" s="200"/>
      <c r="X638" s="200"/>
      <c r="Y638" s="200"/>
      <c r="Z638" s="200"/>
    </row>
    <row r="639" spans="1:26" s="240" customFormat="1" ht="16.5" outlineLevel="1" x14ac:dyDescent="0.3">
      <c r="A639" s="210" t="s">
        <v>1193</v>
      </c>
      <c r="B639" s="654">
        <f t="shared" ref="B639:G639" si="100">SUM(B616:B638)</f>
        <v>0</v>
      </c>
      <c r="C639" s="654">
        <f t="shared" si="100"/>
        <v>0</v>
      </c>
      <c r="D639" s="653">
        <f t="shared" si="100"/>
        <v>0</v>
      </c>
      <c r="E639" s="653">
        <f t="shared" si="100"/>
        <v>0</v>
      </c>
      <c r="F639" s="665">
        <f t="shared" si="100"/>
        <v>0</v>
      </c>
      <c r="G639" s="665">
        <f t="shared" si="100"/>
        <v>0</v>
      </c>
      <c r="H639" s="222"/>
      <c r="I639" s="235"/>
      <c r="J639" s="200"/>
      <c r="K639" s="200"/>
      <c r="L639" s="200"/>
      <c r="M639" s="200"/>
      <c r="N639" s="200"/>
      <c r="O639" s="200"/>
      <c r="P639" s="200"/>
      <c r="Q639" s="200"/>
      <c r="R639" s="200"/>
      <c r="S639" s="200"/>
      <c r="T639" s="200"/>
      <c r="U639" s="200"/>
      <c r="V639" s="200"/>
      <c r="W639" s="200"/>
      <c r="X639" s="200"/>
      <c r="Y639" s="200"/>
      <c r="Z639" s="200"/>
    </row>
    <row r="640" spans="1:26" s="240" customFormat="1" ht="18" outlineLevel="1" x14ac:dyDescent="0.25">
      <c r="A640" s="668" t="s">
        <v>1194</v>
      </c>
      <c r="B640" s="669"/>
      <c r="C640" s="1190" t="s">
        <v>716</v>
      </c>
      <c r="D640" s="1190"/>
      <c r="E640" s="1190"/>
      <c r="F640" s="1190"/>
      <c r="G640" s="1191"/>
      <c r="J640" s="200"/>
      <c r="K640" s="200"/>
      <c r="L640" s="200"/>
      <c r="M640" s="200"/>
      <c r="N640" s="200"/>
      <c r="O640" s="200"/>
      <c r="P640" s="200"/>
      <c r="Q640" s="200"/>
      <c r="R640" s="200"/>
      <c r="S640" s="200"/>
      <c r="T640" s="200"/>
      <c r="U640" s="200"/>
      <c r="V640" s="200"/>
      <c r="W640" s="200"/>
      <c r="X640" s="200"/>
      <c r="Y640" s="200"/>
      <c r="Z640" s="200"/>
    </row>
    <row r="641" spans="1:26" s="240" customFormat="1" ht="47.25" hidden="1" outlineLevel="2" x14ac:dyDescent="0.25">
      <c r="A641" s="238" t="s">
        <v>1236</v>
      </c>
      <c r="B641" s="239"/>
      <c r="C641" s="1172"/>
      <c r="D641" s="1172"/>
      <c r="E641" s="1172"/>
      <c r="F641" s="1172"/>
      <c r="G641" s="1172"/>
      <c r="J641" s="200"/>
      <c r="K641" s="200"/>
      <c r="L641" s="200"/>
      <c r="M641" s="200"/>
      <c r="N641" s="200"/>
      <c r="O641" s="200"/>
      <c r="P641" s="200"/>
      <c r="Q641" s="200"/>
      <c r="R641" s="200"/>
      <c r="S641" s="200"/>
      <c r="T641" s="200"/>
      <c r="U641" s="200"/>
      <c r="V641" s="200"/>
      <c r="W641" s="200"/>
      <c r="X641" s="200"/>
      <c r="Y641" s="200"/>
      <c r="Z641" s="200"/>
    </row>
    <row r="642" spans="1:26" s="240" customFormat="1" ht="15.75" hidden="1" outlineLevel="2" x14ac:dyDescent="0.25">
      <c r="A642" s="241" t="s">
        <v>1196</v>
      </c>
      <c r="B642" s="239"/>
      <c r="C642" s="1172"/>
      <c r="D642" s="1172"/>
      <c r="E642" s="1172"/>
      <c r="F642" s="1172"/>
      <c r="G642" s="1172"/>
      <c r="J642" s="200"/>
      <c r="K642" s="200"/>
      <c r="L642" s="200"/>
      <c r="M642" s="200"/>
      <c r="N642" s="200"/>
      <c r="O642" s="200"/>
      <c r="P642" s="200"/>
      <c r="Q642" s="200"/>
      <c r="R642" s="200"/>
      <c r="S642" s="200"/>
      <c r="T642" s="200"/>
      <c r="U642" s="200"/>
      <c r="V642" s="200"/>
      <c r="W642" s="200"/>
      <c r="X642" s="200"/>
      <c r="Y642" s="200"/>
      <c r="Z642" s="200"/>
    </row>
    <row r="643" spans="1:26" s="240" customFormat="1" ht="15.75" hidden="1" outlineLevel="2" x14ac:dyDescent="0.25">
      <c r="A643" s="241" t="s">
        <v>1197</v>
      </c>
      <c r="B643" s="239"/>
      <c r="C643" s="1172"/>
      <c r="D643" s="1172"/>
      <c r="E643" s="1172"/>
      <c r="F643" s="1172"/>
      <c r="G643" s="1172"/>
      <c r="J643" s="200"/>
      <c r="K643" s="200"/>
      <c r="L643" s="200"/>
      <c r="M643" s="200"/>
      <c r="N643" s="200"/>
      <c r="O643" s="200"/>
      <c r="P643" s="200"/>
      <c r="Q643" s="200"/>
      <c r="R643" s="200"/>
      <c r="S643" s="200"/>
      <c r="T643" s="200"/>
      <c r="U643" s="200"/>
      <c r="V643" s="200"/>
      <c r="W643" s="200"/>
      <c r="X643" s="200"/>
      <c r="Y643" s="200"/>
      <c r="Z643" s="200"/>
    </row>
    <row r="644" spans="1:26" s="240" customFormat="1" ht="15.75" hidden="1" outlineLevel="2" x14ac:dyDescent="0.25">
      <c r="A644" s="241" t="s">
        <v>1198</v>
      </c>
      <c r="B644" s="239"/>
      <c r="C644" s="1172"/>
      <c r="D644" s="1172"/>
      <c r="E644" s="1172"/>
      <c r="F644" s="1172"/>
      <c r="G644" s="1172"/>
      <c r="J644" s="200"/>
      <c r="K644" s="200"/>
      <c r="L644" s="200"/>
      <c r="M644" s="200"/>
      <c r="N644" s="200"/>
      <c r="O644" s="200"/>
      <c r="P644" s="200"/>
      <c r="Q644" s="200"/>
      <c r="R644" s="200"/>
      <c r="S644" s="200"/>
      <c r="T644" s="200"/>
      <c r="U644" s="200"/>
      <c r="V644" s="200"/>
      <c r="W644" s="200"/>
      <c r="X644" s="200"/>
      <c r="Y644" s="200"/>
      <c r="Z644" s="200"/>
    </row>
    <row r="645" spans="1:26" s="240" customFormat="1" ht="15.75" hidden="1" outlineLevel="2" x14ac:dyDescent="0.25">
      <c r="A645" s="241" t="s">
        <v>1199</v>
      </c>
      <c r="B645" s="239"/>
      <c r="C645" s="1172"/>
      <c r="D645" s="1172"/>
      <c r="E645" s="1172"/>
      <c r="F645" s="1172"/>
      <c r="G645" s="1172"/>
      <c r="J645" s="200"/>
      <c r="K645" s="200"/>
      <c r="L645" s="200"/>
      <c r="M645" s="200"/>
      <c r="N645" s="200"/>
      <c r="O645" s="200"/>
      <c r="P645" s="200"/>
      <c r="Q645" s="200"/>
      <c r="R645" s="200"/>
      <c r="S645" s="200"/>
      <c r="T645" s="200"/>
      <c r="U645" s="200"/>
      <c r="V645" s="200"/>
      <c r="W645" s="200"/>
      <c r="X645" s="200"/>
      <c r="Y645" s="200"/>
      <c r="Z645" s="200"/>
    </row>
    <row r="646" spans="1:26" s="240" customFormat="1" ht="15.75" hidden="1" outlineLevel="2" x14ac:dyDescent="0.25">
      <c r="A646" s="241" t="s">
        <v>1200</v>
      </c>
      <c r="B646" s="239"/>
      <c r="C646" s="1172"/>
      <c r="D646" s="1172"/>
      <c r="E646" s="1172"/>
      <c r="F646" s="1172"/>
      <c r="G646" s="1172"/>
      <c r="J646" s="200"/>
      <c r="K646" s="200"/>
      <c r="L646" s="200"/>
      <c r="M646" s="200"/>
      <c r="N646" s="200"/>
      <c r="O646" s="200"/>
      <c r="P646" s="200"/>
      <c r="Q646" s="200"/>
      <c r="R646" s="200"/>
      <c r="S646" s="200"/>
      <c r="T646" s="200"/>
      <c r="U646" s="200"/>
      <c r="V646" s="200"/>
      <c r="W646" s="200"/>
      <c r="X646" s="200"/>
      <c r="Y646" s="200"/>
      <c r="Z646" s="200"/>
    </row>
    <row r="647" spans="1:26" s="240" customFormat="1" ht="15.75" outlineLevel="1" collapsed="1" x14ac:dyDescent="0.25">
      <c r="A647" s="242" t="s">
        <v>602</v>
      </c>
      <c r="B647" s="664">
        <v>40</v>
      </c>
      <c r="C647" s="1186" t="s">
        <v>1201</v>
      </c>
      <c r="D647" s="1186"/>
      <c r="E647" s="1186"/>
      <c r="F647" s="1186"/>
      <c r="G647" s="1186"/>
      <c r="J647" s="200"/>
      <c r="K647" s="200"/>
      <c r="L647" s="200"/>
      <c r="M647" s="200"/>
      <c r="N647" s="200"/>
      <c r="O647" s="200"/>
      <c r="P647" s="200"/>
      <c r="Q647" s="200"/>
      <c r="R647" s="200"/>
      <c r="S647" s="200"/>
      <c r="T647" s="200"/>
      <c r="U647" s="200"/>
      <c r="V647" s="200"/>
      <c r="W647" s="200"/>
      <c r="X647" s="200"/>
      <c r="Y647" s="200"/>
      <c r="Z647" s="200"/>
    </row>
    <row r="648" spans="1:26" s="240" customFormat="1" outlineLevel="1" x14ac:dyDescent="0.25">
      <c r="J648" s="200"/>
      <c r="K648" s="200"/>
      <c r="L648" s="200"/>
      <c r="M648" s="200"/>
      <c r="N648" s="200"/>
      <c r="O648" s="200"/>
      <c r="P648" s="200"/>
      <c r="Q648" s="200"/>
      <c r="R648" s="200"/>
      <c r="S648" s="200"/>
      <c r="T648" s="200"/>
      <c r="U648" s="200"/>
      <c r="V648" s="200"/>
      <c r="W648" s="200"/>
      <c r="X648" s="200"/>
      <c r="Y648" s="200"/>
      <c r="Z648" s="200"/>
    </row>
    <row r="649" spans="1:26" ht="18" outlineLevel="1" x14ac:dyDescent="0.25">
      <c r="A649" s="1187">
        <f>'[67]28-PT Pricing Matrix'!U2</f>
        <v>0</v>
      </c>
      <c r="B649" s="1188"/>
      <c r="C649" s="1188"/>
      <c r="D649" s="1188"/>
      <c r="E649" s="1188"/>
      <c r="F649" s="1188"/>
      <c r="G649" s="1188"/>
      <c r="H649" s="1188"/>
      <c r="I649" s="1189"/>
    </row>
    <row r="650" spans="1:26" ht="49.5" outlineLevel="1" x14ac:dyDescent="0.3">
      <c r="A650" s="203" t="s">
        <v>1167</v>
      </c>
      <c r="B650" s="203" t="s">
        <v>1168</v>
      </c>
      <c r="C650" s="204" t="s">
        <v>1169</v>
      </c>
      <c r="D650" s="208" t="str">
        <f>"Productive FTEs ("&amp;B682*52&amp;")"</f>
        <v>Productive FTEs (2080)</v>
      </c>
      <c r="E650" s="208" t="str">
        <f>"Non-productive FTEs ("&amp;B682*52&amp;")"</f>
        <v>Non-productive FTEs (2080)</v>
      </c>
      <c r="F650" s="204" t="s">
        <v>1170</v>
      </c>
      <c r="G650" s="204" t="s">
        <v>1171</v>
      </c>
      <c r="H650" s="205" t="s">
        <v>1172</v>
      </c>
      <c r="I650" s="204" t="s">
        <v>716</v>
      </c>
    </row>
    <row r="651" spans="1:26" ht="16.5" outlineLevel="1" x14ac:dyDescent="0.3">
      <c r="A651" s="210" t="str">
        <f>IF(ISBLANK($A$7),"",$A$7)</f>
        <v>Hourly Staff</v>
      </c>
      <c r="B651" s="211"/>
      <c r="C651" s="211"/>
      <c r="D651" s="218">
        <f t="shared" ref="D651:E651" si="101">IF($B$254="","",B651/($B$254*52))</f>
        <v>0</v>
      </c>
      <c r="E651" s="218">
        <f t="shared" si="101"/>
        <v>0</v>
      </c>
      <c r="F651" s="213"/>
      <c r="G651" s="213"/>
      <c r="H651" s="211"/>
      <c r="I651" s="214"/>
    </row>
    <row r="652" spans="1:26" ht="16.5" outlineLevel="1" x14ac:dyDescent="0.3">
      <c r="A652" s="221" t="str">
        <f>IF(ISBLANK($A$8),"",$A$8)</f>
        <v>Hourly Staff</v>
      </c>
      <c r="B652" s="222"/>
      <c r="C652" s="222"/>
      <c r="D652" s="653">
        <f t="shared" ref="D652:E658" si="102">IF($B$682="","",B652/($B$682*52))</f>
        <v>0</v>
      </c>
      <c r="E652" s="653">
        <f t="shared" si="102"/>
        <v>0</v>
      </c>
      <c r="F652" s="223"/>
      <c r="G652" s="223"/>
      <c r="H652" s="222"/>
      <c r="I652" s="224"/>
    </row>
    <row r="653" spans="1:26" ht="16.5" outlineLevel="1" x14ac:dyDescent="0.3">
      <c r="A653" s="221" t="str">
        <f>IF(ISBLANK($A$9),"",$A$9)</f>
        <v>Transporter</v>
      </c>
      <c r="B653" s="222"/>
      <c r="C653" s="222"/>
      <c r="D653" s="653">
        <f t="shared" si="102"/>
        <v>0</v>
      </c>
      <c r="E653" s="653">
        <f t="shared" si="102"/>
        <v>0</v>
      </c>
      <c r="F653" s="223"/>
      <c r="G653" s="223"/>
      <c r="H653" s="222"/>
      <c r="I653" s="224"/>
    </row>
    <row r="654" spans="1:26" s="240" customFormat="1" ht="16.5" outlineLevel="1" x14ac:dyDescent="0.3">
      <c r="A654" s="221" t="str">
        <f>IF(ISBLANK($A$10),"",$A$10)</f>
        <v xml:space="preserve">Dispatch </v>
      </c>
      <c r="B654" s="222"/>
      <c r="C654" s="222"/>
      <c r="D654" s="653">
        <f t="shared" si="102"/>
        <v>0</v>
      </c>
      <c r="E654" s="653">
        <f t="shared" si="102"/>
        <v>0</v>
      </c>
      <c r="F654" s="223"/>
      <c r="G654" s="223"/>
      <c r="H654" s="222"/>
      <c r="I654" s="224"/>
    </row>
    <row r="655" spans="1:26" s="240" customFormat="1" ht="16.5" outlineLevel="1" x14ac:dyDescent="0.3">
      <c r="A655" s="221" t="str">
        <f>IF(ISBLANK($A$11),"",$A$11)</f>
        <v/>
      </c>
      <c r="B655" s="222"/>
      <c r="C655" s="222"/>
      <c r="D655" s="653">
        <f t="shared" si="102"/>
        <v>0</v>
      </c>
      <c r="E655" s="653">
        <f t="shared" si="102"/>
        <v>0</v>
      </c>
      <c r="F655" s="223"/>
      <c r="G655" s="223"/>
      <c r="H655" s="222"/>
      <c r="I655" s="224"/>
    </row>
    <row r="656" spans="1:26" s="240" customFormat="1" ht="16.5" outlineLevel="1" x14ac:dyDescent="0.3">
      <c r="A656" s="221" t="str">
        <f>IF(ISBLANK($A$12),"",$A$12)</f>
        <v/>
      </c>
      <c r="B656" s="222"/>
      <c r="C656" s="222"/>
      <c r="D656" s="653">
        <f t="shared" si="102"/>
        <v>0</v>
      </c>
      <c r="E656" s="653">
        <f t="shared" si="102"/>
        <v>0</v>
      </c>
      <c r="F656" s="223"/>
      <c r="G656" s="223"/>
      <c r="H656" s="222"/>
      <c r="I656" s="224"/>
    </row>
    <row r="657" spans="1:26" s="240" customFormat="1" ht="16.5" outlineLevel="1" x14ac:dyDescent="0.3">
      <c r="A657" s="221" t="str">
        <f>IF(ISBLANK($A$13),"",$A$13)</f>
        <v/>
      </c>
      <c r="B657" s="222"/>
      <c r="C657" s="222"/>
      <c r="D657" s="653">
        <f t="shared" si="102"/>
        <v>0</v>
      </c>
      <c r="E657" s="653">
        <f t="shared" si="102"/>
        <v>0</v>
      </c>
      <c r="F657" s="223"/>
      <c r="G657" s="223"/>
      <c r="H657" s="222"/>
      <c r="I657" s="224"/>
    </row>
    <row r="658" spans="1:26" s="240" customFormat="1" ht="16.5" outlineLevel="1" x14ac:dyDescent="0.3">
      <c r="A658" s="221" t="str">
        <f>IF(ISBLANK($A$14),"",$A$14)</f>
        <v>Hourly Supervision</v>
      </c>
      <c r="B658" s="222"/>
      <c r="C658" s="222"/>
      <c r="D658" s="653">
        <f t="shared" si="102"/>
        <v>0</v>
      </c>
      <c r="E658" s="653">
        <f t="shared" si="102"/>
        <v>0</v>
      </c>
      <c r="F658" s="223"/>
      <c r="G658" s="223"/>
      <c r="H658" s="222"/>
      <c r="I658" s="224"/>
    </row>
    <row r="659" spans="1:26" s="240" customFormat="1" ht="16.5" outlineLevel="1" x14ac:dyDescent="0.3">
      <c r="A659" s="210" t="str">
        <f>IF(ISBLANK($A$15),"",$A$15)</f>
        <v>Salaried Staff</v>
      </c>
      <c r="B659" s="211"/>
      <c r="C659" s="211"/>
      <c r="D659" s="218"/>
      <c r="E659" s="218"/>
      <c r="F659" s="213"/>
      <c r="G659" s="213"/>
      <c r="H659" s="211"/>
      <c r="I659" s="214"/>
    </row>
    <row r="660" spans="1:26" s="240" customFormat="1" ht="16.5" outlineLevel="1" x14ac:dyDescent="0.3">
      <c r="A660" s="221" t="str">
        <f>IF(ISBLANK($A$16),"",$A$16)</f>
        <v>Salaried Supervision</v>
      </c>
      <c r="B660" s="222"/>
      <c r="C660" s="222"/>
      <c r="D660" s="653">
        <f t="shared" ref="D660:E673" si="103">IF($B$682="","",B660/($B$682*52))</f>
        <v>0</v>
      </c>
      <c r="E660" s="653">
        <f t="shared" si="103"/>
        <v>0</v>
      </c>
      <c r="F660" s="223"/>
      <c r="G660" s="223"/>
      <c r="H660" s="222"/>
      <c r="I660" s="224"/>
    </row>
    <row r="661" spans="1:26" s="240" customFormat="1" ht="16.5" outlineLevel="1" x14ac:dyDescent="0.3">
      <c r="A661" s="221" t="str">
        <f>IF(ISBLANK($A$17),"",$A$17)</f>
        <v>Managers</v>
      </c>
      <c r="B661" s="222"/>
      <c r="C661" s="222"/>
      <c r="D661" s="653">
        <f t="shared" si="103"/>
        <v>0</v>
      </c>
      <c r="E661" s="653">
        <f t="shared" si="103"/>
        <v>0</v>
      </c>
      <c r="F661" s="223"/>
      <c r="G661" s="223"/>
      <c r="H661" s="222"/>
      <c r="I661" s="224"/>
    </row>
    <row r="662" spans="1:26" s="240" customFormat="1" ht="16.5" outlineLevel="1" x14ac:dyDescent="0.3">
      <c r="A662" s="221" t="str">
        <f t="shared" ref="A662" si="104">IF(ISBLANK(A626),"",A626)</f>
        <v>Managers</v>
      </c>
      <c r="B662" s="222"/>
      <c r="C662" s="222"/>
      <c r="D662" s="653">
        <f t="shared" si="103"/>
        <v>0</v>
      </c>
      <c r="E662" s="653">
        <f t="shared" si="103"/>
        <v>0</v>
      </c>
      <c r="F662" s="223"/>
      <c r="G662" s="223"/>
      <c r="H662" s="222"/>
      <c r="I662" s="224"/>
    </row>
    <row r="663" spans="1:26" s="240" customFormat="1" ht="16.5" outlineLevel="1" x14ac:dyDescent="0.3">
      <c r="A663" s="210" t="str">
        <f>IF(ISBLANK($A$19),"",$A$19)</f>
        <v>Other Labor</v>
      </c>
      <c r="B663" s="211"/>
      <c r="C663" s="211"/>
      <c r="D663" s="218">
        <f t="shared" si="103"/>
        <v>0</v>
      </c>
      <c r="E663" s="218">
        <f t="shared" si="103"/>
        <v>0</v>
      </c>
      <c r="F663" s="213"/>
      <c r="G663" s="213"/>
      <c r="H663" s="211"/>
      <c r="I663" s="214"/>
    </row>
    <row r="664" spans="1:26" s="240" customFormat="1" ht="16.5" outlineLevel="1" x14ac:dyDescent="0.3">
      <c r="A664" s="221" t="str">
        <f>IF(ISBLANK($A$20),"",$A$20)</f>
        <v/>
      </c>
      <c r="B664" s="222"/>
      <c r="C664" s="222"/>
      <c r="D664" s="653">
        <f t="shared" si="103"/>
        <v>0</v>
      </c>
      <c r="E664" s="653">
        <f t="shared" si="103"/>
        <v>0</v>
      </c>
      <c r="F664" s="223"/>
      <c r="G664" s="223"/>
      <c r="H664" s="222"/>
      <c r="I664" s="224"/>
    </row>
    <row r="665" spans="1:26" s="240" customFormat="1" ht="16.5" outlineLevel="1" x14ac:dyDescent="0.3">
      <c r="A665" s="210" t="str">
        <f>IF(ISBLANK($A$21),"",$A$21)</f>
        <v/>
      </c>
      <c r="B665" s="222"/>
      <c r="C665" s="222"/>
      <c r="D665" s="653">
        <f t="shared" si="103"/>
        <v>0</v>
      </c>
      <c r="E665" s="653">
        <f t="shared" si="103"/>
        <v>0</v>
      </c>
      <c r="F665" s="223"/>
      <c r="G665" s="223"/>
      <c r="H665" s="222"/>
      <c r="I665" s="224"/>
    </row>
    <row r="666" spans="1:26" s="240" customFormat="1" ht="16.5" outlineLevel="1" x14ac:dyDescent="0.3">
      <c r="A666" s="210" t="str">
        <f>IF(ISBLANK($A$22),"",$A$22)</f>
        <v/>
      </c>
      <c r="B666" s="222"/>
      <c r="C666" s="222"/>
      <c r="D666" s="653">
        <f t="shared" si="103"/>
        <v>0</v>
      </c>
      <c r="E666" s="653">
        <f t="shared" si="103"/>
        <v>0</v>
      </c>
      <c r="F666" s="223"/>
      <c r="G666" s="223"/>
      <c r="H666" s="222"/>
      <c r="I666" s="224"/>
    </row>
    <row r="667" spans="1:26" s="240" customFormat="1" ht="16.5" outlineLevel="1" x14ac:dyDescent="0.3">
      <c r="A667" s="210" t="str">
        <f>IF(ISBLANK($A$23),"",$A$23)</f>
        <v/>
      </c>
      <c r="B667" s="222"/>
      <c r="C667" s="222"/>
      <c r="D667" s="653">
        <f t="shared" si="103"/>
        <v>0</v>
      </c>
      <c r="E667" s="653">
        <f t="shared" si="103"/>
        <v>0</v>
      </c>
      <c r="F667" s="223"/>
      <c r="G667" s="223"/>
      <c r="H667" s="222"/>
      <c r="I667" s="224"/>
    </row>
    <row r="668" spans="1:26" s="240" customFormat="1" ht="16.5" outlineLevel="1" x14ac:dyDescent="0.3">
      <c r="A668" s="210" t="str">
        <f>IF(ISBLANK($A$24),"",$A$24)</f>
        <v/>
      </c>
      <c r="B668" s="222"/>
      <c r="C668" s="222"/>
      <c r="D668" s="653">
        <f t="shared" si="103"/>
        <v>0</v>
      </c>
      <c r="E668" s="653">
        <f t="shared" si="103"/>
        <v>0</v>
      </c>
      <c r="F668" s="223"/>
      <c r="G668" s="223"/>
      <c r="H668" s="222"/>
      <c r="I668" s="224"/>
    </row>
    <row r="669" spans="1:26" s="240" customFormat="1" ht="16.5" outlineLevel="1" x14ac:dyDescent="0.3">
      <c r="A669" s="210" t="str">
        <f>IF(ISBLANK($A$25),"",$A$25)</f>
        <v/>
      </c>
      <c r="B669" s="222"/>
      <c r="C669" s="222"/>
      <c r="D669" s="653">
        <f t="shared" si="103"/>
        <v>0</v>
      </c>
      <c r="E669" s="653">
        <f t="shared" si="103"/>
        <v>0</v>
      </c>
      <c r="F669" s="223"/>
      <c r="G669" s="223"/>
      <c r="H669" s="222"/>
      <c r="I669" s="224"/>
    </row>
    <row r="670" spans="1:26" s="240" customFormat="1" ht="16.5" outlineLevel="1" x14ac:dyDescent="0.3">
      <c r="A670" s="210" t="str">
        <f>IF(ISBLANK($A$26),"",$A$26)</f>
        <v/>
      </c>
      <c r="B670" s="222"/>
      <c r="C670" s="222"/>
      <c r="D670" s="653">
        <f t="shared" si="103"/>
        <v>0</v>
      </c>
      <c r="E670" s="653">
        <f t="shared" si="103"/>
        <v>0</v>
      </c>
      <c r="F670" s="223"/>
      <c r="G670" s="223"/>
      <c r="H670" s="222"/>
      <c r="I670" s="224"/>
      <c r="J670" s="200"/>
      <c r="K670" s="200"/>
      <c r="L670" s="200"/>
      <c r="M670" s="200"/>
      <c r="N670" s="200"/>
      <c r="O670" s="200"/>
      <c r="P670" s="200"/>
      <c r="Q670" s="200"/>
      <c r="R670" s="200"/>
      <c r="S670" s="200"/>
      <c r="T670" s="200"/>
      <c r="U670" s="200"/>
      <c r="V670" s="200"/>
      <c r="W670" s="200"/>
      <c r="X670" s="200"/>
      <c r="Y670" s="200"/>
      <c r="Z670" s="200"/>
    </row>
    <row r="671" spans="1:26" s="240" customFormat="1" ht="16.5" outlineLevel="1" x14ac:dyDescent="0.3">
      <c r="A671" s="210" t="str">
        <f>IF(ISBLANK($A$27),"",$A$27)</f>
        <v/>
      </c>
      <c r="B671" s="222"/>
      <c r="C671" s="222"/>
      <c r="D671" s="653">
        <f t="shared" si="103"/>
        <v>0</v>
      </c>
      <c r="E671" s="653">
        <f t="shared" si="103"/>
        <v>0</v>
      </c>
      <c r="F671" s="223"/>
      <c r="G671" s="223"/>
      <c r="H671" s="222"/>
      <c r="I671" s="224"/>
      <c r="J671" s="200"/>
      <c r="K671" s="200"/>
      <c r="L671" s="200"/>
      <c r="M671" s="200"/>
      <c r="N671" s="200"/>
      <c r="O671" s="200"/>
      <c r="P671" s="200"/>
      <c r="Q671" s="200"/>
      <c r="R671" s="200"/>
      <c r="S671" s="200"/>
      <c r="T671" s="200"/>
      <c r="U671" s="200"/>
      <c r="V671" s="200"/>
      <c r="W671" s="200"/>
      <c r="X671" s="200"/>
      <c r="Y671" s="200"/>
      <c r="Z671" s="200"/>
    </row>
    <row r="672" spans="1:26" s="240" customFormat="1" ht="16.5" outlineLevel="1" x14ac:dyDescent="0.3">
      <c r="A672" s="210" t="str">
        <f>IF(ISBLANK($A$28),"",$A$28)</f>
        <v/>
      </c>
      <c r="B672" s="222"/>
      <c r="C672" s="222"/>
      <c r="D672" s="653">
        <f t="shared" si="103"/>
        <v>0</v>
      </c>
      <c r="E672" s="653">
        <f t="shared" si="103"/>
        <v>0</v>
      </c>
      <c r="F672" s="223"/>
      <c r="G672" s="223"/>
      <c r="H672" s="222"/>
      <c r="I672" s="224"/>
      <c r="J672" s="200"/>
      <c r="K672" s="200"/>
      <c r="L672" s="200"/>
      <c r="M672" s="200"/>
      <c r="N672" s="200"/>
      <c r="O672" s="200"/>
      <c r="P672" s="200"/>
      <c r="Q672" s="200"/>
      <c r="R672" s="200"/>
      <c r="S672" s="200"/>
      <c r="T672" s="200"/>
      <c r="U672" s="200"/>
      <c r="V672" s="200"/>
      <c r="W672" s="200"/>
      <c r="X672" s="200"/>
      <c r="Y672" s="200"/>
      <c r="Z672" s="200"/>
    </row>
    <row r="673" spans="1:26" s="240" customFormat="1" ht="16.5" outlineLevel="1" x14ac:dyDescent="0.3">
      <c r="A673" s="210" t="str">
        <f>IF(ISBLANK($A$29),"",$A$29)</f>
        <v/>
      </c>
      <c r="B673" s="233"/>
      <c r="C673" s="233"/>
      <c r="D673" s="653">
        <f t="shared" si="103"/>
        <v>0</v>
      </c>
      <c r="E673" s="653">
        <f t="shared" si="103"/>
        <v>0</v>
      </c>
      <c r="F673" s="234"/>
      <c r="G673" s="234"/>
      <c r="H673" s="222"/>
      <c r="I673" s="224"/>
      <c r="J673" s="200"/>
      <c r="K673" s="200"/>
      <c r="L673" s="200"/>
      <c r="M673" s="200"/>
      <c r="N673" s="200"/>
      <c r="O673" s="200"/>
      <c r="P673" s="200"/>
      <c r="Q673" s="200"/>
      <c r="R673" s="200"/>
      <c r="S673" s="200"/>
      <c r="T673" s="200"/>
      <c r="U673" s="200"/>
      <c r="V673" s="200"/>
      <c r="W673" s="200"/>
      <c r="X673" s="200"/>
      <c r="Y673" s="200"/>
      <c r="Z673" s="200"/>
    </row>
    <row r="674" spans="1:26" s="240" customFormat="1" ht="16.5" outlineLevel="1" x14ac:dyDescent="0.3">
      <c r="A674" s="210" t="s">
        <v>1193</v>
      </c>
      <c r="B674" s="654">
        <f t="shared" ref="B674:G674" si="105">SUM(B651:B673)</f>
        <v>0</v>
      </c>
      <c r="C674" s="654">
        <f t="shared" si="105"/>
        <v>0</v>
      </c>
      <c r="D674" s="653">
        <f t="shared" si="105"/>
        <v>0</v>
      </c>
      <c r="E674" s="653">
        <f t="shared" si="105"/>
        <v>0</v>
      </c>
      <c r="F674" s="665">
        <f t="shared" si="105"/>
        <v>0</v>
      </c>
      <c r="G674" s="665">
        <f t="shared" si="105"/>
        <v>0</v>
      </c>
      <c r="H674" s="222"/>
      <c r="I674" s="235"/>
      <c r="J674" s="200"/>
      <c r="K674" s="200"/>
      <c r="L674" s="200"/>
      <c r="M674" s="200"/>
      <c r="N674" s="200"/>
      <c r="O674" s="200"/>
      <c r="P674" s="200"/>
      <c r="Q674" s="200"/>
      <c r="R674" s="200"/>
      <c r="S674" s="200"/>
      <c r="T674" s="200"/>
      <c r="U674" s="200"/>
      <c r="V674" s="200"/>
      <c r="W674" s="200"/>
      <c r="X674" s="200"/>
      <c r="Y674" s="200"/>
      <c r="Z674" s="200"/>
    </row>
    <row r="675" spans="1:26" s="240" customFormat="1" ht="18" outlineLevel="1" x14ac:dyDescent="0.25">
      <c r="A675" s="668" t="s">
        <v>1194</v>
      </c>
      <c r="B675" s="669"/>
      <c r="C675" s="1190" t="s">
        <v>716</v>
      </c>
      <c r="D675" s="1190"/>
      <c r="E675" s="1190"/>
      <c r="F675" s="1190"/>
      <c r="G675" s="1191"/>
      <c r="J675" s="200"/>
      <c r="K675" s="200"/>
      <c r="L675" s="200"/>
      <c r="M675" s="200"/>
      <c r="N675" s="200"/>
      <c r="O675" s="200"/>
      <c r="P675" s="200"/>
      <c r="Q675" s="200"/>
      <c r="R675" s="200"/>
      <c r="S675" s="200"/>
      <c r="T675" s="200"/>
      <c r="U675" s="200"/>
      <c r="V675" s="200"/>
      <c r="W675" s="200"/>
      <c r="X675" s="200"/>
      <c r="Y675" s="200"/>
      <c r="Z675" s="200"/>
    </row>
    <row r="676" spans="1:26" s="240" customFormat="1" ht="47.25" hidden="1" outlineLevel="2" x14ac:dyDescent="0.25">
      <c r="A676" s="238" t="s">
        <v>1236</v>
      </c>
      <c r="B676" s="239"/>
      <c r="C676" s="1172"/>
      <c r="D676" s="1172"/>
      <c r="E676" s="1172"/>
      <c r="F676" s="1172"/>
      <c r="G676" s="1172"/>
      <c r="J676" s="200"/>
      <c r="K676" s="200"/>
      <c r="L676" s="200"/>
      <c r="M676" s="200"/>
      <c r="N676" s="200"/>
      <c r="O676" s="200"/>
      <c r="P676" s="200"/>
      <c r="Q676" s="200"/>
      <c r="R676" s="200"/>
      <c r="S676" s="200"/>
      <c r="T676" s="200"/>
      <c r="U676" s="200"/>
      <c r="V676" s="200"/>
      <c r="W676" s="200"/>
      <c r="X676" s="200"/>
      <c r="Y676" s="200"/>
      <c r="Z676" s="200"/>
    </row>
    <row r="677" spans="1:26" s="240" customFormat="1" ht="15.75" hidden="1" outlineLevel="2" x14ac:dyDescent="0.25">
      <c r="A677" s="241" t="s">
        <v>1196</v>
      </c>
      <c r="B677" s="239"/>
      <c r="C677" s="1172"/>
      <c r="D677" s="1172"/>
      <c r="E677" s="1172"/>
      <c r="F677" s="1172"/>
      <c r="G677" s="1172"/>
      <c r="J677" s="200"/>
      <c r="K677" s="200"/>
      <c r="L677" s="200"/>
      <c r="M677" s="200"/>
      <c r="N677" s="200"/>
      <c r="O677" s="200"/>
      <c r="P677" s="200"/>
      <c r="Q677" s="200"/>
      <c r="R677" s="200"/>
      <c r="S677" s="200"/>
      <c r="T677" s="200"/>
      <c r="U677" s="200"/>
      <c r="V677" s="200"/>
      <c r="W677" s="200"/>
      <c r="X677" s="200"/>
      <c r="Y677" s="200"/>
      <c r="Z677" s="200"/>
    </row>
    <row r="678" spans="1:26" s="240" customFormat="1" ht="15.75" hidden="1" outlineLevel="2" x14ac:dyDescent="0.25">
      <c r="A678" s="241" t="s">
        <v>1197</v>
      </c>
      <c r="B678" s="239"/>
      <c r="C678" s="1172"/>
      <c r="D678" s="1172"/>
      <c r="E678" s="1172"/>
      <c r="F678" s="1172"/>
      <c r="G678" s="1172"/>
      <c r="J678" s="200"/>
      <c r="K678" s="200"/>
      <c r="L678" s="200"/>
      <c r="M678" s="200"/>
      <c r="N678" s="200"/>
      <c r="O678" s="200"/>
      <c r="P678" s="200"/>
      <c r="Q678" s="200"/>
      <c r="R678" s="200"/>
      <c r="S678" s="200"/>
      <c r="T678" s="200"/>
      <c r="U678" s="200"/>
      <c r="V678" s="200"/>
      <c r="W678" s="200"/>
      <c r="X678" s="200"/>
      <c r="Y678" s="200"/>
      <c r="Z678" s="200"/>
    </row>
    <row r="679" spans="1:26" s="240" customFormat="1" ht="15.75" hidden="1" outlineLevel="2" x14ac:dyDescent="0.25">
      <c r="A679" s="241" t="s">
        <v>1198</v>
      </c>
      <c r="B679" s="239"/>
      <c r="C679" s="1172"/>
      <c r="D679" s="1172"/>
      <c r="E679" s="1172"/>
      <c r="F679" s="1172"/>
      <c r="G679" s="1172"/>
      <c r="J679" s="200"/>
      <c r="K679" s="200"/>
      <c r="L679" s="200"/>
      <c r="M679" s="200"/>
      <c r="N679" s="200"/>
      <c r="O679" s="200"/>
      <c r="P679" s="200"/>
      <c r="Q679" s="200"/>
      <c r="R679" s="200"/>
      <c r="S679" s="200"/>
      <c r="T679" s="200"/>
      <c r="U679" s="200"/>
      <c r="V679" s="200"/>
      <c r="W679" s="200"/>
      <c r="X679" s="200"/>
      <c r="Y679" s="200"/>
      <c r="Z679" s="200"/>
    </row>
    <row r="680" spans="1:26" s="240" customFormat="1" ht="15.75" hidden="1" outlineLevel="2" x14ac:dyDescent="0.25">
      <c r="A680" s="241" t="s">
        <v>1199</v>
      </c>
      <c r="B680" s="239"/>
      <c r="C680" s="1172"/>
      <c r="D680" s="1172"/>
      <c r="E680" s="1172"/>
      <c r="F680" s="1172"/>
      <c r="G680" s="1172"/>
      <c r="J680" s="200"/>
      <c r="K680" s="200"/>
      <c r="L680" s="200"/>
      <c r="M680" s="200"/>
      <c r="N680" s="200"/>
      <c r="O680" s="200"/>
      <c r="P680" s="200"/>
      <c r="Q680" s="200"/>
      <c r="R680" s="200"/>
      <c r="S680" s="200"/>
      <c r="T680" s="200"/>
      <c r="U680" s="200"/>
      <c r="V680" s="200"/>
      <c r="W680" s="200"/>
      <c r="X680" s="200"/>
      <c r="Y680" s="200"/>
      <c r="Z680" s="200"/>
    </row>
    <row r="681" spans="1:26" s="240" customFormat="1" ht="15.75" hidden="1" outlineLevel="2" x14ac:dyDescent="0.25">
      <c r="A681" s="241" t="s">
        <v>1200</v>
      </c>
      <c r="B681" s="239"/>
      <c r="C681" s="1172"/>
      <c r="D681" s="1172"/>
      <c r="E681" s="1172"/>
      <c r="F681" s="1172"/>
      <c r="G681" s="1172"/>
      <c r="J681" s="200"/>
      <c r="K681" s="200"/>
      <c r="L681" s="200"/>
      <c r="M681" s="200"/>
      <c r="N681" s="200"/>
      <c r="O681" s="200"/>
      <c r="P681" s="200"/>
      <c r="Q681" s="200"/>
      <c r="R681" s="200"/>
      <c r="S681" s="200"/>
      <c r="T681" s="200"/>
      <c r="U681" s="200"/>
      <c r="V681" s="200"/>
      <c r="W681" s="200"/>
      <c r="X681" s="200"/>
      <c r="Y681" s="200"/>
      <c r="Z681" s="200"/>
    </row>
    <row r="682" spans="1:26" s="240" customFormat="1" ht="15.75" outlineLevel="1" collapsed="1" x14ac:dyDescent="0.25">
      <c r="A682" s="242" t="s">
        <v>602</v>
      </c>
      <c r="B682" s="664">
        <v>40</v>
      </c>
      <c r="C682" s="1186" t="s">
        <v>1201</v>
      </c>
      <c r="D682" s="1186"/>
      <c r="E682" s="1186"/>
      <c r="F682" s="1186"/>
      <c r="G682" s="1186"/>
      <c r="J682" s="200"/>
      <c r="K682" s="200"/>
      <c r="L682" s="200"/>
      <c r="M682" s="200"/>
      <c r="N682" s="200"/>
      <c r="O682" s="200"/>
      <c r="P682" s="200"/>
      <c r="Q682" s="200"/>
      <c r="R682" s="200"/>
      <c r="S682" s="200"/>
      <c r="T682" s="200"/>
      <c r="U682" s="200"/>
      <c r="V682" s="200"/>
      <c r="W682" s="200"/>
      <c r="X682" s="200"/>
      <c r="Y682" s="200"/>
      <c r="Z682" s="200"/>
    </row>
    <row r="683" spans="1:26" s="240" customFormat="1" outlineLevel="1" x14ac:dyDescent="0.25">
      <c r="J683" s="200"/>
      <c r="K683" s="200"/>
      <c r="L683" s="200"/>
      <c r="M683" s="200"/>
      <c r="N683" s="200"/>
      <c r="O683" s="200"/>
      <c r="P683" s="200"/>
      <c r="Q683" s="200"/>
      <c r="R683" s="200"/>
      <c r="S683" s="200"/>
      <c r="T683" s="200"/>
      <c r="U683" s="200"/>
      <c r="V683" s="200"/>
      <c r="W683" s="200"/>
      <c r="X683" s="200"/>
      <c r="Y683" s="200"/>
      <c r="Z683" s="200"/>
    </row>
    <row r="684" spans="1:26" ht="18" outlineLevel="1" x14ac:dyDescent="0.25">
      <c r="A684" s="1187">
        <f>'[67]28-PT Pricing Matrix'!V2</f>
        <v>0</v>
      </c>
      <c r="B684" s="1188"/>
      <c r="C684" s="1188"/>
      <c r="D684" s="1188"/>
      <c r="E684" s="1188"/>
      <c r="F684" s="1188"/>
      <c r="G684" s="1188"/>
      <c r="H684" s="1188"/>
      <c r="I684" s="1189"/>
    </row>
    <row r="685" spans="1:26" ht="49.5" outlineLevel="1" x14ac:dyDescent="0.3">
      <c r="A685" s="203" t="s">
        <v>1167</v>
      </c>
      <c r="B685" s="203" t="s">
        <v>1168</v>
      </c>
      <c r="C685" s="204" t="s">
        <v>1169</v>
      </c>
      <c r="D685" s="208" t="str">
        <f>"Productive FTEs ("&amp;B717*52&amp;")"</f>
        <v>Productive FTEs (2080)</v>
      </c>
      <c r="E685" s="208" t="str">
        <f>"Non-productive FTEs ("&amp;B717*52&amp;")"</f>
        <v>Non-productive FTEs (2080)</v>
      </c>
      <c r="F685" s="204" t="s">
        <v>1170</v>
      </c>
      <c r="G685" s="204" t="s">
        <v>1171</v>
      </c>
      <c r="H685" s="205" t="s">
        <v>1172</v>
      </c>
      <c r="I685" s="204" t="s">
        <v>716</v>
      </c>
    </row>
    <row r="686" spans="1:26" ht="16.5" outlineLevel="1" x14ac:dyDescent="0.3">
      <c r="A686" s="210" t="str">
        <f>IF(ISBLANK($A$7),"",$A$7)</f>
        <v>Hourly Staff</v>
      </c>
      <c r="B686" s="211"/>
      <c r="C686" s="211"/>
      <c r="D686" s="218">
        <f t="shared" ref="D686:E686" si="106">IF($B$254="","",B686/($B$254*52))</f>
        <v>0</v>
      </c>
      <c r="E686" s="218">
        <f t="shared" si="106"/>
        <v>0</v>
      </c>
      <c r="F686" s="213"/>
      <c r="G686" s="213"/>
      <c r="H686" s="211"/>
      <c r="I686" s="214"/>
    </row>
    <row r="687" spans="1:26" ht="16.5" outlineLevel="1" x14ac:dyDescent="0.3">
      <c r="A687" s="221" t="str">
        <f>IF(ISBLANK($A$8),"",$A$8)</f>
        <v>Hourly Staff</v>
      </c>
      <c r="B687" s="222"/>
      <c r="C687" s="222"/>
      <c r="D687" s="653">
        <f t="shared" ref="D687:E693" si="107">IF($B$717="","",B687/($B$717*52))</f>
        <v>0</v>
      </c>
      <c r="E687" s="653">
        <f t="shared" si="107"/>
        <v>0</v>
      </c>
      <c r="F687" s="223"/>
      <c r="G687" s="223"/>
      <c r="H687" s="222"/>
      <c r="I687" s="224"/>
    </row>
    <row r="688" spans="1:26" ht="16.5" outlineLevel="1" x14ac:dyDescent="0.3">
      <c r="A688" s="221" t="str">
        <f>IF(ISBLANK($A$9),"",$A$9)</f>
        <v>Transporter</v>
      </c>
      <c r="B688" s="222"/>
      <c r="C688" s="222"/>
      <c r="D688" s="653">
        <f t="shared" si="107"/>
        <v>0</v>
      </c>
      <c r="E688" s="653">
        <f t="shared" si="107"/>
        <v>0</v>
      </c>
      <c r="F688" s="223"/>
      <c r="G688" s="223"/>
      <c r="H688" s="222"/>
      <c r="I688" s="224"/>
    </row>
    <row r="689" spans="1:9" s="240" customFormat="1" ht="16.5" outlineLevel="1" x14ac:dyDescent="0.3">
      <c r="A689" s="221" t="str">
        <f>IF(ISBLANK($A$10),"",$A$10)</f>
        <v xml:space="preserve">Dispatch </v>
      </c>
      <c r="B689" s="222"/>
      <c r="C689" s="222"/>
      <c r="D689" s="653">
        <f t="shared" si="107"/>
        <v>0</v>
      </c>
      <c r="E689" s="653">
        <f t="shared" si="107"/>
        <v>0</v>
      </c>
      <c r="F689" s="223"/>
      <c r="G689" s="223"/>
      <c r="H689" s="222"/>
      <c r="I689" s="224"/>
    </row>
    <row r="690" spans="1:9" s="240" customFormat="1" ht="16.5" outlineLevel="1" x14ac:dyDescent="0.3">
      <c r="A690" s="221" t="str">
        <f>IF(ISBLANK($A$11),"",$A$11)</f>
        <v/>
      </c>
      <c r="B690" s="222"/>
      <c r="C690" s="222"/>
      <c r="D690" s="653">
        <f t="shared" si="107"/>
        <v>0</v>
      </c>
      <c r="E690" s="653">
        <f t="shared" si="107"/>
        <v>0</v>
      </c>
      <c r="F690" s="223"/>
      <c r="G690" s="223"/>
      <c r="H690" s="222"/>
      <c r="I690" s="224"/>
    </row>
    <row r="691" spans="1:9" s="240" customFormat="1" ht="16.5" outlineLevel="1" x14ac:dyDescent="0.3">
      <c r="A691" s="221" t="str">
        <f>IF(ISBLANK($A$12),"",$A$12)</f>
        <v/>
      </c>
      <c r="B691" s="222"/>
      <c r="C691" s="222"/>
      <c r="D691" s="653">
        <f t="shared" si="107"/>
        <v>0</v>
      </c>
      <c r="E691" s="653">
        <f t="shared" si="107"/>
        <v>0</v>
      </c>
      <c r="F691" s="223"/>
      <c r="G691" s="223"/>
      <c r="H691" s="222"/>
      <c r="I691" s="224"/>
    </row>
    <row r="692" spans="1:9" s="240" customFormat="1" ht="16.5" outlineLevel="1" x14ac:dyDescent="0.3">
      <c r="A692" s="221" t="str">
        <f>IF(ISBLANK($A$13),"",$A$13)</f>
        <v/>
      </c>
      <c r="B692" s="222"/>
      <c r="C692" s="222"/>
      <c r="D692" s="653">
        <f t="shared" si="107"/>
        <v>0</v>
      </c>
      <c r="E692" s="653">
        <f t="shared" si="107"/>
        <v>0</v>
      </c>
      <c r="F692" s="223"/>
      <c r="G692" s="223"/>
      <c r="H692" s="222"/>
      <c r="I692" s="224"/>
    </row>
    <row r="693" spans="1:9" s="240" customFormat="1" ht="16.5" outlineLevel="1" x14ac:dyDescent="0.3">
      <c r="A693" s="221" t="str">
        <f>IF(ISBLANK($A$14),"",$A$14)</f>
        <v>Hourly Supervision</v>
      </c>
      <c r="B693" s="222"/>
      <c r="C693" s="222"/>
      <c r="D693" s="653">
        <f t="shared" si="107"/>
        <v>0</v>
      </c>
      <c r="E693" s="653">
        <f t="shared" si="107"/>
        <v>0</v>
      </c>
      <c r="F693" s="223"/>
      <c r="G693" s="223"/>
      <c r="H693" s="222"/>
      <c r="I693" s="224"/>
    </row>
    <row r="694" spans="1:9" s="240" customFormat="1" ht="16.5" outlineLevel="1" x14ac:dyDescent="0.3">
      <c r="A694" s="210" t="str">
        <f>IF(ISBLANK($A$15),"",$A$15)</f>
        <v>Salaried Staff</v>
      </c>
      <c r="B694" s="211"/>
      <c r="C694" s="211"/>
      <c r="D694" s="218"/>
      <c r="E694" s="218"/>
      <c r="F694" s="213"/>
      <c r="G694" s="213"/>
      <c r="H694" s="211"/>
      <c r="I694" s="214"/>
    </row>
    <row r="695" spans="1:9" s="240" customFormat="1" ht="16.5" outlineLevel="1" x14ac:dyDescent="0.3">
      <c r="A695" s="221" t="str">
        <f>IF(ISBLANK($A$16),"",$A$16)</f>
        <v>Salaried Supervision</v>
      </c>
      <c r="B695" s="222"/>
      <c r="C695" s="222"/>
      <c r="D695" s="653">
        <f t="shared" ref="D695:E708" si="108">IF($B$717="","",B695/($B$717*52))</f>
        <v>0</v>
      </c>
      <c r="E695" s="653">
        <f t="shared" si="108"/>
        <v>0</v>
      </c>
      <c r="F695" s="223"/>
      <c r="G695" s="223"/>
      <c r="H695" s="222"/>
      <c r="I695" s="224"/>
    </row>
    <row r="696" spans="1:9" s="240" customFormat="1" ht="16.5" outlineLevel="1" x14ac:dyDescent="0.3">
      <c r="A696" s="221" t="str">
        <f>IF(ISBLANK($A$17),"",$A$17)</f>
        <v>Managers</v>
      </c>
      <c r="B696" s="222"/>
      <c r="C696" s="222"/>
      <c r="D696" s="653">
        <f t="shared" si="108"/>
        <v>0</v>
      </c>
      <c r="E696" s="653">
        <f t="shared" si="108"/>
        <v>0</v>
      </c>
      <c r="F696" s="223"/>
      <c r="G696" s="223"/>
      <c r="H696" s="222"/>
      <c r="I696" s="224"/>
    </row>
    <row r="697" spans="1:9" s="240" customFormat="1" ht="16.5" outlineLevel="1" x14ac:dyDescent="0.3">
      <c r="A697" s="221" t="str">
        <f t="shared" ref="A697" si="109">IF(ISBLANK(A661),"",A661)</f>
        <v>Managers</v>
      </c>
      <c r="B697" s="222"/>
      <c r="C697" s="222"/>
      <c r="D697" s="653">
        <f t="shared" si="108"/>
        <v>0</v>
      </c>
      <c r="E697" s="653">
        <f t="shared" si="108"/>
        <v>0</v>
      </c>
      <c r="F697" s="223"/>
      <c r="G697" s="223"/>
      <c r="H697" s="222"/>
      <c r="I697" s="224"/>
    </row>
    <row r="698" spans="1:9" s="240" customFormat="1" ht="16.5" outlineLevel="1" x14ac:dyDescent="0.3">
      <c r="A698" s="210" t="str">
        <f>IF(ISBLANK($A$19),"",$A$19)</f>
        <v>Other Labor</v>
      </c>
      <c r="B698" s="211"/>
      <c r="C698" s="211"/>
      <c r="D698" s="218">
        <f t="shared" si="108"/>
        <v>0</v>
      </c>
      <c r="E698" s="218">
        <f t="shared" si="108"/>
        <v>0</v>
      </c>
      <c r="F698" s="213"/>
      <c r="G698" s="213"/>
      <c r="H698" s="211"/>
      <c r="I698" s="214"/>
    </row>
    <row r="699" spans="1:9" s="240" customFormat="1" ht="16.5" outlineLevel="1" x14ac:dyDescent="0.3">
      <c r="A699" s="221" t="str">
        <f>IF(ISBLANK($A$20),"",$A$20)</f>
        <v/>
      </c>
      <c r="B699" s="222"/>
      <c r="C699" s="222"/>
      <c r="D699" s="653">
        <f t="shared" si="108"/>
        <v>0</v>
      </c>
      <c r="E699" s="653">
        <f t="shared" si="108"/>
        <v>0</v>
      </c>
      <c r="F699" s="223"/>
      <c r="G699" s="223"/>
      <c r="H699" s="222"/>
      <c r="I699" s="224"/>
    </row>
    <row r="700" spans="1:9" s="240" customFormat="1" ht="16.5" outlineLevel="1" x14ac:dyDescent="0.3">
      <c r="A700" s="210" t="str">
        <f>IF(ISBLANK($A$21),"",$A$21)</f>
        <v/>
      </c>
      <c r="B700" s="222"/>
      <c r="C700" s="222"/>
      <c r="D700" s="653">
        <f t="shared" si="108"/>
        <v>0</v>
      </c>
      <c r="E700" s="653">
        <f t="shared" si="108"/>
        <v>0</v>
      </c>
      <c r="F700" s="223"/>
      <c r="G700" s="223"/>
      <c r="H700" s="222"/>
      <c r="I700" s="224"/>
    </row>
    <row r="701" spans="1:9" s="240" customFormat="1" ht="16.5" outlineLevel="1" x14ac:dyDescent="0.3">
      <c r="A701" s="210" t="str">
        <f>IF(ISBLANK($A$22),"",$A$22)</f>
        <v/>
      </c>
      <c r="B701" s="222"/>
      <c r="C701" s="222"/>
      <c r="D701" s="653">
        <f t="shared" si="108"/>
        <v>0</v>
      </c>
      <c r="E701" s="653">
        <f t="shared" si="108"/>
        <v>0</v>
      </c>
      <c r="F701" s="223"/>
      <c r="G701" s="223"/>
      <c r="H701" s="222"/>
      <c r="I701" s="224"/>
    </row>
    <row r="702" spans="1:9" s="240" customFormat="1" ht="16.5" outlineLevel="1" x14ac:dyDescent="0.3">
      <c r="A702" s="210" t="str">
        <f>IF(ISBLANK($A$23),"",$A$23)</f>
        <v/>
      </c>
      <c r="B702" s="222"/>
      <c r="C702" s="222"/>
      <c r="D702" s="653">
        <f t="shared" si="108"/>
        <v>0</v>
      </c>
      <c r="E702" s="653">
        <f t="shared" si="108"/>
        <v>0</v>
      </c>
      <c r="F702" s="223"/>
      <c r="G702" s="223"/>
      <c r="H702" s="222"/>
      <c r="I702" s="224"/>
    </row>
    <row r="703" spans="1:9" s="240" customFormat="1" ht="16.5" outlineLevel="1" x14ac:dyDescent="0.3">
      <c r="A703" s="210" t="str">
        <f>IF(ISBLANK($A$24),"",$A$24)</f>
        <v/>
      </c>
      <c r="B703" s="222"/>
      <c r="C703" s="222"/>
      <c r="D703" s="653">
        <f t="shared" si="108"/>
        <v>0</v>
      </c>
      <c r="E703" s="653">
        <f t="shared" si="108"/>
        <v>0</v>
      </c>
      <c r="F703" s="223"/>
      <c r="G703" s="223"/>
      <c r="H703" s="222"/>
      <c r="I703" s="224"/>
    </row>
    <row r="704" spans="1:9" s="240" customFormat="1" ht="16.5" outlineLevel="1" x14ac:dyDescent="0.3">
      <c r="A704" s="210" t="str">
        <f>IF(ISBLANK($A$25),"",$A$25)</f>
        <v/>
      </c>
      <c r="B704" s="222"/>
      <c r="C704" s="222"/>
      <c r="D704" s="653">
        <f t="shared" si="108"/>
        <v>0</v>
      </c>
      <c r="E704" s="653">
        <f t="shared" si="108"/>
        <v>0</v>
      </c>
      <c r="F704" s="223"/>
      <c r="G704" s="223"/>
      <c r="H704" s="222"/>
      <c r="I704" s="224"/>
    </row>
    <row r="705" spans="1:26" s="240" customFormat="1" ht="16.5" outlineLevel="1" x14ac:dyDescent="0.3">
      <c r="A705" s="210" t="str">
        <f>IF(ISBLANK($A$26),"",$A$26)</f>
        <v/>
      </c>
      <c r="B705" s="222"/>
      <c r="C705" s="222"/>
      <c r="D705" s="653">
        <f t="shared" si="108"/>
        <v>0</v>
      </c>
      <c r="E705" s="653">
        <f t="shared" si="108"/>
        <v>0</v>
      </c>
      <c r="F705" s="223"/>
      <c r="G705" s="223"/>
      <c r="H705" s="222"/>
      <c r="I705" s="224"/>
      <c r="J705" s="200"/>
      <c r="K705" s="200"/>
      <c r="L705" s="200"/>
      <c r="M705" s="200"/>
      <c r="N705" s="200"/>
      <c r="O705" s="200"/>
      <c r="P705" s="200"/>
      <c r="Q705" s="200"/>
      <c r="R705" s="200"/>
      <c r="S705" s="200"/>
      <c r="T705" s="200"/>
      <c r="U705" s="200"/>
      <c r="V705" s="200"/>
      <c r="W705" s="200"/>
      <c r="X705" s="200"/>
      <c r="Y705" s="200"/>
      <c r="Z705" s="200"/>
    </row>
    <row r="706" spans="1:26" s="240" customFormat="1" ht="16.5" outlineLevel="1" x14ac:dyDescent="0.3">
      <c r="A706" s="210" t="str">
        <f>IF(ISBLANK($A$27),"",$A$27)</f>
        <v/>
      </c>
      <c r="B706" s="222"/>
      <c r="C706" s="222"/>
      <c r="D706" s="653">
        <f t="shared" si="108"/>
        <v>0</v>
      </c>
      <c r="E706" s="653">
        <f t="shared" si="108"/>
        <v>0</v>
      </c>
      <c r="F706" s="223"/>
      <c r="G706" s="223"/>
      <c r="H706" s="222"/>
      <c r="I706" s="224"/>
      <c r="J706" s="200"/>
      <c r="K706" s="200"/>
      <c r="L706" s="200"/>
      <c r="M706" s="200"/>
      <c r="N706" s="200"/>
      <c r="O706" s="200"/>
      <c r="P706" s="200"/>
      <c r="Q706" s="200"/>
      <c r="R706" s="200"/>
      <c r="S706" s="200"/>
      <c r="T706" s="200"/>
      <c r="U706" s="200"/>
      <c r="V706" s="200"/>
      <c r="W706" s="200"/>
      <c r="X706" s="200"/>
      <c r="Y706" s="200"/>
      <c r="Z706" s="200"/>
    </row>
    <row r="707" spans="1:26" s="240" customFormat="1" ht="16.5" outlineLevel="1" x14ac:dyDescent="0.3">
      <c r="A707" s="210" t="str">
        <f>IF(ISBLANK($A$28),"",$A$28)</f>
        <v/>
      </c>
      <c r="B707" s="222"/>
      <c r="C707" s="222"/>
      <c r="D707" s="653">
        <f t="shared" si="108"/>
        <v>0</v>
      </c>
      <c r="E707" s="653">
        <f t="shared" si="108"/>
        <v>0</v>
      </c>
      <c r="F707" s="223"/>
      <c r="G707" s="223"/>
      <c r="H707" s="222"/>
      <c r="I707" s="224"/>
      <c r="J707" s="200"/>
      <c r="K707" s="200"/>
      <c r="L707" s="200"/>
      <c r="M707" s="200"/>
      <c r="N707" s="200"/>
      <c r="O707" s="200"/>
      <c r="P707" s="200"/>
      <c r="Q707" s="200"/>
      <c r="R707" s="200"/>
      <c r="S707" s="200"/>
      <c r="T707" s="200"/>
      <c r="U707" s="200"/>
      <c r="V707" s="200"/>
      <c r="W707" s="200"/>
      <c r="X707" s="200"/>
      <c r="Y707" s="200"/>
      <c r="Z707" s="200"/>
    </row>
    <row r="708" spans="1:26" s="240" customFormat="1" ht="16.5" outlineLevel="1" x14ac:dyDescent="0.3">
      <c r="A708" s="210" t="str">
        <f>IF(ISBLANK($A$29),"",$A$29)</f>
        <v/>
      </c>
      <c r="B708" s="233"/>
      <c r="C708" s="233"/>
      <c r="D708" s="653">
        <f t="shared" si="108"/>
        <v>0</v>
      </c>
      <c r="E708" s="653">
        <f t="shared" si="108"/>
        <v>0</v>
      </c>
      <c r="F708" s="234"/>
      <c r="G708" s="234"/>
      <c r="H708" s="222"/>
      <c r="I708" s="224"/>
      <c r="J708" s="200"/>
      <c r="K708" s="200"/>
      <c r="L708" s="200"/>
      <c r="M708" s="200"/>
      <c r="N708" s="200"/>
      <c r="O708" s="200"/>
      <c r="P708" s="200"/>
      <c r="Q708" s="200"/>
      <c r="R708" s="200"/>
      <c r="S708" s="200"/>
      <c r="T708" s="200"/>
      <c r="U708" s="200"/>
      <c r="V708" s="200"/>
      <c r="W708" s="200"/>
      <c r="X708" s="200"/>
      <c r="Y708" s="200"/>
      <c r="Z708" s="200"/>
    </row>
    <row r="709" spans="1:26" s="240" customFormat="1" ht="16.5" outlineLevel="1" x14ac:dyDescent="0.3">
      <c r="A709" s="210" t="s">
        <v>1193</v>
      </c>
      <c r="B709" s="654">
        <f t="shared" ref="B709:G709" si="110">SUM(B686:B708)</f>
        <v>0</v>
      </c>
      <c r="C709" s="654">
        <f t="shared" si="110"/>
        <v>0</v>
      </c>
      <c r="D709" s="653">
        <f t="shared" si="110"/>
        <v>0</v>
      </c>
      <c r="E709" s="653">
        <f t="shared" si="110"/>
        <v>0</v>
      </c>
      <c r="F709" s="665">
        <f t="shared" si="110"/>
        <v>0</v>
      </c>
      <c r="G709" s="665">
        <f t="shared" si="110"/>
        <v>0</v>
      </c>
      <c r="H709" s="222"/>
      <c r="I709" s="235"/>
      <c r="J709" s="200"/>
      <c r="K709" s="200"/>
      <c r="L709" s="200"/>
      <c r="M709" s="200"/>
      <c r="N709" s="200"/>
      <c r="O709" s="200"/>
      <c r="P709" s="200"/>
      <c r="Q709" s="200"/>
      <c r="R709" s="200"/>
      <c r="S709" s="200"/>
      <c r="T709" s="200"/>
      <c r="U709" s="200"/>
      <c r="V709" s="200"/>
      <c r="W709" s="200"/>
      <c r="X709" s="200"/>
      <c r="Y709" s="200"/>
      <c r="Z709" s="200"/>
    </row>
    <row r="710" spans="1:26" s="240" customFormat="1" ht="18" outlineLevel="1" x14ac:dyDescent="0.25">
      <c r="A710" s="668" t="s">
        <v>1194</v>
      </c>
      <c r="B710" s="669"/>
      <c r="C710" s="1190" t="s">
        <v>716</v>
      </c>
      <c r="D710" s="1190"/>
      <c r="E710" s="1190"/>
      <c r="F710" s="1190"/>
      <c r="G710" s="1191"/>
      <c r="J710" s="200"/>
      <c r="K710" s="200"/>
      <c r="L710" s="200"/>
      <c r="M710" s="200"/>
      <c r="N710" s="200"/>
      <c r="O710" s="200"/>
      <c r="P710" s="200"/>
      <c r="Q710" s="200"/>
      <c r="R710" s="200"/>
      <c r="S710" s="200"/>
      <c r="T710" s="200"/>
      <c r="U710" s="200"/>
      <c r="V710" s="200"/>
      <c r="W710" s="200"/>
      <c r="X710" s="200"/>
      <c r="Y710" s="200"/>
      <c r="Z710" s="200"/>
    </row>
    <row r="711" spans="1:26" s="240" customFormat="1" ht="47.25" hidden="1" outlineLevel="2" x14ac:dyDescent="0.25">
      <c r="A711" s="238" t="s">
        <v>1236</v>
      </c>
      <c r="B711" s="239"/>
      <c r="C711" s="1172"/>
      <c r="D711" s="1172"/>
      <c r="E711" s="1172"/>
      <c r="F711" s="1172"/>
      <c r="G711" s="1172"/>
      <c r="J711" s="200"/>
      <c r="K711" s="200"/>
      <c r="L711" s="200"/>
      <c r="M711" s="200"/>
      <c r="N711" s="200"/>
      <c r="O711" s="200"/>
      <c r="P711" s="200"/>
      <c r="Q711" s="200"/>
      <c r="R711" s="200"/>
      <c r="S711" s="200"/>
      <c r="T711" s="200"/>
      <c r="U711" s="200"/>
      <c r="V711" s="200"/>
      <c r="W711" s="200"/>
      <c r="X711" s="200"/>
      <c r="Y711" s="200"/>
      <c r="Z711" s="200"/>
    </row>
    <row r="712" spans="1:26" s="240" customFormat="1" ht="15.75" hidden="1" outlineLevel="2" x14ac:dyDescent="0.25">
      <c r="A712" s="241" t="s">
        <v>1196</v>
      </c>
      <c r="B712" s="239"/>
      <c r="C712" s="1172"/>
      <c r="D712" s="1172"/>
      <c r="E712" s="1172"/>
      <c r="F712" s="1172"/>
      <c r="G712" s="1172"/>
      <c r="J712" s="200"/>
      <c r="K712" s="200"/>
      <c r="L712" s="200"/>
      <c r="M712" s="200"/>
      <c r="N712" s="200"/>
      <c r="O712" s="200"/>
      <c r="P712" s="200"/>
      <c r="Q712" s="200"/>
      <c r="R712" s="200"/>
      <c r="S712" s="200"/>
      <c r="T712" s="200"/>
      <c r="U712" s="200"/>
      <c r="V712" s="200"/>
      <c r="W712" s="200"/>
      <c r="X712" s="200"/>
      <c r="Y712" s="200"/>
      <c r="Z712" s="200"/>
    </row>
    <row r="713" spans="1:26" s="240" customFormat="1" ht="15.75" hidden="1" outlineLevel="2" x14ac:dyDescent="0.25">
      <c r="A713" s="241" t="s">
        <v>1197</v>
      </c>
      <c r="B713" s="239"/>
      <c r="C713" s="1172"/>
      <c r="D713" s="1172"/>
      <c r="E713" s="1172"/>
      <c r="F713" s="1172"/>
      <c r="G713" s="1172"/>
      <c r="J713" s="200"/>
      <c r="K713" s="200"/>
      <c r="L713" s="200"/>
      <c r="M713" s="200"/>
      <c r="N713" s="200"/>
      <c r="O713" s="200"/>
      <c r="P713" s="200"/>
      <c r="Q713" s="200"/>
      <c r="R713" s="200"/>
      <c r="S713" s="200"/>
      <c r="T713" s="200"/>
      <c r="U713" s="200"/>
      <c r="V713" s="200"/>
      <c r="W713" s="200"/>
      <c r="X713" s="200"/>
      <c r="Y713" s="200"/>
      <c r="Z713" s="200"/>
    </row>
    <row r="714" spans="1:26" s="240" customFormat="1" ht="15.75" hidden="1" outlineLevel="2" x14ac:dyDescent="0.25">
      <c r="A714" s="241" t="s">
        <v>1198</v>
      </c>
      <c r="B714" s="239"/>
      <c r="C714" s="1172"/>
      <c r="D714" s="1172"/>
      <c r="E714" s="1172"/>
      <c r="F714" s="1172"/>
      <c r="G714" s="1172"/>
      <c r="J714" s="200"/>
      <c r="K714" s="200"/>
      <c r="L714" s="200"/>
      <c r="M714" s="200"/>
      <c r="N714" s="200"/>
      <c r="O714" s="200"/>
      <c r="P714" s="200"/>
      <c r="Q714" s="200"/>
      <c r="R714" s="200"/>
      <c r="S714" s="200"/>
      <c r="T714" s="200"/>
      <c r="U714" s="200"/>
      <c r="V714" s="200"/>
      <c r="W714" s="200"/>
      <c r="X714" s="200"/>
      <c r="Y714" s="200"/>
      <c r="Z714" s="200"/>
    </row>
    <row r="715" spans="1:26" s="240" customFormat="1" ht="15.75" hidden="1" outlineLevel="2" x14ac:dyDescent="0.25">
      <c r="A715" s="241" t="s">
        <v>1199</v>
      </c>
      <c r="B715" s="239"/>
      <c r="C715" s="1172"/>
      <c r="D715" s="1172"/>
      <c r="E715" s="1172"/>
      <c r="F715" s="1172"/>
      <c r="G715" s="1172"/>
      <c r="J715" s="200"/>
      <c r="K715" s="200"/>
      <c r="L715" s="200"/>
      <c r="M715" s="200"/>
      <c r="N715" s="200"/>
      <c r="O715" s="200"/>
      <c r="P715" s="200"/>
      <c r="Q715" s="200"/>
      <c r="R715" s="200"/>
      <c r="S715" s="200"/>
      <c r="T715" s="200"/>
      <c r="U715" s="200"/>
      <c r="V715" s="200"/>
      <c r="W715" s="200"/>
      <c r="X715" s="200"/>
      <c r="Y715" s="200"/>
      <c r="Z715" s="200"/>
    </row>
    <row r="716" spans="1:26" s="240" customFormat="1" ht="15.75" hidden="1" outlineLevel="2" x14ac:dyDescent="0.25">
      <c r="A716" s="241" t="s">
        <v>1200</v>
      </c>
      <c r="B716" s="239"/>
      <c r="C716" s="1172"/>
      <c r="D716" s="1172"/>
      <c r="E716" s="1172"/>
      <c r="F716" s="1172"/>
      <c r="G716" s="1172"/>
      <c r="J716" s="200"/>
      <c r="K716" s="200"/>
      <c r="L716" s="200"/>
      <c r="M716" s="200"/>
      <c r="N716" s="200"/>
      <c r="O716" s="200"/>
      <c r="P716" s="200"/>
      <c r="Q716" s="200"/>
      <c r="R716" s="200"/>
      <c r="S716" s="200"/>
      <c r="T716" s="200"/>
      <c r="U716" s="200"/>
      <c r="V716" s="200"/>
      <c r="W716" s="200"/>
      <c r="X716" s="200"/>
      <c r="Y716" s="200"/>
      <c r="Z716" s="200"/>
    </row>
    <row r="717" spans="1:26" s="240" customFormat="1" ht="15.75" outlineLevel="1" collapsed="1" x14ac:dyDescent="0.25">
      <c r="A717" s="242" t="s">
        <v>602</v>
      </c>
      <c r="B717" s="664">
        <v>40</v>
      </c>
      <c r="C717" s="1186" t="s">
        <v>1201</v>
      </c>
      <c r="D717" s="1186"/>
      <c r="E717" s="1186"/>
      <c r="F717" s="1186"/>
      <c r="G717" s="1186"/>
      <c r="J717" s="200"/>
      <c r="K717" s="200"/>
      <c r="L717" s="200"/>
      <c r="M717" s="200"/>
      <c r="N717" s="200"/>
      <c r="O717" s="200"/>
      <c r="P717" s="200"/>
      <c r="Q717" s="200"/>
      <c r="R717" s="200"/>
      <c r="S717" s="200"/>
      <c r="T717" s="200"/>
      <c r="U717" s="200"/>
      <c r="V717" s="200"/>
      <c r="W717" s="200"/>
      <c r="X717" s="200"/>
      <c r="Y717" s="200"/>
      <c r="Z717" s="200"/>
    </row>
    <row r="718" spans="1:26" s="240" customFormat="1" outlineLevel="1" x14ac:dyDescent="0.25">
      <c r="J718" s="200"/>
      <c r="K718" s="200"/>
      <c r="L718" s="200"/>
      <c r="M718" s="200"/>
      <c r="N718" s="200"/>
      <c r="O718" s="200"/>
      <c r="P718" s="200"/>
      <c r="Q718" s="200"/>
      <c r="R718" s="200"/>
      <c r="S718" s="200"/>
      <c r="T718" s="200"/>
      <c r="U718" s="200"/>
      <c r="V718" s="200"/>
      <c r="W718" s="200"/>
      <c r="X718" s="200"/>
      <c r="Y718" s="200"/>
      <c r="Z718" s="200"/>
    </row>
    <row r="719" spans="1:26" ht="18" outlineLevel="1" x14ac:dyDescent="0.25">
      <c r="A719" s="1187">
        <f>'[67]28-PT Pricing Matrix'!W2</f>
        <v>0</v>
      </c>
      <c r="B719" s="1188"/>
      <c r="C719" s="1188"/>
      <c r="D719" s="1188"/>
      <c r="E719" s="1188"/>
      <c r="F719" s="1188"/>
      <c r="G719" s="1188"/>
      <c r="H719" s="1188"/>
      <c r="I719" s="1189"/>
    </row>
    <row r="720" spans="1:26" ht="49.5" outlineLevel="1" x14ac:dyDescent="0.3">
      <c r="A720" s="203" t="s">
        <v>1167</v>
      </c>
      <c r="B720" s="203" t="s">
        <v>1168</v>
      </c>
      <c r="C720" s="204" t="s">
        <v>1169</v>
      </c>
      <c r="D720" s="208" t="str">
        <f>"Productive FTEs ("&amp;B752*52&amp;")"</f>
        <v>Productive FTEs (2080)</v>
      </c>
      <c r="E720" s="208" t="str">
        <f>"Non-productive FTEs ("&amp;B752*52&amp;")"</f>
        <v>Non-productive FTEs (2080)</v>
      </c>
      <c r="F720" s="204" t="s">
        <v>1170</v>
      </c>
      <c r="G720" s="204" t="s">
        <v>1171</v>
      </c>
      <c r="H720" s="205" t="s">
        <v>1172</v>
      </c>
      <c r="I720" s="204" t="s">
        <v>716</v>
      </c>
    </row>
    <row r="721" spans="1:9" ht="16.5" outlineLevel="1" x14ac:dyDescent="0.3">
      <c r="A721" s="210" t="str">
        <f>IF(ISBLANK($A$7),"",$A$7)</f>
        <v>Hourly Staff</v>
      </c>
      <c r="B721" s="211"/>
      <c r="C721" s="211"/>
      <c r="D721" s="218">
        <f t="shared" ref="D721:E721" si="111">IF($B$254="","",B721/($B$254*52))</f>
        <v>0</v>
      </c>
      <c r="E721" s="218">
        <f t="shared" si="111"/>
        <v>0</v>
      </c>
      <c r="F721" s="213"/>
      <c r="G721" s="213"/>
      <c r="H721" s="211"/>
      <c r="I721" s="214"/>
    </row>
    <row r="722" spans="1:9" ht="16.5" outlineLevel="1" x14ac:dyDescent="0.3">
      <c r="A722" s="221" t="str">
        <f>IF(ISBLANK($A$8),"",$A$8)</f>
        <v>Hourly Staff</v>
      </c>
      <c r="B722" s="222"/>
      <c r="C722" s="222"/>
      <c r="D722" s="653">
        <f t="shared" ref="D722:E728" si="112">IF($B$752="","",B722/($B$752*52))</f>
        <v>0</v>
      </c>
      <c r="E722" s="653">
        <f t="shared" si="112"/>
        <v>0</v>
      </c>
      <c r="F722" s="223"/>
      <c r="G722" s="223"/>
      <c r="H722" s="222"/>
      <c r="I722" s="224"/>
    </row>
    <row r="723" spans="1:9" ht="16.5" outlineLevel="1" x14ac:dyDescent="0.3">
      <c r="A723" s="221" t="str">
        <f>IF(ISBLANK($A$9),"",$A$9)</f>
        <v>Transporter</v>
      </c>
      <c r="B723" s="222"/>
      <c r="C723" s="222"/>
      <c r="D723" s="653">
        <f t="shared" si="112"/>
        <v>0</v>
      </c>
      <c r="E723" s="653">
        <f t="shared" si="112"/>
        <v>0</v>
      </c>
      <c r="F723" s="223"/>
      <c r="G723" s="223"/>
      <c r="H723" s="222"/>
      <c r="I723" s="224"/>
    </row>
    <row r="724" spans="1:9" s="240" customFormat="1" ht="16.5" outlineLevel="1" x14ac:dyDescent="0.3">
      <c r="A724" s="221" t="str">
        <f>IF(ISBLANK($A$10),"",$A$10)</f>
        <v xml:space="preserve">Dispatch </v>
      </c>
      <c r="B724" s="222"/>
      <c r="C724" s="222"/>
      <c r="D724" s="653">
        <f t="shared" si="112"/>
        <v>0</v>
      </c>
      <c r="E724" s="653">
        <f t="shared" si="112"/>
        <v>0</v>
      </c>
      <c r="F724" s="223"/>
      <c r="G724" s="223"/>
      <c r="H724" s="222"/>
      <c r="I724" s="224"/>
    </row>
    <row r="725" spans="1:9" s="240" customFormat="1" ht="16.5" outlineLevel="1" x14ac:dyDescent="0.3">
      <c r="A725" s="221" t="str">
        <f>IF(ISBLANK($A$11),"",$A$11)</f>
        <v/>
      </c>
      <c r="B725" s="222"/>
      <c r="C725" s="222"/>
      <c r="D725" s="653">
        <f t="shared" si="112"/>
        <v>0</v>
      </c>
      <c r="E725" s="653">
        <f t="shared" si="112"/>
        <v>0</v>
      </c>
      <c r="F725" s="223"/>
      <c r="G725" s="223"/>
      <c r="H725" s="222"/>
      <c r="I725" s="224"/>
    </row>
    <row r="726" spans="1:9" s="240" customFormat="1" ht="16.5" outlineLevel="1" x14ac:dyDescent="0.3">
      <c r="A726" s="221" t="str">
        <f>IF(ISBLANK($A$12),"",$A$12)</f>
        <v/>
      </c>
      <c r="B726" s="222"/>
      <c r="C726" s="222"/>
      <c r="D726" s="653">
        <f t="shared" si="112"/>
        <v>0</v>
      </c>
      <c r="E726" s="653">
        <f t="shared" si="112"/>
        <v>0</v>
      </c>
      <c r="F726" s="223"/>
      <c r="G726" s="223"/>
      <c r="H726" s="222"/>
      <c r="I726" s="224"/>
    </row>
    <row r="727" spans="1:9" s="240" customFormat="1" ht="16.5" outlineLevel="1" x14ac:dyDescent="0.3">
      <c r="A727" s="221" t="str">
        <f>IF(ISBLANK($A$13),"",$A$13)</f>
        <v/>
      </c>
      <c r="B727" s="222"/>
      <c r="C727" s="222"/>
      <c r="D727" s="653">
        <f t="shared" si="112"/>
        <v>0</v>
      </c>
      <c r="E727" s="653">
        <f t="shared" si="112"/>
        <v>0</v>
      </c>
      <c r="F727" s="223"/>
      <c r="G727" s="223"/>
      <c r="H727" s="222"/>
      <c r="I727" s="224"/>
    </row>
    <row r="728" spans="1:9" s="240" customFormat="1" ht="16.5" outlineLevel="1" x14ac:dyDescent="0.3">
      <c r="A728" s="221" t="str">
        <f>IF(ISBLANK($A$14),"",$A$14)</f>
        <v>Hourly Supervision</v>
      </c>
      <c r="B728" s="222"/>
      <c r="C728" s="222"/>
      <c r="D728" s="653">
        <f t="shared" si="112"/>
        <v>0</v>
      </c>
      <c r="E728" s="653">
        <f t="shared" si="112"/>
        <v>0</v>
      </c>
      <c r="F728" s="223"/>
      <c r="G728" s="223"/>
      <c r="H728" s="222"/>
      <c r="I728" s="224"/>
    </row>
    <row r="729" spans="1:9" s="240" customFormat="1" ht="16.5" outlineLevel="1" x14ac:dyDescent="0.3">
      <c r="A729" s="210" t="str">
        <f>IF(ISBLANK($A$15),"",$A$15)</f>
        <v>Salaried Staff</v>
      </c>
      <c r="B729" s="211"/>
      <c r="C729" s="211"/>
      <c r="D729" s="218"/>
      <c r="E729" s="218"/>
      <c r="F729" s="213"/>
      <c r="G729" s="213"/>
      <c r="H729" s="211"/>
      <c r="I729" s="214"/>
    </row>
    <row r="730" spans="1:9" s="240" customFormat="1" ht="16.5" outlineLevel="1" x14ac:dyDescent="0.3">
      <c r="A730" s="221" t="str">
        <f>IF(ISBLANK($A$16),"",$A$16)</f>
        <v>Salaried Supervision</v>
      </c>
      <c r="B730" s="222"/>
      <c r="C730" s="222"/>
      <c r="D730" s="653">
        <f t="shared" ref="D730:E743" si="113">IF($B$752="","",B730/($B$752*52))</f>
        <v>0</v>
      </c>
      <c r="E730" s="653">
        <f t="shared" si="113"/>
        <v>0</v>
      </c>
      <c r="F730" s="223"/>
      <c r="G730" s="223"/>
      <c r="H730" s="222"/>
      <c r="I730" s="224"/>
    </row>
    <row r="731" spans="1:9" s="240" customFormat="1" ht="16.5" outlineLevel="1" x14ac:dyDescent="0.3">
      <c r="A731" s="221" t="str">
        <f>IF(ISBLANK($A$17),"",$A$17)</f>
        <v>Managers</v>
      </c>
      <c r="B731" s="222"/>
      <c r="C731" s="222"/>
      <c r="D731" s="653">
        <f t="shared" si="113"/>
        <v>0</v>
      </c>
      <c r="E731" s="653">
        <f t="shared" si="113"/>
        <v>0</v>
      </c>
      <c r="F731" s="223"/>
      <c r="G731" s="223"/>
      <c r="H731" s="222"/>
      <c r="I731" s="224"/>
    </row>
    <row r="732" spans="1:9" s="240" customFormat="1" ht="16.5" outlineLevel="1" x14ac:dyDescent="0.3">
      <c r="A732" s="221" t="str">
        <f t="shared" ref="A732" si="114">IF(ISBLANK(A696),"",A696)</f>
        <v>Managers</v>
      </c>
      <c r="B732" s="222"/>
      <c r="C732" s="222"/>
      <c r="D732" s="653">
        <f t="shared" si="113"/>
        <v>0</v>
      </c>
      <c r="E732" s="653">
        <f t="shared" si="113"/>
        <v>0</v>
      </c>
      <c r="F732" s="223"/>
      <c r="G732" s="223"/>
      <c r="H732" s="222"/>
      <c r="I732" s="224"/>
    </row>
    <row r="733" spans="1:9" s="240" customFormat="1" ht="16.5" outlineLevel="1" x14ac:dyDescent="0.3">
      <c r="A733" s="210" t="str">
        <f>IF(ISBLANK($A$19),"",$A$19)</f>
        <v>Other Labor</v>
      </c>
      <c r="B733" s="211"/>
      <c r="C733" s="211"/>
      <c r="D733" s="218">
        <f t="shared" si="113"/>
        <v>0</v>
      </c>
      <c r="E733" s="218">
        <f t="shared" si="113"/>
        <v>0</v>
      </c>
      <c r="F733" s="213"/>
      <c r="G733" s="213"/>
      <c r="H733" s="211"/>
      <c r="I733" s="214"/>
    </row>
    <row r="734" spans="1:9" s="240" customFormat="1" ht="16.5" outlineLevel="1" x14ac:dyDescent="0.3">
      <c r="A734" s="221" t="str">
        <f>IF(ISBLANK($A$20),"",$A$20)</f>
        <v/>
      </c>
      <c r="B734" s="222"/>
      <c r="C734" s="222"/>
      <c r="D734" s="653">
        <f t="shared" si="113"/>
        <v>0</v>
      </c>
      <c r="E734" s="653">
        <f t="shared" si="113"/>
        <v>0</v>
      </c>
      <c r="F734" s="223"/>
      <c r="G734" s="223"/>
      <c r="H734" s="222"/>
      <c r="I734" s="224"/>
    </row>
    <row r="735" spans="1:9" s="240" customFormat="1" ht="16.5" outlineLevel="1" x14ac:dyDescent="0.3">
      <c r="A735" s="210" t="str">
        <f>IF(ISBLANK($A$21),"",$A$21)</f>
        <v/>
      </c>
      <c r="B735" s="222"/>
      <c r="C735" s="222"/>
      <c r="D735" s="653">
        <f t="shared" si="113"/>
        <v>0</v>
      </c>
      <c r="E735" s="653">
        <f t="shared" si="113"/>
        <v>0</v>
      </c>
      <c r="F735" s="223"/>
      <c r="G735" s="223"/>
      <c r="H735" s="222"/>
      <c r="I735" s="224"/>
    </row>
    <row r="736" spans="1:9" s="240" customFormat="1" ht="16.5" outlineLevel="1" x14ac:dyDescent="0.3">
      <c r="A736" s="210" t="str">
        <f>IF(ISBLANK($A$22),"",$A$22)</f>
        <v/>
      </c>
      <c r="B736" s="222"/>
      <c r="C736" s="222"/>
      <c r="D736" s="653">
        <f t="shared" si="113"/>
        <v>0</v>
      </c>
      <c r="E736" s="653">
        <f t="shared" si="113"/>
        <v>0</v>
      </c>
      <c r="F736" s="223"/>
      <c r="G736" s="223"/>
      <c r="H736" s="222"/>
      <c r="I736" s="224"/>
    </row>
    <row r="737" spans="1:26" s="240" customFormat="1" ht="16.5" outlineLevel="1" x14ac:dyDescent="0.3">
      <c r="A737" s="210" t="str">
        <f>IF(ISBLANK($A$23),"",$A$23)</f>
        <v/>
      </c>
      <c r="B737" s="222"/>
      <c r="C737" s="222"/>
      <c r="D737" s="653">
        <f t="shared" si="113"/>
        <v>0</v>
      </c>
      <c r="E737" s="653">
        <f t="shared" si="113"/>
        <v>0</v>
      </c>
      <c r="F737" s="223"/>
      <c r="G737" s="223"/>
      <c r="H737" s="222"/>
      <c r="I737" s="224"/>
    </row>
    <row r="738" spans="1:26" s="240" customFormat="1" ht="16.5" outlineLevel="1" x14ac:dyDescent="0.3">
      <c r="A738" s="210" t="str">
        <f>IF(ISBLANK($A$24),"",$A$24)</f>
        <v/>
      </c>
      <c r="B738" s="222"/>
      <c r="C738" s="222"/>
      <c r="D738" s="653">
        <f t="shared" si="113"/>
        <v>0</v>
      </c>
      <c r="E738" s="653">
        <f t="shared" si="113"/>
        <v>0</v>
      </c>
      <c r="F738" s="223"/>
      <c r="G738" s="223"/>
      <c r="H738" s="222"/>
      <c r="I738" s="224"/>
    </row>
    <row r="739" spans="1:26" s="240" customFormat="1" ht="16.5" outlineLevel="1" x14ac:dyDescent="0.3">
      <c r="A739" s="210" t="str">
        <f>IF(ISBLANK($A$25),"",$A$25)</f>
        <v/>
      </c>
      <c r="B739" s="222"/>
      <c r="C739" s="222"/>
      <c r="D739" s="653">
        <f t="shared" si="113"/>
        <v>0</v>
      </c>
      <c r="E739" s="653">
        <f t="shared" si="113"/>
        <v>0</v>
      </c>
      <c r="F739" s="223"/>
      <c r="G739" s="223"/>
      <c r="H739" s="222"/>
      <c r="I739" s="224"/>
    </row>
    <row r="740" spans="1:26" s="240" customFormat="1" ht="16.5" outlineLevel="1" x14ac:dyDescent="0.3">
      <c r="A740" s="210" t="str">
        <f>IF(ISBLANK($A$26),"",$A$26)</f>
        <v/>
      </c>
      <c r="B740" s="222"/>
      <c r="C740" s="222"/>
      <c r="D740" s="653">
        <f t="shared" si="113"/>
        <v>0</v>
      </c>
      <c r="E740" s="653">
        <f t="shared" si="113"/>
        <v>0</v>
      </c>
      <c r="F740" s="223"/>
      <c r="G740" s="223"/>
      <c r="H740" s="222"/>
      <c r="I740" s="224"/>
      <c r="J740" s="200"/>
      <c r="K740" s="200"/>
      <c r="L740" s="200"/>
      <c r="M740" s="200"/>
      <c r="N740" s="200"/>
      <c r="O740" s="200"/>
      <c r="P740" s="200"/>
      <c r="Q740" s="200"/>
      <c r="R740" s="200"/>
      <c r="S740" s="200"/>
      <c r="T740" s="200"/>
      <c r="U740" s="200"/>
      <c r="V740" s="200"/>
      <c r="W740" s="200"/>
      <c r="X740" s="200"/>
      <c r="Y740" s="200"/>
      <c r="Z740" s="200"/>
    </row>
    <row r="741" spans="1:26" s="240" customFormat="1" ht="16.5" outlineLevel="1" x14ac:dyDescent="0.3">
      <c r="A741" s="210" t="str">
        <f>IF(ISBLANK($A$27),"",$A$27)</f>
        <v/>
      </c>
      <c r="B741" s="222"/>
      <c r="C741" s="222"/>
      <c r="D741" s="653">
        <f t="shared" si="113"/>
        <v>0</v>
      </c>
      <c r="E741" s="653">
        <f t="shared" si="113"/>
        <v>0</v>
      </c>
      <c r="F741" s="223"/>
      <c r="G741" s="223"/>
      <c r="H741" s="222"/>
      <c r="I741" s="224"/>
      <c r="J741" s="200"/>
      <c r="K741" s="200"/>
      <c r="L741" s="200"/>
      <c r="M741" s="200"/>
      <c r="N741" s="200"/>
      <c r="O741" s="200"/>
      <c r="P741" s="200"/>
      <c r="Q741" s="200"/>
      <c r="R741" s="200"/>
      <c r="S741" s="200"/>
      <c r="T741" s="200"/>
      <c r="U741" s="200"/>
      <c r="V741" s="200"/>
      <c r="W741" s="200"/>
      <c r="X741" s="200"/>
      <c r="Y741" s="200"/>
      <c r="Z741" s="200"/>
    </row>
    <row r="742" spans="1:26" s="240" customFormat="1" ht="16.5" outlineLevel="1" x14ac:dyDescent="0.3">
      <c r="A742" s="210" t="str">
        <f>IF(ISBLANK($A$28),"",$A$28)</f>
        <v/>
      </c>
      <c r="B742" s="222"/>
      <c r="C742" s="222"/>
      <c r="D742" s="653">
        <f t="shared" si="113"/>
        <v>0</v>
      </c>
      <c r="E742" s="653">
        <f t="shared" si="113"/>
        <v>0</v>
      </c>
      <c r="F742" s="223"/>
      <c r="G742" s="223"/>
      <c r="H742" s="222"/>
      <c r="I742" s="224"/>
      <c r="J742" s="200"/>
      <c r="K742" s="200"/>
      <c r="L742" s="200"/>
      <c r="M742" s="200"/>
      <c r="N742" s="200"/>
      <c r="O742" s="200"/>
      <c r="P742" s="200"/>
      <c r="Q742" s="200"/>
      <c r="R742" s="200"/>
      <c r="S742" s="200"/>
      <c r="T742" s="200"/>
      <c r="U742" s="200"/>
      <c r="V742" s="200"/>
      <c r="W742" s="200"/>
      <c r="X742" s="200"/>
      <c r="Y742" s="200"/>
      <c r="Z742" s="200"/>
    </row>
    <row r="743" spans="1:26" s="240" customFormat="1" ht="16.5" outlineLevel="1" x14ac:dyDescent="0.3">
      <c r="A743" s="210" t="str">
        <f>IF(ISBLANK($A$29),"",$A$29)</f>
        <v/>
      </c>
      <c r="B743" s="233"/>
      <c r="C743" s="233"/>
      <c r="D743" s="653">
        <f t="shared" si="113"/>
        <v>0</v>
      </c>
      <c r="E743" s="653">
        <f t="shared" si="113"/>
        <v>0</v>
      </c>
      <c r="F743" s="234"/>
      <c r="G743" s="234"/>
      <c r="H743" s="222"/>
      <c r="I743" s="224"/>
      <c r="J743" s="200"/>
      <c r="K743" s="200"/>
      <c r="L743" s="200"/>
      <c r="M743" s="200"/>
      <c r="N743" s="200"/>
      <c r="O743" s="200"/>
      <c r="P743" s="200"/>
      <c r="Q743" s="200"/>
      <c r="R743" s="200"/>
      <c r="S743" s="200"/>
      <c r="T743" s="200"/>
      <c r="U743" s="200"/>
      <c r="V743" s="200"/>
      <c r="W743" s="200"/>
      <c r="X743" s="200"/>
      <c r="Y743" s="200"/>
      <c r="Z743" s="200"/>
    </row>
    <row r="744" spans="1:26" s="240" customFormat="1" ht="16.5" outlineLevel="1" x14ac:dyDescent="0.3">
      <c r="A744" s="210" t="s">
        <v>1193</v>
      </c>
      <c r="B744" s="654">
        <f t="shared" ref="B744:G744" si="115">SUM(B721:B743)</f>
        <v>0</v>
      </c>
      <c r="C744" s="654">
        <f t="shared" si="115"/>
        <v>0</v>
      </c>
      <c r="D744" s="653">
        <f t="shared" si="115"/>
        <v>0</v>
      </c>
      <c r="E744" s="653">
        <f t="shared" si="115"/>
        <v>0</v>
      </c>
      <c r="F744" s="665">
        <f t="shared" si="115"/>
        <v>0</v>
      </c>
      <c r="G744" s="665">
        <f t="shared" si="115"/>
        <v>0</v>
      </c>
      <c r="H744" s="222"/>
      <c r="I744" s="235"/>
      <c r="J744" s="200"/>
      <c r="K744" s="200"/>
      <c r="L744" s="200"/>
      <c r="M744" s="200"/>
      <c r="N744" s="200"/>
      <c r="O744" s="200"/>
      <c r="P744" s="200"/>
      <c r="Q744" s="200"/>
      <c r="R744" s="200"/>
      <c r="S744" s="200"/>
      <c r="T744" s="200"/>
      <c r="U744" s="200"/>
      <c r="V744" s="200"/>
      <c r="W744" s="200"/>
      <c r="X744" s="200"/>
      <c r="Y744" s="200"/>
      <c r="Z744" s="200"/>
    </row>
    <row r="745" spans="1:26" s="240" customFormat="1" ht="18" outlineLevel="1" x14ac:dyDescent="0.25">
      <c r="A745" s="668" t="s">
        <v>1194</v>
      </c>
      <c r="B745" s="669"/>
      <c r="C745" s="1190" t="s">
        <v>716</v>
      </c>
      <c r="D745" s="1190"/>
      <c r="E745" s="1190"/>
      <c r="F745" s="1190"/>
      <c r="G745" s="1191"/>
      <c r="J745" s="200"/>
      <c r="K745" s="200"/>
      <c r="L745" s="200"/>
      <c r="M745" s="200"/>
      <c r="N745" s="200"/>
      <c r="O745" s="200"/>
      <c r="P745" s="200"/>
      <c r="Q745" s="200"/>
      <c r="R745" s="200"/>
      <c r="S745" s="200"/>
      <c r="T745" s="200"/>
      <c r="U745" s="200"/>
      <c r="V745" s="200"/>
      <c r="W745" s="200"/>
      <c r="X745" s="200"/>
      <c r="Y745" s="200"/>
      <c r="Z745" s="200"/>
    </row>
    <row r="746" spans="1:26" s="240" customFormat="1" ht="47.25" hidden="1" outlineLevel="2" x14ac:dyDescent="0.25">
      <c r="A746" s="238" t="s">
        <v>1236</v>
      </c>
      <c r="B746" s="239"/>
      <c r="C746" s="1172"/>
      <c r="D746" s="1172"/>
      <c r="E746" s="1172"/>
      <c r="F746" s="1172"/>
      <c r="G746" s="1172"/>
      <c r="J746" s="200"/>
      <c r="K746" s="200"/>
      <c r="L746" s="200"/>
      <c r="M746" s="200"/>
      <c r="N746" s="200"/>
      <c r="O746" s="200"/>
      <c r="P746" s="200"/>
      <c r="Q746" s="200"/>
      <c r="R746" s="200"/>
      <c r="S746" s="200"/>
      <c r="T746" s="200"/>
      <c r="U746" s="200"/>
      <c r="V746" s="200"/>
      <c r="W746" s="200"/>
      <c r="X746" s="200"/>
      <c r="Y746" s="200"/>
      <c r="Z746" s="200"/>
    </row>
    <row r="747" spans="1:26" s="240" customFormat="1" ht="15.75" hidden="1" outlineLevel="2" x14ac:dyDescent="0.25">
      <c r="A747" s="241" t="s">
        <v>1196</v>
      </c>
      <c r="B747" s="239"/>
      <c r="C747" s="1172"/>
      <c r="D747" s="1172"/>
      <c r="E747" s="1172"/>
      <c r="F747" s="1172"/>
      <c r="G747" s="1172"/>
      <c r="J747" s="200"/>
      <c r="K747" s="200"/>
      <c r="L747" s="200"/>
      <c r="M747" s="200"/>
      <c r="N747" s="200"/>
      <c r="O747" s="200"/>
      <c r="P747" s="200"/>
      <c r="Q747" s="200"/>
      <c r="R747" s="200"/>
      <c r="S747" s="200"/>
      <c r="T747" s="200"/>
      <c r="U747" s="200"/>
      <c r="V747" s="200"/>
      <c r="W747" s="200"/>
      <c r="X747" s="200"/>
      <c r="Y747" s="200"/>
      <c r="Z747" s="200"/>
    </row>
    <row r="748" spans="1:26" s="240" customFormat="1" ht="15.75" hidden="1" outlineLevel="2" x14ac:dyDescent="0.25">
      <c r="A748" s="241" t="s">
        <v>1197</v>
      </c>
      <c r="B748" s="239"/>
      <c r="C748" s="1172"/>
      <c r="D748" s="1172"/>
      <c r="E748" s="1172"/>
      <c r="F748" s="1172"/>
      <c r="G748" s="1172"/>
      <c r="J748" s="200"/>
      <c r="K748" s="200"/>
      <c r="L748" s="200"/>
      <c r="M748" s="200"/>
      <c r="N748" s="200"/>
      <c r="O748" s="200"/>
      <c r="P748" s="200"/>
      <c r="Q748" s="200"/>
      <c r="R748" s="200"/>
      <c r="S748" s="200"/>
      <c r="T748" s="200"/>
      <c r="U748" s="200"/>
      <c r="V748" s="200"/>
      <c r="W748" s="200"/>
      <c r="X748" s="200"/>
      <c r="Y748" s="200"/>
      <c r="Z748" s="200"/>
    </row>
    <row r="749" spans="1:26" s="240" customFormat="1" ht="15.75" hidden="1" outlineLevel="2" x14ac:dyDescent="0.25">
      <c r="A749" s="241" t="s">
        <v>1198</v>
      </c>
      <c r="B749" s="239"/>
      <c r="C749" s="1172"/>
      <c r="D749" s="1172"/>
      <c r="E749" s="1172"/>
      <c r="F749" s="1172"/>
      <c r="G749" s="1172"/>
      <c r="J749" s="200"/>
      <c r="K749" s="200"/>
      <c r="L749" s="200"/>
      <c r="M749" s="200"/>
      <c r="N749" s="200"/>
      <c r="O749" s="200"/>
      <c r="P749" s="200"/>
      <c r="Q749" s="200"/>
      <c r="R749" s="200"/>
      <c r="S749" s="200"/>
      <c r="T749" s="200"/>
      <c r="U749" s="200"/>
      <c r="V749" s="200"/>
      <c r="W749" s="200"/>
      <c r="X749" s="200"/>
      <c r="Y749" s="200"/>
      <c r="Z749" s="200"/>
    </row>
    <row r="750" spans="1:26" s="240" customFormat="1" ht="15.75" hidden="1" outlineLevel="2" x14ac:dyDescent="0.25">
      <c r="A750" s="241" t="s">
        <v>1199</v>
      </c>
      <c r="B750" s="239"/>
      <c r="C750" s="1172"/>
      <c r="D750" s="1172"/>
      <c r="E750" s="1172"/>
      <c r="F750" s="1172"/>
      <c r="G750" s="1172"/>
      <c r="J750" s="200"/>
      <c r="K750" s="200"/>
      <c r="L750" s="200"/>
      <c r="M750" s="200"/>
      <c r="N750" s="200"/>
      <c r="O750" s="200"/>
      <c r="P750" s="200"/>
      <c r="Q750" s="200"/>
      <c r="R750" s="200"/>
      <c r="S750" s="200"/>
      <c r="T750" s="200"/>
      <c r="U750" s="200"/>
      <c r="V750" s="200"/>
      <c r="W750" s="200"/>
      <c r="X750" s="200"/>
      <c r="Y750" s="200"/>
      <c r="Z750" s="200"/>
    </row>
    <row r="751" spans="1:26" s="240" customFormat="1" ht="15.75" hidden="1" outlineLevel="2" x14ac:dyDescent="0.25">
      <c r="A751" s="241" t="s">
        <v>1200</v>
      </c>
      <c r="B751" s="239"/>
      <c r="C751" s="1172"/>
      <c r="D751" s="1172"/>
      <c r="E751" s="1172"/>
      <c r="F751" s="1172"/>
      <c r="G751" s="1172"/>
      <c r="J751" s="200"/>
      <c r="K751" s="200"/>
      <c r="L751" s="200"/>
      <c r="M751" s="200"/>
      <c r="N751" s="200"/>
      <c r="O751" s="200"/>
      <c r="P751" s="200"/>
      <c r="Q751" s="200"/>
      <c r="R751" s="200"/>
      <c r="S751" s="200"/>
      <c r="T751" s="200"/>
      <c r="U751" s="200"/>
      <c r="V751" s="200"/>
      <c r="W751" s="200"/>
      <c r="X751" s="200"/>
      <c r="Y751" s="200"/>
      <c r="Z751" s="200"/>
    </row>
    <row r="752" spans="1:26" s="240" customFormat="1" ht="15.75" outlineLevel="1" collapsed="1" x14ac:dyDescent="0.25">
      <c r="A752" s="242" t="s">
        <v>602</v>
      </c>
      <c r="B752" s="664">
        <v>40</v>
      </c>
      <c r="C752" s="1186" t="s">
        <v>1201</v>
      </c>
      <c r="D752" s="1186"/>
      <c r="E752" s="1186"/>
      <c r="F752" s="1186"/>
      <c r="G752" s="1186"/>
      <c r="J752" s="200"/>
      <c r="K752" s="200"/>
      <c r="L752" s="200"/>
      <c r="M752" s="200"/>
      <c r="N752" s="200"/>
      <c r="O752" s="200"/>
      <c r="P752" s="200"/>
      <c r="Q752" s="200"/>
      <c r="R752" s="200"/>
      <c r="S752" s="200"/>
      <c r="T752" s="200"/>
      <c r="U752" s="200"/>
      <c r="V752" s="200"/>
      <c r="W752" s="200"/>
      <c r="X752" s="200"/>
      <c r="Y752" s="200"/>
      <c r="Z752" s="200"/>
    </row>
    <row r="753" spans="1:9" s="240" customFormat="1" outlineLevel="1" x14ac:dyDescent="0.25"/>
    <row r="754" spans="1:9" ht="18" outlineLevel="1" x14ac:dyDescent="0.25">
      <c r="A754" s="1187">
        <f>'[67]28-PT Pricing Matrix'!X2</f>
        <v>0</v>
      </c>
      <c r="B754" s="1188"/>
      <c r="C754" s="1188"/>
      <c r="D754" s="1188"/>
      <c r="E754" s="1188"/>
      <c r="F754" s="1188"/>
      <c r="G754" s="1188"/>
      <c r="H754" s="1188"/>
      <c r="I754" s="1189"/>
    </row>
    <row r="755" spans="1:9" ht="49.5" outlineLevel="1" x14ac:dyDescent="0.3">
      <c r="A755" s="203" t="s">
        <v>1167</v>
      </c>
      <c r="B755" s="203" t="s">
        <v>1168</v>
      </c>
      <c r="C755" s="204" t="s">
        <v>1169</v>
      </c>
      <c r="D755" s="208" t="str">
        <f>"Productive FTEs ("&amp;B787*52&amp;")"</f>
        <v>Productive FTEs (2080)</v>
      </c>
      <c r="E755" s="208" t="str">
        <f>"Non-productive FTEs ("&amp;B787*52&amp;")"</f>
        <v>Non-productive FTEs (2080)</v>
      </c>
      <c r="F755" s="204" t="s">
        <v>1170</v>
      </c>
      <c r="G755" s="204" t="s">
        <v>1171</v>
      </c>
      <c r="H755" s="205" t="s">
        <v>1172</v>
      </c>
      <c r="I755" s="204" t="s">
        <v>716</v>
      </c>
    </row>
    <row r="756" spans="1:9" ht="16.5" outlineLevel="1" x14ac:dyDescent="0.3">
      <c r="A756" s="210" t="str">
        <f>IF(ISBLANK($A$7),"",$A$7)</f>
        <v>Hourly Staff</v>
      </c>
      <c r="B756" s="211"/>
      <c r="C756" s="211"/>
      <c r="D756" s="218">
        <f t="shared" ref="D756:E756" si="116">IF($B$254="","",B756/($B$254*52))</f>
        <v>0</v>
      </c>
      <c r="E756" s="218">
        <f t="shared" si="116"/>
        <v>0</v>
      </c>
      <c r="F756" s="213"/>
      <c r="G756" s="213"/>
      <c r="H756" s="211"/>
      <c r="I756" s="214"/>
    </row>
    <row r="757" spans="1:9" ht="16.5" outlineLevel="1" x14ac:dyDescent="0.3">
      <c r="A757" s="221" t="str">
        <f>IF(ISBLANK($A$8),"",$A$8)</f>
        <v>Hourly Staff</v>
      </c>
      <c r="B757" s="222"/>
      <c r="C757" s="222"/>
      <c r="D757" s="653">
        <f t="shared" ref="D757:E763" si="117">IF($B$787="","",B757/($B$787*52))</f>
        <v>0</v>
      </c>
      <c r="E757" s="653">
        <f t="shared" si="117"/>
        <v>0</v>
      </c>
      <c r="F757" s="223"/>
      <c r="G757" s="223"/>
      <c r="H757" s="222"/>
      <c r="I757" s="224"/>
    </row>
    <row r="758" spans="1:9" ht="16.5" outlineLevel="1" x14ac:dyDescent="0.3">
      <c r="A758" s="221" t="str">
        <f>IF(ISBLANK($A$9),"",$A$9)</f>
        <v>Transporter</v>
      </c>
      <c r="B758" s="222"/>
      <c r="C758" s="222"/>
      <c r="D758" s="653">
        <f t="shared" si="117"/>
        <v>0</v>
      </c>
      <c r="E758" s="653">
        <f t="shared" si="117"/>
        <v>0</v>
      </c>
      <c r="F758" s="223"/>
      <c r="G758" s="223"/>
      <c r="H758" s="222"/>
      <c r="I758" s="224"/>
    </row>
    <row r="759" spans="1:9" s="240" customFormat="1" ht="16.5" outlineLevel="1" x14ac:dyDescent="0.3">
      <c r="A759" s="221" t="str">
        <f>IF(ISBLANK($A$10),"",$A$10)</f>
        <v xml:space="preserve">Dispatch </v>
      </c>
      <c r="B759" s="222"/>
      <c r="C759" s="222"/>
      <c r="D759" s="653">
        <f t="shared" si="117"/>
        <v>0</v>
      </c>
      <c r="E759" s="653">
        <f t="shared" si="117"/>
        <v>0</v>
      </c>
      <c r="F759" s="223"/>
      <c r="G759" s="223"/>
      <c r="H759" s="222"/>
      <c r="I759" s="224"/>
    </row>
    <row r="760" spans="1:9" s="240" customFormat="1" ht="16.5" outlineLevel="1" x14ac:dyDescent="0.3">
      <c r="A760" s="221" t="str">
        <f>IF(ISBLANK($A$11),"",$A$11)</f>
        <v/>
      </c>
      <c r="B760" s="222"/>
      <c r="C760" s="222"/>
      <c r="D760" s="653">
        <f t="shared" si="117"/>
        <v>0</v>
      </c>
      <c r="E760" s="653">
        <f t="shared" si="117"/>
        <v>0</v>
      </c>
      <c r="F760" s="223"/>
      <c r="G760" s="223"/>
      <c r="H760" s="222"/>
      <c r="I760" s="224"/>
    </row>
    <row r="761" spans="1:9" s="240" customFormat="1" ht="16.5" outlineLevel="1" x14ac:dyDescent="0.3">
      <c r="A761" s="221" t="str">
        <f>IF(ISBLANK($A$12),"",$A$12)</f>
        <v/>
      </c>
      <c r="B761" s="222"/>
      <c r="C761" s="222"/>
      <c r="D761" s="653">
        <f t="shared" si="117"/>
        <v>0</v>
      </c>
      <c r="E761" s="653">
        <f t="shared" si="117"/>
        <v>0</v>
      </c>
      <c r="F761" s="223"/>
      <c r="G761" s="223"/>
      <c r="H761" s="222"/>
      <c r="I761" s="224"/>
    </row>
    <row r="762" spans="1:9" s="240" customFormat="1" ht="16.5" outlineLevel="1" x14ac:dyDescent="0.3">
      <c r="A762" s="221" t="str">
        <f>IF(ISBLANK($A$13),"",$A$13)</f>
        <v/>
      </c>
      <c r="B762" s="222"/>
      <c r="C762" s="222"/>
      <c r="D762" s="653">
        <f t="shared" si="117"/>
        <v>0</v>
      </c>
      <c r="E762" s="653">
        <f t="shared" si="117"/>
        <v>0</v>
      </c>
      <c r="F762" s="223"/>
      <c r="G762" s="223"/>
      <c r="H762" s="222"/>
      <c r="I762" s="224"/>
    </row>
    <row r="763" spans="1:9" s="240" customFormat="1" ht="16.5" outlineLevel="1" x14ac:dyDescent="0.3">
      <c r="A763" s="221" t="str">
        <f>IF(ISBLANK($A$14),"",$A$14)</f>
        <v>Hourly Supervision</v>
      </c>
      <c r="B763" s="222"/>
      <c r="C763" s="222"/>
      <c r="D763" s="653">
        <f t="shared" si="117"/>
        <v>0</v>
      </c>
      <c r="E763" s="653">
        <f t="shared" si="117"/>
        <v>0</v>
      </c>
      <c r="F763" s="223"/>
      <c r="G763" s="223"/>
      <c r="H763" s="222"/>
      <c r="I763" s="224"/>
    </row>
    <row r="764" spans="1:9" s="240" customFormat="1" ht="16.5" outlineLevel="1" x14ac:dyDescent="0.3">
      <c r="A764" s="210" t="str">
        <f>IF(ISBLANK($A$15),"",$A$15)</f>
        <v>Salaried Staff</v>
      </c>
      <c r="B764" s="211"/>
      <c r="C764" s="211"/>
      <c r="D764" s="218"/>
      <c r="E764" s="218"/>
      <c r="F764" s="213"/>
      <c r="G764" s="213"/>
      <c r="H764" s="211"/>
      <c r="I764" s="214"/>
    </row>
    <row r="765" spans="1:9" s="240" customFormat="1" ht="16.5" outlineLevel="1" x14ac:dyDescent="0.3">
      <c r="A765" s="221" t="str">
        <f>IF(ISBLANK($A$16),"",$A$16)</f>
        <v>Salaried Supervision</v>
      </c>
      <c r="B765" s="222"/>
      <c r="C765" s="222"/>
      <c r="D765" s="653">
        <f t="shared" ref="D765:E778" si="118">IF($B$787="","",B765/($B$787*52))</f>
        <v>0</v>
      </c>
      <c r="E765" s="653">
        <f t="shared" si="118"/>
        <v>0</v>
      </c>
      <c r="F765" s="223"/>
      <c r="G765" s="223"/>
      <c r="H765" s="222"/>
      <c r="I765" s="224"/>
    </row>
    <row r="766" spans="1:9" s="240" customFormat="1" ht="16.5" outlineLevel="1" x14ac:dyDescent="0.3">
      <c r="A766" s="221" t="str">
        <f>IF(ISBLANK($A$17),"",$A$17)</f>
        <v>Managers</v>
      </c>
      <c r="B766" s="222"/>
      <c r="C766" s="222"/>
      <c r="D766" s="653">
        <f t="shared" si="118"/>
        <v>0</v>
      </c>
      <c r="E766" s="653">
        <f t="shared" si="118"/>
        <v>0</v>
      </c>
      <c r="F766" s="223"/>
      <c r="G766" s="223"/>
      <c r="H766" s="222"/>
      <c r="I766" s="224"/>
    </row>
    <row r="767" spans="1:9" s="240" customFormat="1" ht="16.5" outlineLevel="1" x14ac:dyDescent="0.3">
      <c r="A767" s="221" t="str">
        <f t="shared" ref="A767" si="119">IF(ISBLANK(A731),"",A731)</f>
        <v>Managers</v>
      </c>
      <c r="B767" s="222"/>
      <c r="C767" s="222"/>
      <c r="D767" s="653">
        <f t="shared" si="118"/>
        <v>0</v>
      </c>
      <c r="E767" s="653">
        <f t="shared" si="118"/>
        <v>0</v>
      </c>
      <c r="F767" s="223"/>
      <c r="G767" s="223"/>
      <c r="H767" s="222"/>
      <c r="I767" s="224"/>
    </row>
    <row r="768" spans="1:9" s="240" customFormat="1" ht="16.5" outlineLevel="1" x14ac:dyDescent="0.3">
      <c r="A768" s="210" t="str">
        <f>IF(ISBLANK($A$19),"",$A$19)</f>
        <v>Other Labor</v>
      </c>
      <c r="B768" s="211"/>
      <c r="C768" s="211"/>
      <c r="D768" s="218">
        <f t="shared" si="118"/>
        <v>0</v>
      </c>
      <c r="E768" s="218">
        <f t="shared" si="118"/>
        <v>0</v>
      </c>
      <c r="F768" s="213"/>
      <c r="G768" s="213"/>
      <c r="H768" s="211"/>
      <c r="I768" s="214"/>
    </row>
    <row r="769" spans="1:26" s="240" customFormat="1" ht="16.5" outlineLevel="1" x14ac:dyDescent="0.3">
      <c r="A769" s="221" t="str">
        <f>IF(ISBLANK($A$20),"",$A$20)</f>
        <v/>
      </c>
      <c r="B769" s="222"/>
      <c r="C769" s="222"/>
      <c r="D769" s="653">
        <f t="shared" si="118"/>
        <v>0</v>
      </c>
      <c r="E769" s="653">
        <f t="shared" si="118"/>
        <v>0</v>
      </c>
      <c r="F769" s="223"/>
      <c r="G769" s="223"/>
      <c r="H769" s="222"/>
      <c r="I769" s="224"/>
    </row>
    <row r="770" spans="1:26" s="240" customFormat="1" ht="16.5" outlineLevel="1" x14ac:dyDescent="0.3">
      <c r="A770" s="210" t="str">
        <f>IF(ISBLANK($A$21),"",$A$21)</f>
        <v/>
      </c>
      <c r="B770" s="222"/>
      <c r="C770" s="222"/>
      <c r="D770" s="653">
        <f t="shared" si="118"/>
        <v>0</v>
      </c>
      <c r="E770" s="653">
        <f t="shared" si="118"/>
        <v>0</v>
      </c>
      <c r="F770" s="223"/>
      <c r="G770" s="223"/>
      <c r="H770" s="222"/>
      <c r="I770" s="224"/>
    </row>
    <row r="771" spans="1:26" s="240" customFormat="1" ht="16.5" outlineLevel="1" x14ac:dyDescent="0.3">
      <c r="A771" s="210" t="str">
        <f>IF(ISBLANK($A$22),"",$A$22)</f>
        <v/>
      </c>
      <c r="B771" s="222"/>
      <c r="C771" s="222"/>
      <c r="D771" s="653">
        <f t="shared" si="118"/>
        <v>0</v>
      </c>
      <c r="E771" s="653">
        <f t="shared" si="118"/>
        <v>0</v>
      </c>
      <c r="F771" s="223"/>
      <c r="G771" s="223"/>
      <c r="H771" s="222"/>
      <c r="I771" s="224"/>
    </row>
    <row r="772" spans="1:26" s="240" customFormat="1" ht="16.5" outlineLevel="1" x14ac:dyDescent="0.3">
      <c r="A772" s="210" t="str">
        <f>IF(ISBLANK($A$23),"",$A$23)</f>
        <v/>
      </c>
      <c r="B772" s="222"/>
      <c r="C772" s="222"/>
      <c r="D772" s="653">
        <f t="shared" si="118"/>
        <v>0</v>
      </c>
      <c r="E772" s="653">
        <f t="shared" si="118"/>
        <v>0</v>
      </c>
      <c r="F772" s="223"/>
      <c r="G772" s="223"/>
      <c r="H772" s="222"/>
      <c r="I772" s="224"/>
    </row>
    <row r="773" spans="1:26" s="240" customFormat="1" ht="16.5" outlineLevel="1" x14ac:dyDescent="0.3">
      <c r="A773" s="210" t="str">
        <f>IF(ISBLANK($A$24),"",$A$24)</f>
        <v/>
      </c>
      <c r="B773" s="222"/>
      <c r="C773" s="222"/>
      <c r="D773" s="653">
        <f t="shared" si="118"/>
        <v>0</v>
      </c>
      <c r="E773" s="653">
        <f t="shared" si="118"/>
        <v>0</v>
      </c>
      <c r="F773" s="223"/>
      <c r="G773" s="223"/>
      <c r="H773" s="222"/>
      <c r="I773" s="224"/>
    </row>
    <row r="774" spans="1:26" s="240" customFormat="1" ht="16.5" outlineLevel="1" x14ac:dyDescent="0.3">
      <c r="A774" s="210" t="str">
        <f>IF(ISBLANK($A$25),"",$A$25)</f>
        <v/>
      </c>
      <c r="B774" s="222"/>
      <c r="C774" s="222"/>
      <c r="D774" s="653">
        <f t="shared" si="118"/>
        <v>0</v>
      </c>
      <c r="E774" s="653">
        <f t="shared" si="118"/>
        <v>0</v>
      </c>
      <c r="F774" s="223"/>
      <c r="G774" s="223"/>
      <c r="H774" s="222"/>
      <c r="I774" s="224"/>
    </row>
    <row r="775" spans="1:26" s="240" customFormat="1" ht="16.5" outlineLevel="1" x14ac:dyDescent="0.3">
      <c r="A775" s="210" t="str">
        <f>IF(ISBLANK($A$26),"",$A$26)</f>
        <v/>
      </c>
      <c r="B775" s="222"/>
      <c r="C775" s="222"/>
      <c r="D775" s="653">
        <f t="shared" si="118"/>
        <v>0</v>
      </c>
      <c r="E775" s="653">
        <f t="shared" si="118"/>
        <v>0</v>
      </c>
      <c r="F775" s="223"/>
      <c r="G775" s="223"/>
      <c r="H775" s="222"/>
      <c r="I775" s="224"/>
      <c r="J775" s="200"/>
      <c r="K775" s="200"/>
      <c r="L775" s="200"/>
      <c r="M775" s="200"/>
      <c r="N775" s="200"/>
      <c r="O775" s="200"/>
      <c r="P775" s="200"/>
      <c r="Q775" s="200"/>
      <c r="R775" s="200"/>
      <c r="S775" s="200"/>
      <c r="T775" s="200"/>
      <c r="U775" s="200"/>
      <c r="V775" s="200"/>
      <c r="W775" s="200"/>
      <c r="X775" s="200"/>
      <c r="Y775" s="200"/>
      <c r="Z775" s="200"/>
    </row>
    <row r="776" spans="1:26" s="240" customFormat="1" ht="16.5" outlineLevel="1" x14ac:dyDescent="0.3">
      <c r="A776" s="210" t="str">
        <f>IF(ISBLANK($A$27),"",$A$27)</f>
        <v/>
      </c>
      <c r="B776" s="222"/>
      <c r="C776" s="222"/>
      <c r="D776" s="653">
        <f t="shared" si="118"/>
        <v>0</v>
      </c>
      <c r="E776" s="653">
        <f t="shared" si="118"/>
        <v>0</v>
      </c>
      <c r="F776" s="223"/>
      <c r="G776" s="223"/>
      <c r="H776" s="222"/>
      <c r="I776" s="224"/>
      <c r="J776" s="200"/>
      <c r="K776" s="200"/>
      <c r="L776" s="200"/>
      <c r="M776" s="200"/>
      <c r="N776" s="200"/>
      <c r="O776" s="200"/>
      <c r="P776" s="200"/>
      <c r="Q776" s="200"/>
      <c r="R776" s="200"/>
      <c r="S776" s="200"/>
      <c r="T776" s="200"/>
      <c r="U776" s="200"/>
      <c r="V776" s="200"/>
      <c r="W776" s="200"/>
      <c r="X776" s="200"/>
      <c r="Y776" s="200"/>
      <c r="Z776" s="200"/>
    </row>
    <row r="777" spans="1:26" s="240" customFormat="1" ht="16.5" outlineLevel="1" x14ac:dyDescent="0.3">
      <c r="A777" s="210" t="str">
        <f>IF(ISBLANK($A$28),"",$A$28)</f>
        <v/>
      </c>
      <c r="B777" s="222"/>
      <c r="C777" s="222"/>
      <c r="D777" s="653">
        <f t="shared" si="118"/>
        <v>0</v>
      </c>
      <c r="E777" s="653">
        <f t="shared" si="118"/>
        <v>0</v>
      </c>
      <c r="F777" s="223"/>
      <c r="G777" s="223"/>
      <c r="H777" s="222"/>
      <c r="I777" s="224"/>
      <c r="J777" s="200"/>
      <c r="K777" s="200"/>
      <c r="L777" s="200"/>
      <c r="M777" s="200"/>
      <c r="N777" s="200"/>
      <c r="O777" s="200"/>
      <c r="P777" s="200"/>
      <c r="Q777" s="200"/>
      <c r="R777" s="200"/>
      <c r="S777" s="200"/>
      <c r="T777" s="200"/>
      <c r="U777" s="200"/>
      <c r="V777" s="200"/>
      <c r="W777" s="200"/>
      <c r="X777" s="200"/>
      <c r="Y777" s="200"/>
      <c r="Z777" s="200"/>
    </row>
    <row r="778" spans="1:26" s="240" customFormat="1" ht="16.5" outlineLevel="1" x14ac:dyDescent="0.3">
      <c r="A778" s="210" t="str">
        <f>IF(ISBLANK($A$29),"",$A$29)</f>
        <v/>
      </c>
      <c r="B778" s="233"/>
      <c r="C778" s="233"/>
      <c r="D778" s="653">
        <f t="shared" si="118"/>
        <v>0</v>
      </c>
      <c r="E778" s="653">
        <f t="shared" si="118"/>
        <v>0</v>
      </c>
      <c r="F778" s="234"/>
      <c r="G778" s="234"/>
      <c r="H778" s="222"/>
      <c r="I778" s="224"/>
      <c r="J778" s="200"/>
      <c r="K778" s="200"/>
      <c r="L778" s="200"/>
      <c r="M778" s="200"/>
      <c r="N778" s="200"/>
      <c r="O778" s="200"/>
      <c r="P778" s="200"/>
      <c r="Q778" s="200"/>
      <c r="R778" s="200"/>
      <c r="S778" s="200"/>
      <c r="T778" s="200"/>
      <c r="U778" s="200"/>
      <c r="V778" s="200"/>
      <c r="W778" s="200"/>
      <c r="X778" s="200"/>
      <c r="Y778" s="200"/>
      <c r="Z778" s="200"/>
    </row>
    <row r="779" spans="1:26" s="240" customFormat="1" ht="16.5" outlineLevel="1" x14ac:dyDescent="0.3">
      <c r="A779" s="210" t="s">
        <v>1193</v>
      </c>
      <c r="B779" s="654">
        <f t="shared" ref="B779:G779" si="120">SUM(B756:B778)</f>
        <v>0</v>
      </c>
      <c r="C779" s="654">
        <f t="shared" si="120"/>
        <v>0</v>
      </c>
      <c r="D779" s="653">
        <f t="shared" si="120"/>
        <v>0</v>
      </c>
      <c r="E779" s="653">
        <f t="shared" si="120"/>
        <v>0</v>
      </c>
      <c r="F779" s="665">
        <f t="shared" si="120"/>
        <v>0</v>
      </c>
      <c r="G779" s="665">
        <f t="shared" si="120"/>
        <v>0</v>
      </c>
      <c r="H779" s="222"/>
      <c r="I779" s="235"/>
      <c r="J779" s="200"/>
      <c r="K779" s="200"/>
      <c r="L779" s="200"/>
      <c r="M779" s="200"/>
      <c r="N779" s="200"/>
      <c r="O779" s="200"/>
      <c r="P779" s="200"/>
      <c r="Q779" s="200"/>
      <c r="R779" s="200"/>
      <c r="S779" s="200"/>
      <c r="T779" s="200"/>
      <c r="U779" s="200"/>
      <c r="V779" s="200"/>
      <c r="W779" s="200"/>
      <c r="X779" s="200"/>
      <c r="Y779" s="200"/>
      <c r="Z779" s="200"/>
    </row>
    <row r="780" spans="1:26" s="240" customFormat="1" ht="18" outlineLevel="1" x14ac:dyDescent="0.25">
      <c r="A780" s="668" t="s">
        <v>1194</v>
      </c>
      <c r="B780" s="669"/>
      <c r="C780" s="1190" t="s">
        <v>716</v>
      </c>
      <c r="D780" s="1190"/>
      <c r="E780" s="1190"/>
      <c r="F780" s="1190"/>
      <c r="G780" s="1191"/>
      <c r="J780" s="200"/>
      <c r="K780" s="200"/>
      <c r="L780" s="200"/>
      <c r="M780" s="200"/>
      <c r="N780" s="200"/>
      <c r="O780" s="200"/>
      <c r="P780" s="200"/>
      <c r="Q780" s="200"/>
      <c r="R780" s="200"/>
      <c r="S780" s="200"/>
      <c r="T780" s="200"/>
      <c r="U780" s="200"/>
      <c r="V780" s="200"/>
      <c r="W780" s="200"/>
      <c r="X780" s="200"/>
      <c r="Y780" s="200"/>
      <c r="Z780" s="200"/>
    </row>
    <row r="781" spans="1:26" s="240" customFormat="1" ht="47.25" hidden="1" outlineLevel="2" x14ac:dyDescent="0.25">
      <c r="A781" s="238" t="s">
        <v>1236</v>
      </c>
      <c r="B781" s="239"/>
      <c r="C781" s="1172"/>
      <c r="D781" s="1172"/>
      <c r="E781" s="1172"/>
      <c r="F781" s="1172"/>
      <c r="G781" s="1172"/>
      <c r="J781" s="200"/>
      <c r="K781" s="200"/>
      <c r="L781" s="200"/>
      <c r="M781" s="200"/>
      <c r="N781" s="200"/>
      <c r="O781" s="200"/>
      <c r="P781" s="200"/>
      <c r="Q781" s="200"/>
      <c r="R781" s="200"/>
      <c r="S781" s="200"/>
      <c r="T781" s="200"/>
      <c r="U781" s="200"/>
      <c r="V781" s="200"/>
      <c r="W781" s="200"/>
      <c r="X781" s="200"/>
      <c r="Y781" s="200"/>
      <c r="Z781" s="200"/>
    </row>
    <row r="782" spans="1:26" s="240" customFormat="1" ht="15.75" hidden="1" outlineLevel="2" x14ac:dyDescent="0.25">
      <c r="A782" s="241" t="s">
        <v>1196</v>
      </c>
      <c r="B782" s="239"/>
      <c r="C782" s="1172"/>
      <c r="D782" s="1172"/>
      <c r="E782" s="1172"/>
      <c r="F782" s="1172"/>
      <c r="G782" s="1172"/>
      <c r="J782" s="200"/>
      <c r="K782" s="200"/>
      <c r="L782" s="200"/>
      <c r="M782" s="200"/>
      <c r="N782" s="200"/>
      <c r="O782" s="200"/>
      <c r="P782" s="200"/>
      <c r="Q782" s="200"/>
      <c r="R782" s="200"/>
      <c r="S782" s="200"/>
      <c r="T782" s="200"/>
      <c r="U782" s="200"/>
      <c r="V782" s="200"/>
      <c r="W782" s="200"/>
      <c r="X782" s="200"/>
      <c r="Y782" s="200"/>
      <c r="Z782" s="200"/>
    </row>
    <row r="783" spans="1:26" s="240" customFormat="1" ht="15.75" hidden="1" outlineLevel="2" x14ac:dyDescent="0.25">
      <c r="A783" s="241" t="s">
        <v>1197</v>
      </c>
      <c r="B783" s="239"/>
      <c r="C783" s="1172"/>
      <c r="D783" s="1172"/>
      <c r="E783" s="1172"/>
      <c r="F783" s="1172"/>
      <c r="G783" s="1172"/>
      <c r="J783" s="200"/>
      <c r="K783" s="200"/>
      <c r="L783" s="200"/>
      <c r="M783" s="200"/>
      <c r="N783" s="200"/>
      <c r="O783" s="200"/>
      <c r="P783" s="200"/>
      <c r="Q783" s="200"/>
      <c r="R783" s="200"/>
      <c r="S783" s="200"/>
      <c r="T783" s="200"/>
      <c r="U783" s="200"/>
      <c r="V783" s="200"/>
      <c r="W783" s="200"/>
      <c r="X783" s="200"/>
      <c r="Y783" s="200"/>
      <c r="Z783" s="200"/>
    </row>
    <row r="784" spans="1:26" s="240" customFormat="1" ht="15.75" hidden="1" outlineLevel="2" x14ac:dyDescent="0.25">
      <c r="A784" s="241" t="s">
        <v>1198</v>
      </c>
      <c r="B784" s="239"/>
      <c r="C784" s="1172"/>
      <c r="D784" s="1172"/>
      <c r="E784" s="1172"/>
      <c r="F784" s="1172"/>
      <c r="G784" s="1172"/>
      <c r="J784" s="200"/>
      <c r="K784" s="200"/>
      <c r="L784" s="200"/>
      <c r="M784" s="200"/>
      <c r="N784" s="200"/>
      <c r="O784" s="200"/>
      <c r="P784" s="200"/>
      <c r="Q784" s="200"/>
      <c r="R784" s="200"/>
      <c r="S784" s="200"/>
      <c r="T784" s="200"/>
      <c r="U784" s="200"/>
      <c r="V784" s="200"/>
      <c r="W784" s="200"/>
      <c r="X784" s="200"/>
      <c r="Y784" s="200"/>
      <c r="Z784" s="200"/>
    </row>
    <row r="785" spans="1:26" s="240" customFormat="1" ht="15.75" hidden="1" outlineLevel="2" x14ac:dyDescent="0.25">
      <c r="A785" s="241" t="s">
        <v>1199</v>
      </c>
      <c r="B785" s="239"/>
      <c r="C785" s="1172"/>
      <c r="D785" s="1172"/>
      <c r="E785" s="1172"/>
      <c r="F785" s="1172"/>
      <c r="G785" s="1172"/>
      <c r="J785" s="200"/>
      <c r="K785" s="200"/>
      <c r="L785" s="200"/>
      <c r="M785" s="200"/>
      <c r="N785" s="200"/>
      <c r="O785" s="200"/>
      <c r="P785" s="200"/>
      <c r="Q785" s="200"/>
      <c r="R785" s="200"/>
      <c r="S785" s="200"/>
      <c r="T785" s="200"/>
      <c r="U785" s="200"/>
      <c r="V785" s="200"/>
      <c r="W785" s="200"/>
      <c r="X785" s="200"/>
      <c r="Y785" s="200"/>
      <c r="Z785" s="200"/>
    </row>
    <row r="786" spans="1:26" s="240" customFormat="1" ht="15.75" hidden="1" outlineLevel="2" x14ac:dyDescent="0.25">
      <c r="A786" s="241" t="s">
        <v>1200</v>
      </c>
      <c r="B786" s="239"/>
      <c r="C786" s="1172"/>
      <c r="D786" s="1172"/>
      <c r="E786" s="1172"/>
      <c r="F786" s="1172"/>
      <c r="G786" s="1172"/>
      <c r="J786" s="200"/>
      <c r="K786" s="200"/>
      <c r="L786" s="200"/>
      <c r="M786" s="200"/>
      <c r="N786" s="200"/>
      <c r="O786" s="200"/>
      <c r="P786" s="200"/>
      <c r="Q786" s="200"/>
      <c r="R786" s="200"/>
      <c r="S786" s="200"/>
      <c r="T786" s="200"/>
      <c r="U786" s="200"/>
      <c r="V786" s="200"/>
      <c r="W786" s="200"/>
      <c r="X786" s="200"/>
      <c r="Y786" s="200"/>
      <c r="Z786" s="200"/>
    </row>
    <row r="787" spans="1:26" s="240" customFormat="1" ht="15.75" outlineLevel="1" collapsed="1" x14ac:dyDescent="0.25">
      <c r="A787" s="242" t="s">
        <v>602</v>
      </c>
      <c r="B787" s="664">
        <v>40</v>
      </c>
      <c r="C787" s="1186" t="s">
        <v>1201</v>
      </c>
      <c r="D787" s="1186"/>
      <c r="E787" s="1186"/>
      <c r="F787" s="1186"/>
      <c r="G787" s="1186"/>
      <c r="J787" s="200"/>
      <c r="K787" s="200"/>
      <c r="L787" s="200"/>
      <c r="M787" s="200"/>
      <c r="N787" s="200"/>
      <c r="O787" s="200"/>
      <c r="P787" s="200"/>
      <c r="Q787" s="200"/>
      <c r="R787" s="200"/>
      <c r="S787" s="200"/>
      <c r="T787" s="200"/>
      <c r="U787" s="200"/>
      <c r="V787" s="200"/>
      <c r="W787" s="200"/>
      <c r="X787" s="200"/>
      <c r="Y787" s="200"/>
      <c r="Z787" s="200"/>
    </row>
    <row r="788" spans="1:26" s="240" customFormat="1" outlineLevel="1" x14ac:dyDescent="0.25"/>
    <row r="789" spans="1:26" ht="18" outlineLevel="1" x14ac:dyDescent="0.25">
      <c r="A789" s="1187">
        <f>'[67]28-PT Pricing Matrix'!Y2</f>
        <v>0</v>
      </c>
      <c r="B789" s="1188"/>
      <c r="C789" s="1188"/>
      <c r="D789" s="1188"/>
      <c r="E789" s="1188"/>
      <c r="F789" s="1188"/>
      <c r="G789" s="1188"/>
      <c r="H789" s="1188"/>
      <c r="I789" s="1189"/>
    </row>
    <row r="790" spans="1:26" ht="49.5" outlineLevel="1" x14ac:dyDescent="0.3">
      <c r="A790" s="203" t="s">
        <v>1167</v>
      </c>
      <c r="B790" s="203" t="s">
        <v>1168</v>
      </c>
      <c r="C790" s="204" t="s">
        <v>1169</v>
      </c>
      <c r="D790" s="208" t="str">
        <f>"Productive FTEs ("&amp;B822*52&amp;")"</f>
        <v>Productive FTEs (2080)</v>
      </c>
      <c r="E790" s="208" t="str">
        <f>"Non-productive FTEs ("&amp;B822*52&amp;")"</f>
        <v>Non-productive FTEs (2080)</v>
      </c>
      <c r="F790" s="204" t="s">
        <v>1170</v>
      </c>
      <c r="G790" s="204" t="s">
        <v>1171</v>
      </c>
      <c r="H790" s="205" t="s">
        <v>1172</v>
      </c>
      <c r="I790" s="204" t="s">
        <v>716</v>
      </c>
    </row>
    <row r="791" spans="1:26" ht="16.5" outlineLevel="1" x14ac:dyDescent="0.3">
      <c r="A791" s="210" t="str">
        <f>IF(ISBLANK($A$7),"",$A$7)</f>
        <v>Hourly Staff</v>
      </c>
      <c r="B791" s="211"/>
      <c r="C791" s="211"/>
      <c r="D791" s="218">
        <f t="shared" ref="D791:E791" si="121">IF($B$254="","",B791/($B$254*52))</f>
        <v>0</v>
      </c>
      <c r="E791" s="218">
        <f t="shared" si="121"/>
        <v>0</v>
      </c>
      <c r="F791" s="213"/>
      <c r="G791" s="213"/>
      <c r="H791" s="211"/>
      <c r="I791" s="214"/>
    </row>
    <row r="792" spans="1:26" ht="16.5" outlineLevel="1" x14ac:dyDescent="0.3">
      <c r="A792" s="221" t="str">
        <f>IF(ISBLANK($A$8),"",$A$8)</f>
        <v>Hourly Staff</v>
      </c>
      <c r="B792" s="222"/>
      <c r="C792" s="222"/>
      <c r="D792" s="653">
        <f t="shared" ref="D792:E798" si="122">IF($B$822="","",B792/($B$822*52))</f>
        <v>0</v>
      </c>
      <c r="E792" s="653">
        <f t="shared" si="122"/>
        <v>0</v>
      </c>
      <c r="F792" s="223"/>
      <c r="G792" s="223"/>
      <c r="H792" s="222"/>
      <c r="I792" s="224"/>
    </row>
    <row r="793" spans="1:26" ht="16.5" outlineLevel="1" x14ac:dyDescent="0.3">
      <c r="A793" s="221" t="str">
        <f>IF(ISBLANK($A$9),"",$A$9)</f>
        <v>Transporter</v>
      </c>
      <c r="B793" s="222"/>
      <c r="C793" s="222"/>
      <c r="D793" s="653">
        <f t="shared" si="122"/>
        <v>0</v>
      </c>
      <c r="E793" s="653">
        <f t="shared" si="122"/>
        <v>0</v>
      </c>
      <c r="F793" s="223"/>
      <c r="G793" s="223"/>
      <c r="H793" s="222"/>
      <c r="I793" s="224"/>
    </row>
    <row r="794" spans="1:26" s="240" customFormat="1" ht="16.5" outlineLevel="1" x14ac:dyDescent="0.3">
      <c r="A794" s="221" t="str">
        <f>IF(ISBLANK($A$10),"",$A$10)</f>
        <v xml:space="preserve">Dispatch </v>
      </c>
      <c r="B794" s="222"/>
      <c r="C794" s="222"/>
      <c r="D794" s="653">
        <f t="shared" si="122"/>
        <v>0</v>
      </c>
      <c r="E794" s="653">
        <f t="shared" si="122"/>
        <v>0</v>
      </c>
      <c r="F794" s="223"/>
      <c r="G794" s="223"/>
      <c r="H794" s="222"/>
      <c r="I794" s="224"/>
    </row>
    <row r="795" spans="1:26" s="240" customFormat="1" ht="16.5" outlineLevel="1" x14ac:dyDescent="0.3">
      <c r="A795" s="221" t="str">
        <f>IF(ISBLANK($A$11),"",$A$11)</f>
        <v/>
      </c>
      <c r="B795" s="222"/>
      <c r="C795" s="222"/>
      <c r="D795" s="653">
        <f t="shared" si="122"/>
        <v>0</v>
      </c>
      <c r="E795" s="653">
        <f t="shared" si="122"/>
        <v>0</v>
      </c>
      <c r="F795" s="223"/>
      <c r="G795" s="223"/>
      <c r="H795" s="222"/>
      <c r="I795" s="224"/>
    </row>
    <row r="796" spans="1:26" s="240" customFormat="1" ht="16.5" outlineLevel="1" x14ac:dyDescent="0.3">
      <c r="A796" s="221" t="str">
        <f>IF(ISBLANK($A$12),"",$A$12)</f>
        <v/>
      </c>
      <c r="B796" s="222"/>
      <c r="C796" s="222"/>
      <c r="D796" s="653">
        <f t="shared" si="122"/>
        <v>0</v>
      </c>
      <c r="E796" s="653">
        <f t="shared" si="122"/>
        <v>0</v>
      </c>
      <c r="F796" s="223"/>
      <c r="G796" s="223"/>
      <c r="H796" s="222"/>
      <c r="I796" s="224"/>
    </row>
    <row r="797" spans="1:26" s="240" customFormat="1" ht="16.5" outlineLevel="1" x14ac:dyDescent="0.3">
      <c r="A797" s="221" t="str">
        <f>IF(ISBLANK($A$13),"",$A$13)</f>
        <v/>
      </c>
      <c r="B797" s="222"/>
      <c r="C797" s="222"/>
      <c r="D797" s="653">
        <f t="shared" si="122"/>
        <v>0</v>
      </c>
      <c r="E797" s="653">
        <f t="shared" si="122"/>
        <v>0</v>
      </c>
      <c r="F797" s="223"/>
      <c r="G797" s="223"/>
      <c r="H797" s="222"/>
      <c r="I797" s="224"/>
    </row>
    <row r="798" spans="1:26" s="240" customFormat="1" ht="16.5" outlineLevel="1" x14ac:dyDescent="0.3">
      <c r="A798" s="221" t="str">
        <f>IF(ISBLANK($A$14),"",$A$14)</f>
        <v>Hourly Supervision</v>
      </c>
      <c r="B798" s="222"/>
      <c r="C798" s="222"/>
      <c r="D798" s="653">
        <f t="shared" si="122"/>
        <v>0</v>
      </c>
      <c r="E798" s="653">
        <f t="shared" si="122"/>
        <v>0</v>
      </c>
      <c r="F798" s="223"/>
      <c r="G798" s="223"/>
      <c r="H798" s="222"/>
      <c r="I798" s="224"/>
    </row>
    <row r="799" spans="1:26" s="240" customFormat="1" ht="16.5" outlineLevel="1" x14ac:dyDescent="0.3">
      <c r="A799" s="210" t="str">
        <f>IF(ISBLANK($A$15),"",$A$15)</f>
        <v>Salaried Staff</v>
      </c>
      <c r="B799" s="211"/>
      <c r="C799" s="211"/>
      <c r="D799" s="218"/>
      <c r="E799" s="218"/>
      <c r="F799" s="213"/>
      <c r="G799" s="213"/>
      <c r="H799" s="211"/>
      <c r="I799" s="214"/>
    </row>
    <row r="800" spans="1:26" s="240" customFormat="1" ht="16.5" outlineLevel="1" x14ac:dyDescent="0.3">
      <c r="A800" s="221" t="str">
        <f>IF(ISBLANK($A$16),"",$A$16)</f>
        <v>Salaried Supervision</v>
      </c>
      <c r="B800" s="222"/>
      <c r="C800" s="222"/>
      <c r="D800" s="653">
        <f t="shared" ref="D800:E813" si="123">IF($B$822="","",B800/($B$822*52))</f>
        <v>0</v>
      </c>
      <c r="E800" s="653">
        <f t="shared" si="123"/>
        <v>0</v>
      </c>
      <c r="F800" s="223"/>
      <c r="G800" s="223"/>
      <c r="H800" s="222"/>
      <c r="I800" s="224"/>
    </row>
    <row r="801" spans="1:26" s="240" customFormat="1" ht="16.5" outlineLevel="1" x14ac:dyDescent="0.3">
      <c r="A801" s="221" t="str">
        <f>IF(ISBLANK($A$17),"",$A$17)</f>
        <v>Managers</v>
      </c>
      <c r="B801" s="222"/>
      <c r="C801" s="222"/>
      <c r="D801" s="653">
        <f t="shared" si="123"/>
        <v>0</v>
      </c>
      <c r="E801" s="653">
        <f t="shared" si="123"/>
        <v>0</v>
      </c>
      <c r="F801" s="223"/>
      <c r="G801" s="223"/>
      <c r="H801" s="222"/>
      <c r="I801" s="224"/>
    </row>
    <row r="802" spans="1:26" s="240" customFormat="1" ht="16.5" outlineLevel="1" x14ac:dyDescent="0.3">
      <c r="A802" s="221" t="str">
        <f t="shared" ref="A802" si="124">IF(ISBLANK(A766),"",A766)</f>
        <v>Managers</v>
      </c>
      <c r="B802" s="222"/>
      <c r="C802" s="222"/>
      <c r="D802" s="653">
        <f t="shared" si="123"/>
        <v>0</v>
      </c>
      <c r="E802" s="653">
        <f t="shared" si="123"/>
        <v>0</v>
      </c>
      <c r="F802" s="223"/>
      <c r="G802" s="223"/>
      <c r="H802" s="222"/>
      <c r="I802" s="224"/>
    </row>
    <row r="803" spans="1:26" s="240" customFormat="1" ht="16.5" outlineLevel="1" x14ac:dyDescent="0.3">
      <c r="A803" s="210" t="str">
        <f>IF(ISBLANK($A$19),"",$A$19)</f>
        <v>Other Labor</v>
      </c>
      <c r="B803" s="211"/>
      <c r="C803" s="211"/>
      <c r="D803" s="218">
        <f t="shared" si="123"/>
        <v>0</v>
      </c>
      <c r="E803" s="218">
        <f t="shared" si="123"/>
        <v>0</v>
      </c>
      <c r="F803" s="213"/>
      <c r="G803" s="213"/>
      <c r="H803" s="211"/>
      <c r="I803" s="214"/>
    </row>
    <row r="804" spans="1:26" s="240" customFormat="1" ht="16.5" outlineLevel="1" x14ac:dyDescent="0.3">
      <c r="A804" s="221" t="str">
        <f>IF(ISBLANK($A$20),"",$A$20)</f>
        <v/>
      </c>
      <c r="B804" s="222"/>
      <c r="C804" s="222"/>
      <c r="D804" s="653">
        <f t="shared" si="123"/>
        <v>0</v>
      </c>
      <c r="E804" s="653">
        <f t="shared" si="123"/>
        <v>0</v>
      </c>
      <c r="F804" s="223"/>
      <c r="G804" s="223"/>
      <c r="H804" s="222"/>
      <c r="I804" s="224"/>
    </row>
    <row r="805" spans="1:26" s="240" customFormat="1" ht="16.5" outlineLevel="1" x14ac:dyDescent="0.3">
      <c r="A805" s="210" t="str">
        <f>IF(ISBLANK($A$21),"",$A$21)</f>
        <v/>
      </c>
      <c r="B805" s="222"/>
      <c r="C805" s="222"/>
      <c r="D805" s="653">
        <f t="shared" si="123"/>
        <v>0</v>
      </c>
      <c r="E805" s="653">
        <f t="shared" si="123"/>
        <v>0</v>
      </c>
      <c r="F805" s="223"/>
      <c r="G805" s="223"/>
      <c r="H805" s="222"/>
      <c r="I805" s="224"/>
    </row>
    <row r="806" spans="1:26" s="240" customFormat="1" ht="16.5" outlineLevel="1" x14ac:dyDescent="0.3">
      <c r="A806" s="210" t="str">
        <f>IF(ISBLANK($A$22),"",$A$22)</f>
        <v/>
      </c>
      <c r="B806" s="222"/>
      <c r="C806" s="222"/>
      <c r="D806" s="653">
        <f t="shared" si="123"/>
        <v>0</v>
      </c>
      <c r="E806" s="653">
        <f t="shared" si="123"/>
        <v>0</v>
      </c>
      <c r="F806" s="223"/>
      <c r="G806" s="223"/>
      <c r="H806" s="222"/>
      <c r="I806" s="224"/>
    </row>
    <row r="807" spans="1:26" s="240" customFormat="1" ht="16.5" outlineLevel="1" x14ac:dyDescent="0.3">
      <c r="A807" s="210" t="str">
        <f>IF(ISBLANK($A$23),"",$A$23)</f>
        <v/>
      </c>
      <c r="B807" s="222"/>
      <c r="C807" s="222"/>
      <c r="D807" s="653">
        <f t="shared" si="123"/>
        <v>0</v>
      </c>
      <c r="E807" s="653">
        <f t="shared" si="123"/>
        <v>0</v>
      </c>
      <c r="F807" s="223"/>
      <c r="G807" s="223"/>
      <c r="H807" s="222"/>
      <c r="I807" s="224"/>
    </row>
    <row r="808" spans="1:26" s="240" customFormat="1" ht="16.5" outlineLevel="1" x14ac:dyDescent="0.3">
      <c r="A808" s="210" t="str">
        <f>IF(ISBLANK($A$24),"",$A$24)</f>
        <v/>
      </c>
      <c r="B808" s="222"/>
      <c r="C808" s="222"/>
      <c r="D808" s="653">
        <f t="shared" si="123"/>
        <v>0</v>
      </c>
      <c r="E808" s="653">
        <f t="shared" si="123"/>
        <v>0</v>
      </c>
      <c r="F808" s="223"/>
      <c r="G808" s="223"/>
      <c r="H808" s="222"/>
      <c r="I808" s="224"/>
    </row>
    <row r="809" spans="1:26" s="240" customFormat="1" ht="16.5" outlineLevel="1" x14ac:dyDescent="0.3">
      <c r="A809" s="210" t="str">
        <f>IF(ISBLANK($A$25),"",$A$25)</f>
        <v/>
      </c>
      <c r="B809" s="222"/>
      <c r="C809" s="222"/>
      <c r="D809" s="653">
        <f t="shared" si="123"/>
        <v>0</v>
      </c>
      <c r="E809" s="653">
        <f t="shared" si="123"/>
        <v>0</v>
      </c>
      <c r="F809" s="223"/>
      <c r="G809" s="223"/>
      <c r="H809" s="222"/>
      <c r="I809" s="224"/>
    </row>
    <row r="810" spans="1:26" s="240" customFormat="1" ht="16.5" outlineLevel="1" x14ac:dyDescent="0.3">
      <c r="A810" s="210" t="str">
        <f>IF(ISBLANK($A$26),"",$A$26)</f>
        <v/>
      </c>
      <c r="B810" s="222"/>
      <c r="C810" s="222"/>
      <c r="D810" s="653">
        <f t="shared" si="123"/>
        <v>0</v>
      </c>
      <c r="E810" s="653">
        <f t="shared" si="123"/>
        <v>0</v>
      </c>
      <c r="F810" s="223"/>
      <c r="G810" s="223"/>
      <c r="H810" s="222"/>
      <c r="I810" s="224"/>
      <c r="J810" s="200"/>
      <c r="K810" s="200"/>
      <c r="L810" s="200"/>
      <c r="M810" s="200"/>
      <c r="N810" s="200"/>
      <c r="O810" s="200"/>
      <c r="P810" s="200"/>
      <c r="Q810" s="200"/>
      <c r="R810" s="200"/>
      <c r="S810" s="200"/>
      <c r="T810" s="200"/>
      <c r="U810" s="200"/>
      <c r="V810" s="200"/>
      <c r="W810" s="200"/>
      <c r="X810" s="200"/>
      <c r="Y810" s="200"/>
      <c r="Z810" s="200"/>
    </row>
    <row r="811" spans="1:26" s="240" customFormat="1" ht="16.5" outlineLevel="1" x14ac:dyDescent="0.3">
      <c r="A811" s="210" t="str">
        <f>IF(ISBLANK($A$27),"",$A$27)</f>
        <v/>
      </c>
      <c r="B811" s="222"/>
      <c r="C811" s="222"/>
      <c r="D811" s="653">
        <f t="shared" si="123"/>
        <v>0</v>
      </c>
      <c r="E811" s="653">
        <f t="shared" si="123"/>
        <v>0</v>
      </c>
      <c r="F811" s="223"/>
      <c r="G811" s="223"/>
      <c r="H811" s="222"/>
      <c r="I811" s="224"/>
      <c r="J811" s="200"/>
      <c r="K811" s="200"/>
      <c r="L811" s="200"/>
      <c r="M811" s="200"/>
      <c r="N811" s="200"/>
      <c r="O811" s="200"/>
      <c r="P811" s="200"/>
      <c r="Q811" s="200"/>
      <c r="R811" s="200"/>
      <c r="S811" s="200"/>
      <c r="T811" s="200"/>
      <c r="U811" s="200"/>
      <c r="V811" s="200"/>
      <c r="W811" s="200"/>
      <c r="X811" s="200"/>
      <c r="Y811" s="200"/>
      <c r="Z811" s="200"/>
    </row>
    <row r="812" spans="1:26" s="240" customFormat="1" ht="16.5" outlineLevel="1" x14ac:dyDescent="0.3">
      <c r="A812" s="210" t="str">
        <f>IF(ISBLANK($A$28),"",$A$28)</f>
        <v/>
      </c>
      <c r="B812" s="222"/>
      <c r="C812" s="222"/>
      <c r="D812" s="653">
        <f t="shared" si="123"/>
        <v>0</v>
      </c>
      <c r="E812" s="653">
        <f t="shared" si="123"/>
        <v>0</v>
      </c>
      <c r="F812" s="223"/>
      <c r="G812" s="223"/>
      <c r="H812" s="222"/>
      <c r="I812" s="224"/>
      <c r="J812" s="200"/>
      <c r="K812" s="200"/>
      <c r="L812" s="200"/>
      <c r="M812" s="200"/>
      <c r="N812" s="200"/>
      <c r="O812" s="200"/>
      <c r="P812" s="200"/>
      <c r="Q812" s="200"/>
      <c r="R812" s="200"/>
      <c r="S812" s="200"/>
      <c r="T812" s="200"/>
      <c r="U812" s="200"/>
      <c r="V812" s="200"/>
      <c r="W812" s="200"/>
      <c r="X812" s="200"/>
      <c r="Y812" s="200"/>
      <c r="Z812" s="200"/>
    </row>
    <row r="813" spans="1:26" s="240" customFormat="1" ht="16.5" outlineLevel="1" x14ac:dyDescent="0.3">
      <c r="A813" s="210" t="str">
        <f>IF(ISBLANK($A$29),"",$A$29)</f>
        <v/>
      </c>
      <c r="B813" s="233"/>
      <c r="C813" s="233"/>
      <c r="D813" s="653">
        <f t="shared" si="123"/>
        <v>0</v>
      </c>
      <c r="E813" s="653">
        <f t="shared" si="123"/>
        <v>0</v>
      </c>
      <c r="F813" s="234"/>
      <c r="G813" s="234"/>
      <c r="H813" s="222"/>
      <c r="I813" s="224"/>
      <c r="J813" s="200"/>
      <c r="K813" s="200"/>
      <c r="L813" s="200"/>
      <c r="M813" s="200"/>
      <c r="N813" s="200"/>
      <c r="O813" s="200"/>
      <c r="P813" s="200"/>
      <c r="Q813" s="200"/>
      <c r="R813" s="200"/>
      <c r="S813" s="200"/>
      <c r="T813" s="200"/>
      <c r="U813" s="200"/>
      <c r="V813" s="200"/>
      <c r="W813" s="200"/>
      <c r="X813" s="200"/>
      <c r="Y813" s="200"/>
      <c r="Z813" s="200"/>
    </row>
    <row r="814" spans="1:26" s="240" customFormat="1" ht="16.5" outlineLevel="1" x14ac:dyDescent="0.3">
      <c r="A814" s="210" t="s">
        <v>1193</v>
      </c>
      <c r="B814" s="654">
        <f t="shared" ref="B814:G814" si="125">SUM(B791:B813)</f>
        <v>0</v>
      </c>
      <c r="C814" s="654">
        <f t="shared" si="125"/>
        <v>0</v>
      </c>
      <c r="D814" s="653">
        <f t="shared" si="125"/>
        <v>0</v>
      </c>
      <c r="E814" s="653">
        <f t="shared" si="125"/>
        <v>0</v>
      </c>
      <c r="F814" s="665">
        <f t="shared" si="125"/>
        <v>0</v>
      </c>
      <c r="G814" s="665">
        <f t="shared" si="125"/>
        <v>0</v>
      </c>
      <c r="H814" s="222"/>
      <c r="I814" s="235"/>
      <c r="J814" s="200"/>
      <c r="K814" s="200"/>
      <c r="L814" s="200"/>
      <c r="M814" s="200"/>
      <c r="N814" s="200"/>
      <c r="O814" s="200"/>
      <c r="P814" s="200"/>
      <c r="Q814" s="200"/>
      <c r="R814" s="200"/>
      <c r="S814" s="200"/>
      <c r="T814" s="200"/>
      <c r="U814" s="200"/>
      <c r="V814" s="200"/>
      <c r="W814" s="200"/>
      <c r="X814" s="200"/>
      <c r="Y814" s="200"/>
      <c r="Z814" s="200"/>
    </row>
    <row r="815" spans="1:26" s="240" customFormat="1" ht="18" outlineLevel="1" x14ac:dyDescent="0.25">
      <c r="A815" s="668" t="s">
        <v>1194</v>
      </c>
      <c r="B815" s="669"/>
      <c r="C815" s="1190" t="s">
        <v>716</v>
      </c>
      <c r="D815" s="1190"/>
      <c r="E815" s="1190"/>
      <c r="F815" s="1190"/>
      <c r="G815" s="1191"/>
      <c r="J815" s="200"/>
      <c r="K815" s="200"/>
      <c r="L815" s="200"/>
      <c r="M815" s="200"/>
      <c r="N815" s="200"/>
      <c r="O815" s="200"/>
      <c r="P815" s="200"/>
      <c r="Q815" s="200"/>
      <c r="R815" s="200"/>
      <c r="S815" s="200"/>
      <c r="T815" s="200"/>
      <c r="U815" s="200"/>
      <c r="V815" s="200"/>
      <c r="W815" s="200"/>
      <c r="X815" s="200"/>
      <c r="Y815" s="200"/>
      <c r="Z815" s="200"/>
    </row>
    <row r="816" spans="1:26" s="240" customFormat="1" ht="47.25" hidden="1" outlineLevel="2" x14ac:dyDescent="0.25">
      <c r="A816" s="238" t="s">
        <v>1236</v>
      </c>
      <c r="B816" s="239"/>
      <c r="C816" s="1172"/>
      <c r="D816" s="1172"/>
      <c r="E816" s="1172"/>
      <c r="F816" s="1172"/>
      <c r="G816" s="1172"/>
      <c r="J816" s="200"/>
      <c r="K816" s="200"/>
      <c r="L816" s="200"/>
      <c r="M816" s="200"/>
      <c r="N816" s="200"/>
      <c r="O816" s="200"/>
      <c r="P816" s="200"/>
      <c r="Q816" s="200"/>
      <c r="R816" s="200"/>
      <c r="S816" s="200"/>
      <c r="T816" s="200"/>
      <c r="U816" s="200"/>
      <c r="V816" s="200"/>
      <c r="W816" s="200"/>
      <c r="X816" s="200"/>
      <c r="Y816" s="200"/>
      <c r="Z816" s="200"/>
    </row>
    <row r="817" spans="1:26" s="240" customFormat="1" ht="15.75" hidden="1" outlineLevel="2" x14ac:dyDescent="0.25">
      <c r="A817" s="241" t="s">
        <v>1196</v>
      </c>
      <c r="B817" s="239"/>
      <c r="C817" s="1172"/>
      <c r="D817" s="1172"/>
      <c r="E817" s="1172"/>
      <c r="F817" s="1172"/>
      <c r="G817" s="1172"/>
      <c r="J817" s="200"/>
      <c r="K817" s="200"/>
      <c r="L817" s="200"/>
      <c r="M817" s="200"/>
      <c r="N817" s="200"/>
      <c r="O817" s="200"/>
      <c r="P817" s="200"/>
      <c r="Q817" s="200"/>
      <c r="R817" s="200"/>
      <c r="S817" s="200"/>
      <c r="T817" s="200"/>
      <c r="U817" s="200"/>
      <c r="V817" s="200"/>
      <c r="W817" s="200"/>
      <c r="X817" s="200"/>
      <c r="Y817" s="200"/>
      <c r="Z817" s="200"/>
    </row>
    <row r="818" spans="1:26" s="240" customFormat="1" ht="15.75" hidden="1" outlineLevel="2" x14ac:dyDescent="0.25">
      <c r="A818" s="241" t="s">
        <v>1197</v>
      </c>
      <c r="B818" s="239"/>
      <c r="C818" s="1172"/>
      <c r="D818" s="1172"/>
      <c r="E818" s="1172"/>
      <c r="F818" s="1172"/>
      <c r="G818" s="1172"/>
      <c r="J818" s="200"/>
      <c r="K818" s="200"/>
      <c r="L818" s="200"/>
      <c r="M818" s="200"/>
      <c r="N818" s="200"/>
      <c r="O818" s="200"/>
      <c r="P818" s="200"/>
      <c r="Q818" s="200"/>
      <c r="R818" s="200"/>
      <c r="S818" s="200"/>
      <c r="T818" s="200"/>
      <c r="U818" s="200"/>
      <c r="V818" s="200"/>
      <c r="W818" s="200"/>
      <c r="X818" s="200"/>
      <c r="Y818" s="200"/>
      <c r="Z818" s="200"/>
    </row>
    <row r="819" spans="1:26" s="240" customFormat="1" ht="15.75" hidden="1" outlineLevel="2" x14ac:dyDescent="0.25">
      <c r="A819" s="241" t="s">
        <v>1198</v>
      </c>
      <c r="B819" s="239"/>
      <c r="C819" s="1172"/>
      <c r="D819" s="1172"/>
      <c r="E819" s="1172"/>
      <c r="F819" s="1172"/>
      <c r="G819" s="1172"/>
      <c r="J819" s="200"/>
      <c r="K819" s="200"/>
      <c r="L819" s="200"/>
      <c r="M819" s="200"/>
      <c r="N819" s="200"/>
      <c r="O819" s="200"/>
      <c r="P819" s="200"/>
      <c r="Q819" s="200"/>
      <c r="R819" s="200"/>
      <c r="S819" s="200"/>
      <c r="T819" s="200"/>
      <c r="U819" s="200"/>
      <c r="V819" s="200"/>
      <c r="W819" s="200"/>
      <c r="X819" s="200"/>
      <c r="Y819" s="200"/>
      <c r="Z819" s="200"/>
    </row>
    <row r="820" spans="1:26" s="240" customFormat="1" ht="15.75" hidden="1" outlineLevel="2" x14ac:dyDescent="0.25">
      <c r="A820" s="241" t="s">
        <v>1199</v>
      </c>
      <c r="B820" s="239"/>
      <c r="C820" s="1172"/>
      <c r="D820" s="1172"/>
      <c r="E820" s="1172"/>
      <c r="F820" s="1172"/>
      <c r="G820" s="1172"/>
      <c r="J820" s="200"/>
      <c r="K820" s="200"/>
      <c r="L820" s="200"/>
      <c r="M820" s="200"/>
      <c r="N820" s="200"/>
      <c r="O820" s="200"/>
      <c r="P820" s="200"/>
      <c r="Q820" s="200"/>
      <c r="R820" s="200"/>
      <c r="S820" s="200"/>
      <c r="T820" s="200"/>
      <c r="U820" s="200"/>
      <c r="V820" s="200"/>
      <c r="W820" s="200"/>
      <c r="X820" s="200"/>
      <c r="Y820" s="200"/>
      <c r="Z820" s="200"/>
    </row>
    <row r="821" spans="1:26" s="240" customFormat="1" ht="15.75" hidden="1" outlineLevel="2" x14ac:dyDescent="0.25">
      <c r="A821" s="241" t="s">
        <v>1200</v>
      </c>
      <c r="B821" s="239"/>
      <c r="C821" s="1172"/>
      <c r="D821" s="1172"/>
      <c r="E821" s="1172"/>
      <c r="F821" s="1172"/>
      <c r="G821" s="1172"/>
      <c r="J821" s="200"/>
      <c r="K821" s="200"/>
      <c r="L821" s="200"/>
      <c r="M821" s="200"/>
      <c r="N821" s="200"/>
      <c r="O821" s="200"/>
      <c r="P821" s="200"/>
      <c r="Q821" s="200"/>
      <c r="R821" s="200"/>
      <c r="S821" s="200"/>
      <c r="T821" s="200"/>
      <c r="U821" s="200"/>
      <c r="V821" s="200"/>
      <c r="W821" s="200"/>
      <c r="X821" s="200"/>
      <c r="Y821" s="200"/>
      <c r="Z821" s="200"/>
    </row>
    <row r="822" spans="1:26" s="240" customFormat="1" ht="15.75" outlineLevel="1" collapsed="1" x14ac:dyDescent="0.25">
      <c r="A822" s="242" t="s">
        <v>602</v>
      </c>
      <c r="B822" s="664">
        <v>40</v>
      </c>
      <c r="C822" s="1186" t="s">
        <v>1201</v>
      </c>
      <c r="D822" s="1186"/>
      <c r="E822" s="1186"/>
      <c r="F822" s="1186"/>
      <c r="G822" s="1186"/>
      <c r="J822" s="200"/>
      <c r="K822" s="200"/>
      <c r="L822" s="200"/>
      <c r="M822" s="200"/>
      <c r="N822" s="200"/>
      <c r="O822" s="200"/>
      <c r="P822" s="200"/>
      <c r="Q822" s="200"/>
      <c r="R822" s="200"/>
      <c r="S822" s="200"/>
      <c r="T822" s="200"/>
      <c r="U822" s="200"/>
      <c r="V822" s="200"/>
      <c r="W822" s="200"/>
      <c r="X822" s="200"/>
      <c r="Y822" s="200"/>
      <c r="Z822" s="200"/>
    </row>
    <row r="823" spans="1:26" s="240" customFormat="1" outlineLevel="1" x14ac:dyDescent="0.25"/>
    <row r="824" spans="1:26" ht="18" outlineLevel="1" x14ac:dyDescent="0.25">
      <c r="A824" s="1187">
        <f>'[67]28-PT Pricing Matrix'!Z3</f>
        <v>0</v>
      </c>
      <c r="B824" s="1188"/>
      <c r="C824" s="1188"/>
      <c r="D824" s="1188"/>
      <c r="E824" s="1188"/>
      <c r="F824" s="1188"/>
      <c r="G824" s="1188"/>
      <c r="H824" s="1188"/>
      <c r="I824" s="1189"/>
    </row>
    <row r="825" spans="1:26" ht="49.5" outlineLevel="1" x14ac:dyDescent="0.3">
      <c r="A825" s="203" t="s">
        <v>1167</v>
      </c>
      <c r="B825" s="203" t="s">
        <v>1168</v>
      </c>
      <c r="C825" s="204" t="s">
        <v>1169</v>
      </c>
      <c r="D825" s="208" t="str">
        <f>"Productive FTEs ("&amp;B857*52&amp;")"</f>
        <v>Productive FTEs (2080)</v>
      </c>
      <c r="E825" s="208" t="str">
        <f>"Non-productive FTEs ("&amp;B857*52&amp;")"</f>
        <v>Non-productive FTEs (2080)</v>
      </c>
      <c r="F825" s="204" t="s">
        <v>1170</v>
      </c>
      <c r="G825" s="204" t="s">
        <v>1171</v>
      </c>
      <c r="H825" s="205" t="s">
        <v>1172</v>
      </c>
      <c r="I825" s="204" t="s">
        <v>716</v>
      </c>
    </row>
    <row r="826" spans="1:26" ht="16.5" outlineLevel="1" x14ac:dyDescent="0.3">
      <c r="A826" s="210" t="str">
        <f>IF(ISBLANK($A$7),"",$A$7)</f>
        <v>Hourly Staff</v>
      </c>
      <c r="B826" s="211"/>
      <c r="C826" s="211"/>
      <c r="D826" s="218">
        <f t="shared" ref="D826:E826" si="126">IF($B$254="","",B826/($B$254*52))</f>
        <v>0</v>
      </c>
      <c r="E826" s="218">
        <f t="shared" si="126"/>
        <v>0</v>
      </c>
      <c r="F826" s="213"/>
      <c r="G826" s="213"/>
      <c r="H826" s="211"/>
      <c r="I826" s="214"/>
    </row>
    <row r="827" spans="1:26" ht="16.5" outlineLevel="1" x14ac:dyDescent="0.3">
      <c r="A827" s="221" t="str">
        <f>IF(ISBLANK($A$8),"",$A$8)</f>
        <v>Hourly Staff</v>
      </c>
      <c r="B827" s="222"/>
      <c r="C827" s="222"/>
      <c r="D827" s="653">
        <f t="shared" ref="D827:E833" si="127">IF($B$857="","",B827/($B$857*52))</f>
        <v>0</v>
      </c>
      <c r="E827" s="653">
        <f t="shared" si="127"/>
        <v>0</v>
      </c>
      <c r="F827" s="223"/>
      <c r="G827" s="223"/>
      <c r="H827" s="222"/>
      <c r="I827" s="224"/>
    </row>
    <row r="828" spans="1:26" ht="16.5" outlineLevel="1" x14ac:dyDescent="0.3">
      <c r="A828" s="221" t="str">
        <f>IF(ISBLANK($A$9),"",$A$9)</f>
        <v>Transporter</v>
      </c>
      <c r="B828" s="222"/>
      <c r="C828" s="222"/>
      <c r="D828" s="653">
        <f t="shared" si="127"/>
        <v>0</v>
      </c>
      <c r="E828" s="653">
        <f t="shared" si="127"/>
        <v>0</v>
      </c>
      <c r="F828" s="223"/>
      <c r="G828" s="223"/>
      <c r="H828" s="222"/>
      <c r="I828" s="224"/>
    </row>
    <row r="829" spans="1:26" s="240" customFormat="1" ht="16.5" outlineLevel="1" x14ac:dyDescent="0.3">
      <c r="A829" s="221" t="str">
        <f>IF(ISBLANK($A$10),"",$A$10)</f>
        <v xml:space="preserve">Dispatch </v>
      </c>
      <c r="B829" s="222"/>
      <c r="C829" s="222"/>
      <c r="D829" s="653">
        <f t="shared" si="127"/>
        <v>0</v>
      </c>
      <c r="E829" s="653">
        <f t="shared" si="127"/>
        <v>0</v>
      </c>
      <c r="F829" s="223"/>
      <c r="G829" s="223"/>
      <c r="H829" s="222"/>
      <c r="I829" s="224"/>
    </row>
    <row r="830" spans="1:26" s="240" customFormat="1" ht="16.5" outlineLevel="1" x14ac:dyDescent="0.3">
      <c r="A830" s="221" t="str">
        <f>IF(ISBLANK($A$11),"",$A$11)</f>
        <v/>
      </c>
      <c r="B830" s="222"/>
      <c r="C830" s="222"/>
      <c r="D830" s="653">
        <f t="shared" si="127"/>
        <v>0</v>
      </c>
      <c r="E830" s="653">
        <f t="shared" si="127"/>
        <v>0</v>
      </c>
      <c r="F830" s="223"/>
      <c r="G830" s="223"/>
      <c r="H830" s="222"/>
      <c r="I830" s="224"/>
    </row>
    <row r="831" spans="1:26" s="240" customFormat="1" ht="16.5" outlineLevel="1" x14ac:dyDescent="0.3">
      <c r="A831" s="221" t="str">
        <f>IF(ISBLANK($A$12),"",$A$12)</f>
        <v/>
      </c>
      <c r="B831" s="222"/>
      <c r="C831" s="222"/>
      <c r="D831" s="653">
        <f t="shared" si="127"/>
        <v>0</v>
      </c>
      <c r="E831" s="653">
        <f t="shared" si="127"/>
        <v>0</v>
      </c>
      <c r="F831" s="223"/>
      <c r="G831" s="223"/>
      <c r="H831" s="222"/>
      <c r="I831" s="224"/>
    </row>
    <row r="832" spans="1:26" s="240" customFormat="1" ht="16.5" outlineLevel="1" x14ac:dyDescent="0.3">
      <c r="A832" s="221" t="str">
        <f>IF(ISBLANK($A$13),"",$A$13)</f>
        <v/>
      </c>
      <c r="B832" s="222"/>
      <c r="C832" s="222"/>
      <c r="D832" s="653">
        <f t="shared" si="127"/>
        <v>0</v>
      </c>
      <c r="E832" s="653">
        <f t="shared" si="127"/>
        <v>0</v>
      </c>
      <c r="F832" s="223"/>
      <c r="G832" s="223"/>
      <c r="H832" s="222"/>
      <c r="I832" s="224"/>
    </row>
    <row r="833" spans="1:26" s="240" customFormat="1" ht="16.5" outlineLevel="1" x14ac:dyDescent="0.3">
      <c r="A833" s="221" t="str">
        <f>IF(ISBLANK($A$14),"",$A$14)</f>
        <v>Hourly Supervision</v>
      </c>
      <c r="B833" s="222"/>
      <c r="C833" s="222"/>
      <c r="D833" s="653">
        <f t="shared" si="127"/>
        <v>0</v>
      </c>
      <c r="E833" s="653">
        <f t="shared" si="127"/>
        <v>0</v>
      </c>
      <c r="F833" s="223"/>
      <c r="G833" s="223"/>
      <c r="H833" s="222"/>
      <c r="I833" s="224"/>
    </row>
    <row r="834" spans="1:26" s="240" customFormat="1" ht="16.5" outlineLevel="1" x14ac:dyDescent="0.3">
      <c r="A834" s="210" t="str">
        <f>IF(ISBLANK($A$15),"",$A$15)</f>
        <v>Salaried Staff</v>
      </c>
      <c r="B834" s="211"/>
      <c r="C834" s="211"/>
      <c r="D834" s="218"/>
      <c r="E834" s="218"/>
      <c r="F834" s="213"/>
      <c r="G834" s="213"/>
      <c r="H834" s="211"/>
      <c r="I834" s="214"/>
    </row>
    <row r="835" spans="1:26" s="240" customFormat="1" ht="16.5" outlineLevel="1" x14ac:dyDescent="0.3">
      <c r="A835" s="221" t="str">
        <f>IF(ISBLANK($A$16),"",$A$16)</f>
        <v>Salaried Supervision</v>
      </c>
      <c r="B835" s="222"/>
      <c r="C835" s="222"/>
      <c r="D835" s="653">
        <f t="shared" ref="D835:E848" si="128">IF($B$857="","",B835/($B$857*52))</f>
        <v>0</v>
      </c>
      <c r="E835" s="653">
        <f t="shared" si="128"/>
        <v>0</v>
      </c>
      <c r="F835" s="223"/>
      <c r="G835" s="223"/>
      <c r="H835" s="222"/>
      <c r="I835" s="224"/>
    </row>
    <row r="836" spans="1:26" s="240" customFormat="1" ht="16.5" outlineLevel="1" x14ac:dyDescent="0.3">
      <c r="A836" s="221" t="str">
        <f>IF(ISBLANK($A$17),"",$A$17)</f>
        <v>Managers</v>
      </c>
      <c r="B836" s="222"/>
      <c r="C836" s="222"/>
      <c r="D836" s="653">
        <f t="shared" si="128"/>
        <v>0</v>
      </c>
      <c r="E836" s="653">
        <f t="shared" si="128"/>
        <v>0</v>
      </c>
      <c r="F836" s="223"/>
      <c r="G836" s="223"/>
      <c r="H836" s="222"/>
      <c r="I836" s="224"/>
    </row>
    <row r="837" spans="1:26" s="240" customFormat="1" ht="16.5" outlineLevel="1" x14ac:dyDescent="0.3">
      <c r="A837" s="221" t="str">
        <f t="shared" ref="A837" si="129">IF(ISBLANK(A801),"",A801)</f>
        <v>Managers</v>
      </c>
      <c r="B837" s="222"/>
      <c r="C837" s="222"/>
      <c r="D837" s="653">
        <f t="shared" si="128"/>
        <v>0</v>
      </c>
      <c r="E837" s="653">
        <f t="shared" si="128"/>
        <v>0</v>
      </c>
      <c r="F837" s="223"/>
      <c r="G837" s="223"/>
      <c r="H837" s="222"/>
      <c r="I837" s="224"/>
    </row>
    <row r="838" spans="1:26" s="240" customFormat="1" ht="16.5" outlineLevel="1" x14ac:dyDescent="0.3">
      <c r="A838" s="210" t="str">
        <f>IF(ISBLANK($A$19),"",$A$19)</f>
        <v>Other Labor</v>
      </c>
      <c r="B838" s="211"/>
      <c r="C838" s="211"/>
      <c r="D838" s="218">
        <f t="shared" si="128"/>
        <v>0</v>
      </c>
      <c r="E838" s="218">
        <f t="shared" si="128"/>
        <v>0</v>
      </c>
      <c r="F838" s="213"/>
      <c r="G838" s="213"/>
      <c r="H838" s="211"/>
      <c r="I838" s="214"/>
    </row>
    <row r="839" spans="1:26" s="240" customFormat="1" ht="16.5" outlineLevel="1" x14ac:dyDescent="0.3">
      <c r="A839" s="221" t="str">
        <f>IF(ISBLANK($A$20),"",$A$20)</f>
        <v/>
      </c>
      <c r="B839" s="222"/>
      <c r="C839" s="222"/>
      <c r="D839" s="653">
        <f t="shared" si="128"/>
        <v>0</v>
      </c>
      <c r="E839" s="653">
        <f t="shared" si="128"/>
        <v>0</v>
      </c>
      <c r="F839" s="223"/>
      <c r="G839" s="223"/>
      <c r="H839" s="222"/>
      <c r="I839" s="224"/>
    </row>
    <row r="840" spans="1:26" s="240" customFormat="1" ht="16.5" outlineLevel="1" x14ac:dyDescent="0.3">
      <c r="A840" s="210" t="str">
        <f>IF(ISBLANK($A$21),"",$A$21)</f>
        <v/>
      </c>
      <c r="B840" s="222"/>
      <c r="C840" s="222"/>
      <c r="D840" s="653">
        <f t="shared" si="128"/>
        <v>0</v>
      </c>
      <c r="E840" s="653">
        <f t="shared" si="128"/>
        <v>0</v>
      </c>
      <c r="F840" s="223"/>
      <c r="G840" s="223"/>
      <c r="H840" s="222"/>
      <c r="I840" s="224"/>
    </row>
    <row r="841" spans="1:26" s="240" customFormat="1" ht="16.5" outlineLevel="1" x14ac:dyDescent="0.3">
      <c r="A841" s="210" t="str">
        <f>IF(ISBLANK($A$22),"",$A$22)</f>
        <v/>
      </c>
      <c r="B841" s="222"/>
      <c r="C841" s="222"/>
      <c r="D841" s="653">
        <f t="shared" si="128"/>
        <v>0</v>
      </c>
      <c r="E841" s="653">
        <f t="shared" si="128"/>
        <v>0</v>
      </c>
      <c r="F841" s="223"/>
      <c r="G841" s="223"/>
      <c r="H841" s="222"/>
      <c r="I841" s="224"/>
    </row>
    <row r="842" spans="1:26" s="240" customFormat="1" ht="16.5" outlineLevel="1" x14ac:dyDescent="0.3">
      <c r="A842" s="210" t="str">
        <f>IF(ISBLANK($A$23),"",$A$23)</f>
        <v/>
      </c>
      <c r="B842" s="222"/>
      <c r="C842" s="222"/>
      <c r="D842" s="653">
        <f t="shared" si="128"/>
        <v>0</v>
      </c>
      <c r="E842" s="653">
        <f t="shared" si="128"/>
        <v>0</v>
      </c>
      <c r="F842" s="223"/>
      <c r="G842" s="223"/>
      <c r="H842" s="222"/>
      <c r="I842" s="224"/>
    </row>
    <row r="843" spans="1:26" s="240" customFormat="1" ht="16.5" outlineLevel="1" x14ac:dyDescent="0.3">
      <c r="A843" s="210" t="str">
        <f>IF(ISBLANK($A$24),"",$A$24)</f>
        <v/>
      </c>
      <c r="B843" s="222"/>
      <c r="C843" s="222"/>
      <c r="D843" s="653">
        <f t="shared" si="128"/>
        <v>0</v>
      </c>
      <c r="E843" s="653">
        <f t="shared" si="128"/>
        <v>0</v>
      </c>
      <c r="F843" s="223"/>
      <c r="G843" s="223"/>
      <c r="H843" s="222"/>
      <c r="I843" s="224"/>
    </row>
    <row r="844" spans="1:26" s="240" customFormat="1" ht="16.5" outlineLevel="1" x14ac:dyDescent="0.3">
      <c r="A844" s="210" t="str">
        <f>IF(ISBLANK($A$25),"",$A$25)</f>
        <v/>
      </c>
      <c r="B844" s="222"/>
      <c r="C844" s="222"/>
      <c r="D844" s="653">
        <f t="shared" si="128"/>
        <v>0</v>
      </c>
      <c r="E844" s="653">
        <f t="shared" si="128"/>
        <v>0</v>
      </c>
      <c r="F844" s="223"/>
      <c r="G844" s="223"/>
      <c r="H844" s="222"/>
      <c r="I844" s="224"/>
    </row>
    <row r="845" spans="1:26" s="240" customFormat="1" ht="16.5" outlineLevel="1" x14ac:dyDescent="0.3">
      <c r="A845" s="210" t="str">
        <f>IF(ISBLANK($A$26),"",$A$26)</f>
        <v/>
      </c>
      <c r="B845" s="222"/>
      <c r="C845" s="222"/>
      <c r="D845" s="653">
        <f t="shared" si="128"/>
        <v>0</v>
      </c>
      <c r="E845" s="653">
        <f t="shared" si="128"/>
        <v>0</v>
      </c>
      <c r="F845" s="223"/>
      <c r="G845" s="223"/>
      <c r="H845" s="222"/>
      <c r="I845" s="224"/>
      <c r="J845" s="200"/>
      <c r="K845" s="200"/>
      <c r="L845" s="200"/>
      <c r="M845" s="200"/>
      <c r="N845" s="200"/>
      <c r="O845" s="200"/>
      <c r="P845" s="200"/>
      <c r="Q845" s="200"/>
      <c r="R845" s="200"/>
      <c r="S845" s="200"/>
      <c r="T845" s="200"/>
      <c r="U845" s="200"/>
      <c r="V845" s="200"/>
      <c r="W845" s="200"/>
      <c r="X845" s="200"/>
      <c r="Y845" s="200"/>
      <c r="Z845" s="200"/>
    </row>
    <row r="846" spans="1:26" s="240" customFormat="1" ht="16.5" outlineLevel="1" x14ac:dyDescent="0.3">
      <c r="A846" s="210" t="str">
        <f>IF(ISBLANK($A$27),"",$A$27)</f>
        <v/>
      </c>
      <c r="B846" s="222"/>
      <c r="C846" s="222"/>
      <c r="D846" s="653">
        <f t="shared" si="128"/>
        <v>0</v>
      </c>
      <c r="E846" s="653">
        <f t="shared" si="128"/>
        <v>0</v>
      </c>
      <c r="F846" s="223"/>
      <c r="G846" s="223"/>
      <c r="H846" s="222"/>
      <c r="I846" s="224"/>
      <c r="J846" s="200"/>
      <c r="K846" s="200"/>
      <c r="L846" s="200"/>
      <c r="M846" s="200"/>
      <c r="N846" s="200"/>
      <c r="O846" s="200"/>
      <c r="P846" s="200"/>
      <c r="Q846" s="200"/>
      <c r="R846" s="200"/>
      <c r="S846" s="200"/>
      <c r="T846" s="200"/>
      <c r="U846" s="200"/>
      <c r="V846" s="200"/>
      <c r="W846" s="200"/>
      <c r="X846" s="200"/>
      <c r="Y846" s="200"/>
      <c r="Z846" s="200"/>
    </row>
    <row r="847" spans="1:26" s="240" customFormat="1" ht="16.5" outlineLevel="1" x14ac:dyDescent="0.3">
      <c r="A847" s="210" t="str">
        <f>IF(ISBLANK($A$28),"",$A$28)</f>
        <v/>
      </c>
      <c r="B847" s="222"/>
      <c r="C847" s="222"/>
      <c r="D847" s="653">
        <f t="shared" si="128"/>
        <v>0</v>
      </c>
      <c r="E847" s="653">
        <f t="shared" si="128"/>
        <v>0</v>
      </c>
      <c r="F847" s="223"/>
      <c r="G847" s="223"/>
      <c r="H847" s="222"/>
      <c r="I847" s="224"/>
      <c r="J847" s="200"/>
      <c r="K847" s="200"/>
      <c r="L847" s="200"/>
      <c r="M847" s="200"/>
      <c r="N847" s="200"/>
      <c r="O847" s="200"/>
      <c r="P847" s="200"/>
      <c r="Q847" s="200"/>
      <c r="R847" s="200"/>
      <c r="S847" s="200"/>
      <c r="T847" s="200"/>
      <c r="U847" s="200"/>
      <c r="V847" s="200"/>
      <c r="W847" s="200"/>
      <c r="X847" s="200"/>
      <c r="Y847" s="200"/>
      <c r="Z847" s="200"/>
    </row>
    <row r="848" spans="1:26" s="240" customFormat="1" ht="16.5" outlineLevel="1" x14ac:dyDescent="0.3">
      <c r="A848" s="210" t="str">
        <f>IF(ISBLANK($A$29),"",$A$29)</f>
        <v/>
      </c>
      <c r="B848" s="233"/>
      <c r="C848" s="233"/>
      <c r="D848" s="653">
        <f t="shared" si="128"/>
        <v>0</v>
      </c>
      <c r="E848" s="653">
        <f t="shared" si="128"/>
        <v>0</v>
      </c>
      <c r="F848" s="234"/>
      <c r="G848" s="234"/>
      <c r="H848" s="222"/>
      <c r="I848" s="224"/>
      <c r="J848" s="200"/>
      <c r="K848" s="200"/>
      <c r="L848" s="200"/>
      <c r="M848" s="200"/>
      <c r="N848" s="200"/>
      <c r="O848" s="200"/>
      <c r="P848" s="200"/>
      <c r="Q848" s="200"/>
      <c r="R848" s="200"/>
      <c r="S848" s="200"/>
      <c r="T848" s="200"/>
      <c r="U848" s="200"/>
      <c r="V848" s="200"/>
      <c r="W848" s="200"/>
      <c r="X848" s="200"/>
      <c r="Y848" s="200"/>
      <c r="Z848" s="200"/>
    </row>
    <row r="849" spans="1:26" s="240" customFormat="1" ht="16.5" outlineLevel="1" x14ac:dyDescent="0.3">
      <c r="A849" s="210" t="s">
        <v>1193</v>
      </c>
      <c r="B849" s="654">
        <f t="shared" ref="B849:G849" si="130">SUM(B826:B848)</f>
        <v>0</v>
      </c>
      <c r="C849" s="654">
        <f t="shared" si="130"/>
        <v>0</v>
      </c>
      <c r="D849" s="653">
        <f t="shared" si="130"/>
        <v>0</v>
      </c>
      <c r="E849" s="653">
        <f t="shared" si="130"/>
        <v>0</v>
      </c>
      <c r="F849" s="665">
        <f t="shared" si="130"/>
        <v>0</v>
      </c>
      <c r="G849" s="665">
        <f t="shared" si="130"/>
        <v>0</v>
      </c>
      <c r="H849" s="222"/>
      <c r="I849" s="235"/>
      <c r="J849" s="200"/>
      <c r="K849" s="200"/>
      <c r="L849" s="200"/>
      <c r="M849" s="200"/>
      <c r="N849" s="200"/>
      <c r="O849" s="200"/>
      <c r="P849" s="200"/>
      <c r="Q849" s="200"/>
      <c r="R849" s="200"/>
      <c r="S849" s="200"/>
      <c r="T849" s="200"/>
      <c r="U849" s="200"/>
      <c r="V849" s="200"/>
      <c r="W849" s="200"/>
      <c r="X849" s="200"/>
      <c r="Y849" s="200"/>
      <c r="Z849" s="200"/>
    </row>
    <row r="850" spans="1:26" s="240" customFormat="1" ht="18" outlineLevel="1" x14ac:dyDescent="0.25">
      <c r="A850" s="668" t="s">
        <v>1194</v>
      </c>
      <c r="B850" s="669"/>
      <c r="C850" s="1190" t="s">
        <v>716</v>
      </c>
      <c r="D850" s="1190"/>
      <c r="E850" s="1190"/>
      <c r="F850" s="1190"/>
      <c r="G850" s="1191"/>
      <c r="J850" s="200"/>
      <c r="K850" s="200"/>
      <c r="L850" s="200"/>
      <c r="M850" s="200"/>
      <c r="N850" s="200"/>
      <c r="O850" s="200"/>
      <c r="P850" s="200"/>
      <c r="Q850" s="200"/>
      <c r="R850" s="200"/>
      <c r="S850" s="200"/>
      <c r="T850" s="200"/>
      <c r="U850" s="200"/>
      <c r="V850" s="200"/>
      <c r="W850" s="200"/>
      <c r="X850" s="200"/>
      <c r="Y850" s="200"/>
      <c r="Z850" s="200"/>
    </row>
    <row r="851" spans="1:26" s="240" customFormat="1" ht="47.25" hidden="1" outlineLevel="2" x14ac:dyDescent="0.25">
      <c r="A851" s="238" t="s">
        <v>1236</v>
      </c>
      <c r="B851" s="239"/>
      <c r="C851" s="1172"/>
      <c r="D851" s="1172"/>
      <c r="E851" s="1172"/>
      <c r="F851" s="1172"/>
      <c r="G851" s="1172"/>
      <c r="J851" s="200"/>
      <c r="K851" s="200"/>
      <c r="L851" s="200"/>
      <c r="M851" s="200"/>
      <c r="N851" s="200"/>
      <c r="O851" s="200"/>
      <c r="P851" s="200"/>
      <c r="Q851" s="200"/>
      <c r="R851" s="200"/>
      <c r="S851" s="200"/>
      <c r="T851" s="200"/>
      <c r="U851" s="200"/>
      <c r="V851" s="200"/>
      <c r="W851" s="200"/>
      <c r="X851" s="200"/>
      <c r="Y851" s="200"/>
      <c r="Z851" s="200"/>
    </row>
    <row r="852" spans="1:26" s="240" customFormat="1" ht="15.75" hidden="1" outlineLevel="2" x14ac:dyDescent="0.25">
      <c r="A852" s="241" t="s">
        <v>1196</v>
      </c>
      <c r="B852" s="239"/>
      <c r="C852" s="1172"/>
      <c r="D852" s="1172"/>
      <c r="E852" s="1172"/>
      <c r="F852" s="1172"/>
      <c r="G852" s="1172"/>
      <c r="J852" s="200"/>
      <c r="K852" s="200"/>
      <c r="L852" s="200"/>
      <c r="M852" s="200"/>
      <c r="N852" s="200"/>
      <c r="O852" s="200"/>
      <c r="P852" s="200"/>
      <c r="Q852" s="200"/>
      <c r="R852" s="200"/>
      <c r="S852" s="200"/>
      <c r="T852" s="200"/>
      <c r="U852" s="200"/>
      <c r="V852" s="200"/>
      <c r="W852" s="200"/>
      <c r="X852" s="200"/>
      <c r="Y852" s="200"/>
      <c r="Z852" s="200"/>
    </row>
    <row r="853" spans="1:26" s="240" customFormat="1" ht="15.75" hidden="1" outlineLevel="2" x14ac:dyDescent="0.25">
      <c r="A853" s="241" t="s">
        <v>1197</v>
      </c>
      <c r="B853" s="239"/>
      <c r="C853" s="1172"/>
      <c r="D853" s="1172"/>
      <c r="E853" s="1172"/>
      <c r="F853" s="1172"/>
      <c r="G853" s="1172"/>
      <c r="J853" s="200"/>
      <c r="K853" s="200"/>
      <c r="L853" s="200"/>
      <c r="M853" s="200"/>
      <c r="N853" s="200"/>
      <c r="O853" s="200"/>
      <c r="P853" s="200"/>
      <c r="Q853" s="200"/>
      <c r="R853" s="200"/>
      <c r="S853" s="200"/>
      <c r="T853" s="200"/>
      <c r="U853" s="200"/>
      <c r="V853" s="200"/>
      <c r="W853" s="200"/>
      <c r="X853" s="200"/>
      <c r="Y853" s="200"/>
      <c r="Z853" s="200"/>
    </row>
    <row r="854" spans="1:26" s="240" customFormat="1" ht="15.75" hidden="1" outlineLevel="2" x14ac:dyDescent="0.25">
      <c r="A854" s="241" t="s">
        <v>1198</v>
      </c>
      <c r="B854" s="239"/>
      <c r="C854" s="1172"/>
      <c r="D854" s="1172"/>
      <c r="E854" s="1172"/>
      <c r="F854" s="1172"/>
      <c r="G854" s="1172"/>
      <c r="J854" s="200"/>
      <c r="K854" s="200"/>
      <c r="L854" s="200"/>
      <c r="M854" s="200"/>
      <c r="N854" s="200"/>
      <c r="O854" s="200"/>
      <c r="P854" s="200"/>
      <c r="Q854" s="200"/>
      <c r="R854" s="200"/>
      <c r="S854" s="200"/>
      <c r="T854" s="200"/>
      <c r="U854" s="200"/>
      <c r="V854" s="200"/>
      <c r="W854" s="200"/>
      <c r="X854" s="200"/>
      <c r="Y854" s="200"/>
      <c r="Z854" s="200"/>
    </row>
    <row r="855" spans="1:26" s="240" customFormat="1" ht="15.75" hidden="1" outlineLevel="2" x14ac:dyDescent="0.25">
      <c r="A855" s="241" t="s">
        <v>1199</v>
      </c>
      <c r="B855" s="239"/>
      <c r="C855" s="1172"/>
      <c r="D855" s="1172"/>
      <c r="E855" s="1172"/>
      <c r="F855" s="1172"/>
      <c r="G855" s="1172"/>
      <c r="J855" s="200"/>
      <c r="K855" s="200"/>
      <c r="L855" s="200"/>
      <c r="M855" s="200"/>
      <c r="N855" s="200"/>
      <c r="O855" s="200"/>
      <c r="P855" s="200"/>
      <c r="Q855" s="200"/>
      <c r="R855" s="200"/>
      <c r="S855" s="200"/>
      <c r="T855" s="200"/>
      <c r="U855" s="200"/>
      <c r="V855" s="200"/>
      <c r="W855" s="200"/>
      <c r="X855" s="200"/>
      <c r="Y855" s="200"/>
      <c r="Z855" s="200"/>
    </row>
    <row r="856" spans="1:26" s="240" customFormat="1" ht="15.75" hidden="1" outlineLevel="2" x14ac:dyDescent="0.25">
      <c r="A856" s="241" t="s">
        <v>1200</v>
      </c>
      <c r="B856" s="239"/>
      <c r="C856" s="1172"/>
      <c r="D856" s="1172"/>
      <c r="E856" s="1172"/>
      <c r="F856" s="1172"/>
      <c r="G856" s="1172"/>
      <c r="J856" s="200"/>
      <c r="K856" s="200"/>
      <c r="L856" s="200"/>
      <c r="M856" s="200"/>
      <c r="N856" s="200"/>
      <c r="O856" s="200"/>
      <c r="P856" s="200"/>
      <c r="Q856" s="200"/>
      <c r="R856" s="200"/>
      <c r="S856" s="200"/>
      <c r="T856" s="200"/>
      <c r="U856" s="200"/>
      <c r="V856" s="200"/>
      <c r="W856" s="200"/>
      <c r="X856" s="200"/>
      <c r="Y856" s="200"/>
      <c r="Z856" s="200"/>
    </row>
    <row r="857" spans="1:26" s="240" customFormat="1" ht="15.75" outlineLevel="1" collapsed="1" x14ac:dyDescent="0.25">
      <c r="A857" s="242" t="s">
        <v>602</v>
      </c>
      <c r="B857" s="664">
        <v>40</v>
      </c>
      <c r="C857" s="1186" t="s">
        <v>1201</v>
      </c>
      <c r="D857" s="1186"/>
      <c r="E857" s="1186"/>
      <c r="F857" s="1186"/>
      <c r="G857" s="1186"/>
      <c r="J857" s="200"/>
      <c r="K857" s="200"/>
      <c r="L857" s="200"/>
      <c r="M857" s="200"/>
      <c r="N857" s="200"/>
      <c r="O857" s="200"/>
      <c r="P857" s="200"/>
      <c r="Q857" s="200"/>
      <c r="R857" s="200"/>
      <c r="S857" s="200"/>
      <c r="T857" s="200"/>
      <c r="U857" s="200"/>
      <c r="V857" s="200"/>
      <c r="W857" s="200"/>
      <c r="X857" s="200"/>
      <c r="Y857" s="200"/>
      <c r="Z857" s="200"/>
    </row>
    <row r="858" spans="1:26" s="240" customFormat="1" outlineLevel="1" x14ac:dyDescent="0.25"/>
    <row r="859" spans="1:26" ht="18" outlineLevel="1" x14ac:dyDescent="0.25">
      <c r="A859" s="1187">
        <f>'[67]28-PT Pricing Matrix'!AA2</f>
        <v>0</v>
      </c>
      <c r="B859" s="1188"/>
      <c r="C859" s="1188"/>
      <c r="D859" s="1188"/>
      <c r="E859" s="1188"/>
      <c r="F859" s="1188"/>
      <c r="G859" s="1188"/>
      <c r="H859" s="1188"/>
      <c r="I859" s="1189"/>
    </row>
    <row r="860" spans="1:26" ht="49.5" outlineLevel="1" x14ac:dyDescent="0.3">
      <c r="A860" s="203" t="s">
        <v>1167</v>
      </c>
      <c r="B860" s="203" t="s">
        <v>1168</v>
      </c>
      <c r="C860" s="204" t="s">
        <v>1169</v>
      </c>
      <c r="D860" s="208" t="str">
        <f>"Productive FTEs ("&amp;B892*52&amp;")"</f>
        <v>Productive FTEs (2080)</v>
      </c>
      <c r="E860" s="208" t="str">
        <f>"Non-productive FTEs ("&amp;B892*52&amp;")"</f>
        <v>Non-productive FTEs (2080)</v>
      </c>
      <c r="F860" s="204" t="s">
        <v>1170</v>
      </c>
      <c r="G860" s="204" t="s">
        <v>1171</v>
      </c>
      <c r="H860" s="205" t="s">
        <v>1172</v>
      </c>
      <c r="I860" s="204" t="s">
        <v>716</v>
      </c>
    </row>
    <row r="861" spans="1:26" ht="16.5" outlineLevel="1" x14ac:dyDescent="0.3">
      <c r="A861" s="210" t="str">
        <f>IF(ISBLANK($A$7),"",$A$7)</f>
        <v>Hourly Staff</v>
      </c>
      <c r="B861" s="211"/>
      <c r="C861" s="211"/>
      <c r="D861" s="218">
        <f t="shared" ref="D861:E861" si="131">IF($B$254="","",B861/($B$254*52))</f>
        <v>0</v>
      </c>
      <c r="E861" s="218">
        <f t="shared" si="131"/>
        <v>0</v>
      </c>
      <c r="F861" s="213"/>
      <c r="G861" s="213"/>
      <c r="H861" s="211"/>
      <c r="I861" s="214"/>
    </row>
    <row r="862" spans="1:26" ht="16.5" outlineLevel="1" x14ac:dyDescent="0.3">
      <c r="A862" s="221" t="str">
        <f>IF(ISBLANK($A$8),"",$A$8)</f>
        <v>Hourly Staff</v>
      </c>
      <c r="B862" s="222"/>
      <c r="C862" s="222"/>
      <c r="D862" s="653">
        <f t="shared" ref="D862:E868" si="132">IF($B$892="","",B862/($B$892*52))</f>
        <v>0</v>
      </c>
      <c r="E862" s="653">
        <f t="shared" si="132"/>
        <v>0</v>
      </c>
      <c r="F862" s="223"/>
      <c r="G862" s="223"/>
      <c r="H862" s="222"/>
      <c r="I862" s="224"/>
    </row>
    <row r="863" spans="1:26" ht="16.5" outlineLevel="1" x14ac:dyDescent="0.3">
      <c r="A863" s="221" t="str">
        <f>IF(ISBLANK($A$9),"",$A$9)</f>
        <v>Transporter</v>
      </c>
      <c r="B863" s="222"/>
      <c r="C863" s="222"/>
      <c r="D863" s="653">
        <f t="shared" si="132"/>
        <v>0</v>
      </c>
      <c r="E863" s="653">
        <f t="shared" si="132"/>
        <v>0</v>
      </c>
      <c r="F863" s="223"/>
      <c r="G863" s="223"/>
      <c r="H863" s="222"/>
      <c r="I863" s="224"/>
    </row>
    <row r="864" spans="1:26" s="240" customFormat="1" ht="16.5" outlineLevel="1" x14ac:dyDescent="0.3">
      <c r="A864" s="221" t="str">
        <f>IF(ISBLANK($A$10),"",$A$10)</f>
        <v xml:space="preserve">Dispatch </v>
      </c>
      <c r="B864" s="222"/>
      <c r="C864" s="222"/>
      <c r="D864" s="653">
        <f t="shared" si="132"/>
        <v>0</v>
      </c>
      <c r="E864" s="653">
        <f t="shared" si="132"/>
        <v>0</v>
      </c>
      <c r="F864" s="223"/>
      <c r="G864" s="223"/>
      <c r="H864" s="222"/>
      <c r="I864" s="224"/>
    </row>
    <row r="865" spans="1:26" s="240" customFormat="1" ht="16.5" outlineLevel="1" x14ac:dyDescent="0.3">
      <c r="A865" s="221" t="str">
        <f>IF(ISBLANK($A$11),"",$A$11)</f>
        <v/>
      </c>
      <c r="B865" s="222"/>
      <c r="C865" s="222"/>
      <c r="D865" s="653">
        <f t="shared" si="132"/>
        <v>0</v>
      </c>
      <c r="E865" s="653">
        <f t="shared" si="132"/>
        <v>0</v>
      </c>
      <c r="F865" s="223"/>
      <c r="G865" s="223"/>
      <c r="H865" s="222"/>
      <c r="I865" s="224"/>
    </row>
    <row r="866" spans="1:26" s="240" customFormat="1" ht="16.5" outlineLevel="1" x14ac:dyDescent="0.3">
      <c r="A866" s="221" t="str">
        <f>IF(ISBLANK($A$12),"",$A$12)</f>
        <v/>
      </c>
      <c r="B866" s="222"/>
      <c r="C866" s="222"/>
      <c r="D866" s="653">
        <f t="shared" si="132"/>
        <v>0</v>
      </c>
      <c r="E866" s="653">
        <f t="shared" si="132"/>
        <v>0</v>
      </c>
      <c r="F866" s="223"/>
      <c r="G866" s="223"/>
      <c r="H866" s="222"/>
      <c r="I866" s="224"/>
    </row>
    <row r="867" spans="1:26" s="240" customFormat="1" ht="16.5" outlineLevel="1" x14ac:dyDescent="0.3">
      <c r="A867" s="221" t="str">
        <f>IF(ISBLANK($A$13),"",$A$13)</f>
        <v/>
      </c>
      <c r="B867" s="222"/>
      <c r="C867" s="222"/>
      <c r="D867" s="653">
        <f t="shared" si="132"/>
        <v>0</v>
      </c>
      <c r="E867" s="653">
        <f t="shared" si="132"/>
        <v>0</v>
      </c>
      <c r="F867" s="223"/>
      <c r="G867" s="223"/>
      <c r="H867" s="222"/>
      <c r="I867" s="224"/>
    </row>
    <row r="868" spans="1:26" s="240" customFormat="1" ht="16.5" outlineLevel="1" x14ac:dyDescent="0.3">
      <c r="A868" s="221" t="str">
        <f>IF(ISBLANK($A$14),"",$A$14)</f>
        <v>Hourly Supervision</v>
      </c>
      <c r="B868" s="222"/>
      <c r="C868" s="222"/>
      <c r="D868" s="653">
        <f t="shared" si="132"/>
        <v>0</v>
      </c>
      <c r="E868" s="653">
        <f t="shared" si="132"/>
        <v>0</v>
      </c>
      <c r="F868" s="223"/>
      <c r="G868" s="223"/>
      <c r="H868" s="222"/>
      <c r="I868" s="224"/>
    </row>
    <row r="869" spans="1:26" s="240" customFormat="1" ht="16.5" outlineLevel="1" x14ac:dyDescent="0.3">
      <c r="A869" s="210" t="str">
        <f>IF(ISBLANK($A$15),"",$A$15)</f>
        <v>Salaried Staff</v>
      </c>
      <c r="B869" s="211"/>
      <c r="C869" s="211"/>
      <c r="D869" s="218"/>
      <c r="E869" s="218"/>
      <c r="F869" s="213"/>
      <c r="G869" s="213"/>
      <c r="H869" s="211"/>
      <c r="I869" s="214"/>
    </row>
    <row r="870" spans="1:26" s="240" customFormat="1" ht="16.5" outlineLevel="1" x14ac:dyDescent="0.3">
      <c r="A870" s="221" t="str">
        <f>IF(ISBLANK($A$16),"",$A$16)</f>
        <v>Salaried Supervision</v>
      </c>
      <c r="B870" s="222"/>
      <c r="C870" s="222"/>
      <c r="D870" s="653">
        <f t="shared" ref="D870:E883" si="133">IF($B$892="","",B870/($B$892*52))</f>
        <v>0</v>
      </c>
      <c r="E870" s="653">
        <f t="shared" si="133"/>
        <v>0</v>
      </c>
      <c r="F870" s="223"/>
      <c r="G870" s="223"/>
      <c r="H870" s="222"/>
      <c r="I870" s="224"/>
    </row>
    <row r="871" spans="1:26" s="240" customFormat="1" ht="16.5" outlineLevel="1" x14ac:dyDescent="0.3">
      <c r="A871" s="221" t="str">
        <f>IF(ISBLANK($A$17),"",$A$17)</f>
        <v>Managers</v>
      </c>
      <c r="B871" s="222"/>
      <c r="C871" s="222"/>
      <c r="D871" s="653">
        <f t="shared" si="133"/>
        <v>0</v>
      </c>
      <c r="E871" s="653">
        <f t="shared" si="133"/>
        <v>0</v>
      </c>
      <c r="F871" s="223"/>
      <c r="G871" s="223"/>
      <c r="H871" s="222"/>
      <c r="I871" s="224"/>
    </row>
    <row r="872" spans="1:26" s="240" customFormat="1" ht="16.5" outlineLevel="1" x14ac:dyDescent="0.3">
      <c r="A872" s="221" t="str">
        <f t="shared" ref="A872" si="134">IF(ISBLANK(A836),"",A836)</f>
        <v>Managers</v>
      </c>
      <c r="B872" s="222"/>
      <c r="C872" s="222"/>
      <c r="D872" s="653">
        <f t="shared" si="133"/>
        <v>0</v>
      </c>
      <c r="E872" s="653">
        <f t="shared" si="133"/>
        <v>0</v>
      </c>
      <c r="F872" s="223"/>
      <c r="G872" s="223"/>
      <c r="H872" s="222"/>
      <c r="I872" s="224"/>
    </row>
    <row r="873" spans="1:26" s="240" customFormat="1" ht="16.5" outlineLevel="1" x14ac:dyDescent="0.3">
      <c r="A873" s="210" t="str">
        <f>IF(ISBLANK($A$19),"",$A$19)</f>
        <v>Other Labor</v>
      </c>
      <c r="B873" s="211"/>
      <c r="C873" s="211"/>
      <c r="D873" s="218">
        <f t="shared" si="133"/>
        <v>0</v>
      </c>
      <c r="E873" s="218">
        <f t="shared" si="133"/>
        <v>0</v>
      </c>
      <c r="F873" s="213"/>
      <c r="G873" s="213"/>
      <c r="H873" s="211"/>
      <c r="I873" s="214"/>
    </row>
    <row r="874" spans="1:26" s="240" customFormat="1" ht="16.5" outlineLevel="1" x14ac:dyDescent="0.3">
      <c r="A874" s="221" t="str">
        <f>IF(ISBLANK($A$20),"",$A$20)</f>
        <v/>
      </c>
      <c r="B874" s="222"/>
      <c r="C874" s="222"/>
      <c r="D874" s="653">
        <f t="shared" si="133"/>
        <v>0</v>
      </c>
      <c r="E874" s="653">
        <f t="shared" si="133"/>
        <v>0</v>
      </c>
      <c r="F874" s="223"/>
      <c r="G874" s="223"/>
      <c r="H874" s="222"/>
      <c r="I874" s="224"/>
    </row>
    <row r="875" spans="1:26" s="240" customFormat="1" ht="16.5" outlineLevel="1" x14ac:dyDescent="0.3">
      <c r="A875" s="210" t="str">
        <f>IF(ISBLANK($A$21),"",$A$21)</f>
        <v/>
      </c>
      <c r="B875" s="222"/>
      <c r="C875" s="222"/>
      <c r="D875" s="653">
        <f t="shared" si="133"/>
        <v>0</v>
      </c>
      <c r="E875" s="653">
        <f t="shared" si="133"/>
        <v>0</v>
      </c>
      <c r="F875" s="223"/>
      <c r="G875" s="223"/>
      <c r="H875" s="222"/>
      <c r="I875" s="224"/>
    </row>
    <row r="876" spans="1:26" s="240" customFormat="1" ht="16.5" outlineLevel="1" x14ac:dyDescent="0.3">
      <c r="A876" s="210" t="str">
        <f>IF(ISBLANK($A$22),"",$A$22)</f>
        <v/>
      </c>
      <c r="B876" s="222"/>
      <c r="C876" s="222"/>
      <c r="D876" s="653">
        <f t="shared" si="133"/>
        <v>0</v>
      </c>
      <c r="E876" s="653">
        <f t="shared" si="133"/>
        <v>0</v>
      </c>
      <c r="F876" s="223"/>
      <c r="G876" s="223"/>
      <c r="H876" s="222"/>
      <c r="I876" s="224"/>
    </row>
    <row r="877" spans="1:26" s="240" customFormat="1" ht="16.5" outlineLevel="1" x14ac:dyDescent="0.3">
      <c r="A877" s="210" t="str">
        <f>IF(ISBLANK($A$23),"",$A$23)</f>
        <v/>
      </c>
      <c r="B877" s="222"/>
      <c r="C877" s="222"/>
      <c r="D877" s="653">
        <f t="shared" si="133"/>
        <v>0</v>
      </c>
      <c r="E877" s="653">
        <f t="shared" si="133"/>
        <v>0</v>
      </c>
      <c r="F877" s="223"/>
      <c r="G877" s="223"/>
      <c r="H877" s="222"/>
      <c r="I877" s="224"/>
    </row>
    <row r="878" spans="1:26" s="240" customFormat="1" ht="16.5" outlineLevel="1" x14ac:dyDescent="0.3">
      <c r="A878" s="210" t="str">
        <f>IF(ISBLANK($A$24),"",$A$24)</f>
        <v/>
      </c>
      <c r="B878" s="222"/>
      <c r="C878" s="222"/>
      <c r="D878" s="653">
        <f t="shared" si="133"/>
        <v>0</v>
      </c>
      <c r="E878" s="653">
        <f t="shared" si="133"/>
        <v>0</v>
      </c>
      <c r="F878" s="223"/>
      <c r="G878" s="223"/>
      <c r="H878" s="222"/>
      <c r="I878" s="224"/>
    </row>
    <row r="879" spans="1:26" s="240" customFormat="1" ht="16.5" outlineLevel="1" x14ac:dyDescent="0.3">
      <c r="A879" s="210" t="str">
        <f>IF(ISBLANK($A$25),"",$A$25)</f>
        <v/>
      </c>
      <c r="B879" s="222"/>
      <c r="C879" s="222"/>
      <c r="D879" s="653">
        <f t="shared" si="133"/>
        <v>0</v>
      </c>
      <c r="E879" s="653">
        <f t="shared" si="133"/>
        <v>0</v>
      </c>
      <c r="F879" s="223"/>
      <c r="G879" s="223"/>
      <c r="H879" s="222"/>
      <c r="I879" s="224"/>
    </row>
    <row r="880" spans="1:26" s="240" customFormat="1" ht="16.5" outlineLevel="1" x14ac:dyDescent="0.3">
      <c r="A880" s="210" t="str">
        <f>IF(ISBLANK($A$26),"",$A$26)</f>
        <v/>
      </c>
      <c r="B880" s="222"/>
      <c r="C880" s="222"/>
      <c r="D880" s="653">
        <f t="shared" si="133"/>
        <v>0</v>
      </c>
      <c r="E880" s="653">
        <f t="shared" si="133"/>
        <v>0</v>
      </c>
      <c r="F880" s="223"/>
      <c r="G880" s="223"/>
      <c r="H880" s="222"/>
      <c r="I880" s="224"/>
      <c r="J880" s="200"/>
      <c r="K880" s="200"/>
      <c r="L880" s="200"/>
      <c r="M880" s="200"/>
      <c r="N880" s="200"/>
      <c r="O880" s="200"/>
      <c r="P880" s="200"/>
      <c r="Q880" s="200"/>
      <c r="R880" s="200"/>
      <c r="S880" s="200"/>
      <c r="T880" s="200"/>
      <c r="U880" s="200"/>
      <c r="V880" s="200"/>
      <c r="W880" s="200"/>
      <c r="X880" s="200"/>
      <c r="Y880" s="200"/>
      <c r="Z880" s="200"/>
    </row>
    <row r="881" spans="1:26" s="240" customFormat="1" ht="16.5" outlineLevel="1" x14ac:dyDescent="0.3">
      <c r="A881" s="210" t="str">
        <f>IF(ISBLANK($A$27),"",$A$27)</f>
        <v/>
      </c>
      <c r="B881" s="222"/>
      <c r="C881" s="222"/>
      <c r="D881" s="653">
        <f t="shared" si="133"/>
        <v>0</v>
      </c>
      <c r="E881" s="653">
        <f t="shared" si="133"/>
        <v>0</v>
      </c>
      <c r="F881" s="223"/>
      <c r="G881" s="223"/>
      <c r="H881" s="222"/>
      <c r="I881" s="224"/>
      <c r="J881" s="200"/>
      <c r="K881" s="200"/>
      <c r="L881" s="200"/>
      <c r="M881" s="200"/>
      <c r="N881" s="200"/>
      <c r="O881" s="200"/>
      <c r="P881" s="200"/>
      <c r="Q881" s="200"/>
      <c r="R881" s="200"/>
      <c r="S881" s="200"/>
      <c r="T881" s="200"/>
      <c r="U881" s="200"/>
      <c r="V881" s="200"/>
      <c r="W881" s="200"/>
      <c r="X881" s="200"/>
      <c r="Y881" s="200"/>
      <c r="Z881" s="200"/>
    </row>
    <row r="882" spans="1:26" s="240" customFormat="1" ht="16.5" outlineLevel="1" x14ac:dyDescent="0.3">
      <c r="A882" s="210" t="str">
        <f>IF(ISBLANK($A$28),"",$A$28)</f>
        <v/>
      </c>
      <c r="B882" s="222"/>
      <c r="C882" s="222"/>
      <c r="D882" s="653">
        <f t="shared" si="133"/>
        <v>0</v>
      </c>
      <c r="E882" s="653">
        <f t="shared" si="133"/>
        <v>0</v>
      </c>
      <c r="F882" s="223"/>
      <c r="G882" s="223"/>
      <c r="H882" s="222"/>
      <c r="I882" s="224"/>
      <c r="J882" s="200"/>
      <c r="K882" s="200"/>
      <c r="L882" s="200"/>
      <c r="M882" s="200"/>
      <c r="N882" s="200"/>
      <c r="O882" s="200"/>
      <c r="P882" s="200"/>
      <c r="Q882" s="200"/>
      <c r="R882" s="200"/>
      <c r="S882" s="200"/>
      <c r="T882" s="200"/>
      <c r="U882" s="200"/>
      <c r="V882" s="200"/>
      <c r="W882" s="200"/>
      <c r="X882" s="200"/>
      <c r="Y882" s="200"/>
      <c r="Z882" s="200"/>
    </row>
    <row r="883" spans="1:26" s="240" customFormat="1" ht="16.5" outlineLevel="1" x14ac:dyDescent="0.3">
      <c r="A883" s="210" t="str">
        <f>IF(ISBLANK($A$29),"",$A$29)</f>
        <v/>
      </c>
      <c r="B883" s="233"/>
      <c r="C883" s="233"/>
      <c r="D883" s="653">
        <f t="shared" si="133"/>
        <v>0</v>
      </c>
      <c r="E883" s="653">
        <f t="shared" si="133"/>
        <v>0</v>
      </c>
      <c r="F883" s="234"/>
      <c r="G883" s="234"/>
      <c r="H883" s="222"/>
      <c r="I883" s="224"/>
      <c r="J883" s="200"/>
      <c r="K883" s="200"/>
      <c r="L883" s="200"/>
      <c r="M883" s="200"/>
      <c r="N883" s="200"/>
      <c r="O883" s="200"/>
      <c r="P883" s="200"/>
      <c r="Q883" s="200"/>
      <c r="R883" s="200"/>
      <c r="S883" s="200"/>
      <c r="T883" s="200"/>
      <c r="U883" s="200"/>
      <c r="V883" s="200"/>
      <c r="W883" s="200"/>
      <c r="X883" s="200"/>
      <c r="Y883" s="200"/>
      <c r="Z883" s="200"/>
    </row>
    <row r="884" spans="1:26" s="240" customFormat="1" ht="16.5" outlineLevel="1" x14ac:dyDescent="0.3">
      <c r="A884" s="210" t="s">
        <v>1193</v>
      </c>
      <c r="B884" s="654">
        <f t="shared" ref="B884:G884" si="135">SUM(B861:B883)</f>
        <v>0</v>
      </c>
      <c r="C884" s="654">
        <f t="shared" si="135"/>
        <v>0</v>
      </c>
      <c r="D884" s="653">
        <f t="shared" si="135"/>
        <v>0</v>
      </c>
      <c r="E884" s="653">
        <f t="shared" si="135"/>
        <v>0</v>
      </c>
      <c r="F884" s="665">
        <f t="shared" si="135"/>
        <v>0</v>
      </c>
      <c r="G884" s="665">
        <f t="shared" si="135"/>
        <v>0</v>
      </c>
      <c r="H884" s="222"/>
      <c r="I884" s="235"/>
      <c r="J884" s="200"/>
      <c r="K884" s="200"/>
      <c r="L884" s="200"/>
      <c r="M884" s="200"/>
      <c r="N884" s="200"/>
      <c r="O884" s="200"/>
      <c r="P884" s="200"/>
      <c r="Q884" s="200"/>
      <c r="R884" s="200"/>
      <c r="S884" s="200"/>
      <c r="T884" s="200"/>
      <c r="U884" s="200"/>
      <c r="V884" s="200"/>
      <c r="W884" s="200"/>
      <c r="X884" s="200"/>
      <c r="Y884" s="200"/>
      <c r="Z884" s="200"/>
    </row>
    <row r="885" spans="1:26" s="240" customFormat="1" ht="18" outlineLevel="1" x14ac:dyDescent="0.25">
      <c r="A885" s="668" t="s">
        <v>1194</v>
      </c>
      <c r="B885" s="669"/>
      <c r="C885" s="1190" t="s">
        <v>716</v>
      </c>
      <c r="D885" s="1190"/>
      <c r="E885" s="1190"/>
      <c r="F885" s="1190"/>
      <c r="G885" s="1191"/>
      <c r="J885" s="200"/>
      <c r="K885" s="200"/>
      <c r="L885" s="200"/>
      <c r="M885" s="200"/>
      <c r="N885" s="200"/>
      <c r="O885" s="200"/>
      <c r="P885" s="200"/>
      <c r="Q885" s="200"/>
      <c r="R885" s="200"/>
      <c r="S885" s="200"/>
      <c r="T885" s="200"/>
      <c r="U885" s="200"/>
      <c r="V885" s="200"/>
      <c r="W885" s="200"/>
      <c r="X885" s="200"/>
      <c r="Y885" s="200"/>
      <c r="Z885" s="200"/>
    </row>
    <row r="886" spans="1:26" s="240" customFormat="1" ht="47.25" hidden="1" outlineLevel="2" x14ac:dyDescent="0.25">
      <c r="A886" s="238" t="s">
        <v>1236</v>
      </c>
      <c r="B886" s="239"/>
      <c r="C886" s="1172"/>
      <c r="D886" s="1172"/>
      <c r="E886" s="1172"/>
      <c r="F886" s="1172"/>
      <c r="G886" s="1172"/>
      <c r="J886" s="200"/>
      <c r="K886" s="200"/>
      <c r="L886" s="200"/>
      <c r="M886" s="200"/>
      <c r="N886" s="200"/>
      <c r="O886" s="200"/>
      <c r="P886" s="200"/>
      <c r="Q886" s="200"/>
      <c r="R886" s="200"/>
      <c r="S886" s="200"/>
      <c r="T886" s="200"/>
      <c r="U886" s="200"/>
      <c r="V886" s="200"/>
      <c r="W886" s="200"/>
      <c r="X886" s="200"/>
      <c r="Y886" s="200"/>
      <c r="Z886" s="200"/>
    </row>
    <row r="887" spans="1:26" s="240" customFormat="1" ht="15.75" hidden="1" outlineLevel="2" x14ac:dyDescent="0.25">
      <c r="A887" s="241" t="s">
        <v>1196</v>
      </c>
      <c r="B887" s="239"/>
      <c r="C887" s="1172"/>
      <c r="D887" s="1172"/>
      <c r="E887" s="1172"/>
      <c r="F887" s="1172"/>
      <c r="G887" s="1172"/>
      <c r="J887" s="200"/>
      <c r="K887" s="200"/>
      <c r="L887" s="200"/>
      <c r="M887" s="200"/>
      <c r="N887" s="200"/>
      <c r="O887" s="200"/>
      <c r="P887" s="200"/>
      <c r="Q887" s="200"/>
      <c r="R887" s="200"/>
      <c r="S887" s="200"/>
      <c r="T887" s="200"/>
      <c r="U887" s="200"/>
      <c r="V887" s="200"/>
      <c r="W887" s="200"/>
      <c r="X887" s="200"/>
      <c r="Y887" s="200"/>
      <c r="Z887" s="200"/>
    </row>
    <row r="888" spans="1:26" s="240" customFormat="1" ht="15.75" hidden="1" outlineLevel="2" x14ac:dyDescent="0.25">
      <c r="A888" s="241" t="s">
        <v>1197</v>
      </c>
      <c r="B888" s="239"/>
      <c r="C888" s="1172"/>
      <c r="D888" s="1172"/>
      <c r="E888" s="1172"/>
      <c r="F888" s="1172"/>
      <c r="G888" s="1172"/>
      <c r="J888" s="200"/>
      <c r="K888" s="200"/>
      <c r="L888" s="200"/>
      <c r="M888" s="200"/>
      <c r="N888" s="200"/>
      <c r="O888" s="200"/>
      <c r="P888" s="200"/>
      <c r="Q888" s="200"/>
      <c r="R888" s="200"/>
      <c r="S888" s="200"/>
      <c r="T888" s="200"/>
      <c r="U888" s="200"/>
      <c r="V888" s="200"/>
      <c r="W888" s="200"/>
      <c r="X888" s="200"/>
      <c r="Y888" s="200"/>
      <c r="Z888" s="200"/>
    </row>
    <row r="889" spans="1:26" s="240" customFormat="1" ht="15.75" hidden="1" outlineLevel="2" x14ac:dyDescent="0.25">
      <c r="A889" s="241" t="s">
        <v>1198</v>
      </c>
      <c r="B889" s="239"/>
      <c r="C889" s="1172"/>
      <c r="D889" s="1172"/>
      <c r="E889" s="1172"/>
      <c r="F889" s="1172"/>
      <c r="G889" s="1172"/>
      <c r="J889" s="200"/>
      <c r="K889" s="200"/>
      <c r="L889" s="200"/>
      <c r="M889" s="200"/>
      <c r="N889" s="200"/>
      <c r="O889" s="200"/>
      <c r="P889" s="200"/>
      <c r="Q889" s="200"/>
      <c r="R889" s="200"/>
      <c r="S889" s="200"/>
      <c r="T889" s="200"/>
      <c r="U889" s="200"/>
      <c r="V889" s="200"/>
      <c r="W889" s="200"/>
      <c r="X889" s="200"/>
      <c r="Y889" s="200"/>
      <c r="Z889" s="200"/>
    </row>
    <row r="890" spans="1:26" s="240" customFormat="1" ht="15.75" hidden="1" outlineLevel="2" x14ac:dyDescent="0.25">
      <c r="A890" s="241" t="s">
        <v>1199</v>
      </c>
      <c r="B890" s="239"/>
      <c r="C890" s="1172"/>
      <c r="D890" s="1172"/>
      <c r="E890" s="1172"/>
      <c r="F890" s="1172"/>
      <c r="G890" s="1172"/>
      <c r="J890" s="200"/>
      <c r="K890" s="200"/>
      <c r="L890" s="200"/>
      <c r="M890" s="200"/>
      <c r="N890" s="200"/>
      <c r="O890" s="200"/>
      <c r="P890" s="200"/>
      <c r="Q890" s="200"/>
      <c r="R890" s="200"/>
      <c r="S890" s="200"/>
      <c r="T890" s="200"/>
      <c r="U890" s="200"/>
      <c r="V890" s="200"/>
      <c r="W890" s="200"/>
      <c r="X890" s="200"/>
      <c r="Y890" s="200"/>
      <c r="Z890" s="200"/>
    </row>
    <row r="891" spans="1:26" s="240" customFormat="1" ht="15.75" hidden="1" outlineLevel="2" x14ac:dyDescent="0.25">
      <c r="A891" s="241" t="s">
        <v>1200</v>
      </c>
      <c r="B891" s="239"/>
      <c r="C891" s="1172"/>
      <c r="D891" s="1172"/>
      <c r="E891" s="1172"/>
      <c r="F891" s="1172"/>
      <c r="G891" s="1172"/>
      <c r="J891" s="200"/>
      <c r="K891" s="200"/>
      <c r="L891" s="200"/>
      <c r="M891" s="200"/>
      <c r="N891" s="200"/>
      <c r="O891" s="200"/>
      <c r="P891" s="200"/>
      <c r="Q891" s="200"/>
      <c r="R891" s="200"/>
      <c r="S891" s="200"/>
      <c r="T891" s="200"/>
      <c r="U891" s="200"/>
      <c r="V891" s="200"/>
      <c r="W891" s="200"/>
      <c r="X891" s="200"/>
      <c r="Y891" s="200"/>
      <c r="Z891" s="200"/>
    </row>
    <row r="892" spans="1:26" s="240" customFormat="1" ht="15.75" outlineLevel="1" collapsed="1" x14ac:dyDescent="0.25">
      <c r="A892" s="242" t="s">
        <v>602</v>
      </c>
      <c r="B892" s="664">
        <v>40</v>
      </c>
      <c r="C892" s="1186" t="s">
        <v>1201</v>
      </c>
      <c r="D892" s="1186"/>
      <c r="E892" s="1186"/>
      <c r="F892" s="1186"/>
      <c r="G892" s="1186"/>
      <c r="J892" s="200"/>
      <c r="K892" s="200"/>
      <c r="L892" s="200"/>
      <c r="M892" s="200"/>
      <c r="N892" s="200"/>
      <c r="O892" s="200"/>
      <c r="P892" s="200"/>
      <c r="Q892" s="200"/>
      <c r="R892" s="200"/>
      <c r="S892" s="200"/>
      <c r="T892" s="200"/>
      <c r="U892" s="200"/>
      <c r="V892" s="200"/>
      <c r="W892" s="200"/>
      <c r="X892" s="200"/>
      <c r="Y892" s="200"/>
      <c r="Z892" s="200"/>
    </row>
    <row r="893" spans="1:26" s="240" customFormat="1" outlineLevel="1" x14ac:dyDescent="0.25"/>
    <row r="894" spans="1:26" ht="18" outlineLevel="1" x14ac:dyDescent="0.25">
      <c r="A894" s="1187">
        <f>'[67]28-PT Pricing Matrix'!AB2</f>
        <v>0</v>
      </c>
      <c r="B894" s="1188"/>
      <c r="C894" s="1188"/>
      <c r="D894" s="1188"/>
      <c r="E894" s="1188"/>
      <c r="F894" s="1188"/>
      <c r="G894" s="1188"/>
      <c r="H894" s="1188"/>
      <c r="I894" s="1189"/>
    </row>
    <row r="895" spans="1:26" ht="49.5" outlineLevel="1" x14ac:dyDescent="0.3">
      <c r="A895" s="203" t="s">
        <v>1167</v>
      </c>
      <c r="B895" s="203" t="s">
        <v>1168</v>
      </c>
      <c r="C895" s="204" t="s">
        <v>1169</v>
      </c>
      <c r="D895" s="208" t="str">
        <f>"Productive FTEs ("&amp;B927*52&amp;")"</f>
        <v>Productive FTEs (2080)</v>
      </c>
      <c r="E895" s="208" t="str">
        <f>"Non-productive FTEs ("&amp;B927*52&amp;")"</f>
        <v>Non-productive FTEs (2080)</v>
      </c>
      <c r="F895" s="204" t="s">
        <v>1170</v>
      </c>
      <c r="G895" s="204" t="s">
        <v>1171</v>
      </c>
      <c r="H895" s="205" t="s">
        <v>1172</v>
      </c>
      <c r="I895" s="204" t="s">
        <v>716</v>
      </c>
    </row>
    <row r="896" spans="1:26" ht="16.5" outlineLevel="1" x14ac:dyDescent="0.3">
      <c r="A896" s="210" t="str">
        <f>IF(ISBLANK($A$7),"",$A$7)</f>
        <v>Hourly Staff</v>
      </c>
      <c r="B896" s="211"/>
      <c r="C896" s="211"/>
      <c r="D896" s="218">
        <f t="shared" ref="D896:E896" si="136">IF($B$254="","",B896/($B$254*52))</f>
        <v>0</v>
      </c>
      <c r="E896" s="218">
        <f t="shared" si="136"/>
        <v>0</v>
      </c>
      <c r="F896" s="213"/>
      <c r="G896" s="213"/>
      <c r="H896" s="211"/>
      <c r="I896" s="214"/>
    </row>
    <row r="897" spans="1:9" ht="16.5" outlineLevel="1" x14ac:dyDescent="0.3">
      <c r="A897" s="221" t="str">
        <f>IF(ISBLANK($A$8),"",$A$8)</f>
        <v>Hourly Staff</v>
      </c>
      <c r="B897" s="222"/>
      <c r="C897" s="222"/>
      <c r="D897" s="653">
        <f t="shared" ref="D897:E903" si="137">IF($B$927="","",B897/($B$927*52))</f>
        <v>0</v>
      </c>
      <c r="E897" s="653">
        <f t="shared" si="137"/>
        <v>0</v>
      </c>
      <c r="F897" s="223"/>
      <c r="G897" s="223"/>
      <c r="H897" s="222"/>
      <c r="I897" s="224"/>
    </row>
    <row r="898" spans="1:9" ht="16.5" outlineLevel="1" x14ac:dyDescent="0.3">
      <c r="A898" s="221" t="str">
        <f>IF(ISBLANK($A$9),"",$A$9)</f>
        <v>Transporter</v>
      </c>
      <c r="B898" s="222"/>
      <c r="C898" s="222"/>
      <c r="D898" s="653">
        <f t="shared" si="137"/>
        <v>0</v>
      </c>
      <c r="E898" s="653">
        <f t="shared" si="137"/>
        <v>0</v>
      </c>
      <c r="F898" s="223"/>
      <c r="G898" s="223"/>
      <c r="H898" s="222"/>
      <c r="I898" s="224"/>
    </row>
    <row r="899" spans="1:9" s="240" customFormat="1" ht="16.5" outlineLevel="1" x14ac:dyDescent="0.3">
      <c r="A899" s="221" t="str">
        <f>IF(ISBLANK($A$10),"",$A$10)</f>
        <v xml:space="preserve">Dispatch </v>
      </c>
      <c r="B899" s="222"/>
      <c r="C899" s="222"/>
      <c r="D899" s="653">
        <f t="shared" si="137"/>
        <v>0</v>
      </c>
      <c r="E899" s="653">
        <f t="shared" si="137"/>
        <v>0</v>
      </c>
      <c r="F899" s="223"/>
      <c r="G899" s="223"/>
      <c r="H899" s="222"/>
      <c r="I899" s="224"/>
    </row>
    <row r="900" spans="1:9" s="240" customFormat="1" ht="16.5" outlineLevel="1" x14ac:dyDescent="0.3">
      <c r="A900" s="221" t="str">
        <f>IF(ISBLANK($A$11),"",$A$11)</f>
        <v/>
      </c>
      <c r="B900" s="222"/>
      <c r="C900" s="222"/>
      <c r="D900" s="653">
        <f t="shared" si="137"/>
        <v>0</v>
      </c>
      <c r="E900" s="653">
        <f t="shared" si="137"/>
        <v>0</v>
      </c>
      <c r="F900" s="223"/>
      <c r="G900" s="223"/>
      <c r="H900" s="222"/>
      <c r="I900" s="224"/>
    </row>
    <row r="901" spans="1:9" s="240" customFormat="1" ht="16.5" outlineLevel="1" x14ac:dyDescent="0.3">
      <c r="A901" s="221" t="str">
        <f>IF(ISBLANK($A$12),"",$A$12)</f>
        <v/>
      </c>
      <c r="B901" s="222"/>
      <c r="C901" s="222"/>
      <c r="D901" s="653">
        <f t="shared" si="137"/>
        <v>0</v>
      </c>
      <c r="E901" s="653">
        <f t="shared" si="137"/>
        <v>0</v>
      </c>
      <c r="F901" s="223"/>
      <c r="G901" s="223"/>
      <c r="H901" s="222"/>
      <c r="I901" s="224"/>
    </row>
    <row r="902" spans="1:9" s="240" customFormat="1" ht="16.5" outlineLevel="1" x14ac:dyDescent="0.3">
      <c r="A902" s="221" t="str">
        <f>IF(ISBLANK($A$13),"",$A$13)</f>
        <v/>
      </c>
      <c r="B902" s="222"/>
      <c r="C902" s="222"/>
      <c r="D902" s="653">
        <f t="shared" si="137"/>
        <v>0</v>
      </c>
      <c r="E902" s="653">
        <f t="shared" si="137"/>
        <v>0</v>
      </c>
      <c r="F902" s="223"/>
      <c r="G902" s="223"/>
      <c r="H902" s="222"/>
      <c r="I902" s="224"/>
    </row>
    <row r="903" spans="1:9" s="240" customFormat="1" ht="16.5" outlineLevel="1" x14ac:dyDescent="0.3">
      <c r="A903" s="221" t="str">
        <f>IF(ISBLANK($A$14),"",$A$14)</f>
        <v>Hourly Supervision</v>
      </c>
      <c r="B903" s="222"/>
      <c r="C903" s="222"/>
      <c r="D903" s="653">
        <f t="shared" si="137"/>
        <v>0</v>
      </c>
      <c r="E903" s="653">
        <f t="shared" si="137"/>
        <v>0</v>
      </c>
      <c r="F903" s="223"/>
      <c r="G903" s="223"/>
      <c r="H903" s="222"/>
      <c r="I903" s="224"/>
    </row>
    <row r="904" spans="1:9" s="240" customFormat="1" ht="16.5" outlineLevel="1" x14ac:dyDescent="0.3">
      <c r="A904" s="210" t="str">
        <f>IF(ISBLANK($A$15),"",$A$15)</f>
        <v>Salaried Staff</v>
      </c>
      <c r="B904" s="211"/>
      <c r="C904" s="211"/>
      <c r="D904" s="218"/>
      <c r="E904" s="218"/>
      <c r="F904" s="213"/>
      <c r="G904" s="213"/>
      <c r="H904" s="211"/>
      <c r="I904" s="214"/>
    </row>
    <row r="905" spans="1:9" s="240" customFormat="1" ht="16.5" outlineLevel="1" x14ac:dyDescent="0.3">
      <c r="A905" s="221" t="str">
        <f>IF(ISBLANK($A$16),"",$A$16)</f>
        <v>Salaried Supervision</v>
      </c>
      <c r="B905" s="222"/>
      <c r="C905" s="222"/>
      <c r="D905" s="653">
        <f t="shared" ref="D905:E918" si="138">IF($B$927="","",B905/($B$927*52))</f>
        <v>0</v>
      </c>
      <c r="E905" s="653">
        <f t="shared" si="138"/>
        <v>0</v>
      </c>
      <c r="F905" s="223"/>
      <c r="G905" s="223"/>
      <c r="H905" s="222"/>
      <c r="I905" s="224"/>
    </row>
    <row r="906" spans="1:9" s="240" customFormat="1" ht="16.5" outlineLevel="1" x14ac:dyDescent="0.3">
      <c r="A906" s="221" t="str">
        <f>IF(ISBLANK($A$17),"",$A$17)</f>
        <v>Managers</v>
      </c>
      <c r="B906" s="222"/>
      <c r="C906" s="222"/>
      <c r="D906" s="653">
        <f t="shared" si="138"/>
        <v>0</v>
      </c>
      <c r="E906" s="653">
        <f t="shared" si="138"/>
        <v>0</v>
      </c>
      <c r="F906" s="223"/>
      <c r="G906" s="223"/>
      <c r="H906" s="222"/>
      <c r="I906" s="224"/>
    </row>
    <row r="907" spans="1:9" s="240" customFormat="1" ht="16.5" outlineLevel="1" x14ac:dyDescent="0.3">
      <c r="A907" s="221" t="str">
        <f t="shared" ref="A907" si="139">IF(ISBLANK(A871),"",A871)</f>
        <v>Managers</v>
      </c>
      <c r="B907" s="222"/>
      <c r="C907" s="222"/>
      <c r="D907" s="653">
        <f t="shared" si="138"/>
        <v>0</v>
      </c>
      <c r="E907" s="653">
        <f t="shared" si="138"/>
        <v>0</v>
      </c>
      <c r="F907" s="223"/>
      <c r="G907" s="223"/>
      <c r="H907" s="222"/>
      <c r="I907" s="224"/>
    </row>
    <row r="908" spans="1:9" s="240" customFormat="1" ht="16.5" outlineLevel="1" x14ac:dyDescent="0.3">
      <c r="A908" s="210" t="str">
        <f>IF(ISBLANK($A$19),"",$A$19)</f>
        <v>Other Labor</v>
      </c>
      <c r="B908" s="211"/>
      <c r="C908" s="211"/>
      <c r="D908" s="218">
        <f t="shared" si="138"/>
        <v>0</v>
      </c>
      <c r="E908" s="218">
        <f t="shared" si="138"/>
        <v>0</v>
      </c>
      <c r="F908" s="213"/>
      <c r="G908" s="213"/>
      <c r="H908" s="211"/>
      <c r="I908" s="214"/>
    </row>
    <row r="909" spans="1:9" s="240" customFormat="1" ht="16.5" outlineLevel="1" x14ac:dyDescent="0.3">
      <c r="A909" s="221" t="str">
        <f>IF(ISBLANK($A$20),"",$A$20)</f>
        <v/>
      </c>
      <c r="B909" s="222"/>
      <c r="C909" s="222"/>
      <c r="D909" s="653">
        <f t="shared" si="138"/>
        <v>0</v>
      </c>
      <c r="E909" s="653">
        <f t="shared" si="138"/>
        <v>0</v>
      </c>
      <c r="F909" s="223"/>
      <c r="G909" s="223"/>
      <c r="H909" s="222"/>
      <c r="I909" s="224"/>
    </row>
    <row r="910" spans="1:9" s="240" customFormat="1" ht="16.5" outlineLevel="1" x14ac:dyDescent="0.3">
      <c r="A910" s="210" t="str">
        <f>IF(ISBLANK($A$21),"",$A$21)</f>
        <v/>
      </c>
      <c r="B910" s="222"/>
      <c r="C910" s="222"/>
      <c r="D910" s="653">
        <f t="shared" si="138"/>
        <v>0</v>
      </c>
      <c r="E910" s="653">
        <f t="shared" si="138"/>
        <v>0</v>
      </c>
      <c r="F910" s="223"/>
      <c r="G910" s="223"/>
      <c r="H910" s="222"/>
      <c r="I910" s="224"/>
    </row>
    <row r="911" spans="1:9" s="240" customFormat="1" ht="16.5" outlineLevel="1" x14ac:dyDescent="0.3">
      <c r="A911" s="210" t="str">
        <f>IF(ISBLANK($A$22),"",$A$22)</f>
        <v/>
      </c>
      <c r="B911" s="222"/>
      <c r="C911" s="222"/>
      <c r="D911" s="653">
        <f t="shared" si="138"/>
        <v>0</v>
      </c>
      <c r="E911" s="653">
        <f t="shared" si="138"/>
        <v>0</v>
      </c>
      <c r="F911" s="223"/>
      <c r="G911" s="223"/>
      <c r="H911" s="222"/>
      <c r="I911" s="224"/>
    </row>
    <row r="912" spans="1:9" s="240" customFormat="1" ht="16.5" outlineLevel="1" x14ac:dyDescent="0.3">
      <c r="A912" s="210" t="str">
        <f>IF(ISBLANK($A$23),"",$A$23)</f>
        <v/>
      </c>
      <c r="B912" s="222"/>
      <c r="C912" s="222"/>
      <c r="D912" s="653">
        <f t="shared" si="138"/>
        <v>0</v>
      </c>
      <c r="E912" s="653">
        <f t="shared" si="138"/>
        <v>0</v>
      </c>
      <c r="F912" s="223"/>
      <c r="G912" s="223"/>
      <c r="H912" s="222"/>
      <c r="I912" s="224"/>
    </row>
    <row r="913" spans="1:26" s="240" customFormat="1" ht="16.5" outlineLevel="1" x14ac:dyDescent="0.3">
      <c r="A913" s="210" t="str">
        <f>IF(ISBLANK($A$24),"",$A$24)</f>
        <v/>
      </c>
      <c r="B913" s="222"/>
      <c r="C913" s="222"/>
      <c r="D913" s="653">
        <f t="shared" si="138"/>
        <v>0</v>
      </c>
      <c r="E913" s="653">
        <f t="shared" si="138"/>
        <v>0</v>
      </c>
      <c r="F913" s="223"/>
      <c r="G913" s="223"/>
      <c r="H913" s="222"/>
      <c r="I913" s="224"/>
    </row>
    <row r="914" spans="1:26" s="240" customFormat="1" ht="16.5" outlineLevel="1" x14ac:dyDescent="0.3">
      <c r="A914" s="210" t="str">
        <f>IF(ISBLANK($A$25),"",$A$25)</f>
        <v/>
      </c>
      <c r="B914" s="222"/>
      <c r="C914" s="222"/>
      <c r="D914" s="653">
        <f t="shared" si="138"/>
        <v>0</v>
      </c>
      <c r="E914" s="653">
        <f t="shared" si="138"/>
        <v>0</v>
      </c>
      <c r="F914" s="223"/>
      <c r="G914" s="223"/>
      <c r="H914" s="222"/>
      <c r="I914" s="224"/>
    </row>
    <row r="915" spans="1:26" s="240" customFormat="1" ht="16.5" outlineLevel="1" x14ac:dyDescent="0.3">
      <c r="A915" s="210" t="str">
        <f>IF(ISBLANK($A$26),"",$A$26)</f>
        <v/>
      </c>
      <c r="B915" s="222"/>
      <c r="C915" s="222"/>
      <c r="D915" s="653">
        <f t="shared" si="138"/>
        <v>0</v>
      </c>
      <c r="E915" s="653">
        <f t="shared" si="138"/>
        <v>0</v>
      </c>
      <c r="F915" s="223"/>
      <c r="G915" s="223"/>
      <c r="H915" s="222"/>
      <c r="I915" s="224"/>
      <c r="J915" s="200"/>
      <c r="K915" s="200"/>
      <c r="L915" s="200"/>
      <c r="M915" s="200"/>
      <c r="N915" s="200"/>
      <c r="O915" s="200"/>
      <c r="P915" s="200"/>
      <c r="Q915" s="200"/>
      <c r="R915" s="200"/>
      <c r="S915" s="200"/>
      <c r="T915" s="200"/>
      <c r="U915" s="200"/>
      <c r="V915" s="200"/>
      <c r="W915" s="200"/>
      <c r="X915" s="200"/>
      <c r="Y915" s="200"/>
      <c r="Z915" s="200"/>
    </row>
    <row r="916" spans="1:26" s="240" customFormat="1" ht="16.5" outlineLevel="1" x14ac:dyDescent="0.3">
      <c r="A916" s="210" t="str">
        <f>IF(ISBLANK($A$27),"",$A$27)</f>
        <v/>
      </c>
      <c r="B916" s="222"/>
      <c r="C916" s="222"/>
      <c r="D916" s="653">
        <f t="shared" si="138"/>
        <v>0</v>
      </c>
      <c r="E916" s="653">
        <f t="shared" si="138"/>
        <v>0</v>
      </c>
      <c r="F916" s="223"/>
      <c r="G916" s="223"/>
      <c r="H916" s="222"/>
      <c r="I916" s="224"/>
      <c r="J916" s="200"/>
      <c r="K916" s="200"/>
      <c r="L916" s="200"/>
      <c r="M916" s="200"/>
      <c r="N916" s="200"/>
      <c r="O916" s="200"/>
      <c r="P916" s="200"/>
      <c r="Q916" s="200"/>
      <c r="R916" s="200"/>
      <c r="S916" s="200"/>
      <c r="T916" s="200"/>
      <c r="U916" s="200"/>
      <c r="V916" s="200"/>
      <c r="W916" s="200"/>
      <c r="X916" s="200"/>
      <c r="Y916" s="200"/>
      <c r="Z916" s="200"/>
    </row>
    <row r="917" spans="1:26" s="240" customFormat="1" ht="16.5" outlineLevel="1" x14ac:dyDescent="0.3">
      <c r="A917" s="210" t="str">
        <f>IF(ISBLANK($A$28),"",$A$28)</f>
        <v/>
      </c>
      <c r="B917" s="222"/>
      <c r="C917" s="222"/>
      <c r="D917" s="653">
        <f t="shared" si="138"/>
        <v>0</v>
      </c>
      <c r="E917" s="653">
        <f t="shared" si="138"/>
        <v>0</v>
      </c>
      <c r="F917" s="223"/>
      <c r="G917" s="223"/>
      <c r="H917" s="222"/>
      <c r="I917" s="224"/>
      <c r="J917" s="200"/>
      <c r="K917" s="200"/>
      <c r="L917" s="200"/>
      <c r="M917" s="200"/>
      <c r="N917" s="200"/>
      <c r="O917" s="200"/>
      <c r="P917" s="200"/>
      <c r="Q917" s="200"/>
      <c r="R917" s="200"/>
      <c r="S917" s="200"/>
      <c r="T917" s="200"/>
      <c r="U917" s="200"/>
      <c r="V917" s="200"/>
      <c r="W917" s="200"/>
      <c r="X917" s="200"/>
      <c r="Y917" s="200"/>
      <c r="Z917" s="200"/>
    </row>
    <row r="918" spans="1:26" s="240" customFormat="1" ht="16.5" outlineLevel="1" x14ac:dyDescent="0.3">
      <c r="A918" s="210" t="str">
        <f>IF(ISBLANK($A$29),"",$A$29)</f>
        <v/>
      </c>
      <c r="B918" s="233"/>
      <c r="C918" s="233"/>
      <c r="D918" s="653">
        <f t="shared" si="138"/>
        <v>0</v>
      </c>
      <c r="E918" s="653">
        <f t="shared" si="138"/>
        <v>0</v>
      </c>
      <c r="F918" s="234"/>
      <c r="G918" s="234"/>
      <c r="H918" s="222"/>
      <c r="I918" s="224"/>
      <c r="J918" s="200"/>
      <c r="K918" s="200"/>
      <c r="L918" s="200"/>
      <c r="M918" s="200"/>
      <c r="N918" s="200"/>
      <c r="O918" s="200"/>
      <c r="P918" s="200"/>
      <c r="Q918" s="200"/>
      <c r="R918" s="200"/>
      <c r="S918" s="200"/>
      <c r="T918" s="200"/>
      <c r="U918" s="200"/>
      <c r="V918" s="200"/>
      <c r="W918" s="200"/>
      <c r="X918" s="200"/>
      <c r="Y918" s="200"/>
      <c r="Z918" s="200"/>
    </row>
    <row r="919" spans="1:26" s="240" customFormat="1" ht="16.5" outlineLevel="1" x14ac:dyDescent="0.3">
      <c r="A919" s="210" t="s">
        <v>1193</v>
      </c>
      <c r="B919" s="654">
        <f t="shared" ref="B919:G919" si="140">SUM(B896:B918)</f>
        <v>0</v>
      </c>
      <c r="C919" s="654">
        <f t="shared" si="140"/>
        <v>0</v>
      </c>
      <c r="D919" s="653">
        <f t="shared" si="140"/>
        <v>0</v>
      </c>
      <c r="E919" s="653">
        <f t="shared" si="140"/>
        <v>0</v>
      </c>
      <c r="F919" s="665">
        <f t="shared" si="140"/>
        <v>0</v>
      </c>
      <c r="G919" s="665">
        <f t="shared" si="140"/>
        <v>0</v>
      </c>
      <c r="H919" s="222"/>
      <c r="I919" s="235"/>
      <c r="J919" s="200"/>
      <c r="K919" s="200"/>
      <c r="L919" s="200"/>
      <c r="M919" s="200"/>
      <c r="N919" s="200"/>
      <c r="O919" s="200"/>
      <c r="P919" s="200"/>
      <c r="Q919" s="200"/>
      <c r="R919" s="200"/>
      <c r="S919" s="200"/>
      <c r="T919" s="200"/>
      <c r="U919" s="200"/>
      <c r="V919" s="200"/>
      <c r="W919" s="200"/>
      <c r="X919" s="200"/>
      <c r="Y919" s="200"/>
      <c r="Z919" s="200"/>
    </row>
    <row r="920" spans="1:26" s="240" customFormat="1" ht="18" outlineLevel="1" x14ac:dyDescent="0.25">
      <c r="A920" s="668" t="s">
        <v>1194</v>
      </c>
      <c r="B920" s="669"/>
      <c r="C920" s="1190" t="s">
        <v>716</v>
      </c>
      <c r="D920" s="1190"/>
      <c r="E920" s="1190"/>
      <c r="F920" s="1190"/>
      <c r="G920" s="1191"/>
      <c r="J920" s="200"/>
      <c r="K920" s="200"/>
      <c r="L920" s="200"/>
      <c r="M920" s="200"/>
      <c r="N920" s="200"/>
      <c r="O920" s="200"/>
      <c r="P920" s="200"/>
      <c r="Q920" s="200"/>
      <c r="R920" s="200"/>
      <c r="S920" s="200"/>
      <c r="T920" s="200"/>
      <c r="U920" s="200"/>
      <c r="V920" s="200"/>
      <c r="W920" s="200"/>
      <c r="X920" s="200"/>
      <c r="Y920" s="200"/>
      <c r="Z920" s="200"/>
    </row>
    <row r="921" spans="1:26" s="240" customFormat="1" ht="47.25" hidden="1" outlineLevel="2" x14ac:dyDescent="0.25">
      <c r="A921" s="238" t="s">
        <v>1236</v>
      </c>
      <c r="B921" s="239"/>
      <c r="C921" s="1172"/>
      <c r="D921" s="1172"/>
      <c r="E921" s="1172"/>
      <c r="F921" s="1172"/>
      <c r="G921" s="1172"/>
      <c r="J921" s="200"/>
      <c r="K921" s="200"/>
      <c r="L921" s="200"/>
      <c r="M921" s="200"/>
      <c r="N921" s="200"/>
      <c r="O921" s="200"/>
      <c r="P921" s="200"/>
      <c r="Q921" s="200"/>
      <c r="R921" s="200"/>
      <c r="S921" s="200"/>
      <c r="T921" s="200"/>
      <c r="U921" s="200"/>
      <c r="V921" s="200"/>
      <c r="W921" s="200"/>
      <c r="X921" s="200"/>
      <c r="Y921" s="200"/>
      <c r="Z921" s="200"/>
    </row>
    <row r="922" spans="1:26" s="240" customFormat="1" ht="15.75" hidden="1" outlineLevel="2" x14ac:dyDescent="0.25">
      <c r="A922" s="241" t="s">
        <v>1196</v>
      </c>
      <c r="B922" s="239"/>
      <c r="C922" s="1172"/>
      <c r="D922" s="1172"/>
      <c r="E922" s="1172"/>
      <c r="F922" s="1172"/>
      <c r="G922" s="1172"/>
      <c r="J922" s="200"/>
      <c r="K922" s="200"/>
      <c r="L922" s="200"/>
      <c r="M922" s="200"/>
      <c r="N922" s="200"/>
      <c r="O922" s="200"/>
      <c r="P922" s="200"/>
      <c r="Q922" s="200"/>
      <c r="R922" s="200"/>
      <c r="S922" s="200"/>
      <c r="T922" s="200"/>
      <c r="U922" s="200"/>
      <c r="V922" s="200"/>
      <c r="W922" s="200"/>
      <c r="X922" s="200"/>
      <c r="Y922" s="200"/>
      <c r="Z922" s="200"/>
    </row>
    <row r="923" spans="1:26" s="240" customFormat="1" ht="15.75" hidden="1" outlineLevel="2" x14ac:dyDescent="0.25">
      <c r="A923" s="241" t="s">
        <v>1197</v>
      </c>
      <c r="B923" s="239"/>
      <c r="C923" s="1172"/>
      <c r="D923" s="1172"/>
      <c r="E923" s="1172"/>
      <c r="F923" s="1172"/>
      <c r="G923" s="1172"/>
      <c r="J923" s="200"/>
      <c r="K923" s="200"/>
      <c r="L923" s="200"/>
      <c r="M923" s="200"/>
      <c r="N923" s="200"/>
      <c r="O923" s="200"/>
      <c r="P923" s="200"/>
      <c r="Q923" s="200"/>
      <c r="R923" s="200"/>
      <c r="S923" s="200"/>
      <c r="T923" s="200"/>
      <c r="U923" s="200"/>
      <c r="V923" s="200"/>
      <c r="W923" s="200"/>
      <c r="X923" s="200"/>
      <c r="Y923" s="200"/>
      <c r="Z923" s="200"/>
    </row>
    <row r="924" spans="1:26" s="240" customFormat="1" ht="15.75" hidden="1" outlineLevel="2" x14ac:dyDescent="0.25">
      <c r="A924" s="241" t="s">
        <v>1198</v>
      </c>
      <c r="B924" s="239"/>
      <c r="C924" s="1172"/>
      <c r="D924" s="1172"/>
      <c r="E924" s="1172"/>
      <c r="F924" s="1172"/>
      <c r="G924" s="1172"/>
      <c r="J924" s="200"/>
      <c r="K924" s="200"/>
      <c r="L924" s="200"/>
      <c r="M924" s="200"/>
      <c r="N924" s="200"/>
      <c r="O924" s="200"/>
      <c r="P924" s="200"/>
      <c r="Q924" s="200"/>
      <c r="R924" s="200"/>
      <c r="S924" s="200"/>
      <c r="T924" s="200"/>
      <c r="U924" s="200"/>
      <c r="V924" s="200"/>
      <c r="W924" s="200"/>
      <c r="X924" s="200"/>
      <c r="Y924" s="200"/>
      <c r="Z924" s="200"/>
    </row>
    <row r="925" spans="1:26" s="240" customFormat="1" ht="15.75" hidden="1" outlineLevel="2" x14ac:dyDescent="0.25">
      <c r="A925" s="241" t="s">
        <v>1199</v>
      </c>
      <c r="B925" s="239"/>
      <c r="C925" s="1172"/>
      <c r="D925" s="1172"/>
      <c r="E925" s="1172"/>
      <c r="F925" s="1172"/>
      <c r="G925" s="1172"/>
      <c r="J925" s="200"/>
      <c r="K925" s="200"/>
      <c r="L925" s="200"/>
      <c r="M925" s="200"/>
      <c r="N925" s="200"/>
      <c r="O925" s="200"/>
      <c r="P925" s="200"/>
      <c r="Q925" s="200"/>
      <c r="R925" s="200"/>
      <c r="S925" s="200"/>
      <c r="T925" s="200"/>
      <c r="U925" s="200"/>
      <c r="V925" s="200"/>
      <c r="W925" s="200"/>
      <c r="X925" s="200"/>
      <c r="Y925" s="200"/>
      <c r="Z925" s="200"/>
    </row>
    <row r="926" spans="1:26" s="240" customFormat="1" ht="15.75" hidden="1" outlineLevel="2" x14ac:dyDescent="0.25">
      <c r="A926" s="241" t="s">
        <v>1200</v>
      </c>
      <c r="B926" s="239"/>
      <c r="C926" s="1172"/>
      <c r="D926" s="1172"/>
      <c r="E926" s="1172"/>
      <c r="F926" s="1172"/>
      <c r="G926" s="1172"/>
      <c r="J926" s="200"/>
      <c r="K926" s="200"/>
      <c r="L926" s="200"/>
      <c r="M926" s="200"/>
      <c r="N926" s="200"/>
      <c r="O926" s="200"/>
      <c r="P926" s="200"/>
      <c r="Q926" s="200"/>
      <c r="R926" s="200"/>
      <c r="S926" s="200"/>
      <c r="T926" s="200"/>
      <c r="U926" s="200"/>
      <c r="V926" s="200"/>
      <c r="W926" s="200"/>
      <c r="X926" s="200"/>
      <c r="Y926" s="200"/>
      <c r="Z926" s="200"/>
    </row>
    <row r="927" spans="1:26" s="240" customFormat="1" ht="15.75" outlineLevel="1" collapsed="1" x14ac:dyDescent="0.25">
      <c r="A927" s="242" t="s">
        <v>602</v>
      </c>
      <c r="B927" s="664">
        <v>40</v>
      </c>
      <c r="C927" s="1186" t="s">
        <v>1201</v>
      </c>
      <c r="D927" s="1186"/>
      <c r="E927" s="1186"/>
      <c r="F927" s="1186"/>
      <c r="G927" s="1186"/>
      <c r="J927" s="200"/>
      <c r="K927" s="200"/>
      <c r="L927" s="200"/>
      <c r="M927" s="200"/>
      <c r="N927" s="200"/>
      <c r="O927" s="200"/>
      <c r="P927" s="200"/>
      <c r="Q927" s="200"/>
      <c r="R927" s="200"/>
      <c r="S927" s="200"/>
      <c r="T927" s="200"/>
      <c r="U927" s="200"/>
      <c r="V927" s="200"/>
      <c r="W927" s="200"/>
      <c r="X927" s="200"/>
      <c r="Y927" s="200"/>
      <c r="Z927" s="200"/>
    </row>
    <row r="928" spans="1:26" s="240" customFormat="1" outlineLevel="1" x14ac:dyDescent="0.25"/>
    <row r="929" spans="1:9" ht="18" outlineLevel="1" x14ac:dyDescent="0.25">
      <c r="A929" s="1187">
        <f>'[67]28-PT Pricing Matrix'!AC2</f>
        <v>0</v>
      </c>
      <c r="B929" s="1188"/>
      <c r="C929" s="1188"/>
      <c r="D929" s="1188"/>
      <c r="E929" s="1188"/>
      <c r="F929" s="1188"/>
      <c r="G929" s="1188"/>
      <c r="H929" s="1188"/>
      <c r="I929" s="1189"/>
    </row>
    <row r="930" spans="1:9" ht="49.5" outlineLevel="1" x14ac:dyDescent="0.3">
      <c r="A930" s="203" t="s">
        <v>1167</v>
      </c>
      <c r="B930" s="203" t="s">
        <v>1168</v>
      </c>
      <c r="C930" s="204" t="s">
        <v>1169</v>
      </c>
      <c r="D930" s="208" t="str">
        <f>"Productive FTEs ("&amp;B962*52&amp;")"</f>
        <v>Productive FTEs (2080)</v>
      </c>
      <c r="E930" s="208" t="str">
        <f>"Non-productive FTEs ("&amp;B962*52&amp;")"</f>
        <v>Non-productive FTEs (2080)</v>
      </c>
      <c r="F930" s="204" t="s">
        <v>1170</v>
      </c>
      <c r="G930" s="204" t="s">
        <v>1171</v>
      </c>
      <c r="H930" s="205" t="s">
        <v>1172</v>
      </c>
      <c r="I930" s="204" t="s">
        <v>716</v>
      </c>
    </row>
    <row r="931" spans="1:9" ht="16.5" outlineLevel="1" x14ac:dyDescent="0.3">
      <c r="A931" s="210" t="str">
        <f>IF(ISBLANK($A$7),"",$A$7)</f>
        <v>Hourly Staff</v>
      </c>
      <c r="B931" s="211"/>
      <c r="C931" s="211"/>
      <c r="D931" s="218">
        <f t="shared" ref="D931:E931" si="141">IF($B$254="","",B931/($B$254*52))</f>
        <v>0</v>
      </c>
      <c r="E931" s="218">
        <f t="shared" si="141"/>
        <v>0</v>
      </c>
      <c r="F931" s="213"/>
      <c r="G931" s="213"/>
      <c r="H931" s="211"/>
      <c r="I931" s="214"/>
    </row>
    <row r="932" spans="1:9" ht="16.5" outlineLevel="1" x14ac:dyDescent="0.3">
      <c r="A932" s="221" t="str">
        <f>IF(ISBLANK($A$8),"",$A$8)</f>
        <v>Hourly Staff</v>
      </c>
      <c r="B932" s="222"/>
      <c r="C932" s="222"/>
      <c r="D932" s="653">
        <f t="shared" ref="D932:E938" si="142">IF($B$962="","",B932/($B$962*52))</f>
        <v>0</v>
      </c>
      <c r="E932" s="653">
        <f t="shared" si="142"/>
        <v>0</v>
      </c>
      <c r="F932" s="223"/>
      <c r="G932" s="223"/>
      <c r="H932" s="222"/>
      <c r="I932" s="224"/>
    </row>
    <row r="933" spans="1:9" ht="16.5" outlineLevel="1" x14ac:dyDescent="0.3">
      <c r="A933" s="221" t="str">
        <f>IF(ISBLANK($A$9),"",$A$9)</f>
        <v>Transporter</v>
      </c>
      <c r="B933" s="222"/>
      <c r="C933" s="222"/>
      <c r="D933" s="653">
        <f t="shared" si="142"/>
        <v>0</v>
      </c>
      <c r="E933" s="653">
        <f t="shared" si="142"/>
        <v>0</v>
      </c>
      <c r="F933" s="223"/>
      <c r="G933" s="223"/>
      <c r="H933" s="222"/>
      <c r="I933" s="224"/>
    </row>
    <row r="934" spans="1:9" s="240" customFormat="1" ht="16.5" outlineLevel="1" x14ac:dyDescent="0.3">
      <c r="A934" s="221" t="str">
        <f>IF(ISBLANK($A$10),"",$A$10)</f>
        <v xml:space="preserve">Dispatch </v>
      </c>
      <c r="B934" s="222"/>
      <c r="C934" s="222"/>
      <c r="D934" s="653">
        <f t="shared" si="142"/>
        <v>0</v>
      </c>
      <c r="E934" s="653">
        <f t="shared" si="142"/>
        <v>0</v>
      </c>
      <c r="F934" s="223"/>
      <c r="G934" s="223"/>
      <c r="H934" s="222"/>
      <c r="I934" s="224"/>
    </row>
    <row r="935" spans="1:9" s="240" customFormat="1" ht="16.5" outlineLevel="1" x14ac:dyDescent="0.3">
      <c r="A935" s="221" t="str">
        <f>IF(ISBLANK($A$11),"",$A$11)</f>
        <v/>
      </c>
      <c r="B935" s="222"/>
      <c r="C935" s="222"/>
      <c r="D935" s="653">
        <f t="shared" si="142"/>
        <v>0</v>
      </c>
      <c r="E935" s="653">
        <f t="shared" si="142"/>
        <v>0</v>
      </c>
      <c r="F935" s="223"/>
      <c r="G935" s="223"/>
      <c r="H935" s="222"/>
      <c r="I935" s="224"/>
    </row>
    <row r="936" spans="1:9" s="240" customFormat="1" ht="16.5" outlineLevel="1" x14ac:dyDescent="0.3">
      <c r="A936" s="221" t="str">
        <f>IF(ISBLANK($A$12),"",$A$12)</f>
        <v/>
      </c>
      <c r="B936" s="222"/>
      <c r="C936" s="222"/>
      <c r="D936" s="653">
        <f t="shared" si="142"/>
        <v>0</v>
      </c>
      <c r="E936" s="653">
        <f t="shared" si="142"/>
        <v>0</v>
      </c>
      <c r="F936" s="223"/>
      <c r="G936" s="223"/>
      <c r="H936" s="222"/>
      <c r="I936" s="224"/>
    </row>
    <row r="937" spans="1:9" s="240" customFormat="1" ht="16.5" outlineLevel="1" x14ac:dyDescent="0.3">
      <c r="A937" s="221" t="str">
        <f>IF(ISBLANK($A$13),"",$A$13)</f>
        <v/>
      </c>
      <c r="B937" s="222"/>
      <c r="C937" s="222"/>
      <c r="D937" s="653">
        <f t="shared" si="142"/>
        <v>0</v>
      </c>
      <c r="E937" s="653">
        <f t="shared" si="142"/>
        <v>0</v>
      </c>
      <c r="F937" s="223"/>
      <c r="G937" s="223"/>
      <c r="H937" s="222"/>
      <c r="I937" s="224"/>
    </row>
    <row r="938" spans="1:9" s="240" customFormat="1" ht="16.5" outlineLevel="1" x14ac:dyDescent="0.3">
      <c r="A938" s="221" t="str">
        <f>IF(ISBLANK($A$14),"",$A$14)</f>
        <v>Hourly Supervision</v>
      </c>
      <c r="B938" s="222"/>
      <c r="C938" s="222"/>
      <c r="D938" s="653">
        <f t="shared" si="142"/>
        <v>0</v>
      </c>
      <c r="E938" s="653">
        <f t="shared" si="142"/>
        <v>0</v>
      </c>
      <c r="F938" s="223"/>
      <c r="G938" s="223"/>
      <c r="H938" s="222"/>
      <c r="I938" s="224"/>
    </row>
    <row r="939" spans="1:9" s="240" customFormat="1" ht="16.5" outlineLevel="1" x14ac:dyDescent="0.3">
      <c r="A939" s="210" t="str">
        <f>IF(ISBLANK($A$15),"",$A$15)</f>
        <v>Salaried Staff</v>
      </c>
      <c r="B939" s="211"/>
      <c r="C939" s="211"/>
      <c r="D939" s="218"/>
      <c r="E939" s="218"/>
      <c r="F939" s="213"/>
      <c r="G939" s="213"/>
      <c r="H939" s="211"/>
      <c r="I939" s="214"/>
    </row>
    <row r="940" spans="1:9" s="240" customFormat="1" ht="16.5" outlineLevel="1" x14ac:dyDescent="0.3">
      <c r="A940" s="221" t="str">
        <f>IF(ISBLANK($A$16),"",$A$16)</f>
        <v>Salaried Supervision</v>
      </c>
      <c r="B940" s="222"/>
      <c r="C940" s="222"/>
      <c r="D940" s="653">
        <f t="shared" ref="D940:E953" si="143">IF($B$962="","",B940/($B$962*52))</f>
        <v>0</v>
      </c>
      <c r="E940" s="653">
        <f t="shared" si="143"/>
        <v>0</v>
      </c>
      <c r="F940" s="223"/>
      <c r="G940" s="223"/>
      <c r="H940" s="222"/>
      <c r="I940" s="224"/>
    </row>
    <row r="941" spans="1:9" s="240" customFormat="1" ht="16.5" outlineLevel="1" x14ac:dyDescent="0.3">
      <c r="A941" s="221" t="str">
        <f>IF(ISBLANK($A$17),"",$A$17)</f>
        <v>Managers</v>
      </c>
      <c r="B941" s="222"/>
      <c r="C941" s="222"/>
      <c r="D941" s="653">
        <f t="shared" si="143"/>
        <v>0</v>
      </c>
      <c r="E941" s="653">
        <f t="shared" si="143"/>
        <v>0</v>
      </c>
      <c r="F941" s="223"/>
      <c r="G941" s="223"/>
      <c r="H941" s="222"/>
      <c r="I941" s="224"/>
    </row>
    <row r="942" spans="1:9" s="240" customFormat="1" ht="16.5" outlineLevel="1" x14ac:dyDescent="0.3">
      <c r="A942" s="221" t="str">
        <f t="shared" ref="A942" si="144">IF(ISBLANK(A906),"",A906)</f>
        <v>Managers</v>
      </c>
      <c r="B942" s="222"/>
      <c r="C942" s="222"/>
      <c r="D942" s="653">
        <f t="shared" si="143"/>
        <v>0</v>
      </c>
      <c r="E942" s="653">
        <f t="shared" si="143"/>
        <v>0</v>
      </c>
      <c r="F942" s="223"/>
      <c r="G942" s="223"/>
      <c r="H942" s="222"/>
      <c r="I942" s="224"/>
    </row>
    <row r="943" spans="1:9" s="240" customFormat="1" ht="16.5" outlineLevel="1" x14ac:dyDescent="0.3">
      <c r="A943" s="210" t="str">
        <f>IF(ISBLANK($A$19),"",$A$19)</f>
        <v>Other Labor</v>
      </c>
      <c r="B943" s="211"/>
      <c r="C943" s="211"/>
      <c r="D943" s="218">
        <f t="shared" si="143"/>
        <v>0</v>
      </c>
      <c r="E943" s="218">
        <f t="shared" si="143"/>
        <v>0</v>
      </c>
      <c r="F943" s="213"/>
      <c r="G943" s="213"/>
      <c r="H943" s="211"/>
      <c r="I943" s="214"/>
    </row>
    <row r="944" spans="1:9" s="240" customFormat="1" ht="16.5" outlineLevel="1" x14ac:dyDescent="0.3">
      <c r="A944" s="221" t="str">
        <f>IF(ISBLANK($A$20),"",$A$20)</f>
        <v/>
      </c>
      <c r="B944" s="222"/>
      <c r="C944" s="222"/>
      <c r="D944" s="653">
        <f t="shared" si="143"/>
        <v>0</v>
      </c>
      <c r="E944" s="653">
        <f t="shared" si="143"/>
        <v>0</v>
      </c>
      <c r="F944" s="223"/>
      <c r="G944" s="223"/>
      <c r="H944" s="222"/>
      <c r="I944" s="224"/>
    </row>
    <row r="945" spans="1:26" s="240" customFormat="1" ht="16.5" outlineLevel="1" x14ac:dyDescent="0.3">
      <c r="A945" s="210" t="str">
        <f>IF(ISBLANK($A$21),"",$A$21)</f>
        <v/>
      </c>
      <c r="B945" s="222"/>
      <c r="C945" s="222"/>
      <c r="D945" s="653">
        <f t="shared" si="143"/>
        <v>0</v>
      </c>
      <c r="E945" s="653">
        <f t="shared" si="143"/>
        <v>0</v>
      </c>
      <c r="F945" s="223"/>
      <c r="G945" s="223"/>
      <c r="H945" s="222"/>
      <c r="I945" s="224"/>
    </row>
    <row r="946" spans="1:26" s="240" customFormat="1" ht="16.5" outlineLevel="1" x14ac:dyDescent="0.3">
      <c r="A946" s="210" t="str">
        <f>IF(ISBLANK($A$22),"",$A$22)</f>
        <v/>
      </c>
      <c r="B946" s="222"/>
      <c r="C946" s="222"/>
      <c r="D946" s="653">
        <f t="shared" si="143"/>
        <v>0</v>
      </c>
      <c r="E946" s="653">
        <f t="shared" si="143"/>
        <v>0</v>
      </c>
      <c r="F946" s="223"/>
      <c r="G946" s="223"/>
      <c r="H946" s="222"/>
      <c r="I946" s="224"/>
    </row>
    <row r="947" spans="1:26" s="240" customFormat="1" ht="16.5" outlineLevel="1" x14ac:dyDescent="0.3">
      <c r="A947" s="210" t="str">
        <f>IF(ISBLANK($A$23),"",$A$23)</f>
        <v/>
      </c>
      <c r="B947" s="222"/>
      <c r="C947" s="222"/>
      <c r="D947" s="653">
        <f t="shared" si="143"/>
        <v>0</v>
      </c>
      <c r="E947" s="653">
        <f t="shared" si="143"/>
        <v>0</v>
      </c>
      <c r="F947" s="223"/>
      <c r="G947" s="223"/>
      <c r="H947" s="222"/>
      <c r="I947" s="224"/>
    </row>
    <row r="948" spans="1:26" s="240" customFormat="1" ht="16.5" outlineLevel="1" x14ac:dyDescent="0.3">
      <c r="A948" s="210" t="str">
        <f>IF(ISBLANK($A$24),"",$A$24)</f>
        <v/>
      </c>
      <c r="B948" s="222"/>
      <c r="C948" s="222"/>
      <c r="D948" s="653">
        <f t="shared" si="143"/>
        <v>0</v>
      </c>
      <c r="E948" s="653">
        <f t="shared" si="143"/>
        <v>0</v>
      </c>
      <c r="F948" s="223"/>
      <c r="G948" s="223"/>
      <c r="H948" s="222"/>
      <c r="I948" s="224"/>
    </row>
    <row r="949" spans="1:26" s="240" customFormat="1" ht="16.5" outlineLevel="1" x14ac:dyDescent="0.3">
      <c r="A949" s="210" t="str">
        <f>IF(ISBLANK($A$25),"",$A$25)</f>
        <v/>
      </c>
      <c r="B949" s="222"/>
      <c r="C949" s="222"/>
      <c r="D949" s="653">
        <f t="shared" si="143"/>
        <v>0</v>
      </c>
      <c r="E949" s="653">
        <f t="shared" si="143"/>
        <v>0</v>
      </c>
      <c r="F949" s="223"/>
      <c r="G949" s="223"/>
      <c r="H949" s="222"/>
      <c r="I949" s="224"/>
    </row>
    <row r="950" spans="1:26" s="240" customFormat="1" ht="16.5" outlineLevel="1" x14ac:dyDescent="0.3">
      <c r="A950" s="210" t="str">
        <f>IF(ISBLANK($A$26),"",$A$26)</f>
        <v/>
      </c>
      <c r="B950" s="222"/>
      <c r="C950" s="222"/>
      <c r="D950" s="653">
        <f t="shared" si="143"/>
        <v>0</v>
      </c>
      <c r="E950" s="653">
        <f t="shared" si="143"/>
        <v>0</v>
      </c>
      <c r="F950" s="223"/>
      <c r="G950" s="223"/>
      <c r="H950" s="222"/>
      <c r="I950" s="224"/>
      <c r="J950" s="200"/>
      <c r="K950" s="200"/>
      <c r="L950" s="200"/>
      <c r="M950" s="200"/>
      <c r="N950" s="200"/>
      <c r="O950" s="200"/>
      <c r="P950" s="200"/>
      <c r="Q950" s="200"/>
      <c r="R950" s="200"/>
      <c r="S950" s="200"/>
      <c r="T950" s="200"/>
      <c r="U950" s="200"/>
      <c r="V950" s="200"/>
      <c r="W950" s="200"/>
      <c r="X950" s="200"/>
      <c r="Y950" s="200"/>
      <c r="Z950" s="200"/>
    </row>
    <row r="951" spans="1:26" s="240" customFormat="1" ht="16.5" outlineLevel="1" x14ac:dyDescent="0.3">
      <c r="A951" s="210" t="str">
        <f>IF(ISBLANK($A$27),"",$A$27)</f>
        <v/>
      </c>
      <c r="B951" s="222"/>
      <c r="C951" s="222"/>
      <c r="D951" s="653">
        <f t="shared" si="143"/>
        <v>0</v>
      </c>
      <c r="E951" s="653">
        <f t="shared" si="143"/>
        <v>0</v>
      </c>
      <c r="F951" s="223"/>
      <c r="G951" s="223"/>
      <c r="H951" s="222"/>
      <c r="I951" s="224"/>
      <c r="J951" s="200"/>
      <c r="K951" s="200"/>
      <c r="L951" s="200"/>
      <c r="M951" s="200"/>
      <c r="N951" s="200"/>
      <c r="O951" s="200"/>
      <c r="P951" s="200"/>
      <c r="Q951" s="200"/>
      <c r="R951" s="200"/>
      <c r="S951" s="200"/>
      <c r="T951" s="200"/>
      <c r="U951" s="200"/>
      <c r="V951" s="200"/>
      <c r="W951" s="200"/>
      <c r="X951" s="200"/>
      <c r="Y951" s="200"/>
      <c r="Z951" s="200"/>
    </row>
    <row r="952" spans="1:26" s="240" customFormat="1" ht="16.5" outlineLevel="1" x14ac:dyDescent="0.3">
      <c r="A952" s="210" t="str">
        <f>IF(ISBLANK($A$28),"",$A$28)</f>
        <v/>
      </c>
      <c r="B952" s="222"/>
      <c r="C952" s="222"/>
      <c r="D952" s="653">
        <f t="shared" si="143"/>
        <v>0</v>
      </c>
      <c r="E952" s="653">
        <f t="shared" si="143"/>
        <v>0</v>
      </c>
      <c r="F952" s="223"/>
      <c r="G952" s="223"/>
      <c r="H952" s="222"/>
      <c r="I952" s="224"/>
      <c r="J952" s="200"/>
      <c r="K952" s="200"/>
      <c r="L952" s="200"/>
      <c r="M952" s="200"/>
      <c r="N952" s="200"/>
      <c r="O952" s="200"/>
      <c r="P952" s="200"/>
      <c r="Q952" s="200"/>
      <c r="R952" s="200"/>
      <c r="S952" s="200"/>
      <c r="T952" s="200"/>
      <c r="U952" s="200"/>
      <c r="V952" s="200"/>
      <c r="W952" s="200"/>
      <c r="X952" s="200"/>
      <c r="Y952" s="200"/>
      <c r="Z952" s="200"/>
    </row>
    <row r="953" spans="1:26" s="240" customFormat="1" ht="16.5" outlineLevel="1" x14ac:dyDescent="0.3">
      <c r="A953" s="210" t="str">
        <f>IF(ISBLANK($A$29),"",$A$29)</f>
        <v/>
      </c>
      <c r="B953" s="233"/>
      <c r="C953" s="233"/>
      <c r="D953" s="653">
        <f t="shared" si="143"/>
        <v>0</v>
      </c>
      <c r="E953" s="653">
        <f t="shared" si="143"/>
        <v>0</v>
      </c>
      <c r="F953" s="234"/>
      <c r="G953" s="234"/>
      <c r="H953" s="222"/>
      <c r="I953" s="224"/>
      <c r="J953" s="200"/>
      <c r="K953" s="200"/>
      <c r="L953" s="200"/>
      <c r="M953" s="200"/>
      <c r="N953" s="200"/>
      <c r="O953" s="200"/>
      <c r="P953" s="200"/>
      <c r="Q953" s="200"/>
      <c r="R953" s="200"/>
      <c r="S953" s="200"/>
      <c r="T953" s="200"/>
      <c r="U953" s="200"/>
      <c r="V953" s="200"/>
      <c r="W953" s="200"/>
      <c r="X953" s="200"/>
      <c r="Y953" s="200"/>
      <c r="Z953" s="200"/>
    </row>
    <row r="954" spans="1:26" s="240" customFormat="1" ht="16.5" outlineLevel="1" x14ac:dyDescent="0.3">
      <c r="A954" s="210" t="s">
        <v>1193</v>
      </c>
      <c r="B954" s="654">
        <f t="shared" ref="B954:G954" si="145">SUM(B931:B953)</f>
        <v>0</v>
      </c>
      <c r="C954" s="654">
        <f t="shared" si="145"/>
        <v>0</v>
      </c>
      <c r="D954" s="653">
        <f t="shared" si="145"/>
        <v>0</v>
      </c>
      <c r="E954" s="653">
        <f t="shared" si="145"/>
        <v>0</v>
      </c>
      <c r="F954" s="665">
        <f t="shared" si="145"/>
        <v>0</v>
      </c>
      <c r="G954" s="665">
        <f t="shared" si="145"/>
        <v>0</v>
      </c>
      <c r="H954" s="222"/>
      <c r="I954" s="235"/>
      <c r="J954" s="200"/>
      <c r="K954" s="200"/>
      <c r="L954" s="200"/>
      <c r="M954" s="200"/>
      <c r="N954" s="200"/>
      <c r="O954" s="200"/>
      <c r="P954" s="200"/>
      <c r="Q954" s="200"/>
      <c r="R954" s="200"/>
      <c r="S954" s="200"/>
      <c r="T954" s="200"/>
      <c r="U954" s="200"/>
      <c r="V954" s="200"/>
      <c r="W954" s="200"/>
      <c r="X954" s="200"/>
      <c r="Y954" s="200"/>
      <c r="Z954" s="200"/>
    </row>
    <row r="955" spans="1:26" s="240" customFormat="1" ht="18" outlineLevel="1" x14ac:dyDescent="0.25">
      <c r="A955" s="668" t="s">
        <v>1194</v>
      </c>
      <c r="B955" s="669"/>
      <c r="C955" s="1190" t="s">
        <v>716</v>
      </c>
      <c r="D955" s="1190"/>
      <c r="E955" s="1190"/>
      <c r="F955" s="1190"/>
      <c r="G955" s="1191"/>
      <c r="J955" s="200"/>
      <c r="K955" s="200"/>
      <c r="L955" s="200"/>
      <c r="M955" s="200"/>
      <c r="N955" s="200"/>
      <c r="O955" s="200"/>
      <c r="P955" s="200"/>
      <c r="Q955" s="200"/>
      <c r="R955" s="200"/>
      <c r="S955" s="200"/>
      <c r="T955" s="200"/>
      <c r="U955" s="200"/>
      <c r="V955" s="200"/>
      <c r="W955" s="200"/>
      <c r="X955" s="200"/>
      <c r="Y955" s="200"/>
      <c r="Z955" s="200"/>
    </row>
    <row r="956" spans="1:26" s="240" customFormat="1" ht="47.25" hidden="1" outlineLevel="2" x14ac:dyDescent="0.25">
      <c r="A956" s="238" t="s">
        <v>1236</v>
      </c>
      <c r="B956" s="239"/>
      <c r="C956" s="1172"/>
      <c r="D956" s="1172"/>
      <c r="E956" s="1172"/>
      <c r="F956" s="1172"/>
      <c r="G956" s="1172"/>
      <c r="J956" s="200"/>
      <c r="K956" s="200"/>
      <c r="L956" s="200"/>
      <c r="M956" s="200"/>
      <c r="N956" s="200"/>
      <c r="O956" s="200"/>
      <c r="P956" s="200"/>
      <c r="Q956" s="200"/>
      <c r="R956" s="200"/>
      <c r="S956" s="200"/>
      <c r="T956" s="200"/>
      <c r="U956" s="200"/>
      <c r="V956" s="200"/>
      <c r="W956" s="200"/>
      <c r="X956" s="200"/>
      <c r="Y956" s="200"/>
      <c r="Z956" s="200"/>
    </row>
    <row r="957" spans="1:26" s="240" customFormat="1" ht="15.75" hidden="1" outlineLevel="2" x14ac:dyDescent="0.25">
      <c r="A957" s="241" t="s">
        <v>1196</v>
      </c>
      <c r="B957" s="239"/>
      <c r="C957" s="1172"/>
      <c r="D957" s="1172"/>
      <c r="E957" s="1172"/>
      <c r="F957" s="1172"/>
      <c r="G957" s="1172"/>
      <c r="J957" s="200"/>
      <c r="K957" s="200"/>
      <c r="L957" s="200"/>
      <c r="M957" s="200"/>
      <c r="N957" s="200"/>
      <c r="O957" s="200"/>
      <c r="P957" s="200"/>
      <c r="Q957" s="200"/>
      <c r="R957" s="200"/>
      <c r="S957" s="200"/>
      <c r="T957" s="200"/>
      <c r="U957" s="200"/>
      <c r="V957" s="200"/>
      <c r="W957" s="200"/>
      <c r="X957" s="200"/>
      <c r="Y957" s="200"/>
      <c r="Z957" s="200"/>
    </row>
    <row r="958" spans="1:26" s="240" customFormat="1" ht="15.75" hidden="1" outlineLevel="2" x14ac:dyDescent="0.25">
      <c r="A958" s="241" t="s">
        <v>1197</v>
      </c>
      <c r="B958" s="239"/>
      <c r="C958" s="1172"/>
      <c r="D958" s="1172"/>
      <c r="E958" s="1172"/>
      <c r="F958" s="1172"/>
      <c r="G958" s="1172"/>
      <c r="J958" s="200"/>
      <c r="K958" s="200"/>
      <c r="L958" s="200"/>
      <c r="M958" s="200"/>
      <c r="N958" s="200"/>
      <c r="O958" s="200"/>
      <c r="P958" s="200"/>
      <c r="Q958" s="200"/>
      <c r="R958" s="200"/>
      <c r="S958" s="200"/>
      <c r="T958" s="200"/>
      <c r="U958" s="200"/>
      <c r="V958" s="200"/>
      <c r="W958" s="200"/>
      <c r="X958" s="200"/>
      <c r="Y958" s="200"/>
      <c r="Z958" s="200"/>
    </row>
    <row r="959" spans="1:26" s="240" customFormat="1" ht="15.75" hidden="1" outlineLevel="2" x14ac:dyDescent="0.25">
      <c r="A959" s="241" t="s">
        <v>1198</v>
      </c>
      <c r="B959" s="239"/>
      <c r="C959" s="1172"/>
      <c r="D959" s="1172"/>
      <c r="E959" s="1172"/>
      <c r="F959" s="1172"/>
      <c r="G959" s="1172"/>
      <c r="J959" s="200"/>
      <c r="K959" s="200"/>
      <c r="L959" s="200"/>
      <c r="M959" s="200"/>
      <c r="N959" s="200"/>
      <c r="O959" s="200"/>
      <c r="P959" s="200"/>
      <c r="Q959" s="200"/>
      <c r="R959" s="200"/>
      <c r="S959" s="200"/>
      <c r="T959" s="200"/>
      <c r="U959" s="200"/>
      <c r="V959" s="200"/>
      <c r="W959" s="200"/>
      <c r="X959" s="200"/>
      <c r="Y959" s="200"/>
      <c r="Z959" s="200"/>
    </row>
    <row r="960" spans="1:26" s="240" customFormat="1" ht="15.75" hidden="1" outlineLevel="2" x14ac:dyDescent="0.25">
      <c r="A960" s="241" t="s">
        <v>1199</v>
      </c>
      <c r="B960" s="239"/>
      <c r="C960" s="1172"/>
      <c r="D960" s="1172"/>
      <c r="E960" s="1172"/>
      <c r="F960" s="1172"/>
      <c r="G960" s="1172"/>
      <c r="J960" s="200"/>
      <c r="K960" s="200"/>
      <c r="L960" s="200"/>
      <c r="M960" s="200"/>
      <c r="N960" s="200"/>
      <c r="O960" s="200"/>
      <c r="P960" s="200"/>
      <c r="Q960" s="200"/>
      <c r="R960" s="200"/>
      <c r="S960" s="200"/>
      <c r="T960" s="200"/>
      <c r="U960" s="200"/>
      <c r="V960" s="200"/>
      <c r="W960" s="200"/>
      <c r="X960" s="200"/>
      <c r="Y960" s="200"/>
      <c r="Z960" s="200"/>
    </row>
    <row r="961" spans="1:26" s="240" customFormat="1" ht="15.75" hidden="1" outlineLevel="2" x14ac:dyDescent="0.25">
      <c r="A961" s="241" t="s">
        <v>1200</v>
      </c>
      <c r="B961" s="239"/>
      <c r="C961" s="1172"/>
      <c r="D961" s="1172"/>
      <c r="E961" s="1172"/>
      <c r="F961" s="1172"/>
      <c r="G961" s="1172"/>
      <c r="J961" s="200"/>
      <c r="K961" s="200"/>
      <c r="L961" s="200"/>
      <c r="M961" s="200"/>
      <c r="N961" s="200"/>
      <c r="O961" s="200"/>
      <c r="P961" s="200"/>
      <c r="Q961" s="200"/>
      <c r="R961" s="200"/>
      <c r="S961" s="200"/>
      <c r="T961" s="200"/>
      <c r="U961" s="200"/>
      <c r="V961" s="200"/>
      <c r="W961" s="200"/>
      <c r="X961" s="200"/>
      <c r="Y961" s="200"/>
      <c r="Z961" s="200"/>
    </row>
    <row r="962" spans="1:26" s="240" customFormat="1" ht="15.75" outlineLevel="1" collapsed="1" x14ac:dyDescent="0.25">
      <c r="A962" s="242" t="s">
        <v>602</v>
      </c>
      <c r="B962" s="664">
        <v>40</v>
      </c>
      <c r="C962" s="1186" t="s">
        <v>1201</v>
      </c>
      <c r="D962" s="1186"/>
      <c r="E962" s="1186"/>
      <c r="F962" s="1186"/>
      <c r="G962" s="1186"/>
      <c r="J962" s="200"/>
      <c r="K962" s="200"/>
      <c r="L962" s="200"/>
      <c r="M962" s="200"/>
      <c r="N962" s="200"/>
      <c r="O962" s="200"/>
      <c r="P962" s="200"/>
      <c r="Q962" s="200"/>
      <c r="R962" s="200"/>
      <c r="S962" s="200"/>
      <c r="T962" s="200"/>
      <c r="U962" s="200"/>
      <c r="V962" s="200"/>
      <c r="W962" s="200"/>
      <c r="X962" s="200"/>
      <c r="Y962" s="200"/>
      <c r="Z962" s="200"/>
    </row>
    <row r="963" spans="1:26" s="240" customFormat="1" outlineLevel="1" x14ac:dyDescent="0.25"/>
    <row r="964" spans="1:26" ht="18" outlineLevel="1" x14ac:dyDescent="0.25">
      <c r="A964" s="1187">
        <f>'[67]28-PT Pricing Matrix'!AD2</f>
        <v>0</v>
      </c>
      <c r="B964" s="1188"/>
      <c r="C964" s="1188"/>
      <c r="D964" s="1188"/>
      <c r="E964" s="1188"/>
      <c r="F964" s="1188"/>
      <c r="G964" s="1188"/>
      <c r="H964" s="1188"/>
      <c r="I964" s="1189"/>
    </row>
    <row r="965" spans="1:26" ht="49.5" outlineLevel="1" x14ac:dyDescent="0.3">
      <c r="A965" s="203" t="s">
        <v>1167</v>
      </c>
      <c r="B965" s="203" t="s">
        <v>1168</v>
      </c>
      <c r="C965" s="204" t="s">
        <v>1169</v>
      </c>
      <c r="D965" s="208" t="str">
        <f>"Productive FTEs ("&amp;B997*52&amp;")"</f>
        <v>Productive FTEs (2080)</v>
      </c>
      <c r="E965" s="208" t="str">
        <f>"Non-productive FTEs ("&amp;B997*52&amp;")"</f>
        <v>Non-productive FTEs (2080)</v>
      </c>
      <c r="F965" s="204" t="s">
        <v>1170</v>
      </c>
      <c r="G965" s="204" t="s">
        <v>1171</v>
      </c>
      <c r="H965" s="205" t="s">
        <v>1172</v>
      </c>
      <c r="I965" s="204" t="s">
        <v>716</v>
      </c>
    </row>
    <row r="966" spans="1:26" ht="16.5" outlineLevel="1" x14ac:dyDescent="0.3">
      <c r="A966" s="210" t="str">
        <f>IF(ISBLANK($A$7),"",$A$7)</f>
        <v>Hourly Staff</v>
      </c>
      <c r="B966" s="211"/>
      <c r="C966" s="211"/>
      <c r="D966" s="218">
        <f t="shared" ref="D966:E966" si="146">IF($B$254="","",B966/($B$254*52))</f>
        <v>0</v>
      </c>
      <c r="E966" s="218">
        <f t="shared" si="146"/>
        <v>0</v>
      </c>
      <c r="F966" s="213"/>
      <c r="G966" s="213"/>
      <c r="H966" s="211"/>
      <c r="I966" s="214"/>
    </row>
    <row r="967" spans="1:26" ht="16.5" outlineLevel="1" x14ac:dyDescent="0.3">
      <c r="A967" s="221" t="str">
        <f>IF(ISBLANK($A$8),"",$A$8)</f>
        <v>Hourly Staff</v>
      </c>
      <c r="B967" s="222"/>
      <c r="C967" s="222"/>
      <c r="D967" s="653">
        <f t="shared" ref="D967:E973" si="147">IF($B$997="","",B967/($B$997*52))</f>
        <v>0</v>
      </c>
      <c r="E967" s="653">
        <f t="shared" si="147"/>
        <v>0</v>
      </c>
      <c r="F967" s="223"/>
      <c r="G967" s="223"/>
      <c r="H967" s="222"/>
      <c r="I967" s="224"/>
    </row>
    <row r="968" spans="1:26" ht="16.5" outlineLevel="1" x14ac:dyDescent="0.3">
      <c r="A968" s="221" t="str">
        <f>IF(ISBLANK($A$9),"",$A$9)</f>
        <v>Transporter</v>
      </c>
      <c r="B968" s="222"/>
      <c r="C968" s="222"/>
      <c r="D968" s="653">
        <f t="shared" si="147"/>
        <v>0</v>
      </c>
      <c r="E968" s="653">
        <f t="shared" si="147"/>
        <v>0</v>
      </c>
      <c r="F968" s="223"/>
      <c r="G968" s="223"/>
      <c r="H968" s="222"/>
      <c r="I968" s="224"/>
    </row>
    <row r="969" spans="1:26" s="240" customFormat="1" ht="16.5" outlineLevel="1" x14ac:dyDescent="0.3">
      <c r="A969" s="221" t="str">
        <f>IF(ISBLANK($A$10),"",$A$10)</f>
        <v xml:space="preserve">Dispatch </v>
      </c>
      <c r="B969" s="222"/>
      <c r="C969" s="222"/>
      <c r="D969" s="653">
        <f t="shared" si="147"/>
        <v>0</v>
      </c>
      <c r="E969" s="653">
        <f t="shared" si="147"/>
        <v>0</v>
      </c>
      <c r="F969" s="223"/>
      <c r="G969" s="223"/>
      <c r="H969" s="222"/>
      <c r="I969" s="224"/>
    </row>
    <row r="970" spans="1:26" s="240" customFormat="1" ht="16.5" outlineLevel="1" x14ac:dyDescent="0.3">
      <c r="A970" s="221" t="str">
        <f>IF(ISBLANK($A$11),"",$A$11)</f>
        <v/>
      </c>
      <c r="B970" s="222"/>
      <c r="C970" s="222"/>
      <c r="D970" s="653">
        <f t="shared" si="147"/>
        <v>0</v>
      </c>
      <c r="E970" s="653">
        <f t="shared" si="147"/>
        <v>0</v>
      </c>
      <c r="F970" s="223"/>
      <c r="G970" s="223"/>
      <c r="H970" s="222"/>
      <c r="I970" s="224"/>
    </row>
    <row r="971" spans="1:26" s="240" customFormat="1" ht="16.5" outlineLevel="1" x14ac:dyDescent="0.3">
      <c r="A971" s="221" t="str">
        <f>IF(ISBLANK($A$12),"",$A$12)</f>
        <v/>
      </c>
      <c r="B971" s="222"/>
      <c r="C971" s="222"/>
      <c r="D971" s="653">
        <f t="shared" si="147"/>
        <v>0</v>
      </c>
      <c r="E971" s="653">
        <f t="shared" si="147"/>
        <v>0</v>
      </c>
      <c r="F971" s="223"/>
      <c r="G971" s="223"/>
      <c r="H971" s="222"/>
      <c r="I971" s="224"/>
    </row>
    <row r="972" spans="1:26" s="240" customFormat="1" ht="16.5" outlineLevel="1" x14ac:dyDescent="0.3">
      <c r="A972" s="221" t="str">
        <f>IF(ISBLANK($A$13),"",$A$13)</f>
        <v/>
      </c>
      <c r="B972" s="222"/>
      <c r="C972" s="222"/>
      <c r="D972" s="653">
        <f t="shared" si="147"/>
        <v>0</v>
      </c>
      <c r="E972" s="653">
        <f t="shared" si="147"/>
        <v>0</v>
      </c>
      <c r="F972" s="223"/>
      <c r="G972" s="223"/>
      <c r="H972" s="222"/>
      <c r="I972" s="224"/>
    </row>
    <row r="973" spans="1:26" s="240" customFormat="1" ht="16.5" outlineLevel="1" x14ac:dyDescent="0.3">
      <c r="A973" s="221" t="str">
        <f>IF(ISBLANK($A$14),"",$A$14)</f>
        <v>Hourly Supervision</v>
      </c>
      <c r="B973" s="222"/>
      <c r="C973" s="222"/>
      <c r="D973" s="653">
        <f t="shared" si="147"/>
        <v>0</v>
      </c>
      <c r="E973" s="653">
        <f t="shared" si="147"/>
        <v>0</v>
      </c>
      <c r="F973" s="223"/>
      <c r="G973" s="223"/>
      <c r="H973" s="222"/>
      <c r="I973" s="224"/>
    </row>
    <row r="974" spans="1:26" s="240" customFormat="1" ht="16.5" outlineLevel="1" x14ac:dyDescent="0.3">
      <c r="A974" s="210" t="str">
        <f>IF(ISBLANK($A$15),"",$A$15)</f>
        <v>Salaried Staff</v>
      </c>
      <c r="B974" s="211"/>
      <c r="C974" s="211"/>
      <c r="D974" s="218"/>
      <c r="E974" s="218"/>
      <c r="F974" s="213"/>
      <c r="G974" s="213"/>
      <c r="H974" s="211"/>
      <c r="I974" s="214"/>
    </row>
    <row r="975" spans="1:26" s="240" customFormat="1" ht="16.5" outlineLevel="1" x14ac:dyDescent="0.3">
      <c r="A975" s="221" t="str">
        <f>IF(ISBLANK($A$16),"",$A$16)</f>
        <v>Salaried Supervision</v>
      </c>
      <c r="B975" s="222"/>
      <c r="C975" s="222"/>
      <c r="D975" s="653">
        <f t="shared" ref="D975:E988" si="148">IF($B$997="","",B975/($B$997*52))</f>
        <v>0</v>
      </c>
      <c r="E975" s="653">
        <f t="shared" si="148"/>
        <v>0</v>
      </c>
      <c r="F975" s="223"/>
      <c r="G975" s="223"/>
      <c r="H975" s="222"/>
      <c r="I975" s="224"/>
    </row>
    <row r="976" spans="1:26" s="240" customFormat="1" ht="16.5" outlineLevel="1" x14ac:dyDescent="0.3">
      <c r="A976" s="221" t="str">
        <f>IF(ISBLANK($A$17),"",$A$17)</f>
        <v>Managers</v>
      </c>
      <c r="B976" s="222"/>
      <c r="C976" s="222"/>
      <c r="D976" s="653">
        <f t="shared" si="148"/>
        <v>0</v>
      </c>
      <c r="E976" s="653">
        <f t="shared" si="148"/>
        <v>0</v>
      </c>
      <c r="F976" s="223"/>
      <c r="G976" s="223"/>
      <c r="H976" s="222"/>
      <c r="I976" s="224"/>
    </row>
    <row r="977" spans="1:26" s="240" customFormat="1" ht="16.5" outlineLevel="1" x14ac:dyDescent="0.3">
      <c r="A977" s="221" t="str">
        <f t="shared" ref="A977" si="149">IF(ISBLANK(A941),"",A941)</f>
        <v>Managers</v>
      </c>
      <c r="B977" s="222"/>
      <c r="C977" s="222"/>
      <c r="D977" s="653">
        <f t="shared" si="148"/>
        <v>0</v>
      </c>
      <c r="E977" s="653">
        <f t="shared" si="148"/>
        <v>0</v>
      </c>
      <c r="F977" s="223"/>
      <c r="G977" s="223"/>
      <c r="H977" s="222"/>
      <c r="I977" s="224"/>
    </row>
    <row r="978" spans="1:26" s="240" customFormat="1" ht="16.5" outlineLevel="1" x14ac:dyDescent="0.3">
      <c r="A978" s="210" t="str">
        <f>IF(ISBLANK($A$19),"",$A$19)</f>
        <v>Other Labor</v>
      </c>
      <c r="B978" s="211"/>
      <c r="C978" s="211"/>
      <c r="D978" s="218">
        <f t="shared" si="148"/>
        <v>0</v>
      </c>
      <c r="E978" s="218">
        <f t="shared" si="148"/>
        <v>0</v>
      </c>
      <c r="F978" s="213"/>
      <c r="G978" s="213"/>
      <c r="H978" s="211"/>
      <c r="I978" s="214"/>
    </row>
    <row r="979" spans="1:26" s="240" customFormat="1" ht="16.5" outlineLevel="1" x14ac:dyDescent="0.3">
      <c r="A979" s="221" t="str">
        <f>IF(ISBLANK($A$20),"",$A$20)</f>
        <v/>
      </c>
      <c r="B979" s="222"/>
      <c r="C979" s="222"/>
      <c r="D979" s="653">
        <f t="shared" si="148"/>
        <v>0</v>
      </c>
      <c r="E979" s="653">
        <f t="shared" si="148"/>
        <v>0</v>
      </c>
      <c r="F979" s="223"/>
      <c r="G979" s="223"/>
      <c r="H979" s="222"/>
      <c r="I979" s="224"/>
    </row>
    <row r="980" spans="1:26" s="240" customFormat="1" ht="16.5" outlineLevel="1" x14ac:dyDescent="0.3">
      <c r="A980" s="210" t="str">
        <f>IF(ISBLANK($A$21),"",$A$21)</f>
        <v/>
      </c>
      <c r="B980" s="222"/>
      <c r="C980" s="222"/>
      <c r="D980" s="653">
        <f t="shared" si="148"/>
        <v>0</v>
      </c>
      <c r="E980" s="653">
        <f t="shared" si="148"/>
        <v>0</v>
      </c>
      <c r="F980" s="223"/>
      <c r="G980" s="223"/>
      <c r="H980" s="222"/>
      <c r="I980" s="224"/>
    </row>
    <row r="981" spans="1:26" s="240" customFormat="1" ht="16.5" outlineLevel="1" x14ac:dyDescent="0.3">
      <c r="A981" s="210" t="str">
        <f>IF(ISBLANK($A$22),"",$A$22)</f>
        <v/>
      </c>
      <c r="B981" s="222"/>
      <c r="C981" s="222"/>
      <c r="D981" s="653">
        <f t="shared" si="148"/>
        <v>0</v>
      </c>
      <c r="E981" s="653">
        <f t="shared" si="148"/>
        <v>0</v>
      </c>
      <c r="F981" s="223"/>
      <c r="G981" s="223"/>
      <c r="H981" s="222"/>
      <c r="I981" s="224"/>
    </row>
    <row r="982" spans="1:26" s="240" customFormat="1" ht="16.5" outlineLevel="1" x14ac:dyDescent="0.3">
      <c r="A982" s="210" t="str">
        <f>IF(ISBLANK($A$23),"",$A$23)</f>
        <v/>
      </c>
      <c r="B982" s="222"/>
      <c r="C982" s="222"/>
      <c r="D982" s="653">
        <f t="shared" si="148"/>
        <v>0</v>
      </c>
      <c r="E982" s="653">
        <f t="shared" si="148"/>
        <v>0</v>
      </c>
      <c r="F982" s="223"/>
      <c r="G982" s="223"/>
      <c r="H982" s="222"/>
      <c r="I982" s="224"/>
    </row>
    <row r="983" spans="1:26" s="240" customFormat="1" ht="16.5" outlineLevel="1" x14ac:dyDescent="0.3">
      <c r="A983" s="210" t="str">
        <f>IF(ISBLANK($A$24),"",$A$24)</f>
        <v/>
      </c>
      <c r="B983" s="222"/>
      <c r="C983" s="222"/>
      <c r="D983" s="653">
        <f t="shared" si="148"/>
        <v>0</v>
      </c>
      <c r="E983" s="653">
        <f t="shared" si="148"/>
        <v>0</v>
      </c>
      <c r="F983" s="223"/>
      <c r="G983" s="223"/>
      <c r="H983" s="222"/>
      <c r="I983" s="224"/>
    </row>
    <row r="984" spans="1:26" s="240" customFormat="1" ht="16.5" outlineLevel="1" x14ac:dyDescent="0.3">
      <c r="A984" s="210" t="str">
        <f>IF(ISBLANK($A$25),"",$A$25)</f>
        <v/>
      </c>
      <c r="B984" s="222"/>
      <c r="C984" s="222"/>
      <c r="D984" s="653">
        <f t="shared" si="148"/>
        <v>0</v>
      </c>
      <c r="E984" s="653">
        <f t="shared" si="148"/>
        <v>0</v>
      </c>
      <c r="F984" s="223"/>
      <c r="G984" s="223"/>
      <c r="H984" s="222"/>
      <c r="I984" s="224"/>
    </row>
    <row r="985" spans="1:26" s="240" customFormat="1" ht="16.5" outlineLevel="1" x14ac:dyDescent="0.3">
      <c r="A985" s="210" t="str">
        <f>IF(ISBLANK($A$26),"",$A$26)</f>
        <v/>
      </c>
      <c r="B985" s="222"/>
      <c r="C985" s="222"/>
      <c r="D985" s="653">
        <f t="shared" si="148"/>
        <v>0</v>
      </c>
      <c r="E985" s="653">
        <f t="shared" si="148"/>
        <v>0</v>
      </c>
      <c r="F985" s="223"/>
      <c r="G985" s="223"/>
      <c r="H985" s="222"/>
      <c r="I985" s="224"/>
      <c r="J985" s="200"/>
      <c r="K985" s="200"/>
      <c r="L985" s="200"/>
      <c r="M985" s="200"/>
      <c r="N985" s="200"/>
      <c r="O985" s="200"/>
      <c r="P985" s="200"/>
      <c r="Q985" s="200"/>
      <c r="R985" s="200"/>
      <c r="S985" s="200"/>
      <c r="T985" s="200"/>
      <c r="U985" s="200"/>
      <c r="V985" s="200"/>
      <c r="W985" s="200"/>
      <c r="X985" s="200"/>
      <c r="Y985" s="200"/>
      <c r="Z985" s="200"/>
    </row>
    <row r="986" spans="1:26" s="240" customFormat="1" ht="16.5" outlineLevel="1" x14ac:dyDescent="0.3">
      <c r="A986" s="210" t="str">
        <f>IF(ISBLANK($A$27),"",$A$27)</f>
        <v/>
      </c>
      <c r="B986" s="222"/>
      <c r="C986" s="222"/>
      <c r="D986" s="653">
        <f t="shared" si="148"/>
        <v>0</v>
      </c>
      <c r="E986" s="653">
        <f t="shared" si="148"/>
        <v>0</v>
      </c>
      <c r="F986" s="223"/>
      <c r="G986" s="223"/>
      <c r="H986" s="222"/>
      <c r="I986" s="224"/>
      <c r="J986" s="200"/>
      <c r="K986" s="200"/>
      <c r="L986" s="200"/>
      <c r="M986" s="200"/>
      <c r="N986" s="200"/>
      <c r="O986" s="200"/>
      <c r="P986" s="200"/>
      <c r="Q986" s="200"/>
      <c r="R986" s="200"/>
      <c r="S986" s="200"/>
      <c r="T986" s="200"/>
      <c r="U986" s="200"/>
      <c r="V986" s="200"/>
      <c r="W986" s="200"/>
      <c r="X986" s="200"/>
      <c r="Y986" s="200"/>
      <c r="Z986" s="200"/>
    </row>
    <row r="987" spans="1:26" s="240" customFormat="1" ht="16.5" outlineLevel="1" x14ac:dyDescent="0.3">
      <c r="A987" s="210" t="str">
        <f>IF(ISBLANK($A$28),"",$A$28)</f>
        <v/>
      </c>
      <c r="B987" s="222"/>
      <c r="C987" s="222"/>
      <c r="D987" s="653">
        <f t="shared" si="148"/>
        <v>0</v>
      </c>
      <c r="E987" s="653">
        <f t="shared" si="148"/>
        <v>0</v>
      </c>
      <c r="F987" s="223"/>
      <c r="G987" s="223"/>
      <c r="H987" s="222"/>
      <c r="I987" s="224"/>
      <c r="J987" s="200"/>
      <c r="K987" s="200"/>
      <c r="L987" s="200"/>
      <c r="M987" s="200"/>
      <c r="N987" s="200"/>
      <c r="O987" s="200"/>
      <c r="P987" s="200"/>
      <c r="Q987" s="200"/>
      <c r="R987" s="200"/>
      <c r="S987" s="200"/>
      <c r="T987" s="200"/>
      <c r="U987" s="200"/>
      <c r="V987" s="200"/>
      <c r="W987" s="200"/>
      <c r="X987" s="200"/>
      <c r="Y987" s="200"/>
      <c r="Z987" s="200"/>
    </row>
    <row r="988" spans="1:26" s="240" customFormat="1" ht="16.5" outlineLevel="1" x14ac:dyDescent="0.3">
      <c r="A988" s="210" t="str">
        <f>IF(ISBLANK($A$29),"",$A$29)</f>
        <v/>
      </c>
      <c r="B988" s="233"/>
      <c r="C988" s="233"/>
      <c r="D988" s="653">
        <f t="shared" si="148"/>
        <v>0</v>
      </c>
      <c r="E988" s="653">
        <f t="shared" si="148"/>
        <v>0</v>
      </c>
      <c r="F988" s="234"/>
      <c r="G988" s="234"/>
      <c r="H988" s="222"/>
      <c r="I988" s="224"/>
      <c r="J988" s="200"/>
      <c r="K988" s="200"/>
      <c r="L988" s="200"/>
      <c r="M988" s="200"/>
      <c r="N988" s="200"/>
      <c r="O988" s="200"/>
      <c r="P988" s="200"/>
      <c r="Q988" s="200"/>
      <c r="R988" s="200"/>
      <c r="S988" s="200"/>
      <c r="T988" s="200"/>
      <c r="U988" s="200"/>
      <c r="V988" s="200"/>
      <c r="W988" s="200"/>
      <c r="X988" s="200"/>
      <c r="Y988" s="200"/>
      <c r="Z988" s="200"/>
    </row>
    <row r="989" spans="1:26" s="240" customFormat="1" ht="16.5" outlineLevel="1" x14ac:dyDescent="0.3">
      <c r="A989" s="210" t="s">
        <v>1193</v>
      </c>
      <c r="B989" s="654">
        <f t="shared" ref="B989:G989" si="150">SUM(B966:B988)</f>
        <v>0</v>
      </c>
      <c r="C989" s="654">
        <f t="shared" si="150"/>
        <v>0</v>
      </c>
      <c r="D989" s="653">
        <f t="shared" si="150"/>
        <v>0</v>
      </c>
      <c r="E989" s="653">
        <f t="shared" si="150"/>
        <v>0</v>
      </c>
      <c r="F989" s="665">
        <f t="shared" si="150"/>
        <v>0</v>
      </c>
      <c r="G989" s="665">
        <f t="shared" si="150"/>
        <v>0</v>
      </c>
      <c r="H989" s="222"/>
      <c r="I989" s="235"/>
      <c r="J989" s="200"/>
      <c r="K989" s="200"/>
      <c r="L989" s="200"/>
      <c r="M989" s="200"/>
      <c r="N989" s="200"/>
      <c r="O989" s="200"/>
      <c r="P989" s="200"/>
      <c r="Q989" s="200"/>
      <c r="R989" s="200"/>
      <c r="S989" s="200"/>
      <c r="T989" s="200"/>
      <c r="U989" s="200"/>
      <c r="V989" s="200"/>
      <c r="W989" s="200"/>
      <c r="X989" s="200"/>
      <c r="Y989" s="200"/>
      <c r="Z989" s="200"/>
    </row>
    <row r="990" spans="1:26" s="240" customFormat="1" ht="18" outlineLevel="1" x14ac:dyDescent="0.25">
      <c r="A990" s="668" t="s">
        <v>1194</v>
      </c>
      <c r="B990" s="669"/>
      <c r="C990" s="1190" t="s">
        <v>716</v>
      </c>
      <c r="D990" s="1190"/>
      <c r="E990" s="1190"/>
      <c r="F990" s="1190"/>
      <c r="G990" s="1191"/>
      <c r="J990" s="200"/>
      <c r="K990" s="200"/>
      <c r="L990" s="200"/>
      <c r="M990" s="200"/>
      <c r="N990" s="200"/>
      <c r="O990" s="200"/>
      <c r="P990" s="200"/>
      <c r="Q990" s="200"/>
      <c r="R990" s="200"/>
      <c r="S990" s="200"/>
      <c r="T990" s="200"/>
      <c r="U990" s="200"/>
      <c r="V990" s="200"/>
      <c r="W990" s="200"/>
      <c r="X990" s="200"/>
      <c r="Y990" s="200"/>
      <c r="Z990" s="200"/>
    </row>
    <row r="991" spans="1:26" s="240" customFormat="1" ht="47.25" hidden="1" outlineLevel="2" x14ac:dyDescent="0.25">
      <c r="A991" s="238" t="s">
        <v>1236</v>
      </c>
      <c r="B991" s="239"/>
      <c r="C991" s="1172"/>
      <c r="D991" s="1172"/>
      <c r="E991" s="1172"/>
      <c r="F991" s="1172"/>
      <c r="G991" s="1172"/>
      <c r="J991" s="200"/>
      <c r="K991" s="200"/>
      <c r="L991" s="200"/>
      <c r="M991" s="200"/>
      <c r="N991" s="200"/>
      <c r="O991" s="200"/>
      <c r="P991" s="200"/>
      <c r="Q991" s="200"/>
      <c r="R991" s="200"/>
      <c r="S991" s="200"/>
      <c r="T991" s="200"/>
      <c r="U991" s="200"/>
      <c r="V991" s="200"/>
      <c r="W991" s="200"/>
      <c r="X991" s="200"/>
      <c r="Y991" s="200"/>
      <c r="Z991" s="200"/>
    </row>
    <row r="992" spans="1:26" s="240" customFormat="1" ht="15.75" hidden="1" outlineLevel="2" x14ac:dyDescent="0.25">
      <c r="A992" s="241" t="s">
        <v>1196</v>
      </c>
      <c r="B992" s="239"/>
      <c r="C992" s="1172"/>
      <c r="D992" s="1172"/>
      <c r="E992" s="1172"/>
      <c r="F992" s="1172"/>
      <c r="G992" s="1172"/>
      <c r="J992" s="200"/>
      <c r="K992" s="200"/>
      <c r="L992" s="200"/>
      <c r="M992" s="200"/>
      <c r="N992" s="200"/>
      <c r="O992" s="200"/>
      <c r="P992" s="200"/>
      <c r="Q992" s="200"/>
      <c r="R992" s="200"/>
      <c r="S992" s="200"/>
      <c r="T992" s="200"/>
      <c r="U992" s="200"/>
      <c r="V992" s="200"/>
      <c r="W992" s="200"/>
      <c r="X992" s="200"/>
      <c r="Y992" s="200"/>
      <c r="Z992" s="200"/>
    </row>
    <row r="993" spans="1:26" s="240" customFormat="1" ht="15.75" hidden="1" outlineLevel="2" x14ac:dyDescent="0.25">
      <c r="A993" s="241" t="s">
        <v>1197</v>
      </c>
      <c r="B993" s="239"/>
      <c r="C993" s="1172"/>
      <c r="D993" s="1172"/>
      <c r="E993" s="1172"/>
      <c r="F993" s="1172"/>
      <c r="G993" s="1172"/>
      <c r="J993" s="200"/>
      <c r="K993" s="200"/>
      <c r="L993" s="200"/>
      <c r="M993" s="200"/>
      <c r="N993" s="200"/>
      <c r="O993" s="200"/>
      <c r="P993" s="200"/>
      <c r="Q993" s="200"/>
      <c r="R993" s="200"/>
      <c r="S993" s="200"/>
      <c r="T993" s="200"/>
      <c r="U993" s="200"/>
      <c r="V993" s="200"/>
      <c r="W993" s="200"/>
      <c r="X993" s="200"/>
      <c r="Y993" s="200"/>
      <c r="Z993" s="200"/>
    </row>
    <row r="994" spans="1:26" s="240" customFormat="1" ht="15.75" hidden="1" outlineLevel="2" x14ac:dyDescent="0.25">
      <c r="A994" s="241" t="s">
        <v>1198</v>
      </c>
      <c r="B994" s="239"/>
      <c r="C994" s="1172"/>
      <c r="D994" s="1172"/>
      <c r="E994" s="1172"/>
      <c r="F994" s="1172"/>
      <c r="G994" s="1172"/>
      <c r="J994" s="200"/>
      <c r="K994" s="200"/>
      <c r="L994" s="200"/>
      <c r="M994" s="200"/>
      <c r="N994" s="200"/>
      <c r="O994" s="200"/>
      <c r="P994" s="200"/>
      <c r="Q994" s="200"/>
      <c r="R994" s="200"/>
      <c r="S994" s="200"/>
      <c r="T994" s="200"/>
      <c r="U994" s="200"/>
      <c r="V994" s="200"/>
      <c r="W994" s="200"/>
      <c r="X994" s="200"/>
      <c r="Y994" s="200"/>
      <c r="Z994" s="200"/>
    </row>
    <row r="995" spans="1:26" s="240" customFormat="1" ht="15.75" hidden="1" outlineLevel="2" x14ac:dyDescent="0.25">
      <c r="A995" s="241" t="s">
        <v>1199</v>
      </c>
      <c r="B995" s="239"/>
      <c r="C995" s="1172"/>
      <c r="D995" s="1172"/>
      <c r="E995" s="1172"/>
      <c r="F995" s="1172"/>
      <c r="G995" s="1172"/>
      <c r="J995" s="200"/>
      <c r="K995" s="200"/>
      <c r="L995" s="200"/>
      <c r="M995" s="200"/>
      <c r="N995" s="200"/>
      <c r="O995" s="200"/>
      <c r="P995" s="200"/>
      <c r="Q995" s="200"/>
      <c r="R995" s="200"/>
      <c r="S995" s="200"/>
      <c r="T995" s="200"/>
      <c r="U995" s="200"/>
      <c r="V995" s="200"/>
      <c r="W995" s="200"/>
      <c r="X995" s="200"/>
      <c r="Y995" s="200"/>
      <c r="Z995" s="200"/>
    </row>
    <row r="996" spans="1:26" s="240" customFormat="1" ht="15.75" hidden="1" outlineLevel="2" x14ac:dyDescent="0.25">
      <c r="A996" s="241" t="s">
        <v>1200</v>
      </c>
      <c r="B996" s="239"/>
      <c r="C996" s="1172"/>
      <c r="D996" s="1172"/>
      <c r="E996" s="1172"/>
      <c r="F996" s="1172"/>
      <c r="G996" s="1172"/>
      <c r="J996" s="200"/>
      <c r="K996" s="200"/>
      <c r="L996" s="200"/>
      <c r="M996" s="200"/>
      <c r="N996" s="200"/>
      <c r="O996" s="200"/>
      <c r="P996" s="200"/>
      <c r="Q996" s="200"/>
      <c r="R996" s="200"/>
      <c r="S996" s="200"/>
      <c r="T996" s="200"/>
      <c r="U996" s="200"/>
      <c r="V996" s="200"/>
      <c r="W996" s="200"/>
      <c r="X996" s="200"/>
      <c r="Y996" s="200"/>
      <c r="Z996" s="200"/>
    </row>
    <row r="997" spans="1:26" s="240" customFormat="1" ht="15.75" outlineLevel="1" collapsed="1" x14ac:dyDescent="0.25">
      <c r="A997" s="242" t="s">
        <v>602</v>
      </c>
      <c r="B997" s="664">
        <v>40</v>
      </c>
      <c r="C997" s="1186" t="s">
        <v>1201</v>
      </c>
      <c r="D997" s="1186"/>
      <c r="E997" s="1186"/>
      <c r="F997" s="1186"/>
      <c r="G997" s="1186"/>
      <c r="J997" s="200"/>
      <c r="K997" s="200"/>
      <c r="L997" s="200"/>
      <c r="M997" s="200"/>
      <c r="N997" s="200"/>
      <c r="O997" s="200"/>
      <c r="P997" s="200"/>
      <c r="Q997" s="200"/>
      <c r="R997" s="200"/>
      <c r="S997" s="200"/>
      <c r="T997" s="200"/>
      <c r="U997" s="200"/>
      <c r="V997" s="200"/>
      <c r="W997" s="200"/>
      <c r="X997" s="200"/>
      <c r="Y997" s="200"/>
      <c r="Z997" s="200"/>
    </row>
    <row r="998" spans="1:26" s="240" customFormat="1" outlineLevel="1" x14ac:dyDescent="0.25">
      <c r="J998" s="200"/>
      <c r="K998" s="200"/>
      <c r="L998" s="200"/>
      <c r="M998" s="200"/>
      <c r="N998" s="200"/>
      <c r="O998" s="200"/>
      <c r="P998" s="200"/>
      <c r="Q998" s="200"/>
      <c r="R998" s="200"/>
      <c r="S998" s="200"/>
      <c r="T998" s="200"/>
      <c r="U998" s="200"/>
      <c r="V998" s="200"/>
      <c r="W998" s="200"/>
      <c r="X998" s="200"/>
      <c r="Y998" s="200"/>
      <c r="Z998" s="200"/>
    </row>
    <row r="999" spans="1:26" ht="18" outlineLevel="1" x14ac:dyDescent="0.25">
      <c r="A999" s="1187">
        <f>'[67]28-PT Pricing Matrix'!AE2</f>
        <v>0</v>
      </c>
      <c r="B999" s="1188"/>
      <c r="C999" s="1188"/>
      <c r="D999" s="1188"/>
      <c r="E999" s="1188"/>
      <c r="F999" s="1188"/>
      <c r="G999" s="1188"/>
      <c r="H999" s="1188"/>
      <c r="I999" s="1189"/>
    </row>
    <row r="1000" spans="1:26" ht="49.5" outlineLevel="1" x14ac:dyDescent="0.3">
      <c r="A1000" s="203" t="s">
        <v>1167</v>
      </c>
      <c r="B1000" s="203" t="s">
        <v>1168</v>
      </c>
      <c r="C1000" s="204" t="s">
        <v>1169</v>
      </c>
      <c r="D1000" s="208" t="str">
        <f>"Productive FTEs ("&amp;B1032*52&amp;")"</f>
        <v>Productive FTEs (2080)</v>
      </c>
      <c r="E1000" s="208" t="str">
        <f>"Non-productive FTEs ("&amp;B1032*52&amp;")"</f>
        <v>Non-productive FTEs (2080)</v>
      </c>
      <c r="F1000" s="204" t="s">
        <v>1170</v>
      </c>
      <c r="G1000" s="204" t="s">
        <v>1171</v>
      </c>
      <c r="H1000" s="205" t="s">
        <v>1172</v>
      </c>
      <c r="I1000" s="204" t="s">
        <v>716</v>
      </c>
    </row>
    <row r="1001" spans="1:26" ht="16.5" outlineLevel="1" x14ac:dyDescent="0.3">
      <c r="A1001" s="210" t="str">
        <f>IF(ISBLANK($A$7),"",$A$7)</f>
        <v>Hourly Staff</v>
      </c>
      <c r="B1001" s="211"/>
      <c r="C1001" s="211"/>
      <c r="D1001" s="218">
        <f t="shared" ref="D1001:E1001" si="151">IF($B$254="","",B1001/($B$254*52))</f>
        <v>0</v>
      </c>
      <c r="E1001" s="218">
        <f t="shared" si="151"/>
        <v>0</v>
      </c>
      <c r="F1001" s="213"/>
      <c r="G1001" s="213"/>
      <c r="H1001" s="211"/>
      <c r="I1001" s="214"/>
    </row>
    <row r="1002" spans="1:26" ht="16.5" outlineLevel="1" x14ac:dyDescent="0.3">
      <c r="A1002" s="221" t="str">
        <f>IF(ISBLANK($A$8),"",$A$8)</f>
        <v>Hourly Staff</v>
      </c>
      <c r="B1002" s="222"/>
      <c r="C1002" s="222"/>
      <c r="D1002" s="653">
        <f t="shared" ref="D1002:E1008" si="152">IF($B$1032="","",B1002/($B$1032*52))</f>
        <v>0</v>
      </c>
      <c r="E1002" s="653">
        <f t="shared" si="152"/>
        <v>0</v>
      </c>
      <c r="F1002" s="223"/>
      <c r="G1002" s="223"/>
      <c r="H1002" s="222"/>
      <c r="I1002" s="224"/>
    </row>
    <row r="1003" spans="1:26" ht="16.5" outlineLevel="1" x14ac:dyDescent="0.3">
      <c r="A1003" s="221" t="str">
        <f>IF(ISBLANK($A$9),"",$A$9)</f>
        <v>Transporter</v>
      </c>
      <c r="B1003" s="222"/>
      <c r="C1003" s="222"/>
      <c r="D1003" s="653">
        <f t="shared" si="152"/>
        <v>0</v>
      </c>
      <c r="E1003" s="653">
        <f t="shared" si="152"/>
        <v>0</v>
      </c>
      <c r="F1003" s="223"/>
      <c r="G1003" s="223"/>
      <c r="H1003" s="222"/>
      <c r="I1003" s="224"/>
    </row>
    <row r="1004" spans="1:26" s="240" customFormat="1" ht="16.5" outlineLevel="1" x14ac:dyDescent="0.3">
      <c r="A1004" s="221" t="str">
        <f>IF(ISBLANK($A$10),"",$A$10)</f>
        <v xml:space="preserve">Dispatch </v>
      </c>
      <c r="B1004" s="222"/>
      <c r="C1004" s="222"/>
      <c r="D1004" s="653">
        <f t="shared" si="152"/>
        <v>0</v>
      </c>
      <c r="E1004" s="653">
        <f t="shared" si="152"/>
        <v>0</v>
      </c>
      <c r="F1004" s="223"/>
      <c r="G1004" s="223"/>
      <c r="H1004" s="222"/>
      <c r="I1004" s="224"/>
    </row>
    <row r="1005" spans="1:26" s="240" customFormat="1" ht="16.5" outlineLevel="1" x14ac:dyDescent="0.3">
      <c r="A1005" s="221" t="str">
        <f>IF(ISBLANK($A$11),"",$A$11)</f>
        <v/>
      </c>
      <c r="B1005" s="222"/>
      <c r="C1005" s="222"/>
      <c r="D1005" s="653">
        <f t="shared" si="152"/>
        <v>0</v>
      </c>
      <c r="E1005" s="653">
        <f t="shared" si="152"/>
        <v>0</v>
      </c>
      <c r="F1005" s="223"/>
      <c r="G1005" s="223"/>
      <c r="H1005" s="222"/>
      <c r="I1005" s="224"/>
    </row>
    <row r="1006" spans="1:26" s="240" customFormat="1" ht="16.5" outlineLevel="1" x14ac:dyDescent="0.3">
      <c r="A1006" s="221" t="str">
        <f>IF(ISBLANK($A$12),"",$A$12)</f>
        <v/>
      </c>
      <c r="B1006" s="222"/>
      <c r="C1006" s="222"/>
      <c r="D1006" s="653">
        <f t="shared" si="152"/>
        <v>0</v>
      </c>
      <c r="E1006" s="653">
        <f t="shared" si="152"/>
        <v>0</v>
      </c>
      <c r="F1006" s="223"/>
      <c r="G1006" s="223"/>
      <c r="H1006" s="222"/>
      <c r="I1006" s="224"/>
    </row>
    <row r="1007" spans="1:26" s="240" customFormat="1" ht="16.5" outlineLevel="1" x14ac:dyDescent="0.3">
      <c r="A1007" s="221" t="str">
        <f>IF(ISBLANK($A$13),"",$A$13)</f>
        <v/>
      </c>
      <c r="B1007" s="222"/>
      <c r="C1007" s="222"/>
      <c r="D1007" s="653">
        <f t="shared" si="152"/>
        <v>0</v>
      </c>
      <c r="E1007" s="653">
        <f t="shared" si="152"/>
        <v>0</v>
      </c>
      <c r="F1007" s="223"/>
      <c r="G1007" s="223"/>
      <c r="H1007" s="222"/>
      <c r="I1007" s="224"/>
    </row>
    <row r="1008" spans="1:26" s="240" customFormat="1" ht="16.5" outlineLevel="1" x14ac:dyDescent="0.3">
      <c r="A1008" s="221" t="str">
        <f>IF(ISBLANK($A$14),"",$A$14)</f>
        <v>Hourly Supervision</v>
      </c>
      <c r="B1008" s="222"/>
      <c r="C1008" s="222"/>
      <c r="D1008" s="653">
        <f t="shared" si="152"/>
        <v>0</v>
      </c>
      <c r="E1008" s="653">
        <f t="shared" si="152"/>
        <v>0</v>
      </c>
      <c r="F1008" s="223"/>
      <c r="G1008" s="223"/>
      <c r="H1008" s="222"/>
      <c r="I1008" s="224"/>
    </row>
    <row r="1009" spans="1:26" s="240" customFormat="1" ht="16.5" outlineLevel="1" x14ac:dyDescent="0.3">
      <c r="A1009" s="210" t="str">
        <f>IF(ISBLANK($A$15),"",$A$15)</f>
        <v>Salaried Staff</v>
      </c>
      <c r="B1009" s="211"/>
      <c r="C1009" s="211"/>
      <c r="D1009" s="218"/>
      <c r="E1009" s="218"/>
      <c r="F1009" s="213"/>
      <c r="G1009" s="213"/>
      <c r="H1009" s="211"/>
      <c r="I1009" s="214"/>
    </row>
    <row r="1010" spans="1:26" s="240" customFormat="1" ht="16.5" outlineLevel="1" x14ac:dyDescent="0.3">
      <c r="A1010" s="221" t="str">
        <f>IF(ISBLANK($A$16),"",$A$16)</f>
        <v>Salaried Supervision</v>
      </c>
      <c r="B1010" s="222"/>
      <c r="C1010" s="222"/>
      <c r="D1010" s="653">
        <f t="shared" ref="D1010:E1023" si="153">IF($B$1032="","",B1010/($B$1032*52))</f>
        <v>0</v>
      </c>
      <c r="E1010" s="653">
        <f t="shared" si="153"/>
        <v>0</v>
      </c>
      <c r="F1010" s="223"/>
      <c r="G1010" s="223"/>
      <c r="H1010" s="222"/>
      <c r="I1010" s="224"/>
    </row>
    <row r="1011" spans="1:26" s="240" customFormat="1" ht="16.5" outlineLevel="1" x14ac:dyDescent="0.3">
      <c r="A1011" s="221" t="str">
        <f>IF(ISBLANK($A$17),"",$A$17)</f>
        <v>Managers</v>
      </c>
      <c r="B1011" s="222"/>
      <c r="C1011" s="222"/>
      <c r="D1011" s="653">
        <f t="shared" si="153"/>
        <v>0</v>
      </c>
      <c r="E1011" s="653">
        <f t="shared" si="153"/>
        <v>0</v>
      </c>
      <c r="F1011" s="223"/>
      <c r="G1011" s="223"/>
      <c r="H1011" s="222"/>
      <c r="I1011" s="224"/>
    </row>
    <row r="1012" spans="1:26" s="240" customFormat="1" ht="16.5" outlineLevel="1" x14ac:dyDescent="0.3">
      <c r="A1012" s="221" t="str">
        <f t="shared" ref="A1012" si="154">IF(ISBLANK(A976),"",A976)</f>
        <v>Managers</v>
      </c>
      <c r="B1012" s="222"/>
      <c r="C1012" s="222"/>
      <c r="D1012" s="653">
        <f t="shared" si="153"/>
        <v>0</v>
      </c>
      <c r="E1012" s="653">
        <f t="shared" si="153"/>
        <v>0</v>
      </c>
      <c r="F1012" s="223"/>
      <c r="G1012" s="223"/>
      <c r="H1012" s="222"/>
      <c r="I1012" s="224"/>
    </row>
    <row r="1013" spans="1:26" s="240" customFormat="1" ht="16.5" outlineLevel="1" x14ac:dyDescent="0.3">
      <c r="A1013" s="210" t="str">
        <f>IF(ISBLANK($A$19),"",$A$19)</f>
        <v>Other Labor</v>
      </c>
      <c r="B1013" s="211"/>
      <c r="C1013" s="211"/>
      <c r="D1013" s="218">
        <f t="shared" si="153"/>
        <v>0</v>
      </c>
      <c r="E1013" s="218">
        <f t="shared" si="153"/>
        <v>0</v>
      </c>
      <c r="F1013" s="213"/>
      <c r="G1013" s="213"/>
      <c r="H1013" s="211"/>
      <c r="I1013" s="214"/>
    </row>
    <row r="1014" spans="1:26" s="240" customFormat="1" ht="16.5" outlineLevel="1" x14ac:dyDescent="0.3">
      <c r="A1014" s="221" t="str">
        <f>IF(ISBLANK($A$20),"",$A$20)</f>
        <v/>
      </c>
      <c r="B1014" s="222"/>
      <c r="C1014" s="222"/>
      <c r="D1014" s="653">
        <f t="shared" si="153"/>
        <v>0</v>
      </c>
      <c r="E1014" s="653">
        <f t="shared" si="153"/>
        <v>0</v>
      </c>
      <c r="F1014" s="223"/>
      <c r="G1014" s="223"/>
      <c r="H1014" s="222"/>
      <c r="I1014" s="224"/>
    </row>
    <row r="1015" spans="1:26" s="240" customFormat="1" ht="16.5" outlineLevel="1" x14ac:dyDescent="0.3">
      <c r="A1015" s="210" t="str">
        <f>IF(ISBLANK($A$21),"",$A$21)</f>
        <v/>
      </c>
      <c r="B1015" s="222"/>
      <c r="C1015" s="222"/>
      <c r="D1015" s="653">
        <f t="shared" si="153"/>
        <v>0</v>
      </c>
      <c r="E1015" s="653">
        <f t="shared" si="153"/>
        <v>0</v>
      </c>
      <c r="F1015" s="223"/>
      <c r="G1015" s="223"/>
      <c r="H1015" s="222"/>
      <c r="I1015" s="224"/>
    </row>
    <row r="1016" spans="1:26" s="240" customFormat="1" ht="16.5" outlineLevel="1" x14ac:dyDescent="0.3">
      <c r="A1016" s="210" t="str">
        <f>IF(ISBLANK($A$22),"",$A$22)</f>
        <v/>
      </c>
      <c r="B1016" s="222"/>
      <c r="C1016" s="222"/>
      <c r="D1016" s="653">
        <f t="shared" si="153"/>
        <v>0</v>
      </c>
      <c r="E1016" s="653">
        <f t="shared" si="153"/>
        <v>0</v>
      </c>
      <c r="F1016" s="223"/>
      <c r="G1016" s="223"/>
      <c r="H1016" s="222"/>
      <c r="I1016" s="224"/>
    </row>
    <row r="1017" spans="1:26" s="240" customFormat="1" ht="16.5" outlineLevel="1" x14ac:dyDescent="0.3">
      <c r="A1017" s="210" t="str">
        <f>IF(ISBLANK($A$23),"",$A$23)</f>
        <v/>
      </c>
      <c r="B1017" s="222"/>
      <c r="C1017" s="222"/>
      <c r="D1017" s="653">
        <f t="shared" si="153"/>
        <v>0</v>
      </c>
      <c r="E1017" s="653">
        <f t="shared" si="153"/>
        <v>0</v>
      </c>
      <c r="F1017" s="223"/>
      <c r="G1017" s="223"/>
      <c r="H1017" s="222"/>
      <c r="I1017" s="224"/>
    </row>
    <row r="1018" spans="1:26" s="240" customFormat="1" ht="16.5" outlineLevel="1" x14ac:dyDescent="0.3">
      <c r="A1018" s="210" t="str">
        <f>IF(ISBLANK($A$24),"",$A$24)</f>
        <v/>
      </c>
      <c r="B1018" s="222"/>
      <c r="C1018" s="222"/>
      <c r="D1018" s="653">
        <f t="shared" si="153"/>
        <v>0</v>
      </c>
      <c r="E1018" s="653">
        <f t="shared" si="153"/>
        <v>0</v>
      </c>
      <c r="F1018" s="223"/>
      <c r="G1018" s="223"/>
      <c r="H1018" s="222"/>
      <c r="I1018" s="224"/>
    </row>
    <row r="1019" spans="1:26" s="240" customFormat="1" ht="16.5" outlineLevel="1" x14ac:dyDescent="0.3">
      <c r="A1019" s="210" t="str">
        <f>IF(ISBLANK($A$25),"",$A$25)</f>
        <v/>
      </c>
      <c r="B1019" s="222"/>
      <c r="C1019" s="222"/>
      <c r="D1019" s="653">
        <f t="shared" si="153"/>
        <v>0</v>
      </c>
      <c r="E1019" s="653">
        <f t="shared" si="153"/>
        <v>0</v>
      </c>
      <c r="F1019" s="223"/>
      <c r="G1019" s="223"/>
      <c r="H1019" s="222"/>
      <c r="I1019" s="224"/>
    </row>
    <row r="1020" spans="1:26" s="240" customFormat="1" ht="16.5" outlineLevel="1" x14ac:dyDescent="0.3">
      <c r="A1020" s="210" t="str">
        <f>IF(ISBLANK($A$26),"",$A$26)</f>
        <v/>
      </c>
      <c r="B1020" s="222"/>
      <c r="C1020" s="222"/>
      <c r="D1020" s="653">
        <f t="shared" si="153"/>
        <v>0</v>
      </c>
      <c r="E1020" s="653">
        <f t="shared" si="153"/>
        <v>0</v>
      </c>
      <c r="F1020" s="223"/>
      <c r="G1020" s="223"/>
      <c r="H1020" s="222"/>
      <c r="I1020" s="224"/>
      <c r="J1020" s="200"/>
      <c r="K1020" s="200"/>
      <c r="L1020" s="200"/>
      <c r="M1020" s="200"/>
      <c r="N1020" s="200"/>
      <c r="O1020" s="200"/>
      <c r="P1020" s="200"/>
      <c r="Q1020" s="200"/>
      <c r="R1020" s="200"/>
      <c r="S1020" s="200"/>
      <c r="T1020" s="200"/>
      <c r="U1020" s="200"/>
      <c r="V1020" s="200"/>
      <c r="W1020" s="200"/>
      <c r="X1020" s="200"/>
      <c r="Y1020" s="200"/>
      <c r="Z1020" s="200"/>
    </row>
    <row r="1021" spans="1:26" s="240" customFormat="1" ht="16.5" outlineLevel="1" x14ac:dyDescent="0.3">
      <c r="A1021" s="210" t="str">
        <f>IF(ISBLANK($A$27),"",$A$27)</f>
        <v/>
      </c>
      <c r="B1021" s="222"/>
      <c r="C1021" s="222"/>
      <c r="D1021" s="653">
        <f t="shared" si="153"/>
        <v>0</v>
      </c>
      <c r="E1021" s="653">
        <f t="shared" si="153"/>
        <v>0</v>
      </c>
      <c r="F1021" s="223"/>
      <c r="G1021" s="223"/>
      <c r="H1021" s="222"/>
      <c r="I1021" s="224"/>
      <c r="J1021" s="200"/>
      <c r="K1021" s="200"/>
      <c r="L1021" s="200"/>
      <c r="M1021" s="200"/>
      <c r="N1021" s="200"/>
      <c r="O1021" s="200"/>
      <c r="P1021" s="200"/>
      <c r="Q1021" s="200"/>
      <c r="R1021" s="200"/>
      <c r="S1021" s="200"/>
      <c r="T1021" s="200"/>
      <c r="U1021" s="200"/>
      <c r="V1021" s="200"/>
      <c r="W1021" s="200"/>
      <c r="X1021" s="200"/>
      <c r="Y1021" s="200"/>
      <c r="Z1021" s="200"/>
    </row>
    <row r="1022" spans="1:26" s="240" customFormat="1" ht="16.5" outlineLevel="1" x14ac:dyDescent="0.3">
      <c r="A1022" s="210" t="str">
        <f>IF(ISBLANK($A$28),"",$A$28)</f>
        <v/>
      </c>
      <c r="B1022" s="222"/>
      <c r="C1022" s="222"/>
      <c r="D1022" s="653">
        <f t="shared" si="153"/>
        <v>0</v>
      </c>
      <c r="E1022" s="653">
        <f t="shared" si="153"/>
        <v>0</v>
      </c>
      <c r="F1022" s="223"/>
      <c r="G1022" s="223"/>
      <c r="H1022" s="222"/>
      <c r="I1022" s="224"/>
      <c r="J1022" s="200"/>
      <c r="K1022" s="200"/>
      <c r="L1022" s="200"/>
      <c r="M1022" s="200"/>
      <c r="N1022" s="200"/>
      <c r="O1022" s="200"/>
      <c r="P1022" s="200"/>
      <c r="Q1022" s="200"/>
      <c r="R1022" s="200"/>
      <c r="S1022" s="200"/>
      <c r="T1022" s="200"/>
      <c r="U1022" s="200"/>
      <c r="V1022" s="200"/>
      <c r="W1022" s="200"/>
      <c r="X1022" s="200"/>
      <c r="Y1022" s="200"/>
      <c r="Z1022" s="200"/>
    </row>
    <row r="1023" spans="1:26" s="240" customFormat="1" ht="16.5" outlineLevel="1" x14ac:dyDescent="0.3">
      <c r="A1023" s="210" t="str">
        <f>IF(ISBLANK($A$29),"",$A$29)</f>
        <v/>
      </c>
      <c r="B1023" s="233"/>
      <c r="C1023" s="233"/>
      <c r="D1023" s="653">
        <f t="shared" si="153"/>
        <v>0</v>
      </c>
      <c r="E1023" s="653">
        <f t="shared" si="153"/>
        <v>0</v>
      </c>
      <c r="F1023" s="234"/>
      <c r="G1023" s="234"/>
      <c r="H1023" s="222"/>
      <c r="I1023" s="224"/>
      <c r="J1023" s="200"/>
      <c r="K1023" s="200"/>
      <c r="L1023" s="200"/>
      <c r="M1023" s="200"/>
      <c r="N1023" s="200"/>
      <c r="O1023" s="200"/>
      <c r="P1023" s="200"/>
      <c r="Q1023" s="200"/>
      <c r="R1023" s="200"/>
      <c r="S1023" s="200"/>
      <c r="T1023" s="200"/>
      <c r="U1023" s="200"/>
      <c r="V1023" s="200"/>
      <c r="W1023" s="200"/>
      <c r="X1023" s="200"/>
      <c r="Y1023" s="200"/>
      <c r="Z1023" s="200"/>
    </row>
    <row r="1024" spans="1:26" s="240" customFormat="1" ht="16.5" outlineLevel="1" x14ac:dyDescent="0.3">
      <c r="A1024" s="210" t="s">
        <v>1193</v>
      </c>
      <c r="B1024" s="654">
        <f t="shared" ref="B1024:G1024" si="155">SUM(B1001:B1023)</f>
        <v>0</v>
      </c>
      <c r="C1024" s="654">
        <f t="shared" si="155"/>
        <v>0</v>
      </c>
      <c r="D1024" s="653">
        <f t="shared" si="155"/>
        <v>0</v>
      </c>
      <c r="E1024" s="653">
        <f t="shared" si="155"/>
        <v>0</v>
      </c>
      <c r="F1024" s="665">
        <f t="shared" si="155"/>
        <v>0</v>
      </c>
      <c r="G1024" s="665">
        <f t="shared" si="155"/>
        <v>0</v>
      </c>
      <c r="H1024" s="222"/>
      <c r="I1024" s="235"/>
      <c r="J1024" s="200"/>
      <c r="K1024" s="200"/>
      <c r="L1024" s="200"/>
      <c r="M1024" s="200"/>
      <c r="N1024" s="200"/>
      <c r="O1024" s="200"/>
      <c r="P1024" s="200"/>
      <c r="Q1024" s="200"/>
      <c r="R1024" s="200"/>
      <c r="S1024" s="200"/>
      <c r="T1024" s="200"/>
      <c r="U1024" s="200"/>
      <c r="V1024" s="200"/>
      <c r="W1024" s="200"/>
      <c r="X1024" s="200"/>
      <c r="Y1024" s="200"/>
      <c r="Z1024" s="200"/>
    </row>
    <row r="1025" spans="1:26" s="240" customFormat="1" ht="18" outlineLevel="1" x14ac:dyDescent="0.25">
      <c r="A1025" s="668" t="s">
        <v>1194</v>
      </c>
      <c r="B1025" s="669"/>
      <c r="C1025" s="1190" t="s">
        <v>716</v>
      </c>
      <c r="D1025" s="1190"/>
      <c r="E1025" s="1190"/>
      <c r="F1025" s="1190"/>
      <c r="G1025" s="1191"/>
      <c r="J1025" s="200"/>
      <c r="K1025" s="200"/>
      <c r="L1025" s="200"/>
      <c r="M1025" s="200"/>
      <c r="N1025" s="200"/>
      <c r="O1025" s="200"/>
      <c r="P1025" s="200"/>
      <c r="Q1025" s="200"/>
      <c r="R1025" s="200"/>
      <c r="S1025" s="200"/>
      <c r="T1025" s="200"/>
      <c r="U1025" s="200"/>
      <c r="V1025" s="200"/>
      <c r="W1025" s="200"/>
      <c r="X1025" s="200"/>
      <c r="Y1025" s="200"/>
      <c r="Z1025" s="200"/>
    </row>
    <row r="1026" spans="1:26" s="240" customFormat="1" ht="47.25" hidden="1" outlineLevel="2" x14ac:dyDescent="0.25">
      <c r="A1026" s="238" t="s">
        <v>1236</v>
      </c>
      <c r="B1026" s="239"/>
      <c r="C1026" s="1172"/>
      <c r="D1026" s="1172"/>
      <c r="E1026" s="1172"/>
      <c r="F1026" s="1172"/>
      <c r="G1026" s="1172"/>
      <c r="J1026" s="200"/>
      <c r="K1026" s="200"/>
      <c r="L1026" s="200"/>
      <c r="M1026" s="200"/>
      <c r="N1026" s="200"/>
      <c r="O1026" s="200"/>
      <c r="P1026" s="200"/>
      <c r="Q1026" s="200"/>
      <c r="R1026" s="200"/>
      <c r="S1026" s="200"/>
      <c r="T1026" s="200"/>
      <c r="U1026" s="200"/>
      <c r="V1026" s="200"/>
      <c r="W1026" s="200"/>
      <c r="X1026" s="200"/>
      <c r="Y1026" s="200"/>
      <c r="Z1026" s="200"/>
    </row>
    <row r="1027" spans="1:26" s="240" customFormat="1" ht="15.75" hidden="1" outlineLevel="2" x14ac:dyDescent="0.25">
      <c r="A1027" s="241" t="s">
        <v>1196</v>
      </c>
      <c r="B1027" s="239"/>
      <c r="C1027" s="1172"/>
      <c r="D1027" s="1172"/>
      <c r="E1027" s="1172"/>
      <c r="F1027" s="1172"/>
      <c r="G1027" s="1172"/>
      <c r="J1027" s="200"/>
      <c r="K1027" s="200"/>
      <c r="L1027" s="200"/>
      <c r="M1027" s="200"/>
      <c r="N1027" s="200"/>
      <c r="O1027" s="200"/>
      <c r="P1027" s="200"/>
      <c r="Q1027" s="200"/>
      <c r="R1027" s="200"/>
      <c r="S1027" s="200"/>
      <c r="T1027" s="200"/>
      <c r="U1027" s="200"/>
      <c r="V1027" s="200"/>
      <c r="W1027" s="200"/>
      <c r="X1027" s="200"/>
      <c r="Y1027" s="200"/>
      <c r="Z1027" s="200"/>
    </row>
    <row r="1028" spans="1:26" s="240" customFormat="1" ht="15.75" hidden="1" outlineLevel="2" x14ac:dyDescent="0.25">
      <c r="A1028" s="241" t="s">
        <v>1197</v>
      </c>
      <c r="B1028" s="239"/>
      <c r="C1028" s="1172"/>
      <c r="D1028" s="1172"/>
      <c r="E1028" s="1172"/>
      <c r="F1028" s="1172"/>
      <c r="G1028" s="1172"/>
      <c r="J1028" s="200"/>
      <c r="K1028" s="200"/>
      <c r="L1028" s="200"/>
      <c r="M1028" s="200"/>
      <c r="N1028" s="200"/>
      <c r="O1028" s="200"/>
      <c r="P1028" s="200"/>
      <c r="Q1028" s="200"/>
      <c r="R1028" s="200"/>
      <c r="S1028" s="200"/>
      <c r="T1028" s="200"/>
      <c r="U1028" s="200"/>
      <c r="V1028" s="200"/>
      <c r="W1028" s="200"/>
      <c r="X1028" s="200"/>
      <c r="Y1028" s="200"/>
      <c r="Z1028" s="200"/>
    </row>
    <row r="1029" spans="1:26" s="240" customFormat="1" ht="15.75" hidden="1" outlineLevel="2" x14ac:dyDescent="0.25">
      <c r="A1029" s="241" t="s">
        <v>1198</v>
      </c>
      <c r="B1029" s="239"/>
      <c r="C1029" s="1172"/>
      <c r="D1029" s="1172"/>
      <c r="E1029" s="1172"/>
      <c r="F1029" s="1172"/>
      <c r="G1029" s="1172"/>
      <c r="J1029" s="200"/>
      <c r="K1029" s="200"/>
      <c r="L1029" s="200"/>
      <c r="M1029" s="200"/>
      <c r="N1029" s="200"/>
      <c r="O1029" s="200"/>
      <c r="P1029" s="200"/>
      <c r="Q1029" s="200"/>
      <c r="R1029" s="200"/>
      <c r="S1029" s="200"/>
      <c r="T1029" s="200"/>
      <c r="U1029" s="200"/>
      <c r="V1029" s="200"/>
      <c r="W1029" s="200"/>
      <c r="X1029" s="200"/>
      <c r="Y1029" s="200"/>
      <c r="Z1029" s="200"/>
    </row>
    <row r="1030" spans="1:26" s="240" customFormat="1" ht="15.75" hidden="1" outlineLevel="2" x14ac:dyDescent="0.25">
      <c r="A1030" s="241" t="s">
        <v>1199</v>
      </c>
      <c r="B1030" s="239"/>
      <c r="C1030" s="1172"/>
      <c r="D1030" s="1172"/>
      <c r="E1030" s="1172"/>
      <c r="F1030" s="1172"/>
      <c r="G1030" s="1172"/>
      <c r="J1030" s="200"/>
      <c r="K1030" s="200"/>
      <c r="L1030" s="200"/>
      <c r="M1030" s="200"/>
      <c r="N1030" s="200"/>
      <c r="O1030" s="200"/>
      <c r="P1030" s="200"/>
      <c r="Q1030" s="200"/>
      <c r="R1030" s="200"/>
      <c r="S1030" s="200"/>
      <c r="T1030" s="200"/>
      <c r="U1030" s="200"/>
      <c r="V1030" s="200"/>
      <c r="W1030" s="200"/>
      <c r="X1030" s="200"/>
      <c r="Y1030" s="200"/>
      <c r="Z1030" s="200"/>
    </row>
    <row r="1031" spans="1:26" s="240" customFormat="1" ht="15.75" hidden="1" outlineLevel="2" x14ac:dyDescent="0.25">
      <c r="A1031" s="241" t="s">
        <v>1200</v>
      </c>
      <c r="B1031" s="239"/>
      <c r="C1031" s="1172"/>
      <c r="D1031" s="1172"/>
      <c r="E1031" s="1172"/>
      <c r="F1031" s="1172"/>
      <c r="G1031" s="1172"/>
      <c r="J1031" s="200"/>
      <c r="K1031" s="200"/>
      <c r="L1031" s="200"/>
      <c r="M1031" s="200"/>
      <c r="N1031" s="200"/>
      <c r="O1031" s="200"/>
      <c r="P1031" s="200"/>
      <c r="Q1031" s="200"/>
      <c r="R1031" s="200"/>
      <c r="S1031" s="200"/>
      <c r="T1031" s="200"/>
      <c r="U1031" s="200"/>
      <c r="V1031" s="200"/>
      <c r="W1031" s="200"/>
      <c r="X1031" s="200"/>
      <c r="Y1031" s="200"/>
      <c r="Z1031" s="200"/>
    </row>
    <row r="1032" spans="1:26" s="240" customFormat="1" ht="15.75" outlineLevel="1" collapsed="1" x14ac:dyDescent="0.25">
      <c r="A1032" s="242" t="s">
        <v>602</v>
      </c>
      <c r="B1032" s="664">
        <v>40</v>
      </c>
      <c r="C1032" s="1186" t="s">
        <v>1201</v>
      </c>
      <c r="D1032" s="1186"/>
      <c r="E1032" s="1186"/>
      <c r="F1032" s="1186"/>
      <c r="G1032" s="1186"/>
      <c r="J1032" s="200"/>
      <c r="K1032" s="200"/>
      <c r="L1032" s="200"/>
      <c r="M1032" s="200"/>
      <c r="N1032" s="200"/>
      <c r="O1032" s="200"/>
      <c r="P1032" s="200"/>
      <c r="Q1032" s="200"/>
      <c r="R1032" s="200"/>
      <c r="S1032" s="200"/>
      <c r="T1032" s="200"/>
      <c r="U1032" s="200"/>
      <c r="V1032" s="200"/>
      <c r="W1032" s="200"/>
      <c r="X1032" s="200"/>
      <c r="Y1032" s="200"/>
      <c r="Z1032" s="200"/>
    </row>
    <row r="1033" spans="1:26" outlineLevel="1" x14ac:dyDescent="0.25"/>
    <row r="1034" spans="1:26" ht="18" outlineLevel="1" x14ac:dyDescent="0.25">
      <c r="A1034" s="1187">
        <f>'[67]28-PT Pricing Matrix'!AF2</f>
        <v>0</v>
      </c>
      <c r="B1034" s="1188"/>
      <c r="C1034" s="1188"/>
      <c r="D1034" s="1188"/>
      <c r="E1034" s="1188"/>
      <c r="F1034" s="1188"/>
      <c r="G1034" s="1188"/>
      <c r="H1034" s="1188"/>
      <c r="I1034" s="1189"/>
    </row>
    <row r="1035" spans="1:26" ht="49.5" outlineLevel="1" x14ac:dyDescent="0.3">
      <c r="A1035" s="203" t="s">
        <v>1167</v>
      </c>
      <c r="B1035" s="203" t="s">
        <v>1168</v>
      </c>
      <c r="C1035" s="204" t="s">
        <v>1169</v>
      </c>
      <c r="D1035" s="208" t="str">
        <f>"Productive FTEs ("&amp;B1067*52&amp;")"</f>
        <v>Productive FTEs (2080)</v>
      </c>
      <c r="E1035" s="208" t="str">
        <f>"Non-productive FTEs ("&amp;B1067*52&amp;")"</f>
        <v>Non-productive FTEs (2080)</v>
      </c>
      <c r="F1035" s="204" t="s">
        <v>1170</v>
      </c>
      <c r="G1035" s="204" t="s">
        <v>1171</v>
      </c>
      <c r="H1035" s="205" t="s">
        <v>1172</v>
      </c>
      <c r="I1035" s="204" t="s">
        <v>716</v>
      </c>
    </row>
    <row r="1036" spans="1:26" ht="16.5" outlineLevel="1" x14ac:dyDescent="0.3">
      <c r="A1036" s="210" t="str">
        <f>IF(ISBLANK($A$7),"",$A$7)</f>
        <v>Hourly Staff</v>
      </c>
      <c r="B1036" s="211"/>
      <c r="C1036" s="211"/>
      <c r="D1036" s="218">
        <f t="shared" ref="D1036:E1036" si="156">IF($B$254="","",B1036/($B$254*52))</f>
        <v>0</v>
      </c>
      <c r="E1036" s="218">
        <f t="shared" si="156"/>
        <v>0</v>
      </c>
      <c r="F1036" s="213"/>
      <c r="G1036" s="213"/>
      <c r="H1036" s="211"/>
      <c r="I1036" s="214"/>
    </row>
    <row r="1037" spans="1:26" ht="16.5" outlineLevel="1" x14ac:dyDescent="0.3">
      <c r="A1037" s="221" t="str">
        <f>IF(ISBLANK($A$8),"",$A$8)</f>
        <v>Hourly Staff</v>
      </c>
      <c r="B1037" s="222"/>
      <c r="C1037" s="222"/>
      <c r="D1037" s="653">
        <f t="shared" ref="D1037:E1043" si="157">IF($B$1067="","",B1037/($B$1067*52))</f>
        <v>0</v>
      </c>
      <c r="E1037" s="653">
        <f t="shared" si="157"/>
        <v>0</v>
      </c>
      <c r="F1037" s="223"/>
      <c r="G1037" s="223"/>
      <c r="H1037" s="222"/>
      <c r="I1037" s="224"/>
    </row>
    <row r="1038" spans="1:26" ht="16.5" outlineLevel="1" x14ac:dyDescent="0.3">
      <c r="A1038" s="221" t="str">
        <f>IF(ISBLANK($A$9),"",$A$9)</f>
        <v>Transporter</v>
      </c>
      <c r="B1038" s="222"/>
      <c r="C1038" s="222"/>
      <c r="D1038" s="653">
        <f t="shared" si="157"/>
        <v>0</v>
      </c>
      <c r="E1038" s="653">
        <f t="shared" si="157"/>
        <v>0</v>
      </c>
      <c r="F1038" s="223"/>
      <c r="G1038" s="223"/>
      <c r="H1038" s="222"/>
      <c r="I1038" s="224"/>
    </row>
    <row r="1039" spans="1:26" s="240" customFormat="1" ht="16.5" outlineLevel="1" x14ac:dyDescent="0.3">
      <c r="A1039" s="221" t="str">
        <f>IF(ISBLANK($A$10),"",$A$10)</f>
        <v xml:space="preserve">Dispatch </v>
      </c>
      <c r="B1039" s="222"/>
      <c r="C1039" s="222"/>
      <c r="D1039" s="653">
        <f t="shared" si="157"/>
        <v>0</v>
      </c>
      <c r="E1039" s="653">
        <f t="shared" si="157"/>
        <v>0</v>
      </c>
      <c r="F1039" s="223"/>
      <c r="G1039" s="223"/>
      <c r="H1039" s="222"/>
      <c r="I1039" s="224"/>
    </row>
    <row r="1040" spans="1:26" s="240" customFormat="1" ht="16.5" outlineLevel="1" x14ac:dyDescent="0.3">
      <c r="A1040" s="221" t="str">
        <f>IF(ISBLANK($A$11),"",$A$11)</f>
        <v/>
      </c>
      <c r="B1040" s="222"/>
      <c r="C1040" s="222"/>
      <c r="D1040" s="653">
        <f t="shared" si="157"/>
        <v>0</v>
      </c>
      <c r="E1040" s="653">
        <f t="shared" si="157"/>
        <v>0</v>
      </c>
      <c r="F1040" s="223"/>
      <c r="G1040" s="223"/>
      <c r="H1040" s="222"/>
      <c r="I1040" s="224"/>
    </row>
    <row r="1041" spans="1:26" s="240" customFormat="1" ht="16.5" outlineLevel="1" x14ac:dyDescent="0.3">
      <c r="A1041" s="221" t="str">
        <f>IF(ISBLANK($A$12),"",$A$12)</f>
        <v/>
      </c>
      <c r="B1041" s="222"/>
      <c r="C1041" s="222"/>
      <c r="D1041" s="653">
        <f t="shared" si="157"/>
        <v>0</v>
      </c>
      <c r="E1041" s="653">
        <f t="shared" si="157"/>
        <v>0</v>
      </c>
      <c r="F1041" s="223"/>
      <c r="G1041" s="223"/>
      <c r="H1041" s="222"/>
      <c r="I1041" s="224"/>
    </row>
    <row r="1042" spans="1:26" s="240" customFormat="1" ht="16.5" outlineLevel="1" x14ac:dyDescent="0.3">
      <c r="A1042" s="221" t="str">
        <f>IF(ISBLANK($A$13),"",$A$13)</f>
        <v/>
      </c>
      <c r="B1042" s="222"/>
      <c r="C1042" s="222"/>
      <c r="D1042" s="653">
        <f t="shared" si="157"/>
        <v>0</v>
      </c>
      <c r="E1042" s="653">
        <f t="shared" si="157"/>
        <v>0</v>
      </c>
      <c r="F1042" s="223"/>
      <c r="G1042" s="223"/>
      <c r="H1042" s="222"/>
      <c r="I1042" s="224"/>
    </row>
    <row r="1043" spans="1:26" s="240" customFormat="1" ht="16.5" outlineLevel="1" x14ac:dyDescent="0.3">
      <c r="A1043" s="221" t="str">
        <f>IF(ISBLANK($A$14),"",$A$14)</f>
        <v>Hourly Supervision</v>
      </c>
      <c r="B1043" s="222"/>
      <c r="C1043" s="222"/>
      <c r="D1043" s="653">
        <f t="shared" si="157"/>
        <v>0</v>
      </c>
      <c r="E1043" s="653">
        <f t="shared" si="157"/>
        <v>0</v>
      </c>
      <c r="F1043" s="223"/>
      <c r="G1043" s="223"/>
      <c r="H1043" s="222"/>
      <c r="I1043" s="224"/>
    </row>
    <row r="1044" spans="1:26" s="240" customFormat="1" ht="16.5" outlineLevel="1" x14ac:dyDescent="0.3">
      <c r="A1044" s="210" t="str">
        <f>IF(ISBLANK($A$15),"",$A$15)</f>
        <v>Salaried Staff</v>
      </c>
      <c r="B1044" s="211"/>
      <c r="C1044" s="211"/>
      <c r="D1044" s="218"/>
      <c r="E1044" s="218"/>
      <c r="F1044" s="213"/>
      <c r="G1044" s="213"/>
      <c r="H1044" s="211"/>
      <c r="I1044" s="214"/>
    </row>
    <row r="1045" spans="1:26" s="240" customFormat="1" ht="16.5" outlineLevel="1" x14ac:dyDescent="0.3">
      <c r="A1045" s="221" t="str">
        <f>IF(ISBLANK($A$16),"",$A$16)</f>
        <v>Salaried Supervision</v>
      </c>
      <c r="B1045" s="222"/>
      <c r="C1045" s="222"/>
      <c r="D1045" s="653">
        <f t="shared" ref="D1045:E1058" si="158">IF($B$1067="","",B1045/($B$1067*52))</f>
        <v>0</v>
      </c>
      <c r="E1045" s="653">
        <f t="shared" si="158"/>
        <v>0</v>
      </c>
      <c r="F1045" s="223"/>
      <c r="G1045" s="223"/>
      <c r="H1045" s="222"/>
      <c r="I1045" s="224"/>
    </row>
    <row r="1046" spans="1:26" s="240" customFormat="1" ht="16.5" outlineLevel="1" x14ac:dyDescent="0.3">
      <c r="A1046" s="221" t="str">
        <f>IF(ISBLANK($A$17),"",$A$17)</f>
        <v>Managers</v>
      </c>
      <c r="B1046" s="222"/>
      <c r="C1046" s="222"/>
      <c r="D1046" s="653">
        <f t="shared" si="158"/>
        <v>0</v>
      </c>
      <c r="E1046" s="653">
        <f t="shared" si="158"/>
        <v>0</v>
      </c>
      <c r="F1046" s="223"/>
      <c r="G1046" s="223"/>
      <c r="H1046" s="222"/>
      <c r="I1046" s="224"/>
    </row>
    <row r="1047" spans="1:26" s="240" customFormat="1" ht="16.5" outlineLevel="1" x14ac:dyDescent="0.3">
      <c r="A1047" s="221" t="str">
        <f t="shared" ref="A1047" si="159">IF(ISBLANK(A1011),"",A1011)</f>
        <v>Managers</v>
      </c>
      <c r="B1047" s="222"/>
      <c r="C1047" s="222"/>
      <c r="D1047" s="653">
        <f t="shared" si="158"/>
        <v>0</v>
      </c>
      <c r="E1047" s="653">
        <f t="shared" si="158"/>
        <v>0</v>
      </c>
      <c r="F1047" s="223"/>
      <c r="G1047" s="223"/>
      <c r="H1047" s="222"/>
      <c r="I1047" s="224"/>
    </row>
    <row r="1048" spans="1:26" s="240" customFormat="1" ht="16.5" outlineLevel="1" x14ac:dyDescent="0.3">
      <c r="A1048" s="210" t="str">
        <f>IF(ISBLANK($A$19),"",$A$19)</f>
        <v>Other Labor</v>
      </c>
      <c r="B1048" s="211"/>
      <c r="C1048" s="211"/>
      <c r="D1048" s="218">
        <f t="shared" si="158"/>
        <v>0</v>
      </c>
      <c r="E1048" s="218">
        <f t="shared" si="158"/>
        <v>0</v>
      </c>
      <c r="F1048" s="213"/>
      <c r="G1048" s="213"/>
      <c r="H1048" s="211"/>
      <c r="I1048" s="214"/>
    </row>
    <row r="1049" spans="1:26" s="240" customFormat="1" ht="16.5" outlineLevel="1" x14ac:dyDescent="0.3">
      <c r="A1049" s="221" t="str">
        <f>IF(ISBLANK($A$20),"",$A$20)</f>
        <v/>
      </c>
      <c r="B1049" s="222"/>
      <c r="C1049" s="222"/>
      <c r="D1049" s="653">
        <f t="shared" si="158"/>
        <v>0</v>
      </c>
      <c r="E1049" s="653">
        <f t="shared" si="158"/>
        <v>0</v>
      </c>
      <c r="F1049" s="223"/>
      <c r="G1049" s="223"/>
      <c r="H1049" s="222"/>
      <c r="I1049" s="224"/>
    </row>
    <row r="1050" spans="1:26" s="240" customFormat="1" ht="16.5" outlineLevel="1" x14ac:dyDescent="0.3">
      <c r="A1050" s="210" t="str">
        <f>IF(ISBLANK($A$21),"",$A$21)</f>
        <v/>
      </c>
      <c r="B1050" s="222"/>
      <c r="C1050" s="222"/>
      <c r="D1050" s="653">
        <f t="shared" si="158"/>
        <v>0</v>
      </c>
      <c r="E1050" s="653">
        <f t="shared" si="158"/>
        <v>0</v>
      </c>
      <c r="F1050" s="223"/>
      <c r="G1050" s="223"/>
      <c r="H1050" s="222"/>
      <c r="I1050" s="224"/>
    </row>
    <row r="1051" spans="1:26" s="240" customFormat="1" ht="16.5" outlineLevel="1" x14ac:dyDescent="0.3">
      <c r="A1051" s="210" t="str">
        <f>IF(ISBLANK($A$22),"",$A$22)</f>
        <v/>
      </c>
      <c r="B1051" s="222"/>
      <c r="C1051" s="222"/>
      <c r="D1051" s="653">
        <f t="shared" si="158"/>
        <v>0</v>
      </c>
      <c r="E1051" s="653">
        <f t="shared" si="158"/>
        <v>0</v>
      </c>
      <c r="F1051" s="223"/>
      <c r="G1051" s="223"/>
      <c r="H1051" s="222"/>
      <c r="I1051" s="224"/>
    </row>
    <row r="1052" spans="1:26" s="240" customFormat="1" ht="16.5" outlineLevel="1" x14ac:dyDescent="0.3">
      <c r="A1052" s="210" t="str">
        <f>IF(ISBLANK($A$23),"",$A$23)</f>
        <v/>
      </c>
      <c r="B1052" s="222"/>
      <c r="C1052" s="222"/>
      <c r="D1052" s="653">
        <f t="shared" si="158"/>
        <v>0</v>
      </c>
      <c r="E1052" s="653">
        <f t="shared" si="158"/>
        <v>0</v>
      </c>
      <c r="F1052" s="223"/>
      <c r="G1052" s="223"/>
      <c r="H1052" s="222"/>
      <c r="I1052" s="224"/>
    </row>
    <row r="1053" spans="1:26" s="240" customFormat="1" ht="16.5" outlineLevel="1" x14ac:dyDescent="0.3">
      <c r="A1053" s="210" t="str">
        <f>IF(ISBLANK($A$24),"",$A$24)</f>
        <v/>
      </c>
      <c r="B1053" s="222"/>
      <c r="C1053" s="222"/>
      <c r="D1053" s="653">
        <f t="shared" si="158"/>
        <v>0</v>
      </c>
      <c r="E1053" s="653">
        <f t="shared" si="158"/>
        <v>0</v>
      </c>
      <c r="F1053" s="223"/>
      <c r="G1053" s="223"/>
      <c r="H1053" s="222"/>
      <c r="I1053" s="224"/>
    </row>
    <row r="1054" spans="1:26" s="240" customFormat="1" ht="16.5" outlineLevel="1" x14ac:dyDescent="0.3">
      <c r="A1054" s="210" t="str">
        <f>IF(ISBLANK($A$25),"",$A$25)</f>
        <v/>
      </c>
      <c r="B1054" s="222"/>
      <c r="C1054" s="222"/>
      <c r="D1054" s="653">
        <f t="shared" si="158"/>
        <v>0</v>
      </c>
      <c r="E1054" s="653">
        <f t="shared" si="158"/>
        <v>0</v>
      </c>
      <c r="F1054" s="223"/>
      <c r="G1054" s="223"/>
      <c r="H1054" s="222"/>
      <c r="I1054" s="224"/>
    </row>
    <row r="1055" spans="1:26" s="240" customFormat="1" ht="16.5" outlineLevel="1" x14ac:dyDescent="0.3">
      <c r="A1055" s="210" t="str">
        <f>IF(ISBLANK($A$26),"",$A$26)</f>
        <v/>
      </c>
      <c r="B1055" s="222"/>
      <c r="C1055" s="222"/>
      <c r="D1055" s="653">
        <f t="shared" si="158"/>
        <v>0</v>
      </c>
      <c r="E1055" s="653">
        <f t="shared" si="158"/>
        <v>0</v>
      </c>
      <c r="F1055" s="223"/>
      <c r="G1055" s="223"/>
      <c r="H1055" s="222"/>
      <c r="I1055" s="224"/>
      <c r="J1055" s="200"/>
      <c r="K1055" s="200"/>
      <c r="L1055" s="200"/>
      <c r="M1055" s="200"/>
      <c r="N1055" s="200"/>
      <c r="O1055" s="200"/>
      <c r="P1055" s="200"/>
      <c r="Q1055" s="200"/>
      <c r="R1055" s="200"/>
      <c r="S1055" s="200"/>
      <c r="T1055" s="200"/>
      <c r="U1055" s="200"/>
      <c r="V1055" s="200"/>
      <c r="W1055" s="200"/>
      <c r="X1055" s="200"/>
      <c r="Y1055" s="200"/>
      <c r="Z1055" s="200"/>
    </row>
    <row r="1056" spans="1:26" s="240" customFormat="1" ht="16.5" outlineLevel="1" x14ac:dyDescent="0.3">
      <c r="A1056" s="210" t="str">
        <f>IF(ISBLANK($A$27),"",$A$27)</f>
        <v/>
      </c>
      <c r="B1056" s="222"/>
      <c r="C1056" s="222"/>
      <c r="D1056" s="653">
        <f t="shared" si="158"/>
        <v>0</v>
      </c>
      <c r="E1056" s="653">
        <f t="shared" si="158"/>
        <v>0</v>
      </c>
      <c r="F1056" s="223"/>
      <c r="G1056" s="223"/>
      <c r="H1056" s="222"/>
      <c r="I1056" s="224"/>
      <c r="J1056" s="200"/>
      <c r="K1056" s="200"/>
      <c r="L1056" s="200"/>
      <c r="M1056" s="200"/>
      <c r="N1056" s="200"/>
      <c r="O1056" s="200"/>
      <c r="P1056" s="200"/>
      <c r="Q1056" s="200"/>
      <c r="R1056" s="200"/>
      <c r="S1056" s="200"/>
      <c r="T1056" s="200"/>
      <c r="U1056" s="200"/>
      <c r="V1056" s="200"/>
      <c r="W1056" s="200"/>
      <c r="X1056" s="200"/>
      <c r="Y1056" s="200"/>
      <c r="Z1056" s="200"/>
    </row>
    <row r="1057" spans="1:26" s="240" customFormat="1" ht="16.5" outlineLevel="1" x14ac:dyDescent="0.3">
      <c r="A1057" s="210" t="str">
        <f>IF(ISBLANK($A$28),"",$A$28)</f>
        <v/>
      </c>
      <c r="B1057" s="222"/>
      <c r="C1057" s="222"/>
      <c r="D1057" s="653">
        <f t="shared" si="158"/>
        <v>0</v>
      </c>
      <c r="E1057" s="653">
        <f t="shared" si="158"/>
        <v>0</v>
      </c>
      <c r="F1057" s="223"/>
      <c r="G1057" s="223"/>
      <c r="H1057" s="222"/>
      <c r="I1057" s="224"/>
      <c r="J1057" s="200"/>
      <c r="K1057" s="200"/>
      <c r="L1057" s="200"/>
      <c r="M1057" s="200"/>
      <c r="N1057" s="200"/>
      <c r="O1057" s="200"/>
      <c r="P1057" s="200"/>
      <c r="Q1057" s="200"/>
      <c r="R1057" s="200"/>
      <c r="S1057" s="200"/>
      <c r="T1057" s="200"/>
      <c r="U1057" s="200"/>
      <c r="V1057" s="200"/>
      <c r="W1057" s="200"/>
      <c r="X1057" s="200"/>
      <c r="Y1057" s="200"/>
      <c r="Z1057" s="200"/>
    </row>
    <row r="1058" spans="1:26" s="240" customFormat="1" ht="16.5" outlineLevel="1" x14ac:dyDescent="0.3">
      <c r="A1058" s="210" t="str">
        <f>IF(ISBLANK($A$29),"",$A$29)</f>
        <v/>
      </c>
      <c r="B1058" s="233"/>
      <c r="C1058" s="233"/>
      <c r="D1058" s="653">
        <f t="shared" si="158"/>
        <v>0</v>
      </c>
      <c r="E1058" s="653">
        <f t="shared" si="158"/>
        <v>0</v>
      </c>
      <c r="F1058" s="234"/>
      <c r="G1058" s="234"/>
      <c r="H1058" s="222"/>
      <c r="I1058" s="224"/>
      <c r="J1058" s="200"/>
      <c r="K1058" s="200"/>
      <c r="L1058" s="200"/>
      <c r="M1058" s="200"/>
      <c r="N1058" s="200"/>
      <c r="O1058" s="200"/>
      <c r="P1058" s="200"/>
      <c r="Q1058" s="200"/>
      <c r="R1058" s="200"/>
      <c r="S1058" s="200"/>
      <c r="T1058" s="200"/>
      <c r="U1058" s="200"/>
      <c r="V1058" s="200"/>
      <c r="W1058" s="200"/>
      <c r="X1058" s="200"/>
      <c r="Y1058" s="200"/>
      <c r="Z1058" s="200"/>
    </row>
    <row r="1059" spans="1:26" s="240" customFormat="1" ht="16.5" outlineLevel="1" x14ac:dyDescent="0.3">
      <c r="A1059" s="210" t="s">
        <v>1193</v>
      </c>
      <c r="B1059" s="654">
        <f t="shared" ref="B1059:G1059" si="160">SUM(B1036:B1058)</f>
        <v>0</v>
      </c>
      <c r="C1059" s="654">
        <f t="shared" si="160"/>
        <v>0</v>
      </c>
      <c r="D1059" s="653">
        <f t="shared" si="160"/>
        <v>0</v>
      </c>
      <c r="E1059" s="653">
        <f t="shared" si="160"/>
        <v>0</v>
      </c>
      <c r="F1059" s="665">
        <f t="shared" si="160"/>
        <v>0</v>
      </c>
      <c r="G1059" s="665">
        <f t="shared" si="160"/>
        <v>0</v>
      </c>
      <c r="H1059" s="222"/>
      <c r="I1059" s="235"/>
      <c r="J1059" s="200"/>
      <c r="K1059" s="200"/>
      <c r="L1059" s="200"/>
      <c r="M1059" s="200"/>
      <c r="N1059" s="200"/>
      <c r="O1059" s="200"/>
      <c r="P1059" s="200"/>
      <c r="Q1059" s="200"/>
      <c r="R1059" s="200"/>
      <c r="S1059" s="200"/>
      <c r="T1059" s="200"/>
      <c r="U1059" s="200"/>
      <c r="V1059" s="200"/>
      <c r="W1059" s="200"/>
      <c r="X1059" s="200"/>
      <c r="Y1059" s="200"/>
      <c r="Z1059" s="200"/>
    </row>
    <row r="1060" spans="1:26" s="240" customFormat="1" ht="18" outlineLevel="1" x14ac:dyDescent="0.25">
      <c r="A1060" s="668" t="s">
        <v>1194</v>
      </c>
      <c r="B1060" s="669"/>
      <c r="C1060" s="1190" t="s">
        <v>716</v>
      </c>
      <c r="D1060" s="1190"/>
      <c r="E1060" s="1190"/>
      <c r="F1060" s="1190"/>
      <c r="G1060" s="1191"/>
      <c r="J1060" s="200"/>
      <c r="K1060" s="200"/>
      <c r="L1060" s="200"/>
      <c r="M1060" s="200"/>
      <c r="N1060" s="200"/>
      <c r="O1060" s="200"/>
      <c r="P1060" s="200"/>
      <c r="Q1060" s="200"/>
      <c r="R1060" s="200"/>
      <c r="S1060" s="200"/>
      <c r="T1060" s="200"/>
      <c r="U1060" s="200"/>
      <c r="V1060" s="200"/>
      <c r="W1060" s="200"/>
      <c r="X1060" s="200"/>
      <c r="Y1060" s="200"/>
      <c r="Z1060" s="200"/>
    </row>
    <row r="1061" spans="1:26" s="240" customFormat="1" ht="47.25" hidden="1" outlineLevel="2" x14ac:dyDescent="0.25">
      <c r="A1061" s="238" t="s">
        <v>1236</v>
      </c>
      <c r="B1061" s="239"/>
      <c r="C1061" s="1172"/>
      <c r="D1061" s="1172"/>
      <c r="E1061" s="1172"/>
      <c r="F1061" s="1172"/>
      <c r="G1061" s="1172"/>
      <c r="J1061" s="200"/>
      <c r="K1061" s="200"/>
      <c r="L1061" s="200"/>
      <c r="M1061" s="200"/>
      <c r="N1061" s="200"/>
      <c r="O1061" s="200"/>
      <c r="P1061" s="200"/>
      <c r="Q1061" s="200"/>
      <c r="R1061" s="200"/>
      <c r="S1061" s="200"/>
      <c r="T1061" s="200"/>
      <c r="U1061" s="200"/>
      <c r="V1061" s="200"/>
      <c r="W1061" s="200"/>
      <c r="X1061" s="200"/>
      <c r="Y1061" s="200"/>
      <c r="Z1061" s="200"/>
    </row>
    <row r="1062" spans="1:26" s="240" customFormat="1" ht="15.75" hidden="1" outlineLevel="2" x14ac:dyDescent="0.25">
      <c r="A1062" s="241" t="s">
        <v>1196</v>
      </c>
      <c r="B1062" s="239"/>
      <c r="C1062" s="1172"/>
      <c r="D1062" s="1172"/>
      <c r="E1062" s="1172"/>
      <c r="F1062" s="1172"/>
      <c r="G1062" s="1172"/>
      <c r="J1062" s="200"/>
      <c r="K1062" s="200"/>
      <c r="L1062" s="200"/>
      <c r="M1062" s="200"/>
      <c r="N1062" s="200"/>
      <c r="O1062" s="200"/>
      <c r="P1062" s="200"/>
      <c r="Q1062" s="200"/>
      <c r="R1062" s="200"/>
      <c r="S1062" s="200"/>
      <c r="T1062" s="200"/>
      <c r="U1062" s="200"/>
      <c r="V1062" s="200"/>
      <c r="W1062" s="200"/>
      <c r="X1062" s="200"/>
      <c r="Y1062" s="200"/>
      <c r="Z1062" s="200"/>
    </row>
    <row r="1063" spans="1:26" s="240" customFormat="1" ht="15.75" hidden="1" outlineLevel="2" x14ac:dyDescent="0.25">
      <c r="A1063" s="241" t="s">
        <v>1197</v>
      </c>
      <c r="B1063" s="239"/>
      <c r="C1063" s="1172"/>
      <c r="D1063" s="1172"/>
      <c r="E1063" s="1172"/>
      <c r="F1063" s="1172"/>
      <c r="G1063" s="1172"/>
      <c r="J1063" s="200"/>
      <c r="K1063" s="200"/>
      <c r="L1063" s="200"/>
      <c r="M1063" s="200"/>
      <c r="N1063" s="200"/>
      <c r="O1063" s="200"/>
      <c r="P1063" s="200"/>
      <c r="Q1063" s="200"/>
      <c r="R1063" s="200"/>
      <c r="S1063" s="200"/>
      <c r="T1063" s="200"/>
      <c r="U1063" s="200"/>
      <c r="V1063" s="200"/>
      <c r="W1063" s="200"/>
      <c r="X1063" s="200"/>
      <c r="Y1063" s="200"/>
      <c r="Z1063" s="200"/>
    </row>
    <row r="1064" spans="1:26" s="240" customFormat="1" ht="15.75" hidden="1" outlineLevel="2" x14ac:dyDescent="0.25">
      <c r="A1064" s="241" t="s">
        <v>1198</v>
      </c>
      <c r="B1064" s="239"/>
      <c r="C1064" s="1172"/>
      <c r="D1064" s="1172"/>
      <c r="E1064" s="1172"/>
      <c r="F1064" s="1172"/>
      <c r="G1064" s="1172"/>
      <c r="J1064" s="200"/>
      <c r="K1064" s="200"/>
      <c r="L1064" s="200"/>
      <c r="M1064" s="200"/>
      <c r="N1064" s="200"/>
      <c r="O1064" s="200"/>
      <c r="P1064" s="200"/>
      <c r="Q1064" s="200"/>
      <c r="R1064" s="200"/>
      <c r="S1064" s="200"/>
      <c r="T1064" s="200"/>
      <c r="U1064" s="200"/>
      <c r="V1064" s="200"/>
      <c r="W1064" s="200"/>
      <c r="X1064" s="200"/>
      <c r="Y1064" s="200"/>
      <c r="Z1064" s="200"/>
    </row>
    <row r="1065" spans="1:26" s="240" customFormat="1" ht="15.75" hidden="1" outlineLevel="2" x14ac:dyDescent="0.25">
      <c r="A1065" s="241" t="s">
        <v>1199</v>
      </c>
      <c r="B1065" s="239"/>
      <c r="C1065" s="1172"/>
      <c r="D1065" s="1172"/>
      <c r="E1065" s="1172"/>
      <c r="F1065" s="1172"/>
      <c r="G1065" s="1172"/>
      <c r="J1065" s="200"/>
      <c r="K1065" s="200"/>
      <c r="L1065" s="200"/>
      <c r="M1065" s="200"/>
      <c r="N1065" s="200"/>
      <c r="O1065" s="200"/>
      <c r="P1065" s="200"/>
      <c r="Q1065" s="200"/>
      <c r="R1065" s="200"/>
      <c r="S1065" s="200"/>
      <c r="T1065" s="200"/>
      <c r="U1065" s="200"/>
      <c r="V1065" s="200"/>
      <c r="W1065" s="200"/>
      <c r="X1065" s="200"/>
      <c r="Y1065" s="200"/>
      <c r="Z1065" s="200"/>
    </row>
    <row r="1066" spans="1:26" s="240" customFormat="1" ht="15.75" hidden="1" outlineLevel="2" x14ac:dyDescent="0.25">
      <c r="A1066" s="241" t="s">
        <v>1200</v>
      </c>
      <c r="B1066" s="239"/>
      <c r="C1066" s="1172"/>
      <c r="D1066" s="1172"/>
      <c r="E1066" s="1172"/>
      <c r="F1066" s="1172"/>
      <c r="G1066" s="1172"/>
      <c r="J1066" s="200"/>
      <c r="K1066" s="200"/>
      <c r="L1066" s="200"/>
      <c r="M1066" s="200"/>
      <c r="N1066" s="200"/>
      <c r="O1066" s="200"/>
      <c r="P1066" s="200"/>
      <c r="Q1066" s="200"/>
      <c r="R1066" s="200"/>
      <c r="S1066" s="200"/>
      <c r="T1066" s="200"/>
      <c r="U1066" s="200"/>
      <c r="V1066" s="200"/>
      <c r="W1066" s="200"/>
      <c r="X1066" s="200"/>
      <c r="Y1066" s="200"/>
      <c r="Z1066" s="200"/>
    </row>
    <row r="1067" spans="1:26" s="240" customFormat="1" ht="15.75" outlineLevel="1" collapsed="1" x14ac:dyDescent="0.25">
      <c r="A1067" s="242" t="s">
        <v>602</v>
      </c>
      <c r="B1067" s="664">
        <v>40</v>
      </c>
      <c r="C1067" s="1186" t="s">
        <v>1201</v>
      </c>
      <c r="D1067" s="1186"/>
      <c r="E1067" s="1186"/>
      <c r="F1067" s="1186"/>
      <c r="G1067" s="1186"/>
      <c r="J1067" s="200"/>
      <c r="K1067" s="200"/>
      <c r="L1067" s="200"/>
      <c r="M1067" s="200"/>
      <c r="N1067" s="200"/>
      <c r="O1067" s="200"/>
      <c r="P1067" s="200"/>
      <c r="Q1067" s="200"/>
      <c r="R1067" s="200"/>
      <c r="S1067" s="200"/>
      <c r="T1067" s="200"/>
      <c r="U1067" s="200"/>
      <c r="V1067" s="200"/>
      <c r="W1067" s="200"/>
      <c r="X1067" s="200"/>
      <c r="Y1067" s="200"/>
      <c r="Z1067" s="200"/>
    </row>
    <row r="1068" spans="1:26" outlineLevel="1" x14ac:dyDescent="0.25"/>
    <row r="1069" spans="1:26" ht="18" outlineLevel="1" x14ac:dyDescent="0.25">
      <c r="A1069" s="1187">
        <f>'[67]28-PT Pricing Matrix'!AG2</f>
        <v>0</v>
      </c>
      <c r="B1069" s="1188"/>
      <c r="C1069" s="1188"/>
      <c r="D1069" s="1188"/>
      <c r="E1069" s="1188"/>
      <c r="F1069" s="1188"/>
      <c r="G1069" s="1188"/>
      <c r="H1069" s="1188"/>
      <c r="I1069" s="1189"/>
    </row>
    <row r="1070" spans="1:26" ht="49.5" outlineLevel="1" x14ac:dyDescent="0.3">
      <c r="A1070" s="203" t="s">
        <v>1167</v>
      </c>
      <c r="B1070" s="203" t="s">
        <v>1168</v>
      </c>
      <c r="C1070" s="204" t="s">
        <v>1169</v>
      </c>
      <c r="D1070" s="208" t="str">
        <f>"Productive FTEs ("&amp;B1102*52&amp;")"</f>
        <v>Productive FTEs (2080)</v>
      </c>
      <c r="E1070" s="208" t="str">
        <f>"Non-productive FTEs ("&amp;B1102*52&amp;")"</f>
        <v>Non-productive FTEs (2080)</v>
      </c>
      <c r="F1070" s="204" t="s">
        <v>1170</v>
      </c>
      <c r="G1070" s="204" t="s">
        <v>1171</v>
      </c>
      <c r="H1070" s="205" t="s">
        <v>1172</v>
      </c>
      <c r="I1070" s="204" t="s">
        <v>716</v>
      </c>
    </row>
    <row r="1071" spans="1:26" ht="16.5" x14ac:dyDescent="0.3">
      <c r="A1071" s="210" t="str">
        <f>IF(ISBLANK($A$7),"",$A$7)</f>
        <v>Hourly Staff</v>
      </c>
      <c r="B1071" s="211"/>
      <c r="C1071" s="211"/>
      <c r="D1071" s="218">
        <f t="shared" ref="D1071:E1071" si="161">IF($B$254="","",B1071/($B$254*52))</f>
        <v>0</v>
      </c>
      <c r="E1071" s="218">
        <f t="shared" si="161"/>
        <v>0</v>
      </c>
      <c r="F1071" s="213"/>
      <c r="G1071" s="213"/>
      <c r="H1071" s="211"/>
      <c r="I1071" s="214"/>
    </row>
    <row r="1072" spans="1:26" ht="16.5" x14ac:dyDescent="0.3">
      <c r="A1072" s="221" t="str">
        <f>IF(ISBLANK($A$8),"",$A$8)</f>
        <v>Hourly Staff</v>
      </c>
      <c r="B1072" s="222"/>
      <c r="C1072" s="222"/>
      <c r="D1072" s="653">
        <f t="shared" ref="D1072:E1078" si="162">IF($B$1102="","",B1072/($B$1102*52))</f>
        <v>0</v>
      </c>
      <c r="E1072" s="653">
        <f t="shared" si="162"/>
        <v>0</v>
      </c>
      <c r="F1072" s="223"/>
      <c r="G1072" s="223"/>
      <c r="H1072" s="222"/>
      <c r="I1072" s="224"/>
    </row>
    <row r="1073" spans="1:9" ht="16.5" x14ac:dyDescent="0.3">
      <c r="A1073" s="221" t="str">
        <f>IF(ISBLANK($A$9),"",$A$9)</f>
        <v>Transporter</v>
      </c>
      <c r="B1073" s="222"/>
      <c r="C1073" s="222"/>
      <c r="D1073" s="653">
        <f t="shared" si="162"/>
        <v>0</v>
      </c>
      <c r="E1073" s="653">
        <f t="shared" si="162"/>
        <v>0</v>
      </c>
      <c r="F1073" s="223"/>
      <c r="G1073" s="223"/>
      <c r="H1073" s="222"/>
      <c r="I1073" s="224"/>
    </row>
    <row r="1074" spans="1:9" s="240" customFormat="1" ht="16.5" x14ac:dyDescent="0.3">
      <c r="A1074" s="221" t="str">
        <f>IF(ISBLANK($A$10),"",$A$10)</f>
        <v xml:space="preserve">Dispatch </v>
      </c>
      <c r="B1074" s="222"/>
      <c r="C1074" s="222"/>
      <c r="D1074" s="653">
        <f t="shared" si="162"/>
        <v>0</v>
      </c>
      <c r="E1074" s="653">
        <f t="shared" si="162"/>
        <v>0</v>
      </c>
      <c r="F1074" s="223"/>
      <c r="G1074" s="223"/>
      <c r="H1074" s="222"/>
      <c r="I1074" s="224"/>
    </row>
    <row r="1075" spans="1:9" s="240" customFormat="1" ht="16.5" x14ac:dyDescent="0.3">
      <c r="A1075" s="221" t="str">
        <f>IF(ISBLANK($A$11),"",$A$11)</f>
        <v/>
      </c>
      <c r="B1075" s="222"/>
      <c r="C1075" s="222"/>
      <c r="D1075" s="653">
        <f t="shared" si="162"/>
        <v>0</v>
      </c>
      <c r="E1075" s="653">
        <f t="shared" si="162"/>
        <v>0</v>
      </c>
      <c r="F1075" s="223"/>
      <c r="G1075" s="223"/>
      <c r="H1075" s="222"/>
      <c r="I1075" s="224"/>
    </row>
    <row r="1076" spans="1:9" s="240" customFormat="1" ht="16.5" x14ac:dyDescent="0.3">
      <c r="A1076" s="221" t="str">
        <f>IF(ISBLANK($A$12),"",$A$12)</f>
        <v/>
      </c>
      <c r="B1076" s="222"/>
      <c r="C1076" s="222"/>
      <c r="D1076" s="653">
        <f t="shared" si="162"/>
        <v>0</v>
      </c>
      <c r="E1076" s="653">
        <f t="shared" si="162"/>
        <v>0</v>
      </c>
      <c r="F1076" s="223"/>
      <c r="G1076" s="223"/>
      <c r="H1076" s="222"/>
      <c r="I1076" s="224"/>
    </row>
    <row r="1077" spans="1:9" s="240" customFormat="1" ht="16.5" x14ac:dyDescent="0.3">
      <c r="A1077" s="221" t="str">
        <f>IF(ISBLANK($A$13),"",$A$13)</f>
        <v/>
      </c>
      <c r="B1077" s="222"/>
      <c r="C1077" s="222"/>
      <c r="D1077" s="653">
        <f t="shared" si="162"/>
        <v>0</v>
      </c>
      <c r="E1077" s="653">
        <f t="shared" si="162"/>
        <v>0</v>
      </c>
      <c r="F1077" s="223"/>
      <c r="G1077" s="223"/>
      <c r="H1077" s="222"/>
      <c r="I1077" s="224"/>
    </row>
    <row r="1078" spans="1:9" s="240" customFormat="1" ht="16.5" x14ac:dyDescent="0.3">
      <c r="A1078" s="221" t="str">
        <f>IF(ISBLANK($A$14),"",$A$14)</f>
        <v>Hourly Supervision</v>
      </c>
      <c r="B1078" s="222"/>
      <c r="C1078" s="222"/>
      <c r="D1078" s="653">
        <f t="shared" si="162"/>
        <v>0</v>
      </c>
      <c r="E1078" s="653">
        <f t="shared" si="162"/>
        <v>0</v>
      </c>
      <c r="F1078" s="223"/>
      <c r="G1078" s="223"/>
      <c r="H1078" s="222"/>
      <c r="I1078" s="224"/>
    </row>
    <row r="1079" spans="1:9" s="240" customFormat="1" ht="16.5" x14ac:dyDescent="0.3">
      <c r="A1079" s="210" t="str">
        <f>IF(ISBLANK($A$15),"",$A$15)</f>
        <v>Salaried Staff</v>
      </c>
      <c r="B1079" s="211"/>
      <c r="C1079" s="211"/>
      <c r="D1079" s="218"/>
      <c r="E1079" s="218"/>
      <c r="F1079" s="213"/>
      <c r="G1079" s="213"/>
      <c r="H1079" s="211"/>
      <c r="I1079" s="214"/>
    </row>
    <row r="1080" spans="1:9" s="240" customFormat="1" ht="16.5" x14ac:dyDescent="0.3">
      <c r="A1080" s="221" t="str">
        <f>IF(ISBLANK($A$16),"",$A$16)</f>
        <v>Salaried Supervision</v>
      </c>
      <c r="B1080" s="222"/>
      <c r="C1080" s="222"/>
      <c r="D1080" s="653">
        <f t="shared" ref="D1080:E1093" si="163">IF($B$1102="","",B1080/($B$1102*52))</f>
        <v>0</v>
      </c>
      <c r="E1080" s="653">
        <f t="shared" si="163"/>
        <v>0</v>
      </c>
      <c r="F1080" s="223"/>
      <c r="G1080" s="223"/>
      <c r="H1080" s="222"/>
      <c r="I1080" s="224"/>
    </row>
    <row r="1081" spans="1:9" s="240" customFormat="1" ht="16.5" x14ac:dyDescent="0.3">
      <c r="A1081" s="221" t="str">
        <f>IF(ISBLANK($A$17),"",$A$17)</f>
        <v>Managers</v>
      </c>
      <c r="B1081" s="222"/>
      <c r="C1081" s="222"/>
      <c r="D1081" s="653">
        <f t="shared" si="163"/>
        <v>0</v>
      </c>
      <c r="E1081" s="653">
        <f t="shared" si="163"/>
        <v>0</v>
      </c>
      <c r="F1081" s="223"/>
      <c r="G1081" s="223"/>
      <c r="H1081" s="222"/>
      <c r="I1081" s="224"/>
    </row>
    <row r="1082" spans="1:9" s="240" customFormat="1" ht="16.5" x14ac:dyDescent="0.3">
      <c r="A1082" s="221" t="str">
        <f t="shared" ref="A1082" si="164">IF(ISBLANK(A1046),"",A1046)</f>
        <v>Managers</v>
      </c>
      <c r="B1082" s="222"/>
      <c r="C1082" s="222"/>
      <c r="D1082" s="653">
        <f t="shared" si="163"/>
        <v>0</v>
      </c>
      <c r="E1082" s="653">
        <f t="shared" si="163"/>
        <v>0</v>
      </c>
      <c r="F1082" s="223"/>
      <c r="G1082" s="223"/>
      <c r="H1082" s="222"/>
      <c r="I1082" s="224"/>
    </row>
    <row r="1083" spans="1:9" s="240" customFormat="1" ht="16.5" x14ac:dyDescent="0.3">
      <c r="A1083" s="210" t="str">
        <f>IF(ISBLANK($A$19),"",$A$19)</f>
        <v>Other Labor</v>
      </c>
      <c r="B1083" s="211"/>
      <c r="C1083" s="211"/>
      <c r="D1083" s="218">
        <f t="shared" si="163"/>
        <v>0</v>
      </c>
      <c r="E1083" s="218">
        <f t="shared" si="163"/>
        <v>0</v>
      </c>
      <c r="F1083" s="213"/>
      <c r="G1083" s="213"/>
      <c r="H1083" s="211"/>
      <c r="I1083" s="214"/>
    </row>
    <row r="1084" spans="1:9" s="240" customFormat="1" ht="16.5" x14ac:dyDescent="0.3">
      <c r="A1084" s="221" t="str">
        <f>IF(ISBLANK($A$20),"",$A$20)</f>
        <v/>
      </c>
      <c r="B1084" s="222"/>
      <c r="C1084" s="222"/>
      <c r="D1084" s="653">
        <f t="shared" si="163"/>
        <v>0</v>
      </c>
      <c r="E1084" s="653">
        <f t="shared" si="163"/>
        <v>0</v>
      </c>
      <c r="F1084" s="223"/>
      <c r="G1084" s="223"/>
      <c r="H1084" s="222"/>
      <c r="I1084" s="224"/>
    </row>
    <row r="1085" spans="1:9" s="240" customFormat="1" ht="16.5" x14ac:dyDescent="0.3">
      <c r="A1085" s="210" t="str">
        <f>IF(ISBLANK($A$21),"",$A$21)</f>
        <v/>
      </c>
      <c r="B1085" s="222"/>
      <c r="C1085" s="222"/>
      <c r="D1085" s="653">
        <f t="shared" si="163"/>
        <v>0</v>
      </c>
      <c r="E1085" s="653">
        <f t="shared" si="163"/>
        <v>0</v>
      </c>
      <c r="F1085" s="223"/>
      <c r="G1085" s="223"/>
      <c r="H1085" s="222"/>
      <c r="I1085" s="224"/>
    </row>
    <row r="1086" spans="1:9" s="240" customFormat="1" ht="16.5" x14ac:dyDescent="0.3">
      <c r="A1086" s="210" t="str">
        <f>IF(ISBLANK($A$22),"",$A$22)</f>
        <v/>
      </c>
      <c r="B1086" s="222"/>
      <c r="C1086" s="222"/>
      <c r="D1086" s="653">
        <f t="shared" si="163"/>
        <v>0</v>
      </c>
      <c r="E1086" s="653">
        <f t="shared" si="163"/>
        <v>0</v>
      </c>
      <c r="F1086" s="223"/>
      <c r="G1086" s="223"/>
      <c r="H1086" s="222"/>
      <c r="I1086" s="224"/>
    </row>
    <row r="1087" spans="1:9" s="240" customFormat="1" ht="16.5" x14ac:dyDescent="0.3">
      <c r="A1087" s="210" t="str">
        <f>IF(ISBLANK($A$23),"",$A$23)</f>
        <v/>
      </c>
      <c r="B1087" s="222"/>
      <c r="C1087" s="222"/>
      <c r="D1087" s="653">
        <f t="shared" si="163"/>
        <v>0</v>
      </c>
      <c r="E1087" s="653">
        <f t="shared" si="163"/>
        <v>0</v>
      </c>
      <c r="F1087" s="223"/>
      <c r="G1087" s="223"/>
      <c r="H1087" s="222"/>
      <c r="I1087" s="224"/>
    </row>
    <row r="1088" spans="1:9" s="240" customFormat="1" ht="16.5" x14ac:dyDescent="0.3">
      <c r="A1088" s="210" t="str">
        <f>IF(ISBLANK($A$24),"",$A$24)</f>
        <v/>
      </c>
      <c r="B1088" s="222"/>
      <c r="C1088" s="222"/>
      <c r="D1088" s="653">
        <f t="shared" si="163"/>
        <v>0</v>
      </c>
      <c r="E1088" s="653">
        <f t="shared" si="163"/>
        <v>0</v>
      </c>
      <c r="F1088" s="223"/>
      <c r="G1088" s="223"/>
      <c r="H1088" s="222"/>
      <c r="I1088" s="224"/>
    </row>
    <row r="1089" spans="1:26" s="240" customFormat="1" ht="16.5" x14ac:dyDescent="0.3">
      <c r="A1089" s="210" t="str">
        <f>IF(ISBLANK($A$25),"",$A$25)</f>
        <v/>
      </c>
      <c r="B1089" s="222"/>
      <c r="C1089" s="222"/>
      <c r="D1089" s="653">
        <f t="shared" si="163"/>
        <v>0</v>
      </c>
      <c r="E1089" s="653">
        <f t="shared" si="163"/>
        <v>0</v>
      </c>
      <c r="F1089" s="223"/>
      <c r="G1089" s="223"/>
      <c r="H1089" s="222"/>
      <c r="I1089" s="224"/>
    </row>
    <row r="1090" spans="1:26" s="240" customFormat="1" ht="16.5" x14ac:dyDescent="0.3">
      <c r="A1090" s="210" t="str">
        <f>IF(ISBLANK($A$26),"",$A$26)</f>
        <v/>
      </c>
      <c r="B1090" s="222"/>
      <c r="C1090" s="222"/>
      <c r="D1090" s="653">
        <f t="shared" si="163"/>
        <v>0</v>
      </c>
      <c r="E1090" s="653">
        <f t="shared" si="163"/>
        <v>0</v>
      </c>
      <c r="F1090" s="223"/>
      <c r="G1090" s="223"/>
      <c r="H1090" s="222"/>
      <c r="I1090" s="224"/>
      <c r="J1090" s="200"/>
      <c r="K1090" s="200"/>
      <c r="L1090" s="200"/>
      <c r="M1090" s="200"/>
      <c r="N1090" s="200"/>
      <c r="O1090" s="200"/>
      <c r="P1090" s="200"/>
      <c r="Q1090" s="200"/>
      <c r="R1090" s="200"/>
      <c r="S1090" s="200"/>
      <c r="T1090" s="200"/>
      <c r="U1090" s="200"/>
      <c r="V1090" s="200"/>
      <c r="W1090" s="200"/>
      <c r="X1090" s="200"/>
      <c r="Y1090" s="200"/>
      <c r="Z1090" s="200"/>
    </row>
    <row r="1091" spans="1:26" s="240" customFormat="1" ht="16.5" x14ac:dyDescent="0.3">
      <c r="A1091" s="210" t="str">
        <f>IF(ISBLANK($A$27),"",$A$27)</f>
        <v/>
      </c>
      <c r="B1091" s="222"/>
      <c r="C1091" s="222"/>
      <c r="D1091" s="653">
        <f t="shared" si="163"/>
        <v>0</v>
      </c>
      <c r="E1091" s="653">
        <f t="shared" si="163"/>
        <v>0</v>
      </c>
      <c r="F1091" s="223"/>
      <c r="G1091" s="223"/>
      <c r="H1091" s="222"/>
      <c r="I1091" s="224"/>
      <c r="J1091" s="200"/>
      <c r="K1091" s="200"/>
      <c r="L1091" s="200"/>
      <c r="M1091" s="200"/>
      <c r="N1091" s="200"/>
      <c r="O1091" s="200"/>
      <c r="P1091" s="200"/>
      <c r="Q1091" s="200"/>
      <c r="R1091" s="200"/>
      <c r="S1091" s="200"/>
      <c r="T1091" s="200"/>
      <c r="U1091" s="200"/>
      <c r="V1091" s="200"/>
      <c r="W1091" s="200"/>
      <c r="X1091" s="200"/>
      <c r="Y1091" s="200"/>
      <c r="Z1091" s="200"/>
    </row>
    <row r="1092" spans="1:26" s="240" customFormat="1" ht="16.5" x14ac:dyDescent="0.3">
      <c r="A1092" s="210" t="str">
        <f>IF(ISBLANK($A$28),"",$A$28)</f>
        <v/>
      </c>
      <c r="B1092" s="222"/>
      <c r="C1092" s="222"/>
      <c r="D1092" s="653">
        <f t="shared" si="163"/>
        <v>0</v>
      </c>
      <c r="E1092" s="653">
        <f t="shared" si="163"/>
        <v>0</v>
      </c>
      <c r="F1092" s="223"/>
      <c r="G1092" s="223"/>
      <c r="H1092" s="222"/>
      <c r="I1092" s="224"/>
      <c r="J1092" s="200"/>
      <c r="K1092" s="200"/>
      <c r="L1092" s="200"/>
      <c r="M1092" s="200"/>
      <c r="N1092" s="200"/>
      <c r="O1092" s="200"/>
      <c r="P1092" s="200"/>
      <c r="Q1092" s="200"/>
      <c r="R1092" s="200"/>
      <c r="S1092" s="200"/>
      <c r="T1092" s="200"/>
      <c r="U1092" s="200"/>
      <c r="V1092" s="200"/>
      <c r="W1092" s="200"/>
      <c r="X1092" s="200"/>
      <c r="Y1092" s="200"/>
      <c r="Z1092" s="200"/>
    </row>
    <row r="1093" spans="1:26" s="240" customFormat="1" ht="16.5" x14ac:dyDescent="0.3">
      <c r="A1093" s="210" t="str">
        <f>IF(ISBLANK($A$29),"",$A$29)</f>
        <v/>
      </c>
      <c r="B1093" s="233"/>
      <c r="C1093" s="233"/>
      <c r="D1093" s="653">
        <f t="shared" si="163"/>
        <v>0</v>
      </c>
      <c r="E1093" s="653">
        <f t="shared" si="163"/>
        <v>0</v>
      </c>
      <c r="F1093" s="234"/>
      <c r="G1093" s="234"/>
      <c r="H1093" s="222"/>
      <c r="I1093" s="224"/>
      <c r="J1093" s="200"/>
      <c r="K1093" s="200"/>
      <c r="L1093" s="200"/>
      <c r="M1093" s="200"/>
      <c r="N1093" s="200"/>
      <c r="O1093" s="200"/>
      <c r="P1093" s="200"/>
      <c r="Q1093" s="200"/>
      <c r="R1093" s="200"/>
      <c r="S1093" s="200"/>
      <c r="T1093" s="200"/>
      <c r="U1093" s="200"/>
      <c r="V1093" s="200"/>
      <c r="W1093" s="200"/>
      <c r="X1093" s="200"/>
      <c r="Y1093" s="200"/>
      <c r="Z1093" s="200"/>
    </row>
    <row r="1094" spans="1:26" s="240" customFormat="1" ht="16.5" outlineLevel="1" x14ac:dyDescent="0.3">
      <c r="A1094" s="210" t="s">
        <v>1193</v>
      </c>
      <c r="B1094" s="654">
        <f t="shared" ref="B1094:G1094" si="165">SUM(B1071:B1093)</f>
        <v>0</v>
      </c>
      <c r="C1094" s="654">
        <f t="shared" si="165"/>
        <v>0</v>
      </c>
      <c r="D1094" s="653">
        <f t="shared" si="165"/>
        <v>0</v>
      </c>
      <c r="E1094" s="653">
        <f t="shared" si="165"/>
        <v>0</v>
      </c>
      <c r="F1094" s="665">
        <f t="shared" si="165"/>
        <v>0</v>
      </c>
      <c r="G1094" s="665">
        <f t="shared" si="165"/>
        <v>0</v>
      </c>
      <c r="H1094" s="222"/>
      <c r="I1094" s="235"/>
      <c r="J1094" s="200"/>
      <c r="K1094" s="200"/>
      <c r="L1094" s="200"/>
      <c r="M1094" s="200"/>
      <c r="N1094" s="200"/>
      <c r="O1094" s="200"/>
      <c r="P1094" s="200"/>
      <c r="Q1094" s="200"/>
      <c r="R1094" s="200"/>
      <c r="S1094" s="200"/>
      <c r="T1094" s="200"/>
      <c r="U1094" s="200"/>
      <c r="V1094" s="200"/>
      <c r="W1094" s="200"/>
      <c r="X1094" s="200"/>
      <c r="Y1094" s="200"/>
      <c r="Z1094" s="200"/>
    </row>
    <row r="1095" spans="1:26" s="240" customFormat="1" ht="18" outlineLevel="1" x14ac:dyDescent="0.25">
      <c r="A1095" s="668" t="s">
        <v>1194</v>
      </c>
      <c r="B1095" s="669"/>
      <c r="C1095" s="1190" t="s">
        <v>716</v>
      </c>
      <c r="D1095" s="1190"/>
      <c r="E1095" s="1190"/>
      <c r="F1095" s="1190"/>
      <c r="G1095" s="1191"/>
      <c r="J1095" s="200"/>
      <c r="K1095" s="200"/>
      <c r="L1095" s="200"/>
      <c r="M1095" s="200"/>
      <c r="N1095" s="200"/>
      <c r="O1095" s="200"/>
      <c r="P1095" s="200"/>
      <c r="Q1095" s="200"/>
      <c r="R1095" s="200"/>
      <c r="S1095" s="200"/>
      <c r="T1095" s="200"/>
      <c r="U1095" s="200"/>
      <c r="V1095" s="200"/>
      <c r="W1095" s="200"/>
      <c r="X1095" s="200"/>
      <c r="Y1095" s="200"/>
      <c r="Z1095" s="200"/>
    </row>
    <row r="1096" spans="1:26" s="240" customFormat="1" ht="47.25" hidden="1" outlineLevel="2" x14ac:dyDescent="0.25">
      <c r="A1096" s="238" t="s">
        <v>1236</v>
      </c>
      <c r="B1096" s="239"/>
      <c r="C1096" s="1172"/>
      <c r="D1096" s="1172"/>
      <c r="E1096" s="1172"/>
      <c r="F1096" s="1172"/>
      <c r="G1096" s="1172"/>
      <c r="J1096" s="200"/>
      <c r="K1096" s="200"/>
      <c r="L1096" s="200"/>
      <c r="M1096" s="200"/>
      <c r="N1096" s="200"/>
      <c r="O1096" s="200"/>
      <c r="P1096" s="200"/>
      <c r="Q1096" s="200"/>
      <c r="R1096" s="200"/>
      <c r="S1096" s="200"/>
      <c r="T1096" s="200"/>
      <c r="U1096" s="200"/>
      <c r="V1096" s="200"/>
      <c r="W1096" s="200"/>
      <c r="X1096" s="200"/>
      <c r="Y1096" s="200"/>
      <c r="Z1096" s="200"/>
    </row>
    <row r="1097" spans="1:26" s="240" customFormat="1" ht="15.75" hidden="1" outlineLevel="2" x14ac:dyDescent="0.25">
      <c r="A1097" s="241" t="s">
        <v>1196</v>
      </c>
      <c r="B1097" s="239"/>
      <c r="C1097" s="1172"/>
      <c r="D1097" s="1172"/>
      <c r="E1097" s="1172"/>
      <c r="F1097" s="1172"/>
      <c r="G1097" s="1172"/>
      <c r="J1097" s="200"/>
      <c r="K1097" s="200"/>
      <c r="L1097" s="200"/>
      <c r="M1097" s="200"/>
      <c r="N1097" s="200"/>
      <c r="O1097" s="200"/>
      <c r="P1097" s="200"/>
      <c r="Q1097" s="200"/>
      <c r="R1097" s="200"/>
      <c r="S1097" s="200"/>
      <c r="T1097" s="200"/>
      <c r="U1097" s="200"/>
      <c r="V1097" s="200"/>
      <c r="W1097" s="200"/>
      <c r="X1097" s="200"/>
      <c r="Y1097" s="200"/>
      <c r="Z1097" s="200"/>
    </row>
    <row r="1098" spans="1:26" s="240" customFormat="1" ht="15.75" hidden="1" outlineLevel="2" x14ac:dyDescent="0.25">
      <c r="A1098" s="241" t="s">
        <v>1197</v>
      </c>
      <c r="B1098" s="239"/>
      <c r="C1098" s="1172"/>
      <c r="D1098" s="1172"/>
      <c r="E1098" s="1172"/>
      <c r="F1098" s="1172"/>
      <c r="G1098" s="1172"/>
      <c r="J1098" s="200"/>
      <c r="K1098" s="200"/>
      <c r="L1098" s="200"/>
      <c r="M1098" s="200"/>
      <c r="N1098" s="200"/>
      <c r="O1098" s="200"/>
      <c r="P1098" s="200"/>
      <c r="Q1098" s="200"/>
      <c r="R1098" s="200"/>
      <c r="S1098" s="200"/>
      <c r="T1098" s="200"/>
      <c r="U1098" s="200"/>
      <c r="V1098" s="200"/>
      <c r="W1098" s="200"/>
      <c r="X1098" s="200"/>
      <c r="Y1098" s="200"/>
      <c r="Z1098" s="200"/>
    </row>
    <row r="1099" spans="1:26" s="240" customFormat="1" ht="15.75" hidden="1" outlineLevel="2" x14ac:dyDescent="0.25">
      <c r="A1099" s="241" t="s">
        <v>1198</v>
      </c>
      <c r="B1099" s="239"/>
      <c r="C1099" s="1172"/>
      <c r="D1099" s="1172"/>
      <c r="E1099" s="1172"/>
      <c r="F1099" s="1172"/>
      <c r="G1099" s="1172"/>
      <c r="J1099" s="200"/>
      <c r="K1099" s="200"/>
      <c r="L1099" s="200"/>
      <c r="M1099" s="200"/>
      <c r="N1099" s="200"/>
      <c r="O1099" s="200"/>
      <c r="P1099" s="200"/>
      <c r="Q1099" s="200"/>
      <c r="R1099" s="200"/>
      <c r="S1099" s="200"/>
      <c r="T1099" s="200"/>
      <c r="U1099" s="200"/>
      <c r="V1099" s="200"/>
      <c r="W1099" s="200"/>
      <c r="X1099" s="200"/>
      <c r="Y1099" s="200"/>
      <c r="Z1099" s="200"/>
    </row>
    <row r="1100" spans="1:26" s="240" customFormat="1" ht="15.75" hidden="1" outlineLevel="2" x14ac:dyDescent="0.25">
      <c r="A1100" s="241" t="s">
        <v>1199</v>
      </c>
      <c r="B1100" s="239"/>
      <c r="C1100" s="1172"/>
      <c r="D1100" s="1172"/>
      <c r="E1100" s="1172"/>
      <c r="F1100" s="1172"/>
      <c r="G1100" s="1172"/>
      <c r="J1100" s="200"/>
      <c r="K1100" s="200"/>
      <c r="L1100" s="200"/>
      <c r="M1100" s="200"/>
      <c r="N1100" s="200"/>
      <c r="O1100" s="200"/>
      <c r="P1100" s="200"/>
      <c r="Q1100" s="200"/>
      <c r="R1100" s="200"/>
      <c r="S1100" s="200"/>
      <c r="T1100" s="200"/>
      <c r="U1100" s="200"/>
      <c r="V1100" s="200"/>
      <c r="W1100" s="200"/>
      <c r="X1100" s="200"/>
      <c r="Y1100" s="200"/>
      <c r="Z1100" s="200"/>
    </row>
    <row r="1101" spans="1:26" s="240" customFormat="1" ht="15.75" hidden="1" outlineLevel="2" x14ac:dyDescent="0.25">
      <c r="A1101" s="241" t="s">
        <v>1200</v>
      </c>
      <c r="B1101" s="239"/>
      <c r="C1101" s="1172"/>
      <c r="D1101" s="1172"/>
      <c r="E1101" s="1172"/>
      <c r="F1101" s="1172"/>
      <c r="G1101" s="1172"/>
      <c r="J1101" s="200"/>
      <c r="K1101" s="200"/>
      <c r="L1101" s="200"/>
      <c r="M1101" s="200"/>
      <c r="N1101" s="200"/>
      <c r="O1101" s="200"/>
      <c r="P1101" s="200"/>
      <c r="Q1101" s="200"/>
      <c r="R1101" s="200"/>
      <c r="S1101" s="200"/>
      <c r="T1101" s="200"/>
      <c r="U1101" s="200"/>
      <c r="V1101" s="200"/>
      <c r="W1101" s="200"/>
      <c r="X1101" s="200"/>
      <c r="Y1101" s="200"/>
      <c r="Z1101" s="200"/>
    </row>
    <row r="1102" spans="1:26" s="240" customFormat="1" ht="15.75" outlineLevel="1" collapsed="1" x14ac:dyDescent="0.25">
      <c r="A1102" s="242" t="s">
        <v>602</v>
      </c>
      <c r="B1102" s="664">
        <v>40</v>
      </c>
      <c r="C1102" s="1186" t="s">
        <v>1201</v>
      </c>
      <c r="D1102" s="1186"/>
      <c r="E1102" s="1186"/>
      <c r="F1102" s="1186"/>
      <c r="G1102" s="1186"/>
      <c r="J1102" s="200"/>
      <c r="K1102" s="200"/>
      <c r="L1102" s="200"/>
      <c r="M1102" s="200"/>
      <c r="N1102" s="200"/>
      <c r="O1102" s="200"/>
      <c r="P1102" s="200"/>
      <c r="Q1102" s="200"/>
      <c r="R1102" s="200"/>
      <c r="S1102" s="200"/>
      <c r="T1102" s="200"/>
      <c r="U1102" s="200"/>
      <c r="V1102" s="200"/>
      <c r="W1102" s="200"/>
      <c r="X1102" s="200"/>
      <c r="Y1102" s="200"/>
      <c r="Z1102" s="200"/>
    </row>
    <row r="1103" spans="1:26" outlineLevel="1" x14ac:dyDescent="0.25"/>
    <row r="1104" spans="1:26" ht="18" outlineLevel="1" x14ac:dyDescent="0.25">
      <c r="A1104" s="1187">
        <f>'[67]28-PT Pricing Matrix'!AH2</f>
        <v>0</v>
      </c>
      <c r="B1104" s="1188"/>
      <c r="C1104" s="1188"/>
      <c r="D1104" s="1188"/>
      <c r="E1104" s="1188"/>
      <c r="F1104" s="1188"/>
      <c r="G1104" s="1188"/>
      <c r="H1104" s="1188"/>
      <c r="I1104" s="1189"/>
    </row>
    <row r="1105" spans="1:9" ht="49.5" outlineLevel="1" x14ac:dyDescent="0.3">
      <c r="A1105" s="203" t="s">
        <v>1167</v>
      </c>
      <c r="B1105" s="203" t="s">
        <v>1168</v>
      </c>
      <c r="C1105" s="204" t="s">
        <v>1169</v>
      </c>
      <c r="D1105" s="208" t="str">
        <f>"Productive FTEs ("&amp;B1137*52&amp;")"</f>
        <v>Productive FTEs (2080)</v>
      </c>
      <c r="E1105" s="208" t="str">
        <f>"Non-productive FTEs ("&amp;B1137*52&amp;")"</f>
        <v>Non-productive FTEs (2080)</v>
      </c>
      <c r="F1105" s="204" t="s">
        <v>1170</v>
      </c>
      <c r="G1105" s="204" t="s">
        <v>1171</v>
      </c>
      <c r="H1105" s="205" t="s">
        <v>1172</v>
      </c>
      <c r="I1105" s="204" t="s">
        <v>716</v>
      </c>
    </row>
    <row r="1106" spans="1:9" ht="16.5" outlineLevel="1" x14ac:dyDescent="0.3">
      <c r="A1106" s="210" t="str">
        <f>IF(ISBLANK($A$7),"",$A$7)</f>
        <v>Hourly Staff</v>
      </c>
      <c r="B1106" s="211"/>
      <c r="C1106" s="211"/>
      <c r="D1106" s="218">
        <f t="shared" ref="D1106:E1106" si="166">IF($B$254="","",B1106/($B$254*52))</f>
        <v>0</v>
      </c>
      <c r="E1106" s="218">
        <f t="shared" si="166"/>
        <v>0</v>
      </c>
      <c r="F1106" s="213"/>
      <c r="G1106" s="213"/>
      <c r="H1106" s="211"/>
      <c r="I1106" s="214"/>
    </row>
    <row r="1107" spans="1:9" ht="16.5" outlineLevel="1" x14ac:dyDescent="0.3">
      <c r="A1107" s="221" t="str">
        <f>IF(ISBLANK($A$8),"",$A$8)</f>
        <v>Hourly Staff</v>
      </c>
      <c r="B1107" s="222"/>
      <c r="C1107" s="222"/>
      <c r="D1107" s="653">
        <f t="shared" ref="D1107:E1113" si="167">IF($B$1137="","",B1107/($B$1137*52))</f>
        <v>0</v>
      </c>
      <c r="E1107" s="653">
        <f t="shared" si="167"/>
        <v>0</v>
      </c>
      <c r="F1107" s="223"/>
      <c r="G1107" s="223"/>
      <c r="H1107" s="222"/>
      <c r="I1107" s="224"/>
    </row>
    <row r="1108" spans="1:9" ht="16.5" outlineLevel="1" x14ac:dyDescent="0.3">
      <c r="A1108" s="221" t="str">
        <f>IF(ISBLANK($A$9),"",$A$9)</f>
        <v>Transporter</v>
      </c>
      <c r="B1108" s="222"/>
      <c r="C1108" s="222"/>
      <c r="D1108" s="653">
        <f t="shared" si="167"/>
        <v>0</v>
      </c>
      <c r="E1108" s="653">
        <f t="shared" si="167"/>
        <v>0</v>
      </c>
      <c r="F1108" s="223"/>
      <c r="G1108" s="223"/>
      <c r="H1108" s="222"/>
      <c r="I1108" s="224"/>
    </row>
    <row r="1109" spans="1:9" s="240" customFormat="1" ht="16.5" outlineLevel="1" x14ac:dyDescent="0.3">
      <c r="A1109" s="221" t="str">
        <f>IF(ISBLANK($A$10),"",$A$10)</f>
        <v xml:space="preserve">Dispatch </v>
      </c>
      <c r="B1109" s="222"/>
      <c r="C1109" s="222"/>
      <c r="D1109" s="653">
        <f t="shared" si="167"/>
        <v>0</v>
      </c>
      <c r="E1109" s="653">
        <f t="shared" si="167"/>
        <v>0</v>
      </c>
      <c r="F1109" s="223"/>
      <c r="G1109" s="223"/>
      <c r="H1109" s="222"/>
      <c r="I1109" s="224"/>
    </row>
    <row r="1110" spans="1:9" s="240" customFormat="1" ht="16.5" outlineLevel="1" x14ac:dyDescent="0.3">
      <c r="A1110" s="221" t="str">
        <f>IF(ISBLANK($A$11),"",$A$11)</f>
        <v/>
      </c>
      <c r="B1110" s="222"/>
      <c r="C1110" s="222"/>
      <c r="D1110" s="653">
        <f t="shared" si="167"/>
        <v>0</v>
      </c>
      <c r="E1110" s="653">
        <f t="shared" si="167"/>
        <v>0</v>
      </c>
      <c r="F1110" s="223"/>
      <c r="G1110" s="223"/>
      <c r="H1110" s="222"/>
      <c r="I1110" s="224"/>
    </row>
    <row r="1111" spans="1:9" s="240" customFormat="1" ht="16.5" outlineLevel="1" x14ac:dyDescent="0.3">
      <c r="A1111" s="221" t="str">
        <f>IF(ISBLANK($A$12),"",$A$12)</f>
        <v/>
      </c>
      <c r="B1111" s="222"/>
      <c r="C1111" s="222"/>
      <c r="D1111" s="653">
        <f t="shared" si="167"/>
        <v>0</v>
      </c>
      <c r="E1111" s="653">
        <f t="shared" si="167"/>
        <v>0</v>
      </c>
      <c r="F1111" s="223"/>
      <c r="G1111" s="223"/>
      <c r="H1111" s="222"/>
      <c r="I1111" s="224"/>
    </row>
    <row r="1112" spans="1:9" s="240" customFormat="1" ht="16.5" outlineLevel="1" x14ac:dyDescent="0.3">
      <c r="A1112" s="221" t="str">
        <f>IF(ISBLANK($A$13),"",$A$13)</f>
        <v/>
      </c>
      <c r="B1112" s="222"/>
      <c r="C1112" s="222"/>
      <c r="D1112" s="653">
        <f t="shared" si="167"/>
        <v>0</v>
      </c>
      <c r="E1112" s="653">
        <f t="shared" si="167"/>
        <v>0</v>
      </c>
      <c r="F1112" s="223"/>
      <c r="G1112" s="223"/>
      <c r="H1112" s="222"/>
      <c r="I1112" s="224"/>
    </row>
    <row r="1113" spans="1:9" s="240" customFormat="1" ht="16.5" outlineLevel="1" x14ac:dyDescent="0.3">
      <c r="A1113" s="221" t="str">
        <f>IF(ISBLANK($A$14),"",$A$14)</f>
        <v>Hourly Supervision</v>
      </c>
      <c r="B1113" s="222"/>
      <c r="C1113" s="222"/>
      <c r="D1113" s="653">
        <f t="shared" si="167"/>
        <v>0</v>
      </c>
      <c r="E1113" s="653">
        <f t="shared" si="167"/>
        <v>0</v>
      </c>
      <c r="F1113" s="223"/>
      <c r="G1113" s="223"/>
      <c r="H1113" s="222"/>
      <c r="I1113" s="224"/>
    </row>
    <row r="1114" spans="1:9" s="240" customFormat="1" ht="16.5" outlineLevel="1" x14ac:dyDescent="0.3">
      <c r="A1114" s="210" t="str">
        <f>IF(ISBLANK($A$15),"",$A$15)</f>
        <v>Salaried Staff</v>
      </c>
      <c r="B1114" s="211"/>
      <c r="C1114" s="211"/>
      <c r="D1114" s="218"/>
      <c r="E1114" s="218"/>
      <c r="F1114" s="213"/>
      <c r="G1114" s="213"/>
      <c r="H1114" s="211"/>
      <c r="I1114" s="214"/>
    </row>
    <row r="1115" spans="1:9" s="240" customFormat="1" ht="16.5" outlineLevel="1" x14ac:dyDescent="0.3">
      <c r="A1115" s="221" t="str">
        <f>IF(ISBLANK($A$16),"",$A$16)</f>
        <v>Salaried Supervision</v>
      </c>
      <c r="B1115" s="222"/>
      <c r="C1115" s="222"/>
      <c r="D1115" s="653">
        <f t="shared" ref="D1115:E1128" si="168">IF($B$1137="","",B1115/($B$1137*52))</f>
        <v>0</v>
      </c>
      <c r="E1115" s="653">
        <f t="shared" si="168"/>
        <v>0</v>
      </c>
      <c r="F1115" s="223"/>
      <c r="G1115" s="223"/>
      <c r="H1115" s="222"/>
      <c r="I1115" s="224"/>
    </row>
    <row r="1116" spans="1:9" s="240" customFormat="1" ht="16.5" outlineLevel="1" x14ac:dyDescent="0.3">
      <c r="A1116" s="221" t="str">
        <f>IF(ISBLANK($A$17),"",$A$17)</f>
        <v>Managers</v>
      </c>
      <c r="B1116" s="222"/>
      <c r="C1116" s="222"/>
      <c r="D1116" s="653">
        <f t="shared" si="168"/>
        <v>0</v>
      </c>
      <c r="E1116" s="653">
        <f t="shared" si="168"/>
        <v>0</v>
      </c>
      <c r="F1116" s="223"/>
      <c r="G1116" s="223"/>
      <c r="H1116" s="222"/>
      <c r="I1116" s="224"/>
    </row>
    <row r="1117" spans="1:9" s="240" customFormat="1" ht="16.5" outlineLevel="1" x14ac:dyDescent="0.3">
      <c r="A1117" s="221" t="str">
        <f t="shared" ref="A1117" si="169">IF(ISBLANK(A1081),"",A1081)</f>
        <v>Managers</v>
      </c>
      <c r="B1117" s="222"/>
      <c r="C1117" s="222"/>
      <c r="D1117" s="653">
        <f t="shared" si="168"/>
        <v>0</v>
      </c>
      <c r="E1117" s="653">
        <f t="shared" si="168"/>
        <v>0</v>
      </c>
      <c r="F1117" s="223"/>
      <c r="G1117" s="223"/>
      <c r="H1117" s="222"/>
      <c r="I1117" s="224"/>
    </row>
    <row r="1118" spans="1:9" s="240" customFormat="1" ht="16.5" outlineLevel="1" x14ac:dyDescent="0.3">
      <c r="A1118" s="210" t="str">
        <f>IF(ISBLANK($A$19),"",$A$19)</f>
        <v>Other Labor</v>
      </c>
      <c r="B1118" s="211"/>
      <c r="C1118" s="211"/>
      <c r="D1118" s="218">
        <f t="shared" si="168"/>
        <v>0</v>
      </c>
      <c r="E1118" s="218">
        <f t="shared" si="168"/>
        <v>0</v>
      </c>
      <c r="F1118" s="213"/>
      <c r="G1118" s="213"/>
      <c r="H1118" s="211"/>
      <c r="I1118" s="214"/>
    </row>
    <row r="1119" spans="1:9" s="240" customFormat="1" ht="16.5" outlineLevel="1" x14ac:dyDescent="0.3">
      <c r="A1119" s="221" t="str">
        <f>IF(ISBLANK($A$20),"",$A$20)</f>
        <v/>
      </c>
      <c r="B1119" s="222"/>
      <c r="C1119" s="222"/>
      <c r="D1119" s="653">
        <f t="shared" si="168"/>
        <v>0</v>
      </c>
      <c r="E1119" s="653">
        <f t="shared" si="168"/>
        <v>0</v>
      </c>
      <c r="F1119" s="223"/>
      <c r="G1119" s="223"/>
      <c r="H1119" s="222"/>
      <c r="I1119" s="224"/>
    </row>
    <row r="1120" spans="1:9" s="240" customFormat="1" ht="16.5" outlineLevel="1" x14ac:dyDescent="0.3">
      <c r="A1120" s="210" t="str">
        <f>IF(ISBLANK($A$21),"",$A$21)</f>
        <v/>
      </c>
      <c r="B1120" s="222"/>
      <c r="C1120" s="222"/>
      <c r="D1120" s="653">
        <f t="shared" si="168"/>
        <v>0</v>
      </c>
      <c r="E1120" s="653">
        <f t="shared" si="168"/>
        <v>0</v>
      </c>
      <c r="F1120" s="223"/>
      <c r="G1120" s="223"/>
      <c r="H1120" s="222"/>
      <c r="I1120" s="224"/>
    </row>
    <row r="1121" spans="1:26" s="240" customFormat="1" ht="16.5" outlineLevel="1" x14ac:dyDescent="0.3">
      <c r="A1121" s="210" t="str">
        <f>IF(ISBLANK($A$22),"",$A$22)</f>
        <v/>
      </c>
      <c r="B1121" s="222"/>
      <c r="C1121" s="222"/>
      <c r="D1121" s="653">
        <f t="shared" si="168"/>
        <v>0</v>
      </c>
      <c r="E1121" s="653">
        <f t="shared" si="168"/>
        <v>0</v>
      </c>
      <c r="F1121" s="223"/>
      <c r="G1121" s="223"/>
      <c r="H1121" s="222"/>
      <c r="I1121" s="224"/>
    </row>
    <row r="1122" spans="1:26" s="240" customFormat="1" ht="16.5" outlineLevel="1" x14ac:dyDescent="0.3">
      <c r="A1122" s="210" t="str">
        <f>IF(ISBLANK($A$23),"",$A$23)</f>
        <v/>
      </c>
      <c r="B1122" s="222"/>
      <c r="C1122" s="222"/>
      <c r="D1122" s="653">
        <f t="shared" si="168"/>
        <v>0</v>
      </c>
      <c r="E1122" s="653">
        <f t="shared" si="168"/>
        <v>0</v>
      </c>
      <c r="F1122" s="223"/>
      <c r="G1122" s="223"/>
      <c r="H1122" s="222"/>
      <c r="I1122" s="224"/>
    </row>
    <row r="1123" spans="1:26" s="240" customFormat="1" ht="16.5" outlineLevel="1" x14ac:dyDescent="0.3">
      <c r="A1123" s="210" t="str">
        <f>IF(ISBLANK($A$24),"",$A$24)</f>
        <v/>
      </c>
      <c r="B1123" s="222"/>
      <c r="C1123" s="222"/>
      <c r="D1123" s="653">
        <f t="shared" si="168"/>
        <v>0</v>
      </c>
      <c r="E1123" s="653">
        <f t="shared" si="168"/>
        <v>0</v>
      </c>
      <c r="F1123" s="223"/>
      <c r="G1123" s="223"/>
      <c r="H1123" s="222"/>
      <c r="I1123" s="224"/>
    </row>
    <row r="1124" spans="1:26" s="240" customFormat="1" ht="16.5" outlineLevel="1" x14ac:dyDescent="0.3">
      <c r="A1124" s="210" t="str">
        <f>IF(ISBLANK($A$25),"",$A$25)</f>
        <v/>
      </c>
      <c r="B1124" s="222"/>
      <c r="C1124" s="222"/>
      <c r="D1124" s="653">
        <f t="shared" si="168"/>
        <v>0</v>
      </c>
      <c r="E1124" s="653">
        <f t="shared" si="168"/>
        <v>0</v>
      </c>
      <c r="F1124" s="223"/>
      <c r="G1124" s="223"/>
      <c r="H1124" s="222"/>
      <c r="I1124" s="224"/>
    </row>
    <row r="1125" spans="1:26" s="240" customFormat="1" ht="16.5" outlineLevel="1" x14ac:dyDescent="0.3">
      <c r="A1125" s="210" t="str">
        <f>IF(ISBLANK($A$26),"",$A$26)</f>
        <v/>
      </c>
      <c r="B1125" s="222"/>
      <c r="C1125" s="222"/>
      <c r="D1125" s="653">
        <f t="shared" si="168"/>
        <v>0</v>
      </c>
      <c r="E1125" s="653">
        <f t="shared" si="168"/>
        <v>0</v>
      </c>
      <c r="F1125" s="223"/>
      <c r="G1125" s="223"/>
      <c r="H1125" s="222"/>
      <c r="I1125" s="224"/>
      <c r="J1125" s="200"/>
      <c r="K1125" s="200"/>
      <c r="L1125" s="200"/>
      <c r="M1125" s="200"/>
      <c r="N1125" s="200"/>
      <c r="O1125" s="200"/>
      <c r="P1125" s="200"/>
      <c r="Q1125" s="200"/>
      <c r="R1125" s="200"/>
      <c r="S1125" s="200"/>
      <c r="T1125" s="200"/>
      <c r="U1125" s="200"/>
      <c r="V1125" s="200"/>
      <c r="W1125" s="200"/>
      <c r="X1125" s="200"/>
      <c r="Y1125" s="200"/>
      <c r="Z1125" s="200"/>
    </row>
    <row r="1126" spans="1:26" s="240" customFormat="1" ht="16.5" outlineLevel="1" x14ac:dyDescent="0.3">
      <c r="A1126" s="210" t="str">
        <f>IF(ISBLANK($A$27),"",$A$27)</f>
        <v/>
      </c>
      <c r="B1126" s="222"/>
      <c r="C1126" s="222"/>
      <c r="D1126" s="653">
        <f t="shared" si="168"/>
        <v>0</v>
      </c>
      <c r="E1126" s="653">
        <f t="shared" si="168"/>
        <v>0</v>
      </c>
      <c r="F1126" s="223"/>
      <c r="G1126" s="223"/>
      <c r="H1126" s="222"/>
      <c r="I1126" s="224"/>
      <c r="J1126" s="200"/>
      <c r="K1126" s="200"/>
      <c r="L1126" s="200"/>
      <c r="M1126" s="200"/>
      <c r="N1126" s="200"/>
      <c r="O1126" s="200"/>
      <c r="P1126" s="200"/>
      <c r="Q1126" s="200"/>
      <c r="R1126" s="200"/>
      <c r="S1126" s="200"/>
      <c r="T1126" s="200"/>
      <c r="U1126" s="200"/>
      <c r="V1126" s="200"/>
      <c r="W1126" s="200"/>
      <c r="X1126" s="200"/>
      <c r="Y1126" s="200"/>
      <c r="Z1126" s="200"/>
    </row>
    <row r="1127" spans="1:26" s="240" customFormat="1" ht="16.5" outlineLevel="1" x14ac:dyDescent="0.3">
      <c r="A1127" s="210" t="str">
        <f>IF(ISBLANK($A$28),"",$A$28)</f>
        <v/>
      </c>
      <c r="B1127" s="222"/>
      <c r="C1127" s="222"/>
      <c r="D1127" s="653">
        <f t="shared" si="168"/>
        <v>0</v>
      </c>
      <c r="E1127" s="653">
        <f t="shared" si="168"/>
        <v>0</v>
      </c>
      <c r="F1127" s="223"/>
      <c r="G1127" s="223"/>
      <c r="H1127" s="222"/>
      <c r="I1127" s="224"/>
      <c r="J1127" s="200"/>
      <c r="K1127" s="200"/>
      <c r="L1127" s="200"/>
      <c r="M1127" s="200"/>
      <c r="N1127" s="200"/>
      <c r="O1127" s="200"/>
      <c r="P1127" s="200"/>
      <c r="Q1127" s="200"/>
      <c r="R1127" s="200"/>
      <c r="S1127" s="200"/>
      <c r="T1127" s="200"/>
      <c r="U1127" s="200"/>
      <c r="V1127" s="200"/>
      <c r="W1127" s="200"/>
      <c r="X1127" s="200"/>
      <c r="Y1127" s="200"/>
      <c r="Z1127" s="200"/>
    </row>
    <row r="1128" spans="1:26" s="240" customFormat="1" ht="16.5" outlineLevel="1" x14ac:dyDescent="0.3">
      <c r="A1128" s="210" t="str">
        <f>IF(ISBLANK($A$29),"",$A$29)</f>
        <v/>
      </c>
      <c r="B1128" s="233"/>
      <c r="C1128" s="233"/>
      <c r="D1128" s="653">
        <f t="shared" si="168"/>
        <v>0</v>
      </c>
      <c r="E1128" s="653">
        <f t="shared" si="168"/>
        <v>0</v>
      </c>
      <c r="F1128" s="234"/>
      <c r="G1128" s="234"/>
      <c r="H1128" s="222"/>
      <c r="I1128" s="224"/>
      <c r="J1128" s="200"/>
      <c r="K1128" s="200"/>
      <c r="L1128" s="200"/>
      <c r="M1128" s="200"/>
      <c r="N1128" s="200"/>
      <c r="O1128" s="200"/>
      <c r="P1128" s="200"/>
      <c r="Q1128" s="200"/>
      <c r="R1128" s="200"/>
      <c r="S1128" s="200"/>
      <c r="T1128" s="200"/>
      <c r="U1128" s="200"/>
      <c r="V1128" s="200"/>
      <c r="W1128" s="200"/>
      <c r="X1128" s="200"/>
      <c r="Y1128" s="200"/>
      <c r="Z1128" s="200"/>
    </row>
    <row r="1129" spans="1:26" s="240" customFormat="1" ht="16.5" outlineLevel="1" x14ac:dyDescent="0.3">
      <c r="A1129" s="210" t="s">
        <v>1193</v>
      </c>
      <c r="B1129" s="654">
        <f t="shared" ref="B1129:G1129" si="170">SUM(B1106:B1128)</f>
        <v>0</v>
      </c>
      <c r="C1129" s="654">
        <f t="shared" si="170"/>
        <v>0</v>
      </c>
      <c r="D1129" s="653">
        <f t="shared" si="170"/>
        <v>0</v>
      </c>
      <c r="E1129" s="653">
        <f t="shared" si="170"/>
        <v>0</v>
      </c>
      <c r="F1129" s="665">
        <f t="shared" si="170"/>
        <v>0</v>
      </c>
      <c r="G1129" s="665">
        <f t="shared" si="170"/>
        <v>0</v>
      </c>
      <c r="H1129" s="222"/>
      <c r="I1129" s="235"/>
      <c r="J1129" s="200"/>
      <c r="K1129" s="200"/>
      <c r="L1129" s="200"/>
      <c r="M1129" s="200"/>
      <c r="N1129" s="200"/>
      <c r="O1129" s="200"/>
      <c r="P1129" s="200"/>
      <c r="Q1129" s="200"/>
      <c r="R1129" s="200"/>
      <c r="S1129" s="200"/>
      <c r="T1129" s="200"/>
      <c r="U1129" s="200"/>
      <c r="V1129" s="200"/>
      <c r="W1129" s="200"/>
      <c r="X1129" s="200"/>
      <c r="Y1129" s="200"/>
      <c r="Z1129" s="200"/>
    </row>
    <row r="1130" spans="1:26" s="240" customFormat="1" ht="18" outlineLevel="1" x14ac:dyDescent="0.25">
      <c r="A1130" s="668" t="s">
        <v>1194</v>
      </c>
      <c r="B1130" s="669"/>
      <c r="C1130" s="1190" t="s">
        <v>716</v>
      </c>
      <c r="D1130" s="1190"/>
      <c r="E1130" s="1190"/>
      <c r="F1130" s="1190"/>
      <c r="G1130" s="1191"/>
      <c r="J1130" s="200"/>
      <c r="K1130" s="200"/>
      <c r="L1130" s="200"/>
      <c r="M1130" s="200"/>
      <c r="N1130" s="200"/>
      <c r="O1130" s="200"/>
      <c r="P1130" s="200"/>
      <c r="Q1130" s="200"/>
      <c r="R1130" s="200"/>
      <c r="S1130" s="200"/>
      <c r="T1130" s="200"/>
      <c r="U1130" s="200"/>
      <c r="V1130" s="200"/>
      <c r="W1130" s="200"/>
      <c r="X1130" s="200"/>
      <c r="Y1130" s="200"/>
      <c r="Z1130" s="200"/>
    </row>
    <row r="1131" spans="1:26" s="240" customFormat="1" ht="47.25" hidden="1" outlineLevel="2" x14ac:dyDescent="0.25">
      <c r="A1131" s="238" t="s">
        <v>1236</v>
      </c>
      <c r="B1131" s="239"/>
      <c r="C1131" s="1172"/>
      <c r="D1131" s="1172"/>
      <c r="E1131" s="1172"/>
      <c r="F1131" s="1172"/>
      <c r="G1131" s="1172"/>
      <c r="J1131" s="200"/>
      <c r="K1131" s="200"/>
      <c r="L1131" s="200"/>
      <c r="M1131" s="200"/>
      <c r="N1131" s="200"/>
      <c r="O1131" s="200"/>
      <c r="P1131" s="200"/>
      <c r="Q1131" s="200"/>
      <c r="R1131" s="200"/>
      <c r="S1131" s="200"/>
      <c r="T1131" s="200"/>
      <c r="U1131" s="200"/>
      <c r="V1131" s="200"/>
      <c r="W1131" s="200"/>
      <c r="X1131" s="200"/>
      <c r="Y1131" s="200"/>
      <c r="Z1131" s="200"/>
    </row>
    <row r="1132" spans="1:26" s="240" customFormat="1" ht="15.75" hidden="1" outlineLevel="2" x14ac:dyDescent="0.25">
      <c r="A1132" s="241" t="s">
        <v>1196</v>
      </c>
      <c r="B1132" s="239"/>
      <c r="C1132" s="1172"/>
      <c r="D1132" s="1172"/>
      <c r="E1132" s="1172"/>
      <c r="F1132" s="1172"/>
      <c r="G1132" s="1172"/>
      <c r="J1132" s="200"/>
      <c r="K1132" s="200"/>
      <c r="L1132" s="200"/>
      <c r="M1132" s="200"/>
      <c r="N1132" s="200"/>
      <c r="O1132" s="200"/>
      <c r="P1132" s="200"/>
      <c r="Q1132" s="200"/>
      <c r="R1132" s="200"/>
      <c r="S1132" s="200"/>
      <c r="T1132" s="200"/>
      <c r="U1132" s="200"/>
      <c r="V1132" s="200"/>
      <c r="W1132" s="200"/>
      <c r="X1132" s="200"/>
      <c r="Y1132" s="200"/>
      <c r="Z1132" s="200"/>
    </row>
    <row r="1133" spans="1:26" s="240" customFormat="1" ht="15.75" hidden="1" outlineLevel="2" x14ac:dyDescent="0.25">
      <c r="A1133" s="241" t="s">
        <v>1197</v>
      </c>
      <c r="B1133" s="239"/>
      <c r="C1133" s="1172"/>
      <c r="D1133" s="1172"/>
      <c r="E1133" s="1172"/>
      <c r="F1133" s="1172"/>
      <c r="G1133" s="1172"/>
      <c r="J1133" s="200"/>
      <c r="K1133" s="200"/>
      <c r="L1133" s="200"/>
      <c r="M1133" s="200"/>
      <c r="N1133" s="200"/>
      <c r="O1133" s="200"/>
      <c r="P1133" s="200"/>
      <c r="Q1133" s="200"/>
      <c r="R1133" s="200"/>
      <c r="S1133" s="200"/>
      <c r="T1133" s="200"/>
      <c r="U1133" s="200"/>
      <c r="V1133" s="200"/>
      <c r="W1133" s="200"/>
      <c r="X1133" s="200"/>
      <c r="Y1133" s="200"/>
      <c r="Z1133" s="200"/>
    </row>
    <row r="1134" spans="1:26" s="240" customFormat="1" ht="15.75" hidden="1" outlineLevel="2" x14ac:dyDescent="0.25">
      <c r="A1134" s="241" t="s">
        <v>1198</v>
      </c>
      <c r="B1134" s="239"/>
      <c r="C1134" s="1172"/>
      <c r="D1134" s="1172"/>
      <c r="E1134" s="1172"/>
      <c r="F1134" s="1172"/>
      <c r="G1134" s="1172"/>
      <c r="J1134" s="200"/>
      <c r="K1134" s="200"/>
      <c r="L1134" s="200"/>
      <c r="M1134" s="200"/>
      <c r="N1134" s="200"/>
      <c r="O1134" s="200"/>
      <c r="P1134" s="200"/>
      <c r="Q1134" s="200"/>
      <c r="R1134" s="200"/>
      <c r="S1134" s="200"/>
      <c r="T1134" s="200"/>
      <c r="U1134" s="200"/>
      <c r="V1134" s="200"/>
      <c r="W1134" s="200"/>
      <c r="X1134" s="200"/>
      <c r="Y1134" s="200"/>
      <c r="Z1134" s="200"/>
    </row>
    <row r="1135" spans="1:26" s="240" customFormat="1" ht="15.75" hidden="1" outlineLevel="2" x14ac:dyDescent="0.25">
      <c r="A1135" s="241" t="s">
        <v>1199</v>
      </c>
      <c r="B1135" s="239"/>
      <c r="C1135" s="1172"/>
      <c r="D1135" s="1172"/>
      <c r="E1135" s="1172"/>
      <c r="F1135" s="1172"/>
      <c r="G1135" s="1172"/>
      <c r="J1135" s="200"/>
      <c r="K1135" s="200"/>
      <c r="L1135" s="200"/>
      <c r="M1135" s="200"/>
      <c r="N1135" s="200"/>
      <c r="O1135" s="200"/>
      <c r="P1135" s="200"/>
      <c r="Q1135" s="200"/>
      <c r="R1135" s="200"/>
      <c r="S1135" s="200"/>
      <c r="T1135" s="200"/>
      <c r="U1135" s="200"/>
      <c r="V1135" s="200"/>
      <c r="W1135" s="200"/>
      <c r="X1135" s="200"/>
      <c r="Y1135" s="200"/>
      <c r="Z1135" s="200"/>
    </row>
    <row r="1136" spans="1:26" s="240" customFormat="1" ht="15.75" hidden="1" outlineLevel="2" x14ac:dyDescent="0.25">
      <c r="A1136" s="241" t="s">
        <v>1200</v>
      </c>
      <c r="B1136" s="239"/>
      <c r="C1136" s="1172"/>
      <c r="D1136" s="1172"/>
      <c r="E1136" s="1172"/>
      <c r="F1136" s="1172"/>
      <c r="G1136" s="1172"/>
      <c r="J1136" s="200"/>
      <c r="K1136" s="200"/>
      <c r="L1136" s="200"/>
      <c r="M1136" s="200"/>
      <c r="N1136" s="200"/>
      <c r="O1136" s="200"/>
      <c r="P1136" s="200"/>
      <c r="Q1136" s="200"/>
      <c r="R1136" s="200"/>
      <c r="S1136" s="200"/>
      <c r="T1136" s="200"/>
      <c r="U1136" s="200"/>
      <c r="V1136" s="200"/>
      <c r="W1136" s="200"/>
      <c r="X1136" s="200"/>
      <c r="Y1136" s="200"/>
      <c r="Z1136" s="200"/>
    </row>
    <row r="1137" spans="1:26" s="240" customFormat="1" ht="15.75" outlineLevel="1" collapsed="1" x14ac:dyDescent="0.25">
      <c r="A1137" s="242" t="s">
        <v>602</v>
      </c>
      <c r="B1137" s="664">
        <v>40</v>
      </c>
      <c r="C1137" s="1186" t="s">
        <v>1201</v>
      </c>
      <c r="D1137" s="1186"/>
      <c r="E1137" s="1186"/>
      <c r="F1137" s="1186"/>
      <c r="G1137" s="1186"/>
      <c r="J1137" s="200"/>
      <c r="K1137" s="200"/>
      <c r="L1137" s="200"/>
      <c r="M1137" s="200"/>
      <c r="N1137" s="200"/>
      <c r="O1137" s="200"/>
      <c r="P1137" s="200"/>
      <c r="Q1137" s="200"/>
      <c r="R1137" s="200"/>
      <c r="S1137" s="200"/>
      <c r="T1137" s="200"/>
      <c r="U1137" s="200"/>
      <c r="V1137" s="200"/>
      <c r="W1137" s="200"/>
      <c r="X1137" s="200"/>
      <c r="Y1137" s="200"/>
      <c r="Z1137" s="200"/>
    </row>
  </sheetData>
  <sheetProtection algorithmName="SHA-512" hashValue="cjxU8b269Vwo8VDgGIdZAw73ZoAGWgWiua4ZN9w6f8Dy8YUwca52LQITzdjpEkYhd0ZMU9x5XPAE/uSt8wBOxw==" saltValue="qDie1xWf1GYnp3o6wxK11w==" spinCount="100000" sheet="1" objects="1" scenarios="1"/>
  <mergeCells count="304">
    <mergeCell ref="A1:I1"/>
    <mergeCell ref="A5:I5"/>
    <mergeCell ref="R5:Z5"/>
    <mergeCell ref="C31:G31"/>
    <mergeCell ref="C32:G32"/>
    <mergeCell ref="C33:G33"/>
    <mergeCell ref="A41:I41"/>
    <mergeCell ref="C67:G67"/>
    <mergeCell ref="C68:G68"/>
    <mergeCell ref="C69:G69"/>
    <mergeCell ref="C70:G70"/>
    <mergeCell ref="C71:G71"/>
    <mergeCell ref="C34:G34"/>
    <mergeCell ref="C35:G35"/>
    <mergeCell ref="C36:G36"/>
    <mergeCell ref="C37:G37"/>
    <mergeCell ref="C38:G38"/>
    <mergeCell ref="C39:G39"/>
    <mergeCell ref="C104:G104"/>
    <mergeCell ref="C105:G105"/>
    <mergeCell ref="C106:G106"/>
    <mergeCell ref="C107:G107"/>
    <mergeCell ref="C108:G108"/>
    <mergeCell ref="C109:G109"/>
    <mergeCell ref="C72:G72"/>
    <mergeCell ref="C73:G73"/>
    <mergeCell ref="C74:G74"/>
    <mergeCell ref="C75:G75"/>
    <mergeCell ref="A77:I77"/>
    <mergeCell ref="C103:G103"/>
    <mergeCell ref="C142:G142"/>
    <mergeCell ref="C143:G143"/>
    <mergeCell ref="C144:G144"/>
    <mergeCell ref="C145:G145"/>
    <mergeCell ref="C146:G146"/>
    <mergeCell ref="C147:G147"/>
    <mergeCell ref="C110:G110"/>
    <mergeCell ref="C111:G111"/>
    <mergeCell ref="A113:I113"/>
    <mergeCell ref="C139:G139"/>
    <mergeCell ref="C140:G140"/>
    <mergeCell ref="C141:G141"/>
    <mergeCell ref="C180:G180"/>
    <mergeCell ref="C181:G181"/>
    <mergeCell ref="C182:G182"/>
    <mergeCell ref="C183:G183"/>
    <mergeCell ref="A185:I185"/>
    <mergeCell ref="C211:G211"/>
    <mergeCell ref="A149:I149"/>
    <mergeCell ref="C175:G175"/>
    <mergeCell ref="C176:G176"/>
    <mergeCell ref="C177:G177"/>
    <mergeCell ref="C178:G178"/>
    <mergeCell ref="C179:G179"/>
    <mergeCell ref="C218:G218"/>
    <mergeCell ref="C219:G219"/>
    <mergeCell ref="A221:I221"/>
    <mergeCell ref="C247:G247"/>
    <mergeCell ref="C248:G248"/>
    <mergeCell ref="C249:G249"/>
    <mergeCell ref="C212:G212"/>
    <mergeCell ref="C213:G213"/>
    <mergeCell ref="C214:G214"/>
    <mergeCell ref="C215:G215"/>
    <mergeCell ref="C216:G216"/>
    <mergeCell ref="C217:G217"/>
    <mergeCell ref="A257:I257"/>
    <mergeCell ref="C283:G283"/>
    <mergeCell ref="C284:G284"/>
    <mergeCell ref="C285:G285"/>
    <mergeCell ref="C286:G286"/>
    <mergeCell ref="C287:G287"/>
    <mergeCell ref="C250:G250"/>
    <mergeCell ref="C251:G251"/>
    <mergeCell ref="C252:G252"/>
    <mergeCell ref="C253:G253"/>
    <mergeCell ref="C254:G254"/>
    <mergeCell ref="C255:G255"/>
    <mergeCell ref="C320:G320"/>
    <mergeCell ref="C321:G321"/>
    <mergeCell ref="C322:G322"/>
    <mergeCell ref="C323:G323"/>
    <mergeCell ref="C324:G324"/>
    <mergeCell ref="C325:G325"/>
    <mergeCell ref="C288:G288"/>
    <mergeCell ref="C289:G289"/>
    <mergeCell ref="C290:G290"/>
    <mergeCell ref="C291:G291"/>
    <mergeCell ref="A293:I293"/>
    <mergeCell ref="C319:G319"/>
    <mergeCell ref="C358:G358"/>
    <mergeCell ref="C359:G359"/>
    <mergeCell ref="C360:G360"/>
    <mergeCell ref="C361:G361"/>
    <mergeCell ref="C362:G362"/>
    <mergeCell ref="C363:G363"/>
    <mergeCell ref="C326:G326"/>
    <mergeCell ref="C327:G327"/>
    <mergeCell ref="A329:I329"/>
    <mergeCell ref="C355:G355"/>
    <mergeCell ref="C356:G356"/>
    <mergeCell ref="C357:G357"/>
    <mergeCell ref="C396:G396"/>
    <mergeCell ref="C397:G397"/>
    <mergeCell ref="C398:G398"/>
    <mergeCell ref="C399:G399"/>
    <mergeCell ref="A401:I401"/>
    <mergeCell ref="C427:G427"/>
    <mergeCell ref="A365:I365"/>
    <mergeCell ref="C391:G391"/>
    <mergeCell ref="C392:G392"/>
    <mergeCell ref="C393:G393"/>
    <mergeCell ref="C394:G394"/>
    <mergeCell ref="C395:G395"/>
    <mergeCell ref="C434:G434"/>
    <mergeCell ref="C435:G435"/>
    <mergeCell ref="A437:I437"/>
    <mergeCell ref="C463:G463"/>
    <mergeCell ref="C464:G464"/>
    <mergeCell ref="C465:G465"/>
    <mergeCell ref="C428:G428"/>
    <mergeCell ref="C429:G429"/>
    <mergeCell ref="C430:G430"/>
    <mergeCell ref="C431:G431"/>
    <mergeCell ref="C432:G432"/>
    <mergeCell ref="C433:G433"/>
    <mergeCell ref="A473:I473"/>
    <mergeCell ref="C499:G499"/>
    <mergeCell ref="C500:G500"/>
    <mergeCell ref="C501:G501"/>
    <mergeCell ref="C502:G502"/>
    <mergeCell ref="C503:G503"/>
    <mergeCell ref="C466:G466"/>
    <mergeCell ref="C467:G467"/>
    <mergeCell ref="C468:G468"/>
    <mergeCell ref="C469:G469"/>
    <mergeCell ref="C470:G470"/>
    <mergeCell ref="C471:G471"/>
    <mergeCell ref="C536:G536"/>
    <mergeCell ref="C537:G537"/>
    <mergeCell ref="C538:G538"/>
    <mergeCell ref="C539:G539"/>
    <mergeCell ref="C540:G540"/>
    <mergeCell ref="C541:G541"/>
    <mergeCell ref="C504:G504"/>
    <mergeCell ref="C505:G505"/>
    <mergeCell ref="C506:G506"/>
    <mergeCell ref="C507:G507"/>
    <mergeCell ref="A509:I509"/>
    <mergeCell ref="C535:G535"/>
    <mergeCell ref="C574:G574"/>
    <mergeCell ref="C575:G575"/>
    <mergeCell ref="C576:G576"/>
    <mergeCell ref="C577:G577"/>
    <mergeCell ref="A579:I579"/>
    <mergeCell ref="C605:G605"/>
    <mergeCell ref="C542:G542"/>
    <mergeCell ref="A544:I544"/>
    <mergeCell ref="C570:G570"/>
    <mergeCell ref="C571:G571"/>
    <mergeCell ref="C572:G572"/>
    <mergeCell ref="C573:G573"/>
    <mergeCell ref="C612:G612"/>
    <mergeCell ref="A614:I614"/>
    <mergeCell ref="C640:G640"/>
    <mergeCell ref="C641:G641"/>
    <mergeCell ref="C642:G642"/>
    <mergeCell ref="C643:G643"/>
    <mergeCell ref="C606:G606"/>
    <mergeCell ref="C607:G607"/>
    <mergeCell ref="C608:G608"/>
    <mergeCell ref="C609:G609"/>
    <mergeCell ref="C610:G610"/>
    <mergeCell ref="C611:G611"/>
    <mergeCell ref="C676:G676"/>
    <mergeCell ref="C677:G677"/>
    <mergeCell ref="C678:G678"/>
    <mergeCell ref="C679:G679"/>
    <mergeCell ref="C680:G680"/>
    <mergeCell ref="C681:G681"/>
    <mergeCell ref="C644:G644"/>
    <mergeCell ref="C645:G645"/>
    <mergeCell ref="C646:G646"/>
    <mergeCell ref="C647:G647"/>
    <mergeCell ref="A649:I649"/>
    <mergeCell ref="C675:G675"/>
    <mergeCell ref="C714:G714"/>
    <mergeCell ref="C715:G715"/>
    <mergeCell ref="C716:G716"/>
    <mergeCell ref="C717:G717"/>
    <mergeCell ref="A719:I719"/>
    <mergeCell ref="C745:G745"/>
    <mergeCell ref="C682:G682"/>
    <mergeCell ref="A684:I684"/>
    <mergeCell ref="C710:G710"/>
    <mergeCell ref="C711:G711"/>
    <mergeCell ref="C712:G712"/>
    <mergeCell ref="C713:G713"/>
    <mergeCell ref="C752:G752"/>
    <mergeCell ref="A754:I754"/>
    <mergeCell ref="C780:G780"/>
    <mergeCell ref="C781:G781"/>
    <mergeCell ref="C782:G782"/>
    <mergeCell ref="C783:G783"/>
    <mergeCell ref="C746:G746"/>
    <mergeCell ref="C747:G747"/>
    <mergeCell ref="C748:G748"/>
    <mergeCell ref="C749:G749"/>
    <mergeCell ref="C750:G750"/>
    <mergeCell ref="C751:G751"/>
    <mergeCell ref="C816:G816"/>
    <mergeCell ref="C817:G817"/>
    <mergeCell ref="C818:G818"/>
    <mergeCell ref="C819:G819"/>
    <mergeCell ref="C820:G820"/>
    <mergeCell ref="C821:G821"/>
    <mergeCell ref="C784:G784"/>
    <mergeCell ref="C785:G785"/>
    <mergeCell ref="C786:G786"/>
    <mergeCell ref="C787:G787"/>
    <mergeCell ref="A789:I789"/>
    <mergeCell ref="C815:G815"/>
    <mergeCell ref="C854:G854"/>
    <mergeCell ref="C855:G855"/>
    <mergeCell ref="C856:G856"/>
    <mergeCell ref="C857:G857"/>
    <mergeCell ref="A859:I859"/>
    <mergeCell ref="C885:G885"/>
    <mergeCell ref="C822:G822"/>
    <mergeCell ref="A824:I824"/>
    <mergeCell ref="C850:G850"/>
    <mergeCell ref="C851:G851"/>
    <mergeCell ref="C852:G852"/>
    <mergeCell ref="C853:G853"/>
    <mergeCell ref="C892:G892"/>
    <mergeCell ref="A894:I894"/>
    <mergeCell ref="C920:G920"/>
    <mergeCell ref="C921:G921"/>
    <mergeCell ref="C922:G922"/>
    <mergeCell ref="C923:G923"/>
    <mergeCell ref="C886:G886"/>
    <mergeCell ref="C887:G887"/>
    <mergeCell ref="C888:G888"/>
    <mergeCell ref="C889:G889"/>
    <mergeCell ref="C890:G890"/>
    <mergeCell ref="C891:G891"/>
    <mergeCell ref="C956:G956"/>
    <mergeCell ref="C957:G957"/>
    <mergeCell ref="C958:G958"/>
    <mergeCell ref="C959:G959"/>
    <mergeCell ref="C960:G960"/>
    <mergeCell ref="C961:G961"/>
    <mergeCell ref="C924:G924"/>
    <mergeCell ref="C925:G925"/>
    <mergeCell ref="C926:G926"/>
    <mergeCell ref="C927:G927"/>
    <mergeCell ref="A929:I929"/>
    <mergeCell ref="C955:G955"/>
    <mergeCell ref="C994:G994"/>
    <mergeCell ref="C995:G995"/>
    <mergeCell ref="C996:G996"/>
    <mergeCell ref="C997:G997"/>
    <mergeCell ref="A999:I999"/>
    <mergeCell ref="C1025:G1025"/>
    <mergeCell ref="C962:G962"/>
    <mergeCell ref="A964:I964"/>
    <mergeCell ref="C990:G990"/>
    <mergeCell ref="C991:G991"/>
    <mergeCell ref="C992:G992"/>
    <mergeCell ref="C993:G993"/>
    <mergeCell ref="C1032:G1032"/>
    <mergeCell ref="A1034:I1034"/>
    <mergeCell ref="C1060:G1060"/>
    <mergeCell ref="C1061:G1061"/>
    <mergeCell ref="C1062:G1062"/>
    <mergeCell ref="C1063:G1063"/>
    <mergeCell ref="C1026:G1026"/>
    <mergeCell ref="C1027:G1027"/>
    <mergeCell ref="C1028:G1028"/>
    <mergeCell ref="C1029:G1029"/>
    <mergeCell ref="C1030:G1030"/>
    <mergeCell ref="C1031:G1031"/>
    <mergeCell ref="C1096:G1096"/>
    <mergeCell ref="C1097:G1097"/>
    <mergeCell ref="C1098:G1098"/>
    <mergeCell ref="C1099:G1099"/>
    <mergeCell ref="C1100:G1100"/>
    <mergeCell ref="C1101:G1101"/>
    <mergeCell ref="C1064:G1064"/>
    <mergeCell ref="C1065:G1065"/>
    <mergeCell ref="C1066:G1066"/>
    <mergeCell ref="C1067:G1067"/>
    <mergeCell ref="A1069:I1069"/>
    <mergeCell ref="C1095:G1095"/>
    <mergeCell ref="C1134:G1134"/>
    <mergeCell ref="C1135:G1135"/>
    <mergeCell ref="C1136:G1136"/>
    <mergeCell ref="C1137:G1137"/>
    <mergeCell ref="C1102:G1102"/>
    <mergeCell ref="A1104:I1104"/>
    <mergeCell ref="C1130:G1130"/>
    <mergeCell ref="C1131:G1131"/>
    <mergeCell ref="C1132:G1132"/>
    <mergeCell ref="C1133:G1133"/>
  </mergeCells>
  <dataValidations count="1">
    <dataValidation type="list" allowBlank="1" showErrorMessage="1" sqref="H7:H29 H43:H65 H79:H101 H1106:H1128 H151:H173 H187:H209 H223:H245 Y7:Y29 H259:H281 H295:H317 H331:H353 H367:H389 H403:H425 H439:H461 H475:H497 H511:H533 H546:H568 H686:H708 H581:H603 H616:H638 H651:H673 H721:H743 H756:H778 H791:H813 H826:H848 H861:H883 H896:H918 H931:H953 H966:H988 H1001:H1023 H1036:H1058 H1071:H1093 H115:H137" xr:uid="{40E5617A-351C-4652-991C-C983887A1B9C}">
      <formula1>$P$7:$P$8</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7446-3471-4C75-84AE-68A2B391F76B}">
  <dimension ref="A1:E66"/>
  <sheetViews>
    <sheetView showGridLines="0" zoomScaleNormal="100" workbookViewId="0">
      <pane xSplit="2" ySplit="3" topLeftCell="C4" activePane="bottomRight" state="frozen"/>
      <selection pane="topRight" activeCell="E8" sqref="E8"/>
      <selection pane="bottomLeft" activeCell="E8" sqref="E8"/>
      <selection pane="bottomRight" activeCell="C8" sqref="C8"/>
    </sheetView>
  </sheetViews>
  <sheetFormatPr defaultColWidth="8.85546875" defaultRowHeight="15" x14ac:dyDescent="0.25"/>
  <cols>
    <col min="1" max="1" width="20.85546875" customWidth="1"/>
    <col min="2" max="2" width="25.42578125" bestFit="1" customWidth="1"/>
    <col min="3" max="3" width="100.85546875" customWidth="1"/>
    <col min="4" max="5" width="50.85546875" customWidth="1"/>
  </cols>
  <sheetData>
    <row r="1" spans="1:5" ht="20.25" customHeight="1" thickBot="1" x14ac:dyDescent="0.35">
      <c r="A1" s="383" t="s">
        <v>3</v>
      </c>
      <c r="B1" s="377" t="s">
        <v>4</v>
      </c>
      <c r="C1" s="374" t="s">
        <v>1321</v>
      </c>
    </row>
    <row r="2" spans="1:5" ht="15" customHeight="1" thickBot="1" x14ac:dyDescent="0.3">
      <c r="C2" s="384"/>
    </row>
    <row r="3" spans="1:5" ht="63" customHeight="1" x14ac:dyDescent="0.25">
      <c r="A3" s="965" t="s">
        <v>6</v>
      </c>
      <c r="B3" s="746" t="s">
        <v>7</v>
      </c>
      <c r="C3" s="966" t="s">
        <v>8</v>
      </c>
      <c r="D3" s="966" t="s">
        <v>471</v>
      </c>
      <c r="E3" s="967" t="s">
        <v>472</v>
      </c>
    </row>
    <row r="4" spans="1:5" ht="30.75" customHeight="1" x14ac:dyDescent="0.25">
      <c r="A4" s="968"/>
      <c r="B4" s="721"/>
      <c r="C4" s="722" t="s">
        <v>473</v>
      </c>
      <c r="D4" s="723"/>
      <c r="E4" s="938"/>
    </row>
    <row r="5" spans="1:5" ht="30" customHeight="1" x14ac:dyDescent="0.25">
      <c r="A5" s="939" t="s">
        <v>474</v>
      </c>
      <c r="B5" s="724" t="s">
        <v>475</v>
      </c>
      <c r="C5" s="697" t="s">
        <v>476</v>
      </c>
      <c r="D5" s="712"/>
      <c r="E5" s="748"/>
    </row>
    <row r="6" spans="1:5" ht="30" customHeight="1" x14ac:dyDescent="0.25">
      <c r="A6" s="939" t="s">
        <v>477</v>
      </c>
      <c r="B6" s="724" t="s">
        <v>475</v>
      </c>
      <c r="C6" s="697" t="s">
        <v>478</v>
      </c>
      <c r="D6" s="712"/>
      <c r="E6" s="748"/>
    </row>
    <row r="7" spans="1:5" ht="30" customHeight="1" x14ac:dyDescent="0.25">
      <c r="A7" s="939" t="s">
        <v>479</v>
      </c>
      <c r="B7" s="724" t="s">
        <v>475</v>
      </c>
      <c r="C7" s="697" t="s">
        <v>480</v>
      </c>
      <c r="D7" s="712"/>
      <c r="E7" s="748"/>
    </row>
    <row r="8" spans="1:5" ht="30" customHeight="1" x14ac:dyDescent="0.25">
      <c r="A8" s="939" t="s">
        <v>481</v>
      </c>
      <c r="B8" s="724" t="s">
        <v>475</v>
      </c>
      <c r="C8" s="697" t="s">
        <v>482</v>
      </c>
      <c r="D8" s="712"/>
      <c r="E8" s="748"/>
    </row>
    <row r="9" spans="1:5" ht="30" customHeight="1" x14ac:dyDescent="0.25">
      <c r="A9" s="939" t="s">
        <v>483</v>
      </c>
      <c r="B9" s="724" t="s">
        <v>475</v>
      </c>
      <c r="C9" s="697" t="s">
        <v>484</v>
      </c>
      <c r="D9" s="712"/>
      <c r="E9" s="748"/>
    </row>
    <row r="10" spans="1:5" ht="30" customHeight="1" x14ac:dyDescent="0.25">
      <c r="A10" s="939" t="s">
        <v>485</v>
      </c>
      <c r="B10" s="724" t="s">
        <v>475</v>
      </c>
      <c r="C10" s="697" t="s">
        <v>486</v>
      </c>
      <c r="D10" s="712"/>
      <c r="E10" s="748"/>
    </row>
    <row r="11" spans="1:5" ht="30" customHeight="1" x14ac:dyDescent="0.25">
      <c r="A11" s="939" t="s">
        <v>487</v>
      </c>
      <c r="B11" s="724" t="s">
        <v>475</v>
      </c>
      <c r="C11" s="697" t="s">
        <v>488</v>
      </c>
      <c r="D11" s="712"/>
      <c r="E11" s="748"/>
    </row>
    <row r="12" spans="1:5" ht="30" customHeight="1" x14ac:dyDescent="0.25">
      <c r="A12" s="749"/>
      <c r="B12" s="709"/>
      <c r="C12" s="709" t="s">
        <v>489</v>
      </c>
      <c r="D12" s="955" t="s">
        <v>490</v>
      </c>
      <c r="E12" s="969" t="s">
        <v>490</v>
      </c>
    </row>
    <row r="13" spans="1:5" ht="16.5" thickBot="1" x14ac:dyDescent="0.3">
      <c r="A13" s="970"/>
      <c r="B13" s="971"/>
      <c r="C13" s="972"/>
      <c r="D13" s="972"/>
      <c r="E13" s="973"/>
    </row>
    <row r="14" spans="1:5" ht="30" customHeight="1" x14ac:dyDescent="0.25">
      <c r="A14" s="19"/>
      <c r="C14" s="974" t="s">
        <v>491</v>
      </c>
      <c r="D14" s="975" t="s">
        <v>492</v>
      </c>
      <c r="E14" s="976" t="s">
        <v>493</v>
      </c>
    </row>
    <row r="15" spans="1:5" ht="15" customHeight="1" x14ac:dyDescent="0.25">
      <c r="A15" s="19"/>
      <c r="C15" s="977" t="s">
        <v>494</v>
      </c>
      <c r="D15" s="712" t="s">
        <v>495</v>
      </c>
      <c r="E15" s="978" t="s">
        <v>0</v>
      </c>
    </row>
    <row r="16" spans="1:5" ht="15" customHeight="1" x14ac:dyDescent="0.25">
      <c r="A16" s="19"/>
      <c r="C16" s="977" t="s">
        <v>496</v>
      </c>
      <c r="D16" s="712" t="s">
        <v>497</v>
      </c>
      <c r="E16" s="978" t="s">
        <v>0</v>
      </c>
    </row>
    <row r="17" spans="1:5" ht="15" customHeight="1" x14ac:dyDescent="0.25">
      <c r="A17" s="19"/>
      <c r="C17" s="977" t="s">
        <v>498</v>
      </c>
      <c r="D17" s="712" t="s">
        <v>499</v>
      </c>
      <c r="E17" s="978" t="s">
        <v>0</v>
      </c>
    </row>
    <row r="18" spans="1:5" ht="15" customHeight="1" x14ac:dyDescent="0.25">
      <c r="A18" s="19"/>
      <c r="C18" s="979"/>
      <c r="D18" s="712"/>
      <c r="E18" s="748"/>
    </row>
    <row r="19" spans="1:5" ht="30" customHeight="1" x14ac:dyDescent="0.25">
      <c r="A19" s="19"/>
      <c r="C19" s="980" t="s">
        <v>1532</v>
      </c>
      <c r="D19" s="981" t="s">
        <v>492</v>
      </c>
      <c r="E19" s="982" t="s">
        <v>493</v>
      </c>
    </row>
    <row r="20" spans="1:5" ht="15" customHeight="1" x14ac:dyDescent="0.25">
      <c r="A20" s="19"/>
      <c r="C20" s="977" t="s">
        <v>500</v>
      </c>
      <c r="D20" s="712" t="s">
        <v>495</v>
      </c>
      <c r="E20" s="978" t="s">
        <v>0</v>
      </c>
    </row>
    <row r="21" spans="1:5" ht="15" customHeight="1" x14ac:dyDescent="0.25">
      <c r="A21" s="19"/>
      <c r="C21" s="977" t="s">
        <v>496</v>
      </c>
      <c r="D21" s="712" t="s">
        <v>497</v>
      </c>
      <c r="E21" s="978" t="s">
        <v>0</v>
      </c>
    </row>
    <row r="22" spans="1:5" ht="15" customHeight="1" x14ac:dyDescent="0.25">
      <c r="A22" s="19"/>
      <c r="C22" s="977" t="s">
        <v>498</v>
      </c>
      <c r="D22" s="712" t="s">
        <v>499</v>
      </c>
      <c r="E22" s="978" t="s">
        <v>0</v>
      </c>
    </row>
    <row r="23" spans="1:5" ht="15" customHeight="1" x14ac:dyDescent="0.25">
      <c r="A23" s="19"/>
      <c r="C23" s="979"/>
      <c r="D23" s="712"/>
      <c r="E23" s="748"/>
    </row>
    <row r="24" spans="1:5" ht="30" customHeight="1" x14ac:dyDescent="0.25">
      <c r="A24" s="19"/>
      <c r="C24" s="980" t="s">
        <v>1531</v>
      </c>
      <c r="D24" s="981" t="s">
        <v>492</v>
      </c>
      <c r="E24" s="982" t="s">
        <v>493</v>
      </c>
    </row>
    <row r="25" spans="1:5" ht="15" customHeight="1" x14ac:dyDescent="0.25">
      <c r="A25" s="19"/>
      <c r="C25" s="977" t="s">
        <v>500</v>
      </c>
      <c r="D25" s="712" t="s">
        <v>495</v>
      </c>
      <c r="E25" s="978" t="s">
        <v>0</v>
      </c>
    </row>
    <row r="26" spans="1:5" ht="15" customHeight="1" x14ac:dyDescent="0.25">
      <c r="A26" s="19"/>
      <c r="C26" s="977" t="s">
        <v>496</v>
      </c>
      <c r="D26" s="712" t="s">
        <v>497</v>
      </c>
      <c r="E26" s="978" t="s">
        <v>0</v>
      </c>
    </row>
    <row r="27" spans="1:5" ht="15" customHeight="1" x14ac:dyDescent="0.25">
      <c r="A27" s="19"/>
      <c r="C27" s="977" t="s">
        <v>498</v>
      </c>
      <c r="D27" s="712" t="s">
        <v>499</v>
      </c>
      <c r="E27" s="978" t="s">
        <v>0</v>
      </c>
    </row>
    <row r="28" spans="1:5" ht="15" customHeight="1" x14ac:dyDescent="0.25">
      <c r="A28" s="19"/>
      <c r="C28" s="979"/>
      <c r="D28" s="712"/>
      <c r="E28" s="748"/>
    </row>
    <row r="29" spans="1:5" ht="30" customHeight="1" x14ac:dyDescent="0.25">
      <c r="A29" s="19"/>
      <c r="C29" s="980" t="s">
        <v>1533</v>
      </c>
      <c r="D29" s="981" t="s">
        <v>492</v>
      </c>
      <c r="E29" s="982" t="s">
        <v>493</v>
      </c>
    </row>
    <row r="30" spans="1:5" ht="15" customHeight="1" x14ac:dyDescent="0.25">
      <c r="A30" s="19"/>
      <c r="C30" s="977" t="s">
        <v>500</v>
      </c>
      <c r="D30" s="712" t="s">
        <v>501</v>
      </c>
      <c r="E30" s="978" t="s">
        <v>0</v>
      </c>
    </row>
    <row r="31" spans="1:5" ht="15" customHeight="1" x14ac:dyDescent="0.25">
      <c r="A31" s="19"/>
      <c r="C31" s="977" t="s">
        <v>496</v>
      </c>
      <c r="D31" s="712" t="s">
        <v>502</v>
      </c>
      <c r="E31" s="978" t="s">
        <v>0</v>
      </c>
    </row>
    <row r="32" spans="1:5" ht="15" customHeight="1" x14ac:dyDescent="0.25">
      <c r="A32" s="19"/>
      <c r="C32" s="977" t="s">
        <v>498</v>
      </c>
      <c r="D32" s="712" t="s">
        <v>503</v>
      </c>
      <c r="E32" s="978" t="s">
        <v>0</v>
      </c>
    </row>
    <row r="33" spans="1:5" ht="15" customHeight="1" x14ac:dyDescent="0.25">
      <c r="A33" s="19"/>
      <c r="C33" s="979"/>
      <c r="D33" s="712"/>
      <c r="E33" s="748"/>
    </row>
    <row r="34" spans="1:5" ht="30" customHeight="1" x14ac:dyDescent="0.25">
      <c r="A34" s="19"/>
      <c r="C34" s="980" t="s">
        <v>1534</v>
      </c>
      <c r="D34" s="981" t="s">
        <v>492</v>
      </c>
      <c r="E34" s="982" t="s">
        <v>493</v>
      </c>
    </row>
    <row r="35" spans="1:5" ht="15" customHeight="1" x14ac:dyDescent="0.25">
      <c r="A35" s="19"/>
      <c r="C35" s="977" t="s">
        <v>500</v>
      </c>
      <c r="D35" s="712" t="s">
        <v>504</v>
      </c>
      <c r="E35" s="978" t="s">
        <v>0</v>
      </c>
    </row>
    <row r="36" spans="1:5" ht="15" customHeight="1" x14ac:dyDescent="0.25">
      <c r="A36" s="19"/>
      <c r="C36" s="977" t="s">
        <v>496</v>
      </c>
      <c r="D36" s="712" t="s">
        <v>505</v>
      </c>
      <c r="E36" s="978" t="s">
        <v>0</v>
      </c>
    </row>
    <row r="37" spans="1:5" ht="15" customHeight="1" x14ac:dyDescent="0.25">
      <c r="A37" s="19"/>
      <c r="C37" s="977" t="s">
        <v>498</v>
      </c>
      <c r="D37" s="712" t="s">
        <v>506</v>
      </c>
      <c r="E37" s="978" t="s">
        <v>0</v>
      </c>
    </row>
    <row r="38" spans="1:5" x14ac:dyDescent="0.25">
      <c r="A38" s="19"/>
      <c r="C38" s="980" t="s">
        <v>507</v>
      </c>
      <c r="D38" s="981" t="s">
        <v>508</v>
      </c>
      <c r="E38" s="982" t="s">
        <v>509</v>
      </c>
    </row>
    <row r="39" spans="1:5" x14ac:dyDescent="0.25">
      <c r="A39" s="19"/>
      <c r="C39" s="977" t="s">
        <v>510</v>
      </c>
      <c r="D39" s="712" t="s">
        <v>511</v>
      </c>
      <c r="E39" s="978" t="s">
        <v>0</v>
      </c>
    </row>
    <row r="40" spans="1:5" x14ac:dyDescent="0.25">
      <c r="A40" s="19"/>
      <c r="C40" s="977" t="s">
        <v>512</v>
      </c>
      <c r="D40" s="712" t="s">
        <v>513</v>
      </c>
      <c r="E40" s="978" t="s">
        <v>0</v>
      </c>
    </row>
    <row r="41" spans="1:5" x14ac:dyDescent="0.25">
      <c r="A41" s="19"/>
      <c r="C41" s="977" t="s">
        <v>514</v>
      </c>
      <c r="D41" s="712" t="s">
        <v>515</v>
      </c>
      <c r="E41" s="978" t="s">
        <v>0</v>
      </c>
    </row>
    <row r="42" spans="1:5" x14ac:dyDescent="0.25">
      <c r="A42" s="19"/>
      <c r="C42" s="979"/>
      <c r="D42" s="712"/>
      <c r="E42" s="748"/>
    </row>
    <row r="43" spans="1:5" x14ac:dyDescent="0.25">
      <c r="A43" s="19"/>
      <c r="C43" s="980" t="s">
        <v>516</v>
      </c>
      <c r="D43" s="981" t="s">
        <v>508</v>
      </c>
      <c r="E43" s="982" t="s">
        <v>509</v>
      </c>
    </row>
    <row r="44" spans="1:5" x14ac:dyDescent="0.25">
      <c r="A44" s="19"/>
      <c r="C44" s="977" t="s">
        <v>517</v>
      </c>
      <c r="D44" s="712" t="s">
        <v>511</v>
      </c>
      <c r="E44" s="978" t="s">
        <v>0</v>
      </c>
    </row>
    <row r="45" spans="1:5" x14ac:dyDescent="0.25">
      <c r="A45" s="19"/>
      <c r="C45" s="977" t="s">
        <v>518</v>
      </c>
      <c r="D45" s="712" t="s">
        <v>513</v>
      </c>
      <c r="E45" s="978" t="s">
        <v>0</v>
      </c>
    </row>
    <row r="46" spans="1:5" x14ac:dyDescent="0.25">
      <c r="A46" s="19"/>
      <c r="C46" s="977" t="s">
        <v>519</v>
      </c>
      <c r="D46" s="712" t="s">
        <v>515</v>
      </c>
      <c r="E46" s="978" t="s">
        <v>0</v>
      </c>
    </row>
    <row r="47" spans="1:5" x14ac:dyDescent="0.25">
      <c r="A47" s="19"/>
      <c r="C47" s="979"/>
      <c r="D47" s="712"/>
      <c r="E47" s="748"/>
    </row>
    <row r="48" spans="1:5" x14ac:dyDescent="0.25">
      <c r="A48" s="19"/>
      <c r="C48" s="980" t="s">
        <v>520</v>
      </c>
      <c r="D48" s="981" t="s">
        <v>508</v>
      </c>
      <c r="E48" s="982" t="s">
        <v>509</v>
      </c>
    </row>
    <row r="49" spans="1:5" x14ac:dyDescent="0.25">
      <c r="A49" s="19"/>
      <c r="C49" s="977" t="s">
        <v>521</v>
      </c>
      <c r="D49" s="712" t="s">
        <v>511</v>
      </c>
      <c r="E49" s="978" t="s">
        <v>0</v>
      </c>
    </row>
    <row r="50" spans="1:5" x14ac:dyDescent="0.25">
      <c r="A50" s="19"/>
      <c r="C50" s="977" t="s">
        <v>522</v>
      </c>
      <c r="D50" s="712" t="s">
        <v>513</v>
      </c>
      <c r="E50" s="978" t="s">
        <v>0</v>
      </c>
    </row>
    <row r="51" spans="1:5" ht="15.75" thickBot="1" x14ac:dyDescent="0.3">
      <c r="A51" s="19"/>
      <c r="C51" s="983" t="s">
        <v>523</v>
      </c>
      <c r="D51" s="940" t="s">
        <v>515</v>
      </c>
      <c r="E51" s="984" t="s">
        <v>0</v>
      </c>
    </row>
    <row r="54" spans="1:5" ht="15.75" hidden="1" x14ac:dyDescent="0.25">
      <c r="C54" s="385" t="s">
        <v>524</v>
      </c>
      <c r="D54" s="385" t="s">
        <v>525</v>
      </c>
    </row>
    <row r="55" spans="1:5" ht="47.25" hidden="1" x14ac:dyDescent="0.25">
      <c r="C55" s="20" t="s">
        <v>526</v>
      </c>
      <c r="D55" s="20" t="s">
        <v>527</v>
      </c>
    </row>
    <row r="56" spans="1:5" ht="31.5" hidden="1" x14ac:dyDescent="0.25">
      <c r="C56" s="20" t="s">
        <v>528</v>
      </c>
      <c r="D56" s="20" t="s">
        <v>529</v>
      </c>
    </row>
    <row r="57" spans="1:5" ht="47.25" hidden="1" x14ac:dyDescent="0.25">
      <c r="C57" s="20" t="s">
        <v>530</v>
      </c>
      <c r="D57" s="20" t="s">
        <v>531</v>
      </c>
    </row>
    <row r="58" spans="1:5" ht="47.25" hidden="1" x14ac:dyDescent="0.25">
      <c r="C58" s="20" t="s">
        <v>532</v>
      </c>
      <c r="D58" s="20" t="s">
        <v>533</v>
      </c>
    </row>
    <row r="59" spans="1:5" ht="15.75" hidden="1" x14ac:dyDescent="0.25">
      <c r="C59" s="20" t="s">
        <v>534</v>
      </c>
      <c r="D59" s="20" t="s">
        <v>535</v>
      </c>
    </row>
    <row r="60" spans="1:5" ht="15.75" hidden="1" x14ac:dyDescent="0.25">
      <c r="C60" s="20" t="s">
        <v>536</v>
      </c>
      <c r="D60" s="20" t="s">
        <v>537</v>
      </c>
    </row>
    <row r="61" spans="1:5" ht="15.75" hidden="1" x14ac:dyDescent="0.25">
      <c r="C61" s="20" t="s">
        <v>538</v>
      </c>
      <c r="D61" s="20" t="s">
        <v>537</v>
      </c>
    </row>
    <row r="62" spans="1:5" ht="15.75" hidden="1" x14ac:dyDescent="0.25">
      <c r="C62" s="20" t="s">
        <v>539</v>
      </c>
      <c r="D62" s="20" t="s">
        <v>537</v>
      </c>
    </row>
    <row r="63" spans="1:5" ht="15.75" hidden="1" x14ac:dyDescent="0.25">
      <c r="C63" s="20" t="s">
        <v>540</v>
      </c>
      <c r="D63" s="20" t="s">
        <v>541</v>
      </c>
    </row>
    <row r="64" spans="1:5" ht="15.75" hidden="1" x14ac:dyDescent="0.25">
      <c r="C64" s="20" t="s">
        <v>542</v>
      </c>
      <c r="D64" s="20" t="s">
        <v>543</v>
      </c>
    </row>
    <row r="65" spans="3:4" ht="15.75" hidden="1" x14ac:dyDescent="0.25">
      <c r="C65" s="20" t="s">
        <v>544</v>
      </c>
      <c r="D65" s="20" t="s">
        <v>545</v>
      </c>
    </row>
    <row r="66" spans="3:4" hidden="1" x14ac:dyDescent="0.25"/>
  </sheetData>
  <autoFilter ref="A3:E3" xr:uid="{00000000-0009-0000-0000-000002000000}"/>
  <phoneticPr fontId="30" type="noConversion"/>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8D7B-895D-4553-A018-DAFA1053D512}">
  <dimension ref="A1:AA87"/>
  <sheetViews>
    <sheetView showGridLines="0" workbookViewId="0">
      <selection activeCell="W25" sqref="W25"/>
    </sheetView>
  </sheetViews>
  <sheetFormatPr defaultColWidth="8.85546875" defaultRowHeight="15.75" x14ac:dyDescent="0.25"/>
  <cols>
    <col min="1" max="1" width="16" style="2" customWidth="1"/>
    <col min="2" max="2" width="17.5703125" style="2" customWidth="1"/>
    <col min="3" max="16384" width="8.85546875" style="2"/>
  </cols>
  <sheetData>
    <row r="1" spans="1:27" ht="19.5" thickBot="1" x14ac:dyDescent="0.35">
      <c r="A1" s="556"/>
      <c r="B1" s="374" t="s">
        <v>1321</v>
      </c>
      <c r="C1" s="285"/>
      <c r="D1" s="285"/>
      <c r="E1" s="285"/>
      <c r="F1" s="285"/>
      <c r="G1" s="285"/>
      <c r="H1" s="285"/>
      <c r="I1" s="285"/>
      <c r="J1" s="285"/>
      <c r="K1" s="285"/>
      <c r="L1" s="285"/>
      <c r="M1" s="285"/>
      <c r="N1" s="285"/>
      <c r="O1" s="285"/>
      <c r="P1" s="285"/>
      <c r="Q1" s="285"/>
      <c r="R1" s="285"/>
      <c r="S1" s="285"/>
      <c r="T1" s="285"/>
      <c r="U1" s="285"/>
      <c r="V1" s="285"/>
      <c r="W1" s="285"/>
      <c r="X1" s="285"/>
      <c r="Y1" s="285"/>
      <c r="Z1" s="285"/>
      <c r="AA1" s="285"/>
    </row>
    <row r="2" spans="1:27" ht="57" customHeight="1" thickBot="1" x14ac:dyDescent="0.3">
      <c r="A2" s="285"/>
      <c r="B2" s="1200" t="s">
        <v>1253</v>
      </c>
      <c r="C2" s="1201"/>
      <c r="D2" s="1201"/>
      <c r="E2" s="1201"/>
      <c r="F2" s="1201"/>
      <c r="G2" s="1201"/>
      <c r="H2" s="1201"/>
      <c r="I2" s="1201"/>
      <c r="J2" s="1201"/>
      <c r="K2" s="1201"/>
      <c r="L2" s="1202"/>
      <c r="M2" s="285"/>
      <c r="N2" s="1200" t="s">
        <v>1254</v>
      </c>
      <c r="O2" s="1201"/>
      <c r="P2" s="1201"/>
      <c r="Q2" s="1201"/>
      <c r="R2" s="1201"/>
      <c r="S2" s="1201"/>
      <c r="T2" s="1201"/>
      <c r="U2" s="1201"/>
      <c r="V2" s="1201"/>
      <c r="W2" s="1201"/>
      <c r="X2" s="1202"/>
      <c r="Y2" s="285"/>
      <c r="Z2" s="285"/>
      <c r="AA2" s="183"/>
    </row>
    <row r="3" spans="1:27" x14ac:dyDescent="0.25">
      <c r="A3" s="285"/>
      <c r="B3" s="985"/>
      <c r="C3" s="285"/>
      <c r="D3" s="285"/>
      <c r="E3" s="285"/>
      <c r="F3" s="285"/>
      <c r="G3" s="285"/>
      <c r="H3" s="285"/>
      <c r="I3" s="285"/>
      <c r="J3" s="285"/>
      <c r="K3" s="285"/>
      <c r="L3" s="986"/>
      <c r="M3" s="285"/>
      <c r="N3" s="985"/>
      <c r="O3" s="285"/>
      <c r="P3" s="285"/>
      <c r="Q3" s="285"/>
      <c r="R3" s="285"/>
      <c r="S3" s="285"/>
      <c r="T3" s="285"/>
      <c r="U3" s="285"/>
      <c r="V3" s="285"/>
      <c r="W3" s="285"/>
      <c r="X3" s="986"/>
      <c r="Y3" s="285"/>
      <c r="Z3" s="285"/>
      <c r="AA3" s="285"/>
    </row>
    <row r="4" spans="1:27" ht="32.25" customHeight="1" x14ac:dyDescent="0.25">
      <c r="A4" s="285"/>
      <c r="B4" s="1197" t="s">
        <v>1255</v>
      </c>
      <c r="C4" s="1198"/>
      <c r="D4" s="1198"/>
      <c r="E4" s="1198"/>
      <c r="F4" s="1198"/>
      <c r="G4" s="1198"/>
      <c r="H4" s="1198"/>
      <c r="I4" s="1198"/>
      <c r="J4" s="1198"/>
      <c r="K4" s="1198"/>
      <c r="L4" s="1199"/>
      <c r="M4" s="285"/>
      <c r="N4" s="1197" t="s">
        <v>1255</v>
      </c>
      <c r="O4" s="1198"/>
      <c r="P4" s="1198"/>
      <c r="Q4" s="1198"/>
      <c r="R4" s="1198"/>
      <c r="S4" s="1198"/>
      <c r="T4" s="1198"/>
      <c r="U4" s="1198"/>
      <c r="V4" s="1198"/>
      <c r="W4" s="1198"/>
      <c r="X4" s="1199"/>
      <c r="Y4" s="285"/>
      <c r="Z4" s="285"/>
      <c r="AA4" s="285"/>
    </row>
    <row r="5" spans="1:27" ht="18.75" customHeight="1" x14ac:dyDescent="0.25">
      <c r="A5" s="285"/>
      <c r="B5" s="985"/>
      <c r="C5" s="987"/>
      <c r="D5" s="987"/>
      <c r="E5" s="987"/>
      <c r="F5" s="987"/>
      <c r="G5" s="987"/>
      <c r="H5" s="987"/>
      <c r="I5" s="987"/>
      <c r="J5" s="987"/>
      <c r="K5" s="987"/>
      <c r="L5" s="988"/>
      <c r="M5" s="285"/>
      <c r="N5" s="985"/>
      <c r="O5" s="987"/>
      <c r="P5" s="987"/>
      <c r="Q5" s="987"/>
      <c r="R5" s="987"/>
      <c r="S5" s="987"/>
      <c r="T5" s="987"/>
      <c r="U5" s="987"/>
      <c r="V5" s="987"/>
      <c r="W5" s="987"/>
      <c r="X5" s="988"/>
      <c r="Y5" s="285"/>
      <c r="Z5" s="285"/>
      <c r="AA5" s="285"/>
    </row>
    <row r="6" spans="1:27" x14ac:dyDescent="0.25">
      <c r="A6" s="285"/>
      <c r="B6" s="989"/>
      <c r="C6" s="324" t="s">
        <v>1256</v>
      </c>
      <c r="D6" s="285"/>
      <c r="E6" s="285"/>
      <c r="F6" s="285"/>
      <c r="G6" s="285"/>
      <c r="H6" s="285"/>
      <c r="I6" s="285"/>
      <c r="J6" s="285"/>
      <c r="K6" s="285"/>
      <c r="L6" s="986"/>
      <c r="M6" s="285"/>
      <c r="N6" s="989"/>
      <c r="O6" s="996" t="s">
        <v>1256</v>
      </c>
      <c r="P6" s="285"/>
      <c r="Q6" s="285"/>
      <c r="R6" s="285"/>
      <c r="S6" s="285"/>
      <c r="T6" s="285"/>
      <c r="U6" s="285"/>
      <c r="V6" s="285"/>
      <c r="W6" s="285"/>
      <c r="X6" s="986"/>
      <c r="Y6" s="285"/>
      <c r="Z6" s="285"/>
      <c r="AA6" s="285"/>
    </row>
    <row r="7" spans="1:27" x14ac:dyDescent="0.25">
      <c r="A7" s="285"/>
      <c r="B7" s="989"/>
      <c r="C7" s="324" t="s">
        <v>1257</v>
      </c>
      <c r="D7" s="285"/>
      <c r="E7" s="285"/>
      <c r="F7" s="285"/>
      <c r="G7" s="285"/>
      <c r="H7" s="285"/>
      <c r="I7" s="285"/>
      <c r="J7" s="285"/>
      <c r="K7" s="285"/>
      <c r="L7" s="986"/>
      <c r="M7" s="285"/>
      <c r="N7" s="989"/>
      <c r="O7" s="996" t="s">
        <v>1257</v>
      </c>
      <c r="P7" s="285"/>
      <c r="Q7" s="285"/>
      <c r="R7" s="285"/>
      <c r="S7" s="285"/>
      <c r="T7" s="285"/>
      <c r="U7" s="285"/>
      <c r="V7" s="285"/>
      <c r="W7" s="285"/>
      <c r="X7" s="986"/>
      <c r="Y7" s="285"/>
      <c r="Z7" s="285"/>
      <c r="AA7" s="285"/>
    </row>
    <row r="8" spans="1:27" x14ac:dyDescent="0.25">
      <c r="A8" s="285"/>
      <c r="B8" s="989"/>
      <c r="C8" s="324" t="s">
        <v>1258</v>
      </c>
      <c r="D8" s="285"/>
      <c r="E8" s="285"/>
      <c r="F8" s="285"/>
      <c r="G8" s="285"/>
      <c r="H8" s="285"/>
      <c r="I8" s="285"/>
      <c r="J8" s="285"/>
      <c r="K8" s="285"/>
      <c r="L8" s="986"/>
      <c r="M8" s="285"/>
      <c r="N8" s="989"/>
      <c r="O8" s="996" t="s">
        <v>1258</v>
      </c>
      <c r="P8" s="285"/>
      <c r="Q8" s="285"/>
      <c r="R8" s="285"/>
      <c r="S8" s="285"/>
      <c r="T8" s="285"/>
      <c r="U8" s="285"/>
      <c r="V8" s="285"/>
      <c r="W8" s="285"/>
      <c r="X8" s="986"/>
      <c r="Y8" s="285"/>
      <c r="Z8" s="285"/>
      <c r="AA8" s="285"/>
    </row>
    <row r="9" spans="1:27" x14ac:dyDescent="0.25">
      <c r="A9" s="285"/>
      <c r="B9" s="990"/>
      <c r="C9" s="991" t="s">
        <v>1259</v>
      </c>
      <c r="D9" s="285"/>
      <c r="E9" s="285"/>
      <c r="F9" s="285"/>
      <c r="G9" s="285"/>
      <c r="H9" s="285"/>
      <c r="I9" s="285"/>
      <c r="J9" s="285"/>
      <c r="K9" s="285"/>
      <c r="L9" s="986"/>
      <c r="M9" s="285"/>
      <c r="N9" s="989"/>
      <c r="O9" s="997" t="s">
        <v>1259</v>
      </c>
      <c r="P9" s="285"/>
      <c r="Q9" s="285"/>
      <c r="R9" s="285"/>
      <c r="S9" s="285"/>
      <c r="T9" s="285"/>
      <c r="U9" s="285"/>
      <c r="V9" s="285"/>
      <c r="W9" s="285"/>
      <c r="X9" s="986"/>
      <c r="Y9" s="285"/>
      <c r="Z9" s="285"/>
      <c r="AA9" s="285"/>
    </row>
    <row r="10" spans="1:27" x14ac:dyDescent="0.25">
      <c r="A10" s="285"/>
      <c r="B10" s="990"/>
      <c r="C10" s="991" t="s">
        <v>1260</v>
      </c>
      <c r="D10" s="285"/>
      <c r="E10" s="285"/>
      <c r="F10" s="285"/>
      <c r="G10" s="285"/>
      <c r="H10" s="285"/>
      <c r="I10" s="285"/>
      <c r="J10" s="285"/>
      <c r="K10" s="285"/>
      <c r="L10" s="986"/>
      <c r="M10" s="285"/>
      <c r="N10" s="990"/>
      <c r="O10" s="997" t="s">
        <v>1260</v>
      </c>
      <c r="P10" s="285"/>
      <c r="Q10" s="285"/>
      <c r="R10" s="285"/>
      <c r="S10" s="285"/>
      <c r="T10" s="285"/>
      <c r="U10" s="285"/>
      <c r="V10" s="285"/>
      <c r="W10" s="285"/>
      <c r="X10" s="986"/>
      <c r="Y10" s="285"/>
      <c r="Z10" s="285"/>
      <c r="AA10" s="285"/>
    </row>
    <row r="11" spans="1:27" x14ac:dyDescent="0.25">
      <c r="A11" s="285"/>
      <c r="B11" s="990"/>
      <c r="C11" s="991" t="s">
        <v>1261</v>
      </c>
      <c r="D11" s="285"/>
      <c r="E11" s="285"/>
      <c r="F11" s="285"/>
      <c r="G11" s="285"/>
      <c r="H11" s="285"/>
      <c r="I11" s="285"/>
      <c r="J11" s="285"/>
      <c r="K11" s="285"/>
      <c r="L11" s="986"/>
      <c r="M11" s="285"/>
      <c r="N11" s="990"/>
      <c r="O11" s="997" t="s">
        <v>1261</v>
      </c>
      <c r="P11" s="285"/>
      <c r="Q11" s="285"/>
      <c r="R11" s="285"/>
      <c r="S11" s="285"/>
      <c r="T11" s="285"/>
      <c r="U11" s="285"/>
      <c r="V11" s="285"/>
      <c r="W11" s="285"/>
      <c r="X11" s="986"/>
      <c r="Y11" s="285"/>
      <c r="Z11" s="285"/>
      <c r="AA11" s="285"/>
    </row>
    <row r="12" spans="1:27" x14ac:dyDescent="0.25">
      <c r="A12" s="285"/>
      <c r="B12" s="990"/>
      <c r="C12" s="991" t="s">
        <v>1262</v>
      </c>
      <c r="D12" s="285"/>
      <c r="E12" s="285"/>
      <c r="F12" s="285"/>
      <c r="G12" s="285"/>
      <c r="H12" s="285"/>
      <c r="I12" s="285"/>
      <c r="J12" s="285"/>
      <c r="K12" s="285"/>
      <c r="L12" s="986"/>
      <c r="M12" s="285"/>
      <c r="N12" s="990"/>
      <c r="O12" s="997" t="s">
        <v>1262</v>
      </c>
      <c r="P12" s="285"/>
      <c r="Q12" s="285"/>
      <c r="R12" s="285"/>
      <c r="S12" s="285"/>
      <c r="T12" s="285"/>
      <c r="U12" s="285"/>
      <c r="V12" s="285"/>
      <c r="W12" s="285"/>
      <c r="X12" s="986"/>
      <c r="Y12" s="285"/>
      <c r="Z12" s="285"/>
      <c r="AA12" s="285"/>
    </row>
    <row r="13" spans="1:27" x14ac:dyDescent="0.25">
      <c r="A13" s="285"/>
      <c r="B13" s="990"/>
      <c r="C13" s="991" t="s">
        <v>1263</v>
      </c>
      <c r="D13" s="285"/>
      <c r="E13" s="285"/>
      <c r="F13" s="285"/>
      <c r="G13" s="285"/>
      <c r="H13" s="285"/>
      <c r="I13" s="285"/>
      <c r="J13" s="285"/>
      <c r="K13" s="285"/>
      <c r="L13" s="986"/>
      <c r="M13" s="285"/>
      <c r="N13" s="990"/>
      <c r="O13" s="997" t="s">
        <v>1263</v>
      </c>
      <c r="P13" s="285"/>
      <c r="Q13" s="285"/>
      <c r="R13" s="285"/>
      <c r="S13" s="285"/>
      <c r="T13" s="285"/>
      <c r="U13" s="285"/>
      <c r="V13" s="285"/>
      <c r="W13" s="285"/>
      <c r="X13" s="986"/>
      <c r="Y13" s="285"/>
      <c r="Z13" s="285"/>
      <c r="AA13" s="285"/>
    </row>
    <row r="14" spans="1:27" x14ac:dyDescent="0.25">
      <c r="A14" s="285"/>
      <c r="B14" s="990"/>
      <c r="C14" s="991" t="s">
        <v>1264</v>
      </c>
      <c r="D14" s="285"/>
      <c r="E14" s="285"/>
      <c r="F14" s="285"/>
      <c r="G14" s="285"/>
      <c r="H14" s="285"/>
      <c r="I14" s="285"/>
      <c r="J14" s="285"/>
      <c r="K14" s="285"/>
      <c r="L14" s="986"/>
      <c r="M14" s="285"/>
      <c r="N14" s="990"/>
      <c r="O14" s="997" t="s">
        <v>1264</v>
      </c>
      <c r="P14" s="285"/>
      <c r="Q14" s="285"/>
      <c r="R14" s="285"/>
      <c r="S14" s="285"/>
      <c r="T14" s="285"/>
      <c r="U14" s="285"/>
      <c r="V14" s="285"/>
      <c r="W14" s="285"/>
      <c r="X14" s="986"/>
      <c r="Y14" s="285"/>
      <c r="Z14" s="285"/>
      <c r="AA14" s="285"/>
    </row>
    <row r="15" spans="1:27" x14ac:dyDescent="0.25">
      <c r="A15" s="285"/>
      <c r="B15" s="990"/>
      <c r="C15" s="991" t="s">
        <v>1265</v>
      </c>
      <c r="D15" s="285"/>
      <c r="E15" s="285"/>
      <c r="F15" s="285"/>
      <c r="G15" s="285"/>
      <c r="H15" s="285"/>
      <c r="I15" s="285"/>
      <c r="J15" s="285"/>
      <c r="K15" s="285"/>
      <c r="L15" s="986"/>
      <c r="M15" s="285"/>
      <c r="N15" s="990"/>
      <c r="O15" s="997" t="s">
        <v>1265</v>
      </c>
      <c r="P15" s="285"/>
      <c r="Q15" s="285"/>
      <c r="R15" s="285"/>
      <c r="S15" s="285"/>
      <c r="T15" s="285"/>
      <c r="U15" s="285"/>
      <c r="V15" s="285"/>
      <c r="W15" s="285"/>
      <c r="X15" s="986"/>
      <c r="Y15" s="285"/>
      <c r="Z15" s="285"/>
      <c r="AA15" s="285"/>
    </row>
    <row r="16" spans="1:27" x14ac:dyDescent="0.25">
      <c r="A16" s="285"/>
      <c r="B16" s="990"/>
      <c r="C16" s="991" t="s">
        <v>1266</v>
      </c>
      <c r="D16" s="285"/>
      <c r="E16" s="285"/>
      <c r="F16" s="285"/>
      <c r="G16" s="285"/>
      <c r="H16" s="285"/>
      <c r="I16" s="285"/>
      <c r="J16" s="285"/>
      <c r="K16" s="285"/>
      <c r="L16" s="986"/>
      <c r="M16" s="285"/>
      <c r="N16" s="990"/>
      <c r="O16" s="997" t="s">
        <v>1266</v>
      </c>
      <c r="P16" s="285"/>
      <c r="Q16" s="285"/>
      <c r="R16" s="285"/>
      <c r="S16" s="285"/>
      <c r="T16" s="285"/>
      <c r="U16" s="285"/>
      <c r="V16" s="285"/>
      <c r="W16" s="285"/>
      <c r="X16" s="986"/>
      <c r="Y16" s="285"/>
      <c r="Z16" s="285"/>
      <c r="AA16" s="285"/>
    </row>
    <row r="17" spans="2:24" x14ac:dyDescent="0.25">
      <c r="B17" s="989"/>
      <c r="C17" s="324" t="s">
        <v>1267</v>
      </c>
      <c r="D17" s="285"/>
      <c r="E17" s="285"/>
      <c r="F17" s="285"/>
      <c r="G17" s="285"/>
      <c r="H17" s="285"/>
      <c r="I17" s="285"/>
      <c r="J17" s="285"/>
      <c r="K17" s="285"/>
      <c r="L17" s="986"/>
      <c r="M17" s="285"/>
      <c r="N17" s="990"/>
      <c r="O17" s="996" t="s">
        <v>1267</v>
      </c>
      <c r="P17" s="285"/>
      <c r="Q17" s="285"/>
      <c r="R17" s="285"/>
      <c r="S17" s="285"/>
      <c r="T17" s="285"/>
      <c r="U17" s="285"/>
      <c r="V17" s="285"/>
      <c r="W17" s="285"/>
      <c r="X17" s="986"/>
    </row>
    <row r="18" spans="2:24" x14ac:dyDescent="0.25">
      <c r="B18" s="989"/>
      <c r="C18" s="324" t="s">
        <v>1264</v>
      </c>
      <c r="D18" s="285"/>
      <c r="E18" s="285"/>
      <c r="F18" s="285"/>
      <c r="G18" s="285"/>
      <c r="H18" s="285"/>
      <c r="I18" s="285"/>
      <c r="J18" s="285"/>
      <c r="K18" s="285"/>
      <c r="L18" s="986"/>
      <c r="M18" s="285"/>
      <c r="N18" s="989"/>
      <c r="O18" s="996" t="s">
        <v>1264</v>
      </c>
      <c r="P18" s="285"/>
      <c r="Q18" s="285"/>
      <c r="R18" s="285"/>
      <c r="S18" s="285"/>
      <c r="T18" s="285"/>
      <c r="U18" s="285"/>
      <c r="V18" s="285"/>
      <c r="W18" s="285"/>
      <c r="X18" s="986"/>
    </row>
    <row r="19" spans="2:24" x14ac:dyDescent="0.25">
      <c r="B19" s="989"/>
      <c r="C19" s="324" t="s">
        <v>1268</v>
      </c>
      <c r="D19" s="285"/>
      <c r="E19" s="285"/>
      <c r="F19" s="285"/>
      <c r="G19" s="285"/>
      <c r="H19" s="285"/>
      <c r="I19" s="285"/>
      <c r="J19" s="285"/>
      <c r="K19" s="285"/>
      <c r="L19" s="986"/>
      <c r="M19" s="285"/>
      <c r="N19" s="989"/>
      <c r="O19" s="996" t="s">
        <v>1268</v>
      </c>
      <c r="P19" s="285"/>
      <c r="Q19" s="285"/>
      <c r="R19" s="285"/>
      <c r="S19" s="285"/>
      <c r="T19" s="285"/>
      <c r="U19" s="285"/>
      <c r="V19" s="285"/>
      <c r="W19" s="285"/>
      <c r="X19" s="986"/>
    </row>
    <row r="20" spans="2:24" x14ac:dyDescent="0.25">
      <c r="B20" s="989"/>
      <c r="C20" s="324" t="s">
        <v>1269</v>
      </c>
      <c r="D20" s="285"/>
      <c r="E20" s="285"/>
      <c r="F20" s="285"/>
      <c r="G20" s="285"/>
      <c r="H20" s="285"/>
      <c r="I20" s="285"/>
      <c r="J20" s="285"/>
      <c r="K20" s="285"/>
      <c r="L20" s="986"/>
      <c r="M20" s="285"/>
      <c r="N20" s="989"/>
      <c r="O20" s="996" t="s">
        <v>1256</v>
      </c>
      <c r="P20" s="285"/>
      <c r="Q20" s="285"/>
      <c r="R20" s="285"/>
      <c r="S20" s="285"/>
      <c r="T20" s="285"/>
      <c r="U20" s="285"/>
      <c r="V20" s="285"/>
      <c r="W20" s="285"/>
      <c r="X20" s="986"/>
    </row>
    <row r="21" spans="2:24" x14ac:dyDescent="0.25">
      <c r="B21" s="989"/>
      <c r="C21" s="324" t="s">
        <v>1270</v>
      </c>
      <c r="D21" s="285"/>
      <c r="E21" s="285"/>
      <c r="F21" s="285"/>
      <c r="G21" s="285"/>
      <c r="H21" s="285"/>
      <c r="I21" s="285"/>
      <c r="J21" s="285"/>
      <c r="K21" s="285"/>
      <c r="L21" s="986"/>
      <c r="M21" s="285"/>
      <c r="N21" s="989"/>
      <c r="O21" s="285" t="s">
        <v>1271</v>
      </c>
      <c r="P21" s="285"/>
      <c r="Q21" s="285"/>
      <c r="R21" s="285"/>
      <c r="S21" s="285"/>
      <c r="T21" s="285"/>
      <c r="U21" s="285"/>
      <c r="V21" s="285"/>
      <c r="W21" s="285"/>
      <c r="X21" s="986"/>
    </row>
    <row r="22" spans="2:24" x14ac:dyDescent="0.25">
      <c r="B22" s="989"/>
      <c r="C22" s="324" t="s">
        <v>1272</v>
      </c>
      <c r="D22" s="285"/>
      <c r="E22" s="285"/>
      <c r="F22" s="285"/>
      <c r="G22" s="285"/>
      <c r="H22" s="285"/>
      <c r="I22" s="285"/>
      <c r="J22" s="285"/>
      <c r="K22" s="285"/>
      <c r="L22" s="986"/>
      <c r="M22" s="285"/>
      <c r="N22" s="989"/>
      <c r="O22" s="285" t="s">
        <v>1273</v>
      </c>
      <c r="P22" s="285"/>
      <c r="Q22" s="285"/>
      <c r="R22" s="285"/>
      <c r="S22" s="285"/>
      <c r="T22" s="285"/>
      <c r="U22" s="285"/>
      <c r="V22" s="285"/>
      <c r="W22" s="285"/>
      <c r="X22" s="986"/>
    </row>
    <row r="23" spans="2:24" x14ac:dyDescent="0.25">
      <c r="B23" s="989"/>
      <c r="C23" s="324" t="s">
        <v>1274</v>
      </c>
      <c r="D23" s="285"/>
      <c r="E23" s="285"/>
      <c r="F23" s="285"/>
      <c r="G23" s="285"/>
      <c r="H23" s="285"/>
      <c r="I23" s="285"/>
      <c r="J23" s="285"/>
      <c r="K23" s="285"/>
      <c r="L23" s="986"/>
      <c r="M23" s="285"/>
      <c r="N23" s="989"/>
      <c r="O23" s="285" t="s">
        <v>1275</v>
      </c>
      <c r="P23" s="285"/>
      <c r="Q23" s="285"/>
      <c r="R23" s="285"/>
      <c r="S23" s="285"/>
      <c r="T23" s="285"/>
      <c r="U23" s="285"/>
      <c r="V23" s="285"/>
      <c r="W23" s="285"/>
      <c r="X23" s="986"/>
    </row>
    <row r="24" spans="2:24" x14ac:dyDescent="0.25">
      <c r="B24" s="989"/>
      <c r="C24" s="324" t="s">
        <v>1276</v>
      </c>
      <c r="D24" s="285"/>
      <c r="E24" s="285"/>
      <c r="F24" s="285"/>
      <c r="G24" s="285"/>
      <c r="H24" s="285"/>
      <c r="I24" s="285"/>
      <c r="J24" s="285"/>
      <c r="K24" s="285"/>
      <c r="L24" s="986"/>
      <c r="M24" s="285"/>
      <c r="N24" s="989"/>
      <c r="O24" s="285" t="s">
        <v>1277</v>
      </c>
      <c r="P24" s="285"/>
      <c r="Q24" s="285"/>
      <c r="R24" s="285"/>
      <c r="S24" s="285"/>
      <c r="T24" s="285"/>
      <c r="U24" s="285"/>
      <c r="V24" s="285"/>
      <c r="W24" s="285"/>
      <c r="X24" s="986"/>
    </row>
    <row r="25" spans="2:24" x14ac:dyDescent="0.25">
      <c r="B25" s="989"/>
      <c r="C25" s="324" t="s">
        <v>1278</v>
      </c>
      <c r="D25" s="285"/>
      <c r="E25" s="285"/>
      <c r="F25" s="285"/>
      <c r="G25" s="285"/>
      <c r="H25" s="285"/>
      <c r="I25" s="285"/>
      <c r="J25" s="285"/>
      <c r="K25" s="285"/>
      <c r="L25" s="986"/>
      <c r="M25" s="285"/>
      <c r="N25" s="989"/>
      <c r="O25" s="285" t="s">
        <v>1279</v>
      </c>
      <c r="P25" s="285"/>
      <c r="Q25" s="285"/>
      <c r="R25" s="285"/>
      <c r="S25" s="285"/>
      <c r="T25" s="285"/>
      <c r="U25" s="285"/>
      <c r="V25" s="285"/>
      <c r="W25" s="285"/>
      <c r="X25" s="986"/>
    </row>
    <row r="26" spans="2:24" x14ac:dyDescent="0.25">
      <c r="B26" s="989"/>
      <c r="C26" s="324" t="s">
        <v>1280</v>
      </c>
      <c r="D26" s="285"/>
      <c r="E26" s="285"/>
      <c r="F26" s="285"/>
      <c r="G26" s="285"/>
      <c r="H26" s="285"/>
      <c r="I26" s="285"/>
      <c r="J26" s="285"/>
      <c r="K26" s="285"/>
      <c r="L26" s="986"/>
      <c r="M26" s="285"/>
      <c r="N26" s="989"/>
      <c r="O26" s="285" t="s">
        <v>1281</v>
      </c>
      <c r="P26" s="285"/>
      <c r="Q26" s="285"/>
      <c r="R26" s="285"/>
      <c r="S26" s="285"/>
      <c r="T26" s="285"/>
      <c r="U26" s="285"/>
      <c r="V26" s="285"/>
      <c r="W26" s="285"/>
      <c r="X26" s="986"/>
    </row>
    <row r="27" spans="2:24" x14ac:dyDescent="0.25">
      <c r="B27" s="989"/>
      <c r="C27" s="324" t="s">
        <v>1282</v>
      </c>
      <c r="D27" s="285"/>
      <c r="E27" s="285"/>
      <c r="F27" s="285"/>
      <c r="G27" s="285"/>
      <c r="H27" s="285"/>
      <c r="I27" s="285"/>
      <c r="J27" s="285"/>
      <c r="K27" s="285"/>
      <c r="L27" s="986"/>
      <c r="M27" s="285"/>
      <c r="N27" s="989"/>
      <c r="O27" s="285" t="s">
        <v>1283</v>
      </c>
      <c r="P27" s="285"/>
      <c r="Q27" s="285"/>
      <c r="R27" s="285"/>
      <c r="S27" s="285"/>
      <c r="T27" s="285"/>
      <c r="U27" s="285"/>
      <c r="V27" s="285"/>
      <c r="W27" s="285"/>
      <c r="X27" s="986"/>
    </row>
    <row r="28" spans="2:24" x14ac:dyDescent="0.25">
      <c r="B28" s="989"/>
      <c r="C28" s="324" t="s">
        <v>1284</v>
      </c>
      <c r="D28" s="285"/>
      <c r="E28" s="285"/>
      <c r="F28" s="285"/>
      <c r="G28" s="285"/>
      <c r="H28" s="285"/>
      <c r="I28" s="285"/>
      <c r="J28" s="285"/>
      <c r="K28" s="285"/>
      <c r="L28" s="986"/>
      <c r="M28" s="285"/>
      <c r="N28" s="989"/>
      <c r="O28" s="285" t="s">
        <v>1285</v>
      </c>
      <c r="P28" s="285"/>
      <c r="Q28" s="285"/>
      <c r="R28" s="285"/>
      <c r="S28" s="285"/>
      <c r="T28" s="285"/>
      <c r="U28" s="285"/>
      <c r="V28" s="285"/>
      <c r="W28" s="285"/>
      <c r="X28" s="986"/>
    </row>
    <row r="29" spans="2:24" x14ac:dyDescent="0.25">
      <c r="B29" s="989"/>
      <c r="C29" s="324" t="s">
        <v>1286</v>
      </c>
      <c r="D29" s="285"/>
      <c r="E29" s="285"/>
      <c r="F29" s="285"/>
      <c r="G29" s="285"/>
      <c r="H29" s="285"/>
      <c r="I29" s="285"/>
      <c r="J29" s="285"/>
      <c r="K29" s="285"/>
      <c r="L29" s="986"/>
      <c r="M29" s="285"/>
      <c r="N29" s="989"/>
      <c r="O29" s="285" t="s">
        <v>1287</v>
      </c>
      <c r="P29" s="285"/>
      <c r="Q29" s="285"/>
      <c r="R29" s="285"/>
      <c r="S29" s="285"/>
      <c r="T29" s="285"/>
      <c r="U29" s="285"/>
      <c r="V29" s="285"/>
      <c r="W29" s="285"/>
      <c r="X29" s="986"/>
    </row>
    <row r="30" spans="2:24" x14ac:dyDescent="0.25">
      <c r="B30" s="989"/>
      <c r="C30" s="324" t="s">
        <v>1288</v>
      </c>
      <c r="D30" s="285"/>
      <c r="E30" s="285"/>
      <c r="F30" s="285"/>
      <c r="G30" s="285"/>
      <c r="H30" s="285"/>
      <c r="I30" s="285"/>
      <c r="J30" s="285"/>
      <c r="K30" s="285"/>
      <c r="L30" s="986"/>
      <c r="M30" s="285"/>
      <c r="N30" s="989"/>
      <c r="O30" s="285" t="s">
        <v>1289</v>
      </c>
      <c r="P30" s="285"/>
      <c r="Q30" s="285"/>
      <c r="R30" s="285"/>
      <c r="S30" s="285"/>
      <c r="T30" s="285"/>
      <c r="U30" s="285"/>
      <c r="V30" s="285"/>
      <c r="W30" s="285"/>
      <c r="X30" s="986"/>
    </row>
    <row r="31" spans="2:24" x14ac:dyDescent="0.25">
      <c r="B31" s="989"/>
      <c r="C31" s="324" t="s">
        <v>1290</v>
      </c>
      <c r="D31" s="285"/>
      <c r="E31" s="285"/>
      <c r="F31" s="285"/>
      <c r="G31" s="285"/>
      <c r="H31" s="285"/>
      <c r="I31" s="285"/>
      <c r="J31" s="285"/>
      <c r="K31" s="285"/>
      <c r="L31" s="986"/>
      <c r="M31" s="285"/>
      <c r="N31" s="989"/>
      <c r="O31" s="285" t="s">
        <v>1291</v>
      </c>
      <c r="P31" s="285"/>
      <c r="Q31" s="285"/>
      <c r="R31" s="285"/>
      <c r="S31" s="285"/>
      <c r="T31" s="285"/>
      <c r="U31" s="285"/>
      <c r="V31" s="285"/>
      <c r="W31" s="285"/>
      <c r="X31" s="986"/>
    </row>
    <row r="32" spans="2:24" x14ac:dyDescent="0.25">
      <c r="B32" s="989"/>
      <c r="C32" s="324" t="s">
        <v>1292</v>
      </c>
      <c r="D32" s="285"/>
      <c r="E32" s="285"/>
      <c r="F32" s="285"/>
      <c r="G32" s="285"/>
      <c r="H32" s="285"/>
      <c r="I32" s="285"/>
      <c r="J32" s="285"/>
      <c r="K32" s="285"/>
      <c r="L32" s="986"/>
      <c r="M32" s="285"/>
      <c r="N32" s="989"/>
      <c r="O32" s="285" t="s">
        <v>1293</v>
      </c>
      <c r="P32" s="285"/>
      <c r="Q32" s="285"/>
      <c r="R32" s="285"/>
      <c r="S32" s="285"/>
      <c r="T32" s="285"/>
      <c r="U32" s="285"/>
      <c r="V32" s="285"/>
      <c r="W32" s="285"/>
      <c r="X32" s="986"/>
    </row>
    <row r="33" spans="2:24" x14ac:dyDescent="0.25">
      <c r="B33" s="989"/>
      <c r="C33" s="324" t="s">
        <v>1294</v>
      </c>
      <c r="D33" s="285"/>
      <c r="E33" s="285"/>
      <c r="F33" s="285"/>
      <c r="G33" s="285"/>
      <c r="H33" s="285"/>
      <c r="I33" s="285"/>
      <c r="J33" s="285"/>
      <c r="K33" s="285"/>
      <c r="L33" s="986"/>
      <c r="M33" s="285"/>
      <c r="N33" s="989"/>
      <c r="O33" s="324"/>
      <c r="P33" s="285"/>
      <c r="Q33" s="285"/>
      <c r="R33" s="285"/>
      <c r="S33" s="285"/>
      <c r="T33" s="285"/>
      <c r="U33" s="285"/>
      <c r="V33" s="285"/>
      <c r="W33" s="285"/>
      <c r="X33" s="986"/>
    </row>
    <row r="34" spans="2:24" x14ac:dyDescent="0.25">
      <c r="B34" s="989"/>
      <c r="C34" s="324" t="s">
        <v>1295</v>
      </c>
      <c r="D34" s="285"/>
      <c r="E34" s="285"/>
      <c r="F34" s="285"/>
      <c r="G34" s="285"/>
      <c r="H34" s="285"/>
      <c r="I34" s="285"/>
      <c r="J34" s="285"/>
      <c r="K34" s="285"/>
      <c r="L34" s="986"/>
      <c r="M34" s="285"/>
      <c r="N34" s="989"/>
      <c r="O34" s="324"/>
      <c r="P34" s="285"/>
      <c r="Q34" s="285"/>
      <c r="R34" s="285"/>
      <c r="S34" s="285"/>
      <c r="T34" s="285"/>
      <c r="U34" s="285"/>
      <c r="V34" s="285"/>
      <c r="W34" s="285"/>
      <c r="X34" s="986"/>
    </row>
    <row r="35" spans="2:24" x14ac:dyDescent="0.25">
      <c r="B35" s="989"/>
      <c r="C35" s="324" t="s">
        <v>1296</v>
      </c>
      <c r="D35" s="285"/>
      <c r="E35" s="285"/>
      <c r="F35" s="285"/>
      <c r="G35" s="285"/>
      <c r="H35" s="285"/>
      <c r="I35" s="285"/>
      <c r="J35" s="285"/>
      <c r="K35" s="285"/>
      <c r="L35" s="986"/>
      <c r="M35" s="285"/>
      <c r="N35" s="989"/>
      <c r="O35" s="324"/>
      <c r="P35" s="285"/>
      <c r="Q35" s="285"/>
      <c r="R35" s="285"/>
      <c r="S35" s="285"/>
      <c r="T35" s="285"/>
      <c r="U35" s="285"/>
      <c r="V35" s="285"/>
      <c r="W35" s="285"/>
      <c r="X35" s="986"/>
    </row>
    <row r="36" spans="2:24" x14ac:dyDescent="0.25">
      <c r="B36" s="989"/>
      <c r="C36" s="324" t="s">
        <v>1297</v>
      </c>
      <c r="D36" s="285"/>
      <c r="E36" s="285"/>
      <c r="F36" s="285"/>
      <c r="G36" s="285"/>
      <c r="H36" s="285"/>
      <c r="I36" s="285"/>
      <c r="J36" s="285"/>
      <c r="K36" s="285"/>
      <c r="L36" s="986"/>
      <c r="M36" s="285"/>
      <c r="N36" s="989"/>
      <c r="O36" s="324"/>
      <c r="P36" s="285"/>
      <c r="Q36" s="285"/>
      <c r="R36" s="285"/>
      <c r="S36" s="285"/>
      <c r="T36" s="285"/>
      <c r="U36" s="285"/>
      <c r="V36" s="285"/>
      <c r="W36" s="285"/>
      <c r="X36" s="986"/>
    </row>
    <row r="37" spans="2:24" x14ac:dyDescent="0.25">
      <c r="B37" s="989"/>
      <c r="C37" s="324" t="s">
        <v>1298</v>
      </c>
      <c r="D37" s="285"/>
      <c r="E37" s="285"/>
      <c r="F37" s="285"/>
      <c r="G37" s="285"/>
      <c r="H37" s="285"/>
      <c r="I37" s="285"/>
      <c r="J37" s="285"/>
      <c r="K37" s="285"/>
      <c r="L37" s="986"/>
      <c r="M37" s="285"/>
      <c r="N37" s="989"/>
      <c r="O37" s="324"/>
      <c r="P37" s="285"/>
      <c r="Q37" s="285"/>
      <c r="R37" s="285"/>
      <c r="S37" s="285"/>
      <c r="T37" s="285"/>
      <c r="U37" s="285"/>
      <c r="V37" s="285"/>
      <c r="W37" s="285"/>
      <c r="X37" s="986"/>
    </row>
    <row r="38" spans="2:24" x14ac:dyDescent="0.25">
      <c r="B38" s="989"/>
      <c r="C38" s="324" t="s">
        <v>1299</v>
      </c>
      <c r="D38" s="285"/>
      <c r="E38" s="285"/>
      <c r="F38" s="285"/>
      <c r="G38" s="285"/>
      <c r="H38" s="285"/>
      <c r="I38" s="285"/>
      <c r="J38" s="285"/>
      <c r="K38" s="285"/>
      <c r="L38" s="986"/>
      <c r="M38" s="285"/>
      <c r="N38" s="989"/>
      <c r="O38" s="324"/>
      <c r="P38" s="285"/>
      <c r="Q38" s="285"/>
      <c r="R38" s="285"/>
      <c r="S38" s="285"/>
      <c r="T38" s="285"/>
      <c r="U38" s="285"/>
      <c r="V38" s="285"/>
      <c r="W38" s="285"/>
      <c r="X38" s="986"/>
    </row>
    <row r="39" spans="2:24" x14ac:dyDescent="0.25">
      <c r="B39" s="989"/>
      <c r="C39" s="324" t="s">
        <v>1300</v>
      </c>
      <c r="D39" s="285"/>
      <c r="E39" s="285"/>
      <c r="F39" s="285"/>
      <c r="G39" s="285"/>
      <c r="H39" s="285"/>
      <c r="I39" s="285"/>
      <c r="J39" s="285"/>
      <c r="K39" s="285"/>
      <c r="L39" s="986"/>
      <c r="M39" s="285"/>
      <c r="N39" s="989"/>
      <c r="O39" s="324"/>
      <c r="P39" s="285"/>
      <c r="Q39" s="285"/>
      <c r="R39" s="285"/>
      <c r="S39" s="285"/>
      <c r="T39" s="285"/>
      <c r="U39" s="285"/>
      <c r="V39" s="285"/>
      <c r="W39" s="285"/>
      <c r="X39" s="986"/>
    </row>
    <row r="40" spans="2:24" x14ac:dyDescent="0.25">
      <c r="B40" s="989"/>
      <c r="C40" s="324" t="s">
        <v>1301</v>
      </c>
      <c r="D40" s="285"/>
      <c r="E40" s="285"/>
      <c r="F40" s="285"/>
      <c r="G40" s="285"/>
      <c r="H40" s="285"/>
      <c r="I40" s="285"/>
      <c r="J40" s="285"/>
      <c r="K40" s="285"/>
      <c r="L40" s="986"/>
      <c r="M40" s="285"/>
      <c r="N40" s="989"/>
      <c r="O40" s="324"/>
      <c r="P40" s="285"/>
      <c r="Q40" s="285"/>
      <c r="R40" s="285"/>
      <c r="S40" s="285"/>
      <c r="T40" s="285"/>
      <c r="U40" s="285"/>
      <c r="V40" s="285"/>
      <c r="W40" s="285"/>
      <c r="X40" s="986"/>
    </row>
    <row r="41" spans="2:24" x14ac:dyDescent="0.25">
      <c r="B41" s="989"/>
      <c r="C41" s="324" t="s">
        <v>1302</v>
      </c>
      <c r="D41" s="285"/>
      <c r="E41" s="285"/>
      <c r="F41" s="285"/>
      <c r="G41" s="285"/>
      <c r="H41" s="285"/>
      <c r="I41" s="285"/>
      <c r="J41" s="285"/>
      <c r="K41" s="285"/>
      <c r="L41" s="986"/>
      <c r="M41" s="285"/>
      <c r="N41" s="989"/>
      <c r="O41" s="324"/>
      <c r="P41" s="285"/>
      <c r="Q41" s="285"/>
      <c r="R41" s="285"/>
      <c r="S41" s="285"/>
      <c r="T41" s="285"/>
      <c r="U41" s="285"/>
      <c r="V41" s="285"/>
      <c r="W41" s="285"/>
      <c r="X41" s="986"/>
    </row>
    <row r="42" spans="2:24" x14ac:dyDescent="0.25">
      <c r="B42" s="989"/>
      <c r="C42" s="324" t="s">
        <v>1303</v>
      </c>
      <c r="D42" s="285"/>
      <c r="E42" s="285"/>
      <c r="F42" s="285"/>
      <c r="G42" s="285"/>
      <c r="H42" s="285"/>
      <c r="I42" s="285"/>
      <c r="J42" s="285"/>
      <c r="K42" s="285"/>
      <c r="L42" s="986"/>
      <c r="M42" s="285"/>
      <c r="N42" s="989"/>
      <c r="O42" s="324"/>
      <c r="P42" s="285"/>
      <c r="Q42" s="285"/>
      <c r="R42" s="285"/>
      <c r="S42" s="285"/>
      <c r="T42" s="285"/>
      <c r="U42" s="285"/>
      <c r="V42" s="285"/>
      <c r="W42" s="285"/>
      <c r="X42" s="986"/>
    </row>
    <row r="43" spans="2:24" ht="16.5" thickBot="1" x14ac:dyDescent="0.3">
      <c r="B43" s="992"/>
      <c r="C43" s="993" t="s">
        <v>1304</v>
      </c>
      <c r="D43" s="994"/>
      <c r="E43" s="994"/>
      <c r="F43" s="994"/>
      <c r="G43" s="994"/>
      <c r="H43" s="994"/>
      <c r="I43" s="994"/>
      <c r="J43" s="994"/>
      <c r="K43" s="994"/>
      <c r="L43" s="995"/>
      <c r="M43" s="285"/>
      <c r="N43" s="992"/>
      <c r="O43" s="993"/>
      <c r="P43" s="994"/>
      <c r="Q43" s="994"/>
      <c r="R43" s="994"/>
      <c r="S43" s="994"/>
      <c r="T43" s="994"/>
      <c r="U43" s="994"/>
      <c r="V43" s="994"/>
      <c r="W43" s="994"/>
      <c r="X43" s="995"/>
    </row>
    <row r="44" spans="2:24" x14ac:dyDescent="0.25">
      <c r="B44" s="324"/>
      <c r="C44" s="285"/>
      <c r="D44" s="285"/>
      <c r="E44" s="285"/>
      <c r="F44" s="285"/>
      <c r="G44" s="285"/>
      <c r="H44" s="285"/>
      <c r="I44" s="285"/>
      <c r="J44" s="285"/>
      <c r="K44" s="285"/>
      <c r="L44" s="285"/>
      <c r="M44" s="285"/>
      <c r="N44" s="285"/>
      <c r="O44" s="285"/>
      <c r="P44" s="285"/>
      <c r="Q44" s="285"/>
      <c r="R44" s="285"/>
      <c r="S44" s="285"/>
      <c r="T44" s="285"/>
      <c r="U44" s="285"/>
      <c r="V44" s="285"/>
      <c r="W44" s="285"/>
      <c r="X44" s="285"/>
    </row>
    <row r="45" spans="2:24" ht="16.5" thickBot="1" x14ac:dyDescent="0.3"/>
    <row r="46" spans="2:24" ht="18" customHeight="1" thickBot="1" x14ac:dyDescent="0.3">
      <c r="B46" s="1200" t="s">
        <v>1305</v>
      </c>
      <c r="C46" s="1201"/>
      <c r="D46" s="1201"/>
      <c r="E46" s="1201"/>
      <c r="F46" s="1201"/>
      <c r="G46" s="1201"/>
      <c r="H46" s="1201"/>
      <c r="I46" s="1201"/>
      <c r="J46" s="1201"/>
      <c r="K46" s="1201"/>
      <c r="L46" s="1202"/>
      <c r="M46" s="285"/>
      <c r="N46" s="1200"/>
      <c r="O46" s="1201"/>
      <c r="P46" s="1201"/>
      <c r="Q46" s="1201"/>
      <c r="R46" s="1201"/>
      <c r="S46" s="1201"/>
      <c r="T46" s="1201"/>
      <c r="U46" s="1201"/>
      <c r="V46" s="1201"/>
      <c r="W46" s="1201"/>
      <c r="X46" s="1202"/>
    </row>
    <row r="47" spans="2:24" x14ac:dyDescent="0.25">
      <c r="B47" s="985"/>
      <c r="C47" s="285"/>
      <c r="D47" s="285"/>
      <c r="E47" s="285"/>
      <c r="F47" s="285"/>
      <c r="G47" s="285"/>
      <c r="H47" s="285"/>
      <c r="I47" s="285"/>
      <c r="J47" s="285"/>
      <c r="K47" s="285"/>
      <c r="L47" s="986"/>
      <c r="M47" s="285"/>
      <c r="N47" s="985"/>
      <c r="O47" s="285"/>
      <c r="P47" s="285"/>
      <c r="Q47" s="285"/>
      <c r="R47" s="285"/>
      <c r="S47" s="285"/>
      <c r="T47" s="285"/>
      <c r="U47" s="285"/>
      <c r="V47" s="285"/>
      <c r="W47" s="285"/>
      <c r="X47" s="986"/>
    </row>
    <row r="48" spans="2:24" ht="32.85" customHeight="1" x14ac:dyDescent="0.25">
      <c r="B48" s="1197" t="s">
        <v>1255</v>
      </c>
      <c r="C48" s="1198"/>
      <c r="D48" s="1198"/>
      <c r="E48" s="1198"/>
      <c r="F48" s="1198"/>
      <c r="G48" s="1198"/>
      <c r="H48" s="1198"/>
      <c r="I48" s="1198"/>
      <c r="J48" s="1198"/>
      <c r="K48" s="1198"/>
      <c r="L48" s="1199"/>
      <c r="M48" s="288"/>
      <c r="N48" s="1197"/>
      <c r="O48" s="1198"/>
      <c r="P48" s="1198"/>
      <c r="Q48" s="1198"/>
      <c r="R48" s="1198"/>
      <c r="S48" s="1198"/>
      <c r="T48" s="1198"/>
      <c r="U48" s="1198"/>
      <c r="V48" s="1198"/>
      <c r="W48" s="1198"/>
      <c r="X48" s="1199"/>
    </row>
    <row r="49" spans="2:24" x14ac:dyDescent="0.25">
      <c r="B49" s="985"/>
      <c r="C49" s="987"/>
      <c r="D49" s="987"/>
      <c r="E49" s="987"/>
      <c r="F49" s="987"/>
      <c r="G49" s="987"/>
      <c r="H49" s="987"/>
      <c r="I49" s="987"/>
      <c r="J49" s="987"/>
      <c r="K49" s="987"/>
      <c r="L49" s="988"/>
      <c r="M49" s="285"/>
      <c r="N49" s="985"/>
      <c r="O49" s="987"/>
      <c r="P49" s="987"/>
      <c r="Q49" s="987"/>
      <c r="R49" s="987"/>
      <c r="S49" s="987"/>
      <c r="T49" s="987"/>
      <c r="U49" s="987"/>
      <c r="V49" s="987"/>
      <c r="W49" s="987"/>
      <c r="X49" s="988"/>
    </row>
    <row r="50" spans="2:24" x14ac:dyDescent="0.25">
      <c r="B50" s="989"/>
      <c r="C50" s="996" t="s">
        <v>1256</v>
      </c>
      <c r="D50" s="285"/>
      <c r="E50" s="285"/>
      <c r="F50" s="285"/>
      <c r="G50" s="285"/>
      <c r="H50" s="285"/>
      <c r="I50" s="285"/>
      <c r="J50" s="285"/>
      <c r="K50" s="285"/>
      <c r="L50" s="986"/>
      <c r="M50" s="285"/>
      <c r="N50" s="989"/>
      <c r="O50" s="996"/>
      <c r="P50" s="285"/>
      <c r="Q50" s="285"/>
      <c r="R50" s="285"/>
      <c r="S50" s="285"/>
      <c r="T50" s="285"/>
      <c r="U50" s="285"/>
      <c r="V50" s="285"/>
      <c r="W50" s="285"/>
      <c r="X50" s="986"/>
    </row>
    <row r="51" spans="2:24" x14ac:dyDescent="0.25">
      <c r="B51" s="989"/>
      <c r="C51" s="996" t="s">
        <v>1257</v>
      </c>
      <c r="D51" s="285"/>
      <c r="E51" s="285"/>
      <c r="F51" s="285"/>
      <c r="G51" s="285"/>
      <c r="H51" s="285"/>
      <c r="I51" s="285"/>
      <c r="J51" s="285"/>
      <c r="K51" s="285"/>
      <c r="L51" s="986"/>
      <c r="M51" s="285"/>
      <c r="N51" s="989"/>
      <c r="O51" s="996"/>
      <c r="P51" s="285"/>
      <c r="Q51" s="285"/>
      <c r="R51" s="285"/>
      <c r="S51" s="285"/>
      <c r="T51" s="285"/>
      <c r="U51" s="285"/>
      <c r="V51" s="285"/>
      <c r="W51" s="285"/>
      <c r="X51" s="986"/>
    </row>
    <row r="52" spans="2:24" x14ac:dyDescent="0.25">
      <c r="B52" s="989"/>
      <c r="C52" s="996" t="s">
        <v>1258</v>
      </c>
      <c r="D52" s="285"/>
      <c r="E52" s="285"/>
      <c r="F52" s="285"/>
      <c r="G52" s="285"/>
      <c r="H52" s="285"/>
      <c r="I52" s="285"/>
      <c r="J52" s="285"/>
      <c r="K52" s="285"/>
      <c r="L52" s="986"/>
      <c r="M52" s="285"/>
      <c r="N52" s="989"/>
      <c r="O52" s="996"/>
      <c r="P52" s="285"/>
      <c r="Q52" s="285"/>
      <c r="R52" s="285"/>
      <c r="S52" s="285"/>
      <c r="T52" s="285"/>
      <c r="U52" s="285"/>
      <c r="V52" s="285"/>
      <c r="W52" s="285"/>
      <c r="X52" s="986"/>
    </row>
    <row r="53" spans="2:24" x14ac:dyDescent="0.25">
      <c r="B53" s="989"/>
      <c r="C53" s="997" t="s">
        <v>1259</v>
      </c>
      <c r="D53" s="285"/>
      <c r="E53" s="285"/>
      <c r="F53" s="285"/>
      <c r="G53" s="285"/>
      <c r="H53" s="285"/>
      <c r="I53" s="285"/>
      <c r="J53" s="285"/>
      <c r="K53" s="285"/>
      <c r="L53" s="986"/>
      <c r="M53" s="285"/>
      <c r="N53" s="989"/>
      <c r="O53" s="997"/>
      <c r="P53" s="285"/>
      <c r="Q53" s="285"/>
      <c r="R53" s="285"/>
      <c r="S53" s="285"/>
      <c r="T53" s="285"/>
      <c r="U53" s="285"/>
      <c r="V53" s="285"/>
      <c r="W53" s="285"/>
      <c r="X53" s="986"/>
    </row>
    <row r="54" spans="2:24" x14ac:dyDescent="0.25">
      <c r="B54" s="990"/>
      <c r="C54" s="997" t="s">
        <v>1260</v>
      </c>
      <c r="D54" s="285"/>
      <c r="E54" s="285"/>
      <c r="F54" s="285"/>
      <c r="G54" s="285"/>
      <c r="H54" s="285"/>
      <c r="I54" s="285"/>
      <c r="J54" s="285"/>
      <c r="K54" s="285"/>
      <c r="L54" s="986"/>
      <c r="M54" s="285"/>
      <c r="N54" s="990"/>
      <c r="O54" s="997"/>
      <c r="P54" s="285"/>
      <c r="Q54" s="285"/>
      <c r="R54" s="285"/>
      <c r="S54" s="285"/>
      <c r="T54" s="285"/>
      <c r="U54" s="285"/>
      <c r="V54" s="285"/>
      <c r="W54" s="285"/>
      <c r="X54" s="986"/>
    </row>
    <row r="55" spans="2:24" x14ac:dyDescent="0.25">
      <c r="B55" s="990"/>
      <c r="C55" s="997" t="s">
        <v>1261</v>
      </c>
      <c r="D55" s="285"/>
      <c r="E55" s="285"/>
      <c r="F55" s="285"/>
      <c r="G55" s="285"/>
      <c r="H55" s="285"/>
      <c r="I55" s="285"/>
      <c r="J55" s="285"/>
      <c r="K55" s="285"/>
      <c r="L55" s="986"/>
      <c r="M55" s="285"/>
      <c r="N55" s="990"/>
      <c r="O55" s="997"/>
      <c r="P55" s="285"/>
      <c r="Q55" s="285"/>
      <c r="R55" s="285"/>
      <c r="S55" s="285"/>
      <c r="T55" s="285"/>
      <c r="U55" s="285"/>
      <c r="V55" s="285"/>
      <c r="W55" s="285"/>
      <c r="X55" s="986"/>
    </row>
    <row r="56" spans="2:24" x14ac:dyDescent="0.25">
      <c r="B56" s="990"/>
      <c r="C56" s="997" t="s">
        <v>1262</v>
      </c>
      <c r="D56" s="285"/>
      <c r="E56" s="285"/>
      <c r="F56" s="285"/>
      <c r="G56" s="285"/>
      <c r="H56" s="285"/>
      <c r="I56" s="285"/>
      <c r="J56" s="285"/>
      <c r="K56" s="285"/>
      <c r="L56" s="986"/>
      <c r="M56" s="285"/>
      <c r="N56" s="990"/>
      <c r="O56" s="997"/>
      <c r="P56" s="285"/>
      <c r="Q56" s="285"/>
      <c r="R56" s="285"/>
      <c r="S56" s="285"/>
      <c r="T56" s="285"/>
      <c r="U56" s="285"/>
      <c r="V56" s="285"/>
      <c r="W56" s="285"/>
      <c r="X56" s="986"/>
    </row>
    <row r="57" spans="2:24" x14ac:dyDescent="0.25">
      <c r="B57" s="990"/>
      <c r="C57" s="997" t="s">
        <v>1263</v>
      </c>
      <c r="D57" s="285"/>
      <c r="E57" s="285"/>
      <c r="F57" s="285"/>
      <c r="G57" s="285"/>
      <c r="H57" s="285"/>
      <c r="I57" s="285"/>
      <c r="J57" s="285"/>
      <c r="K57" s="285"/>
      <c r="L57" s="986"/>
      <c r="M57" s="285"/>
      <c r="N57" s="990"/>
      <c r="O57" s="997"/>
      <c r="P57" s="285"/>
      <c r="Q57" s="285"/>
      <c r="R57" s="285"/>
      <c r="S57" s="285"/>
      <c r="T57" s="285"/>
      <c r="U57" s="285"/>
      <c r="V57" s="285"/>
      <c r="W57" s="285"/>
      <c r="X57" s="986"/>
    </row>
    <row r="58" spans="2:24" x14ac:dyDescent="0.25">
      <c r="B58" s="990"/>
      <c r="C58" s="997" t="s">
        <v>1264</v>
      </c>
      <c r="D58" s="285"/>
      <c r="E58" s="285"/>
      <c r="F58" s="285"/>
      <c r="G58" s="285"/>
      <c r="H58" s="285"/>
      <c r="I58" s="285"/>
      <c r="J58" s="285"/>
      <c r="K58" s="285"/>
      <c r="L58" s="986"/>
      <c r="M58" s="285"/>
      <c r="N58" s="990"/>
      <c r="O58" s="997"/>
      <c r="P58" s="285"/>
      <c r="Q58" s="285"/>
      <c r="R58" s="285"/>
      <c r="S58" s="285"/>
      <c r="T58" s="285"/>
      <c r="U58" s="285"/>
      <c r="V58" s="285"/>
      <c r="W58" s="285"/>
      <c r="X58" s="986"/>
    </row>
    <row r="59" spans="2:24" x14ac:dyDescent="0.25">
      <c r="B59" s="990"/>
      <c r="C59" s="997" t="s">
        <v>1265</v>
      </c>
      <c r="D59" s="285"/>
      <c r="E59" s="285"/>
      <c r="F59" s="285"/>
      <c r="G59" s="285"/>
      <c r="H59" s="285"/>
      <c r="I59" s="285"/>
      <c r="J59" s="285"/>
      <c r="K59" s="285"/>
      <c r="L59" s="986"/>
      <c r="M59" s="285"/>
      <c r="N59" s="990"/>
      <c r="O59" s="997"/>
      <c r="P59" s="285"/>
      <c r="Q59" s="285"/>
      <c r="R59" s="285"/>
      <c r="S59" s="285"/>
      <c r="T59" s="285"/>
      <c r="U59" s="285"/>
      <c r="V59" s="285"/>
      <c r="W59" s="285"/>
      <c r="X59" s="986"/>
    </row>
    <row r="60" spans="2:24" x14ac:dyDescent="0.25">
      <c r="B60" s="990"/>
      <c r="C60" s="997" t="s">
        <v>1266</v>
      </c>
      <c r="D60" s="285"/>
      <c r="E60" s="285"/>
      <c r="F60" s="285"/>
      <c r="G60" s="285"/>
      <c r="H60" s="285"/>
      <c r="I60" s="285"/>
      <c r="J60" s="285"/>
      <c r="K60" s="285"/>
      <c r="L60" s="986"/>
      <c r="M60" s="285"/>
      <c r="N60" s="990"/>
      <c r="O60" s="997"/>
      <c r="P60" s="285"/>
      <c r="Q60" s="285"/>
      <c r="R60" s="285"/>
      <c r="S60" s="285"/>
      <c r="T60" s="285"/>
      <c r="U60" s="285"/>
      <c r="V60" s="285"/>
      <c r="W60" s="285"/>
      <c r="X60" s="986"/>
    </row>
    <row r="61" spans="2:24" x14ac:dyDescent="0.25">
      <c r="B61" s="990"/>
      <c r="C61" s="996" t="s">
        <v>1267</v>
      </c>
      <c r="D61" s="285"/>
      <c r="E61" s="285"/>
      <c r="F61" s="285"/>
      <c r="G61" s="285"/>
      <c r="H61" s="285"/>
      <c r="I61" s="285"/>
      <c r="J61" s="285"/>
      <c r="K61" s="285"/>
      <c r="L61" s="986"/>
      <c r="M61" s="285"/>
      <c r="N61" s="990"/>
      <c r="O61" s="996"/>
      <c r="P61" s="285"/>
      <c r="Q61" s="285"/>
      <c r="R61" s="285"/>
      <c r="S61" s="285"/>
      <c r="T61" s="285"/>
      <c r="U61" s="285"/>
      <c r="V61" s="285"/>
      <c r="W61" s="285"/>
      <c r="X61" s="986"/>
    </row>
    <row r="62" spans="2:24" x14ac:dyDescent="0.25">
      <c r="B62" s="989"/>
      <c r="C62" s="996" t="s">
        <v>1264</v>
      </c>
      <c r="D62" s="285"/>
      <c r="E62" s="285"/>
      <c r="F62" s="285"/>
      <c r="G62" s="285"/>
      <c r="H62" s="285"/>
      <c r="I62" s="285"/>
      <c r="J62" s="285"/>
      <c r="K62" s="285"/>
      <c r="L62" s="986"/>
      <c r="M62" s="285"/>
      <c r="N62" s="989"/>
      <c r="O62" s="996"/>
      <c r="P62" s="285"/>
      <c r="Q62" s="285"/>
      <c r="R62" s="285"/>
      <c r="S62" s="285"/>
      <c r="T62" s="285"/>
      <c r="U62" s="285"/>
      <c r="V62" s="285"/>
      <c r="W62" s="285"/>
      <c r="X62" s="986"/>
    </row>
    <row r="63" spans="2:24" x14ac:dyDescent="0.25">
      <c r="B63" s="989"/>
      <c r="C63" s="996" t="s">
        <v>1268</v>
      </c>
      <c r="D63" s="285"/>
      <c r="E63" s="285"/>
      <c r="F63" s="285"/>
      <c r="G63" s="285"/>
      <c r="H63" s="285"/>
      <c r="I63" s="285"/>
      <c r="J63" s="285"/>
      <c r="K63" s="285"/>
      <c r="L63" s="986"/>
      <c r="M63" s="285"/>
      <c r="N63" s="989"/>
      <c r="O63" s="996"/>
      <c r="P63" s="285"/>
      <c r="Q63" s="285"/>
      <c r="R63" s="285"/>
      <c r="S63" s="285"/>
      <c r="T63" s="285"/>
      <c r="U63" s="285"/>
      <c r="V63" s="285"/>
      <c r="W63" s="285"/>
      <c r="X63" s="986"/>
    </row>
    <row r="64" spans="2:24" x14ac:dyDescent="0.25">
      <c r="B64" s="989"/>
      <c r="C64" s="996" t="s">
        <v>1256</v>
      </c>
      <c r="D64" s="285"/>
      <c r="E64" s="285"/>
      <c r="F64" s="285"/>
      <c r="G64" s="285"/>
      <c r="H64" s="285"/>
      <c r="I64" s="285"/>
      <c r="J64" s="285"/>
      <c r="K64" s="285"/>
      <c r="L64" s="986"/>
      <c r="M64" s="285"/>
      <c r="N64" s="989"/>
      <c r="O64" s="996"/>
      <c r="P64" s="285"/>
      <c r="Q64" s="285"/>
      <c r="R64" s="285"/>
      <c r="S64" s="285"/>
      <c r="T64" s="285"/>
      <c r="U64" s="285"/>
      <c r="V64" s="285"/>
      <c r="W64" s="285"/>
      <c r="X64" s="986"/>
    </row>
    <row r="65" spans="2:24" x14ac:dyDescent="0.25">
      <c r="B65" s="989"/>
      <c r="C65" s="285"/>
      <c r="D65" s="285"/>
      <c r="E65" s="285"/>
      <c r="F65" s="285"/>
      <c r="G65" s="285"/>
      <c r="H65" s="285"/>
      <c r="I65" s="285"/>
      <c r="J65" s="285"/>
      <c r="K65" s="285"/>
      <c r="L65" s="986"/>
      <c r="M65" s="285"/>
      <c r="N65" s="989"/>
      <c r="O65" s="285"/>
      <c r="P65" s="285"/>
      <c r="Q65" s="285"/>
      <c r="R65" s="285"/>
      <c r="S65" s="285"/>
      <c r="T65" s="285"/>
      <c r="U65" s="285"/>
      <c r="V65" s="285"/>
      <c r="W65" s="285"/>
      <c r="X65" s="986"/>
    </row>
    <row r="66" spans="2:24" x14ac:dyDescent="0.25">
      <c r="B66" s="989"/>
      <c r="C66" s="285"/>
      <c r="D66" s="285"/>
      <c r="E66" s="285"/>
      <c r="F66" s="285"/>
      <c r="G66" s="285"/>
      <c r="H66" s="285"/>
      <c r="I66" s="285"/>
      <c r="J66" s="285"/>
      <c r="K66" s="285"/>
      <c r="L66" s="986"/>
      <c r="M66" s="285"/>
      <c r="N66" s="989"/>
      <c r="O66" s="285"/>
      <c r="P66" s="285"/>
      <c r="Q66" s="285"/>
      <c r="R66" s="285"/>
      <c r="S66" s="285"/>
      <c r="T66" s="285"/>
      <c r="U66" s="285"/>
      <c r="V66" s="285"/>
      <c r="W66" s="285"/>
      <c r="X66" s="986"/>
    </row>
    <row r="67" spans="2:24" x14ac:dyDescent="0.25">
      <c r="B67" s="989"/>
      <c r="C67" s="285"/>
      <c r="D67" s="285"/>
      <c r="E67" s="285"/>
      <c r="F67" s="285"/>
      <c r="G67" s="285"/>
      <c r="H67" s="285"/>
      <c r="I67" s="285"/>
      <c r="J67" s="285"/>
      <c r="K67" s="285"/>
      <c r="L67" s="986"/>
      <c r="M67" s="285"/>
      <c r="N67" s="989"/>
      <c r="O67" s="285"/>
      <c r="P67" s="285"/>
      <c r="Q67" s="285"/>
      <c r="R67" s="285"/>
      <c r="S67" s="285"/>
      <c r="T67" s="285"/>
      <c r="U67" s="285"/>
      <c r="V67" s="285"/>
      <c r="W67" s="285"/>
      <c r="X67" s="986"/>
    </row>
    <row r="68" spans="2:24" x14ac:dyDescent="0.25">
      <c r="B68" s="989"/>
      <c r="C68" s="285"/>
      <c r="D68" s="285"/>
      <c r="E68" s="285"/>
      <c r="F68" s="285"/>
      <c r="G68" s="285"/>
      <c r="H68" s="285"/>
      <c r="I68" s="285"/>
      <c r="J68" s="285"/>
      <c r="K68" s="285"/>
      <c r="L68" s="986"/>
      <c r="M68" s="285"/>
      <c r="N68" s="989"/>
      <c r="O68" s="285"/>
      <c r="P68" s="285"/>
      <c r="Q68" s="285"/>
      <c r="R68" s="285"/>
      <c r="S68" s="285"/>
      <c r="T68" s="285"/>
      <c r="U68" s="285"/>
      <c r="V68" s="285"/>
      <c r="W68" s="285"/>
      <c r="X68" s="986"/>
    </row>
    <row r="69" spans="2:24" x14ac:dyDescent="0.25">
      <c r="B69" s="989"/>
      <c r="C69" s="285"/>
      <c r="D69" s="285"/>
      <c r="E69" s="285"/>
      <c r="F69" s="285"/>
      <c r="G69" s="285"/>
      <c r="H69" s="285"/>
      <c r="I69" s="285"/>
      <c r="J69" s="285"/>
      <c r="K69" s="285"/>
      <c r="L69" s="986"/>
      <c r="M69" s="285"/>
      <c r="N69" s="989"/>
      <c r="O69" s="285"/>
      <c r="P69" s="285"/>
      <c r="Q69" s="285"/>
      <c r="R69" s="285"/>
      <c r="S69" s="285"/>
      <c r="T69" s="285"/>
      <c r="U69" s="285"/>
      <c r="V69" s="285"/>
      <c r="W69" s="285"/>
      <c r="X69" s="986"/>
    </row>
    <row r="70" spans="2:24" x14ac:dyDescent="0.25">
      <c r="B70" s="989"/>
      <c r="C70" s="285"/>
      <c r="D70" s="285"/>
      <c r="E70" s="285"/>
      <c r="F70" s="285"/>
      <c r="G70" s="285"/>
      <c r="H70" s="285"/>
      <c r="I70" s="285"/>
      <c r="J70" s="285"/>
      <c r="K70" s="285"/>
      <c r="L70" s="986"/>
      <c r="M70" s="285"/>
      <c r="N70" s="989"/>
      <c r="O70" s="285"/>
      <c r="P70" s="285"/>
      <c r="Q70" s="285"/>
      <c r="R70" s="285"/>
      <c r="S70" s="285"/>
      <c r="T70" s="285"/>
      <c r="U70" s="285"/>
      <c r="V70" s="285"/>
      <c r="W70" s="285"/>
      <c r="X70" s="986"/>
    </row>
    <row r="71" spans="2:24" x14ac:dyDescent="0.25">
      <c r="B71" s="989"/>
      <c r="C71" s="285"/>
      <c r="D71" s="285"/>
      <c r="E71" s="285"/>
      <c r="F71" s="285"/>
      <c r="G71" s="285"/>
      <c r="H71" s="285"/>
      <c r="I71" s="285"/>
      <c r="J71" s="285"/>
      <c r="K71" s="285"/>
      <c r="L71" s="986"/>
      <c r="M71" s="285"/>
      <c r="N71" s="989"/>
      <c r="O71" s="285"/>
      <c r="P71" s="285"/>
      <c r="Q71" s="285"/>
      <c r="R71" s="285"/>
      <c r="S71" s="285"/>
      <c r="T71" s="285"/>
      <c r="U71" s="285"/>
      <c r="V71" s="285"/>
      <c r="W71" s="285"/>
      <c r="X71" s="986"/>
    </row>
    <row r="72" spans="2:24" x14ac:dyDescent="0.25">
      <c r="B72" s="989"/>
      <c r="C72" s="285"/>
      <c r="D72" s="285"/>
      <c r="E72" s="285"/>
      <c r="F72" s="285"/>
      <c r="G72" s="285"/>
      <c r="H72" s="285"/>
      <c r="I72" s="285"/>
      <c r="J72" s="285"/>
      <c r="K72" s="285"/>
      <c r="L72" s="986"/>
      <c r="M72" s="285"/>
      <c r="N72" s="989"/>
      <c r="O72" s="285"/>
      <c r="P72" s="285"/>
      <c r="Q72" s="285"/>
      <c r="R72" s="285"/>
      <c r="S72" s="285"/>
      <c r="T72" s="285"/>
      <c r="U72" s="285"/>
      <c r="V72" s="285"/>
      <c r="W72" s="285"/>
      <c r="X72" s="986"/>
    </row>
    <row r="73" spans="2:24" x14ac:dyDescent="0.25">
      <c r="B73" s="989"/>
      <c r="C73" s="285"/>
      <c r="D73" s="285"/>
      <c r="E73" s="285"/>
      <c r="F73" s="285"/>
      <c r="G73" s="285"/>
      <c r="H73" s="285"/>
      <c r="I73" s="285"/>
      <c r="J73" s="285"/>
      <c r="K73" s="285"/>
      <c r="L73" s="986"/>
      <c r="M73" s="285"/>
      <c r="N73" s="989"/>
      <c r="O73" s="285"/>
      <c r="P73" s="285"/>
      <c r="Q73" s="285"/>
      <c r="R73" s="285"/>
      <c r="S73" s="285"/>
      <c r="T73" s="285"/>
      <c r="U73" s="285"/>
      <c r="V73" s="285"/>
      <c r="W73" s="285"/>
      <c r="X73" s="986"/>
    </row>
    <row r="74" spans="2:24" x14ac:dyDescent="0.25">
      <c r="B74" s="989"/>
      <c r="C74" s="285"/>
      <c r="D74" s="285"/>
      <c r="E74" s="285"/>
      <c r="F74" s="285"/>
      <c r="G74" s="285"/>
      <c r="H74" s="285"/>
      <c r="I74" s="285"/>
      <c r="J74" s="285"/>
      <c r="K74" s="285"/>
      <c r="L74" s="986"/>
      <c r="M74" s="285"/>
      <c r="N74" s="989"/>
      <c r="O74" s="285"/>
      <c r="P74" s="285"/>
      <c r="Q74" s="285"/>
      <c r="R74" s="285"/>
      <c r="S74" s="285"/>
      <c r="T74" s="285"/>
      <c r="U74" s="285"/>
      <c r="V74" s="285"/>
      <c r="W74" s="285"/>
      <c r="X74" s="986"/>
    </row>
    <row r="75" spans="2:24" x14ac:dyDescent="0.25">
      <c r="B75" s="989"/>
      <c r="C75" s="285"/>
      <c r="D75" s="285"/>
      <c r="E75" s="285"/>
      <c r="F75" s="285"/>
      <c r="G75" s="285"/>
      <c r="H75" s="285"/>
      <c r="I75" s="285"/>
      <c r="J75" s="285"/>
      <c r="K75" s="285"/>
      <c r="L75" s="986"/>
      <c r="M75" s="285"/>
      <c r="N75" s="989"/>
      <c r="O75" s="285"/>
      <c r="P75" s="285"/>
      <c r="Q75" s="285"/>
      <c r="R75" s="285"/>
      <c r="S75" s="285"/>
      <c r="T75" s="285"/>
      <c r="U75" s="285"/>
      <c r="V75" s="285"/>
      <c r="W75" s="285"/>
      <c r="X75" s="986"/>
    </row>
    <row r="76" spans="2:24" x14ac:dyDescent="0.25">
      <c r="B76" s="989"/>
      <c r="C76" s="285"/>
      <c r="D76" s="285"/>
      <c r="E76" s="285"/>
      <c r="F76" s="285"/>
      <c r="G76" s="285"/>
      <c r="H76" s="285"/>
      <c r="I76" s="285"/>
      <c r="J76" s="285"/>
      <c r="K76" s="285"/>
      <c r="L76" s="986"/>
      <c r="M76" s="285"/>
      <c r="N76" s="989"/>
      <c r="O76" s="285"/>
      <c r="P76" s="285"/>
      <c r="Q76" s="285"/>
      <c r="R76" s="285"/>
      <c r="S76" s="285"/>
      <c r="T76" s="285"/>
      <c r="U76" s="285"/>
      <c r="V76" s="285"/>
      <c r="W76" s="285"/>
      <c r="X76" s="986"/>
    </row>
    <row r="77" spans="2:24" x14ac:dyDescent="0.25">
      <c r="B77" s="989"/>
      <c r="C77" s="324"/>
      <c r="D77" s="285"/>
      <c r="E77" s="285"/>
      <c r="F77" s="285"/>
      <c r="G77" s="285"/>
      <c r="H77" s="285"/>
      <c r="I77" s="285"/>
      <c r="J77" s="285"/>
      <c r="K77" s="285"/>
      <c r="L77" s="986"/>
      <c r="M77" s="285"/>
      <c r="N77" s="989"/>
      <c r="O77" s="324"/>
      <c r="P77" s="285"/>
      <c r="Q77" s="285"/>
      <c r="R77" s="285"/>
      <c r="S77" s="285"/>
      <c r="T77" s="285"/>
      <c r="U77" s="285"/>
      <c r="V77" s="285"/>
      <c r="W77" s="285"/>
      <c r="X77" s="986"/>
    </row>
    <row r="78" spans="2:24" x14ac:dyDescent="0.25">
      <c r="B78" s="989"/>
      <c r="C78" s="324"/>
      <c r="D78" s="285"/>
      <c r="E78" s="285"/>
      <c r="F78" s="285"/>
      <c r="G78" s="285"/>
      <c r="H78" s="285"/>
      <c r="I78" s="285"/>
      <c r="J78" s="285"/>
      <c r="K78" s="285"/>
      <c r="L78" s="986"/>
      <c r="M78" s="285"/>
      <c r="N78" s="989"/>
      <c r="O78" s="324"/>
      <c r="P78" s="285"/>
      <c r="Q78" s="285"/>
      <c r="R78" s="285"/>
      <c r="S78" s="285"/>
      <c r="T78" s="285"/>
      <c r="U78" s="285"/>
      <c r="V78" s="285"/>
      <c r="W78" s="285"/>
      <c r="X78" s="986"/>
    </row>
    <row r="79" spans="2:24" x14ac:dyDescent="0.25">
      <c r="B79" s="989"/>
      <c r="C79" s="324"/>
      <c r="D79" s="285"/>
      <c r="E79" s="285"/>
      <c r="F79" s="285"/>
      <c r="G79" s="285"/>
      <c r="H79" s="285"/>
      <c r="I79" s="285"/>
      <c r="J79" s="285"/>
      <c r="K79" s="285"/>
      <c r="L79" s="986"/>
      <c r="M79" s="285"/>
      <c r="N79" s="989"/>
      <c r="O79" s="324"/>
      <c r="P79" s="285"/>
      <c r="Q79" s="285"/>
      <c r="R79" s="285"/>
      <c r="S79" s="285"/>
      <c r="T79" s="285"/>
      <c r="U79" s="285"/>
      <c r="V79" s="285"/>
      <c r="W79" s="285"/>
      <c r="X79" s="986"/>
    </row>
    <row r="80" spans="2:24" x14ac:dyDescent="0.25">
      <c r="B80" s="989"/>
      <c r="C80" s="324"/>
      <c r="D80" s="285"/>
      <c r="E80" s="285"/>
      <c r="F80" s="285"/>
      <c r="G80" s="285"/>
      <c r="H80" s="285"/>
      <c r="I80" s="285"/>
      <c r="J80" s="285"/>
      <c r="K80" s="285"/>
      <c r="L80" s="986"/>
      <c r="M80" s="285"/>
      <c r="N80" s="989"/>
      <c r="O80" s="324"/>
      <c r="P80" s="285"/>
      <c r="Q80" s="285"/>
      <c r="R80" s="285"/>
      <c r="S80" s="285"/>
      <c r="T80" s="285"/>
      <c r="U80" s="285"/>
      <c r="V80" s="285"/>
      <c r="W80" s="285"/>
      <c r="X80" s="986"/>
    </row>
    <row r="81" spans="2:24" x14ac:dyDescent="0.25">
      <c r="B81" s="989"/>
      <c r="C81" s="324"/>
      <c r="D81" s="285"/>
      <c r="E81" s="285"/>
      <c r="F81" s="285"/>
      <c r="G81" s="285"/>
      <c r="H81" s="285"/>
      <c r="I81" s="285"/>
      <c r="J81" s="285"/>
      <c r="K81" s="285"/>
      <c r="L81" s="986"/>
      <c r="M81" s="285"/>
      <c r="N81" s="989"/>
      <c r="O81" s="324"/>
      <c r="P81" s="285"/>
      <c r="Q81" s="285"/>
      <c r="R81" s="285"/>
      <c r="S81" s="285"/>
      <c r="T81" s="285"/>
      <c r="U81" s="285"/>
      <c r="V81" s="285"/>
      <c r="W81" s="285"/>
      <c r="X81" s="986"/>
    </row>
    <row r="82" spans="2:24" x14ac:dyDescent="0.25">
      <c r="B82" s="989"/>
      <c r="C82" s="324"/>
      <c r="D82" s="285"/>
      <c r="E82" s="285"/>
      <c r="F82" s="285"/>
      <c r="G82" s="285"/>
      <c r="H82" s="285"/>
      <c r="I82" s="285"/>
      <c r="J82" s="285"/>
      <c r="K82" s="285"/>
      <c r="L82" s="986"/>
      <c r="M82" s="285"/>
      <c r="N82" s="989"/>
      <c r="O82" s="324"/>
      <c r="P82" s="285"/>
      <c r="Q82" s="285"/>
      <c r="R82" s="285"/>
      <c r="S82" s="285"/>
      <c r="T82" s="285"/>
      <c r="U82" s="285"/>
      <c r="V82" s="285"/>
      <c r="W82" s="285"/>
      <c r="X82" s="986"/>
    </row>
    <row r="83" spans="2:24" x14ac:dyDescent="0.25">
      <c r="B83" s="989"/>
      <c r="C83" s="324"/>
      <c r="D83" s="285"/>
      <c r="E83" s="285"/>
      <c r="F83" s="285"/>
      <c r="G83" s="285"/>
      <c r="H83" s="285"/>
      <c r="I83" s="285"/>
      <c r="J83" s="285"/>
      <c r="K83" s="285"/>
      <c r="L83" s="986"/>
      <c r="M83" s="285"/>
      <c r="N83" s="989"/>
      <c r="O83" s="324"/>
      <c r="P83" s="285"/>
      <c r="Q83" s="285"/>
      <c r="R83" s="285"/>
      <c r="S83" s="285"/>
      <c r="T83" s="285"/>
      <c r="U83" s="285"/>
      <c r="V83" s="285"/>
      <c r="W83" s="285"/>
      <c r="X83" s="986"/>
    </row>
    <row r="84" spans="2:24" x14ac:dyDescent="0.25">
      <c r="B84" s="989"/>
      <c r="C84" s="324"/>
      <c r="D84" s="285"/>
      <c r="E84" s="285"/>
      <c r="F84" s="285"/>
      <c r="G84" s="285"/>
      <c r="H84" s="285"/>
      <c r="I84" s="285"/>
      <c r="J84" s="285"/>
      <c r="K84" s="285"/>
      <c r="L84" s="986"/>
      <c r="M84" s="285"/>
      <c r="N84" s="989"/>
      <c r="O84" s="324"/>
      <c r="P84" s="285"/>
      <c r="Q84" s="285"/>
      <c r="R84" s="285"/>
      <c r="S84" s="285"/>
      <c r="T84" s="285"/>
      <c r="U84" s="285"/>
      <c r="V84" s="285"/>
      <c r="W84" s="285"/>
      <c r="X84" s="986"/>
    </row>
    <row r="85" spans="2:24" x14ac:dyDescent="0.25">
      <c r="B85" s="989"/>
      <c r="C85" s="324"/>
      <c r="D85" s="285"/>
      <c r="E85" s="285"/>
      <c r="F85" s="285"/>
      <c r="G85" s="285"/>
      <c r="H85" s="285"/>
      <c r="I85" s="285"/>
      <c r="J85" s="285"/>
      <c r="K85" s="285"/>
      <c r="L85" s="986"/>
      <c r="M85" s="285"/>
      <c r="N85" s="989"/>
      <c r="O85" s="324"/>
      <c r="P85" s="285"/>
      <c r="Q85" s="285"/>
      <c r="R85" s="285"/>
      <c r="S85" s="285"/>
      <c r="T85" s="285"/>
      <c r="U85" s="285"/>
      <c r="V85" s="285"/>
      <c r="W85" s="285"/>
      <c r="X85" s="986"/>
    </row>
    <row r="86" spans="2:24" x14ac:dyDescent="0.25">
      <c r="B86" s="989"/>
      <c r="C86" s="324"/>
      <c r="D86" s="285"/>
      <c r="E86" s="285"/>
      <c r="F86" s="285"/>
      <c r="G86" s="285"/>
      <c r="H86" s="285"/>
      <c r="I86" s="285"/>
      <c r="J86" s="285"/>
      <c r="K86" s="285"/>
      <c r="L86" s="986"/>
      <c r="M86" s="285"/>
      <c r="N86" s="989"/>
      <c r="O86" s="324"/>
      <c r="P86" s="285"/>
      <c r="Q86" s="285"/>
      <c r="R86" s="285"/>
      <c r="S86" s="285"/>
      <c r="T86" s="285"/>
      <c r="U86" s="285"/>
      <c r="V86" s="285"/>
      <c r="W86" s="285"/>
      <c r="X86" s="986"/>
    </row>
    <row r="87" spans="2:24" ht="16.5" thickBot="1" x14ac:dyDescent="0.3">
      <c r="B87" s="992"/>
      <c r="C87" s="993"/>
      <c r="D87" s="994"/>
      <c r="E87" s="994"/>
      <c r="F87" s="994"/>
      <c r="G87" s="994"/>
      <c r="H87" s="994"/>
      <c r="I87" s="994"/>
      <c r="J87" s="994"/>
      <c r="K87" s="994"/>
      <c r="L87" s="995"/>
      <c r="M87" s="285"/>
      <c r="N87" s="992"/>
      <c r="O87" s="993"/>
      <c r="P87" s="994"/>
      <c r="Q87" s="994"/>
      <c r="R87" s="994"/>
      <c r="S87" s="994"/>
      <c r="T87" s="994"/>
      <c r="U87" s="994"/>
      <c r="V87" s="994"/>
      <c r="W87" s="994"/>
      <c r="X87" s="995"/>
    </row>
  </sheetData>
  <mergeCells count="8">
    <mergeCell ref="B48:L48"/>
    <mergeCell ref="N46:X46"/>
    <mergeCell ref="N48:X48"/>
    <mergeCell ref="B4:L4"/>
    <mergeCell ref="B2:L2"/>
    <mergeCell ref="N2:X2"/>
    <mergeCell ref="N4:X4"/>
    <mergeCell ref="B46:L4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F0A1-AFB6-43E2-9C00-5DEBC11E3E5C}">
  <sheetPr>
    <tabColor rgb="FF92D050"/>
  </sheetPr>
  <dimension ref="A1:M38"/>
  <sheetViews>
    <sheetView workbookViewId="0">
      <selection activeCell="D27" sqref="D27"/>
    </sheetView>
  </sheetViews>
  <sheetFormatPr defaultColWidth="9" defaultRowHeight="15" x14ac:dyDescent="0.25"/>
  <cols>
    <col min="1" max="1" width="70" style="246" customWidth="1"/>
    <col min="2" max="4" width="24.5703125" style="246" customWidth="1"/>
    <col min="5" max="5" width="26.42578125" style="246" customWidth="1"/>
    <col min="6" max="11" width="14.85546875" style="246" hidden="1" customWidth="1"/>
    <col min="12" max="16384" width="9" style="246"/>
  </cols>
  <sheetData>
    <row r="1" spans="1:13" ht="18.75" x14ac:dyDescent="0.3">
      <c r="A1" s="641" t="s">
        <v>1321</v>
      </c>
    </row>
    <row r="2" spans="1:13" ht="18.75" x14ac:dyDescent="0.25">
      <c r="A2" s="247" t="s">
        <v>1593</v>
      </c>
      <c r="B2"/>
      <c r="C2"/>
      <c r="D2"/>
      <c r="E2"/>
    </row>
    <row r="3" spans="1:13" ht="16.5" thickBot="1" x14ac:dyDescent="0.3">
      <c r="A3" s="249"/>
    </row>
    <row r="4" spans="1:13" ht="31.5" x14ac:dyDescent="0.25">
      <c r="A4" s="797" t="s">
        <v>1680</v>
      </c>
      <c r="B4" s="798" t="s">
        <v>1306</v>
      </c>
      <c r="C4" s="798" t="s">
        <v>1307</v>
      </c>
      <c r="D4" s="798" t="s">
        <v>1308</v>
      </c>
      <c r="E4" s="799" t="s">
        <v>1309</v>
      </c>
      <c r="F4" s="794" t="s">
        <v>777</v>
      </c>
      <c r="G4" s="642" t="s">
        <v>778</v>
      </c>
      <c r="H4" s="642" t="s">
        <v>779</v>
      </c>
      <c r="I4" s="642" t="s">
        <v>780</v>
      </c>
      <c r="J4" s="642" t="s">
        <v>781</v>
      </c>
      <c r="K4" s="642" t="s">
        <v>782</v>
      </c>
    </row>
    <row r="5" spans="1:13" ht="15.75" x14ac:dyDescent="0.25">
      <c r="A5" s="800" t="s">
        <v>677</v>
      </c>
      <c r="B5" s="801" t="s">
        <v>1310</v>
      </c>
      <c r="C5" s="801" t="s">
        <v>1311</v>
      </c>
      <c r="D5" s="801" t="s">
        <v>1312</v>
      </c>
      <c r="E5" s="802" t="s">
        <v>1313</v>
      </c>
      <c r="F5" s="794"/>
      <c r="G5" s="642"/>
      <c r="H5" s="642"/>
      <c r="I5" s="642"/>
      <c r="J5" s="642"/>
      <c r="K5" s="642"/>
    </row>
    <row r="6" spans="1:13" ht="15.75" x14ac:dyDescent="0.25">
      <c r="A6" s="800" t="s">
        <v>1681</v>
      </c>
      <c r="B6" s="801" t="s">
        <v>1314</v>
      </c>
      <c r="C6" s="801" t="s">
        <v>1315</v>
      </c>
      <c r="D6" s="801" t="s">
        <v>1316</v>
      </c>
      <c r="E6" s="802" t="s">
        <v>1314</v>
      </c>
      <c r="F6" s="794"/>
      <c r="G6" s="642"/>
      <c r="H6" s="642"/>
      <c r="I6" s="642"/>
      <c r="J6" s="642"/>
      <c r="K6" s="642"/>
    </row>
    <row r="7" spans="1:13" ht="15.75" x14ac:dyDescent="0.25">
      <c r="A7" s="800" t="s">
        <v>1682</v>
      </c>
      <c r="B7" s="801" t="s">
        <v>1317</v>
      </c>
      <c r="C7" s="801" t="s">
        <v>1318</v>
      </c>
      <c r="D7" s="801" t="s">
        <v>1319</v>
      </c>
      <c r="E7" s="802" t="s">
        <v>1320</v>
      </c>
      <c r="F7" s="794"/>
      <c r="G7" s="642"/>
      <c r="H7" s="642"/>
      <c r="I7" s="642"/>
      <c r="J7" s="642"/>
      <c r="K7" s="642"/>
    </row>
    <row r="8" spans="1:13" ht="15.75" x14ac:dyDescent="0.25">
      <c r="A8" s="800" t="s">
        <v>678</v>
      </c>
      <c r="B8" s="801" t="s">
        <v>1174</v>
      </c>
      <c r="C8" s="801" t="s">
        <v>1174</v>
      </c>
      <c r="D8" s="801" t="s">
        <v>1174</v>
      </c>
      <c r="E8" s="802" t="s">
        <v>1174</v>
      </c>
      <c r="F8" s="794"/>
      <c r="G8" s="642"/>
      <c r="H8" s="642"/>
      <c r="I8" s="642"/>
      <c r="J8" s="642"/>
      <c r="K8" s="642"/>
    </row>
    <row r="9" spans="1:13" ht="15.75" x14ac:dyDescent="0.25">
      <c r="A9" s="800" t="s">
        <v>784</v>
      </c>
      <c r="B9" s="801"/>
      <c r="C9" s="801"/>
      <c r="D9" s="801"/>
      <c r="E9" s="802"/>
      <c r="F9" s="794"/>
      <c r="G9" s="642"/>
      <c r="H9" s="642"/>
      <c r="I9" s="642"/>
      <c r="J9" s="642"/>
      <c r="K9" s="642"/>
      <c r="M9" s="726"/>
    </row>
    <row r="10" spans="1:13" ht="15.75" x14ac:dyDescent="0.25">
      <c r="A10" s="803" t="s">
        <v>572</v>
      </c>
      <c r="B10" s="727"/>
      <c r="C10" s="727"/>
      <c r="D10" s="727"/>
      <c r="E10" s="804"/>
      <c r="F10" s="795"/>
      <c r="G10" s="643"/>
      <c r="H10" s="643"/>
      <c r="I10" s="643"/>
      <c r="J10" s="643"/>
      <c r="K10" s="643"/>
    </row>
    <row r="11" spans="1:13" ht="15.75" x14ac:dyDescent="0.25">
      <c r="A11" s="803" t="s">
        <v>786</v>
      </c>
      <c r="B11" s="727"/>
      <c r="C11" s="727"/>
      <c r="D11" s="727"/>
      <c r="E11" s="804"/>
      <c r="F11" s="796"/>
      <c r="G11" s="295"/>
      <c r="H11" s="295"/>
      <c r="I11" s="295"/>
      <c r="J11" s="295"/>
      <c r="K11" s="295"/>
    </row>
    <row r="12" spans="1:13" ht="15.75" x14ac:dyDescent="0.25">
      <c r="A12" s="805" t="s">
        <v>787</v>
      </c>
      <c r="B12" s="676"/>
      <c r="C12" s="684"/>
      <c r="D12" s="676" t="s">
        <v>1547</v>
      </c>
      <c r="E12" s="806"/>
      <c r="F12" s="796"/>
      <c r="G12" s="295"/>
      <c r="H12" s="295"/>
      <c r="I12" s="295"/>
      <c r="J12" s="295"/>
      <c r="K12" s="295"/>
    </row>
    <row r="13" spans="1:13" ht="15.75" x14ac:dyDescent="0.25">
      <c r="A13" s="805" t="s">
        <v>716</v>
      </c>
      <c r="B13" s="676"/>
      <c r="C13" s="684"/>
      <c r="D13" s="676" t="s">
        <v>1543</v>
      </c>
      <c r="E13" s="806"/>
      <c r="F13" s="796"/>
      <c r="G13" s="295"/>
      <c r="H13" s="295"/>
      <c r="I13" s="295"/>
      <c r="J13" s="295"/>
      <c r="K13" s="295"/>
    </row>
    <row r="14" spans="1:13" ht="15.75" x14ac:dyDescent="0.25">
      <c r="A14" s="805" t="s">
        <v>788</v>
      </c>
      <c r="B14" s="684" t="s">
        <v>1566</v>
      </c>
      <c r="C14" s="685" t="s">
        <v>1566</v>
      </c>
      <c r="D14" s="676" t="s">
        <v>1582</v>
      </c>
      <c r="E14" s="806" t="s">
        <v>1563</v>
      </c>
      <c r="F14" s="796"/>
      <c r="G14" s="295"/>
      <c r="H14" s="295"/>
      <c r="I14" s="295"/>
      <c r="J14" s="295"/>
      <c r="K14" s="295"/>
    </row>
    <row r="15" spans="1:13" ht="15.75" x14ac:dyDescent="0.25">
      <c r="A15" s="805" t="s">
        <v>789</v>
      </c>
      <c r="B15" s="684" t="s">
        <v>1566</v>
      </c>
      <c r="C15" s="684" t="s">
        <v>1340</v>
      </c>
      <c r="D15" s="676" t="s">
        <v>1544</v>
      </c>
      <c r="E15" s="806" t="s">
        <v>1564</v>
      </c>
      <c r="F15" s="796"/>
      <c r="G15" s="295"/>
      <c r="H15" s="295"/>
      <c r="I15" s="295"/>
      <c r="J15" s="295"/>
      <c r="K15" s="295"/>
    </row>
    <row r="16" spans="1:13" ht="15.75" x14ac:dyDescent="0.25">
      <c r="A16" s="805" t="s">
        <v>790</v>
      </c>
      <c r="B16" s="676" t="s">
        <v>1567</v>
      </c>
      <c r="C16" s="684" t="s">
        <v>1340</v>
      </c>
      <c r="D16" s="676" t="s">
        <v>1545</v>
      </c>
      <c r="E16" s="806" t="s">
        <v>1565</v>
      </c>
      <c r="F16" s="796"/>
      <c r="G16" s="295"/>
      <c r="H16" s="295"/>
      <c r="I16" s="295"/>
      <c r="J16" s="295"/>
      <c r="K16" s="295"/>
    </row>
    <row r="17" spans="1:13" ht="15.75" x14ac:dyDescent="0.25">
      <c r="A17" s="805" t="s">
        <v>791</v>
      </c>
      <c r="B17" s="684" t="s">
        <v>1328</v>
      </c>
      <c r="C17" s="684" t="s">
        <v>1569</v>
      </c>
      <c r="D17" s="676" t="s">
        <v>1328</v>
      </c>
      <c r="E17" s="806" t="s">
        <v>1546</v>
      </c>
      <c r="F17" s="796"/>
      <c r="G17" s="295"/>
      <c r="H17" s="295"/>
      <c r="I17" s="295"/>
      <c r="J17" s="295"/>
      <c r="K17" s="295"/>
    </row>
    <row r="18" spans="1:13" ht="15.75" x14ac:dyDescent="0.25">
      <c r="A18" s="805" t="s">
        <v>792</v>
      </c>
      <c r="B18" s="684" t="s">
        <v>1546</v>
      </c>
      <c r="C18" s="684" t="s">
        <v>1570</v>
      </c>
      <c r="D18" s="676" t="s">
        <v>1546</v>
      </c>
      <c r="E18" s="806" t="s">
        <v>1546</v>
      </c>
      <c r="F18" s="796"/>
      <c r="G18" s="295"/>
      <c r="H18" s="295"/>
      <c r="I18" s="295"/>
      <c r="J18" s="295"/>
      <c r="K18" s="295"/>
    </row>
    <row r="19" spans="1:13" ht="30" x14ac:dyDescent="0.25">
      <c r="A19" s="805" t="s">
        <v>793</v>
      </c>
      <c r="B19" s="684" t="s">
        <v>1389</v>
      </c>
      <c r="C19" s="684" t="s">
        <v>1389</v>
      </c>
      <c r="D19" s="676" t="s">
        <v>1389</v>
      </c>
      <c r="E19" s="807" t="s">
        <v>1590</v>
      </c>
      <c r="F19" s="796"/>
      <c r="G19" s="295"/>
      <c r="H19" s="295"/>
      <c r="I19" s="295"/>
      <c r="J19" s="295"/>
      <c r="K19" s="295"/>
    </row>
    <row r="20" spans="1:13" ht="15.75" x14ac:dyDescent="0.25">
      <c r="A20" s="805" t="s">
        <v>794</v>
      </c>
      <c r="B20" s="685" t="s">
        <v>1389</v>
      </c>
      <c r="C20" s="684" t="s">
        <v>1389</v>
      </c>
      <c r="D20" s="676" t="s">
        <v>1389</v>
      </c>
      <c r="E20" s="806" t="s">
        <v>1389</v>
      </c>
      <c r="F20" s="796"/>
      <c r="G20" s="295"/>
      <c r="H20" s="295"/>
      <c r="I20" s="295"/>
      <c r="J20" s="295"/>
      <c r="K20" s="295"/>
    </row>
    <row r="21" spans="1:13" ht="31.5" x14ac:dyDescent="0.25">
      <c r="A21" s="808" t="s">
        <v>795</v>
      </c>
      <c r="B21" s="685" t="s">
        <v>1389</v>
      </c>
      <c r="C21" s="684" t="s">
        <v>1389</v>
      </c>
      <c r="D21" s="676" t="s">
        <v>1389</v>
      </c>
      <c r="E21" s="806" t="s">
        <v>1389</v>
      </c>
      <c r="F21" s="796"/>
      <c r="G21" s="295"/>
      <c r="H21" s="295"/>
      <c r="I21" s="295"/>
      <c r="J21" s="295"/>
      <c r="K21" s="295"/>
      <c r="M21" s="705"/>
    </row>
    <row r="22" spans="1:13" ht="15.75" x14ac:dyDescent="0.25">
      <c r="A22" s="805" t="s">
        <v>796</v>
      </c>
      <c r="B22" s="685" t="s">
        <v>1340</v>
      </c>
      <c r="C22" s="684"/>
      <c r="D22" s="676" t="s">
        <v>1340</v>
      </c>
      <c r="E22" s="806"/>
      <c r="F22" s="796"/>
      <c r="G22" s="295"/>
      <c r="H22" s="295"/>
      <c r="I22" s="295"/>
      <c r="J22" s="295"/>
      <c r="K22" s="295"/>
    </row>
    <row r="23" spans="1:13" ht="15.75" x14ac:dyDescent="0.25">
      <c r="A23" s="805" t="s">
        <v>716</v>
      </c>
      <c r="B23" s="685" t="s">
        <v>1340</v>
      </c>
      <c r="C23" s="684"/>
      <c r="D23" s="677" t="s">
        <v>1543</v>
      </c>
      <c r="E23" s="806"/>
      <c r="F23" s="796"/>
      <c r="G23" s="295"/>
      <c r="H23" s="295"/>
      <c r="I23" s="295"/>
      <c r="J23" s="295"/>
      <c r="K23" s="295"/>
    </row>
    <row r="24" spans="1:13" ht="15.75" x14ac:dyDescent="0.25">
      <c r="A24" s="805" t="s">
        <v>716</v>
      </c>
      <c r="B24" s="685" t="s">
        <v>1340</v>
      </c>
      <c r="C24" s="684"/>
      <c r="D24" s="676" t="s">
        <v>1543</v>
      </c>
      <c r="E24" s="806"/>
      <c r="F24" s="796"/>
      <c r="G24" s="295"/>
      <c r="H24" s="295"/>
      <c r="I24" s="295"/>
      <c r="J24" s="295"/>
      <c r="K24" s="295"/>
    </row>
    <row r="25" spans="1:13" ht="15.75" x14ac:dyDescent="0.25">
      <c r="A25" s="809" t="s">
        <v>797</v>
      </c>
      <c r="B25" s="685" t="s">
        <v>1340</v>
      </c>
      <c r="C25" s="684"/>
      <c r="D25" s="676" t="s">
        <v>1543</v>
      </c>
      <c r="E25" s="806"/>
      <c r="F25" s="796"/>
      <c r="G25" s="295"/>
      <c r="H25" s="295"/>
      <c r="I25" s="295"/>
      <c r="J25" s="295"/>
      <c r="K25" s="295"/>
    </row>
    <row r="26" spans="1:13" ht="15.75" x14ac:dyDescent="0.25">
      <c r="A26" s="809" t="s">
        <v>602</v>
      </c>
      <c r="B26" s="686">
        <v>40</v>
      </c>
      <c r="C26" s="686">
        <v>40</v>
      </c>
      <c r="D26" s="678">
        <v>40</v>
      </c>
      <c r="E26" s="810">
        <v>40</v>
      </c>
      <c r="F26" s="796"/>
      <c r="G26" s="295"/>
      <c r="H26" s="295"/>
      <c r="I26" s="295"/>
      <c r="J26" s="295"/>
      <c r="K26" s="295"/>
    </row>
    <row r="27" spans="1:13" ht="15.75" x14ac:dyDescent="0.25">
      <c r="A27" s="809" t="s">
        <v>798</v>
      </c>
      <c r="B27" s="679">
        <v>15</v>
      </c>
      <c r="C27" s="679">
        <v>15</v>
      </c>
      <c r="D27" s="679">
        <v>15</v>
      </c>
      <c r="E27" s="811">
        <v>15</v>
      </c>
      <c r="F27" s="796"/>
      <c r="G27" s="295"/>
      <c r="H27" s="295"/>
      <c r="I27" s="295"/>
      <c r="J27" s="295"/>
      <c r="K27" s="295"/>
    </row>
    <row r="28" spans="1:13" ht="31.5" x14ac:dyDescent="0.25">
      <c r="A28" s="809" t="s">
        <v>799</v>
      </c>
      <c r="B28" s="679" t="s">
        <v>1568</v>
      </c>
      <c r="C28" s="679">
        <v>17.29</v>
      </c>
      <c r="D28" s="679">
        <v>17.440000000000001</v>
      </c>
      <c r="E28" s="811">
        <v>16.987145816309098</v>
      </c>
      <c r="F28" s="796"/>
      <c r="G28" s="295"/>
      <c r="H28" s="295"/>
      <c r="I28" s="295"/>
      <c r="J28" s="295"/>
      <c r="K28" s="295"/>
    </row>
    <row r="29" spans="1:13" ht="15.75" x14ac:dyDescent="0.25">
      <c r="A29" s="809" t="s">
        <v>604</v>
      </c>
      <c r="B29" s="680">
        <v>1</v>
      </c>
      <c r="C29" s="680">
        <v>1</v>
      </c>
      <c r="D29" s="680">
        <v>1</v>
      </c>
      <c r="E29" s="811">
        <v>1</v>
      </c>
      <c r="F29" s="796"/>
      <c r="G29" s="295"/>
      <c r="H29" s="295"/>
      <c r="I29" s="295"/>
      <c r="J29" s="295"/>
      <c r="K29" s="295"/>
    </row>
    <row r="30" spans="1:13" ht="15.75" x14ac:dyDescent="0.25">
      <c r="A30" s="809" t="s">
        <v>605</v>
      </c>
      <c r="B30" s="680">
        <v>1.5</v>
      </c>
      <c r="C30" s="680">
        <v>1.5</v>
      </c>
      <c r="D30" s="680">
        <v>1.5</v>
      </c>
      <c r="E30" s="811">
        <v>1.5</v>
      </c>
      <c r="F30" s="796"/>
      <c r="G30" s="295"/>
      <c r="H30" s="295"/>
      <c r="I30" s="295"/>
      <c r="J30" s="295"/>
      <c r="K30" s="295"/>
    </row>
    <row r="31" spans="1:13" ht="16.5" thickBot="1" x14ac:dyDescent="0.3">
      <c r="A31" s="812" t="s">
        <v>606</v>
      </c>
      <c r="B31" s="813">
        <v>1</v>
      </c>
      <c r="C31" s="813">
        <v>1</v>
      </c>
      <c r="D31" s="813">
        <v>1.5</v>
      </c>
      <c r="E31" s="814">
        <v>1</v>
      </c>
      <c r="F31" s="796"/>
      <c r="G31" s="295"/>
      <c r="H31" s="295"/>
      <c r="I31" s="295"/>
      <c r="J31" s="295"/>
      <c r="K31" s="295"/>
    </row>
    <row r="32" spans="1:13" ht="15.75" thickBot="1" x14ac:dyDescent="0.3">
      <c r="F32" s="728"/>
      <c r="G32" s="295"/>
      <c r="H32" s="295"/>
      <c r="I32" s="295"/>
      <c r="J32" s="295"/>
      <c r="K32" s="295"/>
    </row>
    <row r="33" spans="4:4" x14ac:dyDescent="0.25">
      <c r="D33" s="815" t="s">
        <v>1548</v>
      </c>
    </row>
    <row r="34" spans="4:4" x14ac:dyDescent="0.25">
      <c r="D34" s="816" t="s">
        <v>1549</v>
      </c>
    </row>
    <row r="35" spans="4:4" x14ac:dyDescent="0.25">
      <c r="D35" s="816" t="s">
        <v>1550</v>
      </c>
    </row>
    <row r="36" spans="4:4" x14ac:dyDescent="0.25">
      <c r="D36" s="816" t="s">
        <v>1551</v>
      </c>
    </row>
    <row r="37" spans="4:4" x14ac:dyDescent="0.25">
      <c r="D37" s="816" t="s">
        <v>1552</v>
      </c>
    </row>
    <row r="38" spans="4:4" ht="15.75" thickBot="1" x14ac:dyDescent="0.3">
      <c r="D38" s="817" t="s">
        <v>1553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6B14-F91E-47B5-A732-AD979936A7FA}">
  <sheetPr>
    <tabColor rgb="FF92D050"/>
  </sheetPr>
  <dimension ref="A1:AD58"/>
  <sheetViews>
    <sheetView zoomScale="70" zoomScaleNormal="70" workbookViewId="0">
      <selection activeCell="J43" sqref="J43"/>
    </sheetView>
  </sheetViews>
  <sheetFormatPr defaultColWidth="9" defaultRowHeight="15.75" x14ac:dyDescent="0.25"/>
  <cols>
    <col min="1" max="1" width="15.85546875" style="285" customWidth="1"/>
    <col min="2" max="2" width="27.42578125" style="285" customWidth="1"/>
    <col min="3" max="3" width="14.42578125" style="305" customWidth="1"/>
    <col min="4" max="4" width="15.85546875" style="305" customWidth="1"/>
    <col min="5" max="5" width="16.28515625" style="305" customWidth="1"/>
    <col min="6" max="6" width="15.85546875" style="285" hidden="1" customWidth="1"/>
    <col min="7" max="7" width="1.85546875" style="285" customWidth="1"/>
    <col min="8" max="8" width="30.42578125" style="285" bestFit="1" customWidth="1"/>
    <col min="9" max="11" width="15.85546875" style="285" customWidth="1"/>
    <col min="12" max="12" width="15.85546875" style="285" hidden="1" customWidth="1"/>
    <col min="13" max="13" width="1.85546875" style="285" customWidth="1"/>
    <col min="14" max="14" width="30.42578125" style="285" bestFit="1" customWidth="1"/>
    <col min="15" max="17" width="15.85546875" style="285" customWidth="1"/>
    <col min="18" max="18" width="15.85546875" style="285" hidden="1" customWidth="1"/>
    <col min="19" max="19" width="1.85546875" style="285" customWidth="1"/>
    <col min="20" max="20" width="30.42578125" style="285" bestFit="1" customWidth="1"/>
    <col min="21" max="23" width="15.85546875" style="285" customWidth="1"/>
    <col min="24" max="24" width="15.85546875" style="285" hidden="1" customWidth="1"/>
    <col min="25" max="25" width="1.85546875" style="285" customWidth="1"/>
    <col min="26" max="26" width="30.42578125" style="285" hidden="1" customWidth="1"/>
    <col min="27" max="30" width="15.85546875" style="285" hidden="1" customWidth="1"/>
    <col min="31" max="16384" width="9" style="285"/>
  </cols>
  <sheetData>
    <row r="1" spans="1:30" ht="18.75" x14ac:dyDescent="0.3">
      <c r="A1" s="8" t="s">
        <v>1321</v>
      </c>
      <c r="B1" s="294"/>
      <c r="I1" s="706"/>
      <c r="J1" s="706"/>
      <c r="K1" s="706"/>
      <c r="L1" s="706"/>
      <c r="M1" s="706"/>
      <c r="O1" s="1122"/>
      <c r="P1" s="1122"/>
      <c r="Q1" s="1122"/>
      <c r="T1" s="689"/>
    </row>
    <row r="2" spans="1:30" ht="18.75" x14ac:dyDescent="0.3">
      <c r="A2" s="1129" t="s">
        <v>942</v>
      </c>
      <c r="B2" s="1129"/>
      <c r="C2" s="1129"/>
      <c r="I2" s="706"/>
      <c r="J2" s="706"/>
      <c r="K2" s="706"/>
      <c r="L2" s="706"/>
      <c r="M2" s="706"/>
      <c r="O2" s="1122"/>
      <c r="P2" s="1122"/>
      <c r="Q2" s="1122"/>
      <c r="T2" s="689"/>
    </row>
    <row r="3" spans="1:30" x14ac:dyDescent="0.25">
      <c r="A3" s="708" t="s">
        <v>1595</v>
      </c>
      <c r="B3" s="707"/>
      <c r="C3" s="707"/>
      <c r="D3" s="707"/>
      <c r="E3" s="707"/>
      <c r="O3" s="1122"/>
      <c r="P3" s="1122"/>
      <c r="Q3" s="1122"/>
    </row>
    <row r="4" spans="1:30" ht="16.5" thickBot="1" x14ac:dyDescent="0.3">
      <c r="A4" s="288"/>
      <c r="B4" s="707"/>
      <c r="C4" s="707"/>
      <c r="D4" s="707"/>
      <c r="E4" s="707"/>
      <c r="O4" s="1122"/>
      <c r="P4" s="1122"/>
      <c r="Q4" s="1122"/>
    </row>
    <row r="5" spans="1:30" ht="16.5" thickBot="1" x14ac:dyDescent="0.3">
      <c r="A5" s="287"/>
      <c r="B5" s="287"/>
      <c r="C5" s="1123" t="s">
        <v>1306</v>
      </c>
      <c r="D5" s="1124"/>
      <c r="E5" s="1124"/>
      <c r="F5" s="1125"/>
      <c r="I5" s="1123" t="s">
        <v>1307</v>
      </c>
      <c r="J5" s="1124"/>
      <c r="K5" s="1124"/>
      <c r="L5" s="1125"/>
      <c r="O5" s="1123" t="s">
        <v>1308</v>
      </c>
      <c r="P5" s="1124"/>
      <c r="Q5" s="1124"/>
      <c r="R5" s="1125"/>
      <c r="U5" s="1123" t="s">
        <v>1309</v>
      </c>
      <c r="V5" s="1124"/>
      <c r="W5" s="1124"/>
      <c r="X5" s="1125"/>
      <c r="AA5" s="1126" t="s">
        <v>777</v>
      </c>
      <c r="AB5" s="1127"/>
      <c r="AC5" s="1127"/>
      <c r="AD5" s="1128"/>
    </row>
    <row r="6" spans="1:30" s="288" customFormat="1" ht="47.25" x14ac:dyDescent="0.25">
      <c r="B6" s="670"/>
      <c r="C6" s="432" t="s">
        <v>944</v>
      </c>
      <c r="D6" s="432" t="s">
        <v>945</v>
      </c>
      <c r="E6" s="744" t="s">
        <v>1503</v>
      </c>
      <c r="F6" s="738" t="s">
        <v>947</v>
      </c>
      <c r="H6" s="670"/>
      <c r="I6" s="432" t="s">
        <v>944</v>
      </c>
      <c r="J6" s="432" t="s">
        <v>945</v>
      </c>
      <c r="K6" s="744" t="s">
        <v>1503</v>
      </c>
      <c r="L6" s="647" t="s">
        <v>947</v>
      </c>
      <c r="N6" s="670"/>
      <c r="O6" s="432" t="s">
        <v>944</v>
      </c>
      <c r="P6" s="432" t="s">
        <v>945</v>
      </c>
      <c r="Q6" s="744" t="s">
        <v>1503</v>
      </c>
      <c r="R6" s="647" t="s">
        <v>947</v>
      </c>
      <c r="T6" s="670"/>
      <c r="U6" s="432" t="s">
        <v>944</v>
      </c>
      <c r="V6" s="432" t="s">
        <v>945</v>
      </c>
      <c r="W6" s="744" t="s">
        <v>1503</v>
      </c>
      <c r="X6" s="647" t="s">
        <v>947</v>
      </c>
      <c r="Z6" s="644"/>
      <c r="AA6" s="645" t="s">
        <v>944</v>
      </c>
      <c r="AB6" s="645" t="s">
        <v>945</v>
      </c>
      <c r="AC6" s="646" t="s">
        <v>946</v>
      </c>
      <c r="AD6" s="647" t="s">
        <v>947</v>
      </c>
    </row>
    <row r="7" spans="1:30" x14ac:dyDescent="0.25">
      <c r="B7" s="25" t="s">
        <v>948</v>
      </c>
      <c r="C7" s="682"/>
      <c r="D7" s="682"/>
      <c r="E7" s="729"/>
      <c r="F7" s="739"/>
      <c r="H7" s="25" t="s">
        <v>948</v>
      </c>
      <c r="I7" s="682"/>
      <c r="J7" s="682"/>
      <c r="K7" s="729"/>
      <c r="L7" s="308"/>
      <c r="N7" s="25" t="s">
        <v>948</v>
      </c>
      <c r="O7" s="682"/>
      <c r="P7" s="682"/>
      <c r="Q7" s="729"/>
      <c r="R7" s="308"/>
      <c r="T7" s="25" t="s">
        <v>948</v>
      </c>
      <c r="U7" s="682"/>
      <c r="V7" s="682"/>
      <c r="W7" s="729"/>
      <c r="X7" s="308"/>
      <c r="Z7" s="25" t="s">
        <v>948</v>
      </c>
      <c r="AA7" s="306"/>
      <c r="AB7" s="306"/>
      <c r="AC7" s="307"/>
      <c r="AD7" s="308"/>
    </row>
    <row r="8" spans="1:30" x14ac:dyDescent="0.25">
      <c r="B8" s="26" t="s">
        <v>949</v>
      </c>
      <c r="C8" s="682" t="s">
        <v>1326</v>
      </c>
      <c r="D8" s="682"/>
      <c r="E8" s="730">
        <v>17506</v>
      </c>
      <c r="F8" s="740"/>
      <c r="H8" s="26" t="s">
        <v>949</v>
      </c>
      <c r="I8" s="682" t="s">
        <v>1326</v>
      </c>
      <c r="J8" s="682"/>
      <c r="K8" s="730">
        <v>4125</v>
      </c>
      <c r="L8" s="310"/>
      <c r="N8" s="26" t="s">
        <v>949</v>
      </c>
      <c r="O8" s="681" t="s">
        <v>1326</v>
      </c>
      <c r="P8" s="688"/>
      <c r="Q8" s="730">
        <v>10758</v>
      </c>
      <c r="R8" s="310"/>
      <c r="T8" s="26" t="s">
        <v>949</v>
      </c>
      <c r="U8" s="682" t="s">
        <v>1326</v>
      </c>
      <c r="V8" s="682"/>
      <c r="W8" s="729">
        <v>351</v>
      </c>
      <c r="X8" s="310"/>
      <c r="Z8" s="26" t="s">
        <v>949</v>
      </c>
      <c r="AA8" s="306"/>
      <c r="AB8" s="306"/>
      <c r="AC8" s="309"/>
      <c r="AD8" s="310"/>
    </row>
    <row r="9" spans="1:30" x14ac:dyDescent="0.25">
      <c r="B9" s="26" t="s">
        <v>950</v>
      </c>
      <c r="C9" s="682" t="s">
        <v>1326</v>
      </c>
      <c r="D9" s="682"/>
      <c r="E9" s="730">
        <v>51268</v>
      </c>
      <c r="F9" s="740"/>
      <c r="H9" s="26" t="s">
        <v>950</v>
      </c>
      <c r="I9" s="682" t="s">
        <v>1326</v>
      </c>
      <c r="J9" s="682"/>
      <c r="K9" s="730">
        <v>39608</v>
      </c>
      <c r="L9" s="310"/>
      <c r="N9" s="26" t="s">
        <v>950</v>
      </c>
      <c r="O9" s="681" t="s">
        <v>1326</v>
      </c>
      <c r="P9" s="688"/>
      <c r="Q9" s="730">
        <v>49464</v>
      </c>
      <c r="R9" s="310"/>
      <c r="T9" s="26" t="s">
        <v>950</v>
      </c>
      <c r="U9" s="682" t="s">
        <v>1326</v>
      </c>
      <c r="V9" s="682"/>
      <c r="W9" s="729">
        <v>2121</v>
      </c>
      <c r="X9" s="310"/>
      <c r="Z9" s="26" t="s">
        <v>950</v>
      </c>
      <c r="AA9" s="306"/>
      <c r="AB9" s="306"/>
      <c r="AC9" s="309"/>
      <c r="AD9" s="310"/>
    </row>
    <row r="10" spans="1:30" x14ac:dyDescent="0.25">
      <c r="B10" s="26" t="s">
        <v>951</v>
      </c>
      <c r="C10" s="682" t="s">
        <v>1326</v>
      </c>
      <c r="D10" s="682"/>
      <c r="E10" s="730">
        <v>4587</v>
      </c>
      <c r="F10" s="740"/>
      <c r="H10" s="26" t="s">
        <v>951</v>
      </c>
      <c r="I10" s="682" t="s">
        <v>1326</v>
      </c>
      <c r="J10" s="682"/>
      <c r="K10" s="730">
        <v>3171</v>
      </c>
      <c r="L10" s="310"/>
      <c r="N10" s="26" t="s">
        <v>951</v>
      </c>
      <c r="O10" s="681" t="s">
        <v>1326</v>
      </c>
      <c r="P10" s="688"/>
      <c r="Q10" s="730">
        <v>2496</v>
      </c>
      <c r="R10" s="310"/>
      <c r="T10" s="26" t="s">
        <v>951</v>
      </c>
      <c r="U10" s="682" t="s">
        <v>1326</v>
      </c>
      <c r="V10" s="682"/>
      <c r="W10" s="729">
        <v>855</v>
      </c>
      <c r="X10" s="310"/>
      <c r="Z10" s="26" t="s">
        <v>951</v>
      </c>
      <c r="AA10" s="306"/>
      <c r="AB10" s="306"/>
      <c r="AC10" s="309"/>
      <c r="AD10" s="310"/>
    </row>
    <row r="11" spans="1:30" x14ac:dyDescent="0.25">
      <c r="B11" s="26" t="s">
        <v>952</v>
      </c>
      <c r="C11" s="682" t="s">
        <v>1326</v>
      </c>
      <c r="D11" s="682"/>
      <c r="E11" s="730">
        <v>1028</v>
      </c>
      <c r="F11" s="740"/>
      <c r="H11" s="26" t="s">
        <v>952</v>
      </c>
      <c r="I11" s="682" t="s">
        <v>1326</v>
      </c>
      <c r="J11" s="682"/>
      <c r="K11" s="730">
        <v>818</v>
      </c>
      <c r="L11" s="310"/>
      <c r="N11" s="26" t="s">
        <v>952</v>
      </c>
      <c r="O11" s="681" t="s">
        <v>1326</v>
      </c>
      <c r="P11" s="688"/>
      <c r="Q11" s="730">
        <v>597</v>
      </c>
      <c r="R11" s="310"/>
      <c r="T11" s="26" t="s">
        <v>952</v>
      </c>
      <c r="U11" s="682" t="s">
        <v>1326</v>
      </c>
      <c r="V11" s="682"/>
      <c r="W11" s="729">
        <v>763</v>
      </c>
      <c r="X11" s="310"/>
      <c r="Z11" s="26" t="s">
        <v>952</v>
      </c>
      <c r="AA11" s="306"/>
      <c r="AB11" s="306"/>
      <c r="AC11" s="309"/>
      <c r="AD11" s="310"/>
    </row>
    <row r="12" spans="1:30" x14ac:dyDescent="0.25">
      <c r="B12" s="26" t="s">
        <v>953</v>
      </c>
      <c r="C12" s="682" t="s">
        <v>1326</v>
      </c>
      <c r="D12" s="682"/>
      <c r="E12" s="730">
        <v>2458</v>
      </c>
      <c r="F12" s="740"/>
      <c r="H12" s="26" t="s">
        <v>953</v>
      </c>
      <c r="I12" s="682" t="s">
        <v>1326</v>
      </c>
      <c r="J12" s="682"/>
      <c r="K12" s="730">
        <v>626</v>
      </c>
      <c r="L12" s="310"/>
      <c r="N12" s="26" t="s">
        <v>953</v>
      </c>
      <c r="O12" s="681" t="s">
        <v>1326</v>
      </c>
      <c r="P12" s="688"/>
      <c r="Q12" s="730">
        <v>1641</v>
      </c>
      <c r="R12" s="310"/>
      <c r="T12" s="26" t="s">
        <v>953</v>
      </c>
      <c r="U12" s="682" t="s">
        <v>1326</v>
      </c>
      <c r="V12" s="682"/>
      <c r="W12" s="729">
        <v>57</v>
      </c>
      <c r="X12" s="310"/>
      <c r="Z12" s="26" t="s">
        <v>953</v>
      </c>
      <c r="AA12" s="306"/>
      <c r="AB12" s="306"/>
      <c r="AC12" s="309"/>
      <c r="AD12" s="310"/>
    </row>
    <row r="13" spans="1:30" x14ac:dyDescent="0.25">
      <c r="B13" s="26" t="s">
        <v>954</v>
      </c>
      <c r="C13" s="682" t="s">
        <v>1326</v>
      </c>
      <c r="D13" s="682"/>
      <c r="E13" s="730">
        <v>9687</v>
      </c>
      <c r="F13" s="740"/>
      <c r="H13" s="26" t="s">
        <v>954</v>
      </c>
      <c r="I13" s="682" t="s">
        <v>1326</v>
      </c>
      <c r="J13" s="682"/>
      <c r="K13" s="730">
        <v>4587</v>
      </c>
      <c r="L13" s="310"/>
      <c r="N13" s="26" t="s">
        <v>954</v>
      </c>
      <c r="O13" s="681" t="s">
        <v>1326</v>
      </c>
      <c r="P13" s="688"/>
      <c r="Q13" s="730">
        <v>7812</v>
      </c>
      <c r="R13" s="310"/>
      <c r="T13" s="26" t="s">
        <v>954</v>
      </c>
      <c r="U13" s="682" t="s">
        <v>1326</v>
      </c>
      <c r="V13" s="682"/>
      <c r="W13" s="729">
        <v>254</v>
      </c>
      <c r="X13" s="310"/>
      <c r="Z13" s="26" t="s">
        <v>954</v>
      </c>
      <c r="AA13" s="306"/>
      <c r="AB13" s="306"/>
      <c r="AC13" s="309"/>
      <c r="AD13" s="310"/>
    </row>
    <row r="14" spans="1:30" x14ac:dyDescent="0.25">
      <c r="B14" s="26" t="s">
        <v>955</v>
      </c>
      <c r="C14" s="682" t="s">
        <v>1326</v>
      </c>
      <c r="D14" s="682"/>
      <c r="E14" s="730">
        <v>14258</v>
      </c>
      <c r="F14" s="740"/>
      <c r="H14" s="26"/>
      <c r="I14" s="682"/>
      <c r="J14" s="682"/>
      <c r="K14" s="730"/>
      <c r="L14" s="310"/>
      <c r="N14" s="26"/>
      <c r="O14" s="682"/>
      <c r="P14" s="682"/>
      <c r="Q14" s="730"/>
      <c r="R14" s="310"/>
      <c r="T14" s="26"/>
      <c r="U14" s="682"/>
      <c r="V14" s="682"/>
      <c r="W14" s="730"/>
      <c r="X14" s="310"/>
      <c r="Z14" s="26"/>
      <c r="AA14" s="306"/>
      <c r="AB14" s="306"/>
      <c r="AC14" s="309"/>
      <c r="AD14" s="310"/>
    </row>
    <row r="15" spans="1:30" x14ac:dyDescent="0.25">
      <c r="B15" s="26"/>
      <c r="C15" s="682"/>
      <c r="D15" s="682"/>
      <c r="E15" s="730"/>
      <c r="F15" s="740"/>
      <c r="H15" s="27" t="s">
        <v>956</v>
      </c>
      <c r="I15" s="682"/>
      <c r="J15" s="682"/>
      <c r="K15" s="730"/>
      <c r="L15" s="310"/>
      <c r="N15" s="27" t="s">
        <v>956</v>
      </c>
      <c r="O15" s="682"/>
      <c r="P15" s="682"/>
      <c r="Q15" s="730"/>
      <c r="R15" s="310"/>
      <c r="T15" s="27" t="s">
        <v>956</v>
      </c>
      <c r="U15" s="682"/>
      <c r="V15" s="682"/>
      <c r="W15" s="730"/>
      <c r="X15" s="310"/>
      <c r="Z15" s="27" t="s">
        <v>956</v>
      </c>
      <c r="AA15" s="306"/>
      <c r="AB15" s="306"/>
      <c r="AC15" s="309"/>
      <c r="AD15" s="310"/>
    </row>
    <row r="16" spans="1:30" x14ac:dyDescent="0.25">
      <c r="B16" s="27" t="s">
        <v>956</v>
      </c>
      <c r="C16" s="682"/>
      <c r="D16" s="682"/>
      <c r="E16" s="730"/>
      <c r="F16" s="740"/>
      <c r="H16" s="26" t="s">
        <v>957</v>
      </c>
      <c r="I16" s="682" t="s">
        <v>1326</v>
      </c>
      <c r="J16" s="682"/>
      <c r="K16" s="730">
        <v>2025</v>
      </c>
      <c r="L16" s="310"/>
      <c r="N16" s="26" t="s">
        <v>957</v>
      </c>
      <c r="O16" s="682" t="s">
        <v>1326</v>
      </c>
      <c r="P16" s="682"/>
      <c r="Q16" s="730">
        <v>5311</v>
      </c>
      <c r="R16" s="310"/>
      <c r="T16" s="26" t="s">
        <v>957</v>
      </c>
      <c r="U16" s="682" t="s">
        <v>1326</v>
      </c>
      <c r="V16" s="682"/>
      <c r="W16" s="729">
        <v>687</v>
      </c>
      <c r="X16" s="310"/>
      <c r="Z16" s="26" t="s">
        <v>957</v>
      </c>
      <c r="AA16" s="306"/>
      <c r="AB16" s="306"/>
      <c r="AC16" s="309"/>
      <c r="AD16" s="310"/>
    </row>
    <row r="17" spans="2:30" x14ac:dyDescent="0.25">
      <c r="B17" s="26" t="s">
        <v>957</v>
      </c>
      <c r="C17" s="682" t="s">
        <v>1326</v>
      </c>
      <c r="D17" s="682"/>
      <c r="E17" s="730">
        <v>7264</v>
      </c>
      <c r="F17" s="740"/>
      <c r="H17" s="26" t="s">
        <v>958</v>
      </c>
      <c r="I17" s="682" t="s">
        <v>1326</v>
      </c>
      <c r="J17" s="682"/>
      <c r="K17" s="730">
        <v>2025</v>
      </c>
      <c r="L17" s="310"/>
      <c r="N17" s="26" t="s">
        <v>958</v>
      </c>
      <c r="O17" s="682" t="s">
        <v>1326</v>
      </c>
      <c r="P17" s="682"/>
      <c r="Q17" s="730">
        <v>5311</v>
      </c>
      <c r="R17" s="310"/>
      <c r="T17" s="26" t="s">
        <v>958</v>
      </c>
      <c r="U17" s="682" t="s">
        <v>1326</v>
      </c>
      <c r="V17" s="682"/>
      <c r="W17" s="731">
        <v>1790</v>
      </c>
      <c r="X17" s="310"/>
      <c r="Z17" s="26" t="s">
        <v>958</v>
      </c>
      <c r="AA17" s="306"/>
      <c r="AB17" s="306"/>
      <c r="AC17" s="309"/>
      <c r="AD17" s="310"/>
    </row>
    <row r="18" spans="2:30" x14ac:dyDescent="0.25">
      <c r="B18" s="26" t="s">
        <v>958</v>
      </c>
      <c r="C18" s="682" t="s">
        <v>1326</v>
      </c>
      <c r="D18" s="682"/>
      <c r="E18" s="730">
        <v>9356</v>
      </c>
      <c r="F18" s="740"/>
      <c r="H18" s="26" t="s">
        <v>959</v>
      </c>
      <c r="I18" s="682"/>
      <c r="J18" s="682"/>
      <c r="K18" s="730"/>
      <c r="L18" s="310"/>
      <c r="N18" s="26"/>
      <c r="O18" s="682"/>
      <c r="P18" s="682"/>
      <c r="Q18" s="730"/>
      <c r="R18" s="310"/>
      <c r="T18" s="26" t="s">
        <v>959</v>
      </c>
      <c r="U18" s="682" t="s">
        <v>1561</v>
      </c>
      <c r="V18" s="682"/>
      <c r="W18" s="730"/>
      <c r="X18" s="310"/>
      <c r="Z18" s="26" t="s">
        <v>959</v>
      </c>
      <c r="AA18" s="306"/>
      <c r="AB18" s="306"/>
      <c r="AC18" s="309"/>
      <c r="AD18" s="310"/>
    </row>
    <row r="19" spans="2:30" x14ac:dyDescent="0.25">
      <c r="B19" s="26"/>
      <c r="C19" s="682"/>
      <c r="D19" s="682"/>
      <c r="E19" s="730"/>
      <c r="F19" s="740"/>
      <c r="H19" s="26" t="s">
        <v>960</v>
      </c>
      <c r="I19" s="682"/>
      <c r="J19" s="682"/>
      <c r="K19" s="730"/>
      <c r="L19" s="310"/>
      <c r="N19" s="26"/>
      <c r="O19" s="682"/>
      <c r="P19" s="682"/>
      <c r="Q19" s="730"/>
      <c r="R19" s="310"/>
      <c r="T19" s="26" t="s">
        <v>960</v>
      </c>
      <c r="U19" s="682" t="s">
        <v>1561</v>
      </c>
      <c r="V19" s="682"/>
      <c r="W19" s="730"/>
      <c r="X19" s="310"/>
      <c r="Z19" s="26" t="s">
        <v>960</v>
      </c>
      <c r="AA19" s="306"/>
      <c r="AB19" s="306"/>
      <c r="AC19" s="309"/>
      <c r="AD19" s="310"/>
    </row>
    <row r="20" spans="2:30" x14ac:dyDescent="0.25">
      <c r="B20" s="27" t="s">
        <v>961</v>
      </c>
      <c r="C20" s="682"/>
      <c r="D20" s="682"/>
      <c r="E20" s="730"/>
      <c r="F20" s="740"/>
      <c r="H20" s="26"/>
      <c r="I20" s="682"/>
      <c r="J20" s="682"/>
      <c r="K20" s="730"/>
      <c r="L20" s="310"/>
      <c r="N20" s="26"/>
      <c r="O20" s="682"/>
      <c r="P20" s="682"/>
      <c r="Q20" s="730"/>
      <c r="R20" s="310"/>
      <c r="T20" s="26"/>
      <c r="U20" s="682"/>
      <c r="V20" s="682"/>
      <c r="W20" s="730"/>
      <c r="X20" s="310"/>
      <c r="Z20" s="26"/>
      <c r="AA20" s="306"/>
      <c r="AB20" s="306"/>
      <c r="AC20" s="309"/>
      <c r="AD20" s="310"/>
    </row>
    <row r="21" spans="2:30" x14ac:dyDescent="0.25">
      <c r="B21" s="26" t="s">
        <v>863</v>
      </c>
      <c r="C21" s="682" t="s">
        <v>1326</v>
      </c>
      <c r="D21" s="682"/>
      <c r="E21" s="730">
        <v>20364</v>
      </c>
      <c r="F21" s="740"/>
      <c r="H21" s="27" t="s">
        <v>961</v>
      </c>
      <c r="I21" s="682"/>
      <c r="J21" s="682"/>
      <c r="K21" s="730"/>
      <c r="L21" s="310"/>
      <c r="N21" s="27" t="s">
        <v>961</v>
      </c>
      <c r="O21" s="682"/>
      <c r="P21" s="682"/>
      <c r="Q21" s="730"/>
      <c r="R21" s="310"/>
      <c r="T21" s="27" t="s">
        <v>961</v>
      </c>
      <c r="U21" s="682"/>
      <c r="V21" s="682"/>
      <c r="W21" s="730"/>
      <c r="X21" s="310"/>
      <c r="Z21" s="27" t="s">
        <v>961</v>
      </c>
      <c r="AA21" s="306"/>
      <c r="AB21" s="306"/>
      <c r="AC21" s="309"/>
      <c r="AD21" s="310"/>
    </row>
    <row r="22" spans="2:30" x14ac:dyDescent="0.25">
      <c r="B22" s="26" t="s">
        <v>962</v>
      </c>
      <c r="C22" s="682" t="s">
        <v>1326</v>
      </c>
      <c r="D22" s="682"/>
      <c r="E22" s="730">
        <v>8976</v>
      </c>
      <c r="F22" s="740"/>
      <c r="H22" s="26" t="s">
        <v>863</v>
      </c>
      <c r="I22" s="682" t="s">
        <v>1326</v>
      </c>
      <c r="J22" s="682"/>
      <c r="K22" s="730">
        <v>10735</v>
      </c>
      <c r="L22" s="310"/>
      <c r="N22" s="26" t="s">
        <v>863</v>
      </c>
      <c r="O22" s="682" t="s">
        <v>1326</v>
      </c>
      <c r="P22" s="682"/>
      <c r="Q22" s="730">
        <v>11076</v>
      </c>
      <c r="R22" s="310"/>
      <c r="T22" s="26" t="s">
        <v>863</v>
      </c>
      <c r="U22" s="682" t="s">
        <v>1326</v>
      </c>
      <c r="V22" s="682"/>
      <c r="W22" s="732">
        <v>12669</v>
      </c>
      <c r="X22" s="310"/>
      <c r="Z22" s="26" t="s">
        <v>863</v>
      </c>
      <c r="AA22" s="306"/>
      <c r="AB22" s="306"/>
      <c r="AC22" s="309"/>
      <c r="AD22" s="310"/>
    </row>
    <row r="23" spans="2:30" x14ac:dyDescent="0.25">
      <c r="B23" s="26" t="s">
        <v>963</v>
      </c>
      <c r="C23" s="682" t="s">
        <v>1326</v>
      </c>
      <c r="D23" s="682"/>
      <c r="E23" s="730">
        <v>2541</v>
      </c>
      <c r="F23" s="740"/>
      <c r="H23" s="26" t="s">
        <v>962</v>
      </c>
      <c r="I23" s="682" t="s">
        <v>1326</v>
      </c>
      <c r="J23" s="682"/>
      <c r="K23" s="730">
        <v>5363</v>
      </c>
      <c r="L23" s="310"/>
      <c r="N23" s="26" t="s">
        <v>962</v>
      </c>
      <c r="O23" s="682" t="s">
        <v>1326</v>
      </c>
      <c r="P23" s="682"/>
      <c r="Q23" s="730">
        <v>4152</v>
      </c>
      <c r="R23" s="310"/>
      <c r="T23" s="26" t="s">
        <v>962</v>
      </c>
      <c r="U23" s="682"/>
      <c r="V23" s="682"/>
      <c r="W23" s="730"/>
      <c r="X23" s="310"/>
      <c r="Z23" s="26" t="s">
        <v>962</v>
      </c>
      <c r="AA23" s="306"/>
      <c r="AB23" s="306"/>
      <c r="AC23" s="309"/>
      <c r="AD23" s="310"/>
    </row>
    <row r="24" spans="2:30" x14ac:dyDescent="0.25">
      <c r="B24" s="26" t="s">
        <v>964</v>
      </c>
      <c r="C24" s="682" t="s">
        <v>1326</v>
      </c>
      <c r="D24" s="682"/>
      <c r="E24" s="730">
        <v>6325</v>
      </c>
      <c r="F24" s="740"/>
      <c r="H24" s="26"/>
      <c r="I24" s="682"/>
      <c r="J24" s="682"/>
      <c r="K24" s="730"/>
      <c r="L24" s="310"/>
      <c r="N24" s="26"/>
      <c r="O24" s="682"/>
      <c r="P24" s="682"/>
      <c r="Q24" s="730"/>
      <c r="R24" s="310"/>
      <c r="T24" s="26"/>
      <c r="U24" s="682"/>
      <c r="V24" s="682"/>
      <c r="W24" s="730"/>
      <c r="X24" s="310"/>
      <c r="Z24" s="26"/>
      <c r="AA24" s="306"/>
      <c r="AB24" s="306"/>
      <c r="AC24" s="309"/>
      <c r="AD24" s="310"/>
    </row>
    <row r="25" spans="2:30" x14ac:dyDescent="0.25">
      <c r="B25" s="26" t="s">
        <v>965</v>
      </c>
      <c r="C25" s="682" t="s">
        <v>1326</v>
      </c>
      <c r="D25" s="682"/>
      <c r="E25" s="730">
        <v>2671</v>
      </c>
      <c r="F25" s="740"/>
      <c r="H25" s="26" t="s">
        <v>964</v>
      </c>
      <c r="I25" s="682" t="s">
        <v>1326</v>
      </c>
      <c r="J25" s="682"/>
      <c r="K25" s="730">
        <v>1675</v>
      </c>
      <c r="L25" s="310"/>
      <c r="N25" s="26" t="s">
        <v>964</v>
      </c>
      <c r="O25" s="682"/>
      <c r="P25" s="682"/>
      <c r="Q25" s="730"/>
      <c r="R25" s="310"/>
      <c r="T25" s="26" t="s">
        <v>964</v>
      </c>
      <c r="U25" s="682" t="s">
        <v>1326</v>
      </c>
      <c r="V25" s="682"/>
      <c r="W25" s="729">
        <v>541</v>
      </c>
      <c r="X25" s="310"/>
      <c r="Z25" s="26" t="s">
        <v>964</v>
      </c>
      <c r="AA25" s="306"/>
      <c r="AB25" s="306"/>
      <c r="AC25" s="309"/>
      <c r="AD25" s="310"/>
    </row>
    <row r="26" spans="2:30" ht="31.5" x14ac:dyDescent="0.25">
      <c r="B26" s="28" t="s">
        <v>966</v>
      </c>
      <c r="C26" s="682"/>
      <c r="D26" s="682"/>
      <c r="E26" s="730">
        <v>975</v>
      </c>
      <c r="F26" s="740"/>
      <c r="H26" s="26"/>
      <c r="I26" s="682"/>
      <c r="J26" s="682"/>
      <c r="K26" s="730"/>
      <c r="L26" s="310"/>
      <c r="N26" s="26"/>
      <c r="O26" s="682"/>
      <c r="P26" s="682"/>
      <c r="Q26" s="730"/>
      <c r="R26" s="310"/>
      <c r="T26" s="26"/>
      <c r="U26" s="682"/>
      <c r="V26" s="682"/>
      <c r="W26" s="730"/>
      <c r="X26" s="310"/>
      <c r="Z26" s="26"/>
      <c r="AA26" s="306"/>
      <c r="AB26" s="306"/>
      <c r="AC26" s="309"/>
      <c r="AD26" s="310"/>
    </row>
    <row r="27" spans="2:30" ht="31.5" x14ac:dyDescent="0.25">
      <c r="B27" s="26" t="s">
        <v>967</v>
      </c>
      <c r="C27" s="682" t="s">
        <v>1326</v>
      </c>
      <c r="D27" s="682"/>
      <c r="E27" s="730">
        <v>14783</v>
      </c>
      <c r="F27" s="740"/>
      <c r="H27" s="28" t="s">
        <v>966</v>
      </c>
      <c r="I27" s="682"/>
      <c r="J27" s="682"/>
      <c r="K27" s="730"/>
      <c r="L27" s="310"/>
      <c r="N27" s="28" t="s">
        <v>966</v>
      </c>
      <c r="O27" s="682"/>
      <c r="P27" s="682"/>
      <c r="Q27" s="730"/>
      <c r="R27" s="310"/>
      <c r="T27" s="28" t="s">
        <v>1562</v>
      </c>
      <c r="U27" s="682" t="s">
        <v>1326</v>
      </c>
      <c r="V27" s="682"/>
      <c r="W27" s="729">
        <v>92</v>
      </c>
      <c r="X27" s="310"/>
      <c r="Z27" s="28" t="s">
        <v>966</v>
      </c>
      <c r="AA27" s="306"/>
      <c r="AB27" s="306"/>
      <c r="AC27" s="309"/>
      <c r="AD27" s="310"/>
    </row>
    <row r="28" spans="2:30" x14ac:dyDescent="0.25">
      <c r="B28" s="26"/>
      <c r="C28" s="682"/>
      <c r="D28" s="682"/>
      <c r="E28" s="730"/>
      <c r="F28" s="740"/>
      <c r="H28" s="26" t="s">
        <v>967</v>
      </c>
      <c r="I28" s="682" t="s">
        <v>1326</v>
      </c>
      <c r="J28" s="682"/>
      <c r="K28" s="730">
        <v>2665</v>
      </c>
      <c r="L28" s="310"/>
      <c r="N28" s="26" t="s">
        <v>967</v>
      </c>
      <c r="O28" s="682" t="s">
        <v>1326</v>
      </c>
      <c r="P28" s="682"/>
      <c r="Q28" s="730">
        <v>8458</v>
      </c>
      <c r="R28" s="310"/>
      <c r="T28" s="26" t="s">
        <v>967</v>
      </c>
      <c r="U28" s="682" t="s">
        <v>1326</v>
      </c>
      <c r="V28" s="682"/>
      <c r="W28" s="729">
        <v>1884</v>
      </c>
      <c r="X28" s="310"/>
      <c r="Z28" s="26" t="s">
        <v>967</v>
      </c>
      <c r="AA28" s="306"/>
      <c r="AB28" s="306"/>
      <c r="AC28" s="309"/>
      <c r="AD28" s="310"/>
    </row>
    <row r="29" spans="2:30" x14ac:dyDescent="0.25">
      <c r="B29" s="26"/>
      <c r="C29" s="682"/>
      <c r="D29" s="682"/>
      <c r="E29" s="730"/>
      <c r="F29" s="740"/>
      <c r="H29" s="26"/>
      <c r="I29" s="682"/>
      <c r="J29" s="682"/>
      <c r="K29" s="730"/>
      <c r="L29" s="310"/>
      <c r="N29" s="26"/>
      <c r="O29" s="682"/>
      <c r="P29" s="682"/>
      <c r="Q29" s="730"/>
      <c r="R29" s="310"/>
      <c r="T29" s="26"/>
      <c r="U29" s="682"/>
      <c r="V29" s="682"/>
      <c r="W29" s="730"/>
      <c r="X29" s="310"/>
      <c r="Z29" s="26"/>
      <c r="AA29" s="306"/>
      <c r="AB29" s="306"/>
      <c r="AC29" s="309"/>
      <c r="AD29" s="310"/>
    </row>
    <row r="30" spans="2:30" x14ac:dyDescent="0.25">
      <c r="B30" s="26"/>
      <c r="C30" s="682"/>
      <c r="D30" s="682"/>
      <c r="E30" s="730"/>
      <c r="F30" s="740"/>
      <c r="H30" s="26"/>
      <c r="I30" s="682"/>
      <c r="J30" s="682"/>
      <c r="K30" s="730"/>
      <c r="L30" s="310"/>
      <c r="N30" s="26"/>
      <c r="O30" s="682"/>
      <c r="P30" s="682"/>
      <c r="Q30" s="730"/>
      <c r="R30" s="310"/>
      <c r="T30" s="26"/>
      <c r="U30" s="682"/>
      <c r="V30" s="682"/>
      <c r="W30" s="730"/>
      <c r="X30" s="310"/>
      <c r="Z30" s="26"/>
      <c r="AA30" s="306"/>
      <c r="AB30" s="306"/>
      <c r="AC30" s="309"/>
      <c r="AD30" s="310"/>
    </row>
    <row r="31" spans="2:30" x14ac:dyDescent="0.25">
      <c r="B31" s="27" t="s">
        <v>969</v>
      </c>
      <c r="C31" s="682"/>
      <c r="D31" s="682"/>
      <c r="E31" s="730"/>
      <c r="F31" s="740"/>
      <c r="H31" s="26"/>
      <c r="I31" s="682"/>
      <c r="J31" s="682"/>
      <c r="K31" s="730"/>
      <c r="L31" s="310"/>
      <c r="N31" s="26"/>
      <c r="O31" s="682"/>
      <c r="P31" s="682"/>
      <c r="Q31" s="730"/>
      <c r="R31" s="310"/>
      <c r="T31" s="26"/>
      <c r="U31" s="682"/>
      <c r="V31" s="682"/>
      <c r="W31" s="730"/>
      <c r="X31" s="310"/>
      <c r="Z31" s="26"/>
      <c r="AA31" s="306"/>
      <c r="AB31" s="306"/>
      <c r="AC31" s="309"/>
      <c r="AD31" s="310"/>
    </row>
    <row r="32" spans="2:30" x14ac:dyDescent="0.25">
      <c r="B32" s="26" t="s">
        <v>970</v>
      </c>
      <c r="C32" s="682" t="s">
        <v>1326</v>
      </c>
      <c r="D32" s="682"/>
      <c r="E32" s="730">
        <v>927</v>
      </c>
      <c r="F32" s="740"/>
      <c r="H32" s="27" t="s">
        <v>969</v>
      </c>
      <c r="I32" s="682"/>
      <c r="J32" s="682"/>
      <c r="K32" s="730"/>
      <c r="L32" s="310"/>
      <c r="N32" s="27" t="s">
        <v>969</v>
      </c>
      <c r="O32" s="682"/>
      <c r="P32" s="682"/>
      <c r="Q32" s="730"/>
      <c r="R32" s="310"/>
      <c r="T32" s="27" t="s">
        <v>969</v>
      </c>
      <c r="U32" s="682" t="s">
        <v>1326</v>
      </c>
      <c r="V32" s="682"/>
      <c r="W32" s="729">
        <f>580+1243+346</f>
        <v>2169</v>
      </c>
      <c r="X32" s="310"/>
      <c r="Z32" s="27" t="s">
        <v>969</v>
      </c>
      <c r="AA32" s="306"/>
      <c r="AB32" s="306"/>
      <c r="AC32" s="309"/>
      <c r="AD32" s="310"/>
    </row>
    <row r="33" spans="2:30" x14ac:dyDescent="0.25">
      <c r="B33" s="26" t="s">
        <v>971</v>
      </c>
      <c r="C33" s="682" t="s">
        <v>1326</v>
      </c>
      <c r="D33" s="682"/>
      <c r="E33" s="730">
        <v>3112</v>
      </c>
      <c r="F33" s="740"/>
      <c r="H33" s="26"/>
      <c r="I33" s="682" t="s">
        <v>1326</v>
      </c>
      <c r="J33" s="682"/>
      <c r="K33" s="730">
        <v>742</v>
      </c>
      <c r="L33" s="310"/>
      <c r="N33" s="26" t="s">
        <v>1554</v>
      </c>
      <c r="O33" s="682" t="s">
        <v>1326</v>
      </c>
      <c r="P33" s="682"/>
      <c r="Q33" s="730">
        <v>5400</v>
      </c>
      <c r="R33" s="310"/>
      <c r="T33" s="26"/>
      <c r="U33" s="682"/>
      <c r="V33" s="682"/>
      <c r="W33" s="730"/>
      <c r="X33" s="310"/>
      <c r="Z33" s="26"/>
      <c r="AA33" s="306"/>
      <c r="AB33" s="306"/>
      <c r="AC33" s="309"/>
      <c r="AD33" s="310"/>
    </row>
    <row r="34" spans="2:30" x14ac:dyDescent="0.25">
      <c r="B34" s="26" t="s">
        <v>972</v>
      </c>
      <c r="C34" s="682" t="s">
        <v>1326</v>
      </c>
      <c r="D34" s="682"/>
      <c r="E34" s="730">
        <v>112</v>
      </c>
      <c r="F34" s="740"/>
      <c r="H34" s="26"/>
      <c r="I34" s="682" t="s">
        <v>1326</v>
      </c>
      <c r="J34" s="682"/>
      <c r="K34" s="730">
        <v>177</v>
      </c>
      <c r="L34" s="310"/>
      <c r="N34" s="26" t="s">
        <v>1555</v>
      </c>
      <c r="O34" s="682" t="s">
        <v>1326</v>
      </c>
      <c r="P34" s="682"/>
      <c r="Q34" s="730">
        <v>550</v>
      </c>
      <c r="R34" s="310"/>
      <c r="T34" s="26"/>
      <c r="U34" s="682"/>
      <c r="V34" s="682"/>
      <c r="W34" s="730"/>
      <c r="X34" s="310"/>
      <c r="Z34" s="26"/>
      <c r="AA34" s="306"/>
      <c r="AB34" s="306"/>
      <c r="AC34" s="309"/>
      <c r="AD34" s="310"/>
    </row>
    <row r="35" spans="2:30" x14ac:dyDescent="0.25">
      <c r="B35" s="26" t="s">
        <v>973</v>
      </c>
      <c r="C35" s="682" t="s">
        <v>1326</v>
      </c>
      <c r="D35" s="682"/>
      <c r="E35" s="730"/>
      <c r="F35" s="740"/>
      <c r="H35" s="26"/>
      <c r="I35" s="682"/>
      <c r="J35" s="682"/>
      <c r="K35" s="730"/>
      <c r="L35" s="310"/>
      <c r="N35" s="27" t="s">
        <v>1556</v>
      </c>
      <c r="O35" s="682"/>
      <c r="P35" s="682"/>
      <c r="Q35" s="730"/>
      <c r="R35" s="310"/>
      <c r="T35" s="26"/>
      <c r="U35" s="682"/>
      <c r="V35" s="682"/>
      <c r="W35" s="730"/>
      <c r="X35" s="310"/>
      <c r="Z35" s="26"/>
      <c r="AA35" s="306"/>
      <c r="AB35" s="306"/>
      <c r="AC35" s="309"/>
      <c r="AD35" s="310"/>
    </row>
    <row r="36" spans="2:30" x14ac:dyDescent="0.25">
      <c r="B36" s="26"/>
      <c r="C36" s="682"/>
      <c r="D36" s="682"/>
      <c r="E36" s="730"/>
      <c r="F36" s="740"/>
      <c r="H36" s="26"/>
      <c r="I36" s="682"/>
      <c r="J36" s="682"/>
      <c r="K36" s="730"/>
      <c r="L36" s="310"/>
      <c r="N36" s="26" t="s">
        <v>1557</v>
      </c>
      <c r="O36" s="682" t="s">
        <v>1326</v>
      </c>
      <c r="P36" s="682"/>
      <c r="Q36" s="730">
        <v>93</v>
      </c>
      <c r="R36" s="310"/>
      <c r="T36" s="26"/>
      <c r="U36" s="682"/>
      <c r="V36" s="682"/>
      <c r="W36" s="730"/>
      <c r="X36" s="310"/>
      <c r="Z36" s="26"/>
      <c r="AA36" s="306"/>
      <c r="AB36" s="306"/>
      <c r="AC36" s="309"/>
      <c r="AD36" s="310"/>
    </row>
    <row r="37" spans="2:30" x14ac:dyDescent="0.25">
      <c r="B37" s="29" t="s">
        <v>974</v>
      </c>
      <c r="C37" s="682" t="s">
        <v>1326</v>
      </c>
      <c r="D37" s="682"/>
      <c r="E37" s="730">
        <v>17012</v>
      </c>
      <c r="F37" s="740"/>
      <c r="H37" s="26"/>
      <c r="I37" s="682"/>
      <c r="J37" s="682"/>
      <c r="K37" s="730"/>
      <c r="L37" s="310"/>
      <c r="N37" s="26" t="s">
        <v>1558</v>
      </c>
      <c r="O37" s="682" t="s">
        <v>1326</v>
      </c>
      <c r="P37" s="682"/>
      <c r="Q37" s="730">
        <v>632</v>
      </c>
      <c r="R37" s="310"/>
      <c r="T37" s="26"/>
      <c r="U37" s="682"/>
      <c r="V37" s="682"/>
      <c r="W37" s="730"/>
      <c r="X37" s="310"/>
      <c r="Z37" s="26"/>
      <c r="AA37" s="306"/>
      <c r="AB37" s="306"/>
      <c r="AC37" s="309"/>
      <c r="AD37" s="310"/>
    </row>
    <row r="38" spans="2:30" x14ac:dyDescent="0.25">
      <c r="B38" s="29" t="s">
        <v>975</v>
      </c>
      <c r="C38" s="682" t="s">
        <v>1326</v>
      </c>
      <c r="D38" s="682"/>
      <c r="E38" s="730">
        <v>1456</v>
      </c>
      <c r="F38" s="740"/>
      <c r="H38" s="29" t="s">
        <v>974</v>
      </c>
      <c r="I38" s="682" t="s">
        <v>1326</v>
      </c>
      <c r="J38" s="682"/>
      <c r="K38" s="730">
        <v>5240</v>
      </c>
      <c r="L38" s="310"/>
      <c r="N38" s="29" t="s">
        <v>974</v>
      </c>
      <c r="O38" s="682" t="s">
        <v>1326</v>
      </c>
      <c r="P38" s="682"/>
      <c r="Q38" s="730">
        <v>8845</v>
      </c>
      <c r="R38" s="310"/>
      <c r="T38" s="29" t="s">
        <v>974</v>
      </c>
      <c r="U38" s="682" t="s">
        <v>1326</v>
      </c>
      <c r="V38" s="682"/>
      <c r="W38" s="729">
        <v>7635</v>
      </c>
      <c r="X38" s="310"/>
      <c r="Z38" s="29" t="s">
        <v>974</v>
      </c>
      <c r="AA38" s="306"/>
      <c r="AB38" s="306"/>
      <c r="AC38" s="309"/>
      <c r="AD38" s="310"/>
    </row>
    <row r="39" spans="2:30" x14ac:dyDescent="0.25">
      <c r="B39" s="29" t="s">
        <v>976</v>
      </c>
      <c r="C39" s="682"/>
      <c r="D39" s="682"/>
      <c r="E39" s="730"/>
      <c r="F39" s="740"/>
      <c r="H39" s="29" t="s">
        <v>975</v>
      </c>
      <c r="I39" s="682" t="s">
        <v>1326</v>
      </c>
      <c r="J39" s="682"/>
      <c r="K39" s="730">
        <v>968</v>
      </c>
      <c r="L39" s="310"/>
      <c r="N39" s="29" t="s">
        <v>975</v>
      </c>
      <c r="O39" s="682" t="s">
        <v>1326</v>
      </c>
      <c r="P39" s="688"/>
      <c r="Q39" s="730">
        <v>1493</v>
      </c>
      <c r="R39" s="310"/>
      <c r="T39" s="29" t="s">
        <v>975</v>
      </c>
      <c r="U39" s="682"/>
      <c r="V39" s="682"/>
      <c r="W39" s="730"/>
      <c r="X39" s="310"/>
      <c r="Z39" s="29" t="s">
        <v>975</v>
      </c>
      <c r="AA39" s="306"/>
      <c r="AB39" s="306"/>
      <c r="AC39" s="309"/>
      <c r="AD39" s="310"/>
    </row>
    <row r="40" spans="2:30" x14ac:dyDescent="0.25">
      <c r="B40" s="29" t="s">
        <v>977</v>
      </c>
      <c r="C40" s="682"/>
      <c r="D40" s="682"/>
      <c r="E40" s="730"/>
      <c r="F40" s="740"/>
      <c r="H40" s="29" t="s">
        <v>976</v>
      </c>
      <c r="I40" s="682"/>
      <c r="J40" s="682"/>
      <c r="K40" s="730"/>
      <c r="L40" s="310"/>
      <c r="N40" s="29" t="s">
        <v>1559</v>
      </c>
      <c r="O40" s="682" t="s">
        <v>1326</v>
      </c>
      <c r="P40" s="688"/>
      <c r="Q40" s="730">
        <v>4612</v>
      </c>
      <c r="R40" s="310"/>
      <c r="T40" s="29" t="s">
        <v>976</v>
      </c>
      <c r="U40" s="682" t="s">
        <v>1326</v>
      </c>
      <c r="V40" s="682"/>
      <c r="W40" s="729">
        <v>552</v>
      </c>
      <c r="X40" s="310"/>
      <c r="Z40" s="29" t="s">
        <v>976</v>
      </c>
      <c r="AA40" s="306"/>
      <c r="AB40" s="306"/>
      <c r="AC40" s="309"/>
      <c r="AD40" s="310"/>
    </row>
    <row r="41" spans="2:30" x14ac:dyDescent="0.25">
      <c r="B41" s="29" t="s">
        <v>978</v>
      </c>
      <c r="C41" s="682" t="s">
        <v>1326</v>
      </c>
      <c r="D41" s="682"/>
      <c r="E41" s="730">
        <v>3318</v>
      </c>
      <c r="F41" s="740"/>
      <c r="H41" s="29" t="s">
        <v>977</v>
      </c>
      <c r="I41" s="682"/>
      <c r="J41" s="682"/>
      <c r="K41" s="730"/>
      <c r="L41" s="310"/>
      <c r="N41" s="29"/>
      <c r="O41" s="682"/>
      <c r="P41" s="688"/>
      <c r="Q41" s="730"/>
      <c r="R41" s="310"/>
      <c r="T41" s="29" t="s">
        <v>977</v>
      </c>
      <c r="U41" s="682"/>
      <c r="V41" s="682"/>
      <c r="W41" s="730"/>
      <c r="X41" s="310"/>
      <c r="Z41" s="29" t="s">
        <v>977</v>
      </c>
      <c r="AA41" s="306"/>
      <c r="AB41" s="306"/>
      <c r="AC41" s="309"/>
      <c r="AD41" s="310"/>
    </row>
    <row r="42" spans="2:30" x14ac:dyDescent="0.25">
      <c r="B42" s="29" t="s">
        <v>979</v>
      </c>
      <c r="C42" s="682" t="s">
        <v>1326</v>
      </c>
      <c r="D42" s="682"/>
      <c r="E42" s="730">
        <v>360</v>
      </c>
      <c r="F42" s="740"/>
      <c r="H42" s="29" t="s">
        <v>978</v>
      </c>
      <c r="I42" s="682"/>
      <c r="J42" s="682"/>
      <c r="K42" s="730"/>
      <c r="L42" s="310"/>
      <c r="N42" s="29" t="s">
        <v>978</v>
      </c>
      <c r="O42" s="682" t="s">
        <v>1326</v>
      </c>
      <c r="P42" s="688"/>
      <c r="Q42" s="730">
        <v>3991</v>
      </c>
      <c r="R42" s="310"/>
      <c r="T42" s="29" t="s">
        <v>978</v>
      </c>
      <c r="U42" s="682"/>
      <c r="V42" s="682"/>
      <c r="W42" s="730"/>
      <c r="X42" s="310"/>
      <c r="Z42" s="29" t="s">
        <v>978</v>
      </c>
      <c r="AA42" s="306"/>
      <c r="AB42" s="306"/>
      <c r="AC42" s="309"/>
      <c r="AD42" s="310"/>
    </row>
    <row r="43" spans="2:30" x14ac:dyDescent="0.25">
      <c r="B43" s="29" t="s">
        <v>980</v>
      </c>
      <c r="C43" s="682" t="s">
        <v>1326</v>
      </c>
      <c r="D43" s="682"/>
      <c r="E43" s="730">
        <v>64</v>
      </c>
      <c r="F43" s="740"/>
      <c r="H43" s="29" t="s">
        <v>979</v>
      </c>
      <c r="I43" s="682" t="s">
        <v>1326</v>
      </c>
      <c r="J43" s="682"/>
      <c r="K43" s="730">
        <v>10735</v>
      </c>
      <c r="L43" s="310"/>
      <c r="N43" s="29" t="s">
        <v>979</v>
      </c>
      <c r="O43" s="682" t="s">
        <v>1326</v>
      </c>
      <c r="P43" s="688"/>
      <c r="Q43" s="730">
        <v>11076</v>
      </c>
      <c r="R43" s="310"/>
      <c r="T43" s="29" t="s">
        <v>979</v>
      </c>
      <c r="U43" s="682"/>
      <c r="V43" s="682"/>
      <c r="W43" s="730"/>
      <c r="X43" s="310"/>
      <c r="Z43" s="29" t="s">
        <v>979</v>
      </c>
      <c r="AA43" s="306"/>
      <c r="AB43" s="306"/>
      <c r="AC43" s="309"/>
      <c r="AD43" s="310"/>
    </row>
    <row r="44" spans="2:30" x14ac:dyDescent="0.25">
      <c r="B44" s="29" t="s">
        <v>981</v>
      </c>
      <c r="C44" s="682"/>
      <c r="D44" s="682"/>
      <c r="E44" s="730"/>
      <c r="F44" s="740"/>
      <c r="H44" s="29" t="s">
        <v>980</v>
      </c>
      <c r="I44" s="682"/>
      <c r="J44" s="682"/>
      <c r="K44" s="730"/>
      <c r="L44" s="310"/>
      <c r="N44" s="29" t="s">
        <v>980</v>
      </c>
      <c r="O44" s="682" t="s">
        <v>1326</v>
      </c>
      <c r="P44" s="689"/>
      <c r="Q44" s="730">
        <v>360</v>
      </c>
      <c r="R44" s="310"/>
      <c r="T44" s="29" t="s">
        <v>980</v>
      </c>
      <c r="U44" s="682" t="s">
        <v>1326</v>
      </c>
      <c r="V44" s="682"/>
      <c r="W44" s="729">
        <v>8</v>
      </c>
      <c r="X44" s="310"/>
      <c r="Z44" s="29" t="s">
        <v>980</v>
      </c>
      <c r="AA44" s="306"/>
      <c r="AB44" s="306"/>
      <c r="AC44" s="309"/>
      <c r="AD44" s="310"/>
    </row>
    <row r="45" spans="2:30" x14ac:dyDescent="0.25">
      <c r="B45" s="29" t="s">
        <v>982</v>
      </c>
      <c r="C45" s="682" t="s">
        <v>1326</v>
      </c>
      <c r="D45" s="682"/>
      <c r="E45" s="730">
        <v>2300</v>
      </c>
      <c r="F45" s="740"/>
      <c r="H45" s="29"/>
      <c r="I45" s="682" t="s">
        <v>1326</v>
      </c>
      <c r="J45" s="682"/>
      <c r="K45" s="730">
        <v>1603</v>
      </c>
      <c r="L45" s="310"/>
      <c r="N45" s="29"/>
      <c r="O45" s="682"/>
      <c r="P45" s="688"/>
      <c r="Q45" s="730"/>
      <c r="R45" s="310"/>
      <c r="T45" s="29"/>
      <c r="U45" s="682"/>
      <c r="V45" s="682"/>
      <c r="W45" s="730"/>
      <c r="X45" s="310"/>
      <c r="Z45" s="29"/>
      <c r="AA45" s="306"/>
      <c r="AB45" s="306"/>
      <c r="AC45" s="309"/>
      <c r="AD45" s="310"/>
    </row>
    <row r="46" spans="2:30" x14ac:dyDescent="0.25">
      <c r="B46" s="30" t="s">
        <v>983</v>
      </c>
      <c r="C46" s="682" t="s">
        <v>1326</v>
      </c>
      <c r="D46" s="682"/>
      <c r="E46" s="730">
        <v>15268</v>
      </c>
      <c r="F46" s="740"/>
      <c r="H46" s="29" t="s">
        <v>982</v>
      </c>
      <c r="I46" s="682"/>
      <c r="J46" s="682"/>
      <c r="K46" s="730"/>
      <c r="L46" s="310"/>
      <c r="N46" s="29" t="s">
        <v>982</v>
      </c>
      <c r="O46" s="682" t="s">
        <v>1326</v>
      </c>
      <c r="P46" s="688"/>
      <c r="Q46" s="730">
        <v>1319</v>
      </c>
      <c r="R46" s="310"/>
      <c r="T46" s="29" t="s">
        <v>982</v>
      </c>
      <c r="U46" s="682"/>
      <c r="V46" s="682"/>
      <c r="W46" s="730"/>
      <c r="X46" s="310"/>
      <c r="Z46" s="29" t="s">
        <v>982</v>
      </c>
      <c r="AA46" s="306"/>
      <c r="AB46" s="306"/>
      <c r="AC46" s="309"/>
      <c r="AD46" s="310"/>
    </row>
    <row r="47" spans="2:30" x14ac:dyDescent="0.25">
      <c r="B47" s="30" t="s">
        <v>984</v>
      </c>
      <c r="C47" s="682" t="s">
        <v>1326</v>
      </c>
      <c r="D47" s="682"/>
      <c r="E47" s="730"/>
      <c r="F47" s="740"/>
      <c r="H47" s="30" t="s">
        <v>983</v>
      </c>
      <c r="I47" s="682" t="s">
        <v>1326</v>
      </c>
      <c r="J47" s="682"/>
      <c r="K47" s="730">
        <v>4024</v>
      </c>
      <c r="L47" s="310"/>
      <c r="N47" s="30" t="s">
        <v>1560</v>
      </c>
      <c r="O47" s="682" t="s">
        <v>1326</v>
      </c>
      <c r="P47" s="688"/>
      <c r="Q47" s="730">
        <v>12997</v>
      </c>
      <c r="R47" s="310"/>
      <c r="T47" s="30" t="s">
        <v>983</v>
      </c>
      <c r="U47" s="682"/>
      <c r="V47" s="682"/>
      <c r="W47" s="730"/>
      <c r="X47" s="310"/>
      <c r="Z47" s="30" t="s">
        <v>983</v>
      </c>
      <c r="AA47" s="306"/>
      <c r="AB47" s="306"/>
      <c r="AC47" s="309"/>
      <c r="AD47" s="310"/>
    </row>
    <row r="48" spans="2:30" x14ac:dyDescent="0.25">
      <c r="B48" s="30" t="s">
        <v>985</v>
      </c>
      <c r="C48" s="682"/>
      <c r="D48" s="682"/>
      <c r="E48" s="730"/>
      <c r="F48" s="740"/>
      <c r="H48" s="30" t="s">
        <v>984</v>
      </c>
      <c r="I48" s="682"/>
      <c r="J48" s="682"/>
      <c r="K48" s="730"/>
      <c r="L48" s="310"/>
      <c r="N48" s="30"/>
      <c r="O48" s="682"/>
      <c r="P48" s="688"/>
      <c r="Q48" s="730"/>
      <c r="R48" s="310"/>
      <c r="T48" s="30" t="s">
        <v>984</v>
      </c>
      <c r="U48" s="682"/>
      <c r="V48" s="682"/>
      <c r="W48" s="730"/>
      <c r="X48" s="310"/>
      <c r="Z48" s="30" t="s">
        <v>984</v>
      </c>
      <c r="AA48" s="306"/>
      <c r="AB48" s="306"/>
      <c r="AC48" s="309"/>
      <c r="AD48" s="310"/>
    </row>
    <row r="49" spans="2:30" x14ac:dyDescent="0.25">
      <c r="B49" s="30" t="s">
        <v>986</v>
      </c>
      <c r="C49" s="682" t="s">
        <v>1326</v>
      </c>
      <c r="D49" s="682"/>
      <c r="E49" s="730">
        <v>1253</v>
      </c>
      <c r="F49" s="740"/>
      <c r="H49" s="30"/>
      <c r="I49" s="682" t="s">
        <v>1326</v>
      </c>
      <c r="J49" s="682"/>
      <c r="K49" s="730">
        <v>115</v>
      </c>
      <c r="L49" s="310"/>
      <c r="N49" s="30"/>
      <c r="O49" s="682"/>
      <c r="P49" s="688"/>
      <c r="Q49" s="730"/>
      <c r="R49" s="310"/>
      <c r="T49" s="30"/>
      <c r="U49" s="682"/>
      <c r="V49" s="682"/>
      <c r="W49" s="730"/>
      <c r="X49" s="310"/>
      <c r="Z49" s="30"/>
      <c r="AA49" s="306"/>
      <c r="AB49" s="306"/>
      <c r="AC49" s="309"/>
      <c r="AD49" s="310"/>
    </row>
    <row r="50" spans="2:30" x14ac:dyDescent="0.25">
      <c r="B50" s="30"/>
      <c r="C50" s="682"/>
      <c r="D50" s="682"/>
      <c r="E50" s="730"/>
      <c r="F50" s="740"/>
      <c r="H50" s="30" t="s">
        <v>986</v>
      </c>
      <c r="I50" s="682"/>
      <c r="J50" s="682"/>
      <c r="K50" s="730"/>
      <c r="L50" s="310"/>
      <c r="N50" s="30" t="s">
        <v>986</v>
      </c>
      <c r="O50" s="682" t="s">
        <v>1326</v>
      </c>
      <c r="P50" s="688"/>
      <c r="Q50" s="730">
        <v>28093</v>
      </c>
      <c r="R50" s="310"/>
      <c r="T50" s="30" t="s">
        <v>986</v>
      </c>
      <c r="U50" s="682"/>
      <c r="V50" s="682"/>
      <c r="W50" s="730"/>
      <c r="X50" s="310"/>
      <c r="Z50" s="30" t="s">
        <v>986</v>
      </c>
      <c r="AA50" s="306"/>
      <c r="AB50" s="306"/>
      <c r="AC50" s="309"/>
      <c r="AD50" s="310"/>
    </row>
    <row r="51" spans="2:30" x14ac:dyDescent="0.25">
      <c r="B51" s="27" t="s">
        <v>1556</v>
      </c>
      <c r="C51" s="682" t="s">
        <v>1326</v>
      </c>
      <c r="D51" s="682"/>
      <c r="E51" s="730"/>
      <c r="F51" s="740"/>
      <c r="H51" s="30"/>
      <c r="I51" s="682"/>
      <c r="J51" s="682"/>
      <c r="K51" s="730"/>
      <c r="L51" s="310"/>
      <c r="N51" s="30"/>
      <c r="O51" s="682"/>
      <c r="P51" s="682"/>
      <c r="Q51" s="730"/>
      <c r="R51" s="310"/>
      <c r="T51" s="30"/>
      <c r="U51" s="682"/>
      <c r="V51" s="682"/>
      <c r="W51" s="730"/>
      <c r="X51" s="310"/>
      <c r="Z51" s="30"/>
      <c r="AA51" s="306"/>
      <c r="AB51" s="306"/>
      <c r="AC51" s="309"/>
      <c r="AD51" s="310"/>
    </row>
    <row r="52" spans="2:30" x14ac:dyDescent="0.25">
      <c r="B52" s="26" t="s">
        <v>1557</v>
      </c>
      <c r="C52" s="682" t="s">
        <v>1326</v>
      </c>
      <c r="D52" s="682"/>
      <c r="E52" s="730">
        <v>216</v>
      </c>
      <c r="F52" s="740"/>
      <c r="H52" s="30"/>
      <c r="I52" s="682"/>
      <c r="J52" s="682"/>
      <c r="K52" s="730"/>
      <c r="L52" s="310"/>
      <c r="N52" s="30"/>
      <c r="O52" s="682"/>
      <c r="P52" s="682"/>
      <c r="Q52" s="730"/>
      <c r="R52" s="310"/>
      <c r="T52" s="30"/>
      <c r="U52" s="682"/>
      <c r="V52" s="682"/>
      <c r="W52" s="730"/>
      <c r="X52" s="310"/>
      <c r="Z52" s="30"/>
      <c r="AA52" s="306"/>
      <c r="AB52" s="306"/>
      <c r="AC52" s="309"/>
      <c r="AD52" s="310"/>
    </row>
    <row r="53" spans="2:30" x14ac:dyDescent="0.25">
      <c r="B53" s="26" t="s">
        <v>1558</v>
      </c>
      <c r="C53" s="682" t="s">
        <v>1326</v>
      </c>
      <c r="D53" s="682"/>
      <c r="E53" s="730">
        <v>312</v>
      </c>
      <c r="F53" s="740"/>
      <c r="H53" s="30"/>
      <c r="I53" s="682"/>
      <c r="J53" s="682"/>
      <c r="K53" s="730"/>
      <c r="L53" s="310"/>
      <c r="N53" s="30"/>
      <c r="O53" s="682"/>
      <c r="P53" s="682"/>
      <c r="Q53" s="730"/>
      <c r="R53" s="310"/>
      <c r="T53" s="30"/>
      <c r="U53" s="682"/>
      <c r="V53" s="682"/>
      <c r="W53" s="730"/>
      <c r="X53" s="310"/>
      <c r="Z53" s="30"/>
      <c r="AA53" s="306"/>
      <c r="AB53" s="306"/>
      <c r="AC53" s="309"/>
      <c r="AD53" s="310"/>
    </row>
    <row r="54" spans="2:30" x14ac:dyDescent="0.25">
      <c r="B54" s="30"/>
      <c r="C54" s="682"/>
      <c r="D54" s="682"/>
      <c r="E54" s="730"/>
      <c r="F54" s="740"/>
      <c r="H54" s="30"/>
      <c r="I54" s="682"/>
      <c r="J54" s="682"/>
      <c r="K54" s="730"/>
      <c r="L54" s="310"/>
      <c r="N54" s="30"/>
      <c r="O54" s="682"/>
      <c r="P54" s="682"/>
      <c r="Q54" s="730"/>
      <c r="R54" s="310"/>
      <c r="T54" s="30"/>
      <c r="U54" s="682"/>
      <c r="V54" s="682"/>
      <c r="W54" s="730"/>
      <c r="X54" s="310"/>
      <c r="Z54" s="30"/>
      <c r="AA54" s="306"/>
      <c r="AB54" s="306"/>
      <c r="AC54" s="309"/>
      <c r="AD54" s="310"/>
    </row>
    <row r="55" spans="2:30" x14ac:dyDescent="0.25">
      <c r="B55" s="30"/>
      <c r="C55" s="682"/>
      <c r="D55" s="682"/>
      <c r="E55" s="736"/>
      <c r="F55" s="740"/>
      <c r="H55" s="30"/>
      <c r="I55" s="682"/>
      <c r="J55" s="682"/>
      <c r="K55" s="730"/>
      <c r="L55" s="310"/>
      <c r="N55" s="30"/>
      <c r="O55" s="682"/>
      <c r="P55" s="682"/>
      <c r="Q55" s="730"/>
      <c r="R55" s="310"/>
      <c r="T55" s="30"/>
      <c r="U55" s="682"/>
      <c r="V55" s="682"/>
      <c r="W55" s="730"/>
      <c r="X55" s="310"/>
      <c r="Z55" s="30"/>
      <c r="AA55" s="306"/>
      <c r="AB55" s="306"/>
      <c r="AC55" s="309"/>
      <c r="AD55" s="310"/>
    </row>
    <row r="56" spans="2:30" ht="16.5" thickBot="1" x14ac:dyDescent="0.3">
      <c r="B56" s="30"/>
      <c r="C56" s="682"/>
      <c r="D56" s="682"/>
      <c r="E56" s="736"/>
      <c r="F56" s="735"/>
      <c r="H56" s="26"/>
      <c r="I56" s="682"/>
      <c r="J56" s="682"/>
      <c r="K56" s="730"/>
      <c r="L56" s="310"/>
      <c r="N56" s="26"/>
      <c r="O56" s="682"/>
      <c r="P56" s="682"/>
      <c r="Q56" s="730"/>
      <c r="R56" s="310"/>
      <c r="T56" s="26"/>
      <c r="U56" s="682"/>
      <c r="V56" s="682"/>
      <c r="W56" s="730"/>
      <c r="X56" s="310"/>
      <c r="Z56" s="26"/>
      <c r="AA56" s="306"/>
      <c r="AB56" s="306"/>
      <c r="AC56" s="309"/>
      <c r="AD56" s="310"/>
    </row>
    <row r="57" spans="2:30" ht="18.75" thickBot="1" x14ac:dyDescent="0.3">
      <c r="B57" s="742"/>
      <c r="C57" s="312"/>
      <c r="D57" s="312"/>
      <c r="E57" s="743"/>
      <c r="F57" s="741">
        <f>(E58/10)*12</f>
        <v>263708.40000000002</v>
      </c>
      <c r="H57" s="311"/>
      <c r="I57" s="312"/>
      <c r="J57" s="312"/>
      <c r="K57" s="734"/>
      <c r="L57" s="310"/>
      <c r="N57" s="311"/>
      <c r="O57" s="312"/>
      <c r="P57" s="312"/>
      <c r="Q57" s="734"/>
      <c r="R57" s="310"/>
      <c r="T57" s="311"/>
      <c r="U57" s="312"/>
      <c r="V57" s="312"/>
      <c r="W57" s="734"/>
      <c r="X57" s="310"/>
      <c r="Z57" s="311"/>
      <c r="AA57" s="312"/>
      <c r="AB57" s="312"/>
      <c r="AC57" s="313"/>
      <c r="AD57" s="310"/>
    </row>
    <row r="58" spans="2:30" ht="18.75" thickBot="1" x14ac:dyDescent="0.3">
      <c r="E58" s="737">
        <f>SUM(E7:E56)</f>
        <v>219757</v>
      </c>
      <c r="F58" s="305"/>
      <c r="I58" s="305"/>
      <c r="J58" s="305"/>
      <c r="K58" s="192">
        <f>SUM(K7:K57)</f>
        <v>101027</v>
      </c>
      <c r="L58" s="733">
        <f t="shared" ref="L58" si="0">(K58/6)*12</f>
        <v>202054</v>
      </c>
      <c r="O58" s="305"/>
      <c r="P58" s="305"/>
      <c r="Q58" s="192">
        <f>SUM(Q7:Q57)</f>
        <v>186537</v>
      </c>
      <c r="R58" s="733">
        <f t="shared" ref="R58" si="1">(Q58/6)*12</f>
        <v>373074</v>
      </c>
      <c r="U58" s="305"/>
      <c r="V58" s="305"/>
      <c r="W58" s="192">
        <f>SUM(W7:W57)</f>
        <v>32428</v>
      </c>
      <c r="X58" s="733">
        <f t="shared" ref="X58" si="2">(W58/6)*12</f>
        <v>64856</v>
      </c>
      <c r="AA58" s="305"/>
      <c r="AB58" s="305"/>
      <c r="AC58" s="194">
        <f>SUM(AC7:AC57)</f>
        <v>0</v>
      </c>
      <c r="AD58" s="195">
        <f t="shared" ref="AD58" si="3">(AC58/6)*12</f>
        <v>0</v>
      </c>
    </row>
  </sheetData>
  <mergeCells count="7">
    <mergeCell ref="O1:Q4"/>
    <mergeCell ref="U5:X5"/>
    <mergeCell ref="AA5:AD5"/>
    <mergeCell ref="C5:F5"/>
    <mergeCell ref="I5:L5"/>
    <mergeCell ref="O5:R5"/>
    <mergeCell ref="A2:C2"/>
  </mergeCells>
  <pageMargins left="0.7" right="0.7" top="0.75" bottom="0.75" header="0.3" footer="0.3"/>
  <pageSetup orientation="portrait" horizontalDpi="360" verticalDpi="36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8556F-FAFF-444D-A725-E20A49ABCA18}">
  <dimension ref="A1:H69"/>
  <sheetViews>
    <sheetView showGridLines="0" workbookViewId="0">
      <pane xSplit="2" ySplit="4" topLeftCell="C5" activePane="bottomRight" state="frozen"/>
      <selection activeCell="O14" sqref="O14"/>
      <selection pane="topRight" activeCell="O14" sqref="O14"/>
      <selection pane="bottomLeft" activeCell="O14" sqref="O14"/>
      <selection pane="bottomRight" activeCell="F26" sqref="F26"/>
    </sheetView>
  </sheetViews>
  <sheetFormatPr defaultColWidth="8.85546875" defaultRowHeight="15.75" x14ac:dyDescent="0.25"/>
  <cols>
    <col min="1" max="1" width="17.5703125" style="285" customWidth="1"/>
    <col min="2" max="2" width="82.85546875" style="285" customWidth="1"/>
    <col min="3" max="4" width="25.85546875" style="285" customWidth="1"/>
    <col min="5" max="16384" width="8.85546875" style="285"/>
  </cols>
  <sheetData>
    <row r="1" spans="2:4" ht="18.75" x14ac:dyDescent="0.3">
      <c r="B1" s="374" t="str">
        <f>'[66]1-Cover'!B20</f>
        <v>Broward Health</v>
      </c>
    </row>
    <row r="2" spans="2:4" ht="16.5" thickBot="1" x14ac:dyDescent="0.3"/>
    <row r="3" spans="2:4" x14ac:dyDescent="0.25">
      <c r="B3" s="1130" t="s">
        <v>1594</v>
      </c>
      <c r="C3" s="1131"/>
      <c r="D3" s="1132"/>
    </row>
    <row r="4" spans="2:4" x14ac:dyDescent="0.25">
      <c r="B4" s="751" t="s">
        <v>883</v>
      </c>
      <c r="C4" s="692" t="s">
        <v>884</v>
      </c>
      <c r="D4" s="752" t="s">
        <v>885</v>
      </c>
    </row>
    <row r="5" spans="2:4" ht="31.5" x14ac:dyDescent="0.25">
      <c r="B5" s="753" t="s">
        <v>886</v>
      </c>
      <c r="C5" s="693" t="s">
        <v>1326</v>
      </c>
      <c r="D5" s="754"/>
    </row>
    <row r="6" spans="2:4" ht="31.5" x14ac:dyDescent="0.25">
      <c r="B6" s="753" t="s">
        <v>887</v>
      </c>
      <c r="C6" s="693"/>
      <c r="D6" s="754" t="s">
        <v>1326</v>
      </c>
    </row>
    <row r="7" spans="2:4" x14ac:dyDescent="0.25">
      <c r="B7" s="753" t="s">
        <v>888</v>
      </c>
      <c r="C7" s="693"/>
      <c r="D7" s="754" t="s">
        <v>1326</v>
      </c>
    </row>
    <row r="8" spans="2:4" x14ac:dyDescent="0.25">
      <c r="B8" s="753" t="s">
        <v>889</v>
      </c>
      <c r="C8" s="693"/>
      <c r="D8" s="754" t="s">
        <v>1326</v>
      </c>
    </row>
    <row r="9" spans="2:4" x14ac:dyDescent="0.25">
      <c r="B9" s="753" t="s">
        <v>890</v>
      </c>
      <c r="C9" s="693"/>
      <c r="D9" s="754" t="s">
        <v>1326</v>
      </c>
    </row>
    <row r="10" spans="2:4" x14ac:dyDescent="0.25">
      <c r="B10" s="753" t="s">
        <v>891</v>
      </c>
      <c r="C10" s="693" t="s">
        <v>1326</v>
      </c>
      <c r="D10" s="754"/>
    </row>
    <row r="11" spans="2:4" x14ac:dyDescent="0.25">
      <c r="B11" s="753" t="s">
        <v>892</v>
      </c>
      <c r="C11" s="693"/>
      <c r="D11" s="754" t="s">
        <v>1326</v>
      </c>
    </row>
    <row r="12" spans="2:4" x14ac:dyDescent="0.25">
      <c r="B12" s="753" t="s">
        <v>893</v>
      </c>
      <c r="C12" s="693"/>
      <c r="D12" s="754" t="s">
        <v>1326</v>
      </c>
    </row>
    <row r="13" spans="2:4" x14ac:dyDescent="0.25">
      <c r="B13" s="753" t="s">
        <v>894</v>
      </c>
      <c r="C13" s="693"/>
      <c r="D13" s="754" t="s">
        <v>1326</v>
      </c>
    </row>
    <row r="14" spans="2:4" x14ac:dyDescent="0.25">
      <c r="B14" s="753" t="s">
        <v>895</v>
      </c>
      <c r="C14" s="693"/>
      <c r="D14" s="754" t="s">
        <v>1326</v>
      </c>
    </row>
    <row r="15" spans="2:4" x14ac:dyDescent="0.25">
      <c r="B15" s="753" t="s">
        <v>896</v>
      </c>
      <c r="C15" s="693"/>
      <c r="D15" s="754" t="s">
        <v>1326</v>
      </c>
    </row>
    <row r="16" spans="2:4" x14ac:dyDescent="0.25">
      <c r="B16" s="753" t="s">
        <v>897</v>
      </c>
      <c r="C16" s="693"/>
      <c r="D16" s="754" t="s">
        <v>1326</v>
      </c>
    </row>
    <row r="17" spans="2:5" x14ac:dyDescent="0.25">
      <c r="B17" s="753" t="s">
        <v>898</v>
      </c>
      <c r="C17" s="693"/>
      <c r="D17" s="754" t="s">
        <v>1326</v>
      </c>
    </row>
    <row r="18" spans="2:5" x14ac:dyDescent="0.25">
      <c r="B18" s="753" t="s">
        <v>899</v>
      </c>
      <c r="C18" s="693" t="s">
        <v>1326</v>
      </c>
      <c r="D18" s="754"/>
    </row>
    <row r="19" spans="2:5" x14ac:dyDescent="0.25">
      <c r="B19" s="753" t="s">
        <v>900</v>
      </c>
      <c r="C19" s="693" t="s">
        <v>1326</v>
      </c>
      <c r="D19" s="754"/>
    </row>
    <row r="20" spans="2:5" x14ac:dyDescent="0.25">
      <c r="B20" s="753" t="s">
        <v>901</v>
      </c>
      <c r="C20" s="693"/>
      <c r="D20" s="754" t="s">
        <v>1326</v>
      </c>
    </row>
    <row r="21" spans="2:5" ht="31.5" x14ac:dyDescent="0.25">
      <c r="B21" s="753" t="s">
        <v>902</v>
      </c>
      <c r="C21" s="693" t="s">
        <v>1326</v>
      </c>
      <c r="D21" s="754"/>
    </row>
    <row r="22" spans="2:5" ht="31.5" x14ac:dyDescent="0.25">
      <c r="B22" s="753" t="s">
        <v>903</v>
      </c>
      <c r="C22" s="693"/>
      <c r="D22" s="754" t="s">
        <v>1326</v>
      </c>
    </row>
    <row r="23" spans="2:5" x14ac:dyDescent="0.25">
      <c r="B23" s="753" t="s">
        <v>904</v>
      </c>
      <c r="C23" s="693"/>
      <c r="D23" s="754" t="s">
        <v>1326</v>
      </c>
    </row>
    <row r="24" spans="2:5" ht="31.5" x14ac:dyDescent="0.25">
      <c r="B24" s="753" t="s">
        <v>905</v>
      </c>
      <c r="C24" s="693" t="s">
        <v>1326</v>
      </c>
      <c r="D24" s="754"/>
    </row>
    <row r="25" spans="2:5" x14ac:dyDescent="0.25">
      <c r="B25" s="755" t="s">
        <v>906</v>
      </c>
      <c r="C25" s="694"/>
      <c r="D25" s="756"/>
    </row>
    <row r="26" spans="2:5" x14ac:dyDescent="0.25">
      <c r="B26" s="753" t="s">
        <v>907</v>
      </c>
      <c r="C26" s="693" t="s">
        <v>1326</v>
      </c>
      <c r="D26" s="754"/>
      <c r="E26" s="640"/>
    </row>
    <row r="27" spans="2:5" x14ac:dyDescent="0.25">
      <c r="B27" s="753" t="s">
        <v>908</v>
      </c>
      <c r="C27" s="693" t="s">
        <v>1326</v>
      </c>
      <c r="D27" s="754"/>
    </row>
    <row r="28" spans="2:5" x14ac:dyDescent="0.25">
      <c r="B28" s="753" t="s">
        <v>909</v>
      </c>
      <c r="C28" s="693" t="s">
        <v>1326</v>
      </c>
      <c r="D28" s="754"/>
    </row>
    <row r="29" spans="2:5" x14ac:dyDescent="0.25">
      <c r="B29" s="753" t="s">
        <v>910</v>
      </c>
      <c r="C29" s="693" t="s">
        <v>1326</v>
      </c>
      <c r="D29" s="754"/>
    </row>
    <row r="30" spans="2:5" x14ac:dyDescent="0.25">
      <c r="B30" s="753" t="s">
        <v>911</v>
      </c>
      <c r="C30" s="693" t="s">
        <v>1326</v>
      </c>
      <c r="D30" s="754"/>
    </row>
    <row r="31" spans="2:5" x14ac:dyDescent="0.25">
      <c r="B31" s="753" t="s">
        <v>912</v>
      </c>
      <c r="C31" s="693" t="s">
        <v>1326</v>
      </c>
      <c r="D31" s="754"/>
    </row>
    <row r="32" spans="2:5" x14ac:dyDescent="0.25">
      <c r="B32" s="753" t="s">
        <v>913</v>
      </c>
      <c r="C32" s="693" t="s">
        <v>1326</v>
      </c>
      <c r="D32" s="754"/>
    </row>
    <row r="33" spans="2:4" x14ac:dyDescent="0.25">
      <c r="B33" s="753" t="s">
        <v>914</v>
      </c>
      <c r="C33" s="693" t="s">
        <v>1326</v>
      </c>
      <c r="D33" s="754"/>
    </row>
    <row r="34" spans="2:4" x14ac:dyDescent="0.25">
      <c r="B34" s="753" t="s">
        <v>915</v>
      </c>
      <c r="C34" s="693"/>
      <c r="D34" s="754" t="s">
        <v>1326</v>
      </c>
    </row>
    <row r="35" spans="2:4" x14ac:dyDescent="0.25">
      <c r="B35" s="753" t="s">
        <v>916</v>
      </c>
      <c r="C35" s="693" t="s">
        <v>1326</v>
      </c>
      <c r="D35" s="754"/>
    </row>
    <row r="36" spans="2:4" x14ac:dyDescent="0.25">
      <c r="B36" s="753" t="s">
        <v>917</v>
      </c>
      <c r="C36" s="693" t="s">
        <v>1326</v>
      </c>
      <c r="D36" s="754"/>
    </row>
    <row r="37" spans="2:4" x14ac:dyDescent="0.25">
      <c r="B37" s="753" t="s">
        <v>918</v>
      </c>
      <c r="C37" s="693" t="s">
        <v>1326</v>
      </c>
      <c r="D37" s="754"/>
    </row>
    <row r="38" spans="2:4" x14ac:dyDescent="0.25">
      <c r="B38" s="753" t="s">
        <v>919</v>
      </c>
      <c r="C38" s="693" t="s">
        <v>1326</v>
      </c>
      <c r="D38" s="754"/>
    </row>
    <row r="39" spans="2:4" x14ac:dyDescent="0.25">
      <c r="B39" s="753" t="s">
        <v>920</v>
      </c>
      <c r="C39" s="693"/>
      <c r="D39" s="754" t="s">
        <v>1326</v>
      </c>
    </row>
    <row r="40" spans="2:4" x14ac:dyDescent="0.25">
      <c r="B40" s="753" t="s">
        <v>921</v>
      </c>
      <c r="C40" s="693" t="s">
        <v>1326</v>
      </c>
      <c r="D40" s="754"/>
    </row>
    <row r="41" spans="2:4" x14ac:dyDescent="0.25">
      <c r="B41" s="753" t="s">
        <v>922</v>
      </c>
      <c r="C41" s="693"/>
      <c r="D41" s="754" t="s">
        <v>1326</v>
      </c>
    </row>
    <row r="42" spans="2:4" x14ac:dyDescent="0.25">
      <c r="B42" s="753" t="s">
        <v>923</v>
      </c>
      <c r="C42" s="693"/>
      <c r="D42" s="754" t="s">
        <v>1326</v>
      </c>
    </row>
    <row r="43" spans="2:4" x14ac:dyDescent="0.25">
      <c r="B43" s="753" t="s">
        <v>924</v>
      </c>
      <c r="C43" s="693"/>
      <c r="D43" s="754" t="s">
        <v>1326</v>
      </c>
    </row>
    <row r="44" spans="2:4" x14ac:dyDescent="0.25">
      <c r="B44" s="753" t="s">
        <v>925</v>
      </c>
      <c r="C44" s="693"/>
      <c r="D44" s="754" t="s">
        <v>1326</v>
      </c>
    </row>
    <row r="45" spans="2:4" x14ac:dyDescent="0.25">
      <c r="B45" s="753" t="s">
        <v>926</v>
      </c>
      <c r="C45" s="693" t="s">
        <v>1326</v>
      </c>
      <c r="D45" s="754"/>
    </row>
    <row r="46" spans="2:4" x14ac:dyDescent="0.25">
      <c r="B46" s="753" t="s">
        <v>927</v>
      </c>
      <c r="C46" s="693"/>
      <c r="D46" s="754" t="s">
        <v>1326</v>
      </c>
    </row>
    <row r="47" spans="2:4" ht="31.5" x14ac:dyDescent="0.25">
      <c r="B47" s="753" t="s">
        <v>928</v>
      </c>
      <c r="C47" s="693"/>
      <c r="D47" s="754" t="s">
        <v>1326</v>
      </c>
    </row>
    <row r="48" spans="2:4" x14ac:dyDescent="0.25">
      <c r="B48" s="753" t="s">
        <v>929</v>
      </c>
      <c r="C48" s="693" t="s">
        <v>1326</v>
      </c>
      <c r="D48" s="754"/>
    </row>
    <row r="49" spans="1:8" x14ac:dyDescent="0.25">
      <c r="B49" s="753" t="s">
        <v>930</v>
      </c>
      <c r="C49" s="693"/>
      <c r="D49" s="754" t="s">
        <v>1326</v>
      </c>
    </row>
    <row r="50" spans="1:8" x14ac:dyDescent="0.25">
      <c r="B50" s="753" t="s">
        <v>931</v>
      </c>
      <c r="C50" s="693"/>
      <c r="D50" s="754" t="s">
        <v>1326</v>
      </c>
    </row>
    <row r="51" spans="1:8" x14ac:dyDescent="0.25">
      <c r="B51" s="755" t="s">
        <v>932</v>
      </c>
      <c r="C51" s="694"/>
      <c r="D51" s="756"/>
    </row>
    <row r="52" spans="1:8" x14ac:dyDescent="0.25">
      <c r="B52" s="757" t="s">
        <v>933</v>
      </c>
      <c r="C52" s="681" t="s">
        <v>1326</v>
      </c>
      <c r="D52" s="758"/>
    </row>
    <row r="53" spans="1:8" x14ac:dyDescent="0.25">
      <c r="B53" s="757" t="s">
        <v>934</v>
      </c>
      <c r="C53" s="681" t="s">
        <v>1326</v>
      </c>
      <c r="D53" s="758"/>
    </row>
    <row r="54" spans="1:8" x14ac:dyDescent="0.25">
      <c r="B54" s="757" t="s">
        <v>935</v>
      </c>
      <c r="C54" s="681"/>
      <c r="D54" s="758" t="s">
        <v>1326</v>
      </c>
    </row>
    <row r="55" spans="1:8" x14ac:dyDescent="0.25">
      <c r="B55" s="757" t="s">
        <v>936</v>
      </c>
      <c r="C55" s="681"/>
      <c r="D55" s="758" t="s">
        <v>1326</v>
      </c>
    </row>
    <row r="56" spans="1:8" x14ac:dyDescent="0.25">
      <c r="B56" s="757" t="s">
        <v>937</v>
      </c>
      <c r="C56" s="681"/>
      <c r="D56" s="758" t="s">
        <v>1326</v>
      </c>
    </row>
    <row r="57" spans="1:8" x14ac:dyDescent="0.25">
      <c r="B57" s="757" t="s">
        <v>938</v>
      </c>
      <c r="C57" s="681"/>
      <c r="D57" s="758" t="s">
        <v>1326</v>
      </c>
    </row>
    <row r="58" spans="1:8" x14ac:dyDescent="0.25">
      <c r="B58" s="757" t="s">
        <v>939</v>
      </c>
      <c r="C58" s="681"/>
      <c r="D58" s="758" t="s">
        <v>1326</v>
      </c>
    </row>
    <row r="59" spans="1:8" ht="18.75" x14ac:dyDescent="0.3">
      <c r="B59" s="757" t="s">
        <v>940</v>
      </c>
      <c r="C59" s="681"/>
      <c r="D59" s="758" t="s">
        <v>1326</v>
      </c>
      <c r="E59" s="690"/>
      <c r="F59" s="690"/>
      <c r="G59" s="690"/>
      <c r="H59" s="690"/>
    </row>
    <row r="60" spans="1:8" ht="16.5" thickBot="1" x14ac:dyDescent="0.3">
      <c r="B60" s="759" t="s">
        <v>941</v>
      </c>
      <c r="C60" s="760"/>
      <c r="D60" s="761" t="s">
        <v>1326</v>
      </c>
    </row>
    <row r="61" spans="1:8" x14ac:dyDescent="0.25">
      <c r="A61"/>
      <c r="B61"/>
      <c r="C61"/>
      <c r="D61"/>
    </row>
    <row r="62" spans="1:8" x14ac:dyDescent="0.25">
      <c r="A62"/>
      <c r="B62"/>
      <c r="C62"/>
      <c r="D62"/>
    </row>
    <row r="63" spans="1:8" x14ac:dyDescent="0.25">
      <c r="A63"/>
      <c r="B63"/>
      <c r="C63"/>
      <c r="D63"/>
    </row>
    <row r="64" spans="1:8" x14ac:dyDescent="0.25">
      <c r="A64"/>
      <c r="B64"/>
      <c r="C64"/>
      <c r="D64"/>
    </row>
    <row r="65" spans="1:4" x14ac:dyDescent="0.25">
      <c r="A65"/>
      <c r="B65"/>
      <c r="C65"/>
      <c r="D65"/>
    </row>
    <row r="66" spans="1:4" x14ac:dyDescent="0.25">
      <c r="A66"/>
      <c r="B66"/>
      <c r="C66"/>
      <c r="D66"/>
    </row>
    <row r="68" spans="1:4" x14ac:dyDescent="0.25">
      <c r="B68" s="640"/>
    </row>
    <row r="69" spans="1:4" x14ac:dyDescent="0.25">
      <c r="B69" s="640"/>
    </row>
  </sheetData>
  <mergeCells count="1">
    <mergeCell ref="B3:D3"/>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7127-EE8A-43A1-9AED-83CC866E66F0}">
  <dimension ref="A1:E113"/>
  <sheetViews>
    <sheetView topLeftCell="A21" workbookViewId="0">
      <selection activeCell="A105" sqref="A105"/>
    </sheetView>
  </sheetViews>
  <sheetFormatPr defaultColWidth="9" defaultRowHeight="15" x14ac:dyDescent="0.25"/>
  <cols>
    <col min="1" max="1" width="33.42578125" customWidth="1"/>
    <col min="2" max="2" width="149.85546875" customWidth="1"/>
    <col min="3" max="3" width="23.5703125" style="1006" customWidth="1"/>
    <col min="4" max="4" width="20.7109375" style="1006" customWidth="1"/>
    <col min="5" max="5" width="48" style="1006" customWidth="1"/>
    <col min="6" max="16384" width="9" style="1006"/>
  </cols>
  <sheetData>
    <row r="1" spans="1:5" ht="31.5" x14ac:dyDescent="0.3">
      <c r="A1" s="928" t="s">
        <v>4</v>
      </c>
      <c r="B1" s="929" t="s">
        <v>1321</v>
      </c>
      <c r="C1" s="1004" t="s">
        <v>5</v>
      </c>
      <c r="D1" s="1004" t="s">
        <v>5</v>
      </c>
      <c r="E1" s="1005" t="s">
        <v>5</v>
      </c>
    </row>
    <row r="2" spans="1:5" ht="63" x14ac:dyDescent="0.25">
      <c r="A2" s="932"/>
      <c r="B2" s="725" t="s">
        <v>8</v>
      </c>
      <c r="C2" s="1007" t="s">
        <v>9</v>
      </c>
      <c r="D2" s="1007" t="s">
        <v>10</v>
      </c>
      <c r="E2" s="1008" t="s">
        <v>1679</v>
      </c>
    </row>
    <row r="3" spans="1:5" x14ac:dyDescent="0.25">
      <c r="A3" s="749" t="str">
        <f>CONCATENATE(B3, C3)</f>
        <v>GENERAL</v>
      </c>
      <c r="B3" s="1101" t="s">
        <v>13</v>
      </c>
      <c r="C3" s="1086"/>
      <c r="D3" s="1009"/>
      <c r="E3" s="1087"/>
    </row>
    <row r="4" spans="1:5" ht="30" x14ac:dyDescent="0.25">
      <c r="A4" s="1081" t="s">
        <v>1656</v>
      </c>
      <c r="B4" s="1102" t="s">
        <v>1596</v>
      </c>
      <c r="C4" s="1013"/>
      <c r="D4" s="1013"/>
      <c r="E4" s="1015"/>
    </row>
    <row r="5" spans="1:5" x14ac:dyDescent="0.25">
      <c r="A5" s="1081" t="s">
        <v>1657</v>
      </c>
      <c r="B5" s="1082" t="s">
        <v>26</v>
      </c>
      <c r="C5" s="1013"/>
      <c r="D5" s="1017"/>
      <c r="E5" s="1018"/>
    </row>
    <row r="6" spans="1:5" x14ac:dyDescent="0.25">
      <c r="A6" s="1081" t="s">
        <v>1658</v>
      </c>
      <c r="B6" s="1082" t="s">
        <v>27</v>
      </c>
      <c r="C6" s="1013"/>
      <c r="D6" s="1013"/>
      <c r="E6" s="1015"/>
    </row>
    <row r="7" spans="1:5" ht="30" x14ac:dyDescent="0.25">
      <c r="A7" s="1081" t="s">
        <v>1659</v>
      </c>
      <c r="B7" s="1082" t="s">
        <v>31</v>
      </c>
      <c r="C7" s="1013"/>
      <c r="D7" s="1013"/>
      <c r="E7" s="1015"/>
    </row>
    <row r="8" spans="1:5" x14ac:dyDescent="0.25">
      <c r="A8" s="1081" t="s">
        <v>1660</v>
      </c>
      <c r="B8" s="1082" t="s">
        <v>32</v>
      </c>
      <c r="C8" s="1013"/>
      <c r="D8" s="1013"/>
      <c r="E8" s="1015"/>
    </row>
    <row r="9" spans="1:5" ht="30" x14ac:dyDescent="0.25">
      <c r="A9" s="1081" t="s">
        <v>1661</v>
      </c>
      <c r="B9" s="1082" t="s">
        <v>33</v>
      </c>
      <c r="C9" s="1013"/>
      <c r="D9" s="1013"/>
      <c r="E9" s="1015"/>
    </row>
    <row r="10" spans="1:5" x14ac:dyDescent="0.25">
      <c r="A10" s="1081" t="s">
        <v>1662</v>
      </c>
      <c r="B10" s="1082" t="s">
        <v>34</v>
      </c>
      <c r="C10" s="1013"/>
      <c r="D10" s="1013"/>
      <c r="E10" s="1015"/>
    </row>
    <row r="11" spans="1:5" ht="30" x14ac:dyDescent="0.25">
      <c r="A11" s="1081" t="s">
        <v>1663</v>
      </c>
      <c r="B11" s="1082" t="s">
        <v>35</v>
      </c>
      <c r="C11" s="1013"/>
      <c r="D11" s="1013"/>
      <c r="E11" s="1015"/>
    </row>
    <row r="12" spans="1:5" ht="30" x14ac:dyDescent="0.25">
      <c r="A12" s="1081" t="s">
        <v>1664</v>
      </c>
      <c r="B12" s="1082" t="s">
        <v>1689</v>
      </c>
      <c r="C12" s="1013"/>
      <c r="D12" s="1017"/>
      <c r="E12" s="1015"/>
    </row>
    <row r="13" spans="1:5" ht="21" x14ac:dyDescent="0.25">
      <c r="A13" s="1081" t="s">
        <v>1665</v>
      </c>
      <c r="B13" s="1082" t="s">
        <v>36</v>
      </c>
      <c r="C13" s="1088"/>
      <c r="D13" s="1017"/>
      <c r="E13" s="1015"/>
    </row>
    <row r="14" spans="1:5" ht="21" x14ac:dyDescent="0.25">
      <c r="A14" s="1081" t="s">
        <v>1666</v>
      </c>
      <c r="B14" s="1082" t="s">
        <v>37</v>
      </c>
      <c r="C14" s="1088"/>
      <c r="D14" s="1017"/>
      <c r="E14" s="1015"/>
    </row>
    <row r="15" spans="1:5" ht="21" x14ac:dyDescent="0.25">
      <c r="A15" s="1081" t="s">
        <v>1667</v>
      </c>
      <c r="B15" s="1082" t="s">
        <v>38</v>
      </c>
      <c r="C15" s="1088"/>
      <c r="D15" s="1017"/>
      <c r="E15" s="1015"/>
    </row>
    <row r="16" spans="1:5" ht="21" x14ac:dyDescent="0.25">
      <c r="A16" s="1081" t="s">
        <v>1668</v>
      </c>
      <c r="B16" s="1082" t="s">
        <v>39</v>
      </c>
      <c r="C16" s="1088"/>
      <c r="D16" s="1017"/>
      <c r="E16" s="1015"/>
    </row>
    <row r="17" spans="1:5" ht="21" x14ac:dyDescent="0.25">
      <c r="A17" s="1081" t="s">
        <v>1669</v>
      </c>
      <c r="B17" s="1082" t="s">
        <v>40</v>
      </c>
      <c r="C17" s="1088"/>
      <c r="D17" s="1017"/>
      <c r="E17" s="1015"/>
    </row>
    <row r="18" spans="1:5" ht="21" x14ac:dyDescent="0.25">
      <c r="A18" s="1081" t="s">
        <v>1670</v>
      </c>
      <c r="B18" s="1082" t="s">
        <v>41</v>
      </c>
      <c r="C18" s="1088"/>
      <c r="D18" s="1017"/>
      <c r="E18" s="1015"/>
    </row>
    <row r="19" spans="1:5" ht="21" x14ac:dyDescent="0.25">
      <c r="A19" s="1081" t="s">
        <v>1671</v>
      </c>
      <c r="B19" s="1082" t="s">
        <v>42</v>
      </c>
      <c r="C19" s="1088"/>
      <c r="D19" s="1017"/>
      <c r="E19" s="1015"/>
    </row>
    <row r="20" spans="1:5" x14ac:dyDescent="0.25">
      <c r="A20" s="1081" t="s">
        <v>1672</v>
      </c>
      <c r="B20" s="1082" t="s">
        <v>43</v>
      </c>
      <c r="C20" s="1016"/>
      <c r="D20" s="1017"/>
      <c r="E20" s="1015"/>
    </row>
    <row r="21" spans="1:5" ht="30" x14ac:dyDescent="0.25">
      <c r="A21" s="1081" t="s">
        <v>1673</v>
      </c>
      <c r="B21" s="1103" t="s">
        <v>47</v>
      </c>
      <c r="C21" s="1013"/>
      <c r="D21" s="1013"/>
      <c r="E21" s="1015"/>
    </row>
    <row r="22" spans="1:5" x14ac:dyDescent="0.25">
      <c r="A22" s="1081" t="s">
        <v>1674</v>
      </c>
      <c r="B22" s="1082" t="s">
        <v>48</v>
      </c>
      <c r="C22" s="1013"/>
      <c r="D22" s="1013"/>
      <c r="E22" s="1015"/>
    </row>
    <row r="23" spans="1:5" ht="75" x14ac:dyDescent="0.25">
      <c r="A23" s="1081" t="s">
        <v>1675</v>
      </c>
      <c r="B23" s="1082" t="s">
        <v>49</v>
      </c>
      <c r="C23" s="1013"/>
      <c r="D23" s="1017"/>
      <c r="E23" s="1015"/>
    </row>
    <row r="24" spans="1:5" x14ac:dyDescent="0.25">
      <c r="A24" s="1081" t="s">
        <v>1676</v>
      </c>
      <c r="B24" s="1082" t="s">
        <v>1691</v>
      </c>
      <c r="C24" s="1089"/>
      <c r="D24" s="716"/>
      <c r="E24" s="1073"/>
    </row>
    <row r="25" spans="1:5" x14ac:dyDescent="0.25">
      <c r="A25" s="749" t="s">
        <v>1597</v>
      </c>
      <c r="B25" s="1101" t="s">
        <v>53</v>
      </c>
      <c r="C25" s="1086"/>
      <c r="D25" s="1009"/>
      <c r="E25" s="1087"/>
    </row>
    <row r="26" spans="1:5" ht="45" x14ac:dyDescent="0.25">
      <c r="A26" s="1081" t="s">
        <v>1707</v>
      </c>
      <c r="B26" s="1082" t="s">
        <v>54</v>
      </c>
      <c r="C26" s="1013"/>
      <c r="D26" s="1013"/>
      <c r="E26" s="1015"/>
    </row>
    <row r="27" spans="1:5" x14ac:dyDescent="0.25">
      <c r="A27" s="1081" t="s">
        <v>1634</v>
      </c>
      <c r="B27" s="1082" t="s">
        <v>55</v>
      </c>
      <c r="C27" s="1013"/>
      <c r="D27" s="1013"/>
      <c r="E27" s="1015"/>
    </row>
    <row r="28" spans="1:5" x14ac:dyDescent="0.25">
      <c r="A28" s="1081" t="s">
        <v>1635</v>
      </c>
      <c r="B28" s="1082" t="s">
        <v>56</v>
      </c>
      <c r="C28" s="1013"/>
      <c r="D28" s="1013"/>
      <c r="E28" s="1015"/>
    </row>
    <row r="29" spans="1:5" x14ac:dyDescent="0.25">
      <c r="A29" s="1081" t="s">
        <v>1636</v>
      </c>
      <c r="B29" s="1082" t="s">
        <v>57</v>
      </c>
      <c r="C29" s="1013"/>
      <c r="D29" s="1013"/>
      <c r="E29" s="1015"/>
    </row>
    <row r="30" spans="1:5" ht="30" x14ac:dyDescent="0.25">
      <c r="A30" s="1081" t="s">
        <v>1637</v>
      </c>
      <c r="B30" s="1082" t="s">
        <v>58</v>
      </c>
      <c r="C30" s="1013"/>
      <c r="D30" s="1017"/>
      <c r="E30" s="1018"/>
    </row>
    <row r="31" spans="1:5" ht="30" x14ac:dyDescent="0.25">
      <c r="A31" s="1081" t="s">
        <v>1638</v>
      </c>
      <c r="B31" s="1082" t="s">
        <v>59</v>
      </c>
      <c r="C31" s="1013"/>
      <c r="D31" s="1017"/>
      <c r="E31" s="1018"/>
    </row>
    <row r="32" spans="1:5" ht="30" x14ac:dyDescent="0.25">
      <c r="A32" s="1081" t="s">
        <v>1639</v>
      </c>
      <c r="B32" s="1082" t="s">
        <v>60</v>
      </c>
      <c r="C32" s="1013"/>
      <c r="D32" s="1017"/>
      <c r="E32" s="1018"/>
    </row>
    <row r="33" spans="1:5" ht="30" x14ac:dyDescent="0.25">
      <c r="A33" s="1081" t="s">
        <v>1640</v>
      </c>
      <c r="B33" s="1082" t="s">
        <v>61</v>
      </c>
      <c r="C33" s="1013"/>
      <c r="D33" s="1013"/>
      <c r="E33" s="1015"/>
    </row>
    <row r="34" spans="1:5" ht="30" x14ac:dyDescent="0.25">
      <c r="A34" s="1081" t="s">
        <v>1641</v>
      </c>
      <c r="B34" s="1082" t="s">
        <v>62</v>
      </c>
      <c r="C34" s="1013"/>
      <c r="D34" s="1013"/>
      <c r="E34" s="1015"/>
    </row>
    <row r="35" spans="1:5" x14ac:dyDescent="0.25">
      <c r="A35" s="1081" t="s">
        <v>1642</v>
      </c>
      <c r="B35" s="1082" t="s">
        <v>63</v>
      </c>
      <c r="C35" s="1013"/>
      <c r="D35" s="1013"/>
      <c r="E35" s="1015"/>
    </row>
    <row r="36" spans="1:5" ht="30" x14ac:dyDescent="0.25">
      <c r="A36" s="1081" t="s">
        <v>1643</v>
      </c>
      <c r="B36" s="1082" t="s">
        <v>64</v>
      </c>
      <c r="C36" s="1013"/>
      <c r="D36" s="1013"/>
      <c r="E36" s="1015"/>
    </row>
    <row r="37" spans="1:5" ht="30" x14ac:dyDescent="0.25">
      <c r="A37" s="1081" t="s">
        <v>1644</v>
      </c>
      <c r="B37" s="1082" t="s">
        <v>65</v>
      </c>
      <c r="C37" s="1013"/>
      <c r="D37" s="1016"/>
      <c r="E37" s="1015"/>
    </row>
    <row r="38" spans="1:5" ht="30" x14ac:dyDescent="0.25">
      <c r="A38" s="1081" t="s">
        <v>1645</v>
      </c>
      <c r="B38" s="1082" t="s">
        <v>66</v>
      </c>
      <c r="C38" s="1013"/>
      <c r="D38" s="1016"/>
      <c r="E38" s="1015"/>
    </row>
    <row r="39" spans="1:5" x14ac:dyDescent="0.25">
      <c r="A39" s="1081" t="s">
        <v>1646</v>
      </c>
      <c r="B39" s="1082" t="s">
        <v>67</v>
      </c>
      <c r="C39" s="1013"/>
      <c r="D39" s="1017"/>
      <c r="E39" s="1018"/>
    </row>
    <row r="40" spans="1:5" x14ac:dyDescent="0.25">
      <c r="A40" s="1081" t="s">
        <v>1647</v>
      </c>
      <c r="B40" s="697" t="s">
        <v>68</v>
      </c>
      <c r="C40" s="1013"/>
      <c r="D40" s="1013"/>
      <c r="E40" s="1015"/>
    </row>
    <row r="41" spans="1:5" x14ac:dyDescent="0.25">
      <c r="A41" s="1081" t="s">
        <v>1648</v>
      </c>
      <c r="B41" s="697" t="s">
        <v>69</v>
      </c>
      <c r="C41" s="1013"/>
      <c r="D41" s="716"/>
      <c r="E41" s="1073"/>
    </row>
    <row r="42" spans="1:5" x14ac:dyDescent="0.25">
      <c r="A42" s="1081" t="s">
        <v>1649</v>
      </c>
      <c r="B42" s="697" t="s">
        <v>70</v>
      </c>
      <c r="C42" s="1013"/>
      <c r="D42" s="716"/>
      <c r="E42" s="1073"/>
    </row>
    <row r="43" spans="1:5" ht="30" x14ac:dyDescent="0.25">
      <c r="A43" s="1081" t="s">
        <v>1650</v>
      </c>
      <c r="B43" s="1082" t="s">
        <v>71</v>
      </c>
      <c r="C43" s="1013"/>
      <c r="D43" s="1090"/>
      <c r="E43" s="1073"/>
    </row>
    <row r="44" spans="1:5" ht="90" x14ac:dyDescent="0.25">
      <c r="A44" s="1081" t="s">
        <v>1651</v>
      </c>
      <c r="B44" s="1082" t="s">
        <v>72</v>
      </c>
      <c r="C44" s="1013"/>
      <c r="D44" s="1016"/>
      <c r="E44" s="1015"/>
    </row>
    <row r="45" spans="1:5" ht="30" x14ac:dyDescent="0.25">
      <c r="A45" s="1081" t="s">
        <v>1652</v>
      </c>
      <c r="B45" s="1082" t="s">
        <v>73</v>
      </c>
      <c r="C45" s="1013"/>
      <c r="D45" s="1013"/>
      <c r="E45" s="1015"/>
    </row>
    <row r="46" spans="1:5" ht="30" x14ac:dyDescent="0.25">
      <c r="A46" s="1081" t="s">
        <v>1653</v>
      </c>
      <c r="B46" s="1082" t="s">
        <v>74</v>
      </c>
      <c r="C46" s="1013"/>
      <c r="D46" s="1013"/>
      <c r="E46" s="1015"/>
    </row>
    <row r="47" spans="1:5" ht="90" x14ac:dyDescent="0.25">
      <c r="A47" s="1081" t="s">
        <v>1654</v>
      </c>
      <c r="B47" s="1082" t="s">
        <v>75</v>
      </c>
      <c r="C47" s="1013"/>
      <c r="D47" s="1017"/>
      <c r="E47" s="1018"/>
    </row>
    <row r="48" spans="1:5" x14ac:dyDescent="0.25">
      <c r="A48" s="1081" t="s">
        <v>1655</v>
      </c>
      <c r="B48" s="697" t="s">
        <v>76</v>
      </c>
      <c r="C48" s="1013"/>
      <c r="D48" s="1017"/>
      <c r="E48" s="1018"/>
    </row>
    <row r="49" spans="1:5" x14ac:dyDescent="0.25">
      <c r="A49" s="1104" t="s">
        <v>1598</v>
      </c>
      <c r="B49" s="1105"/>
      <c r="C49" s="1086"/>
      <c r="D49" s="1009"/>
      <c r="E49" s="1087"/>
    </row>
    <row r="50" spans="1:5" ht="30" x14ac:dyDescent="0.25">
      <c r="A50" s="1081" t="s">
        <v>1708</v>
      </c>
      <c r="B50" s="697" t="s">
        <v>78</v>
      </c>
      <c r="C50" s="1013"/>
      <c r="D50" s="1091"/>
      <c r="E50" s="1015"/>
    </row>
    <row r="51" spans="1:5" x14ac:dyDescent="0.25">
      <c r="A51" s="1081" t="s">
        <v>1600</v>
      </c>
      <c r="B51" s="697" t="s">
        <v>79</v>
      </c>
      <c r="C51" s="1013"/>
      <c r="D51" s="1091"/>
      <c r="E51" s="1015"/>
    </row>
    <row r="52" spans="1:5" x14ac:dyDescent="0.25">
      <c r="A52" s="1081" t="s">
        <v>1601</v>
      </c>
      <c r="B52" s="697" t="s">
        <v>80</v>
      </c>
      <c r="C52" s="1013"/>
      <c r="D52" s="1091"/>
      <c r="E52" s="1015"/>
    </row>
    <row r="53" spans="1:5" ht="37.5" customHeight="1" x14ac:dyDescent="0.25">
      <c r="A53" s="1081" t="s">
        <v>1602</v>
      </c>
      <c r="B53" s="697" t="s">
        <v>81</v>
      </c>
      <c r="C53" s="1013"/>
      <c r="D53" s="1091"/>
      <c r="E53" s="1015"/>
    </row>
    <row r="54" spans="1:5" x14ac:dyDescent="0.25">
      <c r="A54" s="1081" t="s">
        <v>1603</v>
      </c>
      <c r="B54" s="697" t="s">
        <v>82</v>
      </c>
      <c r="C54" s="1013"/>
      <c r="D54" s="1091"/>
      <c r="E54" s="1015"/>
    </row>
    <row r="55" spans="1:5" x14ac:dyDescent="0.25">
      <c r="A55" s="1081" t="s">
        <v>1604</v>
      </c>
      <c r="B55" s="697" t="s">
        <v>83</v>
      </c>
      <c r="C55" s="1013"/>
      <c r="D55" s="1091"/>
      <c r="E55" s="1015"/>
    </row>
    <row r="56" spans="1:5" x14ac:dyDescent="0.25">
      <c r="A56" s="1081" t="s">
        <v>1605</v>
      </c>
      <c r="B56" s="697" t="s">
        <v>85</v>
      </c>
      <c r="C56" s="1013"/>
      <c r="D56" s="1091"/>
      <c r="E56" s="1015"/>
    </row>
    <row r="57" spans="1:5" x14ac:dyDescent="0.25">
      <c r="A57" s="1081" t="s">
        <v>1606</v>
      </c>
      <c r="B57" s="697" t="s">
        <v>86</v>
      </c>
      <c r="C57" s="1013"/>
      <c r="D57" s="1091"/>
      <c r="E57" s="1015"/>
    </row>
    <row r="58" spans="1:5" x14ac:dyDescent="0.25">
      <c r="A58" s="1081" t="s">
        <v>1607</v>
      </c>
      <c r="B58" s="697" t="s">
        <v>87</v>
      </c>
      <c r="C58" s="1013"/>
      <c r="D58" s="1091"/>
      <c r="E58" s="1015"/>
    </row>
    <row r="59" spans="1:5" x14ac:dyDescent="0.25">
      <c r="A59" s="1104" t="s">
        <v>1599</v>
      </c>
      <c r="B59" s="1105" t="s">
        <v>88</v>
      </c>
      <c r="C59" s="1086"/>
      <c r="D59" s="1009"/>
      <c r="E59" s="1087"/>
    </row>
    <row r="60" spans="1:5" x14ac:dyDescent="0.25">
      <c r="A60" s="1081" t="s">
        <v>1709</v>
      </c>
      <c r="B60" s="1082" t="s">
        <v>89</v>
      </c>
      <c r="C60" s="1013"/>
      <c r="D60" s="1075"/>
      <c r="E60" s="1015"/>
    </row>
    <row r="61" spans="1:5" x14ac:dyDescent="0.25">
      <c r="A61" s="1081" t="s">
        <v>1608</v>
      </c>
      <c r="B61" s="1082" t="s">
        <v>90</v>
      </c>
      <c r="C61" s="1013"/>
      <c r="D61" s="1013"/>
      <c r="E61" s="1044"/>
    </row>
    <row r="62" spans="1:5" x14ac:dyDescent="0.25">
      <c r="A62" s="1081" t="s">
        <v>1609</v>
      </c>
      <c r="B62" s="1082" t="s">
        <v>91</v>
      </c>
      <c r="C62" s="1013"/>
      <c r="D62" s="1013"/>
      <c r="E62" s="1044"/>
    </row>
    <row r="63" spans="1:5" x14ac:dyDescent="0.25">
      <c r="A63" s="1081" t="s">
        <v>1610</v>
      </c>
      <c r="B63" s="1082" t="s">
        <v>92</v>
      </c>
      <c r="C63" s="1013"/>
      <c r="D63" s="1013"/>
      <c r="E63" s="1044"/>
    </row>
    <row r="64" spans="1:5" x14ac:dyDescent="0.25">
      <c r="A64" s="1081" t="s">
        <v>1611</v>
      </c>
      <c r="B64" s="1082" t="s">
        <v>93</v>
      </c>
      <c r="C64" s="1013"/>
      <c r="D64" s="1013"/>
      <c r="E64" s="1044"/>
    </row>
    <row r="65" spans="1:5" x14ac:dyDescent="0.25">
      <c r="A65" s="1081" t="s">
        <v>1612</v>
      </c>
      <c r="B65" s="1082" t="s">
        <v>94</v>
      </c>
      <c r="C65" s="1013"/>
      <c r="D65" s="1013"/>
      <c r="E65" s="1044"/>
    </row>
    <row r="66" spans="1:5" x14ac:dyDescent="0.25">
      <c r="A66" s="1081" t="s">
        <v>1613</v>
      </c>
      <c r="B66" s="1082" t="s">
        <v>95</v>
      </c>
      <c r="C66" s="1013"/>
      <c r="D66" s="1013"/>
      <c r="E66" s="1044"/>
    </row>
    <row r="67" spans="1:5" x14ac:dyDescent="0.25">
      <c r="A67" s="1081" t="s">
        <v>1614</v>
      </c>
      <c r="B67" s="1082" t="s">
        <v>96</v>
      </c>
      <c r="C67" s="1013"/>
      <c r="D67" s="1013"/>
      <c r="E67" s="1044"/>
    </row>
    <row r="68" spans="1:5" x14ac:dyDescent="0.25">
      <c r="A68" s="1081" t="s">
        <v>1615</v>
      </c>
      <c r="B68" s="1082" t="s">
        <v>97</v>
      </c>
      <c r="C68" s="1013"/>
      <c r="D68" s="1013"/>
      <c r="E68" s="1044"/>
    </row>
    <row r="69" spans="1:5" x14ac:dyDescent="0.25">
      <c r="A69" s="1081" t="s">
        <v>1616</v>
      </c>
      <c r="B69" s="1082" t="s">
        <v>98</v>
      </c>
      <c r="C69" s="1092"/>
      <c r="D69" s="1092"/>
      <c r="E69" s="1044"/>
    </row>
    <row r="70" spans="1:5" x14ac:dyDescent="0.25">
      <c r="A70" s="1081" t="s">
        <v>1617</v>
      </c>
      <c r="B70" s="697" t="s">
        <v>1692</v>
      </c>
      <c r="C70" s="1013"/>
      <c r="D70" s="1013"/>
      <c r="E70" s="1015"/>
    </row>
    <row r="71" spans="1:5" x14ac:dyDescent="0.25">
      <c r="A71" s="1106" t="s">
        <v>1677</v>
      </c>
      <c r="B71" s="1107" t="s">
        <v>1678</v>
      </c>
      <c r="C71" s="1093"/>
      <c r="D71" s="1034"/>
      <c r="E71" s="1094"/>
    </row>
    <row r="72" spans="1:5" x14ac:dyDescent="0.25">
      <c r="A72" s="939" t="s">
        <v>1725</v>
      </c>
      <c r="B72" s="1049" t="s">
        <v>476</v>
      </c>
      <c r="C72" s="1037"/>
      <c r="D72" s="1095"/>
      <c r="E72" s="1021"/>
    </row>
    <row r="73" spans="1:5" ht="30" x14ac:dyDescent="0.25">
      <c r="A73" s="939" t="s">
        <v>1726</v>
      </c>
      <c r="B73" s="1049" t="s">
        <v>478</v>
      </c>
      <c r="C73" s="1037"/>
      <c r="D73" s="1095"/>
      <c r="E73" s="1021"/>
    </row>
    <row r="74" spans="1:5" ht="30" x14ac:dyDescent="0.25">
      <c r="A74" s="939" t="s">
        <v>1727</v>
      </c>
      <c r="B74" s="1049" t="s">
        <v>480</v>
      </c>
      <c r="C74" s="1037"/>
      <c r="D74" s="1095"/>
      <c r="E74" s="1021"/>
    </row>
    <row r="75" spans="1:5" x14ac:dyDescent="0.25">
      <c r="A75" s="939" t="s">
        <v>1728</v>
      </c>
      <c r="B75" s="1049" t="s">
        <v>482</v>
      </c>
      <c r="C75" s="1037"/>
      <c r="D75" s="1095"/>
      <c r="E75" s="1021"/>
    </row>
    <row r="76" spans="1:5" x14ac:dyDescent="0.25">
      <c r="A76" s="939" t="s">
        <v>1729</v>
      </c>
      <c r="B76" s="1049" t="s">
        <v>484</v>
      </c>
      <c r="C76" s="1037"/>
      <c r="D76" s="1095"/>
      <c r="E76" s="1021"/>
    </row>
    <row r="77" spans="1:5" x14ac:dyDescent="0.25">
      <c r="A77" s="939" t="s">
        <v>1730</v>
      </c>
      <c r="B77" s="1049" t="s">
        <v>486</v>
      </c>
      <c r="C77" s="1037"/>
      <c r="D77" s="1095"/>
      <c r="E77" s="1021"/>
    </row>
    <row r="78" spans="1:5" ht="15.75" thickBot="1" x14ac:dyDescent="0.3">
      <c r="A78" s="939" t="s">
        <v>1731</v>
      </c>
      <c r="B78" s="1108" t="s">
        <v>488</v>
      </c>
      <c r="C78" s="1096"/>
      <c r="D78" s="1097"/>
      <c r="E78" s="1077"/>
    </row>
    <row r="80" spans="1:5" ht="15.75" thickBot="1" x14ac:dyDescent="0.3">
      <c r="B80" s="718"/>
    </row>
    <row r="81" spans="1:5" ht="32.25" thickBot="1" x14ac:dyDescent="0.35">
      <c r="A81" s="1109" t="s">
        <v>4</v>
      </c>
      <c r="B81" s="1063" t="s">
        <v>1321</v>
      </c>
      <c r="C81" s="1038" t="s">
        <v>5</v>
      </c>
      <c r="D81" s="1038" t="s">
        <v>5</v>
      </c>
      <c r="E81" s="1039" t="s">
        <v>5</v>
      </c>
    </row>
    <row r="82" spans="1:5" ht="15.75" thickBot="1" x14ac:dyDescent="0.3">
      <c r="A82" s="1064"/>
      <c r="B82" s="1065"/>
      <c r="C82" s="1040"/>
      <c r="D82" s="1040"/>
      <c r="E82" s="1041"/>
    </row>
    <row r="83" spans="1:5" ht="63" x14ac:dyDescent="0.25">
      <c r="A83" s="1066"/>
      <c r="B83" s="746" t="s">
        <v>8</v>
      </c>
      <c r="C83" s="1078" t="s">
        <v>9</v>
      </c>
      <c r="D83" s="1078" t="s">
        <v>10</v>
      </c>
      <c r="E83" s="1079" t="s">
        <v>11</v>
      </c>
    </row>
    <row r="84" spans="1:5" x14ac:dyDescent="0.25">
      <c r="A84" s="749" t="s">
        <v>1685</v>
      </c>
      <c r="B84" s="1101" t="s">
        <v>13</v>
      </c>
      <c r="C84" s="1009"/>
      <c r="D84" s="1009"/>
      <c r="E84" s="1087"/>
    </row>
    <row r="85" spans="1:5" ht="60" x14ac:dyDescent="0.25">
      <c r="A85" s="1110" t="s">
        <v>1774</v>
      </c>
      <c r="B85" s="1111" t="s">
        <v>1972</v>
      </c>
      <c r="C85" s="1013"/>
      <c r="D85" s="1013" t="s">
        <v>1762</v>
      </c>
      <c r="E85" s="1044"/>
    </row>
    <row r="86" spans="1:5" ht="30" x14ac:dyDescent="0.25">
      <c r="A86" s="1110" t="s">
        <v>1775</v>
      </c>
      <c r="B86" s="1112" t="s">
        <v>1973</v>
      </c>
      <c r="C86" s="1092"/>
      <c r="D86" s="1013" t="s">
        <v>1761</v>
      </c>
      <c r="E86" s="1044"/>
    </row>
    <row r="87" spans="1:5" ht="30" x14ac:dyDescent="0.25">
      <c r="A87" s="1110" t="s">
        <v>1776</v>
      </c>
      <c r="B87" s="1103" t="s">
        <v>14</v>
      </c>
      <c r="C87" s="1013"/>
      <c r="D87" s="1013" t="s">
        <v>1761</v>
      </c>
      <c r="E87" s="1015"/>
    </row>
    <row r="88" spans="1:5" ht="30" x14ac:dyDescent="0.25">
      <c r="A88" s="1110" t="s">
        <v>1777</v>
      </c>
      <c r="B88" s="1103" t="s">
        <v>15</v>
      </c>
      <c r="C88" s="1013"/>
      <c r="D88" s="1013" t="s">
        <v>1761</v>
      </c>
      <c r="E88" s="1015"/>
    </row>
    <row r="89" spans="1:5" ht="30" x14ac:dyDescent="0.25">
      <c r="A89" s="1110" t="s">
        <v>1778</v>
      </c>
      <c r="B89" s="1103" t="s">
        <v>16</v>
      </c>
      <c r="C89" s="1013"/>
      <c r="D89" s="1013" t="s">
        <v>1761</v>
      </c>
      <c r="E89" s="1015"/>
    </row>
    <row r="90" spans="1:5" ht="30" x14ac:dyDescent="0.25">
      <c r="A90" s="1110" t="s">
        <v>1779</v>
      </c>
      <c r="B90" s="1054" t="s">
        <v>17</v>
      </c>
      <c r="C90" s="1017"/>
      <c r="D90" s="1013" t="s">
        <v>1761</v>
      </c>
      <c r="E90" s="1018"/>
    </row>
    <row r="91" spans="1:5" ht="30" x14ac:dyDescent="0.25">
      <c r="A91" s="1110" t="s">
        <v>1780</v>
      </c>
      <c r="B91" s="1103" t="s">
        <v>18</v>
      </c>
      <c r="C91" s="1013"/>
      <c r="D91" s="1013" t="s">
        <v>1761</v>
      </c>
      <c r="E91" s="1015"/>
    </row>
    <row r="92" spans="1:5" ht="30" x14ac:dyDescent="0.25">
      <c r="A92" s="1110" t="s">
        <v>1781</v>
      </c>
      <c r="B92" s="1103" t="s">
        <v>19</v>
      </c>
      <c r="C92" s="1013"/>
      <c r="D92" s="1013" t="s">
        <v>1761</v>
      </c>
      <c r="E92" s="1015"/>
    </row>
    <row r="93" spans="1:5" ht="30" x14ac:dyDescent="0.25">
      <c r="A93" s="1110" t="s">
        <v>1782</v>
      </c>
      <c r="B93" s="1082" t="s">
        <v>20</v>
      </c>
      <c r="C93" s="1013"/>
      <c r="D93" s="1013" t="s">
        <v>1761</v>
      </c>
      <c r="E93" s="1015"/>
    </row>
    <row r="94" spans="1:5" ht="30" x14ac:dyDescent="0.25">
      <c r="A94" s="1110" t="s">
        <v>1783</v>
      </c>
      <c r="B94" s="1054" t="s">
        <v>21</v>
      </c>
      <c r="C94" s="1013"/>
      <c r="D94" s="1013" t="s">
        <v>1761</v>
      </c>
      <c r="E94" s="1015"/>
    </row>
    <row r="95" spans="1:5" ht="30" x14ac:dyDescent="0.25">
      <c r="A95" s="1110" t="s">
        <v>1784</v>
      </c>
      <c r="B95" s="1054" t="s">
        <v>22</v>
      </c>
      <c r="C95" s="1013"/>
      <c r="D95" s="1013" t="s">
        <v>1761</v>
      </c>
      <c r="E95" s="1015"/>
    </row>
    <row r="96" spans="1:5" ht="30" x14ac:dyDescent="0.25">
      <c r="A96" s="1110" t="s">
        <v>1785</v>
      </c>
      <c r="B96" s="1113" t="s">
        <v>23</v>
      </c>
      <c r="C96" s="1013"/>
      <c r="D96" s="1013" t="s">
        <v>1761</v>
      </c>
      <c r="E96" s="1015"/>
    </row>
    <row r="97" spans="1:5" ht="30" x14ac:dyDescent="0.25">
      <c r="A97" s="1110" t="s">
        <v>1786</v>
      </c>
      <c r="B97" s="1082" t="s">
        <v>24</v>
      </c>
      <c r="C97" s="1013"/>
      <c r="D97" s="1013" t="s">
        <v>1761</v>
      </c>
      <c r="E97" s="1015"/>
    </row>
    <row r="98" spans="1:5" ht="30" x14ac:dyDescent="0.25">
      <c r="A98" s="1110" t="s">
        <v>1787</v>
      </c>
      <c r="B98" s="1082" t="s">
        <v>25</v>
      </c>
      <c r="C98" s="1013"/>
      <c r="D98" s="1013" t="s">
        <v>1761</v>
      </c>
      <c r="E98" s="1015"/>
    </row>
    <row r="99" spans="1:5" ht="45" x14ac:dyDescent="0.25">
      <c r="A99" s="1110" t="s">
        <v>1788</v>
      </c>
      <c r="B99" s="1103" t="s">
        <v>28</v>
      </c>
      <c r="C99" s="1016"/>
      <c r="D99" s="1013"/>
      <c r="E99" s="1044"/>
    </row>
    <row r="100" spans="1:5" ht="30" x14ac:dyDescent="0.25">
      <c r="A100" s="1110" t="s">
        <v>1789</v>
      </c>
      <c r="B100" s="1050" t="s">
        <v>29</v>
      </c>
      <c r="C100" s="1098"/>
      <c r="D100" s="1013" t="s">
        <v>1761</v>
      </c>
      <c r="E100" s="1015"/>
    </row>
    <row r="101" spans="1:5" x14ac:dyDescent="0.25">
      <c r="A101" s="1110" t="s">
        <v>1790</v>
      </c>
      <c r="B101" s="697" t="s">
        <v>1974</v>
      </c>
      <c r="C101" s="1098"/>
      <c r="D101" s="1098"/>
      <c r="E101" s="1015"/>
    </row>
    <row r="102" spans="1:5" ht="30" x14ac:dyDescent="0.25">
      <c r="A102" s="1110" t="s">
        <v>1791</v>
      </c>
      <c r="B102" s="1082" t="s">
        <v>30</v>
      </c>
      <c r="C102" s="1017"/>
      <c r="D102" s="1013" t="s">
        <v>1761</v>
      </c>
      <c r="E102" s="1015"/>
    </row>
    <row r="103" spans="1:5" ht="30" x14ac:dyDescent="0.25">
      <c r="A103" s="1110" t="s">
        <v>1792</v>
      </c>
      <c r="B103" s="1103" t="s">
        <v>44</v>
      </c>
      <c r="C103" s="1013"/>
      <c r="D103" s="1013" t="s">
        <v>45</v>
      </c>
      <c r="E103" s="1015"/>
    </row>
    <row r="104" spans="1:5" ht="30" x14ac:dyDescent="0.25">
      <c r="A104" s="1110" t="s">
        <v>1793</v>
      </c>
      <c r="B104" s="1103" t="s">
        <v>46</v>
      </c>
      <c r="C104" s="1013"/>
      <c r="D104" s="1013" t="s">
        <v>1761</v>
      </c>
      <c r="E104" s="1015"/>
    </row>
    <row r="105" spans="1:5" ht="30" x14ac:dyDescent="0.25">
      <c r="A105" s="1110" t="s">
        <v>1794</v>
      </c>
      <c r="B105" s="1103" t="s">
        <v>47</v>
      </c>
      <c r="C105" s="1013"/>
      <c r="D105" s="1013" t="s">
        <v>1761</v>
      </c>
      <c r="E105" s="1015"/>
    </row>
    <row r="106" spans="1:5" ht="30" x14ac:dyDescent="0.25">
      <c r="A106" s="1110" t="s">
        <v>1795</v>
      </c>
      <c r="B106" s="1082" t="s">
        <v>50</v>
      </c>
      <c r="C106" s="1017"/>
      <c r="D106" s="1013" t="s">
        <v>1761</v>
      </c>
      <c r="E106" s="1015"/>
    </row>
    <row r="107" spans="1:5" ht="45" x14ac:dyDescent="0.25">
      <c r="A107" s="1110" t="s">
        <v>1796</v>
      </c>
      <c r="B107" s="1082" t="s">
        <v>51</v>
      </c>
      <c r="C107" s="1017"/>
      <c r="D107" s="1013" t="s">
        <v>1761</v>
      </c>
      <c r="E107" s="1015"/>
    </row>
    <row r="108" spans="1:5" ht="30" x14ac:dyDescent="0.25">
      <c r="A108" s="1110" t="s">
        <v>1797</v>
      </c>
      <c r="B108" s="1082" t="s">
        <v>52</v>
      </c>
      <c r="C108" s="1017"/>
      <c r="D108" s="1013" t="s">
        <v>1761</v>
      </c>
      <c r="E108" s="1015"/>
    </row>
    <row r="109" spans="1:5" x14ac:dyDescent="0.25">
      <c r="A109" s="749" t="s">
        <v>1684</v>
      </c>
      <c r="B109" s="1101"/>
      <c r="C109" s="1009"/>
      <c r="D109" s="1009"/>
      <c r="E109" s="1087"/>
    </row>
    <row r="110" spans="1:5" ht="30" x14ac:dyDescent="0.25">
      <c r="A110" s="1081" t="s">
        <v>1798</v>
      </c>
      <c r="B110" s="697" t="s">
        <v>1757</v>
      </c>
      <c r="C110" s="1016"/>
      <c r="D110" s="1013" t="s">
        <v>1761</v>
      </c>
      <c r="E110" s="1015"/>
    </row>
    <row r="111" spans="1:5" x14ac:dyDescent="0.25">
      <c r="A111" s="1104" t="s">
        <v>1683</v>
      </c>
      <c r="B111" s="1105" t="s">
        <v>77</v>
      </c>
      <c r="C111" s="1009"/>
      <c r="D111" s="1009"/>
      <c r="E111" s="1087"/>
    </row>
    <row r="112" spans="1:5" ht="30" x14ac:dyDescent="0.25">
      <c r="A112" s="1081" t="s">
        <v>1799</v>
      </c>
      <c r="B112" s="697" t="s">
        <v>84</v>
      </c>
      <c r="C112" s="1013"/>
      <c r="D112" s="1013" t="s">
        <v>1761</v>
      </c>
      <c r="E112" s="1015"/>
    </row>
    <row r="113" spans="1:5" ht="30.75" thickBot="1" x14ac:dyDescent="0.3">
      <c r="A113" s="1114" t="s">
        <v>1800</v>
      </c>
      <c r="B113" s="1115" t="s">
        <v>85</v>
      </c>
      <c r="C113" s="1099"/>
      <c r="D113" s="1013" t="s">
        <v>1761</v>
      </c>
      <c r="E113" s="1100"/>
    </row>
  </sheetData>
  <sheetProtection algorithmName="SHA-512" hashValue="77VfFHwN8rxh7vYiJJcywe3ba5L4RzwPfuEw6a3G6VqamlSxWBPwKvindhLB2vU5Psi9TCa4RMZuYzd/2Rrxvw==" saltValue="aNWyBJjJ+PszH22kvgJGsQ==" spinCount="100000" sheet="1" objects="1" scenarios="1"/>
  <phoneticPr fontId="3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8FED8-617F-4AB5-AA9C-64D8DA38A065}">
  <sheetPr>
    <tabColor rgb="FFFFFF00"/>
  </sheetPr>
  <dimension ref="A1:E63"/>
  <sheetViews>
    <sheetView workbookViewId="0">
      <selection activeCell="B16" sqref="B16"/>
    </sheetView>
  </sheetViews>
  <sheetFormatPr defaultColWidth="9" defaultRowHeight="15" x14ac:dyDescent="0.25"/>
  <cols>
    <col min="1" max="1" width="33.42578125" customWidth="1"/>
    <col min="2" max="2" width="149.85546875" customWidth="1"/>
    <col min="3" max="3" width="23.5703125" style="1006" customWidth="1"/>
    <col min="4" max="4" width="20.7109375" style="1006" customWidth="1"/>
    <col min="5" max="5" width="48" style="1006" customWidth="1"/>
    <col min="6" max="16384" width="9" style="1006"/>
  </cols>
  <sheetData>
    <row r="1" spans="1:5" ht="31.5" x14ac:dyDescent="0.3">
      <c r="A1" s="928" t="s">
        <v>4</v>
      </c>
      <c r="B1" s="929" t="s">
        <v>1321</v>
      </c>
      <c r="C1" s="1004" t="s">
        <v>5</v>
      </c>
      <c r="D1" s="1004" t="s">
        <v>5</v>
      </c>
      <c r="E1" s="1005" t="s">
        <v>5</v>
      </c>
    </row>
    <row r="2" spans="1:5" ht="63" x14ac:dyDescent="0.25">
      <c r="A2" s="932"/>
      <c r="B2" s="725" t="s">
        <v>8</v>
      </c>
      <c r="C2" s="1007" t="s">
        <v>9</v>
      </c>
      <c r="D2" s="1007" t="s">
        <v>10</v>
      </c>
      <c r="E2" s="1008" t="s">
        <v>1679</v>
      </c>
    </row>
    <row r="3" spans="1:5" ht="30" x14ac:dyDescent="0.25">
      <c r="A3" s="747" t="s">
        <v>1618</v>
      </c>
      <c r="B3" s="709" t="s">
        <v>1697</v>
      </c>
      <c r="C3" s="1010"/>
      <c r="D3" s="1071"/>
      <c r="E3" s="1072"/>
    </row>
    <row r="4" spans="1:5" ht="30" x14ac:dyDescent="0.25">
      <c r="A4" s="1081" t="s">
        <v>1801</v>
      </c>
      <c r="B4" s="697" t="s">
        <v>100</v>
      </c>
      <c r="C4" s="1013"/>
      <c r="D4" s="716"/>
      <c r="E4" s="1073"/>
    </row>
    <row r="5" spans="1:5" ht="30" x14ac:dyDescent="0.25">
      <c r="A5" s="1081" t="s">
        <v>1802</v>
      </c>
      <c r="B5" s="697" t="s">
        <v>101</v>
      </c>
      <c r="C5" s="1013"/>
      <c r="D5" s="716"/>
      <c r="E5" s="1073"/>
    </row>
    <row r="6" spans="1:5" ht="30" x14ac:dyDescent="0.25">
      <c r="A6" s="1081" t="s">
        <v>1803</v>
      </c>
      <c r="B6" s="697" t="s">
        <v>102</v>
      </c>
      <c r="C6" s="1013"/>
      <c r="D6" s="716"/>
      <c r="E6" s="1073"/>
    </row>
    <row r="7" spans="1:5" ht="30" x14ac:dyDescent="0.25">
      <c r="A7" s="1081" t="s">
        <v>1804</v>
      </c>
      <c r="B7" s="697" t="s">
        <v>103</v>
      </c>
      <c r="C7" s="1013"/>
      <c r="D7" s="716"/>
      <c r="E7" s="1073"/>
    </row>
    <row r="8" spans="1:5" ht="30" x14ac:dyDescent="0.25">
      <c r="A8" s="1081" t="s">
        <v>1805</v>
      </c>
      <c r="B8" s="697" t="s">
        <v>104</v>
      </c>
      <c r="C8" s="1013"/>
      <c r="D8" s="716"/>
      <c r="E8" s="1073"/>
    </row>
    <row r="9" spans="1:5" ht="30" x14ac:dyDescent="0.25">
      <c r="A9" s="1081" t="s">
        <v>1806</v>
      </c>
      <c r="B9" s="697" t="s">
        <v>105</v>
      </c>
      <c r="C9" s="1013"/>
      <c r="E9" s="1074"/>
    </row>
    <row r="10" spans="1:5" x14ac:dyDescent="0.25">
      <c r="A10" s="747" t="s">
        <v>1619</v>
      </c>
      <c r="B10" s="709" t="s">
        <v>1693</v>
      </c>
      <c r="C10" s="1010"/>
      <c r="D10" s="1011"/>
      <c r="E10" s="1012"/>
    </row>
    <row r="11" spans="1:5" x14ac:dyDescent="0.25">
      <c r="A11" s="1081" t="s">
        <v>1807</v>
      </c>
      <c r="B11" s="1082" t="s">
        <v>115</v>
      </c>
      <c r="C11" s="1013"/>
      <c r="D11" s="1016"/>
      <c r="E11" s="1015"/>
    </row>
    <row r="12" spans="1:5" x14ac:dyDescent="0.25">
      <c r="A12" s="1081" t="s">
        <v>1808</v>
      </c>
      <c r="B12" s="1082" t="s">
        <v>116</v>
      </c>
      <c r="C12" s="1013"/>
      <c r="D12" s="1013"/>
      <c r="E12" s="1015"/>
    </row>
    <row r="13" spans="1:5" x14ac:dyDescent="0.25">
      <c r="A13" s="1081" t="s">
        <v>1809</v>
      </c>
      <c r="B13" s="1082" t="s">
        <v>117</v>
      </c>
      <c r="C13" s="1013"/>
      <c r="D13" s="1013"/>
      <c r="E13" s="1015"/>
    </row>
    <row r="14" spans="1:5" x14ac:dyDescent="0.25">
      <c r="A14" s="1081" t="s">
        <v>1810</v>
      </c>
      <c r="B14" s="1082" t="s">
        <v>118</v>
      </c>
      <c r="C14" s="1013"/>
      <c r="D14" s="1016"/>
      <c r="E14" s="1015"/>
    </row>
    <row r="15" spans="1:5" x14ac:dyDescent="0.25">
      <c r="A15" s="1081" t="s">
        <v>1811</v>
      </c>
      <c r="B15" s="1082" t="s">
        <v>119</v>
      </c>
      <c r="C15" s="1013"/>
      <c r="D15" s="1013"/>
      <c r="E15" s="1015"/>
    </row>
    <row r="16" spans="1:5" ht="30" x14ac:dyDescent="0.25">
      <c r="A16" s="1081" t="s">
        <v>1812</v>
      </c>
      <c r="B16" s="1082" t="s">
        <v>1488</v>
      </c>
      <c r="C16" s="1013"/>
      <c r="D16" s="1013"/>
      <c r="E16" s="1015"/>
    </row>
    <row r="17" spans="1:5" x14ac:dyDescent="0.25">
      <c r="A17" s="1081" t="s">
        <v>1813</v>
      </c>
      <c r="B17" s="1082" t="s">
        <v>120</v>
      </c>
      <c r="C17" s="1013"/>
      <c r="D17" s="1016"/>
      <c r="E17" s="1015"/>
    </row>
    <row r="18" spans="1:5" ht="30" x14ac:dyDescent="0.25">
      <c r="A18" s="1081" t="s">
        <v>1814</v>
      </c>
      <c r="B18" s="1082" t="s">
        <v>121</v>
      </c>
      <c r="C18" s="1013"/>
      <c r="D18" s="1013"/>
      <c r="E18" s="1015"/>
    </row>
    <row r="19" spans="1:5" x14ac:dyDescent="0.25">
      <c r="A19" s="1081" t="s">
        <v>1815</v>
      </c>
      <c r="B19" s="1050" t="s">
        <v>124</v>
      </c>
      <c r="C19" s="1013"/>
      <c r="D19" s="1013"/>
      <c r="E19" s="1015"/>
    </row>
    <row r="20" spans="1:5" s="1075" customFormat="1" ht="30" x14ac:dyDescent="0.25">
      <c r="A20" s="1081" t="s">
        <v>1816</v>
      </c>
      <c r="B20" s="1082" t="s">
        <v>122</v>
      </c>
      <c r="C20" s="1013"/>
      <c r="D20" s="1013"/>
      <c r="E20" s="1015"/>
    </row>
    <row r="21" spans="1:5" x14ac:dyDescent="0.25">
      <c r="A21" s="1081" t="s">
        <v>1817</v>
      </c>
      <c r="B21" s="697" t="s">
        <v>125</v>
      </c>
      <c r="C21" s="1013"/>
      <c r="D21" s="1016"/>
      <c r="E21" s="1015"/>
    </row>
    <row r="22" spans="1:5" x14ac:dyDescent="0.25">
      <c r="A22" s="747" t="s">
        <v>1620</v>
      </c>
      <c r="B22" s="709" t="s">
        <v>1698</v>
      </c>
      <c r="C22" s="1010"/>
      <c r="D22" s="1011"/>
      <c r="E22" s="1012"/>
    </row>
    <row r="23" spans="1:5" ht="30" x14ac:dyDescent="0.25">
      <c r="A23" s="1081" t="s">
        <v>1818</v>
      </c>
      <c r="B23" s="1082" t="s">
        <v>127</v>
      </c>
      <c r="C23" s="1013"/>
      <c r="D23" s="1013"/>
      <c r="E23" s="1015"/>
    </row>
    <row r="24" spans="1:5" ht="45" x14ac:dyDescent="0.25">
      <c r="A24" s="1081" t="s">
        <v>1819</v>
      </c>
      <c r="B24" s="1082" t="s">
        <v>128</v>
      </c>
      <c r="C24" s="1013"/>
      <c r="D24" s="1013"/>
      <c r="E24" s="1015"/>
    </row>
    <row r="25" spans="1:5" x14ac:dyDescent="0.25">
      <c r="A25" s="1081" t="s">
        <v>1820</v>
      </c>
      <c r="B25" s="1082" t="s">
        <v>129</v>
      </c>
      <c r="C25" s="1013"/>
      <c r="D25" s="1013"/>
      <c r="E25" s="1015"/>
    </row>
    <row r="26" spans="1:5" x14ac:dyDescent="0.25">
      <c r="A26" s="747" t="s">
        <v>1621</v>
      </c>
      <c r="B26" s="709" t="s">
        <v>1699</v>
      </c>
      <c r="C26" s="1010"/>
      <c r="D26" s="1011"/>
      <c r="E26" s="1012"/>
    </row>
    <row r="27" spans="1:5" x14ac:dyDescent="0.25">
      <c r="A27" s="1081" t="s">
        <v>1821</v>
      </c>
      <c r="B27" s="697" t="s">
        <v>131</v>
      </c>
      <c r="C27" s="1013"/>
      <c r="D27" s="1016"/>
      <c r="E27" s="1015"/>
    </row>
    <row r="28" spans="1:5" x14ac:dyDescent="0.25">
      <c r="A28" s="1081" t="s">
        <v>1822</v>
      </c>
      <c r="B28" s="1082" t="s">
        <v>132</v>
      </c>
      <c r="C28" s="1013"/>
      <c r="D28" s="1013"/>
      <c r="E28" s="1015"/>
    </row>
    <row r="29" spans="1:5" ht="30" x14ac:dyDescent="0.25">
      <c r="A29" s="1081" t="s">
        <v>1823</v>
      </c>
      <c r="B29" s="697" t="s">
        <v>133</v>
      </c>
      <c r="C29" s="1013"/>
      <c r="D29" s="1016"/>
      <c r="E29" s="1015"/>
    </row>
    <row r="30" spans="1:5" ht="75" x14ac:dyDescent="0.25">
      <c r="A30" s="1081" t="s">
        <v>1824</v>
      </c>
      <c r="B30" s="697" t="s">
        <v>134</v>
      </c>
      <c r="C30" s="1013"/>
      <c r="D30" s="1013"/>
      <c r="E30" s="1015"/>
    </row>
    <row r="31" spans="1:5" x14ac:dyDescent="0.25">
      <c r="A31" s="747" t="s">
        <v>1622</v>
      </c>
      <c r="B31" s="709" t="s">
        <v>1700</v>
      </c>
      <c r="C31" s="1010"/>
      <c r="D31" s="1011"/>
      <c r="E31" s="1012"/>
    </row>
    <row r="32" spans="1:5" x14ac:dyDescent="0.25">
      <c r="A32" s="1081" t="s">
        <v>1825</v>
      </c>
      <c r="B32" s="697" t="s">
        <v>136</v>
      </c>
      <c r="C32" s="1013"/>
      <c r="D32" s="1013"/>
      <c r="E32" s="1015"/>
    </row>
    <row r="33" spans="1:5" x14ac:dyDescent="0.25">
      <c r="A33" s="1081" t="s">
        <v>1826</v>
      </c>
      <c r="B33" s="1082" t="s">
        <v>137</v>
      </c>
      <c r="C33" s="1013"/>
      <c r="D33" s="1016"/>
      <c r="E33" s="1015"/>
    </row>
    <row r="34" spans="1:5" x14ac:dyDescent="0.25">
      <c r="A34" s="747" t="s">
        <v>1624</v>
      </c>
      <c r="B34" s="709" t="s">
        <v>1701</v>
      </c>
      <c r="C34" s="1010"/>
      <c r="D34" s="1011"/>
      <c r="E34" s="1012"/>
    </row>
    <row r="35" spans="1:5" x14ac:dyDescent="0.25">
      <c r="A35" s="1081" t="s">
        <v>1827</v>
      </c>
      <c r="B35" s="1050" t="s">
        <v>1623</v>
      </c>
      <c r="C35" s="1013"/>
      <c r="D35" s="1013"/>
      <c r="E35" s="1015"/>
    </row>
    <row r="36" spans="1:5" ht="30" x14ac:dyDescent="0.25">
      <c r="A36" s="1081" t="s">
        <v>1828</v>
      </c>
      <c r="B36" s="1050" t="s">
        <v>1759</v>
      </c>
      <c r="C36" s="1013"/>
      <c r="D36" s="1013" t="s">
        <v>1761</v>
      </c>
      <c r="E36" s="1015"/>
    </row>
    <row r="37" spans="1:5" x14ac:dyDescent="0.25">
      <c r="A37" s="1081" t="s">
        <v>1829</v>
      </c>
      <c r="B37" s="1050" t="s">
        <v>1577</v>
      </c>
      <c r="C37" s="1013"/>
      <c r="D37" s="1013"/>
      <c r="E37" s="1015"/>
    </row>
    <row r="38" spans="1:5" ht="30.75" thickBot="1" x14ac:dyDescent="0.3">
      <c r="A38" s="1081" t="s">
        <v>1830</v>
      </c>
      <c r="B38" s="1083" t="s">
        <v>1535</v>
      </c>
      <c r="C38" s="1076"/>
      <c r="D38" s="1013" t="s">
        <v>1761</v>
      </c>
      <c r="E38" s="1077"/>
    </row>
    <row r="39" spans="1:5" ht="32.25" thickBot="1" x14ac:dyDescent="0.35">
      <c r="A39" s="1084" t="s">
        <v>4</v>
      </c>
      <c r="B39" s="1063" t="s">
        <v>1321</v>
      </c>
      <c r="C39" s="1038" t="s">
        <v>5</v>
      </c>
      <c r="D39" s="1038" t="s">
        <v>5</v>
      </c>
      <c r="E39" s="1039" t="s">
        <v>5</v>
      </c>
    </row>
    <row r="40" spans="1:5" ht="15.75" thickBot="1" x14ac:dyDescent="0.3">
      <c r="A40" s="1064"/>
      <c r="B40" s="1065"/>
      <c r="C40" s="1040"/>
      <c r="D40" s="1040"/>
      <c r="E40" s="1041"/>
    </row>
    <row r="41" spans="1:5" ht="63" x14ac:dyDescent="0.25">
      <c r="A41" s="1066"/>
      <c r="B41" s="746" t="s">
        <v>8</v>
      </c>
      <c r="C41" s="1078" t="s">
        <v>9</v>
      </c>
      <c r="D41" s="1078" t="s">
        <v>10</v>
      </c>
      <c r="E41" s="1079" t="s">
        <v>11</v>
      </c>
    </row>
    <row r="42" spans="1:5" x14ac:dyDescent="0.25">
      <c r="A42" s="747" t="s">
        <v>1686</v>
      </c>
      <c r="B42" s="709" t="s">
        <v>106</v>
      </c>
      <c r="C42" s="1011"/>
      <c r="D42" s="1011"/>
      <c r="E42" s="1012"/>
    </row>
    <row r="43" spans="1:5" ht="30" x14ac:dyDescent="0.25">
      <c r="A43" s="1081" t="s">
        <v>1831</v>
      </c>
      <c r="B43" s="1068" t="s">
        <v>107</v>
      </c>
      <c r="C43" s="1013"/>
      <c r="D43" s="1013" t="s">
        <v>1761</v>
      </c>
      <c r="E43" s="1015"/>
    </row>
    <row r="44" spans="1:5" ht="30" x14ac:dyDescent="0.25">
      <c r="A44" s="1081" t="s">
        <v>1832</v>
      </c>
      <c r="B44" s="1068" t="s">
        <v>1499</v>
      </c>
      <c r="C44" s="1013"/>
      <c r="D44" s="1013" t="s">
        <v>45</v>
      </c>
      <c r="E44" s="1080"/>
    </row>
    <row r="45" spans="1:5" ht="30" x14ac:dyDescent="0.25">
      <c r="A45" s="1081" t="s">
        <v>1833</v>
      </c>
      <c r="B45" s="1068" t="s">
        <v>108</v>
      </c>
      <c r="C45" s="1013"/>
      <c r="D45" s="1013" t="s">
        <v>1761</v>
      </c>
      <c r="E45" s="1015"/>
    </row>
    <row r="46" spans="1:5" ht="30" x14ac:dyDescent="0.25">
      <c r="A46" s="1081" t="s">
        <v>1834</v>
      </c>
      <c r="B46" s="1068" t="s">
        <v>109</v>
      </c>
      <c r="C46" s="1013"/>
      <c r="D46" s="1013" t="s">
        <v>1761</v>
      </c>
      <c r="E46" s="1015"/>
    </row>
    <row r="47" spans="1:5" ht="30" x14ac:dyDescent="0.25">
      <c r="A47" s="1081" t="s">
        <v>1835</v>
      </c>
      <c r="B47" s="1068" t="s">
        <v>110</v>
      </c>
      <c r="C47" s="1013"/>
      <c r="D47" s="1013" t="s">
        <v>1761</v>
      </c>
      <c r="E47" s="1015"/>
    </row>
    <row r="48" spans="1:5" ht="30" x14ac:dyDescent="0.25">
      <c r="A48" s="1081" t="s">
        <v>1836</v>
      </c>
      <c r="B48" s="1068" t="s">
        <v>111</v>
      </c>
      <c r="C48" s="1013"/>
      <c r="D48" s="1013" t="s">
        <v>1761</v>
      </c>
      <c r="E48" s="1015"/>
    </row>
    <row r="49" spans="1:5" ht="30" x14ac:dyDescent="0.25">
      <c r="A49" s="1081" t="s">
        <v>1837</v>
      </c>
      <c r="B49" s="1068" t="s">
        <v>112</v>
      </c>
      <c r="C49" s="1013"/>
      <c r="D49" s="1013" t="s">
        <v>1761</v>
      </c>
      <c r="E49" s="1015"/>
    </row>
    <row r="50" spans="1:5" ht="30" x14ac:dyDescent="0.25">
      <c r="A50" s="1081" t="s">
        <v>1838</v>
      </c>
      <c r="B50" s="1050" t="s">
        <v>113</v>
      </c>
      <c r="C50" s="1016"/>
      <c r="D50" s="1013"/>
      <c r="E50" s="1015"/>
    </row>
    <row r="51" spans="1:5" ht="30" x14ac:dyDescent="0.25">
      <c r="A51" s="1081" t="s">
        <v>1839</v>
      </c>
      <c r="B51" s="1050" t="s">
        <v>1704</v>
      </c>
      <c r="C51" s="1037"/>
      <c r="D51" s="1013" t="s">
        <v>1761</v>
      </c>
      <c r="E51" s="1021"/>
    </row>
    <row r="52" spans="1:5" x14ac:dyDescent="0.25">
      <c r="A52" s="747" t="s">
        <v>1619</v>
      </c>
      <c r="B52" s="709" t="s">
        <v>114</v>
      </c>
      <c r="C52" s="1011"/>
      <c r="D52" s="1011"/>
      <c r="E52" s="1012"/>
    </row>
    <row r="53" spans="1:5" ht="30" x14ac:dyDescent="0.25">
      <c r="A53" s="1081" t="s">
        <v>1840</v>
      </c>
      <c r="B53" s="1082" t="s">
        <v>121</v>
      </c>
      <c r="C53" s="1016"/>
      <c r="D53" s="1013" t="s">
        <v>1761</v>
      </c>
      <c r="E53" s="1015"/>
    </row>
    <row r="54" spans="1:5" ht="30" x14ac:dyDescent="0.25">
      <c r="A54" s="1081" t="s">
        <v>1841</v>
      </c>
      <c r="B54" s="1049" t="s">
        <v>123</v>
      </c>
      <c r="C54" s="1017"/>
      <c r="D54" s="1013" t="s">
        <v>1761</v>
      </c>
      <c r="E54" s="1018"/>
    </row>
    <row r="55" spans="1:5" x14ac:dyDescent="0.25">
      <c r="A55" s="747" t="s">
        <v>1620</v>
      </c>
      <c r="B55" s="709" t="s">
        <v>126</v>
      </c>
      <c r="C55" s="1011"/>
      <c r="D55" s="1011"/>
      <c r="E55" s="1012"/>
    </row>
    <row r="56" spans="1:5" ht="30" x14ac:dyDescent="0.25">
      <c r="A56" s="1081" t="s">
        <v>1842</v>
      </c>
      <c r="B56" s="1082" t="s">
        <v>130</v>
      </c>
      <c r="C56" s="1013"/>
      <c r="D56" s="1013" t="s">
        <v>1761</v>
      </c>
      <c r="E56" s="1015"/>
    </row>
    <row r="57" spans="1:5" x14ac:dyDescent="0.25">
      <c r="A57" s="747" t="s">
        <v>1622</v>
      </c>
      <c r="B57" s="709" t="s">
        <v>135</v>
      </c>
      <c r="C57" s="1011"/>
      <c r="D57" s="1011"/>
      <c r="E57" s="1012"/>
    </row>
    <row r="58" spans="1:5" ht="30" x14ac:dyDescent="0.25">
      <c r="A58" s="1081" t="s">
        <v>1843</v>
      </c>
      <c r="B58" s="697" t="s">
        <v>1758</v>
      </c>
      <c r="C58" s="1013"/>
      <c r="D58" s="1013" t="s">
        <v>1761</v>
      </c>
      <c r="E58" s="1015"/>
    </row>
    <row r="59" spans="1:5" ht="30" x14ac:dyDescent="0.25">
      <c r="A59" s="1081" t="s">
        <v>1844</v>
      </c>
      <c r="B59" s="1050" t="s">
        <v>138</v>
      </c>
      <c r="C59" s="1013"/>
      <c r="D59" s="1013" t="s">
        <v>1761</v>
      </c>
      <c r="E59" s="1015"/>
    </row>
    <row r="60" spans="1:5" x14ac:dyDescent="0.25">
      <c r="A60" s="747" t="s">
        <v>1687</v>
      </c>
      <c r="B60" s="709" t="s">
        <v>139</v>
      </c>
      <c r="C60" s="1011"/>
      <c r="D60" s="1011"/>
      <c r="E60" s="1012"/>
    </row>
    <row r="61" spans="1:5" ht="30" x14ac:dyDescent="0.25">
      <c r="A61" s="1081" t="s">
        <v>1845</v>
      </c>
      <c r="B61" s="1050" t="s">
        <v>140</v>
      </c>
      <c r="C61" s="1013"/>
      <c r="D61" s="1013" t="s">
        <v>1761</v>
      </c>
      <c r="E61" s="1015"/>
    </row>
    <row r="62" spans="1:5" x14ac:dyDescent="0.25">
      <c r="A62" s="747" t="s">
        <v>1688</v>
      </c>
      <c r="B62" s="1061"/>
      <c r="C62" s="1036"/>
      <c r="D62" s="1036"/>
      <c r="E62" s="1028"/>
    </row>
    <row r="63" spans="1:5" ht="30" x14ac:dyDescent="0.25">
      <c r="A63" s="1085" t="s">
        <v>1846</v>
      </c>
      <c r="B63" s="697" t="s">
        <v>1705</v>
      </c>
      <c r="C63" s="1016"/>
      <c r="D63" s="1013" t="s">
        <v>1761</v>
      </c>
      <c r="E63" s="1021"/>
    </row>
  </sheetData>
  <sheetProtection algorithmName="SHA-512" hashValue="+fqjZHBBtZg0jnfO/D5usIqOXBQ0urX5TqpWX8iS3evXe8XQxQF8dVbXdOPCSV+/STMCM67ebQoi1vgqbjFrZw==" saltValue="TkEgQLngcliAs3CrQmeZZg==" spinCount="100000" sheet="1" objects="1" scenarios="1"/>
  <phoneticPr fontId="3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52C2-6917-42D5-9F9B-12B83A46C3E1}">
  <sheetPr>
    <tabColor rgb="FFFFFF00"/>
  </sheetPr>
  <dimension ref="A1:M51"/>
  <sheetViews>
    <sheetView showGridLines="0" workbookViewId="0">
      <pane xSplit="2" ySplit="2" topLeftCell="C3" activePane="bottomRight" state="frozen"/>
      <selection activeCell="O14" sqref="O14"/>
      <selection pane="topRight" activeCell="O14" sqref="O14"/>
      <selection pane="bottomLeft" activeCell="O14" sqref="O14"/>
      <selection pane="bottomRight" activeCell="D26" sqref="D26:E26"/>
    </sheetView>
  </sheetViews>
  <sheetFormatPr defaultColWidth="8.85546875" defaultRowHeight="15.75" x14ac:dyDescent="0.25"/>
  <cols>
    <col min="1" max="1" width="22" style="2" customWidth="1"/>
    <col min="2" max="2" width="36" style="2" customWidth="1"/>
    <col min="3" max="3" width="59.85546875" style="2" bestFit="1" customWidth="1"/>
    <col min="4" max="5" width="48.42578125" style="2" customWidth="1"/>
    <col min="6" max="16384" width="8.85546875" style="2"/>
  </cols>
  <sheetData>
    <row r="1" spans="1:13" ht="19.5" thickBot="1" x14ac:dyDescent="0.35">
      <c r="A1" s="556"/>
      <c r="B1" s="956" t="s">
        <v>1321</v>
      </c>
      <c r="C1" s="285"/>
      <c r="D1" s="285"/>
      <c r="E1" s="285"/>
      <c r="F1" s="285"/>
      <c r="G1" s="285"/>
      <c r="H1" s="285"/>
      <c r="I1" s="285"/>
      <c r="J1" s="285"/>
      <c r="K1" s="285"/>
      <c r="L1" s="285"/>
      <c r="M1" s="285"/>
    </row>
    <row r="2" spans="1:13" ht="18" customHeight="1" thickBot="1" x14ac:dyDescent="0.35">
      <c r="A2" s="556"/>
      <c r="B2" s="957"/>
      <c r="C2" s="958" t="s">
        <v>1237</v>
      </c>
      <c r="D2" s="958" t="s">
        <v>1238</v>
      </c>
      <c r="E2" s="959" t="s">
        <v>1239</v>
      </c>
      <c r="F2" s="191"/>
      <c r="G2" s="191"/>
      <c r="H2" s="191"/>
      <c r="I2" s="191"/>
      <c r="J2" s="191"/>
      <c r="K2" s="191"/>
      <c r="L2" s="191"/>
      <c r="M2" s="191"/>
    </row>
    <row r="3" spans="1:13" x14ac:dyDescent="0.25">
      <c r="A3" s="1138" t="s">
        <v>1240</v>
      </c>
      <c r="B3" s="557"/>
      <c r="C3" s="557"/>
      <c r="D3" s="1135"/>
      <c r="E3" s="1136"/>
      <c r="F3" s="285"/>
      <c r="G3" s="285"/>
      <c r="H3" s="285"/>
      <c r="I3" s="285"/>
      <c r="J3" s="285"/>
      <c r="K3" s="285"/>
      <c r="L3" s="285"/>
      <c r="M3" s="285"/>
    </row>
    <row r="4" spans="1:13" x14ac:dyDescent="0.25">
      <c r="A4" s="1139"/>
      <c r="B4" s="1146" t="s">
        <v>1241</v>
      </c>
      <c r="C4" s="945" t="s">
        <v>1242</v>
      </c>
      <c r="D4" s="948"/>
      <c r="E4" s="960"/>
      <c r="F4" s="285"/>
      <c r="G4" s="285"/>
      <c r="H4" s="285"/>
      <c r="I4" s="285"/>
      <c r="J4" s="285"/>
      <c r="K4" s="285"/>
      <c r="L4" s="285"/>
      <c r="M4" s="285"/>
    </row>
    <row r="5" spans="1:13" x14ac:dyDescent="0.25">
      <c r="A5" s="1139"/>
      <c r="B5" s="1147"/>
      <c r="C5" s="945" t="s">
        <v>1243</v>
      </c>
      <c r="D5" s="948"/>
      <c r="E5" s="960"/>
      <c r="F5" s="285"/>
      <c r="G5" s="285"/>
      <c r="H5" s="285"/>
      <c r="I5" s="285"/>
      <c r="J5" s="285"/>
      <c r="K5" s="285"/>
      <c r="L5" s="285"/>
      <c r="M5" s="285"/>
    </row>
    <row r="6" spans="1:13" ht="31.5" x14ac:dyDescent="0.25">
      <c r="A6" s="1139"/>
      <c r="B6" s="1147"/>
      <c r="C6" s="946" t="s">
        <v>1244</v>
      </c>
      <c r="D6" s="948"/>
      <c r="E6" s="960"/>
      <c r="F6" s="285"/>
      <c r="G6" s="285"/>
      <c r="H6" s="285"/>
      <c r="I6" s="285"/>
      <c r="J6" s="285"/>
      <c r="K6" s="285"/>
      <c r="L6" s="285"/>
      <c r="M6" s="285"/>
    </row>
    <row r="7" spans="1:13" ht="31.5" x14ac:dyDescent="0.25">
      <c r="A7" s="1139"/>
      <c r="B7" s="1147"/>
      <c r="C7" s="946" t="s">
        <v>1244</v>
      </c>
      <c r="D7" s="948"/>
      <c r="E7" s="960"/>
      <c r="F7" s="285"/>
      <c r="G7" s="285"/>
      <c r="H7" s="285"/>
      <c r="I7" s="285"/>
      <c r="J7" s="285"/>
      <c r="K7" s="285"/>
      <c r="L7" s="285"/>
      <c r="M7" s="285"/>
    </row>
    <row r="8" spans="1:13" ht="31.5" x14ac:dyDescent="0.25">
      <c r="A8" s="1139"/>
      <c r="B8" s="1148"/>
      <c r="C8" s="952" t="s">
        <v>1244</v>
      </c>
      <c r="D8" s="949"/>
      <c r="E8" s="961"/>
      <c r="F8" s="285"/>
      <c r="G8" s="285"/>
      <c r="H8" s="285"/>
      <c r="I8" s="285"/>
      <c r="J8" s="285"/>
      <c r="K8" s="285"/>
      <c r="L8" s="285"/>
      <c r="M8" s="285"/>
    </row>
    <row r="9" spans="1:13" x14ac:dyDescent="0.25">
      <c r="A9" s="1139"/>
      <c r="B9" s="964"/>
      <c r="C9" s="953"/>
      <c r="D9" s="951"/>
      <c r="E9" s="962"/>
      <c r="F9" s="285"/>
      <c r="G9" s="285"/>
      <c r="H9" s="285"/>
      <c r="I9" s="285"/>
      <c r="J9" s="285"/>
      <c r="K9" s="285"/>
      <c r="L9" s="285"/>
      <c r="M9" s="285"/>
    </row>
    <row r="10" spans="1:13" x14ac:dyDescent="0.25">
      <c r="A10" s="1139"/>
      <c r="B10" s="950"/>
      <c r="C10" s="954" t="s">
        <v>1245</v>
      </c>
      <c r="D10" s="1149" t="s">
        <v>1239</v>
      </c>
      <c r="E10" s="1150"/>
      <c r="F10" s="285"/>
      <c r="G10" s="285"/>
      <c r="H10" s="285"/>
      <c r="I10" s="285"/>
      <c r="J10" s="285"/>
      <c r="K10" s="285"/>
      <c r="L10" s="285"/>
      <c r="M10" s="285"/>
    </row>
    <row r="11" spans="1:13" x14ac:dyDescent="0.25">
      <c r="A11" s="1139"/>
      <c r="B11" s="1137" t="s">
        <v>1246</v>
      </c>
      <c r="C11" s="325"/>
      <c r="D11" s="1141"/>
      <c r="E11" s="1142"/>
      <c r="F11" s="285"/>
      <c r="G11" s="285"/>
      <c r="H11" s="285"/>
      <c r="I11" s="285"/>
      <c r="J11" s="285"/>
      <c r="K11" s="285"/>
      <c r="L11" s="285"/>
      <c r="M11" s="285"/>
    </row>
    <row r="12" spans="1:13" x14ac:dyDescent="0.25">
      <c r="A12" s="1139"/>
      <c r="B12" s="1137"/>
      <c r="C12" s="945"/>
      <c r="D12" s="1133"/>
      <c r="E12" s="1134"/>
    </row>
    <row r="13" spans="1:13" x14ac:dyDescent="0.25">
      <c r="A13" s="1139"/>
      <c r="B13" s="1137"/>
      <c r="C13" s="945"/>
      <c r="D13" s="1133"/>
      <c r="E13" s="1134"/>
    </row>
    <row r="14" spans="1:13" x14ac:dyDescent="0.25">
      <c r="A14" s="1139"/>
      <c r="B14" s="1137"/>
      <c r="C14" s="945"/>
      <c r="D14" s="1133"/>
      <c r="E14" s="1134"/>
    </row>
    <row r="15" spans="1:13" x14ac:dyDescent="0.25">
      <c r="A15" s="1139"/>
      <c r="B15" s="1137"/>
      <c r="C15" s="945"/>
      <c r="D15" s="1133"/>
      <c r="E15" s="1134"/>
    </row>
    <row r="16" spans="1:13" x14ac:dyDescent="0.25">
      <c r="A16" s="1139"/>
      <c r="B16" s="947"/>
      <c r="C16" s="947"/>
      <c r="D16" s="1135"/>
      <c r="E16" s="1136"/>
    </row>
    <row r="17" spans="1:5" x14ac:dyDescent="0.25">
      <c r="A17" s="1139"/>
      <c r="B17" s="1137" t="s">
        <v>1247</v>
      </c>
      <c r="C17" s="945"/>
      <c r="D17" s="1133"/>
      <c r="E17" s="1134"/>
    </row>
    <row r="18" spans="1:5" x14ac:dyDescent="0.25">
      <c r="A18" s="1139"/>
      <c r="B18" s="1137"/>
      <c r="C18" s="945"/>
      <c r="D18" s="1133"/>
      <c r="E18" s="1134"/>
    </row>
    <row r="19" spans="1:5" x14ac:dyDescent="0.25">
      <c r="A19" s="1139"/>
      <c r="B19" s="1137"/>
      <c r="C19" s="945"/>
      <c r="D19" s="1133"/>
      <c r="E19" s="1134"/>
    </row>
    <row r="20" spans="1:5" x14ac:dyDescent="0.25">
      <c r="A20" s="1139"/>
      <c r="B20" s="1137"/>
      <c r="C20" s="945"/>
      <c r="D20" s="1133"/>
      <c r="E20" s="1134"/>
    </row>
    <row r="21" spans="1:5" x14ac:dyDescent="0.25">
      <c r="A21" s="1139"/>
      <c r="B21" s="1137"/>
      <c r="C21" s="945"/>
      <c r="D21" s="1133"/>
      <c r="E21" s="1134"/>
    </row>
    <row r="22" spans="1:5" x14ac:dyDescent="0.25">
      <c r="A22" s="1139"/>
      <c r="B22" s="947"/>
      <c r="C22" s="557"/>
      <c r="D22" s="1135"/>
      <c r="E22" s="1136"/>
    </row>
    <row r="23" spans="1:5" x14ac:dyDescent="0.25">
      <c r="A23" s="1139"/>
      <c r="B23" s="1137" t="s">
        <v>1248</v>
      </c>
      <c r="C23" s="945"/>
      <c r="D23" s="1133"/>
      <c r="E23" s="1134"/>
    </row>
    <row r="24" spans="1:5" x14ac:dyDescent="0.25">
      <c r="A24" s="1139"/>
      <c r="B24" s="1137"/>
      <c r="C24" s="945"/>
      <c r="D24" s="1133"/>
      <c r="E24" s="1134"/>
    </row>
    <row r="25" spans="1:5" x14ac:dyDescent="0.25">
      <c r="A25" s="1139"/>
      <c r="B25" s="1137"/>
      <c r="C25" s="945"/>
      <c r="D25" s="1133"/>
      <c r="E25" s="1134"/>
    </row>
    <row r="26" spans="1:5" x14ac:dyDescent="0.25">
      <c r="A26" s="1139"/>
      <c r="B26" s="1137"/>
      <c r="C26" s="945"/>
      <c r="D26" s="1133"/>
      <c r="E26" s="1134"/>
    </row>
    <row r="27" spans="1:5" x14ac:dyDescent="0.25">
      <c r="A27" s="1139"/>
      <c r="B27" s="1137"/>
      <c r="C27" s="945"/>
      <c r="D27" s="1133"/>
      <c r="E27" s="1134"/>
    </row>
    <row r="28" spans="1:5" x14ac:dyDescent="0.25">
      <c r="A28" s="1139"/>
      <c r="B28" s="947"/>
      <c r="C28" s="557"/>
      <c r="D28" s="1135"/>
      <c r="E28" s="1136"/>
    </row>
    <row r="29" spans="1:5" x14ac:dyDescent="0.25">
      <c r="A29" s="1139"/>
      <c r="B29" s="1137" t="s">
        <v>1249</v>
      </c>
      <c r="C29" s="945"/>
      <c r="D29" s="1133"/>
      <c r="E29" s="1134"/>
    </row>
    <row r="30" spans="1:5" x14ac:dyDescent="0.25">
      <c r="A30" s="1139"/>
      <c r="B30" s="1137"/>
      <c r="C30" s="945"/>
      <c r="D30" s="1133"/>
      <c r="E30" s="1134"/>
    </row>
    <row r="31" spans="1:5" x14ac:dyDescent="0.25">
      <c r="A31" s="1139"/>
      <c r="B31" s="1137"/>
      <c r="C31" s="945"/>
      <c r="D31" s="1133"/>
      <c r="E31" s="1134"/>
    </row>
    <row r="32" spans="1:5" x14ac:dyDescent="0.25">
      <c r="A32" s="1139"/>
      <c r="B32" s="1137"/>
      <c r="C32" s="945"/>
      <c r="D32" s="1133"/>
      <c r="E32" s="1134"/>
    </row>
    <row r="33" spans="1:5" x14ac:dyDescent="0.25">
      <c r="A33" s="1139"/>
      <c r="B33" s="1137"/>
      <c r="C33" s="945"/>
      <c r="D33" s="1133"/>
      <c r="E33" s="1134"/>
    </row>
    <row r="34" spans="1:5" x14ac:dyDescent="0.25">
      <c r="A34" s="1139"/>
      <c r="B34" s="947"/>
      <c r="C34" s="557"/>
      <c r="D34" s="1135"/>
      <c r="E34" s="1136"/>
    </row>
    <row r="35" spans="1:5" x14ac:dyDescent="0.25">
      <c r="A35" s="1139"/>
      <c r="B35" s="1137" t="s">
        <v>1250</v>
      </c>
      <c r="C35" s="945"/>
      <c r="D35" s="1133"/>
      <c r="E35" s="1134"/>
    </row>
    <row r="36" spans="1:5" x14ac:dyDescent="0.25">
      <c r="A36" s="1139"/>
      <c r="B36" s="1137"/>
      <c r="C36" s="945"/>
      <c r="D36" s="1133"/>
      <c r="E36" s="1134"/>
    </row>
    <row r="37" spans="1:5" x14ac:dyDescent="0.25">
      <c r="A37" s="1139"/>
      <c r="B37" s="1137"/>
      <c r="C37" s="945"/>
      <c r="D37" s="1133"/>
      <c r="E37" s="1134"/>
    </row>
    <row r="38" spans="1:5" x14ac:dyDescent="0.25">
      <c r="A38" s="1139"/>
      <c r="B38" s="1137"/>
      <c r="C38" s="945"/>
      <c r="D38" s="1133"/>
      <c r="E38" s="1134"/>
    </row>
    <row r="39" spans="1:5" x14ac:dyDescent="0.25">
      <c r="A39" s="1139"/>
      <c r="B39" s="1137"/>
      <c r="C39" s="945"/>
      <c r="D39" s="1133"/>
      <c r="E39" s="1134"/>
    </row>
    <row r="40" spans="1:5" x14ac:dyDescent="0.25">
      <c r="A40" s="1139"/>
      <c r="B40" s="947"/>
      <c r="C40" s="557"/>
      <c r="D40" s="1135"/>
      <c r="E40" s="1136"/>
    </row>
    <row r="41" spans="1:5" x14ac:dyDescent="0.25">
      <c r="A41" s="1139"/>
      <c r="B41" s="1137" t="s">
        <v>1251</v>
      </c>
      <c r="C41" s="945"/>
      <c r="D41" s="1133"/>
      <c r="E41" s="1134"/>
    </row>
    <row r="42" spans="1:5" x14ac:dyDescent="0.25">
      <c r="A42" s="1139"/>
      <c r="B42" s="1137"/>
      <c r="C42" s="945"/>
      <c r="D42" s="1133"/>
      <c r="E42" s="1134"/>
    </row>
    <row r="43" spans="1:5" x14ac:dyDescent="0.25">
      <c r="A43" s="1139"/>
      <c r="B43" s="1137"/>
      <c r="C43" s="945"/>
      <c r="D43" s="1133"/>
      <c r="E43" s="1134"/>
    </row>
    <row r="44" spans="1:5" x14ac:dyDescent="0.25">
      <c r="A44" s="1139"/>
      <c r="B44" s="1137"/>
      <c r="C44" s="945"/>
      <c r="D44" s="1133"/>
      <c r="E44" s="1134"/>
    </row>
    <row r="45" spans="1:5" x14ac:dyDescent="0.25">
      <c r="A45" s="1139"/>
      <c r="B45" s="1137"/>
      <c r="C45" s="945"/>
      <c r="D45" s="1133"/>
      <c r="E45" s="1134"/>
    </row>
    <row r="46" spans="1:5" x14ac:dyDescent="0.25">
      <c r="A46" s="1139"/>
      <c r="B46" s="947"/>
      <c r="C46" s="557"/>
      <c r="D46" s="1135"/>
      <c r="E46" s="1136"/>
    </row>
    <row r="47" spans="1:5" x14ac:dyDescent="0.25">
      <c r="A47" s="1139"/>
      <c r="B47" s="1137" t="s">
        <v>1252</v>
      </c>
      <c r="C47" s="945"/>
      <c r="D47" s="1133"/>
      <c r="E47" s="1134"/>
    </row>
    <row r="48" spans="1:5" x14ac:dyDescent="0.25">
      <c r="A48" s="1139"/>
      <c r="B48" s="1137"/>
      <c r="C48" s="945"/>
      <c r="D48" s="1133"/>
      <c r="E48" s="1134"/>
    </row>
    <row r="49" spans="1:5" x14ac:dyDescent="0.25">
      <c r="A49" s="1139"/>
      <c r="B49" s="1137"/>
      <c r="C49" s="945"/>
      <c r="D49" s="1133"/>
      <c r="E49" s="1134"/>
    </row>
    <row r="50" spans="1:5" x14ac:dyDescent="0.25">
      <c r="A50" s="1139"/>
      <c r="B50" s="1137"/>
      <c r="C50" s="945"/>
      <c r="D50" s="1133"/>
      <c r="E50" s="1134"/>
    </row>
    <row r="51" spans="1:5" ht="16.5" thickBot="1" x14ac:dyDescent="0.3">
      <c r="A51" s="1140"/>
      <c r="B51" s="1143"/>
      <c r="C51" s="963"/>
      <c r="D51" s="1144"/>
      <c r="E51" s="1145"/>
    </row>
  </sheetData>
  <mergeCells count="52">
    <mergeCell ref="B4:B8"/>
    <mergeCell ref="D46:E46"/>
    <mergeCell ref="D3:E3"/>
    <mergeCell ref="D25:E25"/>
    <mergeCell ref="D26:E26"/>
    <mergeCell ref="D27:E27"/>
    <mergeCell ref="D28:E28"/>
    <mergeCell ref="D29:E29"/>
    <mergeCell ref="D30:E30"/>
    <mergeCell ref="D31:E31"/>
    <mergeCell ref="D10:E10"/>
    <mergeCell ref="D42:E42"/>
    <mergeCell ref="B17:B21"/>
    <mergeCell ref="B29:B33"/>
    <mergeCell ref="B41:B45"/>
    <mergeCell ref="B35:B39"/>
    <mergeCell ref="B47:B51"/>
    <mergeCell ref="D47:E47"/>
    <mergeCell ref="D48:E48"/>
    <mergeCell ref="D49:E49"/>
    <mergeCell ref="D50:E50"/>
    <mergeCell ref="D51:E51"/>
    <mergeCell ref="B23:B27"/>
    <mergeCell ref="B11:B15"/>
    <mergeCell ref="A3:A51"/>
    <mergeCell ref="D11:E11"/>
    <mergeCell ref="D12:E12"/>
    <mergeCell ref="D13:E13"/>
    <mergeCell ref="D14:E14"/>
    <mergeCell ref="D15:E15"/>
    <mergeCell ref="D16:E16"/>
    <mergeCell ref="D17:E17"/>
    <mergeCell ref="D18:E18"/>
    <mergeCell ref="D19:E19"/>
    <mergeCell ref="D20:E20"/>
    <mergeCell ref="D21:E21"/>
    <mergeCell ref="D23:E23"/>
    <mergeCell ref="D24:E24"/>
    <mergeCell ref="D43:E43"/>
    <mergeCell ref="D44:E44"/>
    <mergeCell ref="D45:E45"/>
    <mergeCell ref="D22:E22"/>
    <mergeCell ref="D37:E37"/>
    <mergeCell ref="D38:E38"/>
    <mergeCell ref="D39:E39"/>
    <mergeCell ref="D40:E40"/>
    <mergeCell ref="D41:E41"/>
    <mergeCell ref="D32:E32"/>
    <mergeCell ref="D33:E33"/>
    <mergeCell ref="D34:E34"/>
    <mergeCell ref="D35:E35"/>
    <mergeCell ref="D36:E3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04818398DA049B1C709BD9C52FD99" ma:contentTypeVersion="18" ma:contentTypeDescription="Create a new document." ma:contentTypeScope="" ma:versionID="60b8cbfa40dc6a44bec5bf5c4c71f092">
  <xsd:schema xmlns:xsd="http://www.w3.org/2001/XMLSchema" xmlns:xs="http://www.w3.org/2001/XMLSchema" xmlns:p="http://schemas.microsoft.com/office/2006/metadata/properties" xmlns:ns3="1e97632e-706d-4850-a107-5fa2b9550606" xmlns:ns4="aede99b6-cb31-4c2d-b68c-014c4322e291" targetNamespace="http://schemas.microsoft.com/office/2006/metadata/properties" ma:root="true" ma:fieldsID="f30aa067a23c687137a20ff68302f89c" ns3:_="" ns4:_="">
    <xsd:import namespace="1e97632e-706d-4850-a107-5fa2b9550606"/>
    <xsd:import namespace="aede99b6-cb31-4c2d-b68c-014c4322e29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97632e-706d-4850-a107-5fa2b95506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de99b6-cb31-4c2d-b68c-014c4322e2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_activity xmlns="1e97632e-706d-4850-a107-5fa2b9550606" xsi:nil="true"/>
  </documentManagement>
</p:properties>
</file>

<file path=customXml/itemProps1.xml><?xml version="1.0" encoding="utf-8"?>
<ds:datastoreItem xmlns:ds="http://schemas.openxmlformats.org/officeDocument/2006/customXml" ds:itemID="{73098791-107C-4AFF-8EE9-6486BE190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97632e-706d-4850-a107-5fa2b9550606"/>
    <ds:schemaRef ds:uri="aede99b6-cb31-4c2d-b68c-014c4322e2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A93AB-BFCA-497E-8200-479FECA84216}">
  <ds:schemaRefs>
    <ds:schemaRef ds:uri="http://schemas.microsoft.com/sharepoint/v3/contenttype/forms"/>
  </ds:schemaRefs>
</ds:datastoreItem>
</file>

<file path=customXml/itemProps3.xml><?xml version="1.0" encoding="utf-8"?>
<ds:datastoreItem xmlns:ds="http://schemas.openxmlformats.org/officeDocument/2006/customXml" ds:itemID="{83BB917E-2C2F-4B72-A4E5-80DA889EA9BE}">
  <ds:schemaRefs>
    <ds:schemaRef ds:uri="http://purl.org/dc/dcmitype/"/>
    <ds:schemaRef ds:uri="http://schemas.microsoft.com/office/2006/documentManagement/types"/>
    <ds:schemaRef ds:uri="aede99b6-cb31-4c2d-b68c-014c4322e291"/>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1e97632e-706d-4850-a107-5fa2b95506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Table of Contents</vt:lpstr>
      <vt:lpstr>1-FNS Facility Data </vt:lpstr>
      <vt:lpstr>2-EVS Facility Data </vt:lpstr>
      <vt:lpstr>3-PT Facility Data</vt:lpstr>
      <vt:lpstr>4-PT Dept Service Volume</vt:lpstr>
      <vt:lpstr>5-Payment Responsibility Info</vt:lpstr>
      <vt:lpstr>6-SOW &amp; ResponseRqmnts All Svcs</vt:lpstr>
      <vt:lpstr>7- FNS SOW &amp; Requirements</vt:lpstr>
      <vt:lpstr>8-FNS Additional Responses</vt:lpstr>
      <vt:lpstr>9-EVS SOW &amp; Response Rqmnts</vt:lpstr>
      <vt:lpstr>10-EVS Cleaning Task Frequency</vt:lpstr>
      <vt:lpstr>11-EVS Additional Responses</vt:lpstr>
      <vt:lpstr>12-PT SOW &amp; Response Reqmnts</vt:lpstr>
      <vt:lpstr>11-Patient Sitter Requiremen</vt:lpstr>
      <vt:lpstr>12-IT Requirements</vt:lpstr>
      <vt:lpstr>13-PT Additional Responses</vt:lpstr>
      <vt:lpstr>14-Press Ganey Scores</vt:lpstr>
      <vt:lpstr>17-Sitter facility data</vt:lpstr>
      <vt:lpstr>18-PT Facility data sheet</vt:lpstr>
      <vt:lpstr>21-PT Dept Serviced Volume</vt:lpstr>
      <vt:lpstr>14-FANS Pricing Matrix-FO</vt:lpstr>
      <vt:lpstr>15-FANS Pricing Matrix-MO</vt:lpstr>
      <vt:lpstr>16-FNS Staffing Plan</vt:lpstr>
      <vt:lpstr>17-EVS Pricing Matrix-FO</vt:lpstr>
      <vt:lpstr>18-EVS Pricing Matrix-MO</vt:lpstr>
      <vt:lpstr>19-EVS Staffing Plan</vt:lpstr>
      <vt:lpstr>26-Sitter Pricing Matrix</vt:lpstr>
      <vt:lpstr>27-Sitter Staffing Matrix</vt:lpstr>
      <vt:lpstr>28-PT Pricing Matrix</vt:lpstr>
      <vt:lpstr>29-PT Staffing Plan</vt:lpstr>
      <vt:lpstr>20-PT Pricing Matrix-FO</vt:lpstr>
      <vt:lpstr>21-PT Pricing Matrix-MO</vt:lpstr>
      <vt:lpstr>22-PT Staffing Plan</vt:lpstr>
      <vt:lpstr>23-Performance Metrics Example</vt:lpstr>
      <vt:lpstr>24-Attachments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Stevens</dc:creator>
  <cp:keywords/>
  <dc:description/>
  <cp:lastModifiedBy>Gomez, Diana M</cp:lastModifiedBy>
  <cp:revision/>
  <dcterms:created xsi:type="dcterms:W3CDTF">2009-09-17T19:32:40Z</dcterms:created>
  <dcterms:modified xsi:type="dcterms:W3CDTF">2024-04-05T18:55:44Z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0x010100C5404818398DA049B1C709BD9C52FD99</vt:lpwstr>
  </property>
  <property fmtid="{D5CDD505-2E9C-101B-9397-08002B2CF9AE}" pid="3" name="_dlc_DocIdItemGuid">
    <vt:lpwstr>cb1bec36-f73f-4309-9cef-6d8dcc00955f</vt:lpwstr>
  </property>
  <property fmtid="{D5CDD505-2E9C-101B-9397-08002B2CF9AE}" pid="4" name="MSIP_Label_f69dee2e-6204-401e-b35b-468691cc1520_Enabled">
    <vt:lpwstr>true</vt:lpwstr>
  </property>
  <property fmtid="{D5CDD505-2E9C-101B-9397-08002B2CF9AE}" pid="5" name="MSIP_Label_f69dee2e-6204-401e-b35b-468691cc1520_SetDate">
    <vt:lpwstr>2023-09-11T18:55:19Z</vt:lpwstr>
  </property>
  <property fmtid="{D5CDD505-2E9C-101B-9397-08002B2CF9AE}" pid="6" name="MSIP_Label_f69dee2e-6204-401e-b35b-468691cc1520_Method">
    <vt:lpwstr>Standard</vt:lpwstr>
  </property>
  <property fmtid="{D5CDD505-2E9C-101B-9397-08002B2CF9AE}" pid="7" name="MSIP_Label_f69dee2e-6204-401e-b35b-468691cc1520_Name">
    <vt:lpwstr>defa4170-0d19-0005-0004-bc88714345d2</vt:lpwstr>
  </property>
  <property fmtid="{D5CDD505-2E9C-101B-9397-08002B2CF9AE}" pid="8" name="MSIP_Label_f69dee2e-6204-401e-b35b-468691cc1520_SiteId">
    <vt:lpwstr>be42d65b-eb64-4a64-8aa3-ae47eef3af3e</vt:lpwstr>
  </property>
  <property fmtid="{D5CDD505-2E9C-101B-9397-08002B2CF9AE}" pid="9" name="MSIP_Label_f69dee2e-6204-401e-b35b-468691cc1520_ActionId">
    <vt:lpwstr>40cc2646-7274-4ccb-8228-dc53e61f6784</vt:lpwstr>
  </property>
  <property fmtid="{D5CDD505-2E9C-101B-9397-08002B2CF9AE}" pid="10" name="MSIP_Label_f69dee2e-6204-401e-b35b-468691cc1520_ContentBits">
    <vt:lpwstr>0</vt:lpwstr>
  </property>
</Properties>
</file>